
<file path=[Content_Types].xml><?xml version="1.0" encoding="utf-8"?>
<Types xmlns="http://schemas.openxmlformats.org/package/2006/content-types">
  <Default Extension="bin" ContentType="application/vnd.openxmlformats-officedocument.spreadsheetml.printerSettings"/>
  <Override PartName="/xl/theme/themeOverride4.xml" ContentType="application/vnd.openxmlformats-officedocument.themeOverride+xml"/>
  <Default Extension="png" ContentType="image/png"/>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theme/themeOverride2.xml" ContentType="application/vnd.openxmlformats-officedocument.themeOverride+xml"/>
  <Override PartName="/xl/theme/themeOverride3.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worksheets/sheet6.xml" ContentType="application/vnd.openxmlformats-officedocument.spreadsheetml.workshee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Default Extension="emf" ContentType="image/x-emf"/>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theme/themeOverride8.xml" ContentType="application/vnd.openxmlformats-officedocument.themeOverride+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15" windowWidth="14520" windowHeight="13770" tabRatio="658"/>
  </bookViews>
  <sheets>
    <sheet name="両事故減衰_月" sheetId="6" r:id="rId1"/>
    <sheet name="両事故減衰_週" sheetId="5" r:id="rId2"/>
    <sheet name="チェルノ&amp;福一" sheetId="1" r:id="rId3"/>
    <sheet name="DF&amp;核実験" sheetId="4" r:id="rId4"/>
    <sheet name="福一年減衰" sheetId="2" r:id="rId5"/>
    <sheet name="福一日減衰" sheetId="3" r:id="rId6"/>
  </sheets>
  <definedNames>
    <definedName name="_xlnm._FilterDatabase" localSheetId="3" hidden="1">'DF&amp;核実験'!$AA$1:$AI$1788</definedName>
    <definedName name="Cs134半減期">福一年減衰!$F$4</definedName>
    <definedName name="Cs137半減期">福一年減衰!$E$4</definedName>
    <definedName name="I131半減期">福一年減衰!$G$4</definedName>
    <definedName name="各放出量">福一年減衰!$R$9:$T$9</definedName>
    <definedName name="最大値1">'DF&amp;核実験'!$AC$1793</definedName>
    <definedName name="最大値2">'DF&amp;核実験'!$AD$1793</definedName>
    <definedName name="最大値3">'DF&amp;核実験'!$AE$1793</definedName>
    <definedName name="事故日">両事故減衰_月!$D$4</definedName>
    <definedName name="線量当量">福一年減衰!$U$8:$W$8</definedName>
    <definedName name="線量当量3">福一日減衰!$AG$8:$AI$8</definedName>
    <definedName name="線量率定数">両事故減衰_月!$AC$8:$AE$8</definedName>
    <definedName name="線量率定数2">両事故減衰_月!$AL$8:$AN$8</definedName>
    <definedName name="放出量_チェル">両事故減衰_月!$AI$9:$AK$9</definedName>
    <definedName name="放出量_福一">両事故減衰_月!$Z$9:$AB$9</definedName>
    <definedName name="放出量3">福一日減衰!$AD$9:$AF$9</definedName>
  </definedNames>
  <calcPr calcId="125725" refMode="R1C1"/>
</workbook>
</file>

<file path=xl/calcChain.xml><?xml version="1.0" encoding="utf-8"?>
<calcChain xmlns="http://schemas.openxmlformats.org/spreadsheetml/2006/main">
  <c r="AI9" i="3"/>
  <c r="AH9"/>
  <c r="AG9"/>
  <c r="W9" i="2"/>
  <c r="V9"/>
  <c r="U9"/>
  <c r="AL9" i="6"/>
  <c r="AE9" i="5"/>
  <c r="AD9"/>
  <c r="AC9"/>
  <c r="AF9" s="1"/>
  <c r="AG9" s="1"/>
  <c r="W389" i="6"/>
  <c r="AA389" s="1"/>
  <c r="AD389" s="1"/>
  <c r="V389"/>
  <c r="AI389" s="1"/>
  <c r="AL389" s="1"/>
  <c r="W388"/>
  <c r="AJ388" s="1"/>
  <c r="AM388" s="1"/>
  <c r="V388"/>
  <c r="AI388" s="1"/>
  <c r="AL388" s="1"/>
  <c r="W387"/>
  <c r="AJ387" s="1"/>
  <c r="AM387" s="1"/>
  <c r="V387"/>
  <c r="AI387" s="1"/>
  <c r="AL387" s="1"/>
  <c r="W386"/>
  <c r="AJ386" s="1"/>
  <c r="AM386" s="1"/>
  <c r="V386"/>
  <c r="Z386" s="1"/>
  <c r="AC386" s="1"/>
  <c r="W385"/>
  <c r="AA385" s="1"/>
  <c r="AD385" s="1"/>
  <c r="V385"/>
  <c r="AI385" s="1"/>
  <c r="AL385" s="1"/>
  <c r="W384"/>
  <c r="AJ384" s="1"/>
  <c r="AM384" s="1"/>
  <c r="V384"/>
  <c r="AI384" s="1"/>
  <c r="AL384" s="1"/>
  <c r="W383"/>
  <c r="AJ383" s="1"/>
  <c r="AM383" s="1"/>
  <c r="V383"/>
  <c r="AI383" s="1"/>
  <c r="AL383" s="1"/>
  <c r="W382"/>
  <c r="AJ382" s="1"/>
  <c r="AM382" s="1"/>
  <c r="V382"/>
  <c r="Z382" s="1"/>
  <c r="AC382" s="1"/>
  <c r="W381"/>
  <c r="AA381" s="1"/>
  <c r="AD381" s="1"/>
  <c r="V381"/>
  <c r="AI381" s="1"/>
  <c r="AL381" s="1"/>
  <c r="W380"/>
  <c r="AJ380" s="1"/>
  <c r="AM380" s="1"/>
  <c r="V380"/>
  <c r="AI380" s="1"/>
  <c r="AL380" s="1"/>
  <c r="W379"/>
  <c r="AJ379" s="1"/>
  <c r="AM379" s="1"/>
  <c r="V379"/>
  <c r="AI379" s="1"/>
  <c r="AL379" s="1"/>
  <c r="W378"/>
  <c r="AJ378" s="1"/>
  <c r="AM378" s="1"/>
  <c r="V378"/>
  <c r="Z378" s="1"/>
  <c r="AC378" s="1"/>
  <c r="W377"/>
  <c r="AA377" s="1"/>
  <c r="AD377" s="1"/>
  <c r="V377"/>
  <c r="AI377" s="1"/>
  <c r="AL377" s="1"/>
  <c r="W376"/>
  <c r="AJ376" s="1"/>
  <c r="AM376" s="1"/>
  <c r="V376"/>
  <c r="AI376" s="1"/>
  <c r="AL376" s="1"/>
  <c r="W375"/>
  <c r="AJ375" s="1"/>
  <c r="AM375" s="1"/>
  <c r="V375"/>
  <c r="AI375" s="1"/>
  <c r="AL375" s="1"/>
  <c r="W374"/>
  <c r="AJ374" s="1"/>
  <c r="AM374" s="1"/>
  <c r="V374"/>
  <c r="Z374" s="1"/>
  <c r="AC374" s="1"/>
  <c r="W373"/>
  <c r="AA373" s="1"/>
  <c r="AD373" s="1"/>
  <c r="V373"/>
  <c r="AI373" s="1"/>
  <c r="AL373" s="1"/>
  <c r="W372"/>
  <c r="AJ372" s="1"/>
  <c r="AM372" s="1"/>
  <c r="V372"/>
  <c r="AI372" s="1"/>
  <c r="AL372" s="1"/>
  <c r="W371"/>
  <c r="AJ371" s="1"/>
  <c r="AM371" s="1"/>
  <c r="V371"/>
  <c r="AI371" s="1"/>
  <c r="AL371" s="1"/>
  <c r="W370"/>
  <c r="AJ370" s="1"/>
  <c r="AM370" s="1"/>
  <c r="V370"/>
  <c r="Z370" s="1"/>
  <c r="AC370" s="1"/>
  <c r="W369"/>
  <c r="AA369" s="1"/>
  <c r="AD369" s="1"/>
  <c r="V369"/>
  <c r="AI369" s="1"/>
  <c r="AL369" s="1"/>
  <c r="W368"/>
  <c r="AJ368" s="1"/>
  <c r="AM368" s="1"/>
  <c r="V368"/>
  <c r="AI368" s="1"/>
  <c r="AL368" s="1"/>
  <c r="W367"/>
  <c r="AJ367" s="1"/>
  <c r="AM367" s="1"/>
  <c r="V367"/>
  <c r="AI367" s="1"/>
  <c r="AL367" s="1"/>
  <c r="W366"/>
  <c r="AJ366" s="1"/>
  <c r="AM366" s="1"/>
  <c r="V366"/>
  <c r="Z366" s="1"/>
  <c r="AC366" s="1"/>
  <c r="W365"/>
  <c r="AA365" s="1"/>
  <c r="AD365" s="1"/>
  <c r="V365"/>
  <c r="AI365" s="1"/>
  <c r="AL365" s="1"/>
  <c r="W364"/>
  <c r="AJ364" s="1"/>
  <c r="AM364" s="1"/>
  <c r="V364"/>
  <c r="AI364" s="1"/>
  <c r="AL364" s="1"/>
  <c r="W363"/>
  <c r="AJ363" s="1"/>
  <c r="AM363" s="1"/>
  <c r="V363"/>
  <c r="AI363" s="1"/>
  <c r="AL363" s="1"/>
  <c r="W362"/>
  <c r="AJ362" s="1"/>
  <c r="AM362" s="1"/>
  <c r="V362"/>
  <c r="Z362" s="1"/>
  <c r="AC362" s="1"/>
  <c r="W361"/>
  <c r="AA361" s="1"/>
  <c r="AD361" s="1"/>
  <c r="V361"/>
  <c r="AI361" s="1"/>
  <c r="AL361" s="1"/>
  <c r="W360"/>
  <c r="AJ360" s="1"/>
  <c r="AM360" s="1"/>
  <c r="V360"/>
  <c r="AI360" s="1"/>
  <c r="AL360" s="1"/>
  <c r="W359"/>
  <c r="AJ359" s="1"/>
  <c r="AM359" s="1"/>
  <c r="V359"/>
  <c r="AI359" s="1"/>
  <c r="AL359" s="1"/>
  <c r="W358"/>
  <c r="AJ358" s="1"/>
  <c r="AM358" s="1"/>
  <c r="V358"/>
  <c r="Z358" s="1"/>
  <c r="AC358" s="1"/>
  <c r="W357"/>
  <c r="AA357" s="1"/>
  <c r="AD357" s="1"/>
  <c r="V357"/>
  <c r="AI357" s="1"/>
  <c r="AL357" s="1"/>
  <c r="W356"/>
  <c r="AJ356" s="1"/>
  <c r="AM356" s="1"/>
  <c r="V356"/>
  <c r="AI356" s="1"/>
  <c r="AL356" s="1"/>
  <c r="W355"/>
  <c r="AJ355" s="1"/>
  <c r="AM355" s="1"/>
  <c r="V355"/>
  <c r="AI355" s="1"/>
  <c r="AL355" s="1"/>
  <c r="W354"/>
  <c r="AJ354" s="1"/>
  <c r="AM354" s="1"/>
  <c r="V354"/>
  <c r="Z354" s="1"/>
  <c r="AC354" s="1"/>
  <c r="W353"/>
  <c r="AA353" s="1"/>
  <c r="AD353" s="1"/>
  <c r="V353"/>
  <c r="AI353" s="1"/>
  <c r="AL353" s="1"/>
  <c r="W352"/>
  <c r="AJ352" s="1"/>
  <c r="AM352" s="1"/>
  <c r="V352"/>
  <c r="AI352" s="1"/>
  <c r="AL352" s="1"/>
  <c r="W351"/>
  <c r="AJ351" s="1"/>
  <c r="AM351" s="1"/>
  <c r="V351"/>
  <c r="AI351" s="1"/>
  <c r="AL351" s="1"/>
  <c r="W350"/>
  <c r="AJ350" s="1"/>
  <c r="AM350" s="1"/>
  <c r="V350"/>
  <c r="Z350" s="1"/>
  <c r="AC350" s="1"/>
  <c r="W349"/>
  <c r="AA349" s="1"/>
  <c r="AD349" s="1"/>
  <c r="V349"/>
  <c r="AI349" s="1"/>
  <c r="AL349" s="1"/>
  <c r="W348"/>
  <c r="AJ348" s="1"/>
  <c r="AM348" s="1"/>
  <c r="V348"/>
  <c r="AI348" s="1"/>
  <c r="AL348" s="1"/>
  <c r="W347"/>
  <c r="AJ347" s="1"/>
  <c r="AM347" s="1"/>
  <c r="V347"/>
  <c r="AI347" s="1"/>
  <c r="AL347" s="1"/>
  <c r="W346"/>
  <c r="AJ346" s="1"/>
  <c r="AM346" s="1"/>
  <c r="V346"/>
  <c r="Z346" s="1"/>
  <c r="AC346" s="1"/>
  <c r="W345"/>
  <c r="AA345" s="1"/>
  <c r="AD345" s="1"/>
  <c r="V345"/>
  <c r="AI345" s="1"/>
  <c r="AL345" s="1"/>
  <c r="W344"/>
  <c r="AJ344" s="1"/>
  <c r="AM344" s="1"/>
  <c r="V344"/>
  <c r="AI344" s="1"/>
  <c r="AL344" s="1"/>
  <c r="W343"/>
  <c r="AJ343" s="1"/>
  <c r="AM343" s="1"/>
  <c r="V343"/>
  <c r="AI343" s="1"/>
  <c r="AL343" s="1"/>
  <c r="W342"/>
  <c r="AJ342" s="1"/>
  <c r="AM342" s="1"/>
  <c r="V342"/>
  <c r="Z342" s="1"/>
  <c r="AC342" s="1"/>
  <c r="W341"/>
  <c r="AA341" s="1"/>
  <c r="AD341" s="1"/>
  <c r="V341"/>
  <c r="AI341" s="1"/>
  <c r="AL341" s="1"/>
  <c r="W340"/>
  <c r="AJ340" s="1"/>
  <c r="AM340" s="1"/>
  <c r="V340"/>
  <c r="AI340" s="1"/>
  <c r="AL340" s="1"/>
  <c r="W339"/>
  <c r="AJ339" s="1"/>
  <c r="AM339" s="1"/>
  <c r="V339"/>
  <c r="AI339" s="1"/>
  <c r="AL339" s="1"/>
  <c r="W338"/>
  <c r="AJ338" s="1"/>
  <c r="AM338" s="1"/>
  <c r="V338"/>
  <c r="Z338" s="1"/>
  <c r="AC338" s="1"/>
  <c r="W337"/>
  <c r="AA337" s="1"/>
  <c r="AD337" s="1"/>
  <c r="V337"/>
  <c r="AI337" s="1"/>
  <c r="AL337" s="1"/>
  <c r="W336"/>
  <c r="AJ336" s="1"/>
  <c r="AM336" s="1"/>
  <c r="V336"/>
  <c r="AI336" s="1"/>
  <c r="AL336" s="1"/>
  <c r="W335"/>
  <c r="AJ335" s="1"/>
  <c r="AM335" s="1"/>
  <c r="V335"/>
  <c r="AI335" s="1"/>
  <c r="AL335" s="1"/>
  <c r="W334"/>
  <c r="AJ334" s="1"/>
  <c r="AM334" s="1"/>
  <c r="V334"/>
  <c r="Z334" s="1"/>
  <c r="AC334" s="1"/>
  <c r="W333"/>
  <c r="AA333" s="1"/>
  <c r="AD333" s="1"/>
  <c r="V333"/>
  <c r="AI333" s="1"/>
  <c r="AL333" s="1"/>
  <c r="W332"/>
  <c r="AJ332" s="1"/>
  <c r="AM332" s="1"/>
  <c r="V332"/>
  <c r="AI332" s="1"/>
  <c r="AL332" s="1"/>
  <c r="W331"/>
  <c r="AJ331" s="1"/>
  <c r="AM331" s="1"/>
  <c r="V331"/>
  <c r="AI331" s="1"/>
  <c r="AL331" s="1"/>
  <c r="W330"/>
  <c r="AJ330" s="1"/>
  <c r="AM330" s="1"/>
  <c r="V330"/>
  <c r="Z330" s="1"/>
  <c r="AC330" s="1"/>
  <c r="W329"/>
  <c r="AA329" s="1"/>
  <c r="AD329" s="1"/>
  <c r="V329"/>
  <c r="AI329" s="1"/>
  <c r="AL329" s="1"/>
  <c r="W328"/>
  <c r="AJ328" s="1"/>
  <c r="AM328" s="1"/>
  <c r="V328"/>
  <c r="AI328" s="1"/>
  <c r="AL328" s="1"/>
  <c r="W327"/>
  <c r="AJ327" s="1"/>
  <c r="AM327" s="1"/>
  <c r="V327"/>
  <c r="AI327" s="1"/>
  <c r="AL327" s="1"/>
  <c r="W326"/>
  <c r="AJ326" s="1"/>
  <c r="AM326" s="1"/>
  <c r="V326"/>
  <c r="Z326" s="1"/>
  <c r="AC326" s="1"/>
  <c r="W325"/>
  <c r="AA325" s="1"/>
  <c r="AD325" s="1"/>
  <c r="V325"/>
  <c r="AI325" s="1"/>
  <c r="AL325" s="1"/>
  <c r="W324"/>
  <c r="AJ324" s="1"/>
  <c r="AM324" s="1"/>
  <c r="V324"/>
  <c r="AI324" s="1"/>
  <c r="AL324" s="1"/>
  <c r="W323"/>
  <c r="AJ323" s="1"/>
  <c r="AM323" s="1"/>
  <c r="V323"/>
  <c r="AI323" s="1"/>
  <c r="AL323" s="1"/>
  <c r="W322"/>
  <c r="AJ322" s="1"/>
  <c r="AM322" s="1"/>
  <c r="V322"/>
  <c r="Z322" s="1"/>
  <c r="AC322" s="1"/>
  <c r="W321"/>
  <c r="AA321" s="1"/>
  <c r="AD321" s="1"/>
  <c r="V321"/>
  <c r="AI321" s="1"/>
  <c r="AL321" s="1"/>
  <c r="W320"/>
  <c r="AJ320" s="1"/>
  <c r="AM320" s="1"/>
  <c r="V320"/>
  <c r="AI320" s="1"/>
  <c r="AL320" s="1"/>
  <c r="W319"/>
  <c r="AJ319" s="1"/>
  <c r="AM319" s="1"/>
  <c r="V319"/>
  <c r="AI319" s="1"/>
  <c r="AL319" s="1"/>
  <c r="W318"/>
  <c r="AJ318" s="1"/>
  <c r="AM318" s="1"/>
  <c r="V318"/>
  <c r="AI318" s="1"/>
  <c r="AL318" s="1"/>
  <c r="W317"/>
  <c r="AJ317" s="1"/>
  <c r="AM317" s="1"/>
  <c r="V317"/>
  <c r="AI317" s="1"/>
  <c r="AL317" s="1"/>
  <c r="W316"/>
  <c r="AA316" s="1"/>
  <c r="AD316" s="1"/>
  <c r="V316"/>
  <c r="AI316" s="1"/>
  <c r="AL316" s="1"/>
  <c r="W315"/>
  <c r="AJ315" s="1"/>
  <c r="AM315" s="1"/>
  <c r="V315"/>
  <c r="AI315" s="1"/>
  <c r="AL315" s="1"/>
  <c r="W314"/>
  <c r="AJ314" s="1"/>
  <c r="AM314" s="1"/>
  <c r="V314"/>
  <c r="AI314" s="1"/>
  <c r="AL314" s="1"/>
  <c r="W313"/>
  <c r="AJ313" s="1"/>
  <c r="AM313" s="1"/>
  <c r="V313"/>
  <c r="Z313" s="1"/>
  <c r="AC313" s="1"/>
  <c r="W312"/>
  <c r="AA312" s="1"/>
  <c r="AD312" s="1"/>
  <c r="V312"/>
  <c r="AI312" s="1"/>
  <c r="AL312" s="1"/>
  <c r="W311"/>
  <c r="AJ311" s="1"/>
  <c r="AM311" s="1"/>
  <c r="V311"/>
  <c r="AI311" s="1"/>
  <c r="AL311" s="1"/>
  <c r="W310"/>
  <c r="AJ310" s="1"/>
  <c r="AM310" s="1"/>
  <c r="V310"/>
  <c r="AI310" s="1"/>
  <c r="AL310" s="1"/>
  <c r="W309"/>
  <c r="AJ309" s="1"/>
  <c r="AM309" s="1"/>
  <c r="V309"/>
  <c r="Z309" s="1"/>
  <c r="AC309" s="1"/>
  <c r="W308"/>
  <c r="AJ308" s="1"/>
  <c r="AM308" s="1"/>
  <c r="V308"/>
  <c r="AI308" s="1"/>
  <c r="AL308" s="1"/>
  <c r="W307"/>
  <c r="AJ307" s="1"/>
  <c r="AM307" s="1"/>
  <c r="V307"/>
  <c r="AI307" s="1"/>
  <c r="AL307" s="1"/>
  <c r="W306"/>
  <c r="AJ306" s="1"/>
  <c r="AM306" s="1"/>
  <c r="V306"/>
  <c r="AI306" s="1"/>
  <c r="AL306" s="1"/>
  <c r="W305"/>
  <c r="AJ305" s="1"/>
  <c r="AM305" s="1"/>
  <c r="V305"/>
  <c r="AI305" s="1"/>
  <c r="AL305" s="1"/>
  <c r="W304"/>
  <c r="AJ304" s="1"/>
  <c r="AM304" s="1"/>
  <c r="V304"/>
  <c r="AI304" s="1"/>
  <c r="AL304" s="1"/>
  <c r="W303"/>
  <c r="AJ303" s="1"/>
  <c r="AM303" s="1"/>
  <c r="V303"/>
  <c r="AI303" s="1"/>
  <c r="AL303" s="1"/>
  <c r="W302"/>
  <c r="AJ302" s="1"/>
  <c r="AM302" s="1"/>
  <c r="V302"/>
  <c r="AI302" s="1"/>
  <c r="AL302" s="1"/>
  <c r="W301"/>
  <c r="AJ301" s="1"/>
  <c r="AM301" s="1"/>
  <c r="V301"/>
  <c r="AI301" s="1"/>
  <c r="AL301" s="1"/>
  <c r="W300"/>
  <c r="AA300" s="1"/>
  <c r="AD300" s="1"/>
  <c r="V300"/>
  <c r="AI300" s="1"/>
  <c r="AL300" s="1"/>
  <c r="W299"/>
  <c r="AJ299" s="1"/>
  <c r="AM299" s="1"/>
  <c r="V299"/>
  <c r="AI299" s="1"/>
  <c r="AL299" s="1"/>
  <c r="W298"/>
  <c r="AJ298" s="1"/>
  <c r="AM298" s="1"/>
  <c r="V298"/>
  <c r="AI298" s="1"/>
  <c r="AL298" s="1"/>
  <c r="W297"/>
  <c r="AJ297" s="1"/>
  <c r="AM297" s="1"/>
  <c r="V297"/>
  <c r="Z297" s="1"/>
  <c r="AC297" s="1"/>
  <c r="W296"/>
  <c r="AA296" s="1"/>
  <c r="AD296" s="1"/>
  <c r="V296"/>
  <c r="AI296" s="1"/>
  <c r="AL296" s="1"/>
  <c r="W295"/>
  <c r="AJ295" s="1"/>
  <c r="AM295" s="1"/>
  <c r="V295"/>
  <c r="AI295" s="1"/>
  <c r="AL295" s="1"/>
  <c r="W294"/>
  <c r="AJ294" s="1"/>
  <c r="AM294" s="1"/>
  <c r="V294"/>
  <c r="AI294" s="1"/>
  <c r="AL294" s="1"/>
  <c r="W293"/>
  <c r="AJ293" s="1"/>
  <c r="AM293" s="1"/>
  <c r="V293"/>
  <c r="Z293" s="1"/>
  <c r="AC293" s="1"/>
  <c r="W292"/>
  <c r="AJ292" s="1"/>
  <c r="AM292" s="1"/>
  <c r="V292"/>
  <c r="AI292" s="1"/>
  <c r="AL292" s="1"/>
  <c r="W291"/>
  <c r="AJ291" s="1"/>
  <c r="AM291" s="1"/>
  <c r="V291"/>
  <c r="AI291" s="1"/>
  <c r="AL291" s="1"/>
  <c r="W290"/>
  <c r="AJ290" s="1"/>
  <c r="AM290" s="1"/>
  <c r="V290"/>
  <c r="AI290" s="1"/>
  <c r="AL290" s="1"/>
  <c r="W289"/>
  <c r="AJ289" s="1"/>
  <c r="AM289" s="1"/>
  <c r="V289"/>
  <c r="AI289" s="1"/>
  <c r="AL289" s="1"/>
  <c r="W288"/>
  <c r="AJ288" s="1"/>
  <c r="AM288" s="1"/>
  <c r="V288"/>
  <c r="AI288" s="1"/>
  <c r="AL288" s="1"/>
  <c r="W287"/>
  <c r="AJ287" s="1"/>
  <c r="AM287" s="1"/>
  <c r="V287"/>
  <c r="AI287" s="1"/>
  <c r="AL287" s="1"/>
  <c r="W286"/>
  <c r="AJ286" s="1"/>
  <c r="AM286" s="1"/>
  <c r="V286"/>
  <c r="AI286" s="1"/>
  <c r="AL286" s="1"/>
  <c r="W285"/>
  <c r="AJ285" s="1"/>
  <c r="AM285" s="1"/>
  <c r="V285"/>
  <c r="AI285" s="1"/>
  <c r="AL285" s="1"/>
  <c r="W284"/>
  <c r="AA284" s="1"/>
  <c r="AD284" s="1"/>
  <c r="V284"/>
  <c r="AI284" s="1"/>
  <c r="AL284" s="1"/>
  <c r="W283"/>
  <c r="AJ283" s="1"/>
  <c r="AM283" s="1"/>
  <c r="V283"/>
  <c r="AI283" s="1"/>
  <c r="AL283" s="1"/>
  <c r="W282"/>
  <c r="AJ282" s="1"/>
  <c r="AM282" s="1"/>
  <c r="V282"/>
  <c r="AI282" s="1"/>
  <c r="AL282" s="1"/>
  <c r="W281"/>
  <c r="AJ281" s="1"/>
  <c r="AM281" s="1"/>
  <c r="V281"/>
  <c r="Z281" s="1"/>
  <c r="AC281" s="1"/>
  <c r="W280"/>
  <c r="AA280" s="1"/>
  <c r="AD280" s="1"/>
  <c r="V280"/>
  <c r="AI280" s="1"/>
  <c r="AL280" s="1"/>
  <c r="W279"/>
  <c r="AJ279" s="1"/>
  <c r="AM279" s="1"/>
  <c r="V279"/>
  <c r="AI279" s="1"/>
  <c r="AL279" s="1"/>
  <c r="W278"/>
  <c r="AJ278" s="1"/>
  <c r="AM278" s="1"/>
  <c r="V278"/>
  <c r="AI278" s="1"/>
  <c r="AL278" s="1"/>
  <c r="W277"/>
  <c r="AJ277" s="1"/>
  <c r="AM277" s="1"/>
  <c r="V277"/>
  <c r="Z277" s="1"/>
  <c r="AC277" s="1"/>
  <c r="W276"/>
  <c r="AJ276" s="1"/>
  <c r="AM276" s="1"/>
  <c r="V276"/>
  <c r="AI276" s="1"/>
  <c r="AL276" s="1"/>
  <c r="W275"/>
  <c r="AJ275" s="1"/>
  <c r="AM275" s="1"/>
  <c r="V275"/>
  <c r="AI275" s="1"/>
  <c r="AL275" s="1"/>
  <c r="W274"/>
  <c r="AJ274" s="1"/>
  <c r="AM274" s="1"/>
  <c r="V274"/>
  <c r="AI274" s="1"/>
  <c r="AL274" s="1"/>
  <c r="W273"/>
  <c r="AJ273" s="1"/>
  <c r="AM273" s="1"/>
  <c r="V273"/>
  <c r="AI273" s="1"/>
  <c r="AL273" s="1"/>
  <c r="W272"/>
  <c r="AJ272" s="1"/>
  <c r="AM272" s="1"/>
  <c r="V272"/>
  <c r="AI272" s="1"/>
  <c r="AL272" s="1"/>
  <c r="W271"/>
  <c r="AJ271" s="1"/>
  <c r="AM271" s="1"/>
  <c r="V271"/>
  <c r="AI271" s="1"/>
  <c r="AL271" s="1"/>
  <c r="W270"/>
  <c r="AJ270" s="1"/>
  <c r="AM270" s="1"/>
  <c r="V270"/>
  <c r="AI270" s="1"/>
  <c r="AL270" s="1"/>
  <c r="W269"/>
  <c r="AJ269" s="1"/>
  <c r="AM269" s="1"/>
  <c r="V269"/>
  <c r="AI269" s="1"/>
  <c r="AL269" s="1"/>
  <c r="W268"/>
  <c r="AA268" s="1"/>
  <c r="AD268" s="1"/>
  <c r="V268"/>
  <c r="AI268" s="1"/>
  <c r="AL268" s="1"/>
  <c r="W267"/>
  <c r="AJ267" s="1"/>
  <c r="AM267" s="1"/>
  <c r="V267"/>
  <c r="AI267" s="1"/>
  <c r="AL267" s="1"/>
  <c r="W266"/>
  <c r="AJ266" s="1"/>
  <c r="AM266" s="1"/>
  <c r="V266"/>
  <c r="AI266" s="1"/>
  <c r="AL266" s="1"/>
  <c r="W265"/>
  <c r="AJ265" s="1"/>
  <c r="AM265" s="1"/>
  <c r="V265"/>
  <c r="Z265" s="1"/>
  <c r="AC265" s="1"/>
  <c r="W264"/>
  <c r="AA264" s="1"/>
  <c r="AD264" s="1"/>
  <c r="V264"/>
  <c r="AI264" s="1"/>
  <c r="AL264" s="1"/>
  <c r="W263"/>
  <c r="AJ263" s="1"/>
  <c r="AM263" s="1"/>
  <c r="V263"/>
  <c r="AI263" s="1"/>
  <c r="AL263" s="1"/>
  <c r="W262"/>
  <c r="AJ262" s="1"/>
  <c r="AM262" s="1"/>
  <c r="V262"/>
  <c r="AI262" s="1"/>
  <c r="AL262" s="1"/>
  <c r="W261"/>
  <c r="AJ261" s="1"/>
  <c r="AM261" s="1"/>
  <c r="V261"/>
  <c r="Z261" s="1"/>
  <c r="AC261" s="1"/>
  <c r="W260"/>
  <c r="AJ260" s="1"/>
  <c r="AM260" s="1"/>
  <c r="V260"/>
  <c r="AI260" s="1"/>
  <c r="AL260" s="1"/>
  <c r="W259"/>
  <c r="AJ259" s="1"/>
  <c r="AM259" s="1"/>
  <c r="V259"/>
  <c r="AI259" s="1"/>
  <c r="AL259" s="1"/>
  <c r="W258"/>
  <c r="AJ258" s="1"/>
  <c r="AM258" s="1"/>
  <c r="V258"/>
  <c r="AI258" s="1"/>
  <c r="AL258" s="1"/>
  <c r="W257"/>
  <c r="AJ257" s="1"/>
  <c r="AM257" s="1"/>
  <c r="V257"/>
  <c r="AI257" s="1"/>
  <c r="AL257" s="1"/>
  <c r="W256"/>
  <c r="AJ256" s="1"/>
  <c r="AM256" s="1"/>
  <c r="V256"/>
  <c r="AI256" s="1"/>
  <c r="AL256" s="1"/>
  <c r="W255"/>
  <c r="AJ255" s="1"/>
  <c r="AM255" s="1"/>
  <c r="V255"/>
  <c r="AI255" s="1"/>
  <c r="AL255" s="1"/>
  <c r="W254"/>
  <c r="AJ254" s="1"/>
  <c r="AM254" s="1"/>
  <c r="V254"/>
  <c r="AI254" s="1"/>
  <c r="AL254" s="1"/>
  <c r="W253"/>
  <c r="AJ253" s="1"/>
  <c r="AM253" s="1"/>
  <c r="V253"/>
  <c r="AI253" s="1"/>
  <c r="AL253" s="1"/>
  <c r="W252"/>
  <c r="AA252" s="1"/>
  <c r="AD252" s="1"/>
  <c r="V252"/>
  <c r="AI252" s="1"/>
  <c r="AL252" s="1"/>
  <c r="W251"/>
  <c r="AJ251" s="1"/>
  <c r="AM251" s="1"/>
  <c r="V251"/>
  <c r="AI251" s="1"/>
  <c r="AL251" s="1"/>
  <c r="W250"/>
  <c r="AJ250" s="1"/>
  <c r="AM250" s="1"/>
  <c r="V250"/>
  <c r="AI250" s="1"/>
  <c r="AL250" s="1"/>
  <c r="W249"/>
  <c r="AJ249" s="1"/>
  <c r="AM249" s="1"/>
  <c r="V249"/>
  <c r="Z249" s="1"/>
  <c r="AC249" s="1"/>
  <c r="W248"/>
  <c r="AA248" s="1"/>
  <c r="AD248" s="1"/>
  <c r="V248"/>
  <c r="AI248" s="1"/>
  <c r="AL248" s="1"/>
  <c r="W247"/>
  <c r="AJ247" s="1"/>
  <c r="AM247" s="1"/>
  <c r="V247"/>
  <c r="AI247" s="1"/>
  <c r="AL247" s="1"/>
  <c r="W246"/>
  <c r="AJ246" s="1"/>
  <c r="AM246" s="1"/>
  <c r="V246"/>
  <c r="AI246" s="1"/>
  <c r="AL246" s="1"/>
  <c r="W245"/>
  <c r="AJ245" s="1"/>
  <c r="AM245" s="1"/>
  <c r="V245"/>
  <c r="Z245" s="1"/>
  <c r="AC245" s="1"/>
  <c r="W244"/>
  <c r="AJ244" s="1"/>
  <c r="AM244" s="1"/>
  <c r="V244"/>
  <c r="AI244" s="1"/>
  <c r="AL244" s="1"/>
  <c r="W243"/>
  <c r="AJ243" s="1"/>
  <c r="AM243" s="1"/>
  <c r="V243"/>
  <c r="AI243" s="1"/>
  <c r="AL243" s="1"/>
  <c r="W242"/>
  <c r="AJ242" s="1"/>
  <c r="AM242" s="1"/>
  <c r="V242"/>
  <c r="AI242" s="1"/>
  <c r="AL242" s="1"/>
  <c r="W241"/>
  <c r="AJ241" s="1"/>
  <c r="AM241" s="1"/>
  <c r="V241"/>
  <c r="AI241" s="1"/>
  <c r="AL241" s="1"/>
  <c r="W240"/>
  <c r="AJ240" s="1"/>
  <c r="AM240" s="1"/>
  <c r="V240"/>
  <c r="AI240" s="1"/>
  <c r="AL240" s="1"/>
  <c r="W239"/>
  <c r="AJ239" s="1"/>
  <c r="AM239" s="1"/>
  <c r="V239"/>
  <c r="AI239" s="1"/>
  <c r="AL239" s="1"/>
  <c r="W238"/>
  <c r="AJ238" s="1"/>
  <c r="AM238" s="1"/>
  <c r="V238"/>
  <c r="AI238" s="1"/>
  <c r="AL238" s="1"/>
  <c r="W237"/>
  <c r="AJ237" s="1"/>
  <c r="AM237" s="1"/>
  <c r="V237"/>
  <c r="AI237" s="1"/>
  <c r="AL237" s="1"/>
  <c r="W236"/>
  <c r="AJ236" s="1"/>
  <c r="AM236" s="1"/>
  <c r="V236"/>
  <c r="AI236" s="1"/>
  <c r="AL236" s="1"/>
  <c r="W235"/>
  <c r="AJ235" s="1"/>
  <c r="AM235" s="1"/>
  <c r="V235"/>
  <c r="AI235" s="1"/>
  <c r="AL235" s="1"/>
  <c r="W234"/>
  <c r="AJ234" s="1"/>
  <c r="AM234" s="1"/>
  <c r="V234"/>
  <c r="AI234" s="1"/>
  <c r="AL234" s="1"/>
  <c r="W233"/>
  <c r="AJ233" s="1"/>
  <c r="AM233" s="1"/>
  <c r="V233"/>
  <c r="AI233" s="1"/>
  <c r="AL233" s="1"/>
  <c r="W232"/>
  <c r="AJ232" s="1"/>
  <c r="AM232" s="1"/>
  <c r="V232"/>
  <c r="AI232" s="1"/>
  <c r="AL232" s="1"/>
  <c r="W231"/>
  <c r="AJ231" s="1"/>
  <c r="AM231" s="1"/>
  <c r="V231"/>
  <c r="AI231" s="1"/>
  <c r="AL231" s="1"/>
  <c r="W230"/>
  <c r="AJ230" s="1"/>
  <c r="AM230" s="1"/>
  <c r="V230"/>
  <c r="AI230" s="1"/>
  <c r="AL230" s="1"/>
  <c r="W229"/>
  <c r="AJ229" s="1"/>
  <c r="AM229" s="1"/>
  <c r="V229"/>
  <c r="AI229" s="1"/>
  <c r="AL229" s="1"/>
  <c r="W228"/>
  <c r="AJ228" s="1"/>
  <c r="AM228" s="1"/>
  <c r="V228"/>
  <c r="AI228" s="1"/>
  <c r="AL228" s="1"/>
  <c r="W227"/>
  <c r="AJ227" s="1"/>
  <c r="AM227" s="1"/>
  <c r="V227"/>
  <c r="AI227" s="1"/>
  <c r="AL227" s="1"/>
  <c r="W226"/>
  <c r="AJ226" s="1"/>
  <c r="AM226" s="1"/>
  <c r="V226"/>
  <c r="AI226" s="1"/>
  <c r="AL226" s="1"/>
  <c r="W225"/>
  <c r="AJ225" s="1"/>
  <c r="AM225" s="1"/>
  <c r="V225"/>
  <c r="AI225" s="1"/>
  <c r="AL225" s="1"/>
  <c r="W224"/>
  <c r="AJ224" s="1"/>
  <c r="AM224" s="1"/>
  <c r="V224"/>
  <c r="AI224" s="1"/>
  <c r="AL224" s="1"/>
  <c r="W223"/>
  <c r="AJ223" s="1"/>
  <c r="AM223" s="1"/>
  <c r="V223"/>
  <c r="AI223" s="1"/>
  <c r="AL223" s="1"/>
  <c r="W222"/>
  <c r="AJ222" s="1"/>
  <c r="AM222" s="1"/>
  <c r="V222"/>
  <c r="AI222" s="1"/>
  <c r="AL222" s="1"/>
  <c r="W221"/>
  <c r="AJ221" s="1"/>
  <c r="AM221" s="1"/>
  <c r="V221"/>
  <c r="AI221" s="1"/>
  <c r="AL221" s="1"/>
  <c r="W220"/>
  <c r="AJ220" s="1"/>
  <c r="AM220" s="1"/>
  <c r="V220"/>
  <c r="AI220" s="1"/>
  <c r="AL220" s="1"/>
  <c r="W219"/>
  <c r="AJ219" s="1"/>
  <c r="AM219" s="1"/>
  <c r="V219"/>
  <c r="AI219" s="1"/>
  <c r="AL219" s="1"/>
  <c r="W218"/>
  <c r="AJ218" s="1"/>
  <c r="AM218" s="1"/>
  <c r="V218"/>
  <c r="AI218" s="1"/>
  <c r="AL218" s="1"/>
  <c r="W217"/>
  <c r="AJ217" s="1"/>
  <c r="AM217" s="1"/>
  <c r="V217"/>
  <c r="AI217" s="1"/>
  <c r="AL217" s="1"/>
  <c r="W216"/>
  <c r="AJ216" s="1"/>
  <c r="AM216" s="1"/>
  <c r="V216"/>
  <c r="AI216" s="1"/>
  <c r="AL216" s="1"/>
  <c r="W215"/>
  <c r="AJ215" s="1"/>
  <c r="AM215" s="1"/>
  <c r="V215"/>
  <c r="AI215" s="1"/>
  <c r="AL215" s="1"/>
  <c r="W214"/>
  <c r="AJ214" s="1"/>
  <c r="AM214" s="1"/>
  <c r="V214"/>
  <c r="AI214" s="1"/>
  <c r="AL214" s="1"/>
  <c r="W213"/>
  <c r="AJ213" s="1"/>
  <c r="AM213" s="1"/>
  <c r="V213"/>
  <c r="AI213" s="1"/>
  <c r="AL213" s="1"/>
  <c r="W212"/>
  <c r="AJ212" s="1"/>
  <c r="AM212" s="1"/>
  <c r="V212"/>
  <c r="AI212" s="1"/>
  <c r="AL212" s="1"/>
  <c r="W211"/>
  <c r="AJ211" s="1"/>
  <c r="AM211" s="1"/>
  <c r="V211"/>
  <c r="AI211" s="1"/>
  <c r="AL211" s="1"/>
  <c r="W210"/>
  <c r="AJ210" s="1"/>
  <c r="AM210" s="1"/>
  <c r="V210"/>
  <c r="AI210" s="1"/>
  <c r="AL210" s="1"/>
  <c r="W209"/>
  <c r="AJ209" s="1"/>
  <c r="AM209" s="1"/>
  <c r="V209"/>
  <c r="AI209" s="1"/>
  <c r="AL209" s="1"/>
  <c r="W208"/>
  <c r="AJ208" s="1"/>
  <c r="AM208" s="1"/>
  <c r="V208"/>
  <c r="AI208" s="1"/>
  <c r="AL208" s="1"/>
  <c r="W207"/>
  <c r="AJ207" s="1"/>
  <c r="AM207" s="1"/>
  <c r="V207"/>
  <c r="AI207" s="1"/>
  <c r="AL207" s="1"/>
  <c r="W206"/>
  <c r="AJ206" s="1"/>
  <c r="AM206" s="1"/>
  <c r="V206"/>
  <c r="AI206" s="1"/>
  <c r="AL206" s="1"/>
  <c r="W205"/>
  <c r="AJ205" s="1"/>
  <c r="AM205" s="1"/>
  <c r="V205"/>
  <c r="AI205" s="1"/>
  <c r="AL205" s="1"/>
  <c r="W204"/>
  <c r="AJ204" s="1"/>
  <c r="AM204" s="1"/>
  <c r="V204"/>
  <c r="AI204" s="1"/>
  <c r="AL204" s="1"/>
  <c r="W203"/>
  <c r="AJ203" s="1"/>
  <c r="AM203" s="1"/>
  <c r="V203"/>
  <c r="AI203" s="1"/>
  <c r="AL203" s="1"/>
  <c r="W202"/>
  <c r="AJ202" s="1"/>
  <c r="AM202" s="1"/>
  <c r="V202"/>
  <c r="AI202" s="1"/>
  <c r="AL202" s="1"/>
  <c r="W201"/>
  <c r="AJ201" s="1"/>
  <c r="AM201" s="1"/>
  <c r="V201"/>
  <c r="AI201" s="1"/>
  <c r="AL201" s="1"/>
  <c r="W200"/>
  <c r="AJ200" s="1"/>
  <c r="AM200" s="1"/>
  <c r="V200"/>
  <c r="AI200" s="1"/>
  <c r="AL200" s="1"/>
  <c r="W199"/>
  <c r="AJ199" s="1"/>
  <c r="AM199" s="1"/>
  <c r="V199"/>
  <c r="AI199" s="1"/>
  <c r="AL199" s="1"/>
  <c r="W198"/>
  <c r="AJ198" s="1"/>
  <c r="AM198" s="1"/>
  <c r="V198"/>
  <c r="AI198" s="1"/>
  <c r="AL198" s="1"/>
  <c r="W197"/>
  <c r="AJ197" s="1"/>
  <c r="AM197" s="1"/>
  <c r="V197"/>
  <c r="AI197" s="1"/>
  <c r="AL197" s="1"/>
  <c r="W196"/>
  <c r="AJ196" s="1"/>
  <c r="AM196" s="1"/>
  <c r="V196"/>
  <c r="AI196" s="1"/>
  <c r="AL196" s="1"/>
  <c r="W195"/>
  <c r="AJ195" s="1"/>
  <c r="AM195" s="1"/>
  <c r="V195"/>
  <c r="AI195" s="1"/>
  <c r="AL195" s="1"/>
  <c r="W194"/>
  <c r="AJ194" s="1"/>
  <c r="AM194" s="1"/>
  <c r="V194"/>
  <c r="AI194" s="1"/>
  <c r="AL194" s="1"/>
  <c r="W193"/>
  <c r="AJ193" s="1"/>
  <c r="AM193" s="1"/>
  <c r="V193"/>
  <c r="AI193" s="1"/>
  <c r="AL193" s="1"/>
  <c r="W192"/>
  <c r="AJ192" s="1"/>
  <c r="AM192" s="1"/>
  <c r="V192"/>
  <c r="AI192" s="1"/>
  <c r="AL192" s="1"/>
  <c r="W191"/>
  <c r="AJ191" s="1"/>
  <c r="AM191" s="1"/>
  <c r="V191"/>
  <c r="AI191" s="1"/>
  <c r="AL191" s="1"/>
  <c r="W190"/>
  <c r="AJ190" s="1"/>
  <c r="AM190" s="1"/>
  <c r="V190"/>
  <c r="AI190" s="1"/>
  <c r="AL190" s="1"/>
  <c r="W189"/>
  <c r="AJ189" s="1"/>
  <c r="AM189" s="1"/>
  <c r="V189"/>
  <c r="AI189" s="1"/>
  <c r="AL189" s="1"/>
  <c r="W188"/>
  <c r="AJ188" s="1"/>
  <c r="AM188" s="1"/>
  <c r="V188"/>
  <c r="AI188" s="1"/>
  <c r="AL188" s="1"/>
  <c r="W187"/>
  <c r="AJ187" s="1"/>
  <c r="AM187" s="1"/>
  <c r="V187"/>
  <c r="AI187" s="1"/>
  <c r="AL187" s="1"/>
  <c r="W186"/>
  <c r="AJ186" s="1"/>
  <c r="AM186" s="1"/>
  <c r="V186"/>
  <c r="AI186" s="1"/>
  <c r="AL186" s="1"/>
  <c r="W185"/>
  <c r="AJ185" s="1"/>
  <c r="AM185" s="1"/>
  <c r="V185"/>
  <c r="AI185" s="1"/>
  <c r="AL185" s="1"/>
  <c r="W184"/>
  <c r="AJ184" s="1"/>
  <c r="AM184" s="1"/>
  <c r="V184"/>
  <c r="AI184" s="1"/>
  <c r="AL184" s="1"/>
  <c r="W183"/>
  <c r="AJ183" s="1"/>
  <c r="AM183" s="1"/>
  <c r="V183"/>
  <c r="AI183" s="1"/>
  <c r="AL183" s="1"/>
  <c r="W182"/>
  <c r="AJ182" s="1"/>
  <c r="AM182" s="1"/>
  <c r="V182"/>
  <c r="AI182" s="1"/>
  <c r="AL182" s="1"/>
  <c r="W181"/>
  <c r="AJ181" s="1"/>
  <c r="AM181" s="1"/>
  <c r="V181"/>
  <c r="AI181" s="1"/>
  <c r="AL181" s="1"/>
  <c r="W180"/>
  <c r="AJ180" s="1"/>
  <c r="AM180" s="1"/>
  <c r="V180"/>
  <c r="AI180" s="1"/>
  <c r="AL180" s="1"/>
  <c r="W179"/>
  <c r="AJ179" s="1"/>
  <c r="AM179" s="1"/>
  <c r="V179"/>
  <c r="AI179" s="1"/>
  <c r="AL179" s="1"/>
  <c r="W178"/>
  <c r="AJ178" s="1"/>
  <c r="AM178" s="1"/>
  <c r="V178"/>
  <c r="AI178" s="1"/>
  <c r="AL178" s="1"/>
  <c r="W177"/>
  <c r="AJ177" s="1"/>
  <c r="AM177" s="1"/>
  <c r="V177"/>
  <c r="AI177" s="1"/>
  <c r="AL177" s="1"/>
  <c r="W176"/>
  <c r="AJ176" s="1"/>
  <c r="AM176" s="1"/>
  <c r="V176"/>
  <c r="AI176" s="1"/>
  <c r="AL176" s="1"/>
  <c r="W175"/>
  <c r="AJ175" s="1"/>
  <c r="AM175" s="1"/>
  <c r="V175"/>
  <c r="AI175" s="1"/>
  <c r="AL175" s="1"/>
  <c r="W174"/>
  <c r="AJ174" s="1"/>
  <c r="AM174" s="1"/>
  <c r="V174"/>
  <c r="AI174" s="1"/>
  <c r="AL174" s="1"/>
  <c r="W173"/>
  <c r="AJ173" s="1"/>
  <c r="AM173" s="1"/>
  <c r="V173"/>
  <c r="AI173" s="1"/>
  <c r="AL173" s="1"/>
  <c r="W172"/>
  <c r="AJ172" s="1"/>
  <c r="AM172" s="1"/>
  <c r="V172"/>
  <c r="AI172" s="1"/>
  <c r="AL172" s="1"/>
  <c r="W171"/>
  <c r="AJ171" s="1"/>
  <c r="AM171" s="1"/>
  <c r="V171"/>
  <c r="AI171" s="1"/>
  <c r="AL171" s="1"/>
  <c r="W170"/>
  <c r="AJ170" s="1"/>
  <c r="AM170" s="1"/>
  <c r="V170"/>
  <c r="AI170" s="1"/>
  <c r="AL170" s="1"/>
  <c r="W169"/>
  <c r="AJ169" s="1"/>
  <c r="AM169" s="1"/>
  <c r="V169"/>
  <c r="AI169" s="1"/>
  <c r="AL169" s="1"/>
  <c r="W168"/>
  <c r="AJ168" s="1"/>
  <c r="AM168" s="1"/>
  <c r="V168"/>
  <c r="AI168" s="1"/>
  <c r="AL168" s="1"/>
  <c r="W167"/>
  <c r="AJ167" s="1"/>
  <c r="AM167" s="1"/>
  <c r="V167"/>
  <c r="AI167" s="1"/>
  <c r="AL167" s="1"/>
  <c r="W166"/>
  <c r="AJ166" s="1"/>
  <c r="AM166" s="1"/>
  <c r="V166"/>
  <c r="AI166" s="1"/>
  <c r="AL166" s="1"/>
  <c r="W165"/>
  <c r="AJ165" s="1"/>
  <c r="AM165" s="1"/>
  <c r="V165"/>
  <c r="AI165" s="1"/>
  <c r="AL165" s="1"/>
  <c r="W164"/>
  <c r="AJ164" s="1"/>
  <c r="AM164" s="1"/>
  <c r="V164"/>
  <c r="AI164" s="1"/>
  <c r="AL164" s="1"/>
  <c r="W163"/>
  <c r="AJ163" s="1"/>
  <c r="AM163" s="1"/>
  <c r="V163"/>
  <c r="AI163" s="1"/>
  <c r="AL163" s="1"/>
  <c r="W162"/>
  <c r="AJ162" s="1"/>
  <c r="AM162" s="1"/>
  <c r="V162"/>
  <c r="AI162" s="1"/>
  <c r="AL162" s="1"/>
  <c r="W161"/>
  <c r="AJ161" s="1"/>
  <c r="AM161" s="1"/>
  <c r="V161"/>
  <c r="AI161" s="1"/>
  <c r="AL161" s="1"/>
  <c r="W160"/>
  <c r="AJ160" s="1"/>
  <c r="AM160" s="1"/>
  <c r="V160"/>
  <c r="AI160" s="1"/>
  <c r="AL160" s="1"/>
  <c r="W159"/>
  <c r="AJ159" s="1"/>
  <c r="AM159" s="1"/>
  <c r="V159"/>
  <c r="AI159" s="1"/>
  <c r="AL159" s="1"/>
  <c r="W158"/>
  <c r="AJ158" s="1"/>
  <c r="AM158" s="1"/>
  <c r="V158"/>
  <c r="AI158" s="1"/>
  <c r="AL158" s="1"/>
  <c r="W157"/>
  <c r="AJ157" s="1"/>
  <c r="AM157" s="1"/>
  <c r="V157"/>
  <c r="AI157" s="1"/>
  <c r="AL157" s="1"/>
  <c r="W156"/>
  <c r="AJ156" s="1"/>
  <c r="AM156" s="1"/>
  <c r="V156"/>
  <c r="AI156" s="1"/>
  <c r="AL156" s="1"/>
  <c r="W155"/>
  <c r="AJ155" s="1"/>
  <c r="AM155" s="1"/>
  <c r="V155"/>
  <c r="AI155" s="1"/>
  <c r="AL155" s="1"/>
  <c r="W154"/>
  <c r="AJ154" s="1"/>
  <c r="AM154" s="1"/>
  <c r="V154"/>
  <c r="AI154" s="1"/>
  <c r="AL154" s="1"/>
  <c r="W153"/>
  <c r="AJ153" s="1"/>
  <c r="AM153" s="1"/>
  <c r="V153"/>
  <c r="AI153" s="1"/>
  <c r="AL153" s="1"/>
  <c r="W152"/>
  <c r="AJ152" s="1"/>
  <c r="AM152" s="1"/>
  <c r="V152"/>
  <c r="AI152" s="1"/>
  <c r="AL152" s="1"/>
  <c r="W151"/>
  <c r="AJ151" s="1"/>
  <c r="AM151" s="1"/>
  <c r="V151"/>
  <c r="AI151" s="1"/>
  <c r="AL151" s="1"/>
  <c r="W150"/>
  <c r="AJ150" s="1"/>
  <c r="AM150" s="1"/>
  <c r="V150"/>
  <c r="AI150" s="1"/>
  <c r="AL150" s="1"/>
  <c r="W149"/>
  <c r="AJ149" s="1"/>
  <c r="AM149" s="1"/>
  <c r="V149"/>
  <c r="AI149" s="1"/>
  <c r="AL149" s="1"/>
  <c r="W148"/>
  <c r="AJ148" s="1"/>
  <c r="AM148" s="1"/>
  <c r="V148"/>
  <c r="AI148" s="1"/>
  <c r="AL148" s="1"/>
  <c r="W147"/>
  <c r="AJ147" s="1"/>
  <c r="AM147" s="1"/>
  <c r="V147"/>
  <c r="AI147" s="1"/>
  <c r="AL147" s="1"/>
  <c r="W146"/>
  <c r="AJ146" s="1"/>
  <c r="AM146" s="1"/>
  <c r="V146"/>
  <c r="AI146" s="1"/>
  <c r="AL146" s="1"/>
  <c r="W145"/>
  <c r="AJ145" s="1"/>
  <c r="AM145" s="1"/>
  <c r="V145"/>
  <c r="AI145" s="1"/>
  <c r="AL145" s="1"/>
  <c r="W144"/>
  <c r="AJ144" s="1"/>
  <c r="AM144" s="1"/>
  <c r="V144"/>
  <c r="AI144" s="1"/>
  <c r="AL144" s="1"/>
  <c r="W143"/>
  <c r="AJ143" s="1"/>
  <c r="AM143" s="1"/>
  <c r="V143"/>
  <c r="AI143" s="1"/>
  <c r="AL143" s="1"/>
  <c r="W142"/>
  <c r="AJ142" s="1"/>
  <c r="AM142" s="1"/>
  <c r="V142"/>
  <c r="AI142" s="1"/>
  <c r="AL142" s="1"/>
  <c r="W141"/>
  <c r="AJ141" s="1"/>
  <c r="AM141" s="1"/>
  <c r="V141"/>
  <c r="AI141" s="1"/>
  <c r="AL141" s="1"/>
  <c r="W140"/>
  <c r="AJ140" s="1"/>
  <c r="AM140" s="1"/>
  <c r="V140"/>
  <c r="AI140" s="1"/>
  <c r="AL140" s="1"/>
  <c r="W139"/>
  <c r="AJ139" s="1"/>
  <c r="AM139" s="1"/>
  <c r="V139"/>
  <c r="AI139" s="1"/>
  <c r="AL139" s="1"/>
  <c r="W138"/>
  <c r="AJ138" s="1"/>
  <c r="AM138" s="1"/>
  <c r="V138"/>
  <c r="AI138" s="1"/>
  <c r="AL138" s="1"/>
  <c r="W137"/>
  <c r="AJ137" s="1"/>
  <c r="AM137" s="1"/>
  <c r="V137"/>
  <c r="AI137" s="1"/>
  <c r="AL137" s="1"/>
  <c r="W136"/>
  <c r="AJ136" s="1"/>
  <c r="AM136" s="1"/>
  <c r="V136"/>
  <c r="AI136" s="1"/>
  <c r="AL136" s="1"/>
  <c r="W135"/>
  <c r="AJ135" s="1"/>
  <c r="AM135" s="1"/>
  <c r="V135"/>
  <c r="AI135" s="1"/>
  <c r="AL135" s="1"/>
  <c r="W134"/>
  <c r="AJ134" s="1"/>
  <c r="AM134" s="1"/>
  <c r="V134"/>
  <c r="AI134" s="1"/>
  <c r="AL134" s="1"/>
  <c r="W133"/>
  <c r="AJ133" s="1"/>
  <c r="AM133" s="1"/>
  <c r="V133"/>
  <c r="AI133" s="1"/>
  <c r="AL133" s="1"/>
  <c r="W132"/>
  <c r="AJ132" s="1"/>
  <c r="AM132" s="1"/>
  <c r="V132"/>
  <c r="AI132" s="1"/>
  <c r="AL132" s="1"/>
  <c r="W131"/>
  <c r="AJ131" s="1"/>
  <c r="AM131" s="1"/>
  <c r="V131"/>
  <c r="AI131" s="1"/>
  <c r="AL131" s="1"/>
  <c r="W130"/>
  <c r="AJ130" s="1"/>
  <c r="AM130" s="1"/>
  <c r="V130"/>
  <c r="AI130" s="1"/>
  <c r="AL130" s="1"/>
  <c r="W129"/>
  <c r="AJ129" s="1"/>
  <c r="AM129" s="1"/>
  <c r="V129"/>
  <c r="AI129" s="1"/>
  <c r="AL129" s="1"/>
  <c r="W128"/>
  <c r="AJ128" s="1"/>
  <c r="AM128" s="1"/>
  <c r="V128"/>
  <c r="AI128" s="1"/>
  <c r="AL128" s="1"/>
  <c r="W127"/>
  <c r="AJ127" s="1"/>
  <c r="AM127" s="1"/>
  <c r="V127"/>
  <c r="AI127" s="1"/>
  <c r="AL127" s="1"/>
  <c r="W126"/>
  <c r="AJ126" s="1"/>
  <c r="AM126" s="1"/>
  <c r="V126"/>
  <c r="AI126" s="1"/>
  <c r="AL126" s="1"/>
  <c r="W125"/>
  <c r="AJ125" s="1"/>
  <c r="AM125" s="1"/>
  <c r="V125"/>
  <c r="AI125" s="1"/>
  <c r="AL125" s="1"/>
  <c r="W124"/>
  <c r="AJ124" s="1"/>
  <c r="AM124" s="1"/>
  <c r="V124"/>
  <c r="AI124" s="1"/>
  <c r="AL124" s="1"/>
  <c r="W123"/>
  <c r="AJ123" s="1"/>
  <c r="AM123" s="1"/>
  <c r="V123"/>
  <c r="AI123" s="1"/>
  <c r="AL123" s="1"/>
  <c r="W122"/>
  <c r="AJ122" s="1"/>
  <c r="AM122" s="1"/>
  <c r="V122"/>
  <c r="AI122" s="1"/>
  <c r="AL122" s="1"/>
  <c r="W121"/>
  <c r="AJ121" s="1"/>
  <c r="AM121" s="1"/>
  <c r="V121"/>
  <c r="AI121" s="1"/>
  <c r="AL121" s="1"/>
  <c r="W120"/>
  <c r="AJ120" s="1"/>
  <c r="AM120" s="1"/>
  <c r="V120"/>
  <c r="AI120" s="1"/>
  <c r="AL120" s="1"/>
  <c r="W119"/>
  <c r="AJ119" s="1"/>
  <c r="AM119" s="1"/>
  <c r="V119"/>
  <c r="AI119" s="1"/>
  <c r="AL119" s="1"/>
  <c r="W118"/>
  <c r="AJ118" s="1"/>
  <c r="AM118" s="1"/>
  <c r="V118"/>
  <c r="AI118" s="1"/>
  <c r="AL118" s="1"/>
  <c r="W117"/>
  <c r="AJ117" s="1"/>
  <c r="AM117" s="1"/>
  <c r="V117"/>
  <c r="AI117" s="1"/>
  <c r="AL117" s="1"/>
  <c r="W116"/>
  <c r="AJ116" s="1"/>
  <c r="AM116" s="1"/>
  <c r="V116"/>
  <c r="AI116" s="1"/>
  <c r="AL116" s="1"/>
  <c r="W115"/>
  <c r="AJ115" s="1"/>
  <c r="AM115" s="1"/>
  <c r="V115"/>
  <c r="AI115" s="1"/>
  <c r="AL115" s="1"/>
  <c r="W114"/>
  <c r="AJ114" s="1"/>
  <c r="AM114" s="1"/>
  <c r="V114"/>
  <c r="AI114" s="1"/>
  <c r="AL114" s="1"/>
  <c r="W113"/>
  <c r="AJ113" s="1"/>
  <c r="AM113" s="1"/>
  <c r="V113"/>
  <c r="AI113" s="1"/>
  <c r="AL113" s="1"/>
  <c r="W112"/>
  <c r="AJ112" s="1"/>
  <c r="AM112" s="1"/>
  <c r="V112"/>
  <c r="AI112" s="1"/>
  <c r="AL112" s="1"/>
  <c r="W111"/>
  <c r="AJ111" s="1"/>
  <c r="AM111" s="1"/>
  <c r="V111"/>
  <c r="AI111" s="1"/>
  <c r="AL111" s="1"/>
  <c r="W110"/>
  <c r="AJ110" s="1"/>
  <c r="AM110" s="1"/>
  <c r="V110"/>
  <c r="AI110" s="1"/>
  <c r="AL110" s="1"/>
  <c r="W109"/>
  <c r="AJ109" s="1"/>
  <c r="AM109" s="1"/>
  <c r="V109"/>
  <c r="AI109" s="1"/>
  <c r="AL109" s="1"/>
  <c r="W108"/>
  <c r="AJ108" s="1"/>
  <c r="AM108" s="1"/>
  <c r="V108"/>
  <c r="AI108" s="1"/>
  <c r="AL108" s="1"/>
  <c r="W107"/>
  <c r="AJ107" s="1"/>
  <c r="AM107" s="1"/>
  <c r="V107"/>
  <c r="AI107" s="1"/>
  <c r="AL107" s="1"/>
  <c r="W106"/>
  <c r="AJ106" s="1"/>
  <c r="AM106" s="1"/>
  <c r="V106"/>
  <c r="AI106" s="1"/>
  <c r="AL106" s="1"/>
  <c r="W105"/>
  <c r="AJ105" s="1"/>
  <c r="AM105" s="1"/>
  <c r="V105"/>
  <c r="AI105" s="1"/>
  <c r="AL105" s="1"/>
  <c r="W104"/>
  <c r="AJ104" s="1"/>
  <c r="AM104" s="1"/>
  <c r="V104"/>
  <c r="AI104" s="1"/>
  <c r="AL104" s="1"/>
  <c r="W103"/>
  <c r="AJ103" s="1"/>
  <c r="AM103" s="1"/>
  <c r="V103"/>
  <c r="AI103" s="1"/>
  <c r="AL103" s="1"/>
  <c r="W102"/>
  <c r="AJ102" s="1"/>
  <c r="AM102" s="1"/>
  <c r="V102"/>
  <c r="AI102" s="1"/>
  <c r="AL102" s="1"/>
  <c r="W101"/>
  <c r="AJ101" s="1"/>
  <c r="AM101" s="1"/>
  <c r="V101"/>
  <c r="AI101" s="1"/>
  <c r="AL101" s="1"/>
  <c r="W100"/>
  <c r="AJ100" s="1"/>
  <c r="AM100" s="1"/>
  <c r="V100"/>
  <c r="AI100" s="1"/>
  <c r="AL100" s="1"/>
  <c r="W99"/>
  <c r="AJ99" s="1"/>
  <c r="AM99" s="1"/>
  <c r="V99"/>
  <c r="AI99" s="1"/>
  <c r="AL99" s="1"/>
  <c r="W98"/>
  <c r="AJ98" s="1"/>
  <c r="AM98" s="1"/>
  <c r="V98"/>
  <c r="AI98" s="1"/>
  <c r="AL98" s="1"/>
  <c r="W97"/>
  <c r="AJ97" s="1"/>
  <c r="AM97" s="1"/>
  <c r="V97"/>
  <c r="AI97" s="1"/>
  <c r="AL97" s="1"/>
  <c r="W96"/>
  <c r="AJ96" s="1"/>
  <c r="AM96" s="1"/>
  <c r="V96"/>
  <c r="AI96" s="1"/>
  <c r="AL96" s="1"/>
  <c r="W95"/>
  <c r="AJ95" s="1"/>
  <c r="AM95" s="1"/>
  <c r="V95"/>
  <c r="AI95" s="1"/>
  <c r="AL95" s="1"/>
  <c r="W94"/>
  <c r="AJ94" s="1"/>
  <c r="AM94" s="1"/>
  <c r="V94"/>
  <c r="AI94" s="1"/>
  <c r="AL94" s="1"/>
  <c r="W93"/>
  <c r="AJ93" s="1"/>
  <c r="AM93" s="1"/>
  <c r="V93"/>
  <c r="AI93" s="1"/>
  <c r="AL93" s="1"/>
  <c r="W92"/>
  <c r="AJ92" s="1"/>
  <c r="AM92" s="1"/>
  <c r="V92"/>
  <c r="AI92" s="1"/>
  <c r="AL92" s="1"/>
  <c r="W91"/>
  <c r="AJ91" s="1"/>
  <c r="AM91" s="1"/>
  <c r="V91"/>
  <c r="AI91" s="1"/>
  <c r="AL91" s="1"/>
  <c r="W90"/>
  <c r="AJ90" s="1"/>
  <c r="AM90" s="1"/>
  <c r="V90"/>
  <c r="AI90" s="1"/>
  <c r="AL90" s="1"/>
  <c r="W89"/>
  <c r="AJ89" s="1"/>
  <c r="AM89" s="1"/>
  <c r="V89"/>
  <c r="AI89" s="1"/>
  <c r="AL89" s="1"/>
  <c r="W88"/>
  <c r="AJ88" s="1"/>
  <c r="AM88" s="1"/>
  <c r="V88"/>
  <c r="AI88" s="1"/>
  <c r="AL88" s="1"/>
  <c r="W87"/>
  <c r="AJ87" s="1"/>
  <c r="AM87" s="1"/>
  <c r="V87"/>
  <c r="AI87" s="1"/>
  <c r="AL87" s="1"/>
  <c r="W86"/>
  <c r="AJ86" s="1"/>
  <c r="AM86" s="1"/>
  <c r="V86"/>
  <c r="AI86" s="1"/>
  <c r="AL86" s="1"/>
  <c r="W85"/>
  <c r="AJ85" s="1"/>
  <c r="AM85" s="1"/>
  <c r="V85"/>
  <c r="AI85" s="1"/>
  <c r="AL85" s="1"/>
  <c r="W84"/>
  <c r="AJ84" s="1"/>
  <c r="AM84" s="1"/>
  <c r="V84"/>
  <c r="AI84" s="1"/>
  <c r="AL84" s="1"/>
  <c r="W83"/>
  <c r="AJ83" s="1"/>
  <c r="AM83" s="1"/>
  <c r="V83"/>
  <c r="AI83" s="1"/>
  <c r="AL83" s="1"/>
  <c r="W82"/>
  <c r="AJ82" s="1"/>
  <c r="AM82" s="1"/>
  <c r="V82"/>
  <c r="AI82" s="1"/>
  <c r="AL82" s="1"/>
  <c r="W81"/>
  <c r="AJ81" s="1"/>
  <c r="AM81" s="1"/>
  <c r="V81"/>
  <c r="AI81" s="1"/>
  <c r="AL81" s="1"/>
  <c r="W80"/>
  <c r="AJ80" s="1"/>
  <c r="AM80" s="1"/>
  <c r="V80"/>
  <c r="AI80" s="1"/>
  <c r="AL80" s="1"/>
  <c r="W79"/>
  <c r="AJ79" s="1"/>
  <c r="AM79" s="1"/>
  <c r="V79"/>
  <c r="AI79" s="1"/>
  <c r="AL79" s="1"/>
  <c r="W78"/>
  <c r="AJ78" s="1"/>
  <c r="AM78" s="1"/>
  <c r="V78"/>
  <c r="AI78" s="1"/>
  <c r="AL78" s="1"/>
  <c r="W77"/>
  <c r="AJ77" s="1"/>
  <c r="AM77" s="1"/>
  <c r="V77"/>
  <c r="AI77" s="1"/>
  <c r="AL77" s="1"/>
  <c r="W76"/>
  <c r="AJ76" s="1"/>
  <c r="AM76" s="1"/>
  <c r="V76"/>
  <c r="AI76" s="1"/>
  <c r="AL76" s="1"/>
  <c r="W75"/>
  <c r="AJ75" s="1"/>
  <c r="AM75" s="1"/>
  <c r="V75"/>
  <c r="AI75" s="1"/>
  <c r="AL75" s="1"/>
  <c r="W74"/>
  <c r="AJ74" s="1"/>
  <c r="AM74" s="1"/>
  <c r="V74"/>
  <c r="AI74" s="1"/>
  <c r="AL74" s="1"/>
  <c r="W73"/>
  <c r="AJ73" s="1"/>
  <c r="AM73" s="1"/>
  <c r="V73"/>
  <c r="AI73" s="1"/>
  <c r="AL73" s="1"/>
  <c r="W72"/>
  <c r="AJ72" s="1"/>
  <c r="AM72" s="1"/>
  <c r="V72"/>
  <c r="AI72" s="1"/>
  <c r="AL72" s="1"/>
  <c r="W71"/>
  <c r="AJ71" s="1"/>
  <c r="AM71" s="1"/>
  <c r="V71"/>
  <c r="AI71" s="1"/>
  <c r="AL71" s="1"/>
  <c r="W70"/>
  <c r="AJ70" s="1"/>
  <c r="AM70" s="1"/>
  <c r="V70"/>
  <c r="AI70" s="1"/>
  <c r="AL70" s="1"/>
  <c r="W69"/>
  <c r="AJ69" s="1"/>
  <c r="AM69" s="1"/>
  <c r="V69"/>
  <c r="AI69" s="1"/>
  <c r="AL69" s="1"/>
  <c r="W68"/>
  <c r="AJ68" s="1"/>
  <c r="AM68" s="1"/>
  <c r="V68"/>
  <c r="AI68" s="1"/>
  <c r="AL68" s="1"/>
  <c r="W67"/>
  <c r="AJ67" s="1"/>
  <c r="AM67" s="1"/>
  <c r="V67"/>
  <c r="AI67" s="1"/>
  <c r="AL67" s="1"/>
  <c r="W66"/>
  <c r="AJ66" s="1"/>
  <c r="AM66" s="1"/>
  <c r="V66"/>
  <c r="AI66" s="1"/>
  <c r="AL66" s="1"/>
  <c r="W65"/>
  <c r="AJ65" s="1"/>
  <c r="AM65" s="1"/>
  <c r="V65"/>
  <c r="AI65" s="1"/>
  <c r="AL65" s="1"/>
  <c r="W64"/>
  <c r="AJ64" s="1"/>
  <c r="AM64" s="1"/>
  <c r="V64"/>
  <c r="AI64" s="1"/>
  <c r="AL64" s="1"/>
  <c r="W63"/>
  <c r="AJ63" s="1"/>
  <c r="AM63" s="1"/>
  <c r="V63"/>
  <c r="AI63" s="1"/>
  <c r="AL63" s="1"/>
  <c r="W62"/>
  <c r="AJ62" s="1"/>
  <c r="AM62" s="1"/>
  <c r="V62"/>
  <c r="AI62" s="1"/>
  <c r="AL62" s="1"/>
  <c r="W61"/>
  <c r="AJ61" s="1"/>
  <c r="AM61" s="1"/>
  <c r="V61"/>
  <c r="AI61" s="1"/>
  <c r="AL61" s="1"/>
  <c r="W60"/>
  <c r="AJ60" s="1"/>
  <c r="AM60" s="1"/>
  <c r="V60"/>
  <c r="AI60" s="1"/>
  <c r="AL60" s="1"/>
  <c r="W59"/>
  <c r="AJ59" s="1"/>
  <c r="AM59" s="1"/>
  <c r="V59"/>
  <c r="AI59" s="1"/>
  <c r="AL59" s="1"/>
  <c r="W58"/>
  <c r="AJ58" s="1"/>
  <c r="AM58" s="1"/>
  <c r="V58"/>
  <c r="AI58" s="1"/>
  <c r="AL58" s="1"/>
  <c r="W57"/>
  <c r="AJ57" s="1"/>
  <c r="AM57" s="1"/>
  <c r="V57"/>
  <c r="AI57" s="1"/>
  <c r="AL57" s="1"/>
  <c r="W56"/>
  <c r="AJ56" s="1"/>
  <c r="AM56" s="1"/>
  <c r="V56"/>
  <c r="AI56" s="1"/>
  <c r="AL56" s="1"/>
  <c r="W55"/>
  <c r="AJ55" s="1"/>
  <c r="AM55" s="1"/>
  <c r="V55"/>
  <c r="AI55" s="1"/>
  <c r="AL55" s="1"/>
  <c r="W54"/>
  <c r="AJ54" s="1"/>
  <c r="AM54" s="1"/>
  <c r="V54"/>
  <c r="AI54" s="1"/>
  <c r="AL54" s="1"/>
  <c r="W53"/>
  <c r="AJ53" s="1"/>
  <c r="AM53" s="1"/>
  <c r="V53"/>
  <c r="AI53" s="1"/>
  <c r="AL53" s="1"/>
  <c r="W52"/>
  <c r="AJ52" s="1"/>
  <c r="AM52" s="1"/>
  <c r="V52"/>
  <c r="AI52" s="1"/>
  <c r="AL52" s="1"/>
  <c r="W51"/>
  <c r="AJ51" s="1"/>
  <c r="AM51" s="1"/>
  <c r="V51"/>
  <c r="AI51" s="1"/>
  <c r="AL51" s="1"/>
  <c r="W50"/>
  <c r="AJ50" s="1"/>
  <c r="AM50" s="1"/>
  <c r="V50"/>
  <c r="AI50" s="1"/>
  <c r="AL50" s="1"/>
  <c r="W49"/>
  <c r="AJ49" s="1"/>
  <c r="AM49" s="1"/>
  <c r="V49"/>
  <c r="AI49" s="1"/>
  <c r="AL49" s="1"/>
  <c r="W48"/>
  <c r="AJ48" s="1"/>
  <c r="AM48" s="1"/>
  <c r="V48"/>
  <c r="AI48" s="1"/>
  <c r="AL48" s="1"/>
  <c r="W47"/>
  <c r="AJ47" s="1"/>
  <c r="AM47" s="1"/>
  <c r="V47"/>
  <c r="AI47" s="1"/>
  <c r="AL47" s="1"/>
  <c r="W46"/>
  <c r="AJ46" s="1"/>
  <c r="AM46" s="1"/>
  <c r="V46"/>
  <c r="AI46" s="1"/>
  <c r="AL46" s="1"/>
  <c r="W45"/>
  <c r="AJ45" s="1"/>
  <c r="AM45" s="1"/>
  <c r="V45"/>
  <c r="AI45" s="1"/>
  <c r="AL45" s="1"/>
  <c r="W44"/>
  <c r="AJ44" s="1"/>
  <c r="AM44" s="1"/>
  <c r="V44"/>
  <c r="AI44" s="1"/>
  <c r="AL44" s="1"/>
  <c r="W43"/>
  <c r="AJ43" s="1"/>
  <c r="AM43" s="1"/>
  <c r="V43"/>
  <c r="AI43" s="1"/>
  <c r="AL43" s="1"/>
  <c r="W42"/>
  <c r="AJ42" s="1"/>
  <c r="AM42" s="1"/>
  <c r="V42"/>
  <c r="AI42" s="1"/>
  <c r="AL42" s="1"/>
  <c r="W41"/>
  <c r="AJ41" s="1"/>
  <c r="AM41" s="1"/>
  <c r="V41"/>
  <c r="AI41" s="1"/>
  <c r="AL41" s="1"/>
  <c r="W40"/>
  <c r="AJ40" s="1"/>
  <c r="AM40" s="1"/>
  <c r="V40"/>
  <c r="AI40" s="1"/>
  <c r="AL40" s="1"/>
  <c r="W39"/>
  <c r="AJ39" s="1"/>
  <c r="AM39" s="1"/>
  <c r="V39"/>
  <c r="AI39" s="1"/>
  <c r="AL39" s="1"/>
  <c r="W38"/>
  <c r="AJ38" s="1"/>
  <c r="AM38" s="1"/>
  <c r="V38"/>
  <c r="AI38" s="1"/>
  <c r="AL38" s="1"/>
  <c r="W37"/>
  <c r="AJ37" s="1"/>
  <c r="AM37" s="1"/>
  <c r="V37"/>
  <c r="AI37" s="1"/>
  <c r="AL37" s="1"/>
  <c r="W36"/>
  <c r="AJ36" s="1"/>
  <c r="AM36" s="1"/>
  <c r="V36"/>
  <c r="AI36" s="1"/>
  <c r="AL36" s="1"/>
  <c r="W35"/>
  <c r="AJ35" s="1"/>
  <c r="AM35" s="1"/>
  <c r="V35"/>
  <c r="AI35" s="1"/>
  <c r="AL35" s="1"/>
  <c r="W34"/>
  <c r="AJ34" s="1"/>
  <c r="AM34" s="1"/>
  <c r="V34"/>
  <c r="AI34" s="1"/>
  <c r="AL34" s="1"/>
  <c r="W33"/>
  <c r="AJ33" s="1"/>
  <c r="AM33" s="1"/>
  <c r="V33"/>
  <c r="AI33" s="1"/>
  <c r="AL33" s="1"/>
  <c r="W32"/>
  <c r="AJ32" s="1"/>
  <c r="AM32" s="1"/>
  <c r="V32"/>
  <c r="AI32" s="1"/>
  <c r="AL32" s="1"/>
  <c r="W31"/>
  <c r="AJ31" s="1"/>
  <c r="AM31" s="1"/>
  <c r="V31"/>
  <c r="AI31" s="1"/>
  <c r="AL31" s="1"/>
  <c r="W30"/>
  <c r="AJ30" s="1"/>
  <c r="AM30" s="1"/>
  <c r="V30"/>
  <c r="AI30" s="1"/>
  <c r="AL30" s="1"/>
  <c r="W29"/>
  <c r="AJ29" s="1"/>
  <c r="AM29" s="1"/>
  <c r="V29"/>
  <c r="AI29" s="1"/>
  <c r="AL29" s="1"/>
  <c r="W28"/>
  <c r="AJ28" s="1"/>
  <c r="AM28" s="1"/>
  <c r="V28"/>
  <c r="AI28" s="1"/>
  <c r="AL28" s="1"/>
  <c r="W27"/>
  <c r="AJ27" s="1"/>
  <c r="AM27" s="1"/>
  <c r="V27"/>
  <c r="AI27" s="1"/>
  <c r="AL27" s="1"/>
  <c r="W26"/>
  <c r="AJ26" s="1"/>
  <c r="AM26" s="1"/>
  <c r="V26"/>
  <c r="AI26" s="1"/>
  <c r="AL26" s="1"/>
  <c r="W25"/>
  <c r="AJ25" s="1"/>
  <c r="AM25" s="1"/>
  <c r="V25"/>
  <c r="AI25" s="1"/>
  <c r="AL25" s="1"/>
  <c r="W24"/>
  <c r="AJ24" s="1"/>
  <c r="AM24" s="1"/>
  <c r="V24"/>
  <c r="AI24" s="1"/>
  <c r="AL24" s="1"/>
  <c r="W23"/>
  <c r="AJ23" s="1"/>
  <c r="AM23" s="1"/>
  <c r="V23"/>
  <c r="AI23" s="1"/>
  <c r="AL23" s="1"/>
  <c r="W22"/>
  <c r="AJ22" s="1"/>
  <c r="AM22" s="1"/>
  <c r="V22"/>
  <c r="AI22" s="1"/>
  <c r="AL22" s="1"/>
  <c r="W21"/>
  <c r="AJ21" s="1"/>
  <c r="AM21" s="1"/>
  <c r="V21"/>
  <c r="AI21" s="1"/>
  <c r="AL21" s="1"/>
  <c r="W20"/>
  <c r="AJ20" s="1"/>
  <c r="AM20" s="1"/>
  <c r="V20"/>
  <c r="AI20" s="1"/>
  <c r="AL20" s="1"/>
  <c r="W19"/>
  <c r="AJ19" s="1"/>
  <c r="AM19" s="1"/>
  <c r="V19"/>
  <c r="AI19" s="1"/>
  <c r="AL19" s="1"/>
  <c r="W18"/>
  <c r="AJ18" s="1"/>
  <c r="AM18" s="1"/>
  <c r="V18"/>
  <c r="AI18" s="1"/>
  <c r="AL18" s="1"/>
  <c r="W17"/>
  <c r="AJ17" s="1"/>
  <c r="AM17" s="1"/>
  <c r="V17"/>
  <c r="AI17" s="1"/>
  <c r="AL17" s="1"/>
  <c r="W16"/>
  <c r="AJ16" s="1"/>
  <c r="AM16" s="1"/>
  <c r="V16"/>
  <c r="Z16" s="1"/>
  <c r="W15"/>
  <c r="V15"/>
  <c r="W14"/>
  <c r="AJ14" s="1"/>
  <c r="AM14" s="1"/>
  <c r="V14"/>
  <c r="AI14" s="1"/>
  <c r="AL14" s="1"/>
  <c r="W13"/>
  <c r="V13"/>
  <c r="W12"/>
  <c r="V12"/>
  <c r="Z12" s="1"/>
  <c r="W11"/>
  <c r="V11"/>
  <c r="AI11" s="1"/>
  <c r="AL11" s="1"/>
  <c r="AH10"/>
  <c r="AH11" s="1"/>
  <c r="AH12" s="1"/>
  <c r="AH13" s="1"/>
  <c r="AH14" s="1"/>
  <c r="AH15" s="1"/>
  <c r="AH16" s="1"/>
  <c r="AH17" s="1"/>
  <c r="AH18" s="1"/>
  <c r="AH19" s="1"/>
  <c r="AH20" s="1"/>
  <c r="AH21" s="1"/>
  <c r="AH22" s="1"/>
  <c r="AH23" s="1"/>
  <c r="AH24" s="1"/>
  <c r="AH25" s="1"/>
  <c r="AH26" s="1"/>
  <c r="AH27" s="1"/>
  <c r="AH28" s="1"/>
  <c r="AH29" s="1"/>
  <c r="AH30" s="1"/>
  <c r="AH31" s="1"/>
  <c r="AH32" s="1"/>
  <c r="AH33" s="1"/>
  <c r="AH34" s="1"/>
  <c r="AH35" s="1"/>
  <c r="AH36" s="1"/>
  <c r="AH37" s="1"/>
  <c r="AH38" s="1"/>
  <c r="AH39" s="1"/>
  <c r="AH40" s="1"/>
  <c r="AH41" s="1"/>
  <c r="AH42" s="1"/>
  <c r="AH43" s="1"/>
  <c r="AH44" s="1"/>
  <c r="AH45" s="1"/>
  <c r="AH46" s="1"/>
  <c r="AH47" s="1"/>
  <c r="AH48" s="1"/>
  <c r="AH49" s="1"/>
  <c r="AH50" s="1"/>
  <c r="AH51" s="1"/>
  <c r="AH52" s="1"/>
  <c r="AH53" s="1"/>
  <c r="AH54" s="1"/>
  <c r="AH55" s="1"/>
  <c r="AH56" s="1"/>
  <c r="AH57" s="1"/>
  <c r="AH58" s="1"/>
  <c r="AH59" s="1"/>
  <c r="AH60" s="1"/>
  <c r="AH61" s="1"/>
  <c r="AH62" s="1"/>
  <c r="AH63" s="1"/>
  <c r="AH64" s="1"/>
  <c r="AH65" s="1"/>
  <c r="AH66" s="1"/>
  <c r="AH67" s="1"/>
  <c r="AH68" s="1"/>
  <c r="AH69" s="1"/>
  <c r="AH70" s="1"/>
  <c r="AH71" s="1"/>
  <c r="AH72" s="1"/>
  <c r="AH73" s="1"/>
  <c r="AH74" s="1"/>
  <c r="AH75" s="1"/>
  <c r="AH76" s="1"/>
  <c r="AH77" s="1"/>
  <c r="AH78" s="1"/>
  <c r="AH79" s="1"/>
  <c r="AH80" s="1"/>
  <c r="AH81" s="1"/>
  <c r="AH82" s="1"/>
  <c r="AH83" s="1"/>
  <c r="AH84" s="1"/>
  <c r="AH85" s="1"/>
  <c r="AH86" s="1"/>
  <c r="AH87" s="1"/>
  <c r="AH88" s="1"/>
  <c r="AH89" s="1"/>
  <c r="AH90" s="1"/>
  <c r="AH91" s="1"/>
  <c r="AH92" s="1"/>
  <c r="AH93" s="1"/>
  <c r="AH94" s="1"/>
  <c r="AH95" s="1"/>
  <c r="AH96" s="1"/>
  <c r="AH97" s="1"/>
  <c r="AH98" s="1"/>
  <c r="AH99" s="1"/>
  <c r="AH100" s="1"/>
  <c r="AH101" s="1"/>
  <c r="AH102" s="1"/>
  <c r="AH103" s="1"/>
  <c r="AH104" s="1"/>
  <c r="AH105" s="1"/>
  <c r="AH106" s="1"/>
  <c r="AH107" s="1"/>
  <c r="AH108" s="1"/>
  <c r="AH109" s="1"/>
  <c r="AH110" s="1"/>
  <c r="AH111" s="1"/>
  <c r="AH112" s="1"/>
  <c r="AH113" s="1"/>
  <c r="AH114" s="1"/>
  <c r="AH115" s="1"/>
  <c r="AH116" s="1"/>
  <c r="AH117" s="1"/>
  <c r="AH118" s="1"/>
  <c r="AH119" s="1"/>
  <c r="AH120" s="1"/>
  <c r="AH121" s="1"/>
  <c r="AH122" s="1"/>
  <c r="AH123" s="1"/>
  <c r="AH124" s="1"/>
  <c r="AH125" s="1"/>
  <c r="AH126" s="1"/>
  <c r="AH127" s="1"/>
  <c r="AH128" s="1"/>
  <c r="AH129" s="1"/>
  <c r="AH130" s="1"/>
  <c r="AH131" s="1"/>
  <c r="AH132" s="1"/>
  <c r="AH133" s="1"/>
  <c r="AH134" s="1"/>
  <c r="AH135" s="1"/>
  <c r="AH136" s="1"/>
  <c r="AH137" s="1"/>
  <c r="AH138" s="1"/>
  <c r="AH139" s="1"/>
  <c r="AH140" s="1"/>
  <c r="AH141" s="1"/>
  <c r="AH142" s="1"/>
  <c r="AH143" s="1"/>
  <c r="AH144" s="1"/>
  <c r="AH145" s="1"/>
  <c r="AH146" s="1"/>
  <c r="AH147" s="1"/>
  <c r="AH148" s="1"/>
  <c r="AH149" s="1"/>
  <c r="AH150" s="1"/>
  <c r="AH151" s="1"/>
  <c r="AH152" s="1"/>
  <c r="AH153" s="1"/>
  <c r="AH154" s="1"/>
  <c r="AH155" s="1"/>
  <c r="AH156" s="1"/>
  <c r="AH157" s="1"/>
  <c r="AH158" s="1"/>
  <c r="AH159" s="1"/>
  <c r="AH160" s="1"/>
  <c r="AH161" s="1"/>
  <c r="AH162" s="1"/>
  <c r="AH163" s="1"/>
  <c r="AH164" s="1"/>
  <c r="AH165" s="1"/>
  <c r="AH166" s="1"/>
  <c r="AH167" s="1"/>
  <c r="AH168" s="1"/>
  <c r="AH169" s="1"/>
  <c r="AH170" s="1"/>
  <c r="AH171" s="1"/>
  <c r="AH172" s="1"/>
  <c r="AH173" s="1"/>
  <c r="AH174" s="1"/>
  <c r="AH175" s="1"/>
  <c r="AH176" s="1"/>
  <c r="AH177" s="1"/>
  <c r="AH178" s="1"/>
  <c r="AH179" s="1"/>
  <c r="AH180" s="1"/>
  <c r="AH181" s="1"/>
  <c r="AH182" s="1"/>
  <c r="AH183" s="1"/>
  <c r="AH184" s="1"/>
  <c r="AH185" s="1"/>
  <c r="AH186" s="1"/>
  <c r="AH187" s="1"/>
  <c r="AH188" s="1"/>
  <c r="AH189" s="1"/>
  <c r="AH190" s="1"/>
  <c r="AH191" s="1"/>
  <c r="AH192" s="1"/>
  <c r="AH193" s="1"/>
  <c r="AH194" s="1"/>
  <c r="AH195" s="1"/>
  <c r="AH196" s="1"/>
  <c r="AH197" s="1"/>
  <c r="AH198" s="1"/>
  <c r="AH199" s="1"/>
  <c r="AH200" s="1"/>
  <c r="AH201" s="1"/>
  <c r="AH202" s="1"/>
  <c r="AH203" s="1"/>
  <c r="AH204" s="1"/>
  <c r="AH205" s="1"/>
  <c r="AH206" s="1"/>
  <c r="AH207" s="1"/>
  <c r="AH208" s="1"/>
  <c r="AH209" s="1"/>
  <c r="AH210" s="1"/>
  <c r="AH211" s="1"/>
  <c r="AH212" s="1"/>
  <c r="AH213" s="1"/>
  <c r="AH214" s="1"/>
  <c r="AH215" s="1"/>
  <c r="AH216" s="1"/>
  <c r="AH217" s="1"/>
  <c r="AH218" s="1"/>
  <c r="AH219" s="1"/>
  <c r="AH220" s="1"/>
  <c r="AH221" s="1"/>
  <c r="AH222" s="1"/>
  <c r="AH223" s="1"/>
  <c r="AH224" s="1"/>
  <c r="AH225" s="1"/>
  <c r="AH226" s="1"/>
  <c r="AH227" s="1"/>
  <c r="AH228" s="1"/>
  <c r="AH229" s="1"/>
  <c r="AH230" s="1"/>
  <c r="AH231" s="1"/>
  <c r="AH232" s="1"/>
  <c r="AH233" s="1"/>
  <c r="AH234" s="1"/>
  <c r="AH235" s="1"/>
  <c r="AH236" s="1"/>
  <c r="AH237" s="1"/>
  <c r="AH238" s="1"/>
  <c r="AH239" s="1"/>
  <c r="AH240" s="1"/>
  <c r="AH241" s="1"/>
  <c r="AH242" s="1"/>
  <c r="AH243" s="1"/>
  <c r="AH244" s="1"/>
  <c r="AH245" s="1"/>
  <c r="AH246" s="1"/>
  <c r="AH247" s="1"/>
  <c r="AH248" s="1"/>
  <c r="AH249" s="1"/>
  <c r="AH250" s="1"/>
  <c r="AH251" s="1"/>
  <c r="AH252" s="1"/>
  <c r="AH253" s="1"/>
  <c r="AH254" s="1"/>
  <c r="AH255" s="1"/>
  <c r="AH256" s="1"/>
  <c r="AH257" s="1"/>
  <c r="AH258" s="1"/>
  <c r="AH259" s="1"/>
  <c r="AH260" s="1"/>
  <c r="AH261" s="1"/>
  <c r="AH262" s="1"/>
  <c r="AH263" s="1"/>
  <c r="AH264" s="1"/>
  <c r="AH265" s="1"/>
  <c r="AH266" s="1"/>
  <c r="AH267" s="1"/>
  <c r="AH268" s="1"/>
  <c r="AH269" s="1"/>
  <c r="AH270" s="1"/>
  <c r="AH271" s="1"/>
  <c r="AH272" s="1"/>
  <c r="AH273" s="1"/>
  <c r="AH274" s="1"/>
  <c r="AH275" s="1"/>
  <c r="AH276" s="1"/>
  <c r="AH277" s="1"/>
  <c r="AH278" s="1"/>
  <c r="AH279" s="1"/>
  <c r="AH280" s="1"/>
  <c r="AH281" s="1"/>
  <c r="AH282" s="1"/>
  <c r="AH283" s="1"/>
  <c r="AH284" s="1"/>
  <c r="AH285" s="1"/>
  <c r="AH286" s="1"/>
  <c r="AH287" s="1"/>
  <c r="AH288" s="1"/>
  <c r="AH289" s="1"/>
  <c r="AH290" s="1"/>
  <c r="AH291" s="1"/>
  <c r="AH292" s="1"/>
  <c r="AH293" s="1"/>
  <c r="AH294" s="1"/>
  <c r="AH295" s="1"/>
  <c r="AH296" s="1"/>
  <c r="AH297" s="1"/>
  <c r="AH298" s="1"/>
  <c r="AH299" s="1"/>
  <c r="AH300" s="1"/>
  <c r="AH301" s="1"/>
  <c r="AH302" s="1"/>
  <c r="AH303" s="1"/>
  <c r="AH304" s="1"/>
  <c r="AH305" s="1"/>
  <c r="AH306" s="1"/>
  <c r="AH307" s="1"/>
  <c r="AH308" s="1"/>
  <c r="AH309" s="1"/>
  <c r="AH310" s="1"/>
  <c r="AH311" s="1"/>
  <c r="AH312" s="1"/>
  <c r="AH313" s="1"/>
  <c r="AH314" s="1"/>
  <c r="AH315" s="1"/>
  <c r="AH316" s="1"/>
  <c r="AH317" s="1"/>
  <c r="AH318" s="1"/>
  <c r="AH319" s="1"/>
  <c r="AH320" s="1"/>
  <c r="AH321" s="1"/>
  <c r="AH322" s="1"/>
  <c r="AH323" s="1"/>
  <c r="AH324" s="1"/>
  <c r="AH325" s="1"/>
  <c r="AH326" s="1"/>
  <c r="AH327" s="1"/>
  <c r="AH328" s="1"/>
  <c r="AH329" s="1"/>
  <c r="AH330" s="1"/>
  <c r="AH331" s="1"/>
  <c r="AH332" s="1"/>
  <c r="AH333" s="1"/>
  <c r="AH334" s="1"/>
  <c r="AH335" s="1"/>
  <c r="AH336" s="1"/>
  <c r="AH337" s="1"/>
  <c r="AH338" s="1"/>
  <c r="AH339" s="1"/>
  <c r="AH340" s="1"/>
  <c r="AH341" s="1"/>
  <c r="AH342" s="1"/>
  <c r="AH343" s="1"/>
  <c r="AH344" s="1"/>
  <c r="AH345" s="1"/>
  <c r="AH346" s="1"/>
  <c r="AH347" s="1"/>
  <c r="AH348" s="1"/>
  <c r="AH349" s="1"/>
  <c r="AH350" s="1"/>
  <c r="AH351" s="1"/>
  <c r="AH352" s="1"/>
  <c r="AH353" s="1"/>
  <c r="AH354" s="1"/>
  <c r="AH355" s="1"/>
  <c r="AH356" s="1"/>
  <c r="AH357" s="1"/>
  <c r="AH358" s="1"/>
  <c r="AH359" s="1"/>
  <c r="AH360" s="1"/>
  <c r="AH361" s="1"/>
  <c r="AH362" s="1"/>
  <c r="AH363" s="1"/>
  <c r="AH364" s="1"/>
  <c r="AH365" s="1"/>
  <c r="AH366" s="1"/>
  <c r="AH367" s="1"/>
  <c r="AH368" s="1"/>
  <c r="AH369" s="1"/>
  <c r="AH370" s="1"/>
  <c r="AH371" s="1"/>
  <c r="AH372" s="1"/>
  <c r="AH373" s="1"/>
  <c r="AH374" s="1"/>
  <c r="AH375" s="1"/>
  <c r="AH376" s="1"/>
  <c r="AH377" s="1"/>
  <c r="AH378" s="1"/>
  <c r="AH379" s="1"/>
  <c r="AH380" s="1"/>
  <c r="AH381" s="1"/>
  <c r="AH382" s="1"/>
  <c r="AH383" s="1"/>
  <c r="AH384" s="1"/>
  <c r="AH385" s="1"/>
  <c r="AH386" s="1"/>
  <c r="AH387" s="1"/>
  <c r="AH388" s="1"/>
  <c r="AH389" s="1"/>
  <c r="Y10"/>
  <c r="Y11" s="1"/>
  <c r="Y12" s="1"/>
  <c r="Y13" s="1"/>
  <c r="Y14" s="1"/>
  <c r="Y15" s="1"/>
  <c r="Y16" s="1"/>
  <c r="Y17" s="1"/>
  <c r="Y18" s="1"/>
  <c r="Y19" s="1"/>
  <c r="Y20" s="1"/>
  <c r="Y21" s="1"/>
  <c r="Y22" s="1"/>
  <c r="Y23" s="1"/>
  <c r="Y24" s="1"/>
  <c r="Y25" s="1"/>
  <c r="Y26" s="1"/>
  <c r="Y27" s="1"/>
  <c r="Y28" s="1"/>
  <c r="Y29" s="1"/>
  <c r="Y30" s="1"/>
  <c r="Y31" s="1"/>
  <c r="Y32" s="1"/>
  <c r="Y33" s="1"/>
  <c r="Y34" s="1"/>
  <c r="Y35" s="1"/>
  <c r="Y36" s="1"/>
  <c r="Y37" s="1"/>
  <c r="Y38" s="1"/>
  <c r="Y39" s="1"/>
  <c r="Y40" s="1"/>
  <c r="Y41" s="1"/>
  <c r="Y42" s="1"/>
  <c r="Y43" s="1"/>
  <c r="Y44" s="1"/>
  <c r="Y45" s="1"/>
  <c r="Y46" s="1"/>
  <c r="Y47" s="1"/>
  <c r="Y48" s="1"/>
  <c r="Y49" s="1"/>
  <c r="Y50" s="1"/>
  <c r="Y51" s="1"/>
  <c r="Y52" s="1"/>
  <c r="Y53" s="1"/>
  <c r="Y54" s="1"/>
  <c r="Y55" s="1"/>
  <c r="Y56" s="1"/>
  <c r="Y57" s="1"/>
  <c r="Y58" s="1"/>
  <c r="Y59" s="1"/>
  <c r="Y60" s="1"/>
  <c r="Y61" s="1"/>
  <c r="Y62" s="1"/>
  <c r="Y63" s="1"/>
  <c r="Y64" s="1"/>
  <c r="Y65" s="1"/>
  <c r="Y66" s="1"/>
  <c r="Y67" s="1"/>
  <c r="Y68" s="1"/>
  <c r="Y69" s="1"/>
  <c r="Y70" s="1"/>
  <c r="Y71" s="1"/>
  <c r="Y72" s="1"/>
  <c r="Y73" s="1"/>
  <c r="Y74" s="1"/>
  <c r="Y75" s="1"/>
  <c r="Y76" s="1"/>
  <c r="Y77" s="1"/>
  <c r="Y78" s="1"/>
  <c r="Y79" s="1"/>
  <c r="Y80" s="1"/>
  <c r="Y81" s="1"/>
  <c r="Y82" s="1"/>
  <c r="Y83" s="1"/>
  <c r="Y84" s="1"/>
  <c r="Y85" s="1"/>
  <c r="Y86" s="1"/>
  <c r="Y87" s="1"/>
  <c r="Y88" s="1"/>
  <c r="Y89" s="1"/>
  <c r="Y90" s="1"/>
  <c r="Y91" s="1"/>
  <c r="Y92" s="1"/>
  <c r="Y93" s="1"/>
  <c r="Y94" s="1"/>
  <c r="Y95" s="1"/>
  <c r="Y96" s="1"/>
  <c r="Y97" s="1"/>
  <c r="Y98" s="1"/>
  <c r="Y99" s="1"/>
  <c r="Y100" s="1"/>
  <c r="Y101" s="1"/>
  <c r="Y102" s="1"/>
  <c r="Y103" s="1"/>
  <c r="Y104" s="1"/>
  <c r="Y105" s="1"/>
  <c r="Y106" s="1"/>
  <c r="Y107" s="1"/>
  <c r="Y108" s="1"/>
  <c r="Y109" s="1"/>
  <c r="Y110" s="1"/>
  <c r="Y111" s="1"/>
  <c r="Y112" s="1"/>
  <c r="Y113" s="1"/>
  <c r="Y114" s="1"/>
  <c r="Y115" s="1"/>
  <c r="Y116" s="1"/>
  <c r="Y117" s="1"/>
  <c r="Y118" s="1"/>
  <c r="Y119" s="1"/>
  <c r="Y120" s="1"/>
  <c r="Y121" s="1"/>
  <c r="Y122" s="1"/>
  <c r="Y123" s="1"/>
  <c r="Y124" s="1"/>
  <c r="Y125" s="1"/>
  <c r="Y126" s="1"/>
  <c r="Y127" s="1"/>
  <c r="Y128" s="1"/>
  <c r="Y129" s="1"/>
  <c r="Y130" s="1"/>
  <c r="Y131" s="1"/>
  <c r="Y132" s="1"/>
  <c r="Y133" s="1"/>
  <c r="Y134" s="1"/>
  <c r="Y135" s="1"/>
  <c r="Y136" s="1"/>
  <c r="Y137" s="1"/>
  <c r="Y138" s="1"/>
  <c r="Y139" s="1"/>
  <c r="Y140" s="1"/>
  <c r="Y141" s="1"/>
  <c r="Y142" s="1"/>
  <c r="Y143" s="1"/>
  <c r="Y144" s="1"/>
  <c r="Y145" s="1"/>
  <c r="Y146" s="1"/>
  <c r="Y147" s="1"/>
  <c r="Y148" s="1"/>
  <c r="Y149" s="1"/>
  <c r="Y150" s="1"/>
  <c r="Y151" s="1"/>
  <c r="Y152" s="1"/>
  <c r="Y153" s="1"/>
  <c r="Y154" s="1"/>
  <c r="Y155" s="1"/>
  <c r="Y156" s="1"/>
  <c r="Y157" s="1"/>
  <c r="Y158" s="1"/>
  <c r="Y159" s="1"/>
  <c r="Y160" s="1"/>
  <c r="Y161" s="1"/>
  <c r="Y162" s="1"/>
  <c r="Y163" s="1"/>
  <c r="Y164" s="1"/>
  <c r="Y165" s="1"/>
  <c r="Y166" s="1"/>
  <c r="Y167" s="1"/>
  <c r="Y168" s="1"/>
  <c r="Y169" s="1"/>
  <c r="Y170" s="1"/>
  <c r="Y171" s="1"/>
  <c r="Y172" s="1"/>
  <c r="Y173" s="1"/>
  <c r="Y174" s="1"/>
  <c r="Y175" s="1"/>
  <c r="Y176" s="1"/>
  <c r="Y177" s="1"/>
  <c r="Y178" s="1"/>
  <c r="Y179" s="1"/>
  <c r="Y180" s="1"/>
  <c r="Y181" s="1"/>
  <c r="Y182" s="1"/>
  <c r="Y183" s="1"/>
  <c r="Y184" s="1"/>
  <c r="Y185" s="1"/>
  <c r="Y186" s="1"/>
  <c r="Y187" s="1"/>
  <c r="Y188" s="1"/>
  <c r="Y189" s="1"/>
  <c r="Y190" s="1"/>
  <c r="Y191" s="1"/>
  <c r="Y192" s="1"/>
  <c r="Y193" s="1"/>
  <c r="Y194" s="1"/>
  <c r="Y195" s="1"/>
  <c r="Y196" s="1"/>
  <c r="Y197" s="1"/>
  <c r="Y198" s="1"/>
  <c r="Y199" s="1"/>
  <c r="Y200" s="1"/>
  <c r="Y201" s="1"/>
  <c r="Y202" s="1"/>
  <c r="Y203" s="1"/>
  <c r="Y204" s="1"/>
  <c r="Y205" s="1"/>
  <c r="Y206" s="1"/>
  <c r="Y207" s="1"/>
  <c r="Y208" s="1"/>
  <c r="Y209" s="1"/>
  <c r="Y210" s="1"/>
  <c r="Y211" s="1"/>
  <c r="Y212" s="1"/>
  <c r="Y213" s="1"/>
  <c r="Y214" s="1"/>
  <c r="Y215" s="1"/>
  <c r="Y216" s="1"/>
  <c r="Y217" s="1"/>
  <c r="Y218" s="1"/>
  <c r="Y219" s="1"/>
  <c r="Y220" s="1"/>
  <c r="Y221" s="1"/>
  <c r="Y222" s="1"/>
  <c r="Y223" s="1"/>
  <c r="Y224" s="1"/>
  <c r="Y225" s="1"/>
  <c r="Y226" s="1"/>
  <c r="Y227" s="1"/>
  <c r="Y228" s="1"/>
  <c r="Y229" s="1"/>
  <c r="Y230" s="1"/>
  <c r="Y231" s="1"/>
  <c r="Y232" s="1"/>
  <c r="Y233" s="1"/>
  <c r="Y234" s="1"/>
  <c r="Y235" s="1"/>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W10"/>
  <c r="V10"/>
  <c r="AI10" s="1"/>
  <c r="AN9"/>
  <c r="AM9"/>
  <c r="AE9"/>
  <c r="AD9"/>
  <c r="AC9"/>
  <c r="G6"/>
  <c r="W1609" i="5"/>
  <c r="V1609"/>
  <c r="W1608"/>
  <c r="V1608"/>
  <c r="W1607"/>
  <c r="V1607"/>
  <c r="W1606"/>
  <c r="V1606"/>
  <c r="W1605"/>
  <c r="V1605"/>
  <c r="W1604"/>
  <c r="V1604"/>
  <c r="W1603"/>
  <c r="V1603"/>
  <c r="W1602"/>
  <c r="V1602"/>
  <c r="W1601"/>
  <c r="V1601"/>
  <c r="W1600"/>
  <c r="V1600"/>
  <c r="W1599"/>
  <c r="V1599"/>
  <c r="W1598"/>
  <c r="V1598"/>
  <c r="W1597"/>
  <c r="V1597"/>
  <c r="W1596"/>
  <c r="V1596"/>
  <c r="W1595"/>
  <c r="V1595"/>
  <c r="W1594"/>
  <c r="V1594"/>
  <c r="W1593"/>
  <c r="V1593"/>
  <c r="W1592"/>
  <c r="V1592"/>
  <c r="W1591"/>
  <c r="V1591"/>
  <c r="W1590"/>
  <c r="V1590"/>
  <c r="W1589"/>
  <c r="V1589"/>
  <c r="W1588"/>
  <c r="V1588"/>
  <c r="W1587"/>
  <c r="V1587"/>
  <c r="W1586"/>
  <c r="V1586"/>
  <c r="W1585"/>
  <c r="V1585"/>
  <c r="W1584"/>
  <c r="V1584"/>
  <c r="W1583"/>
  <c r="V1583"/>
  <c r="W1582"/>
  <c r="V1582"/>
  <c r="W1581"/>
  <c r="V1581"/>
  <c r="W1580"/>
  <c r="V1580"/>
  <c r="W1579"/>
  <c r="V1579"/>
  <c r="W1578"/>
  <c r="V1578"/>
  <c r="W1577"/>
  <c r="V1577"/>
  <c r="W1576"/>
  <c r="V1576"/>
  <c r="W1575"/>
  <c r="V1575"/>
  <c r="W1574"/>
  <c r="V1574"/>
  <c r="W1573"/>
  <c r="V1573"/>
  <c r="W1572"/>
  <c r="V1572"/>
  <c r="W1571"/>
  <c r="V1571"/>
  <c r="W1570"/>
  <c r="V1570"/>
  <c r="W1569"/>
  <c r="V1569"/>
  <c r="W1568"/>
  <c r="V1568"/>
  <c r="W1567"/>
  <c r="V1567"/>
  <c r="W1566"/>
  <c r="V1566"/>
  <c r="W1565"/>
  <c r="V1565"/>
  <c r="W1564"/>
  <c r="V1564"/>
  <c r="W1563"/>
  <c r="V1563"/>
  <c r="W1562"/>
  <c r="V1562"/>
  <c r="W1561"/>
  <c r="V1561"/>
  <c r="W1560"/>
  <c r="V1560"/>
  <c r="W1559"/>
  <c r="V1559"/>
  <c r="W1558"/>
  <c r="V1558"/>
  <c r="W1557"/>
  <c r="V1557"/>
  <c r="W1556"/>
  <c r="V1556"/>
  <c r="W1555"/>
  <c r="V1555"/>
  <c r="W1554"/>
  <c r="V1554"/>
  <c r="W1553"/>
  <c r="V1553"/>
  <c r="W1552"/>
  <c r="V1552"/>
  <c r="W1551"/>
  <c r="V1551"/>
  <c r="W1550"/>
  <c r="V1550"/>
  <c r="W1549"/>
  <c r="V1549"/>
  <c r="W1548"/>
  <c r="V1548"/>
  <c r="W1547"/>
  <c r="V1547"/>
  <c r="W1546"/>
  <c r="V1546"/>
  <c r="W1545"/>
  <c r="V1545"/>
  <c r="W1544"/>
  <c r="V1544"/>
  <c r="W1543"/>
  <c r="V1543"/>
  <c r="W1542"/>
  <c r="V1542"/>
  <c r="W1541"/>
  <c r="V1541"/>
  <c r="W1540"/>
  <c r="V1540"/>
  <c r="W1539"/>
  <c r="V1539"/>
  <c r="W1538"/>
  <c r="V1538"/>
  <c r="W1537"/>
  <c r="V1537"/>
  <c r="W1536"/>
  <c r="V1536"/>
  <c r="W1535"/>
  <c r="V1535"/>
  <c r="W1534"/>
  <c r="V1534"/>
  <c r="W1533"/>
  <c r="V1533"/>
  <c r="W1532"/>
  <c r="V1532"/>
  <c r="W1531"/>
  <c r="V1531"/>
  <c r="W1530"/>
  <c r="V1530"/>
  <c r="W1529"/>
  <c r="V1529"/>
  <c r="W1528"/>
  <c r="V1528"/>
  <c r="W1527"/>
  <c r="V1527"/>
  <c r="W1526"/>
  <c r="V1526"/>
  <c r="W1525"/>
  <c r="V1525"/>
  <c r="W1524"/>
  <c r="V1524"/>
  <c r="W1523"/>
  <c r="V1523"/>
  <c r="W1522"/>
  <c r="V1522"/>
  <c r="W1521"/>
  <c r="V1521"/>
  <c r="W1520"/>
  <c r="V1520"/>
  <c r="W1519"/>
  <c r="V1519"/>
  <c r="W1518"/>
  <c r="V1518"/>
  <c r="W1517"/>
  <c r="V1517"/>
  <c r="W1516"/>
  <c r="V1516"/>
  <c r="W1515"/>
  <c r="V1515"/>
  <c r="W1514"/>
  <c r="V1514"/>
  <c r="W1513"/>
  <c r="V1513"/>
  <c r="W1512"/>
  <c r="V1512"/>
  <c r="W1511"/>
  <c r="V1511"/>
  <c r="W1510"/>
  <c r="V1510"/>
  <c r="W1509"/>
  <c r="V1509"/>
  <c r="W1508"/>
  <c r="V1508"/>
  <c r="W1507"/>
  <c r="V1507"/>
  <c r="W1506"/>
  <c r="V1506"/>
  <c r="W1505"/>
  <c r="V1505"/>
  <c r="W1504"/>
  <c r="V1504"/>
  <c r="W1503"/>
  <c r="V1503"/>
  <c r="W1502"/>
  <c r="V1502"/>
  <c r="W1501"/>
  <c r="V1501"/>
  <c r="W1500"/>
  <c r="V1500"/>
  <c r="W1499"/>
  <c r="V1499"/>
  <c r="W1498"/>
  <c r="V1498"/>
  <c r="W1497"/>
  <c r="V1497"/>
  <c r="W1496"/>
  <c r="V1496"/>
  <c r="W1495"/>
  <c r="V1495"/>
  <c r="W1494"/>
  <c r="V1494"/>
  <c r="W1493"/>
  <c r="V1493"/>
  <c r="W1492"/>
  <c r="V1492"/>
  <c r="W1491"/>
  <c r="V1491"/>
  <c r="W1490"/>
  <c r="V1490"/>
  <c r="W1489"/>
  <c r="V1489"/>
  <c r="W1488"/>
  <c r="V1488"/>
  <c r="W1487"/>
  <c r="V1487"/>
  <c r="W1486"/>
  <c r="V1486"/>
  <c r="W1485"/>
  <c r="V1485"/>
  <c r="W1484"/>
  <c r="V1484"/>
  <c r="W1483"/>
  <c r="V1483"/>
  <c r="W1482"/>
  <c r="V1482"/>
  <c r="W1481"/>
  <c r="V1481"/>
  <c r="W1480"/>
  <c r="V1480"/>
  <c r="W1479"/>
  <c r="V1479"/>
  <c r="W1478"/>
  <c r="V1478"/>
  <c r="W1477"/>
  <c r="V1477"/>
  <c r="W1476"/>
  <c r="V1476"/>
  <c r="W1475"/>
  <c r="V1475"/>
  <c r="W1474"/>
  <c r="V1474"/>
  <c r="W1473"/>
  <c r="V1473"/>
  <c r="W1472"/>
  <c r="V1472"/>
  <c r="W1471"/>
  <c r="V1471"/>
  <c r="W1470"/>
  <c r="V1470"/>
  <c r="W1469"/>
  <c r="V1469"/>
  <c r="W1468"/>
  <c r="V1468"/>
  <c r="W1467"/>
  <c r="V1467"/>
  <c r="W1466"/>
  <c r="V1466"/>
  <c r="W1465"/>
  <c r="V1465"/>
  <c r="W1464"/>
  <c r="V1464"/>
  <c r="W1463"/>
  <c r="V1463"/>
  <c r="W1462"/>
  <c r="V1462"/>
  <c r="W1461"/>
  <c r="V1461"/>
  <c r="W1460"/>
  <c r="V1460"/>
  <c r="W1459"/>
  <c r="V1459"/>
  <c r="W1458"/>
  <c r="V1458"/>
  <c r="W1457"/>
  <c r="V1457"/>
  <c r="W1456"/>
  <c r="V1456"/>
  <c r="W1455"/>
  <c r="V1455"/>
  <c r="W1454"/>
  <c r="V1454"/>
  <c r="W1453"/>
  <c r="V1453"/>
  <c r="W1452"/>
  <c r="V1452"/>
  <c r="W1451"/>
  <c r="V1451"/>
  <c r="W1450"/>
  <c r="V1450"/>
  <c r="W1449"/>
  <c r="V1449"/>
  <c r="W1448"/>
  <c r="V1448"/>
  <c r="W1447"/>
  <c r="V1447"/>
  <c r="W1446"/>
  <c r="V1446"/>
  <c r="W1445"/>
  <c r="V1445"/>
  <c r="W1444"/>
  <c r="V1444"/>
  <c r="W1443"/>
  <c r="V1443"/>
  <c r="W1442"/>
  <c r="V1442"/>
  <c r="W1441"/>
  <c r="V1441"/>
  <c r="W1440"/>
  <c r="V1440"/>
  <c r="W1439"/>
  <c r="V1439"/>
  <c r="W1438"/>
  <c r="V1438"/>
  <c r="W1437"/>
  <c r="V1437"/>
  <c r="W1436"/>
  <c r="V1436"/>
  <c r="W1435"/>
  <c r="V1435"/>
  <c r="W1434"/>
  <c r="V1434"/>
  <c r="W1433"/>
  <c r="V1433"/>
  <c r="W1432"/>
  <c r="V1432"/>
  <c r="W1431"/>
  <c r="V1431"/>
  <c r="W1430"/>
  <c r="V1430"/>
  <c r="W1429"/>
  <c r="V1429"/>
  <c r="W1428"/>
  <c r="V1428"/>
  <c r="W1427"/>
  <c r="V1427"/>
  <c r="W1426"/>
  <c r="V1426"/>
  <c r="W1425"/>
  <c r="V1425"/>
  <c r="W1424"/>
  <c r="V1424"/>
  <c r="W1423"/>
  <c r="V1423"/>
  <c r="W1422"/>
  <c r="V1422"/>
  <c r="W1421"/>
  <c r="V1421"/>
  <c r="W1420"/>
  <c r="V1420"/>
  <c r="W1419"/>
  <c r="V1419"/>
  <c r="W1418"/>
  <c r="V1418"/>
  <c r="W1417"/>
  <c r="V1417"/>
  <c r="W1416"/>
  <c r="V1416"/>
  <c r="W1415"/>
  <c r="V1415"/>
  <c r="W1414"/>
  <c r="V1414"/>
  <c r="W1413"/>
  <c r="V1413"/>
  <c r="W1412"/>
  <c r="V1412"/>
  <c r="W1411"/>
  <c r="V1411"/>
  <c r="W1410"/>
  <c r="V1410"/>
  <c r="W1409"/>
  <c r="V1409"/>
  <c r="W1408"/>
  <c r="V1408"/>
  <c r="W1407"/>
  <c r="V1407"/>
  <c r="W1406"/>
  <c r="V1406"/>
  <c r="W1405"/>
  <c r="V1405"/>
  <c r="W1404"/>
  <c r="V1404"/>
  <c r="W1403"/>
  <c r="V1403"/>
  <c r="W1402"/>
  <c r="V1402"/>
  <c r="W1401"/>
  <c r="V1401"/>
  <c r="W1400"/>
  <c r="V1400"/>
  <c r="W1399"/>
  <c r="V1399"/>
  <c r="W1398"/>
  <c r="V1398"/>
  <c r="W1397"/>
  <c r="V1397"/>
  <c r="W1396"/>
  <c r="V1396"/>
  <c r="W1395"/>
  <c r="V1395"/>
  <c r="W1394"/>
  <c r="V1394"/>
  <c r="W1393"/>
  <c r="V1393"/>
  <c r="W1392"/>
  <c r="V1392"/>
  <c r="W1391"/>
  <c r="V1391"/>
  <c r="W1390"/>
  <c r="V1390"/>
  <c r="W1389"/>
  <c r="V1389"/>
  <c r="W1388"/>
  <c r="V1388"/>
  <c r="W1387"/>
  <c r="V1387"/>
  <c r="W1386"/>
  <c r="V1386"/>
  <c r="W1385"/>
  <c r="V1385"/>
  <c r="W1384"/>
  <c r="V1384"/>
  <c r="W1383"/>
  <c r="V1383"/>
  <c r="W1382"/>
  <c r="V1382"/>
  <c r="W1381"/>
  <c r="V1381"/>
  <c r="W1380"/>
  <c r="V1380"/>
  <c r="W1379"/>
  <c r="V1379"/>
  <c r="W1378"/>
  <c r="V1378"/>
  <c r="W1377"/>
  <c r="V1377"/>
  <c r="W1376"/>
  <c r="V1376"/>
  <c r="W1375"/>
  <c r="V1375"/>
  <c r="W1374"/>
  <c r="V1374"/>
  <c r="W1373"/>
  <c r="V1373"/>
  <c r="W1372"/>
  <c r="V1372"/>
  <c r="W1371"/>
  <c r="V1371"/>
  <c r="W1370"/>
  <c r="V1370"/>
  <c r="W1369"/>
  <c r="V1369"/>
  <c r="W1368"/>
  <c r="V1368"/>
  <c r="W1367"/>
  <c r="V1367"/>
  <c r="W1366"/>
  <c r="V1366"/>
  <c r="W1365"/>
  <c r="V1365"/>
  <c r="W1364"/>
  <c r="V1364"/>
  <c r="W1363"/>
  <c r="V1363"/>
  <c r="W1362"/>
  <c r="V1362"/>
  <c r="W1361"/>
  <c r="V1361"/>
  <c r="W1360"/>
  <c r="V1360"/>
  <c r="W1359"/>
  <c r="V1359"/>
  <c r="W1358"/>
  <c r="V1358"/>
  <c r="W1357"/>
  <c r="V1357"/>
  <c r="W1356"/>
  <c r="V1356"/>
  <c r="W1355"/>
  <c r="V1355"/>
  <c r="W1354"/>
  <c r="V1354"/>
  <c r="W1353"/>
  <c r="V1353"/>
  <c r="W1352"/>
  <c r="V1352"/>
  <c r="W1351"/>
  <c r="V1351"/>
  <c r="W1350"/>
  <c r="V1350"/>
  <c r="W1349"/>
  <c r="V1349"/>
  <c r="W1348"/>
  <c r="V1348"/>
  <c r="W1347"/>
  <c r="V1347"/>
  <c r="W1346"/>
  <c r="V1346"/>
  <c r="W1345"/>
  <c r="V1345"/>
  <c r="W1344"/>
  <c r="V1344"/>
  <c r="W1343"/>
  <c r="V1343"/>
  <c r="W1342"/>
  <c r="V1342"/>
  <c r="W1341"/>
  <c r="V1341"/>
  <c r="W1340"/>
  <c r="V1340"/>
  <c r="W1339"/>
  <c r="V1339"/>
  <c r="W1338"/>
  <c r="V1338"/>
  <c r="W1337"/>
  <c r="V1337"/>
  <c r="W1336"/>
  <c r="V1336"/>
  <c r="W1335"/>
  <c r="V1335"/>
  <c r="W1334"/>
  <c r="V1334"/>
  <c r="W1333"/>
  <c r="V1333"/>
  <c r="W1332"/>
  <c r="V1332"/>
  <c r="W1331"/>
  <c r="V1331"/>
  <c r="W1330"/>
  <c r="V1330"/>
  <c r="W1329"/>
  <c r="V1329"/>
  <c r="W1328"/>
  <c r="V1328"/>
  <c r="W1327"/>
  <c r="V1327"/>
  <c r="W1326"/>
  <c r="V1326"/>
  <c r="W1325"/>
  <c r="V1325"/>
  <c r="W1324"/>
  <c r="V1324"/>
  <c r="W1323"/>
  <c r="V1323"/>
  <c r="W1322"/>
  <c r="V1322"/>
  <c r="W1321"/>
  <c r="V1321"/>
  <c r="W1320"/>
  <c r="V1320"/>
  <c r="W1319"/>
  <c r="V1319"/>
  <c r="W1318"/>
  <c r="V1318"/>
  <c r="W1317"/>
  <c r="V1317"/>
  <c r="W1316"/>
  <c r="V1316"/>
  <c r="W1315"/>
  <c r="V1315"/>
  <c r="W1314"/>
  <c r="V1314"/>
  <c r="W1313"/>
  <c r="V1313"/>
  <c r="W1312"/>
  <c r="V1312"/>
  <c r="W1311"/>
  <c r="V1311"/>
  <c r="W1310"/>
  <c r="V1310"/>
  <c r="W1309"/>
  <c r="V1309"/>
  <c r="W1308"/>
  <c r="V1308"/>
  <c r="W1307"/>
  <c r="V1307"/>
  <c r="W1306"/>
  <c r="V1306"/>
  <c r="W1305"/>
  <c r="V1305"/>
  <c r="W1304"/>
  <c r="V1304"/>
  <c r="W1303"/>
  <c r="V1303"/>
  <c r="W1302"/>
  <c r="V1302"/>
  <c r="W1301"/>
  <c r="V1301"/>
  <c r="W1300"/>
  <c r="V1300"/>
  <c r="W1299"/>
  <c r="V1299"/>
  <c r="W1298"/>
  <c r="V1298"/>
  <c r="W1297"/>
  <c r="V1297"/>
  <c r="W1296"/>
  <c r="V1296"/>
  <c r="W1295"/>
  <c r="V1295"/>
  <c r="W1294"/>
  <c r="V1294"/>
  <c r="W1293"/>
  <c r="V1293"/>
  <c r="W1292"/>
  <c r="V1292"/>
  <c r="W1291"/>
  <c r="V1291"/>
  <c r="W1290"/>
  <c r="V1290"/>
  <c r="W1289"/>
  <c r="V1289"/>
  <c r="W1288"/>
  <c r="V1288"/>
  <c r="W1287"/>
  <c r="V1287"/>
  <c r="W1286"/>
  <c r="V1286"/>
  <c r="W1285"/>
  <c r="V1285"/>
  <c r="W1284"/>
  <c r="V1284"/>
  <c r="W1283"/>
  <c r="V1283"/>
  <c r="W1282"/>
  <c r="V1282"/>
  <c r="W1281"/>
  <c r="V1281"/>
  <c r="W1280"/>
  <c r="V1280"/>
  <c r="W1279"/>
  <c r="V1279"/>
  <c r="W1278"/>
  <c r="V1278"/>
  <c r="W1277"/>
  <c r="V1277"/>
  <c r="W1276"/>
  <c r="V1276"/>
  <c r="W1275"/>
  <c r="V1275"/>
  <c r="W1274"/>
  <c r="V1274"/>
  <c r="W1273"/>
  <c r="V1273"/>
  <c r="W1272"/>
  <c r="V1272"/>
  <c r="W1271"/>
  <c r="V1271"/>
  <c r="W1270"/>
  <c r="V1270"/>
  <c r="W1269"/>
  <c r="V1269"/>
  <c r="W1268"/>
  <c r="V1268"/>
  <c r="W1267"/>
  <c r="V1267"/>
  <c r="W1266"/>
  <c r="V1266"/>
  <c r="W1265"/>
  <c r="V1265"/>
  <c r="W1264"/>
  <c r="V1264"/>
  <c r="W1263"/>
  <c r="V1263"/>
  <c r="W1262"/>
  <c r="V1262"/>
  <c r="W1261"/>
  <c r="V1261"/>
  <c r="W1260"/>
  <c r="V1260"/>
  <c r="W1259"/>
  <c r="V1259"/>
  <c r="W1258"/>
  <c r="V1258"/>
  <c r="W1257"/>
  <c r="V1257"/>
  <c r="W1256"/>
  <c r="V1256"/>
  <c r="W1255"/>
  <c r="V1255"/>
  <c r="W1254"/>
  <c r="V1254"/>
  <c r="W1253"/>
  <c r="V1253"/>
  <c r="W1252"/>
  <c r="V1252"/>
  <c r="W1251"/>
  <c r="V1251"/>
  <c r="W1250"/>
  <c r="V1250"/>
  <c r="W1249"/>
  <c r="V1249"/>
  <c r="W1248"/>
  <c r="V1248"/>
  <c r="W1247"/>
  <c r="V1247"/>
  <c r="W1246"/>
  <c r="V1246"/>
  <c r="W1245"/>
  <c r="V1245"/>
  <c r="W1244"/>
  <c r="V1244"/>
  <c r="W1243"/>
  <c r="V1243"/>
  <c r="W1242"/>
  <c r="V1242"/>
  <c r="W1241"/>
  <c r="V1241"/>
  <c r="W1240"/>
  <c r="V1240"/>
  <c r="W1239"/>
  <c r="V1239"/>
  <c r="W1238"/>
  <c r="V1238"/>
  <c r="W1237"/>
  <c r="V1237"/>
  <c r="W1236"/>
  <c r="V1236"/>
  <c r="W1235"/>
  <c r="V1235"/>
  <c r="W1234"/>
  <c r="V1234"/>
  <c r="W1233"/>
  <c r="V1233"/>
  <c r="W1232"/>
  <c r="V1232"/>
  <c r="W1231"/>
  <c r="V1231"/>
  <c r="W1230"/>
  <c r="V1230"/>
  <c r="W1229"/>
  <c r="V1229"/>
  <c r="W1228"/>
  <c r="V1228"/>
  <c r="W1227"/>
  <c r="V1227"/>
  <c r="W1226"/>
  <c r="V1226"/>
  <c r="W1225"/>
  <c r="V1225"/>
  <c r="W1224"/>
  <c r="V1224"/>
  <c r="W1223"/>
  <c r="V1223"/>
  <c r="W1222"/>
  <c r="V1222"/>
  <c r="W1221"/>
  <c r="V1221"/>
  <c r="W1220"/>
  <c r="V1220"/>
  <c r="W1219"/>
  <c r="V1219"/>
  <c r="W1218"/>
  <c r="V1218"/>
  <c r="W1217"/>
  <c r="V1217"/>
  <c r="W1216"/>
  <c r="V1216"/>
  <c r="W1215"/>
  <c r="V1215"/>
  <c r="W1214"/>
  <c r="V1214"/>
  <c r="W1213"/>
  <c r="V1213"/>
  <c r="W1212"/>
  <c r="V1212"/>
  <c r="W1211"/>
  <c r="V1211"/>
  <c r="W1210"/>
  <c r="V1210"/>
  <c r="W1209"/>
  <c r="V1209"/>
  <c r="W1208"/>
  <c r="V1208"/>
  <c r="W1207"/>
  <c r="V1207"/>
  <c r="W1206"/>
  <c r="V1206"/>
  <c r="W1205"/>
  <c r="V1205"/>
  <c r="W1204"/>
  <c r="V1204"/>
  <c r="W1203"/>
  <c r="V1203"/>
  <c r="W1202"/>
  <c r="V1202"/>
  <c r="W1201"/>
  <c r="V1201"/>
  <c r="W1200"/>
  <c r="V1200"/>
  <c r="W1199"/>
  <c r="V1199"/>
  <c r="W1198"/>
  <c r="V1198"/>
  <c r="W1197"/>
  <c r="V1197"/>
  <c r="W1196"/>
  <c r="V1196"/>
  <c r="W1195"/>
  <c r="V1195"/>
  <c r="W1194"/>
  <c r="V1194"/>
  <c r="W1193"/>
  <c r="V1193"/>
  <c r="W1192"/>
  <c r="V1192"/>
  <c r="W1191"/>
  <c r="V1191"/>
  <c r="W1190"/>
  <c r="V1190"/>
  <c r="W1189"/>
  <c r="V1189"/>
  <c r="W1188"/>
  <c r="V1188"/>
  <c r="W1187"/>
  <c r="V1187"/>
  <c r="W1186"/>
  <c r="V1186"/>
  <c r="W1185"/>
  <c r="V1185"/>
  <c r="W1184"/>
  <c r="V1184"/>
  <c r="W1183"/>
  <c r="V1183"/>
  <c r="W1182"/>
  <c r="V1182"/>
  <c r="W1181"/>
  <c r="V1181"/>
  <c r="W1180"/>
  <c r="V1180"/>
  <c r="W1179"/>
  <c r="V1179"/>
  <c r="W1178"/>
  <c r="V1178"/>
  <c r="W1177"/>
  <c r="V1177"/>
  <c r="W1176"/>
  <c r="V1176"/>
  <c r="W1175"/>
  <c r="V1175"/>
  <c r="W1174"/>
  <c r="V1174"/>
  <c r="W1173"/>
  <c r="V1173"/>
  <c r="W1172"/>
  <c r="V1172"/>
  <c r="W1171"/>
  <c r="V1171"/>
  <c r="W1170"/>
  <c r="V1170"/>
  <c r="W1169"/>
  <c r="V1169"/>
  <c r="W1168"/>
  <c r="V1168"/>
  <c r="W1167"/>
  <c r="V1167"/>
  <c r="W1166"/>
  <c r="V1166"/>
  <c r="W1165"/>
  <c r="V1165"/>
  <c r="W1164"/>
  <c r="V1164"/>
  <c r="W1163"/>
  <c r="V1163"/>
  <c r="W1162"/>
  <c r="V1162"/>
  <c r="W1161"/>
  <c r="V1161"/>
  <c r="W1160"/>
  <c r="V1160"/>
  <c r="W1159"/>
  <c r="V1159"/>
  <c r="W1158"/>
  <c r="V1158"/>
  <c r="W1157"/>
  <c r="V1157"/>
  <c r="W1156"/>
  <c r="V1156"/>
  <c r="W1155"/>
  <c r="V1155"/>
  <c r="W1154"/>
  <c r="V1154"/>
  <c r="W1153"/>
  <c r="V1153"/>
  <c r="W1152"/>
  <c r="V1152"/>
  <c r="W1151"/>
  <c r="V1151"/>
  <c r="W1150"/>
  <c r="V1150"/>
  <c r="W1149"/>
  <c r="V1149"/>
  <c r="W1148"/>
  <c r="V1148"/>
  <c r="W1147"/>
  <c r="V1147"/>
  <c r="W1146"/>
  <c r="V1146"/>
  <c r="W1145"/>
  <c r="V1145"/>
  <c r="W1144"/>
  <c r="V1144"/>
  <c r="W1143"/>
  <c r="V1143"/>
  <c r="W1142"/>
  <c r="V1142"/>
  <c r="W1141"/>
  <c r="V1141"/>
  <c r="W1140"/>
  <c r="V1140"/>
  <c r="W1139"/>
  <c r="V1139"/>
  <c r="W1138"/>
  <c r="V1138"/>
  <c r="W1137"/>
  <c r="V1137"/>
  <c r="W1136"/>
  <c r="V1136"/>
  <c r="W1135"/>
  <c r="V1135"/>
  <c r="W1134"/>
  <c r="V1134"/>
  <c r="W1133"/>
  <c r="V1133"/>
  <c r="W1132"/>
  <c r="V1132"/>
  <c r="W1131"/>
  <c r="V1131"/>
  <c r="W1130"/>
  <c r="V1130"/>
  <c r="W1129"/>
  <c r="V1129"/>
  <c r="W1128"/>
  <c r="V1128"/>
  <c r="W1127"/>
  <c r="V1127"/>
  <c r="W1126"/>
  <c r="V1126"/>
  <c r="W1125"/>
  <c r="V1125"/>
  <c r="W1124"/>
  <c r="V1124"/>
  <c r="W1123"/>
  <c r="V1123"/>
  <c r="W1122"/>
  <c r="V1122"/>
  <c r="W1121"/>
  <c r="V1121"/>
  <c r="W1120"/>
  <c r="V1120"/>
  <c r="W1119"/>
  <c r="V1119"/>
  <c r="W1118"/>
  <c r="V1118"/>
  <c r="W1117"/>
  <c r="V1117"/>
  <c r="W1116"/>
  <c r="V1116"/>
  <c r="W1115"/>
  <c r="V1115"/>
  <c r="W1114"/>
  <c r="V1114"/>
  <c r="W1113"/>
  <c r="V1113"/>
  <c r="W1112"/>
  <c r="V1112"/>
  <c r="W1111"/>
  <c r="V1111"/>
  <c r="W1110"/>
  <c r="V1110"/>
  <c r="W1109"/>
  <c r="V1109"/>
  <c r="W1108"/>
  <c r="V1108"/>
  <c r="W1107"/>
  <c r="V1107"/>
  <c r="W1106"/>
  <c r="V1106"/>
  <c r="W1105"/>
  <c r="V1105"/>
  <c r="W1104"/>
  <c r="V1104"/>
  <c r="W1103"/>
  <c r="V1103"/>
  <c r="W1102"/>
  <c r="V1102"/>
  <c r="W1101"/>
  <c r="V1101"/>
  <c r="W1100"/>
  <c r="V1100"/>
  <c r="W1099"/>
  <c r="V1099"/>
  <c r="W1098"/>
  <c r="V1098"/>
  <c r="W1097"/>
  <c r="V1097"/>
  <c r="W1096"/>
  <c r="V1096"/>
  <c r="W1095"/>
  <c r="V1095"/>
  <c r="W1094"/>
  <c r="V1094"/>
  <c r="W1093"/>
  <c r="V1093"/>
  <c r="W1092"/>
  <c r="V1092"/>
  <c r="W1091"/>
  <c r="V1091"/>
  <c r="W1090"/>
  <c r="V1090"/>
  <c r="W1089"/>
  <c r="V1089"/>
  <c r="W1088"/>
  <c r="V1088"/>
  <c r="W1087"/>
  <c r="V1087"/>
  <c r="W1086"/>
  <c r="V1086"/>
  <c r="W1085"/>
  <c r="V1085"/>
  <c r="W1084"/>
  <c r="V1084"/>
  <c r="W1083"/>
  <c r="V1083"/>
  <c r="W1082"/>
  <c r="V1082"/>
  <c r="W1081"/>
  <c r="V1081"/>
  <c r="W1080"/>
  <c r="V1080"/>
  <c r="W1079"/>
  <c r="V1079"/>
  <c r="W1078"/>
  <c r="V1078"/>
  <c r="W1077"/>
  <c r="V1077"/>
  <c r="W1076"/>
  <c r="V1076"/>
  <c r="W1075"/>
  <c r="V1075"/>
  <c r="W1074"/>
  <c r="V1074"/>
  <c r="W1073"/>
  <c r="V1073"/>
  <c r="W1072"/>
  <c r="V1072"/>
  <c r="W1071"/>
  <c r="V1071"/>
  <c r="W1070"/>
  <c r="V1070"/>
  <c r="W1069"/>
  <c r="V1069"/>
  <c r="W1068"/>
  <c r="V1068"/>
  <c r="W1067"/>
  <c r="V1067"/>
  <c r="W1066"/>
  <c r="V1066"/>
  <c r="W1065"/>
  <c r="V1065"/>
  <c r="W1064"/>
  <c r="V1064"/>
  <c r="W1063"/>
  <c r="V1063"/>
  <c r="W1062"/>
  <c r="V1062"/>
  <c r="W1061"/>
  <c r="V1061"/>
  <c r="W1060"/>
  <c r="V1060"/>
  <c r="W1059"/>
  <c r="V1059"/>
  <c r="W1058"/>
  <c r="V1058"/>
  <c r="W1057"/>
  <c r="V1057"/>
  <c r="W1056"/>
  <c r="V1056"/>
  <c r="W1055"/>
  <c r="V1055"/>
  <c r="W1054"/>
  <c r="V1054"/>
  <c r="W1053"/>
  <c r="V1053"/>
  <c r="W1052"/>
  <c r="V1052"/>
  <c r="W1051"/>
  <c r="V1051"/>
  <c r="W1050"/>
  <c r="V1050"/>
  <c r="W1049"/>
  <c r="V1049"/>
  <c r="W1048"/>
  <c r="V1048"/>
  <c r="W1047"/>
  <c r="V1047"/>
  <c r="W1046"/>
  <c r="V1046"/>
  <c r="W1045"/>
  <c r="V1045"/>
  <c r="W1044"/>
  <c r="V1044"/>
  <c r="W1043"/>
  <c r="V1043"/>
  <c r="W1042"/>
  <c r="V1042"/>
  <c r="W1041"/>
  <c r="V1041"/>
  <c r="W1040"/>
  <c r="V1040"/>
  <c r="W1039"/>
  <c r="V1039"/>
  <c r="W1038"/>
  <c r="V1038"/>
  <c r="W1037"/>
  <c r="V1037"/>
  <c r="W1036"/>
  <c r="V1036"/>
  <c r="W1035"/>
  <c r="V1035"/>
  <c r="W1034"/>
  <c r="V1034"/>
  <c r="W1033"/>
  <c r="V1033"/>
  <c r="W1032"/>
  <c r="V1032"/>
  <c r="W1031"/>
  <c r="V1031"/>
  <c r="W1030"/>
  <c r="V1030"/>
  <c r="W1029"/>
  <c r="V1029"/>
  <c r="W1028"/>
  <c r="V1028"/>
  <c r="W1027"/>
  <c r="V1027"/>
  <c r="W1026"/>
  <c r="V1026"/>
  <c r="W1025"/>
  <c r="V1025"/>
  <c r="W1024"/>
  <c r="V1024"/>
  <c r="W1023"/>
  <c r="V1023"/>
  <c r="W1022"/>
  <c r="V1022"/>
  <c r="W1021"/>
  <c r="V1021"/>
  <c r="W1020"/>
  <c r="V1020"/>
  <c r="W1019"/>
  <c r="V1019"/>
  <c r="W1018"/>
  <c r="V1018"/>
  <c r="W1017"/>
  <c r="V1017"/>
  <c r="W1016"/>
  <c r="V1016"/>
  <c r="W1015"/>
  <c r="V1015"/>
  <c r="W1014"/>
  <c r="V1014"/>
  <c r="W1013"/>
  <c r="V1013"/>
  <c r="W1012"/>
  <c r="V1012"/>
  <c r="W1011"/>
  <c r="V1011"/>
  <c r="W1010"/>
  <c r="V1010"/>
  <c r="W1009"/>
  <c r="V1009"/>
  <c r="W1008"/>
  <c r="V1008"/>
  <c r="W1007"/>
  <c r="V1007"/>
  <c r="W1006"/>
  <c r="V1006"/>
  <c r="W1005"/>
  <c r="V1005"/>
  <c r="W1004"/>
  <c r="V1004"/>
  <c r="W1003"/>
  <c r="V1003"/>
  <c r="W1002"/>
  <c r="V1002"/>
  <c r="W1001"/>
  <c r="V1001"/>
  <c r="W1000"/>
  <c r="V1000"/>
  <c r="W999"/>
  <c r="V999"/>
  <c r="W998"/>
  <c r="V998"/>
  <c r="W997"/>
  <c r="V997"/>
  <c r="W996"/>
  <c r="V996"/>
  <c r="W995"/>
  <c r="V995"/>
  <c r="W994"/>
  <c r="V994"/>
  <c r="W993"/>
  <c r="V993"/>
  <c r="W992"/>
  <c r="V992"/>
  <c r="W991"/>
  <c r="V991"/>
  <c r="W990"/>
  <c r="V990"/>
  <c r="W989"/>
  <c r="V989"/>
  <c r="W988"/>
  <c r="V988"/>
  <c r="W987"/>
  <c r="V987"/>
  <c r="W986"/>
  <c r="V986"/>
  <c r="W985"/>
  <c r="V985"/>
  <c r="W984"/>
  <c r="V984"/>
  <c r="W983"/>
  <c r="V983"/>
  <c r="W982"/>
  <c r="V982"/>
  <c r="W981"/>
  <c r="V981"/>
  <c r="W980"/>
  <c r="V980"/>
  <c r="W979"/>
  <c r="V979"/>
  <c r="W978"/>
  <c r="V978"/>
  <c r="W977"/>
  <c r="V977"/>
  <c r="W976"/>
  <c r="V976"/>
  <c r="W975"/>
  <c r="V975"/>
  <c r="W974"/>
  <c r="V974"/>
  <c r="W973"/>
  <c r="V973"/>
  <c r="W972"/>
  <c r="V972"/>
  <c r="W971"/>
  <c r="V971"/>
  <c r="W970"/>
  <c r="V970"/>
  <c r="W969"/>
  <c r="V969"/>
  <c r="W968"/>
  <c r="V968"/>
  <c r="W967"/>
  <c r="V967"/>
  <c r="W966"/>
  <c r="V966"/>
  <c r="W965"/>
  <c r="V965"/>
  <c r="W964"/>
  <c r="V964"/>
  <c r="W963"/>
  <c r="V963"/>
  <c r="W962"/>
  <c r="V962"/>
  <c r="W961"/>
  <c r="V961"/>
  <c r="W960"/>
  <c r="V960"/>
  <c r="W959"/>
  <c r="V959"/>
  <c r="W958"/>
  <c r="V958"/>
  <c r="W957"/>
  <c r="V957"/>
  <c r="W956"/>
  <c r="V956"/>
  <c r="W955"/>
  <c r="V955"/>
  <c r="W954"/>
  <c r="V954"/>
  <c r="W953"/>
  <c r="V953"/>
  <c r="W952"/>
  <c r="V952"/>
  <c r="W951"/>
  <c r="V951"/>
  <c r="W950"/>
  <c r="V950"/>
  <c r="W949"/>
  <c r="V949"/>
  <c r="W948"/>
  <c r="V948"/>
  <c r="W947"/>
  <c r="V947"/>
  <c r="W946"/>
  <c r="V946"/>
  <c r="W945"/>
  <c r="V945"/>
  <c r="W944"/>
  <c r="V944"/>
  <c r="W943"/>
  <c r="V943"/>
  <c r="W942"/>
  <c r="V942"/>
  <c r="W941"/>
  <c r="V941"/>
  <c r="W940"/>
  <c r="V940"/>
  <c r="W939"/>
  <c r="V939"/>
  <c r="W938"/>
  <c r="V938"/>
  <c r="W937"/>
  <c r="V937"/>
  <c r="W936"/>
  <c r="V936"/>
  <c r="W935"/>
  <c r="V935"/>
  <c r="W934"/>
  <c r="V934"/>
  <c r="W933"/>
  <c r="V933"/>
  <c r="W932"/>
  <c r="V932"/>
  <c r="W931"/>
  <c r="V931"/>
  <c r="W930"/>
  <c r="V930"/>
  <c r="W929"/>
  <c r="V929"/>
  <c r="W928"/>
  <c r="V928"/>
  <c r="W927"/>
  <c r="V927"/>
  <c r="W926"/>
  <c r="V926"/>
  <c r="W925"/>
  <c r="V925"/>
  <c r="W924"/>
  <c r="V924"/>
  <c r="W923"/>
  <c r="V923"/>
  <c r="W922"/>
  <c r="V922"/>
  <c r="W921"/>
  <c r="V921"/>
  <c r="W920"/>
  <c r="V920"/>
  <c r="W919"/>
  <c r="V919"/>
  <c r="W918"/>
  <c r="V918"/>
  <c r="W917"/>
  <c r="V917"/>
  <c r="W916"/>
  <c r="V916"/>
  <c r="W915"/>
  <c r="V915"/>
  <c r="W914"/>
  <c r="V914"/>
  <c r="W913"/>
  <c r="V913"/>
  <c r="W912"/>
  <c r="V912"/>
  <c r="W911"/>
  <c r="V911"/>
  <c r="W910"/>
  <c r="V910"/>
  <c r="W909"/>
  <c r="V909"/>
  <c r="W908"/>
  <c r="V908"/>
  <c r="W907"/>
  <c r="V907"/>
  <c r="W906"/>
  <c r="V906"/>
  <c r="W905"/>
  <c r="V905"/>
  <c r="W904"/>
  <c r="V904"/>
  <c r="W903"/>
  <c r="V903"/>
  <c r="W902"/>
  <c r="V902"/>
  <c r="W901"/>
  <c r="V901"/>
  <c r="W900"/>
  <c r="V900"/>
  <c r="W899"/>
  <c r="V899"/>
  <c r="W898"/>
  <c r="V898"/>
  <c r="W897"/>
  <c r="V897"/>
  <c r="W896"/>
  <c r="V896"/>
  <c r="W895"/>
  <c r="V895"/>
  <c r="W894"/>
  <c r="V894"/>
  <c r="W893"/>
  <c r="V893"/>
  <c r="W892"/>
  <c r="V892"/>
  <c r="W891"/>
  <c r="V891"/>
  <c r="W890"/>
  <c r="V890"/>
  <c r="W889"/>
  <c r="V889"/>
  <c r="W888"/>
  <c r="V888"/>
  <c r="W887"/>
  <c r="V887"/>
  <c r="W886"/>
  <c r="V886"/>
  <c r="W885"/>
  <c r="V885"/>
  <c r="W884"/>
  <c r="V884"/>
  <c r="W883"/>
  <c r="V883"/>
  <c r="W882"/>
  <c r="V882"/>
  <c r="W881"/>
  <c r="V881"/>
  <c r="W880"/>
  <c r="V880"/>
  <c r="W879"/>
  <c r="V879"/>
  <c r="W878"/>
  <c r="V878"/>
  <c r="W877"/>
  <c r="V877"/>
  <c r="W876"/>
  <c r="V876"/>
  <c r="W875"/>
  <c r="V875"/>
  <c r="W874"/>
  <c r="V874"/>
  <c r="W873"/>
  <c r="V873"/>
  <c r="W872"/>
  <c r="V872"/>
  <c r="W871"/>
  <c r="V871"/>
  <c r="W870"/>
  <c r="V870"/>
  <c r="W869"/>
  <c r="V869"/>
  <c r="W868"/>
  <c r="V868"/>
  <c r="W867"/>
  <c r="V867"/>
  <c r="W866"/>
  <c r="V866"/>
  <c r="W865"/>
  <c r="V865"/>
  <c r="W864"/>
  <c r="V864"/>
  <c r="W863"/>
  <c r="V863"/>
  <c r="W862"/>
  <c r="V862"/>
  <c r="W861"/>
  <c r="V861"/>
  <c r="W860"/>
  <c r="V860"/>
  <c r="W859"/>
  <c r="V859"/>
  <c r="W858"/>
  <c r="V858"/>
  <c r="W857"/>
  <c r="V857"/>
  <c r="W856"/>
  <c r="V856"/>
  <c r="W855"/>
  <c r="V855"/>
  <c r="W854"/>
  <c r="V854"/>
  <c r="W853"/>
  <c r="V853"/>
  <c r="W852"/>
  <c r="V852"/>
  <c r="W851"/>
  <c r="V851"/>
  <c r="W850"/>
  <c r="V850"/>
  <c r="W849"/>
  <c r="V849"/>
  <c r="W848"/>
  <c r="V848"/>
  <c r="W847"/>
  <c r="V847"/>
  <c r="W846"/>
  <c r="V846"/>
  <c r="W845"/>
  <c r="V845"/>
  <c r="W844"/>
  <c r="V844"/>
  <c r="W843"/>
  <c r="V843"/>
  <c r="W842"/>
  <c r="V842"/>
  <c r="W841"/>
  <c r="V841"/>
  <c r="W840"/>
  <c r="V840"/>
  <c r="W839"/>
  <c r="V839"/>
  <c r="W838"/>
  <c r="V838"/>
  <c r="W837"/>
  <c r="V837"/>
  <c r="W836"/>
  <c r="V836"/>
  <c r="W835"/>
  <c r="V835"/>
  <c r="W834"/>
  <c r="V834"/>
  <c r="W833"/>
  <c r="V833"/>
  <c r="W832"/>
  <c r="V832"/>
  <c r="W831"/>
  <c r="V831"/>
  <c r="W830"/>
  <c r="V830"/>
  <c r="W829"/>
  <c r="V829"/>
  <c r="W828"/>
  <c r="V828"/>
  <c r="W827"/>
  <c r="V827"/>
  <c r="W826"/>
  <c r="V826"/>
  <c r="W825"/>
  <c r="V825"/>
  <c r="W824"/>
  <c r="V824"/>
  <c r="W823"/>
  <c r="V823"/>
  <c r="W822"/>
  <c r="V822"/>
  <c r="W821"/>
  <c r="V821"/>
  <c r="W820"/>
  <c r="V820"/>
  <c r="W819"/>
  <c r="V819"/>
  <c r="W818"/>
  <c r="V818"/>
  <c r="W817"/>
  <c r="V817"/>
  <c r="W816"/>
  <c r="V816"/>
  <c r="W815"/>
  <c r="V815"/>
  <c r="W814"/>
  <c r="V814"/>
  <c r="W813"/>
  <c r="V813"/>
  <c r="W812"/>
  <c r="V812"/>
  <c r="W811"/>
  <c r="V811"/>
  <c r="W810"/>
  <c r="V810"/>
  <c r="W809"/>
  <c r="V809"/>
  <c r="W808"/>
  <c r="V808"/>
  <c r="W807"/>
  <c r="V807"/>
  <c r="W806"/>
  <c r="V806"/>
  <c r="W805"/>
  <c r="V805"/>
  <c r="W804"/>
  <c r="V804"/>
  <c r="W803"/>
  <c r="V803"/>
  <c r="W802"/>
  <c r="V802"/>
  <c r="W801"/>
  <c r="V801"/>
  <c r="W800"/>
  <c r="V800"/>
  <c r="W799"/>
  <c r="V799"/>
  <c r="W798"/>
  <c r="V798"/>
  <c r="W797"/>
  <c r="V797"/>
  <c r="W796"/>
  <c r="V796"/>
  <c r="W795"/>
  <c r="V795"/>
  <c r="W794"/>
  <c r="V794"/>
  <c r="W793"/>
  <c r="V793"/>
  <c r="W792"/>
  <c r="V792"/>
  <c r="W791"/>
  <c r="V791"/>
  <c r="W790"/>
  <c r="V790"/>
  <c r="W789"/>
  <c r="V789"/>
  <c r="W788"/>
  <c r="V788"/>
  <c r="W787"/>
  <c r="V787"/>
  <c r="W786"/>
  <c r="V786"/>
  <c r="W785"/>
  <c r="V785"/>
  <c r="W784"/>
  <c r="V784"/>
  <c r="W783"/>
  <c r="V783"/>
  <c r="W782"/>
  <c r="V782"/>
  <c r="W781"/>
  <c r="V781"/>
  <c r="W780"/>
  <c r="V780"/>
  <c r="W779"/>
  <c r="V779"/>
  <c r="W778"/>
  <c r="V778"/>
  <c r="W777"/>
  <c r="V777"/>
  <c r="W776"/>
  <c r="V776"/>
  <c r="W775"/>
  <c r="V775"/>
  <c r="W774"/>
  <c r="V774"/>
  <c r="W773"/>
  <c r="V773"/>
  <c r="W772"/>
  <c r="V772"/>
  <c r="W771"/>
  <c r="V771"/>
  <c r="W770"/>
  <c r="V770"/>
  <c r="W769"/>
  <c r="V769"/>
  <c r="W768"/>
  <c r="V768"/>
  <c r="W767"/>
  <c r="V767"/>
  <c r="W766"/>
  <c r="V766"/>
  <c r="W765"/>
  <c r="V765"/>
  <c r="W764"/>
  <c r="V764"/>
  <c r="W763"/>
  <c r="V763"/>
  <c r="W762"/>
  <c r="V762"/>
  <c r="W761"/>
  <c r="V761"/>
  <c r="W760"/>
  <c r="V760"/>
  <c r="W759"/>
  <c r="V759"/>
  <c r="W758"/>
  <c r="V758"/>
  <c r="W757"/>
  <c r="V757"/>
  <c r="W756"/>
  <c r="V756"/>
  <c r="W755"/>
  <c r="V755"/>
  <c r="W754"/>
  <c r="V754"/>
  <c r="W753"/>
  <c r="V753"/>
  <c r="W752"/>
  <c r="V752"/>
  <c r="W751"/>
  <c r="V751"/>
  <c r="W750"/>
  <c r="V750"/>
  <c r="W749"/>
  <c r="V749"/>
  <c r="W748"/>
  <c r="V748"/>
  <c r="W747"/>
  <c r="V747"/>
  <c r="W746"/>
  <c r="V746"/>
  <c r="W745"/>
  <c r="V745"/>
  <c r="W744"/>
  <c r="V744"/>
  <c r="W743"/>
  <c r="V743"/>
  <c r="W742"/>
  <c r="V742"/>
  <c r="W741"/>
  <c r="V741"/>
  <c r="W740"/>
  <c r="V740"/>
  <c r="W739"/>
  <c r="V739"/>
  <c r="W738"/>
  <c r="V738"/>
  <c r="W737"/>
  <c r="V737"/>
  <c r="W736"/>
  <c r="V736"/>
  <c r="W735"/>
  <c r="V735"/>
  <c r="W734"/>
  <c r="V734"/>
  <c r="W733"/>
  <c r="V733"/>
  <c r="W732"/>
  <c r="V732"/>
  <c r="W731"/>
  <c r="V731"/>
  <c r="W730"/>
  <c r="V730"/>
  <c r="W729"/>
  <c r="V729"/>
  <c r="W728"/>
  <c r="V728"/>
  <c r="W727"/>
  <c r="V727"/>
  <c r="W726"/>
  <c r="V726"/>
  <c r="W725"/>
  <c r="V725"/>
  <c r="W724"/>
  <c r="V724"/>
  <c r="W723"/>
  <c r="V723"/>
  <c r="W722"/>
  <c r="V722"/>
  <c r="W721"/>
  <c r="V721"/>
  <c r="W720"/>
  <c r="V720"/>
  <c r="W719"/>
  <c r="V719"/>
  <c r="W718"/>
  <c r="V718"/>
  <c r="W717"/>
  <c r="V717"/>
  <c r="W716"/>
  <c r="V716"/>
  <c r="W715"/>
  <c r="V715"/>
  <c r="W714"/>
  <c r="V714"/>
  <c r="W713"/>
  <c r="V713"/>
  <c r="W712"/>
  <c r="V712"/>
  <c r="W711"/>
  <c r="V711"/>
  <c r="W710"/>
  <c r="V710"/>
  <c r="W709"/>
  <c r="V709"/>
  <c r="W708"/>
  <c r="V708"/>
  <c r="W707"/>
  <c r="V707"/>
  <c r="W706"/>
  <c r="V706"/>
  <c r="W705"/>
  <c r="V705"/>
  <c r="W704"/>
  <c r="V704"/>
  <c r="W703"/>
  <c r="V703"/>
  <c r="W702"/>
  <c r="V702"/>
  <c r="W701"/>
  <c r="V701"/>
  <c r="W700"/>
  <c r="V700"/>
  <c r="W699"/>
  <c r="V699"/>
  <c r="W698"/>
  <c r="V698"/>
  <c r="W697"/>
  <c r="V697"/>
  <c r="W696"/>
  <c r="V696"/>
  <c r="W695"/>
  <c r="V695"/>
  <c r="W694"/>
  <c r="V694"/>
  <c r="W693"/>
  <c r="V693"/>
  <c r="W692"/>
  <c r="V692"/>
  <c r="W691"/>
  <c r="V691"/>
  <c r="W690"/>
  <c r="V690"/>
  <c r="W689"/>
  <c r="V689"/>
  <c r="W688"/>
  <c r="V688"/>
  <c r="W687"/>
  <c r="V687"/>
  <c r="W686"/>
  <c r="V686"/>
  <c r="W685"/>
  <c r="V685"/>
  <c r="W684"/>
  <c r="V684"/>
  <c r="W683"/>
  <c r="V683"/>
  <c r="W682"/>
  <c r="V682"/>
  <c r="W681"/>
  <c r="V681"/>
  <c r="W680"/>
  <c r="V680"/>
  <c r="W679"/>
  <c r="V679"/>
  <c r="W678"/>
  <c r="V678"/>
  <c r="W677"/>
  <c r="V677"/>
  <c r="W676"/>
  <c r="V676"/>
  <c r="W675"/>
  <c r="V675"/>
  <c r="W674"/>
  <c r="V674"/>
  <c r="W673"/>
  <c r="V673"/>
  <c r="W672"/>
  <c r="V672"/>
  <c r="W671"/>
  <c r="V671"/>
  <c r="W670"/>
  <c r="V670"/>
  <c r="W669"/>
  <c r="V669"/>
  <c r="W668"/>
  <c r="V668"/>
  <c r="W667"/>
  <c r="V667"/>
  <c r="W666"/>
  <c r="V666"/>
  <c r="W665"/>
  <c r="V665"/>
  <c r="W664"/>
  <c r="V664"/>
  <c r="W663"/>
  <c r="V663"/>
  <c r="W662"/>
  <c r="V662"/>
  <c r="W661"/>
  <c r="V661"/>
  <c r="W660"/>
  <c r="V660"/>
  <c r="W659"/>
  <c r="V659"/>
  <c r="W658"/>
  <c r="V658"/>
  <c r="W657"/>
  <c r="V657"/>
  <c r="W656"/>
  <c r="V656"/>
  <c r="W655"/>
  <c r="V655"/>
  <c r="W654"/>
  <c r="V654"/>
  <c r="W653"/>
  <c r="V653"/>
  <c r="W652"/>
  <c r="V652"/>
  <c r="W651"/>
  <c r="V651"/>
  <c r="W650"/>
  <c r="V650"/>
  <c r="W649"/>
  <c r="V649"/>
  <c r="W648"/>
  <c r="V648"/>
  <c r="W647"/>
  <c r="V647"/>
  <c r="W646"/>
  <c r="V646"/>
  <c r="W645"/>
  <c r="V645"/>
  <c r="W644"/>
  <c r="V644"/>
  <c r="W643"/>
  <c r="V643"/>
  <c r="W642"/>
  <c r="V642"/>
  <c r="W641"/>
  <c r="V641"/>
  <c r="W640"/>
  <c r="V640"/>
  <c r="W639"/>
  <c r="V639"/>
  <c r="W638"/>
  <c r="V638"/>
  <c r="W637"/>
  <c r="V637"/>
  <c r="W636"/>
  <c r="V636"/>
  <c r="W635"/>
  <c r="V635"/>
  <c r="W634"/>
  <c r="V634"/>
  <c r="W633"/>
  <c r="V633"/>
  <c r="W632"/>
  <c r="V632"/>
  <c r="W631"/>
  <c r="V631"/>
  <c r="W630"/>
  <c r="V630"/>
  <c r="W629"/>
  <c r="V629"/>
  <c r="W628"/>
  <c r="V628"/>
  <c r="W627"/>
  <c r="V627"/>
  <c r="W626"/>
  <c r="V626"/>
  <c r="W625"/>
  <c r="V625"/>
  <c r="W624"/>
  <c r="V624"/>
  <c r="W623"/>
  <c r="V623"/>
  <c r="W622"/>
  <c r="V622"/>
  <c r="W621"/>
  <c r="V621"/>
  <c r="W620"/>
  <c r="V620"/>
  <c r="W619"/>
  <c r="V619"/>
  <c r="W618"/>
  <c r="V618"/>
  <c r="W617"/>
  <c r="V617"/>
  <c r="W616"/>
  <c r="V616"/>
  <c r="W615"/>
  <c r="V615"/>
  <c r="W614"/>
  <c r="V614"/>
  <c r="W613"/>
  <c r="V613"/>
  <c r="W612"/>
  <c r="V612"/>
  <c r="W611"/>
  <c r="V611"/>
  <c r="W610"/>
  <c r="V610"/>
  <c r="W609"/>
  <c r="V609"/>
  <c r="W608"/>
  <c r="V608"/>
  <c r="W607"/>
  <c r="V607"/>
  <c r="W606"/>
  <c r="V606"/>
  <c r="W605"/>
  <c r="V605"/>
  <c r="W604"/>
  <c r="V604"/>
  <c r="W603"/>
  <c r="V603"/>
  <c r="W602"/>
  <c r="V602"/>
  <c r="W601"/>
  <c r="V601"/>
  <c r="W600"/>
  <c r="V600"/>
  <c r="W599"/>
  <c r="V599"/>
  <c r="W598"/>
  <c r="V598"/>
  <c r="W597"/>
  <c r="V597"/>
  <c r="W596"/>
  <c r="V596"/>
  <c r="W595"/>
  <c r="V595"/>
  <c r="W594"/>
  <c r="V594"/>
  <c r="W593"/>
  <c r="V593"/>
  <c r="W592"/>
  <c r="V592"/>
  <c r="W591"/>
  <c r="V591"/>
  <c r="W590"/>
  <c r="V590"/>
  <c r="W589"/>
  <c r="V589"/>
  <c r="W588"/>
  <c r="V588"/>
  <c r="W587"/>
  <c r="V587"/>
  <c r="W586"/>
  <c r="V586"/>
  <c r="W585"/>
  <c r="V585"/>
  <c r="W584"/>
  <c r="V584"/>
  <c r="W583"/>
  <c r="V583"/>
  <c r="W582"/>
  <c r="V582"/>
  <c r="W581"/>
  <c r="V581"/>
  <c r="W580"/>
  <c r="V580"/>
  <c r="W579"/>
  <c r="V579"/>
  <c r="W578"/>
  <c r="V578"/>
  <c r="W577"/>
  <c r="V577"/>
  <c r="W576"/>
  <c r="V576"/>
  <c r="W575"/>
  <c r="V575"/>
  <c r="W574"/>
  <c r="V574"/>
  <c r="W573"/>
  <c r="V573"/>
  <c r="W572"/>
  <c r="V572"/>
  <c r="W571"/>
  <c r="V571"/>
  <c r="W570"/>
  <c r="V570"/>
  <c r="W569"/>
  <c r="V569"/>
  <c r="W568"/>
  <c r="V568"/>
  <c r="W567"/>
  <c r="V567"/>
  <c r="W566"/>
  <c r="V566"/>
  <c r="W565"/>
  <c r="V565"/>
  <c r="W564"/>
  <c r="V564"/>
  <c r="W563"/>
  <c r="V563"/>
  <c r="W562"/>
  <c r="V562"/>
  <c r="W561"/>
  <c r="V561"/>
  <c r="W560"/>
  <c r="V560"/>
  <c r="W559"/>
  <c r="V559"/>
  <c r="W558"/>
  <c r="V558"/>
  <c r="W557"/>
  <c r="V557"/>
  <c r="W556"/>
  <c r="V556"/>
  <c r="W555"/>
  <c r="V555"/>
  <c r="W554"/>
  <c r="V554"/>
  <c r="W553"/>
  <c r="V553"/>
  <c r="W552"/>
  <c r="V552"/>
  <c r="W551"/>
  <c r="V551"/>
  <c r="W550"/>
  <c r="V550"/>
  <c r="W549"/>
  <c r="V549"/>
  <c r="W548"/>
  <c r="V548"/>
  <c r="W547"/>
  <c r="V547"/>
  <c r="W546"/>
  <c r="V546"/>
  <c r="W545"/>
  <c r="V545"/>
  <c r="W544"/>
  <c r="V544"/>
  <c r="W543"/>
  <c r="V543"/>
  <c r="W542"/>
  <c r="V542"/>
  <c r="W541"/>
  <c r="V541"/>
  <c r="W540"/>
  <c r="V540"/>
  <c r="W539"/>
  <c r="V539"/>
  <c r="W538"/>
  <c r="V538"/>
  <c r="W537"/>
  <c r="V537"/>
  <c r="W536"/>
  <c r="V536"/>
  <c r="W535"/>
  <c r="V535"/>
  <c r="W534"/>
  <c r="V534"/>
  <c r="W533"/>
  <c r="V533"/>
  <c r="W532"/>
  <c r="V532"/>
  <c r="W531"/>
  <c r="V531"/>
  <c r="W530"/>
  <c r="V530"/>
  <c r="W529"/>
  <c r="V529"/>
  <c r="W528"/>
  <c r="V528"/>
  <c r="W527"/>
  <c r="V527"/>
  <c r="W526"/>
  <c r="V526"/>
  <c r="W525"/>
  <c r="V525"/>
  <c r="W524"/>
  <c r="V524"/>
  <c r="W523"/>
  <c r="V523"/>
  <c r="W522"/>
  <c r="V522"/>
  <c r="W521"/>
  <c r="V521"/>
  <c r="W520"/>
  <c r="V520"/>
  <c r="W519"/>
  <c r="V519"/>
  <c r="W518"/>
  <c r="V518"/>
  <c r="W517"/>
  <c r="V517"/>
  <c r="W516"/>
  <c r="V516"/>
  <c r="W515"/>
  <c r="V515"/>
  <c r="W514"/>
  <c r="V514"/>
  <c r="W513"/>
  <c r="V513"/>
  <c r="W512"/>
  <c r="V512"/>
  <c r="W511"/>
  <c r="V511"/>
  <c r="W510"/>
  <c r="V510"/>
  <c r="W509"/>
  <c r="V509"/>
  <c r="W508"/>
  <c r="V508"/>
  <c r="W507"/>
  <c r="V507"/>
  <c r="W506"/>
  <c r="V506"/>
  <c r="W505"/>
  <c r="V505"/>
  <c r="W504"/>
  <c r="V504"/>
  <c r="W503"/>
  <c r="V503"/>
  <c r="W502"/>
  <c r="V502"/>
  <c r="W501"/>
  <c r="V501"/>
  <c r="W500"/>
  <c r="V500"/>
  <c r="W499"/>
  <c r="V499"/>
  <c r="W498"/>
  <c r="V498"/>
  <c r="W497"/>
  <c r="V497"/>
  <c r="W496"/>
  <c r="V496"/>
  <c r="W495"/>
  <c r="V495"/>
  <c r="W494"/>
  <c r="V494"/>
  <c r="W493"/>
  <c r="V493"/>
  <c r="W492"/>
  <c r="V492"/>
  <c r="W491"/>
  <c r="V491"/>
  <c r="W490"/>
  <c r="V490"/>
  <c r="W489"/>
  <c r="V489"/>
  <c r="W488"/>
  <c r="V488"/>
  <c r="W487"/>
  <c r="V487"/>
  <c r="W486"/>
  <c r="V486"/>
  <c r="W485"/>
  <c r="V485"/>
  <c r="W484"/>
  <c r="V484"/>
  <c r="W483"/>
  <c r="V483"/>
  <c r="W482"/>
  <c r="V482"/>
  <c r="W481"/>
  <c r="V481"/>
  <c r="W480"/>
  <c r="V480"/>
  <c r="W479"/>
  <c r="V479"/>
  <c r="W478"/>
  <c r="V478"/>
  <c r="W477"/>
  <c r="V477"/>
  <c r="W476"/>
  <c r="V476"/>
  <c r="W475"/>
  <c r="V475"/>
  <c r="W474"/>
  <c r="V474"/>
  <c r="W473"/>
  <c r="V473"/>
  <c r="W472"/>
  <c r="V472"/>
  <c r="W471"/>
  <c r="V471"/>
  <c r="W470"/>
  <c r="V470"/>
  <c r="W469"/>
  <c r="V469"/>
  <c r="W468"/>
  <c r="V468"/>
  <c r="W467"/>
  <c r="V467"/>
  <c r="W466"/>
  <c r="V466"/>
  <c r="W465"/>
  <c r="V465"/>
  <c r="W464"/>
  <c r="V464"/>
  <c r="W463"/>
  <c r="V463"/>
  <c r="W462"/>
  <c r="V462"/>
  <c r="W461"/>
  <c r="V461"/>
  <c r="W460"/>
  <c r="V460"/>
  <c r="W459"/>
  <c r="V459"/>
  <c r="W458"/>
  <c r="V458"/>
  <c r="W457"/>
  <c r="V457"/>
  <c r="W456"/>
  <c r="V456"/>
  <c r="W455"/>
  <c r="V455"/>
  <c r="W454"/>
  <c r="V454"/>
  <c r="W453"/>
  <c r="V453"/>
  <c r="W452"/>
  <c r="V452"/>
  <c r="W451"/>
  <c r="V451"/>
  <c r="W450"/>
  <c r="V450"/>
  <c r="W449"/>
  <c r="V449"/>
  <c r="W448"/>
  <c r="V448"/>
  <c r="W447"/>
  <c r="V447"/>
  <c r="W446"/>
  <c r="V446"/>
  <c r="W445"/>
  <c r="V445"/>
  <c r="W444"/>
  <c r="V444"/>
  <c r="W443"/>
  <c r="V443"/>
  <c r="W442"/>
  <c r="V442"/>
  <c r="W441"/>
  <c r="V441"/>
  <c r="W440"/>
  <c r="V440"/>
  <c r="W439"/>
  <c r="V439"/>
  <c r="W438"/>
  <c r="V438"/>
  <c r="W437"/>
  <c r="V437"/>
  <c r="W436"/>
  <c r="V436"/>
  <c r="W435"/>
  <c r="V435"/>
  <c r="W434"/>
  <c r="V434"/>
  <c r="W433"/>
  <c r="V433"/>
  <c r="W432"/>
  <c r="V432"/>
  <c r="W431"/>
  <c r="V431"/>
  <c r="W430"/>
  <c r="V430"/>
  <c r="W429"/>
  <c r="V429"/>
  <c r="W428"/>
  <c r="V428"/>
  <c r="W427"/>
  <c r="V427"/>
  <c r="W426"/>
  <c r="V426"/>
  <c r="W425"/>
  <c r="V425"/>
  <c r="W424"/>
  <c r="V424"/>
  <c r="W423"/>
  <c r="V423"/>
  <c r="W422"/>
  <c r="V422"/>
  <c r="W421"/>
  <c r="V421"/>
  <c r="W420"/>
  <c r="V420"/>
  <c r="W419"/>
  <c r="V419"/>
  <c r="W418"/>
  <c r="V418"/>
  <c r="W417"/>
  <c r="V417"/>
  <c r="W416"/>
  <c r="V416"/>
  <c r="W415"/>
  <c r="V415"/>
  <c r="W414"/>
  <c r="V414"/>
  <c r="W413"/>
  <c r="V413"/>
  <c r="W412"/>
  <c r="V412"/>
  <c r="W411"/>
  <c r="V411"/>
  <c r="W410"/>
  <c r="V410"/>
  <c r="W409"/>
  <c r="V409"/>
  <c r="W408"/>
  <c r="V408"/>
  <c r="W407"/>
  <c r="V407"/>
  <c r="W406"/>
  <c r="V406"/>
  <c r="W405"/>
  <c r="V405"/>
  <c r="W404"/>
  <c r="V404"/>
  <c r="W403"/>
  <c r="V403"/>
  <c r="W402"/>
  <c r="V402"/>
  <c r="W401"/>
  <c r="V401"/>
  <c r="W400"/>
  <c r="V400"/>
  <c r="W399"/>
  <c r="V399"/>
  <c r="W398"/>
  <c r="V398"/>
  <c r="W397"/>
  <c r="V397"/>
  <c r="W396"/>
  <c r="V396"/>
  <c r="W395"/>
  <c r="V395"/>
  <c r="W394"/>
  <c r="V394"/>
  <c r="W393"/>
  <c r="V393"/>
  <c r="W392"/>
  <c r="V392"/>
  <c r="W391"/>
  <c r="V391"/>
  <c r="W390"/>
  <c r="V390"/>
  <c r="W389"/>
  <c r="V389"/>
  <c r="W388"/>
  <c r="V388"/>
  <c r="W387"/>
  <c r="V387"/>
  <c r="W386"/>
  <c r="V386"/>
  <c r="W385"/>
  <c r="V385"/>
  <c r="W384"/>
  <c r="V384"/>
  <c r="W383"/>
  <c r="V383"/>
  <c r="W382"/>
  <c r="V382"/>
  <c r="W381"/>
  <c r="V381"/>
  <c r="W380"/>
  <c r="V380"/>
  <c r="W379"/>
  <c r="V379"/>
  <c r="W378"/>
  <c r="V378"/>
  <c r="W377"/>
  <c r="V377"/>
  <c r="W376"/>
  <c r="V376"/>
  <c r="W375"/>
  <c r="V375"/>
  <c r="W374"/>
  <c r="V374"/>
  <c r="W373"/>
  <c r="V373"/>
  <c r="W372"/>
  <c r="V372"/>
  <c r="W371"/>
  <c r="V371"/>
  <c r="W370"/>
  <c r="V370"/>
  <c r="W369"/>
  <c r="V369"/>
  <c r="W368"/>
  <c r="V368"/>
  <c r="W367"/>
  <c r="V367"/>
  <c r="W366"/>
  <c r="V366"/>
  <c r="W365"/>
  <c r="V365"/>
  <c r="W364"/>
  <c r="V364"/>
  <c r="W363"/>
  <c r="V363"/>
  <c r="W362"/>
  <c r="V362"/>
  <c r="W361"/>
  <c r="V361"/>
  <c r="W360"/>
  <c r="V360"/>
  <c r="W359"/>
  <c r="V359"/>
  <c r="W358"/>
  <c r="V358"/>
  <c r="W357"/>
  <c r="V357"/>
  <c r="W356"/>
  <c r="V356"/>
  <c r="W355"/>
  <c r="V355"/>
  <c r="W354"/>
  <c r="V354"/>
  <c r="W353"/>
  <c r="V353"/>
  <c r="W352"/>
  <c r="V352"/>
  <c r="W351"/>
  <c r="V351"/>
  <c r="W350"/>
  <c r="V350"/>
  <c r="W349"/>
  <c r="V349"/>
  <c r="W348"/>
  <c r="V348"/>
  <c r="W347"/>
  <c r="V347"/>
  <c r="W346"/>
  <c r="V346"/>
  <c r="W345"/>
  <c r="V345"/>
  <c r="W344"/>
  <c r="V344"/>
  <c r="W343"/>
  <c r="V343"/>
  <c r="W342"/>
  <c r="V342"/>
  <c r="W341"/>
  <c r="V341"/>
  <c r="W340"/>
  <c r="V340"/>
  <c r="W339"/>
  <c r="V339"/>
  <c r="W338"/>
  <c r="V338"/>
  <c r="W337"/>
  <c r="V337"/>
  <c r="W336"/>
  <c r="V336"/>
  <c r="W335"/>
  <c r="V335"/>
  <c r="W334"/>
  <c r="V334"/>
  <c r="W333"/>
  <c r="V333"/>
  <c r="W332"/>
  <c r="V332"/>
  <c r="W331"/>
  <c r="V331"/>
  <c r="W330"/>
  <c r="V330"/>
  <c r="W329"/>
  <c r="V329"/>
  <c r="W328"/>
  <c r="V328"/>
  <c r="W327"/>
  <c r="V327"/>
  <c r="W326"/>
  <c r="V326"/>
  <c r="W325"/>
  <c r="V325"/>
  <c r="W324"/>
  <c r="V324"/>
  <c r="W323"/>
  <c r="V323"/>
  <c r="W322"/>
  <c r="V322"/>
  <c r="W321"/>
  <c r="V321"/>
  <c r="W320"/>
  <c r="V320"/>
  <c r="W319"/>
  <c r="V319"/>
  <c r="W318"/>
  <c r="V318"/>
  <c r="W317"/>
  <c r="V317"/>
  <c r="W316"/>
  <c r="V316"/>
  <c r="W315"/>
  <c r="V315"/>
  <c r="W314"/>
  <c r="V314"/>
  <c r="W313"/>
  <c r="V313"/>
  <c r="W312"/>
  <c r="V312"/>
  <c r="W311"/>
  <c r="V311"/>
  <c r="W310"/>
  <c r="V310"/>
  <c r="W309"/>
  <c r="V309"/>
  <c r="W308"/>
  <c r="V308"/>
  <c r="W307"/>
  <c r="V307"/>
  <c r="W306"/>
  <c r="V306"/>
  <c r="W305"/>
  <c r="V305"/>
  <c r="W304"/>
  <c r="V304"/>
  <c r="W303"/>
  <c r="V303"/>
  <c r="W302"/>
  <c r="V302"/>
  <c r="W301"/>
  <c r="V301"/>
  <c r="W300"/>
  <c r="V300"/>
  <c r="W299"/>
  <c r="V299"/>
  <c r="W298"/>
  <c r="V298"/>
  <c r="W297"/>
  <c r="V297"/>
  <c r="W296"/>
  <c r="V296"/>
  <c r="W295"/>
  <c r="V295"/>
  <c r="W294"/>
  <c r="V294"/>
  <c r="W293"/>
  <c r="V293"/>
  <c r="W292"/>
  <c r="V292"/>
  <c r="W291"/>
  <c r="V291"/>
  <c r="W290"/>
  <c r="V290"/>
  <c r="W289"/>
  <c r="V289"/>
  <c r="W288"/>
  <c r="V288"/>
  <c r="W287"/>
  <c r="V287"/>
  <c r="W286"/>
  <c r="V286"/>
  <c r="W285"/>
  <c r="V285"/>
  <c r="W284"/>
  <c r="V284"/>
  <c r="W283"/>
  <c r="V283"/>
  <c r="W282"/>
  <c r="V282"/>
  <c r="W281"/>
  <c r="V281"/>
  <c r="W280"/>
  <c r="V280"/>
  <c r="W279"/>
  <c r="V279"/>
  <c r="W278"/>
  <c r="V278"/>
  <c r="W277"/>
  <c r="V277"/>
  <c r="W276"/>
  <c r="V276"/>
  <c r="W275"/>
  <c r="V275"/>
  <c r="W274"/>
  <c r="V274"/>
  <c r="W273"/>
  <c r="V273"/>
  <c r="W272"/>
  <c r="V272"/>
  <c r="W271"/>
  <c r="V271"/>
  <c r="W270"/>
  <c r="V270"/>
  <c r="W269"/>
  <c r="V269"/>
  <c r="W268"/>
  <c r="V268"/>
  <c r="W267"/>
  <c r="V267"/>
  <c r="W266"/>
  <c r="V266"/>
  <c r="W265"/>
  <c r="V265"/>
  <c r="W264"/>
  <c r="V264"/>
  <c r="W263"/>
  <c r="V263"/>
  <c r="W262"/>
  <c r="V262"/>
  <c r="W261"/>
  <c r="V261"/>
  <c r="W260"/>
  <c r="V260"/>
  <c r="W259"/>
  <c r="V259"/>
  <c r="W258"/>
  <c r="V258"/>
  <c r="W257"/>
  <c r="V257"/>
  <c r="W256"/>
  <c r="V256"/>
  <c r="W255"/>
  <c r="V255"/>
  <c r="W254"/>
  <c r="V254"/>
  <c r="W253"/>
  <c r="V253"/>
  <c r="W252"/>
  <c r="V252"/>
  <c r="W251"/>
  <c r="V251"/>
  <c r="W250"/>
  <c r="V250"/>
  <c r="W249"/>
  <c r="V249"/>
  <c r="W248"/>
  <c r="V248"/>
  <c r="W247"/>
  <c r="V247"/>
  <c r="W246"/>
  <c r="V246"/>
  <c r="W245"/>
  <c r="V245"/>
  <c r="W244"/>
  <c r="V244"/>
  <c r="W243"/>
  <c r="V243"/>
  <c r="W242"/>
  <c r="V242"/>
  <c r="W241"/>
  <c r="V241"/>
  <c r="W240"/>
  <c r="V240"/>
  <c r="W239"/>
  <c r="V239"/>
  <c r="W238"/>
  <c r="V238"/>
  <c r="W237"/>
  <c r="V237"/>
  <c r="W236"/>
  <c r="V236"/>
  <c r="W235"/>
  <c r="V235"/>
  <c r="W234"/>
  <c r="V234"/>
  <c r="W233"/>
  <c r="V233"/>
  <c r="W232"/>
  <c r="V232"/>
  <c r="W231"/>
  <c r="V231"/>
  <c r="W230"/>
  <c r="V230"/>
  <c r="W229"/>
  <c r="V229"/>
  <c r="W228"/>
  <c r="V228"/>
  <c r="W227"/>
  <c r="V227"/>
  <c r="W226"/>
  <c r="V226"/>
  <c r="W225"/>
  <c r="V225"/>
  <c r="W224"/>
  <c r="V224"/>
  <c r="W223"/>
  <c r="V223"/>
  <c r="W222"/>
  <c r="V222"/>
  <c r="W221"/>
  <c r="V221"/>
  <c r="W220"/>
  <c r="V220"/>
  <c r="W219"/>
  <c r="V219"/>
  <c r="W218"/>
  <c r="V218"/>
  <c r="W217"/>
  <c r="V217"/>
  <c r="W216"/>
  <c r="V216"/>
  <c r="W215"/>
  <c r="V215"/>
  <c r="W214"/>
  <c r="V214"/>
  <c r="W213"/>
  <c r="V213"/>
  <c r="W212"/>
  <c r="V212"/>
  <c r="W211"/>
  <c r="V211"/>
  <c r="W210"/>
  <c r="V210"/>
  <c r="W209"/>
  <c r="V209"/>
  <c r="W208"/>
  <c r="V208"/>
  <c r="W207"/>
  <c r="V207"/>
  <c r="W206"/>
  <c r="V206"/>
  <c r="W205"/>
  <c r="V205"/>
  <c r="W204"/>
  <c r="V204"/>
  <c r="W203"/>
  <c r="V203"/>
  <c r="W202"/>
  <c r="V202"/>
  <c r="W201"/>
  <c r="V201"/>
  <c r="W200"/>
  <c r="V200"/>
  <c r="W199"/>
  <c r="V199"/>
  <c r="W198"/>
  <c r="V198"/>
  <c r="W197"/>
  <c r="V197"/>
  <c r="W196"/>
  <c r="V196"/>
  <c r="W195"/>
  <c r="V195"/>
  <c r="W194"/>
  <c r="V194"/>
  <c r="W193"/>
  <c r="V193"/>
  <c r="W192"/>
  <c r="V192"/>
  <c r="W191"/>
  <c r="V191"/>
  <c r="W190"/>
  <c r="V190"/>
  <c r="W189"/>
  <c r="V189"/>
  <c r="W188"/>
  <c r="V188"/>
  <c r="W187"/>
  <c r="V187"/>
  <c r="W186"/>
  <c r="V186"/>
  <c r="W185"/>
  <c r="V185"/>
  <c r="W184"/>
  <c r="V184"/>
  <c r="W183"/>
  <c r="V183"/>
  <c r="W182"/>
  <c r="V182"/>
  <c r="W181"/>
  <c r="V181"/>
  <c r="W180"/>
  <c r="V180"/>
  <c r="W179"/>
  <c r="V179"/>
  <c r="W178"/>
  <c r="V178"/>
  <c r="W177"/>
  <c r="V177"/>
  <c r="W176"/>
  <c r="V176"/>
  <c r="W175"/>
  <c r="V175"/>
  <c r="W174"/>
  <c r="V174"/>
  <c r="W173"/>
  <c r="V173"/>
  <c r="W172"/>
  <c r="V172"/>
  <c r="W171"/>
  <c r="V171"/>
  <c r="W170"/>
  <c r="V170"/>
  <c r="W169"/>
  <c r="V169"/>
  <c r="W168"/>
  <c r="V168"/>
  <c r="W167"/>
  <c r="V167"/>
  <c r="W166"/>
  <c r="V166"/>
  <c r="W165"/>
  <c r="V165"/>
  <c r="W164"/>
  <c r="V164"/>
  <c r="W163"/>
  <c r="V163"/>
  <c r="W162"/>
  <c r="V162"/>
  <c r="W161"/>
  <c r="V161"/>
  <c r="W160"/>
  <c r="V160"/>
  <c r="W159"/>
  <c r="V159"/>
  <c r="W158"/>
  <c r="V158"/>
  <c r="W157"/>
  <c r="V157"/>
  <c r="W156"/>
  <c r="V156"/>
  <c r="W155"/>
  <c r="V155"/>
  <c r="W154"/>
  <c r="V154"/>
  <c r="W153"/>
  <c r="V153"/>
  <c r="W152"/>
  <c r="V152"/>
  <c r="W151"/>
  <c r="V151"/>
  <c r="W150"/>
  <c r="V150"/>
  <c r="W149"/>
  <c r="V149"/>
  <c r="W148"/>
  <c r="V148"/>
  <c r="W147"/>
  <c r="V147"/>
  <c r="W146"/>
  <c r="V146"/>
  <c r="W145"/>
  <c r="V145"/>
  <c r="W144"/>
  <c r="V144"/>
  <c r="W143"/>
  <c r="V143"/>
  <c r="W142"/>
  <c r="V142"/>
  <c r="W141"/>
  <c r="V141"/>
  <c r="W140"/>
  <c r="V140"/>
  <c r="W139"/>
  <c r="V139"/>
  <c r="W138"/>
  <c r="V138"/>
  <c r="W137"/>
  <c r="V137"/>
  <c r="W136"/>
  <c r="V136"/>
  <c r="W135"/>
  <c r="V135"/>
  <c r="W134"/>
  <c r="V134"/>
  <c r="W133"/>
  <c r="V133"/>
  <c r="W132"/>
  <c r="V132"/>
  <c r="W131"/>
  <c r="V131"/>
  <c r="W130"/>
  <c r="V130"/>
  <c r="W129"/>
  <c r="V129"/>
  <c r="W128"/>
  <c r="V128"/>
  <c r="W127"/>
  <c r="V127"/>
  <c r="W126"/>
  <c r="V126"/>
  <c r="W125"/>
  <c r="V125"/>
  <c r="W124"/>
  <c r="V124"/>
  <c r="W123"/>
  <c r="V123"/>
  <c r="W122"/>
  <c r="V122"/>
  <c r="W121"/>
  <c r="V121"/>
  <c r="W120"/>
  <c r="V120"/>
  <c r="W119"/>
  <c r="V119"/>
  <c r="W118"/>
  <c r="V118"/>
  <c r="W117"/>
  <c r="V117"/>
  <c r="W116"/>
  <c r="V116"/>
  <c r="W115"/>
  <c r="V115"/>
  <c r="W114"/>
  <c r="V114"/>
  <c r="W113"/>
  <c r="V113"/>
  <c r="W112"/>
  <c r="V112"/>
  <c r="W111"/>
  <c r="V111"/>
  <c r="W110"/>
  <c r="V110"/>
  <c r="W109"/>
  <c r="V109"/>
  <c r="W108"/>
  <c r="V108"/>
  <c r="W107"/>
  <c r="V107"/>
  <c r="W106"/>
  <c r="V106"/>
  <c r="W105"/>
  <c r="V105"/>
  <c r="W104"/>
  <c r="V104"/>
  <c r="W103"/>
  <c r="V103"/>
  <c r="W102"/>
  <c r="V102"/>
  <c r="W101"/>
  <c r="V101"/>
  <c r="W100"/>
  <c r="V100"/>
  <c r="W99"/>
  <c r="V99"/>
  <c r="W98"/>
  <c r="V98"/>
  <c r="W97"/>
  <c r="V97"/>
  <c r="W96"/>
  <c r="V96"/>
  <c r="W95"/>
  <c r="V95"/>
  <c r="W94"/>
  <c r="V94"/>
  <c r="W93"/>
  <c r="V93"/>
  <c r="W92"/>
  <c r="V92"/>
  <c r="W91"/>
  <c r="V91"/>
  <c r="W90"/>
  <c r="V90"/>
  <c r="W89"/>
  <c r="V89"/>
  <c r="W88"/>
  <c r="V88"/>
  <c r="W87"/>
  <c r="V87"/>
  <c r="W86"/>
  <c r="V86"/>
  <c r="W85"/>
  <c r="V85"/>
  <c r="W84"/>
  <c r="V84"/>
  <c r="W83"/>
  <c r="V83"/>
  <c r="W82"/>
  <c r="V82"/>
  <c r="W81"/>
  <c r="V81"/>
  <c r="W80"/>
  <c r="V80"/>
  <c r="W79"/>
  <c r="V79"/>
  <c r="W78"/>
  <c r="V78"/>
  <c r="W77"/>
  <c r="V77"/>
  <c r="W76"/>
  <c r="V76"/>
  <c r="W75"/>
  <c r="V75"/>
  <c r="W74"/>
  <c r="V74"/>
  <c r="W73"/>
  <c r="V73"/>
  <c r="W72"/>
  <c r="V72"/>
  <c r="W71"/>
  <c r="V71"/>
  <c r="W70"/>
  <c r="V70"/>
  <c r="W69"/>
  <c r="V69"/>
  <c r="W68"/>
  <c r="V68"/>
  <c r="W67"/>
  <c r="V67"/>
  <c r="W66"/>
  <c r="V66"/>
  <c r="W65"/>
  <c r="V65"/>
  <c r="W64"/>
  <c r="V64"/>
  <c r="W63"/>
  <c r="V63"/>
  <c r="W62"/>
  <c r="V62"/>
  <c r="W61"/>
  <c r="V61"/>
  <c r="W60"/>
  <c r="V60"/>
  <c r="W59"/>
  <c r="V59"/>
  <c r="W58"/>
  <c r="V58"/>
  <c r="W57"/>
  <c r="V57"/>
  <c r="W56"/>
  <c r="V56"/>
  <c r="W55"/>
  <c r="V55"/>
  <c r="W54"/>
  <c r="V54"/>
  <c r="W53"/>
  <c r="V53"/>
  <c r="W52"/>
  <c r="V52"/>
  <c r="W51"/>
  <c r="V51"/>
  <c r="W50"/>
  <c r="V50"/>
  <c r="W49"/>
  <c r="V49"/>
  <c r="W48"/>
  <c r="V48"/>
  <c r="W47"/>
  <c r="V47"/>
  <c r="W46"/>
  <c r="V46"/>
  <c r="W45"/>
  <c r="V45"/>
  <c r="W44"/>
  <c r="V44"/>
  <c r="W43"/>
  <c r="V43"/>
  <c r="W42"/>
  <c r="V42"/>
  <c r="W41"/>
  <c r="V41"/>
  <c r="W40"/>
  <c r="V40"/>
  <c r="W39"/>
  <c r="V39"/>
  <c r="W38"/>
  <c r="V38"/>
  <c r="W37"/>
  <c r="V37"/>
  <c r="W36"/>
  <c r="V36"/>
  <c r="W35"/>
  <c r="V35"/>
  <c r="W34"/>
  <c r="V34"/>
  <c r="W33"/>
  <c r="V33"/>
  <c r="W32"/>
  <c r="V32"/>
  <c r="W31"/>
  <c r="V31"/>
  <c r="W30"/>
  <c r="V30"/>
  <c r="W29"/>
  <c r="V29"/>
  <c r="W28"/>
  <c r="V28"/>
  <c r="W27"/>
  <c r="V27"/>
  <c r="W26"/>
  <c r="V26"/>
  <c r="W25"/>
  <c r="V25"/>
  <c r="W24"/>
  <c r="V24"/>
  <c r="W23"/>
  <c r="V23"/>
  <c r="W22"/>
  <c r="V22"/>
  <c r="W21"/>
  <c r="V21"/>
  <c r="W20"/>
  <c r="V20"/>
  <c r="W19"/>
  <c r="V19"/>
  <c r="W18"/>
  <c r="V18"/>
  <c r="W17"/>
  <c r="V17"/>
  <c r="W16"/>
  <c r="V16"/>
  <c r="W15"/>
  <c r="V15"/>
  <c r="W14"/>
  <c r="V14"/>
  <c r="W13"/>
  <c r="V13"/>
  <c r="W12"/>
  <c r="V12"/>
  <c r="W11"/>
  <c r="V11"/>
  <c r="AH10"/>
  <c r="AH11" s="1"/>
  <c r="AH12" s="1"/>
  <c r="AH13" s="1"/>
  <c r="AH14" s="1"/>
  <c r="AH15" s="1"/>
  <c r="AH16" s="1"/>
  <c r="AH17" s="1"/>
  <c r="AH18" s="1"/>
  <c r="AH19" s="1"/>
  <c r="AH20" s="1"/>
  <c r="AH21" s="1"/>
  <c r="AH22" s="1"/>
  <c r="AH23" s="1"/>
  <c r="AH24" s="1"/>
  <c r="AH25" s="1"/>
  <c r="AH26" s="1"/>
  <c r="AH27" s="1"/>
  <c r="AH28" s="1"/>
  <c r="AH29" s="1"/>
  <c r="AH30" s="1"/>
  <c r="AH31" s="1"/>
  <c r="AH32" s="1"/>
  <c r="AH33" s="1"/>
  <c r="AH34" s="1"/>
  <c r="AH35" s="1"/>
  <c r="AH36" s="1"/>
  <c r="AH37" s="1"/>
  <c r="AH38" s="1"/>
  <c r="AH39" s="1"/>
  <c r="AH40" s="1"/>
  <c r="AH41" s="1"/>
  <c r="AH42" s="1"/>
  <c r="AH43" s="1"/>
  <c r="AH44" s="1"/>
  <c r="AH45" s="1"/>
  <c r="AH46" s="1"/>
  <c r="AH47" s="1"/>
  <c r="AH48" s="1"/>
  <c r="AH49" s="1"/>
  <c r="AH50" s="1"/>
  <c r="AH51" s="1"/>
  <c r="AH52" s="1"/>
  <c r="AH53" s="1"/>
  <c r="AH54" s="1"/>
  <c r="AH55" s="1"/>
  <c r="AH56" s="1"/>
  <c r="AH57" s="1"/>
  <c r="AH58" s="1"/>
  <c r="AH59" s="1"/>
  <c r="AH60" s="1"/>
  <c r="AH61" s="1"/>
  <c r="AH62" s="1"/>
  <c r="AH63" s="1"/>
  <c r="AH64" s="1"/>
  <c r="AH65" s="1"/>
  <c r="AH66" s="1"/>
  <c r="AH67" s="1"/>
  <c r="AH68" s="1"/>
  <c r="AH69" s="1"/>
  <c r="AH70" s="1"/>
  <c r="AH71" s="1"/>
  <c r="AH72" s="1"/>
  <c r="AH73" s="1"/>
  <c r="AH74" s="1"/>
  <c r="AH75" s="1"/>
  <c r="AH76" s="1"/>
  <c r="AH77" s="1"/>
  <c r="AH78" s="1"/>
  <c r="AH79" s="1"/>
  <c r="AH80" s="1"/>
  <c r="AH81" s="1"/>
  <c r="AH82" s="1"/>
  <c r="AH83" s="1"/>
  <c r="AH84" s="1"/>
  <c r="AH85" s="1"/>
  <c r="AH86" s="1"/>
  <c r="AH87" s="1"/>
  <c r="AH88" s="1"/>
  <c r="AH89" s="1"/>
  <c r="AH90" s="1"/>
  <c r="AH91" s="1"/>
  <c r="AH92" s="1"/>
  <c r="AH93" s="1"/>
  <c r="AH94" s="1"/>
  <c r="AH95" s="1"/>
  <c r="AH96" s="1"/>
  <c r="AH97" s="1"/>
  <c r="AH98" s="1"/>
  <c r="AH99" s="1"/>
  <c r="AH100" s="1"/>
  <c r="AH101" s="1"/>
  <c r="AH102" s="1"/>
  <c r="AH103" s="1"/>
  <c r="AH104" s="1"/>
  <c r="AH105" s="1"/>
  <c r="AH106" s="1"/>
  <c r="AH107" s="1"/>
  <c r="AH108" s="1"/>
  <c r="AH109" s="1"/>
  <c r="AH110" s="1"/>
  <c r="AH111" s="1"/>
  <c r="AH112" s="1"/>
  <c r="AH113" s="1"/>
  <c r="AH114" s="1"/>
  <c r="AH115" s="1"/>
  <c r="AH116" s="1"/>
  <c r="AH117" s="1"/>
  <c r="AH118" s="1"/>
  <c r="AH119" s="1"/>
  <c r="AH120" s="1"/>
  <c r="AH121" s="1"/>
  <c r="AH122" s="1"/>
  <c r="AH123" s="1"/>
  <c r="AH124" s="1"/>
  <c r="AH125" s="1"/>
  <c r="AH126" s="1"/>
  <c r="AH127" s="1"/>
  <c r="AH128" s="1"/>
  <c r="AH129" s="1"/>
  <c r="AH130" s="1"/>
  <c r="AH131" s="1"/>
  <c r="AH132" s="1"/>
  <c r="AH133" s="1"/>
  <c r="AH134" s="1"/>
  <c r="AH135" s="1"/>
  <c r="AH136" s="1"/>
  <c r="AH137" s="1"/>
  <c r="AH138" s="1"/>
  <c r="AH139" s="1"/>
  <c r="AH140" s="1"/>
  <c r="AH141" s="1"/>
  <c r="AH142" s="1"/>
  <c r="AH143" s="1"/>
  <c r="AH144" s="1"/>
  <c r="AH145" s="1"/>
  <c r="AH146" s="1"/>
  <c r="AH147" s="1"/>
  <c r="AH148" s="1"/>
  <c r="AH149" s="1"/>
  <c r="AH150" s="1"/>
  <c r="AH151" s="1"/>
  <c r="AH152" s="1"/>
  <c r="AH153" s="1"/>
  <c r="AH154" s="1"/>
  <c r="AH155" s="1"/>
  <c r="AH156" s="1"/>
  <c r="AH157" s="1"/>
  <c r="AH158" s="1"/>
  <c r="AH159" s="1"/>
  <c r="AH160" s="1"/>
  <c r="AH161" s="1"/>
  <c r="AH162" s="1"/>
  <c r="AH163" s="1"/>
  <c r="AH164" s="1"/>
  <c r="AH165" s="1"/>
  <c r="AH166" s="1"/>
  <c r="AH167" s="1"/>
  <c r="AH168" s="1"/>
  <c r="AH169" s="1"/>
  <c r="AH170" s="1"/>
  <c r="AH171" s="1"/>
  <c r="AH172" s="1"/>
  <c r="AH173" s="1"/>
  <c r="AH174" s="1"/>
  <c r="AH175" s="1"/>
  <c r="AH176" s="1"/>
  <c r="AH177" s="1"/>
  <c r="AH178" s="1"/>
  <c r="AH179" s="1"/>
  <c r="AH180" s="1"/>
  <c r="AH181" s="1"/>
  <c r="AH182" s="1"/>
  <c r="AH183" s="1"/>
  <c r="AH184" s="1"/>
  <c r="AH185" s="1"/>
  <c r="AH186" s="1"/>
  <c r="AH187" s="1"/>
  <c r="AH188" s="1"/>
  <c r="AH189" s="1"/>
  <c r="AH190" s="1"/>
  <c r="AH191" s="1"/>
  <c r="AH192" s="1"/>
  <c r="AH193" s="1"/>
  <c r="AH194" s="1"/>
  <c r="AH195" s="1"/>
  <c r="AH196" s="1"/>
  <c r="AH197" s="1"/>
  <c r="AH198" s="1"/>
  <c r="AH199" s="1"/>
  <c r="AH200" s="1"/>
  <c r="AH201" s="1"/>
  <c r="AH202" s="1"/>
  <c r="AH203" s="1"/>
  <c r="AH204" s="1"/>
  <c r="AH205" s="1"/>
  <c r="AH206" s="1"/>
  <c r="AH207" s="1"/>
  <c r="AH208" s="1"/>
  <c r="AH209" s="1"/>
  <c r="AH210" s="1"/>
  <c r="AH211" s="1"/>
  <c r="AH212" s="1"/>
  <c r="AH213" s="1"/>
  <c r="AH214" s="1"/>
  <c r="AH215" s="1"/>
  <c r="AH216" s="1"/>
  <c r="AH217" s="1"/>
  <c r="AH218" s="1"/>
  <c r="AH219" s="1"/>
  <c r="AH220" s="1"/>
  <c r="AH221" s="1"/>
  <c r="AH222" s="1"/>
  <c r="AH223" s="1"/>
  <c r="AH224" s="1"/>
  <c r="AH225" s="1"/>
  <c r="AH226" s="1"/>
  <c r="AH227" s="1"/>
  <c r="AH228" s="1"/>
  <c r="AH229" s="1"/>
  <c r="AH230" s="1"/>
  <c r="AH231" s="1"/>
  <c r="AH232" s="1"/>
  <c r="AH233" s="1"/>
  <c r="AH234" s="1"/>
  <c r="AH235" s="1"/>
  <c r="AH236" s="1"/>
  <c r="AH237" s="1"/>
  <c r="AH238" s="1"/>
  <c r="AH239" s="1"/>
  <c r="AH240" s="1"/>
  <c r="AH241" s="1"/>
  <c r="AH242" s="1"/>
  <c r="AH243" s="1"/>
  <c r="AH244" s="1"/>
  <c r="AH245" s="1"/>
  <c r="AH246" s="1"/>
  <c r="AH247" s="1"/>
  <c r="AH248" s="1"/>
  <c r="AH249" s="1"/>
  <c r="AH250" s="1"/>
  <c r="AH251" s="1"/>
  <c r="AH252" s="1"/>
  <c r="AH253" s="1"/>
  <c r="AH254" s="1"/>
  <c r="AH255" s="1"/>
  <c r="AH256" s="1"/>
  <c r="AH257" s="1"/>
  <c r="AH258" s="1"/>
  <c r="AH259" s="1"/>
  <c r="AH260" s="1"/>
  <c r="AH261" s="1"/>
  <c r="AH262" s="1"/>
  <c r="AH263" s="1"/>
  <c r="AH264" s="1"/>
  <c r="AH265" s="1"/>
  <c r="AH266" s="1"/>
  <c r="AH267" s="1"/>
  <c r="AH268" s="1"/>
  <c r="AH269" s="1"/>
  <c r="AH270" s="1"/>
  <c r="AH271" s="1"/>
  <c r="AH272" s="1"/>
  <c r="AH273" s="1"/>
  <c r="AH274" s="1"/>
  <c r="AH275" s="1"/>
  <c r="AH276" s="1"/>
  <c r="AH277" s="1"/>
  <c r="AH278" s="1"/>
  <c r="AH279" s="1"/>
  <c r="AH280" s="1"/>
  <c r="AH281" s="1"/>
  <c r="AH282" s="1"/>
  <c r="AH283" s="1"/>
  <c r="AH284" s="1"/>
  <c r="AH285" s="1"/>
  <c r="AH286" s="1"/>
  <c r="AH287" s="1"/>
  <c r="AH288" s="1"/>
  <c r="AH289" s="1"/>
  <c r="AH290" s="1"/>
  <c r="AH291" s="1"/>
  <c r="AH292" s="1"/>
  <c r="AH293" s="1"/>
  <c r="AH294" s="1"/>
  <c r="AH295" s="1"/>
  <c r="AH296" s="1"/>
  <c r="AH297" s="1"/>
  <c r="AH298" s="1"/>
  <c r="AH299" s="1"/>
  <c r="AH300" s="1"/>
  <c r="AH301" s="1"/>
  <c r="AH302" s="1"/>
  <c r="AH303" s="1"/>
  <c r="AH304" s="1"/>
  <c r="AH305" s="1"/>
  <c r="AH306" s="1"/>
  <c r="AH307" s="1"/>
  <c r="AH308" s="1"/>
  <c r="AH309" s="1"/>
  <c r="AH310" s="1"/>
  <c r="AH311" s="1"/>
  <c r="AH312" s="1"/>
  <c r="AH313" s="1"/>
  <c r="AH314" s="1"/>
  <c r="AH315" s="1"/>
  <c r="AH316" s="1"/>
  <c r="AH317" s="1"/>
  <c r="AH318" s="1"/>
  <c r="AH319" s="1"/>
  <c r="AH320" s="1"/>
  <c r="AH321" s="1"/>
  <c r="AH322" s="1"/>
  <c r="AH323" s="1"/>
  <c r="AH324" s="1"/>
  <c r="AH325" s="1"/>
  <c r="AH326" s="1"/>
  <c r="AH327" s="1"/>
  <c r="AH328" s="1"/>
  <c r="AH329" s="1"/>
  <c r="AH330" s="1"/>
  <c r="AH331" s="1"/>
  <c r="AH332" s="1"/>
  <c r="AH333" s="1"/>
  <c r="AH334" s="1"/>
  <c r="AH335" s="1"/>
  <c r="AH336" s="1"/>
  <c r="AH337" s="1"/>
  <c r="AH338" s="1"/>
  <c r="AH339" s="1"/>
  <c r="AH340" s="1"/>
  <c r="AH341" s="1"/>
  <c r="AH342" s="1"/>
  <c r="AH343" s="1"/>
  <c r="AH344" s="1"/>
  <c r="AH345" s="1"/>
  <c r="AH346" s="1"/>
  <c r="AH347" s="1"/>
  <c r="AH348" s="1"/>
  <c r="AH349" s="1"/>
  <c r="AH350" s="1"/>
  <c r="AH351" s="1"/>
  <c r="AH352" s="1"/>
  <c r="AH353" s="1"/>
  <c r="AH354" s="1"/>
  <c r="AH355" s="1"/>
  <c r="AH356" s="1"/>
  <c r="AH357" s="1"/>
  <c r="AH358" s="1"/>
  <c r="AH359" s="1"/>
  <c r="AH360" s="1"/>
  <c r="AH361" s="1"/>
  <c r="AH362" s="1"/>
  <c r="AH363" s="1"/>
  <c r="AH364" s="1"/>
  <c r="AH365" s="1"/>
  <c r="AH366" s="1"/>
  <c r="AH367" s="1"/>
  <c r="AH368" s="1"/>
  <c r="AH369" s="1"/>
  <c r="AH370" s="1"/>
  <c r="AH371" s="1"/>
  <c r="AH372" s="1"/>
  <c r="AH373" s="1"/>
  <c r="AH374" s="1"/>
  <c r="AH375" s="1"/>
  <c r="AH376" s="1"/>
  <c r="AH377" s="1"/>
  <c r="AH378" s="1"/>
  <c r="AH379" s="1"/>
  <c r="AH380" s="1"/>
  <c r="AH381" s="1"/>
  <c r="AH382" s="1"/>
  <c r="AH383" s="1"/>
  <c r="AH384" s="1"/>
  <c r="AH385" s="1"/>
  <c r="AH386" s="1"/>
  <c r="AH387" s="1"/>
  <c r="AH388" s="1"/>
  <c r="AH389" s="1"/>
  <c r="AH390" s="1"/>
  <c r="AH391" s="1"/>
  <c r="AH392" s="1"/>
  <c r="AH393" s="1"/>
  <c r="AH394" s="1"/>
  <c r="AH395" s="1"/>
  <c r="AH396" s="1"/>
  <c r="AH397" s="1"/>
  <c r="AH398" s="1"/>
  <c r="AH399" s="1"/>
  <c r="AH400" s="1"/>
  <c r="AH401" s="1"/>
  <c r="AH402" s="1"/>
  <c r="AH403" s="1"/>
  <c r="AH404" s="1"/>
  <c r="AH405" s="1"/>
  <c r="AH406" s="1"/>
  <c r="AH407" s="1"/>
  <c r="AH408" s="1"/>
  <c r="AH409" s="1"/>
  <c r="AH410" s="1"/>
  <c r="AH411" s="1"/>
  <c r="AH412" s="1"/>
  <c r="AH413" s="1"/>
  <c r="AH414" s="1"/>
  <c r="AH415" s="1"/>
  <c r="AH416" s="1"/>
  <c r="AH417" s="1"/>
  <c r="AH418" s="1"/>
  <c r="AH419" s="1"/>
  <c r="AH420" s="1"/>
  <c r="AH421" s="1"/>
  <c r="AH422" s="1"/>
  <c r="AH423" s="1"/>
  <c r="AH424" s="1"/>
  <c r="AH425" s="1"/>
  <c r="AH426" s="1"/>
  <c r="AH427" s="1"/>
  <c r="AH428" s="1"/>
  <c r="AH429" s="1"/>
  <c r="AH430" s="1"/>
  <c r="AH431" s="1"/>
  <c r="AH432" s="1"/>
  <c r="AH433" s="1"/>
  <c r="AH434" s="1"/>
  <c r="AH435" s="1"/>
  <c r="AH436" s="1"/>
  <c r="AH437" s="1"/>
  <c r="AH438" s="1"/>
  <c r="AH439" s="1"/>
  <c r="AH440" s="1"/>
  <c r="AH441" s="1"/>
  <c r="AH442" s="1"/>
  <c r="AH443" s="1"/>
  <c r="AH444" s="1"/>
  <c r="AH445" s="1"/>
  <c r="AH446" s="1"/>
  <c r="AH447" s="1"/>
  <c r="AH448" s="1"/>
  <c r="AH449" s="1"/>
  <c r="AH450" s="1"/>
  <c r="AH451" s="1"/>
  <c r="AH452" s="1"/>
  <c r="AH453" s="1"/>
  <c r="AH454" s="1"/>
  <c r="AH455" s="1"/>
  <c r="AH456" s="1"/>
  <c r="AH457" s="1"/>
  <c r="AH458" s="1"/>
  <c r="AH459" s="1"/>
  <c r="AH460" s="1"/>
  <c r="AH461" s="1"/>
  <c r="AH462" s="1"/>
  <c r="AH463" s="1"/>
  <c r="AH464" s="1"/>
  <c r="AH465" s="1"/>
  <c r="AH466" s="1"/>
  <c r="AH467" s="1"/>
  <c r="AH468" s="1"/>
  <c r="AH469" s="1"/>
  <c r="AH470" s="1"/>
  <c r="AH471" s="1"/>
  <c r="AH472" s="1"/>
  <c r="AH473" s="1"/>
  <c r="AH474" s="1"/>
  <c r="AH475" s="1"/>
  <c r="AH476" s="1"/>
  <c r="AH477" s="1"/>
  <c r="AH478" s="1"/>
  <c r="AH479" s="1"/>
  <c r="AH480" s="1"/>
  <c r="AH481" s="1"/>
  <c r="AH482" s="1"/>
  <c r="AH483" s="1"/>
  <c r="AH484" s="1"/>
  <c r="AH485" s="1"/>
  <c r="AH486" s="1"/>
  <c r="AH487" s="1"/>
  <c r="AH488" s="1"/>
  <c r="AH489" s="1"/>
  <c r="AH490" s="1"/>
  <c r="AH491" s="1"/>
  <c r="AH492" s="1"/>
  <c r="AH493" s="1"/>
  <c r="AH494" s="1"/>
  <c r="AH495" s="1"/>
  <c r="AH496" s="1"/>
  <c r="AH497" s="1"/>
  <c r="AH498" s="1"/>
  <c r="AH499" s="1"/>
  <c r="AH500" s="1"/>
  <c r="AH501" s="1"/>
  <c r="AH502" s="1"/>
  <c r="AH503" s="1"/>
  <c r="AH504" s="1"/>
  <c r="AH505" s="1"/>
  <c r="AH506" s="1"/>
  <c r="AH507" s="1"/>
  <c r="AH508" s="1"/>
  <c r="AH509" s="1"/>
  <c r="AH510" s="1"/>
  <c r="AH511" s="1"/>
  <c r="AH512" s="1"/>
  <c r="AH513" s="1"/>
  <c r="AH514" s="1"/>
  <c r="AH515" s="1"/>
  <c r="AH516" s="1"/>
  <c r="AH517" s="1"/>
  <c r="AH518" s="1"/>
  <c r="AH519" s="1"/>
  <c r="AH520" s="1"/>
  <c r="AH521" s="1"/>
  <c r="AH522" s="1"/>
  <c r="AH523" s="1"/>
  <c r="AH524" s="1"/>
  <c r="AH525" s="1"/>
  <c r="AH526" s="1"/>
  <c r="AH527" s="1"/>
  <c r="AH528" s="1"/>
  <c r="AH529" s="1"/>
  <c r="AH530" s="1"/>
  <c r="AH531" s="1"/>
  <c r="AH532" s="1"/>
  <c r="AH533" s="1"/>
  <c r="AH534" s="1"/>
  <c r="AH535" s="1"/>
  <c r="AH536" s="1"/>
  <c r="AH537" s="1"/>
  <c r="AH538" s="1"/>
  <c r="AH539" s="1"/>
  <c r="AH540" s="1"/>
  <c r="AH541" s="1"/>
  <c r="AH542" s="1"/>
  <c r="AH543" s="1"/>
  <c r="AH544" s="1"/>
  <c r="AH545" s="1"/>
  <c r="AH546" s="1"/>
  <c r="AH547" s="1"/>
  <c r="AH548" s="1"/>
  <c r="AH549" s="1"/>
  <c r="AH550" s="1"/>
  <c r="AH551" s="1"/>
  <c r="AH552" s="1"/>
  <c r="AH553" s="1"/>
  <c r="AH554" s="1"/>
  <c r="AH555" s="1"/>
  <c r="AH556" s="1"/>
  <c r="AH557" s="1"/>
  <c r="AH558" s="1"/>
  <c r="AH559" s="1"/>
  <c r="AH560" s="1"/>
  <c r="AH561" s="1"/>
  <c r="AH562" s="1"/>
  <c r="AH563" s="1"/>
  <c r="AH564" s="1"/>
  <c r="AH565" s="1"/>
  <c r="AH566" s="1"/>
  <c r="AH567" s="1"/>
  <c r="AH568" s="1"/>
  <c r="AH569" s="1"/>
  <c r="AH570" s="1"/>
  <c r="AH571" s="1"/>
  <c r="AH572" s="1"/>
  <c r="AH573" s="1"/>
  <c r="AH574" s="1"/>
  <c r="AH575" s="1"/>
  <c r="AH576" s="1"/>
  <c r="AH577" s="1"/>
  <c r="AH578" s="1"/>
  <c r="AH579" s="1"/>
  <c r="AH580" s="1"/>
  <c r="AH581" s="1"/>
  <c r="AH582" s="1"/>
  <c r="AH583" s="1"/>
  <c r="AH584" s="1"/>
  <c r="AH585" s="1"/>
  <c r="AH586" s="1"/>
  <c r="AH587" s="1"/>
  <c r="AH588" s="1"/>
  <c r="AH589" s="1"/>
  <c r="AH590" s="1"/>
  <c r="AH591" s="1"/>
  <c r="AH592" s="1"/>
  <c r="AH593" s="1"/>
  <c r="AH594" s="1"/>
  <c r="AH595" s="1"/>
  <c r="AH596" s="1"/>
  <c r="AH597" s="1"/>
  <c r="AH598" s="1"/>
  <c r="AH599" s="1"/>
  <c r="AH600" s="1"/>
  <c r="AH601" s="1"/>
  <c r="AH602" s="1"/>
  <c r="AH603" s="1"/>
  <c r="AH604" s="1"/>
  <c r="AH605" s="1"/>
  <c r="AH606" s="1"/>
  <c r="AH607" s="1"/>
  <c r="AH608" s="1"/>
  <c r="AH609" s="1"/>
  <c r="AH610" s="1"/>
  <c r="AH611" s="1"/>
  <c r="AH612" s="1"/>
  <c r="AH613" s="1"/>
  <c r="AH614" s="1"/>
  <c r="AH615" s="1"/>
  <c r="AH616" s="1"/>
  <c r="AH617" s="1"/>
  <c r="AH618" s="1"/>
  <c r="AH619" s="1"/>
  <c r="AH620" s="1"/>
  <c r="AH621" s="1"/>
  <c r="AH622" s="1"/>
  <c r="AH623" s="1"/>
  <c r="AH624" s="1"/>
  <c r="AH625" s="1"/>
  <c r="AH626" s="1"/>
  <c r="AH627" s="1"/>
  <c r="AH628" s="1"/>
  <c r="AH629" s="1"/>
  <c r="AH630" s="1"/>
  <c r="AH631" s="1"/>
  <c r="AH632" s="1"/>
  <c r="AH633" s="1"/>
  <c r="AH634" s="1"/>
  <c r="AH635" s="1"/>
  <c r="AH636" s="1"/>
  <c r="AH637" s="1"/>
  <c r="AH638" s="1"/>
  <c r="AH639" s="1"/>
  <c r="AH640" s="1"/>
  <c r="AH641" s="1"/>
  <c r="AH642" s="1"/>
  <c r="AH643" s="1"/>
  <c r="AH644" s="1"/>
  <c r="AH645" s="1"/>
  <c r="AH646" s="1"/>
  <c r="AH647" s="1"/>
  <c r="AH648" s="1"/>
  <c r="AH649" s="1"/>
  <c r="AH650" s="1"/>
  <c r="AH651" s="1"/>
  <c r="AH652" s="1"/>
  <c r="AH653" s="1"/>
  <c r="AH654" s="1"/>
  <c r="AH655" s="1"/>
  <c r="AH656" s="1"/>
  <c r="AH657" s="1"/>
  <c r="AH658" s="1"/>
  <c r="AH659" s="1"/>
  <c r="AH660" s="1"/>
  <c r="AH661" s="1"/>
  <c r="AH662" s="1"/>
  <c r="AH663" s="1"/>
  <c r="AH664" s="1"/>
  <c r="AH665" s="1"/>
  <c r="AH666" s="1"/>
  <c r="AH667" s="1"/>
  <c r="AH668" s="1"/>
  <c r="AH669" s="1"/>
  <c r="AH670" s="1"/>
  <c r="AH671" s="1"/>
  <c r="AH672" s="1"/>
  <c r="AH673" s="1"/>
  <c r="AH674" s="1"/>
  <c r="AH675" s="1"/>
  <c r="AH676" s="1"/>
  <c r="AH677" s="1"/>
  <c r="AH678" s="1"/>
  <c r="AH679" s="1"/>
  <c r="AH680" s="1"/>
  <c r="AH681" s="1"/>
  <c r="AH682" s="1"/>
  <c r="AH683" s="1"/>
  <c r="AH684" s="1"/>
  <c r="AH685" s="1"/>
  <c r="AH686" s="1"/>
  <c r="AH687" s="1"/>
  <c r="AH688" s="1"/>
  <c r="AH689" s="1"/>
  <c r="AH690" s="1"/>
  <c r="AH691" s="1"/>
  <c r="AH692" s="1"/>
  <c r="AH693" s="1"/>
  <c r="AH694" s="1"/>
  <c r="AH695" s="1"/>
  <c r="AH696" s="1"/>
  <c r="AH697" s="1"/>
  <c r="AH698" s="1"/>
  <c r="AH699" s="1"/>
  <c r="AH700" s="1"/>
  <c r="AH701" s="1"/>
  <c r="AH702" s="1"/>
  <c r="AH703" s="1"/>
  <c r="AH704" s="1"/>
  <c r="AH705" s="1"/>
  <c r="AH706" s="1"/>
  <c r="AH707" s="1"/>
  <c r="AH708" s="1"/>
  <c r="AH709" s="1"/>
  <c r="AH710" s="1"/>
  <c r="AH711" s="1"/>
  <c r="AH712" s="1"/>
  <c r="AH713" s="1"/>
  <c r="AH714" s="1"/>
  <c r="AH715" s="1"/>
  <c r="AH716" s="1"/>
  <c r="AH717" s="1"/>
  <c r="AH718" s="1"/>
  <c r="AH719" s="1"/>
  <c r="AH720" s="1"/>
  <c r="AH721" s="1"/>
  <c r="AH722" s="1"/>
  <c r="AH723" s="1"/>
  <c r="AH724" s="1"/>
  <c r="AH725" s="1"/>
  <c r="AH726" s="1"/>
  <c r="AH727" s="1"/>
  <c r="AH728" s="1"/>
  <c r="AH729" s="1"/>
  <c r="AH730" s="1"/>
  <c r="AH731" s="1"/>
  <c r="AH732" s="1"/>
  <c r="AH733" s="1"/>
  <c r="AH734" s="1"/>
  <c r="AH735" s="1"/>
  <c r="AH736" s="1"/>
  <c r="AH737" s="1"/>
  <c r="AH738" s="1"/>
  <c r="AH739" s="1"/>
  <c r="AH740" s="1"/>
  <c r="AH741" s="1"/>
  <c r="AH742" s="1"/>
  <c r="AH743" s="1"/>
  <c r="AH744" s="1"/>
  <c r="AH745" s="1"/>
  <c r="AH746" s="1"/>
  <c r="AH747" s="1"/>
  <c r="AH748" s="1"/>
  <c r="AH749" s="1"/>
  <c r="AH750" s="1"/>
  <c r="AH751" s="1"/>
  <c r="AH752" s="1"/>
  <c r="AH753" s="1"/>
  <c r="AH754" s="1"/>
  <c r="AH755" s="1"/>
  <c r="AH756" s="1"/>
  <c r="AH757" s="1"/>
  <c r="AH758" s="1"/>
  <c r="AH759" s="1"/>
  <c r="AH760" s="1"/>
  <c r="AH761" s="1"/>
  <c r="AH762" s="1"/>
  <c r="AH763" s="1"/>
  <c r="AH764" s="1"/>
  <c r="AH765" s="1"/>
  <c r="AH766" s="1"/>
  <c r="AH767" s="1"/>
  <c r="AH768" s="1"/>
  <c r="AH769" s="1"/>
  <c r="AH770" s="1"/>
  <c r="AH771" s="1"/>
  <c r="AH772" s="1"/>
  <c r="AH773" s="1"/>
  <c r="AH774" s="1"/>
  <c r="AH775" s="1"/>
  <c r="AH776" s="1"/>
  <c r="AH777" s="1"/>
  <c r="AH778" s="1"/>
  <c r="AH779" s="1"/>
  <c r="AH780" s="1"/>
  <c r="AH781" s="1"/>
  <c r="AH782" s="1"/>
  <c r="AH783" s="1"/>
  <c r="AH784" s="1"/>
  <c r="AH785" s="1"/>
  <c r="AH786" s="1"/>
  <c r="AH787" s="1"/>
  <c r="AH788" s="1"/>
  <c r="AH789" s="1"/>
  <c r="AH790" s="1"/>
  <c r="AH791" s="1"/>
  <c r="AH792" s="1"/>
  <c r="AH793" s="1"/>
  <c r="AH794" s="1"/>
  <c r="AH795" s="1"/>
  <c r="AH796" s="1"/>
  <c r="AH797" s="1"/>
  <c r="AH798" s="1"/>
  <c r="AH799" s="1"/>
  <c r="AH800" s="1"/>
  <c r="AH801" s="1"/>
  <c r="AH802" s="1"/>
  <c r="AH803" s="1"/>
  <c r="AH804" s="1"/>
  <c r="AH805" s="1"/>
  <c r="AH806" s="1"/>
  <c r="AH807" s="1"/>
  <c r="AH808" s="1"/>
  <c r="AH809" s="1"/>
  <c r="AH810" s="1"/>
  <c r="AH811" s="1"/>
  <c r="AH812" s="1"/>
  <c r="AH813" s="1"/>
  <c r="AH814" s="1"/>
  <c r="AH815" s="1"/>
  <c r="AH816" s="1"/>
  <c r="AH817" s="1"/>
  <c r="AH818" s="1"/>
  <c r="AH819" s="1"/>
  <c r="AH820" s="1"/>
  <c r="AH821" s="1"/>
  <c r="AH822" s="1"/>
  <c r="AH823" s="1"/>
  <c r="AH824" s="1"/>
  <c r="AH825" s="1"/>
  <c r="AH826" s="1"/>
  <c r="AH827" s="1"/>
  <c r="AH828" s="1"/>
  <c r="AH829" s="1"/>
  <c r="AH830" s="1"/>
  <c r="AH831" s="1"/>
  <c r="AH832" s="1"/>
  <c r="AH833" s="1"/>
  <c r="AH834" s="1"/>
  <c r="AH835" s="1"/>
  <c r="AH836" s="1"/>
  <c r="AH837" s="1"/>
  <c r="AH838" s="1"/>
  <c r="AH839" s="1"/>
  <c r="AH840" s="1"/>
  <c r="AH841" s="1"/>
  <c r="AH842" s="1"/>
  <c r="AH843" s="1"/>
  <c r="AH844" s="1"/>
  <c r="AH845" s="1"/>
  <c r="AH846" s="1"/>
  <c r="AH847" s="1"/>
  <c r="AH848" s="1"/>
  <c r="AH849" s="1"/>
  <c r="AH850" s="1"/>
  <c r="AH851" s="1"/>
  <c r="AH852" s="1"/>
  <c r="AH853" s="1"/>
  <c r="AH854" s="1"/>
  <c r="AH855" s="1"/>
  <c r="AH856" s="1"/>
  <c r="AH857" s="1"/>
  <c r="AH858" s="1"/>
  <c r="AH859" s="1"/>
  <c r="AH860" s="1"/>
  <c r="AH861" s="1"/>
  <c r="AH862" s="1"/>
  <c r="AH863" s="1"/>
  <c r="AH864" s="1"/>
  <c r="AH865" s="1"/>
  <c r="AH866" s="1"/>
  <c r="AH867" s="1"/>
  <c r="AH868" s="1"/>
  <c r="AH869" s="1"/>
  <c r="AH870" s="1"/>
  <c r="AH871" s="1"/>
  <c r="AH872" s="1"/>
  <c r="AH873" s="1"/>
  <c r="AH874" s="1"/>
  <c r="AH875" s="1"/>
  <c r="AH876" s="1"/>
  <c r="AH877" s="1"/>
  <c r="AH878" s="1"/>
  <c r="AH879" s="1"/>
  <c r="AH880" s="1"/>
  <c r="AH881" s="1"/>
  <c r="AH882" s="1"/>
  <c r="AH883" s="1"/>
  <c r="AH884" s="1"/>
  <c r="AH885" s="1"/>
  <c r="AH886" s="1"/>
  <c r="AH887" s="1"/>
  <c r="AH888" s="1"/>
  <c r="AH889" s="1"/>
  <c r="AH890" s="1"/>
  <c r="AH891" s="1"/>
  <c r="AH892" s="1"/>
  <c r="AH893" s="1"/>
  <c r="AH894" s="1"/>
  <c r="AH895" s="1"/>
  <c r="AH896" s="1"/>
  <c r="AH897" s="1"/>
  <c r="AH898" s="1"/>
  <c r="AH899" s="1"/>
  <c r="AH900" s="1"/>
  <c r="AH901" s="1"/>
  <c r="AH902" s="1"/>
  <c r="AH903" s="1"/>
  <c r="AH904" s="1"/>
  <c r="AH905" s="1"/>
  <c r="AH906" s="1"/>
  <c r="AH907" s="1"/>
  <c r="AH908" s="1"/>
  <c r="AH909" s="1"/>
  <c r="AH910" s="1"/>
  <c r="AH911" s="1"/>
  <c r="AH912" s="1"/>
  <c r="AH913" s="1"/>
  <c r="AH914" s="1"/>
  <c r="AH915" s="1"/>
  <c r="AH916" s="1"/>
  <c r="AH917" s="1"/>
  <c r="AH918" s="1"/>
  <c r="AH919" s="1"/>
  <c r="AH920" s="1"/>
  <c r="AH921" s="1"/>
  <c r="AH922" s="1"/>
  <c r="AH923" s="1"/>
  <c r="AH924" s="1"/>
  <c r="AH925" s="1"/>
  <c r="AH926" s="1"/>
  <c r="AH927" s="1"/>
  <c r="AH928" s="1"/>
  <c r="AH929" s="1"/>
  <c r="AH930" s="1"/>
  <c r="AH931" s="1"/>
  <c r="AH932" s="1"/>
  <c r="AH933" s="1"/>
  <c r="AH934" s="1"/>
  <c r="AH935" s="1"/>
  <c r="AH936" s="1"/>
  <c r="AH937" s="1"/>
  <c r="AH938" s="1"/>
  <c r="AH939" s="1"/>
  <c r="AH940" s="1"/>
  <c r="AH941" s="1"/>
  <c r="AH942" s="1"/>
  <c r="AH943" s="1"/>
  <c r="AH944" s="1"/>
  <c r="AH945" s="1"/>
  <c r="AH946" s="1"/>
  <c r="AH947" s="1"/>
  <c r="AH948" s="1"/>
  <c r="AH949" s="1"/>
  <c r="AH950" s="1"/>
  <c r="AH951" s="1"/>
  <c r="AH952" s="1"/>
  <c r="AH953" s="1"/>
  <c r="AH954" s="1"/>
  <c r="AH955" s="1"/>
  <c r="AH956" s="1"/>
  <c r="AH957" s="1"/>
  <c r="AH958" s="1"/>
  <c r="AH959" s="1"/>
  <c r="AH960" s="1"/>
  <c r="AH961" s="1"/>
  <c r="AH962" s="1"/>
  <c r="AH963" s="1"/>
  <c r="AH964" s="1"/>
  <c r="AH965" s="1"/>
  <c r="AH966" s="1"/>
  <c r="AH967" s="1"/>
  <c r="AH968" s="1"/>
  <c r="AH969" s="1"/>
  <c r="AH970" s="1"/>
  <c r="AH971" s="1"/>
  <c r="AH972" s="1"/>
  <c r="AH973" s="1"/>
  <c r="AH974" s="1"/>
  <c r="AH975" s="1"/>
  <c r="AH976" s="1"/>
  <c r="AH977" s="1"/>
  <c r="AH978" s="1"/>
  <c r="AH979" s="1"/>
  <c r="AH980" s="1"/>
  <c r="AH981" s="1"/>
  <c r="AH982" s="1"/>
  <c r="AH983" s="1"/>
  <c r="AH984" s="1"/>
  <c r="AH985" s="1"/>
  <c r="AH986" s="1"/>
  <c r="AH987" s="1"/>
  <c r="AH988" s="1"/>
  <c r="AH989" s="1"/>
  <c r="AH990" s="1"/>
  <c r="AH991" s="1"/>
  <c r="AH992" s="1"/>
  <c r="AH993" s="1"/>
  <c r="AH994" s="1"/>
  <c r="AH995" s="1"/>
  <c r="AH996" s="1"/>
  <c r="AH997" s="1"/>
  <c r="AH998" s="1"/>
  <c r="AH999" s="1"/>
  <c r="AH1000" s="1"/>
  <c r="AH1001" s="1"/>
  <c r="AH1002" s="1"/>
  <c r="AH1003" s="1"/>
  <c r="AH1004" s="1"/>
  <c r="AH1005" s="1"/>
  <c r="AH1006" s="1"/>
  <c r="AH1007" s="1"/>
  <c r="AH1008" s="1"/>
  <c r="AH1009" s="1"/>
  <c r="AH1010" s="1"/>
  <c r="AH1011" s="1"/>
  <c r="AH1012" s="1"/>
  <c r="AH1013" s="1"/>
  <c r="AH1014" s="1"/>
  <c r="AH1015" s="1"/>
  <c r="AH1016" s="1"/>
  <c r="AH1017" s="1"/>
  <c r="AH1018" s="1"/>
  <c r="AH1019" s="1"/>
  <c r="AH1020" s="1"/>
  <c r="AH1021" s="1"/>
  <c r="AH1022" s="1"/>
  <c r="AH1023" s="1"/>
  <c r="AH1024" s="1"/>
  <c r="AH1025" s="1"/>
  <c r="AH1026" s="1"/>
  <c r="AH1027" s="1"/>
  <c r="AH1028" s="1"/>
  <c r="AH1029" s="1"/>
  <c r="AH1030" s="1"/>
  <c r="AH1031" s="1"/>
  <c r="AH1032" s="1"/>
  <c r="AH1033" s="1"/>
  <c r="AH1034" s="1"/>
  <c r="AH1035" s="1"/>
  <c r="AH1036" s="1"/>
  <c r="AH1037" s="1"/>
  <c r="AH1038" s="1"/>
  <c r="AH1039" s="1"/>
  <c r="AH1040" s="1"/>
  <c r="AH1041" s="1"/>
  <c r="AH1042" s="1"/>
  <c r="AH1043" s="1"/>
  <c r="AH1044" s="1"/>
  <c r="AH1045" s="1"/>
  <c r="AH1046" s="1"/>
  <c r="AH1047" s="1"/>
  <c r="AH1048" s="1"/>
  <c r="AH1049" s="1"/>
  <c r="AH1050" s="1"/>
  <c r="AH1051" s="1"/>
  <c r="AH1052" s="1"/>
  <c r="AH1053" s="1"/>
  <c r="AH1054" s="1"/>
  <c r="AH1055" s="1"/>
  <c r="AH1056" s="1"/>
  <c r="AH1057" s="1"/>
  <c r="AH1058" s="1"/>
  <c r="AH1059" s="1"/>
  <c r="AH1060" s="1"/>
  <c r="AH1061" s="1"/>
  <c r="AH1062" s="1"/>
  <c r="AH1063" s="1"/>
  <c r="AH1064" s="1"/>
  <c r="AH1065" s="1"/>
  <c r="AH1066" s="1"/>
  <c r="AH1067" s="1"/>
  <c r="AH1068" s="1"/>
  <c r="AH1069" s="1"/>
  <c r="AH1070" s="1"/>
  <c r="AH1071" s="1"/>
  <c r="AH1072" s="1"/>
  <c r="AH1073" s="1"/>
  <c r="AH1074" s="1"/>
  <c r="AH1075" s="1"/>
  <c r="AH1076" s="1"/>
  <c r="AH1077" s="1"/>
  <c r="AH1078" s="1"/>
  <c r="AH1079" s="1"/>
  <c r="AH1080" s="1"/>
  <c r="AH1081" s="1"/>
  <c r="AH1082" s="1"/>
  <c r="AH1083" s="1"/>
  <c r="AH1084" s="1"/>
  <c r="AH1085" s="1"/>
  <c r="AH1086" s="1"/>
  <c r="AH1087" s="1"/>
  <c r="AH1088" s="1"/>
  <c r="AH1089" s="1"/>
  <c r="AH1090" s="1"/>
  <c r="AH1091" s="1"/>
  <c r="AH1092" s="1"/>
  <c r="AH1093" s="1"/>
  <c r="AH1094" s="1"/>
  <c r="AH1095" s="1"/>
  <c r="AH1096" s="1"/>
  <c r="AH1097" s="1"/>
  <c r="AH1098" s="1"/>
  <c r="AH1099" s="1"/>
  <c r="AH1100" s="1"/>
  <c r="AH1101" s="1"/>
  <c r="AH1102" s="1"/>
  <c r="AH1103" s="1"/>
  <c r="AH1104" s="1"/>
  <c r="AH1105" s="1"/>
  <c r="AH1106" s="1"/>
  <c r="AH1107" s="1"/>
  <c r="AH1108" s="1"/>
  <c r="AH1109" s="1"/>
  <c r="AH1110" s="1"/>
  <c r="AH1111" s="1"/>
  <c r="AH1112" s="1"/>
  <c r="AH1113" s="1"/>
  <c r="AH1114" s="1"/>
  <c r="AH1115" s="1"/>
  <c r="AH1116" s="1"/>
  <c r="AH1117" s="1"/>
  <c r="AH1118" s="1"/>
  <c r="AH1119" s="1"/>
  <c r="AH1120" s="1"/>
  <c r="AH1121" s="1"/>
  <c r="AH1122" s="1"/>
  <c r="AH1123" s="1"/>
  <c r="AH1124" s="1"/>
  <c r="AH1125" s="1"/>
  <c r="AH1126" s="1"/>
  <c r="AH1127" s="1"/>
  <c r="AH1128" s="1"/>
  <c r="AH1129" s="1"/>
  <c r="AH1130" s="1"/>
  <c r="AH1131" s="1"/>
  <c r="AH1132" s="1"/>
  <c r="AH1133" s="1"/>
  <c r="AH1134" s="1"/>
  <c r="AH1135" s="1"/>
  <c r="AH1136" s="1"/>
  <c r="AH1137" s="1"/>
  <c r="AH1138" s="1"/>
  <c r="AH1139" s="1"/>
  <c r="AH1140" s="1"/>
  <c r="AH1141" s="1"/>
  <c r="AH1142" s="1"/>
  <c r="AH1143" s="1"/>
  <c r="AH1144" s="1"/>
  <c r="AH1145" s="1"/>
  <c r="AH1146" s="1"/>
  <c r="AH1147" s="1"/>
  <c r="AH1148" s="1"/>
  <c r="AH1149" s="1"/>
  <c r="AH1150" s="1"/>
  <c r="AH1151" s="1"/>
  <c r="AH1152" s="1"/>
  <c r="AH1153" s="1"/>
  <c r="AH1154" s="1"/>
  <c r="AH1155" s="1"/>
  <c r="AH1156" s="1"/>
  <c r="AH1157" s="1"/>
  <c r="AH1158" s="1"/>
  <c r="AH1159" s="1"/>
  <c r="AH1160" s="1"/>
  <c r="AH1161" s="1"/>
  <c r="AH1162" s="1"/>
  <c r="AH1163" s="1"/>
  <c r="AH1164" s="1"/>
  <c r="AH1165" s="1"/>
  <c r="AH1166" s="1"/>
  <c r="AH1167" s="1"/>
  <c r="AH1168" s="1"/>
  <c r="AH1169" s="1"/>
  <c r="AH1170" s="1"/>
  <c r="AH1171" s="1"/>
  <c r="AH1172" s="1"/>
  <c r="AH1173" s="1"/>
  <c r="AH1174" s="1"/>
  <c r="AH1175" s="1"/>
  <c r="AH1176" s="1"/>
  <c r="AH1177" s="1"/>
  <c r="AH1178" s="1"/>
  <c r="AH1179" s="1"/>
  <c r="AH1180" s="1"/>
  <c r="AH1181" s="1"/>
  <c r="AH1182" s="1"/>
  <c r="AH1183" s="1"/>
  <c r="AH1184" s="1"/>
  <c r="AH1185" s="1"/>
  <c r="AH1186" s="1"/>
  <c r="AH1187" s="1"/>
  <c r="AH1188" s="1"/>
  <c r="AH1189" s="1"/>
  <c r="AH1190" s="1"/>
  <c r="AH1191" s="1"/>
  <c r="AH1192" s="1"/>
  <c r="AH1193" s="1"/>
  <c r="AH1194" s="1"/>
  <c r="AH1195" s="1"/>
  <c r="AH1196" s="1"/>
  <c r="AH1197" s="1"/>
  <c r="AH1198" s="1"/>
  <c r="AH1199" s="1"/>
  <c r="AH1200" s="1"/>
  <c r="AH1201" s="1"/>
  <c r="AH1202" s="1"/>
  <c r="AH1203" s="1"/>
  <c r="AH1204" s="1"/>
  <c r="AH1205" s="1"/>
  <c r="AH1206" s="1"/>
  <c r="AH1207" s="1"/>
  <c r="AH1208" s="1"/>
  <c r="AH1209" s="1"/>
  <c r="AH1210" s="1"/>
  <c r="AH1211" s="1"/>
  <c r="AH1212" s="1"/>
  <c r="AH1213" s="1"/>
  <c r="AH1214" s="1"/>
  <c r="AH1215" s="1"/>
  <c r="AH1216" s="1"/>
  <c r="AH1217" s="1"/>
  <c r="AH1218" s="1"/>
  <c r="AH1219" s="1"/>
  <c r="AH1220" s="1"/>
  <c r="AH1221" s="1"/>
  <c r="AH1222" s="1"/>
  <c r="AH1223" s="1"/>
  <c r="AH1224" s="1"/>
  <c r="AH1225" s="1"/>
  <c r="AH1226" s="1"/>
  <c r="AH1227" s="1"/>
  <c r="AH1228" s="1"/>
  <c r="AH1229" s="1"/>
  <c r="AH1230" s="1"/>
  <c r="AH1231" s="1"/>
  <c r="AH1232" s="1"/>
  <c r="AH1233" s="1"/>
  <c r="AH1234" s="1"/>
  <c r="AH1235" s="1"/>
  <c r="AH1236" s="1"/>
  <c r="AH1237" s="1"/>
  <c r="AH1238" s="1"/>
  <c r="AH1239" s="1"/>
  <c r="AH1240" s="1"/>
  <c r="AH1241" s="1"/>
  <c r="AH1242" s="1"/>
  <c r="AH1243" s="1"/>
  <c r="AH1244" s="1"/>
  <c r="AH1245" s="1"/>
  <c r="AH1246" s="1"/>
  <c r="AH1247" s="1"/>
  <c r="AH1248" s="1"/>
  <c r="AH1249" s="1"/>
  <c r="AH1250" s="1"/>
  <c r="AH1251" s="1"/>
  <c r="AH1252" s="1"/>
  <c r="AH1253" s="1"/>
  <c r="AH1254" s="1"/>
  <c r="AH1255" s="1"/>
  <c r="AH1256" s="1"/>
  <c r="AH1257" s="1"/>
  <c r="AH1258" s="1"/>
  <c r="AH1259" s="1"/>
  <c r="AH1260" s="1"/>
  <c r="AH1261" s="1"/>
  <c r="AH1262" s="1"/>
  <c r="AH1263" s="1"/>
  <c r="AH1264" s="1"/>
  <c r="AH1265" s="1"/>
  <c r="AH1266" s="1"/>
  <c r="AH1267" s="1"/>
  <c r="AH1268" s="1"/>
  <c r="AH1269" s="1"/>
  <c r="AH1270" s="1"/>
  <c r="AH1271" s="1"/>
  <c r="AH1272" s="1"/>
  <c r="AH1273" s="1"/>
  <c r="AH1274" s="1"/>
  <c r="AH1275" s="1"/>
  <c r="AH1276" s="1"/>
  <c r="AH1277" s="1"/>
  <c r="AH1278" s="1"/>
  <c r="AH1279" s="1"/>
  <c r="AH1280" s="1"/>
  <c r="AH1281" s="1"/>
  <c r="AH1282" s="1"/>
  <c r="AH1283" s="1"/>
  <c r="AH1284" s="1"/>
  <c r="AH1285" s="1"/>
  <c r="AH1286" s="1"/>
  <c r="AH1287" s="1"/>
  <c r="AH1288" s="1"/>
  <c r="AH1289" s="1"/>
  <c r="AH1290" s="1"/>
  <c r="AH1291" s="1"/>
  <c r="AH1292" s="1"/>
  <c r="AH1293" s="1"/>
  <c r="AH1294" s="1"/>
  <c r="AH1295" s="1"/>
  <c r="AH1296" s="1"/>
  <c r="AH1297" s="1"/>
  <c r="AH1298" s="1"/>
  <c r="AH1299" s="1"/>
  <c r="AH1300" s="1"/>
  <c r="AH1301" s="1"/>
  <c r="AH1302" s="1"/>
  <c r="AH1303" s="1"/>
  <c r="AH1304" s="1"/>
  <c r="AH1305" s="1"/>
  <c r="AH1306" s="1"/>
  <c r="AH1307" s="1"/>
  <c r="AH1308" s="1"/>
  <c r="AH1309" s="1"/>
  <c r="AH1310" s="1"/>
  <c r="AH1311" s="1"/>
  <c r="AH1312" s="1"/>
  <c r="AH1313" s="1"/>
  <c r="AH1314" s="1"/>
  <c r="AH1315" s="1"/>
  <c r="AH1316" s="1"/>
  <c r="AH1317" s="1"/>
  <c r="AH1318" s="1"/>
  <c r="AH1319" s="1"/>
  <c r="AH1320" s="1"/>
  <c r="AH1321" s="1"/>
  <c r="AH1322" s="1"/>
  <c r="AH1323" s="1"/>
  <c r="AH1324" s="1"/>
  <c r="AH1325" s="1"/>
  <c r="AH1326" s="1"/>
  <c r="AH1327" s="1"/>
  <c r="AH1328" s="1"/>
  <c r="AH1329" s="1"/>
  <c r="AH1330" s="1"/>
  <c r="AH1331" s="1"/>
  <c r="AH1332" s="1"/>
  <c r="AH1333" s="1"/>
  <c r="AH1334" s="1"/>
  <c r="AH1335" s="1"/>
  <c r="AH1336" s="1"/>
  <c r="AH1337" s="1"/>
  <c r="AH1338" s="1"/>
  <c r="AH1339" s="1"/>
  <c r="AH1340" s="1"/>
  <c r="AH1341" s="1"/>
  <c r="AH1342" s="1"/>
  <c r="AH1343" s="1"/>
  <c r="AH1344" s="1"/>
  <c r="AH1345" s="1"/>
  <c r="AH1346" s="1"/>
  <c r="AH1347" s="1"/>
  <c r="AH1348" s="1"/>
  <c r="AH1349" s="1"/>
  <c r="AH1350" s="1"/>
  <c r="AH1351" s="1"/>
  <c r="AH1352" s="1"/>
  <c r="AH1353" s="1"/>
  <c r="AH1354" s="1"/>
  <c r="AH1355" s="1"/>
  <c r="AH1356" s="1"/>
  <c r="AH1357" s="1"/>
  <c r="AH1358" s="1"/>
  <c r="AH1359" s="1"/>
  <c r="AH1360" s="1"/>
  <c r="AH1361" s="1"/>
  <c r="AH1362" s="1"/>
  <c r="AH1363" s="1"/>
  <c r="AH1364" s="1"/>
  <c r="AH1365" s="1"/>
  <c r="AH1366" s="1"/>
  <c r="AH1367" s="1"/>
  <c r="AH1368" s="1"/>
  <c r="AH1369" s="1"/>
  <c r="AH1370" s="1"/>
  <c r="AH1371" s="1"/>
  <c r="AH1372" s="1"/>
  <c r="AH1373" s="1"/>
  <c r="AH1374" s="1"/>
  <c r="AH1375" s="1"/>
  <c r="AH1376" s="1"/>
  <c r="AH1377" s="1"/>
  <c r="AH1378" s="1"/>
  <c r="AH1379" s="1"/>
  <c r="AH1380" s="1"/>
  <c r="AH1381" s="1"/>
  <c r="AH1382" s="1"/>
  <c r="AH1383" s="1"/>
  <c r="AH1384" s="1"/>
  <c r="AH1385" s="1"/>
  <c r="AH1386" s="1"/>
  <c r="AH1387" s="1"/>
  <c r="AH1388" s="1"/>
  <c r="AH1389" s="1"/>
  <c r="AH1390" s="1"/>
  <c r="AH1391" s="1"/>
  <c r="AH1392" s="1"/>
  <c r="AH1393" s="1"/>
  <c r="AH1394" s="1"/>
  <c r="AH1395" s="1"/>
  <c r="AH1396" s="1"/>
  <c r="AH1397" s="1"/>
  <c r="AH1398" s="1"/>
  <c r="AH1399" s="1"/>
  <c r="AH1400" s="1"/>
  <c r="AH1401" s="1"/>
  <c r="AH1402" s="1"/>
  <c r="AH1403" s="1"/>
  <c r="AH1404" s="1"/>
  <c r="AH1405" s="1"/>
  <c r="AH1406" s="1"/>
  <c r="AH1407" s="1"/>
  <c r="AH1408" s="1"/>
  <c r="AH1409" s="1"/>
  <c r="AH1410" s="1"/>
  <c r="AH1411" s="1"/>
  <c r="AH1412" s="1"/>
  <c r="AH1413" s="1"/>
  <c r="AH1414" s="1"/>
  <c r="AH1415" s="1"/>
  <c r="AH1416" s="1"/>
  <c r="AH1417" s="1"/>
  <c r="AH1418" s="1"/>
  <c r="AH1419" s="1"/>
  <c r="AH1420" s="1"/>
  <c r="AH1421" s="1"/>
  <c r="AH1422" s="1"/>
  <c r="AH1423" s="1"/>
  <c r="AH1424" s="1"/>
  <c r="AH1425" s="1"/>
  <c r="AH1426" s="1"/>
  <c r="AH1427" s="1"/>
  <c r="AH1428" s="1"/>
  <c r="AH1429" s="1"/>
  <c r="AH1430" s="1"/>
  <c r="AH1431" s="1"/>
  <c r="AH1432" s="1"/>
  <c r="AH1433" s="1"/>
  <c r="AH1434" s="1"/>
  <c r="AH1435" s="1"/>
  <c r="AH1436" s="1"/>
  <c r="AH1437" s="1"/>
  <c r="AH1438" s="1"/>
  <c r="AH1439" s="1"/>
  <c r="AH1440" s="1"/>
  <c r="AH1441" s="1"/>
  <c r="AH1442" s="1"/>
  <c r="AH1443" s="1"/>
  <c r="AH1444" s="1"/>
  <c r="AH1445" s="1"/>
  <c r="AH1446" s="1"/>
  <c r="AH1447" s="1"/>
  <c r="AH1448" s="1"/>
  <c r="AH1449" s="1"/>
  <c r="AH1450" s="1"/>
  <c r="AH1451" s="1"/>
  <c r="AH1452" s="1"/>
  <c r="AH1453" s="1"/>
  <c r="AH1454" s="1"/>
  <c r="AH1455" s="1"/>
  <c r="AH1456" s="1"/>
  <c r="AH1457" s="1"/>
  <c r="AH1458" s="1"/>
  <c r="AH1459" s="1"/>
  <c r="AH1460" s="1"/>
  <c r="AH1461" s="1"/>
  <c r="AH1462" s="1"/>
  <c r="AH1463" s="1"/>
  <c r="AH1464" s="1"/>
  <c r="AH1465" s="1"/>
  <c r="AH1466" s="1"/>
  <c r="AH1467" s="1"/>
  <c r="AH1468" s="1"/>
  <c r="AH1469" s="1"/>
  <c r="AH1470" s="1"/>
  <c r="AH1471" s="1"/>
  <c r="AH1472" s="1"/>
  <c r="AH1473" s="1"/>
  <c r="AH1474" s="1"/>
  <c r="AH1475" s="1"/>
  <c r="AH1476" s="1"/>
  <c r="AH1477" s="1"/>
  <c r="AH1478" s="1"/>
  <c r="AH1479" s="1"/>
  <c r="AH1480" s="1"/>
  <c r="AH1481" s="1"/>
  <c r="AH1482" s="1"/>
  <c r="AH1483" s="1"/>
  <c r="AH1484" s="1"/>
  <c r="AH1485" s="1"/>
  <c r="AH1486" s="1"/>
  <c r="AH1487" s="1"/>
  <c r="AH1488" s="1"/>
  <c r="AH1489" s="1"/>
  <c r="AH1490" s="1"/>
  <c r="AH1491" s="1"/>
  <c r="AH1492" s="1"/>
  <c r="AH1493" s="1"/>
  <c r="AH1494" s="1"/>
  <c r="AH1495" s="1"/>
  <c r="AH1496" s="1"/>
  <c r="AH1497" s="1"/>
  <c r="AH1498" s="1"/>
  <c r="AH1499" s="1"/>
  <c r="AH1500" s="1"/>
  <c r="AH1501" s="1"/>
  <c r="AH1502" s="1"/>
  <c r="AH1503" s="1"/>
  <c r="AH1504" s="1"/>
  <c r="AH1505" s="1"/>
  <c r="AH1506" s="1"/>
  <c r="AH1507" s="1"/>
  <c r="AH1508" s="1"/>
  <c r="AH1509" s="1"/>
  <c r="AH1510" s="1"/>
  <c r="AH1511" s="1"/>
  <c r="AH1512" s="1"/>
  <c r="AH1513" s="1"/>
  <c r="AH1514" s="1"/>
  <c r="AH1515" s="1"/>
  <c r="AH1516" s="1"/>
  <c r="AH1517" s="1"/>
  <c r="AH1518" s="1"/>
  <c r="AH1519" s="1"/>
  <c r="AH1520" s="1"/>
  <c r="AH1521" s="1"/>
  <c r="AH1522" s="1"/>
  <c r="AH1523" s="1"/>
  <c r="AH1524" s="1"/>
  <c r="AH1525" s="1"/>
  <c r="AH1526" s="1"/>
  <c r="AH1527" s="1"/>
  <c r="AH1528" s="1"/>
  <c r="AH1529" s="1"/>
  <c r="AH1530" s="1"/>
  <c r="AH1531" s="1"/>
  <c r="AH1532" s="1"/>
  <c r="AH1533" s="1"/>
  <c r="AH1534" s="1"/>
  <c r="AH1535" s="1"/>
  <c r="AH1536" s="1"/>
  <c r="AH1537" s="1"/>
  <c r="AH1538" s="1"/>
  <c r="AH1539" s="1"/>
  <c r="AH1540" s="1"/>
  <c r="AH1541" s="1"/>
  <c r="AH1542" s="1"/>
  <c r="AH1543" s="1"/>
  <c r="AH1544" s="1"/>
  <c r="AH1545" s="1"/>
  <c r="AH1546" s="1"/>
  <c r="AH1547" s="1"/>
  <c r="AH1548" s="1"/>
  <c r="AH1549" s="1"/>
  <c r="AH1550" s="1"/>
  <c r="AH1551" s="1"/>
  <c r="AH1552" s="1"/>
  <c r="AH1553" s="1"/>
  <c r="AH1554" s="1"/>
  <c r="AH1555" s="1"/>
  <c r="AH1556" s="1"/>
  <c r="AH1557" s="1"/>
  <c r="AH1558" s="1"/>
  <c r="AH1559" s="1"/>
  <c r="AH1560" s="1"/>
  <c r="AH1561" s="1"/>
  <c r="AH1562" s="1"/>
  <c r="AH1563" s="1"/>
  <c r="AH1564" s="1"/>
  <c r="AH1565" s="1"/>
  <c r="AH1566" s="1"/>
  <c r="AH1567" s="1"/>
  <c r="AH1568" s="1"/>
  <c r="AH1569" s="1"/>
  <c r="AH1570" s="1"/>
  <c r="AH1571" s="1"/>
  <c r="AH1572" s="1"/>
  <c r="AH1573" s="1"/>
  <c r="AH1574" s="1"/>
  <c r="AH1575" s="1"/>
  <c r="AH1576" s="1"/>
  <c r="AH1577" s="1"/>
  <c r="AH1578" s="1"/>
  <c r="AH1579" s="1"/>
  <c r="AH1580" s="1"/>
  <c r="AH1581" s="1"/>
  <c r="AH1582" s="1"/>
  <c r="AH1583" s="1"/>
  <c r="AH1584" s="1"/>
  <c r="AH1585" s="1"/>
  <c r="AH1586" s="1"/>
  <c r="AH1587" s="1"/>
  <c r="AH1588" s="1"/>
  <c r="AH1589" s="1"/>
  <c r="AH1590" s="1"/>
  <c r="AH1591" s="1"/>
  <c r="AH1592" s="1"/>
  <c r="AH1593" s="1"/>
  <c r="AH1594" s="1"/>
  <c r="AH1595" s="1"/>
  <c r="AH1596" s="1"/>
  <c r="AH1597" s="1"/>
  <c r="AH1598" s="1"/>
  <c r="AH1599" s="1"/>
  <c r="AH1600" s="1"/>
  <c r="AH1601" s="1"/>
  <c r="AH1602" s="1"/>
  <c r="AH1603" s="1"/>
  <c r="AH1604" s="1"/>
  <c r="AH1605" s="1"/>
  <c r="AH1606" s="1"/>
  <c r="AH1607" s="1"/>
  <c r="AH1608" s="1"/>
  <c r="AH1609" s="1"/>
  <c r="Y10"/>
  <c r="Y11" s="1"/>
  <c r="Y12" s="1"/>
  <c r="Y13" s="1"/>
  <c r="Y14" s="1"/>
  <c r="Y15" s="1"/>
  <c r="Y16" s="1"/>
  <c r="Y17" s="1"/>
  <c r="Y18" s="1"/>
  <c r="Y19" s="1"/>
  <c r="Y20" s="1"/>
  <c r="Y21" s="1"/>
  <c r="Y22" s="1"/>
  <c r="Y23" s="1"/>
  <c r="Y24" s="1"/>
  <c r="Y25" s="1"/>
  <c r="Y26" s="1"/>
  <c r="Y27" s="1"/>
  <c r="Y28" s="1"/>
  <c r="Y29" s="1"/>
  <c r="Y30" s="1"/>
  <c r="Y31" s="1"/>
  <c r="Y32" s="1"/>
  <c r="Y33" s="1"/>
  <c r="Y34" s="1"/>
  <c r="Y35" s="1"/>
  <c r="Y36" s="1"/>
  <c r="Y37" s="1"/>
  <c r="Y38" s="1"/>
  <c r="Y39" s="1"/>
  <c r="Y40" s="1"/>
  <c r="Y41" s="1"/>
  <c r="Y42" s="1"/>
  <c r="Y43" s="1"/>
  <c r="Y44" s="1"/>
  <c r="Y45" s="1"/>
  <c r="Y46" s="1"/>
  <c r="Y47" s="1"/>
  <c r="Y48" s="1"/>
  <c r="Y49" s="1"/>
  <c r="Y50" s="1"/>
  <c r="Y51" s="1"/>
  <c r="Y52" s="1"/>
  <c r="Y53" s="1"/>
  <c r="Y54" s="1"/>
  <c r="Y55" s="1"/>
  <c r="Y56" s="1"/>
  <c r="Y57" s="1"/>
  <c r="Y58" s="1"/>
  <c r="Y59" s="1"/>
  <c r="Y60" s="1"/>
  <c r="Y61" s="1"/>
  <c r="Y62" s="1"/>
  <c r="Y63" s="1"/>
  <c r="Y64" s="1"/>
  <c r="Y65" s="1"/>
  <c r="Y66" s="1"/>
  <c r="Y67" s="1"/>
  <c r="Y68" s="1"/>
  <c r="Y69" s="1"/>
  <c r="Y70" s="1"/>
  <c r="Y71" s="1"/>
  <c r="Y72" s="1"/>
  <c r="Y73" s="1"/>
  <c r="Y74" s="1"/>
  <c r="Y75" s="1"/>
  <c r="Y76" s="1"/>
  <c r="Y77" s="1"/>
  <c r="Y78" s="1"/>
  <c r="Y79" s="1"/>
  <c r="Y80" s="1"/>
  <c r="Y81" s="1"/>
  <c r="Y82" s="1"/>
  <c r="Y83" s="1"/>
  <c r="Y84" s="1"/>
  <c r="Y85" s="1"/>
  <c r="Y86" s="1"/>
  <c r="Y87" s="1"/>
  <c r="Y88" s="1"/>
  <c r="Y89" s="1"/>
  <c r="Y90" s="1"/>
  <c r="Y91" s="1"/>
  <c r="Y92" s="1"/>
  <c r="Y93" s="1"/>
  <c r="Y94" s="1"/>
  <c r="Y95" s="1"/>
  <c r="Y96" s="1"/>
  <c r="Y97" s="1"/>
  <c r="Y98" s="1"/>
  <c r="Y99" s="1"/>
  <c r="Y100" s="1"/>
  <c r="Y101" s="1"/>
  <c r="Y102" s="1"/>
  <c r="Y103" s="1"/>
  <c r="Y104" s="1"/>
  <c r="Y105" s="1"/>
  <c r="Y106" s="1"/>
  <c r="Y107" s="1"/>
  <c r="Y108" s="1"/>
  <c r="Y109" s="1"/>
  <c r="Y110" s="1"/>
  <c r="Y111" s="1"/>
  <c r="Y112" s="1"/>
  <c r="Y113" s="1"/>
  <c r="Y114" s="1"/>
  <c r="Y115" s="1"/>
  <c r="Y116" s="1"/>
  <c r="Y117" s="1"/>
  <c r="Y118" s="1"/>
  <c r="Y119" s="1"/>
  <c r="Y120" s="1"/>
  <c r="Y121" s="1"/>
  <c r="Y122" s="1"/>
  <c r="Y123" s="1"/>
  <c r="Y124" s="1"/>
  <c r="Y125" s="1"/>
  <c r="Y126" s="1"/>
  <c r="Y127" s="1"/>
  <c r="Y128" s="1"/>
  <c r="Y129" s="1"/>
  <c r="Y130" s="1"/>
  <c r="Y131" s="1"/>
  <c r="Y132" s="1"/>
  <c r="Y133" s="1"/>
  <c r="Y134" s="1"/>
  <c r="Y135" s="1"/>
  <c r="Y136" s="1"/>
  <c r="Y137" s="1"/>
  <c r="Y138" s="1"/>
  <c r="Y139" s="1"/>
  <c r="Y140" s="1"/>
  <c r="Y141" s="1"/>
  <c r="Y142" s="1"/>
  <c r="Y143" s="1"/>
  <c r="Y144" s="1"/>
  <c r="Y145" s="1"/>
  <c r="Y146" s="1"/>
  <c r="Y147" s="1"/>
  <c r="Y148" s="1"/>
  <c r="Y149" s="1"/>
  <c r="Y150" s="1"/>
  <c r="Y151" s="1"/>
  <c r="Y152" s="1"/>
  <c r="Y153" s="1"/>
  <c r="Y154" s="1"/>
  <c r="Y155" s="1"/>
  <c r="Y156" s="1"/>
  <c r="Y157" s="1"/>
  <c r="Y158" s="1"/>
  <c r="Y159" s="1"/>
  <c r="Y160" s="1"/>
  <c r="Y161" s="1"/>
  <c r="Y162" s="1"/>
  <c r="Y163" s="1"/>
  <c r="Y164" s="1"/>
  <c r="Y165" s="1"/>
  <c r="Y166" s="1"/>
  <c r="Y167" s="1"/>
  <c r="Y168" s="1"/>
  <c r="Y169" s="1"/>
  <c r="Y170" s="1"/>
  <c r="Y171" s="1"/>
  <c r="Y172" s="1"/>
  <c r="Y173" s="1"/>
  <c r="Y174" s="1"/>
  <c r="Y175" s="1"/>
  <c r="Y176" s="1"/>
  <c r="Y177" s="1"/>
  <c r="Y178" s="1"/>
  <c r="Y179" s="1"/>
  <c r="Y180" s="1"/>
  <c r="Y181" s="1"/>
  <c r="Y182" s="1"/>
  <c r="Y183" s="1"/>
  <c r="Y184" s="1"/>
  <c r="Y185" s="1"/>
  <c r="Y186" s="1"/>
  <c r="Y187" s="1"/>
  <c r="Y188" s="1"/>
  <c r="Y189" s="1"/>
  <c r="Y190" s="1"/>
  <c r="Y191" s="1"/>
  <c r="Y192" s="1"/>
  <c r="Y193" s="1"/>
  <c r="Y194" s="1"/>
  <c r="Y195" s="1"/>
  <c r="Y196" s="1"/>
  <c r="Y197" s="1"/>
  <c r="Y198" s="1"/>
  <c r="Y199" s="1"/>
  <c r="Y200" s="1"/>
  <c r="Y201" s="1"/>
  <c r="Y202" s="1"/>
  <c r="Y203" s="1"/>
  <c r="Y204" s="1"/>
  <c r="Y205" s="1"/>
  <c r="Y206" s="1"/>
  <c r="Y207" s="1"/>
  <c r="Y208" s="1"/>
  <c r="Y209" s="1"/>
  <c r="Y210" s="1"/>
  <c r="Y211" s="1"/>
  <c r="Y212" s="1"/>
  <c r="Y213" s="1"/>
  <c r="Y214" s="1"/>
  <c r="Y215" s="1"/>
  <c r="Y216" s="1"/>
  <c r="Y217" s="1"/>
  <c r="Y218" s="1"/>
  <c r="Y219" s="1"/>
  <c r="Y220" s="1"/>
  <c r="Y221" s="1"/>
  <c r="Y222" s="1"/>
  <c r="Y223" s="1"/>
  <c r="Y224" s="1"/>
  <c r="Y225" s="1"/>
  <c r="Y226" s="1"/>
  <c r="Y227" s="1"/>
  <c r="Y228" s="1"/>
  <c r="Y229" s="1"/>
  <c r="Y230" s="1"/>
  <c r="Y231" s="1"/>
  <c r="Y232" s="1"/>
  <c r="Y233" s="1"/>
  <c r="Y234" s="1"/>
  <c r="Y235" s="1"/>
  <c r="Y236" s="1"/>
  <c r="Y237" s="1"/>
  <c r="Y238" s="1"/>
  <c r="Y239" s="1"/>
  <c r="Y240" s="1"/>
  <c r="Y241" s="1"/>
  <c r="Y242" s="1"/>
  <c r="Y243" s="1"/>
  <c r="Y244" s="1"/>
  <c r="Y245" s="1"/>
  <c r="Y246" s="1"/>
  <c r="Y247" s="1"/>
  <c r="Y248" s="1"/>
  <c r="Y249" s="1"/>
  <c r="Y250" s="1"/>
  <c r="Y251" s="1"/>
  <c r="Y252" s="1"/>
  <c r="Y253" s="1"/>
  <c r="Y254" s="1"/>
  <c r="Y255" s="1"/>
  <c r="Y256" s="1"/>
  <c r="Y257" s="1"/>
  <c r="Y258" s="1"/>
  <c r="Y259" s="1"/>
  <c r="Y260" s="1"/>
  <c r="Y261" s="1"/>
  <c r="Y262" s="1"/>
  <c r="Y263" s="1"/>
  <c r="Y264" s="1"/>
  <c r="Y265" s="1"/>
  <c r="Y266" s="1"/>
  <c r="Y267" s="1"/>
  <c r="Y268" s="1"/>
  <c r="Y269" s="1"/>
  <c r="Y270" s="1"/>
  <c r="Y271" s="1"/>
  <c r="Y272" s="1"/>
  <c r="Y273" s="1"/>
  <c r="Y274" s="1"/>
  <c r="Y275" s="1"/>
  <c r="Y276" s="1"/>
  <c r="Y277" s="1"/>
  <c r="Y278" s="1"/>
  <c r="Y279" s="1"/>
  <c r="Y280" s="1"/>
  <c r="Y281" s="1"/>
  <c r="Y282" s="1"/>
  <c r="Y283" s="1"/>
  <c r="Y284" s="1"/>
  <c r="Y285" s="1"/>
  <c r="Y286" s="1"/>
  <c r="Y287" s="1"/>
  <c r="Y288" s="1"/>
  <c r="Y289" s="1"/>
  <c r="Y290" s="1"/>
  <c r="Y291" s="1"/>
  <c r="Y292" s="1"/>
  <c r="Y293" s="1"/>
  <c r="Y294" s="1"/>
  <c r="Y295" s="1"/>
  <c r="Y296" s="1"/>
  <c r="Y297" s="1"/>
  <c r="Y298" s="1"/>
  <c r="Y299" s="1"/>
  <c r="Y300" s="1"/>
  <c r="Y301" s="1"/>
  <c r="Y302" s="1"/>
  <c r="Y303" s="1"/>
  <c r="Y304" s="1"/>
  <c r="Y305" s="1"/>
  <c r="Y306" s="1"/>
  <c r="Y307" s="1"/>
  <c r="Y308" s="1"/>
  <c r="Y309" s="1"/>
  <c r="Y310" s="1"/>
  <c r="Y311" s="1"/>
  <c r="Y312" s="1"/>
  <c r="Y313" s="1"/>
  <c r="Y314" s="1"/>
  <c r="Y315" s="1"/>
  <c r="Y316" s="1"/>
  <c r="Y317" s="1"/>
  <c r="Y318" s="1"/>
  <c r="Y319" s="1"/>
  <c r="Y320" s="1"/>
  <c r="Y321" s="1"/>
  <c r="Y322" s="1"/>
  <c r="Y323" s="1"/>
  <c r="Y324" s="1"/>
  <c r="Y325" s="1"/>
  <c r="Y326" s="1"/>
  <c r="Y327" s="1"/>
  <c r="Y328" s="1"/>
  <c r="Y329" s="1"/>
  <c r="Y330" s="1"/>
  <c r="Y331" s="1"/>
  <c r="Y332" s="1"/>
  <c r="Y333" s="1"/>
  <c r="Y334" s="1"/>
  <c r="Y335" s="1"/>
  <c r="Y336" s="1"/>
  <c r="Y337" s="1"/>
  <c r="Y338" s="1"/>
  <c r="Y339" s="1"/>
  <c r="Y340" s="1"/>
  <c r="Y341" s="1"/>
  <c r="Y342" s="1"/>
  <c r="Y343" s="1"/>
  <c r="Y344" s="1"/>
  <c r="Y345" s="1"/>
  <c r="Y346" s="1"/>
  <c r="Y347" s="1"/>
  <c r="Y348" s="1"/>
  <c r="Y349" s="1"/>
  <c r="Y350" s="1"/>
  <c r="Y351" s="1"/>
  <c r="Y352" s="1"/>
  <c r="Y353" s="1"/>
  <c r="Y354" s="1"/>
  <c r="Y355" s="1"/>
  <c r="Y356" s="1"/>
  <c r="Y357" s="1"/>
  <c r="Y358" s="1"/>
  <c r="Y359" s="1"/>
  <c r="Y360" s="1"/>
  <c r="Y361" s="1"/>
  <c r="Y362" s="1"/>
  <c r="Y363" s="1"/>
  <c r="Y364" s="1"/>
  <c r="Y365" s="1"/>
  <c r="Y366" s="1"/>
  <c r="Y367" s="1"/>
  <c r="Y368" s="1"/>
  <c r="Y369" s="1"/>
  <c r="Y370" s="1"/>
  <c r="Y371" s="1"/>
  <c r="Y372" s="1"/>
  <c r="Y373" s="1"/>
  <c r="Y374" s="1"/>
  <c r="Y375" s="1"/>
  <c r="Y376" s="1"/>
  <c r="Y377" s="1"/>
  <c r="Y378" s="1"/>
  <c r="Y379" s="1"/>
  <c r="Y380" s="1"/>
  <c r="Y381" s="1"/>
  <c r="Y382" s="1"/>
  <c r="Y383" s="1"/>
  <c r="Y384" s="1"/>
  <c r="Y385" s="1"/>
  <c r="Y386" s="1"/>
  <c r="Y387" s="1"/>
  <c r="Y388" s="1"/>
  <c r="Y389" s="1"/>
  <c r="Y390" s="1"/>
  <c r="Y391" s="1"/>
  <c r="Y392" s="1"/>
  <c r="Y393" s="1"/>
  <c r="Y394" s="1"/>
  <c r="Y395" s="1"/>
  <c r="Y396" s="1"/>
  <c r="Y397" s="1"/>
  <c r="Y398" s="1"/>
  <c r="Y399" s="1"/>
  <c r="Y400" s="1"/>
  <c r="Y401" s="1"/>
  <c r="Y402" s="1"/>
  <c r="Y403" s="1"/>
  <c r="Y404" s="1"/>
  <c r="Y405" s="1"/>
  <c r="Y406" s="1"/>
  <c r="Y407" s="1"/>
  <c r="Y408" s="1"/>
  <c r="Y409" s="1"/>
  <c r="Y410" s="1"/>
  <c r="Y411" s="1"/>
  <c r="Y412" s="1"/>
  <c r="Y413" s="1"/>
  <c r="Y414" s="1"/>
  <c r="Y415" s="1"/>
  <c r="Y416" s="1"/>
  <c r="Y417" s="1"/>
  <c r="Y418" s="1"/>
  <c r="Y419" s="1"/>
  <c r="Y420" s="1"/>
  <c r="Y421" s="1"/>
  <c r="Y422" s="1"/>
  <c r="Y423" s="1"/>
  <c r="Y424" s="1"/>
  <c r="Y425" s="1"/>
  <c r="Y426" s="1"/>
  <c r="Y427" s="1"/>
  <c r="Y428" s="1"/>
  <c r="Y429" s="1"/>
  <c r="Y430" s="1"/>
  <c r="Y431" s="1"/>
  <c r="Y432" s="1"/>
  <c r="Y433" s="1"/>
  <c r="Y434" s="1"/>
  <c r="Y435" s="1"/>
  <c r="Y436" s="1"/>
  <c r="Y437" s="1"/>
  <c r="Y438" s="1"/>
  <c r="Y439" s="1"/>
  <c r="Y440" s="1"/>
  <c r="Y441" s="1"/>
  <c r="Y442" s="1"/>
  <c r="Y443" s="1"/>
  <c r="Y444" s="1"/>
  <c r="Y445" s="1"/>
  <c r="Y446" s="1"/>
  <c r="Y447" s="1"/>
  <c r="Y448" s="1"/>
  <c r="Y449" s="1"/>
  <c r="Y450" s="1"/>
  <c r="Y451" s="1"/>
  <c r="Y452" s="1"/>
  <c r="Y453" s="1"/>
  <c r="Y454" s="1"/>
  <c r="Y455" s="1"/>
  <c r="Y456" s="1"/>
  <c r="Y457" s="1"/>
  <c r="Y458" s="1"/>
  <c r="Y459" s="1"/>
  <c r="Y460" s="1"/>
  <c r="Y461" s="1"/>
  <c r="Y462" s="1"/>
  <c r="Y463" s="1"/>
  <c r="Y464" s="1"/>
  <c r="Y465" s="1"/>
  <c r="Y466" s="1"/>
  <c r="Y467" s="1"/>
  <c r="Y468" s="1"/>
  <c r="Y469" s="1"/>
  <c r="Y470" s="1"/>
  <c r="Y471" s="1"/>
  <c r="Y472" s="1"/>
  <c r="Y473" s="1"/>
  <c r="Y474" s="1"/>
  <c r="Y475" s="1"/>
  <c r="Y476" s="1"/>
  <c r="Y477" s="1"/>
  <c r="Y478" s="1"/>
  <c r="Y479" s="1"/>
  <c r="Y480" s="1"/>
  <c r="Y481" s="1"/>
  <c r="Y482" s="1"/>
  <c r="Y483" s="1"/>
  <c r="Y484" s="1"/>
  <c r="Y485" s="1"/>
  <c r="Y486" s="1"/>
  <c r="Y487" s="1"/>
  <c r="Y488" s="1"/>
  <c r="Y489" s="1"/>
  <c r="Y490" s="1"/>
  <c r="Y491" s="1"/>
  <c r="Y492" s="1"/>
  <c r="Y493" s="1"/>
  <c r="Y494" s="1"/>
  <c r="Y495" s="1"/>
  <c r="Y496" s="1"/>
  <c r="Y497" s="1"/>
  <c r="Y498" s="1"/>
  <c r="Y499" s="1"/>
  <c r="Y500" s="1"/>
  <c r="Y501" s="1"/>
  <c r="Y502" s="1"/>
  <c r="Y503" s="1"/>
  <c r="Y504" s="1"/>
  <c r="Y505" s="1"/>
  <c r="Y506" s="1"/>
  <c r="Y507" s="1"/>
  <c r="Y508" s="1"/>
  <c r="Y509" s="1"/>
  <c r="Y510" s="1"/>
  <c r="Y511" s="1"/>
  <c r="Y512" s="1"/>
  <c r="Y513" s="1"/>
  <c r="Y514" s="1"/>
  <c r="Y515" s="1"/>
  <c r="Y516" s="1"/>
  <c r="Y517" s="1"/>
  <c r="Y518" s="1"/>
  <c r="Y519" s="1"/>
  <c r="Y520" s="1"/>
  <c r="Y521" s="1"/>
  <c r="Y522" s="1"/>
  <c r="Y523" s="1"/>
  <c r="Y524" s="1"/>
  <c r="Y525" s="1"/>
  <c r="Y526" s="1"/>
  <c r="Y527" s="1"/>
  <c r="Y528" s="1"/>
  <c r="Y529" s="1"/>
  <c r="Y530" s="1"/>
  <c r="Y531" s="1"/>
  <c r="Y532" s="1"/>
  <c r="Y533" s="1"/>
  <c r="Y534" s="1"/>
  <c r="Y535" s="1"/>
  <c r="Y536" s="1"/>
  <c r="Y537" s="1"/>
  <c r="Y538" s="1"/>
  <c r="Y539" s="1"/>
  <c r="Y540" s="1"/>
  <c r="Y541" s="1"/>
  <c r="Y542" s="1"/>
  <c r="Y543" s="1"/>
  <c r="Y544" s="1"/>
  <c r="Y545" s="1"/>
  <c r="Y546" s="1"/>
  <c r="Y547" s="1"/>
  <c r="Y548" s="1"/>
  <c r="Y549" s="1"/>
  <c r="Y550" s="1"/>
  <c r="Y551" s="1"/>
  <c r="Y552" s="1"/>
  <c r="Y553" s="1"/>
  <c r="Y554" s="1"/>
  <c r="Y555" s="1"/>
  <c r="Y556" s="1"/>
  <c r="Y557" s="1"/>
  <c r="Y558" s="1"/>
  <c r="Y559" s="1"/>
  <c r="Y560" s="1"/>
  <c r="Y561" s="1"/>
  <c r="Y562" s="1"/>
  <c r="Y563" s="1"/>
  <c r="Y564" s="1"/>
  <c r="Y565" s="1"/>
  <c r="Y566" s="1"/>
  <c r="Y567" s="1"/>
  <c r="Y568" s="1"/>
  <c r="Y569" s="1"/>
  <c r="Y570" s="1"/>
  <c r="Y571" s="1"/>
  <c r="Y572" s="1"/>
  <c r="Y573" s="1"/>
  <c r="Y574" s="1"/>
  <c r="Y575" s="1"/>
  <c r="Y576" s="1"/>
  <c r="Y577" s="1"/>
  <c r="Y578" s="1"/>
  <c r="Y579" s="1"/>
  <c r="Y580" s="1"/>
  <c r="Y581" s="1"/>
  <c r="Y582" s="1"/>
  <c r="Y583" s="1"/>
  <c r="Y584" s="1"/>
  <c r="Y585" s="1"/>
  <c r="Y586" s="1"/>
  <c r="Y587" s="1"/>
  <c r="Y588" s="1"/>
  <c r="Y589" s="1"/>
  <c r="Y590" s="1"/>
  <c r="Y591" s="1"/>
  <c r="Y592" s="1"/>
  <c r="Y593" s="1"/>
  <c r="Y594" s="1"/>
  <c r="Y595" s="1"/>
  <c r="Y596" s="1"/>
  <c r="Y597" s="1"/>
  <c r="Y598" s="1"/>
  <c r="Y599" s="1"/>
  <c r="Y600" s="1"/>
  <c r="Y601" s="1"/>
  <c r="Y602" s="1"/>
  <c r="Y603" s="1"/>
  <c r="Y604" s="1"/>
  <c r="Y605" s="1"/>
  <c r="Y606" s="1"/>
  <c r="Y607" s="1"/>
  <c r="Y608" s="1"/>
  <c r="Y609" s="1"/>
  <c r="Y610" s="1"/>
  <c r="Y611" s="1"/>
  <c r="Y612" s="1"/>
  <c r="Y613" s="1"/>
  <c r="Y614" s="1"/>
  <c r="Y615" s="1"/>
  <c r="Y616" s="1"/>
  <c r="Y617" s="1"/>
  <c r="Y618" s="1"/>
  <c r="Y619" s="1"/>
  <c r="Y620" s="1"/>
  <c r="Y621" s="1"/>
  <c r="Y622" s="1"/>
  <c r="Y623" s="1"/>
  <c r="Y624" s="1"/>
  <c r="Y625" s="1"/>
  <c r="Y626" s="1"/>
  <c r="Y627" s="1"/>
  <c r="Y628" s="1"/>
  <c r="Y629" s="1"/>
  <c r="Y630" s="1"/>
  <c r="Y631" s="1"/>
  <c r="Y632" s="1"/>
  <c r="Y633" s="1"/>
  <c r="Y634" s="1"/>
  <c r="Y635" s="1"/>
  <c r="Y636" s="1"/>
  <c r="Y637" s="1"/>
  <c r="Y638" s="1"/>
  <c r="Y639" s="1"/>
  <c r="Y640" s="1"/>
  <c r="Y641" s="1"/>
  <c r="Y642" s="1"/>
  <c r="Y643" s="1"/>
  <c r="Y644" s="1"/>
  <c r="Y645" s="1"/>
  <c r="Y646" s="1"/>
  <c r="Y647" s="1"/>
  <c r="Y648" s="1"/>
  <c r="Y649" s="1"/>
  <c r="Y650" s="1"/>
  <c r="Y651" s="1"/>
  <c r="Y652" s="1"/>
  <c r="Y653" s="1"/>
  <c r="Y654" s="1"/>
  <c r="Y655" s="1"/>
  <c r="Y656" s="1"/>
  <c r="Y657" s="1"/>
  <c r="Y658" s="1"/>
  <c r="Y659" s="1"/>
  <c r="Y660" s="1"/>
  <c r="Y661" s="1"/>
  <c r="Y662" s="1"/>
  <c r="Y663" s="1"/>
  <c r="Y664" s="1"/>
  <c r="Y665" s="1"/>
  <c r="Y666" s="1"/>
  <c r="Y667" s="1"/>
  <c r="Y668" s="1"/>
  <c r="Y669" s="1"/>
  <c r="Y670" s="1"/>
  <c r="Y671" s="1"/>
  <c r="Y672" s="1"/>
  <c r="Y673" s="1"/>
  <c r="Y674" s="1"/>
  <c r="Y675" s="1"/>
  <c r="Y676" s="1"/>
  <c r="Y677" s="1"/>
  <c r="Y678" s="1"/>
  <c r="Y679" s="1"/>
  <c r="Y680" s="1"/>
  <c r="Y681" s="1"/>
  <c r="Y682" s="1"/>
  <c r="Y683" s="1"/>
  <c r="Y684" s="1"/>
  <c r="Y685" s="1"/>
  <c r="Y686" s="1"/>
  <c r="Y687" s="1"/>
  <c r="Y688" s="1"/>
  <c r="Y689" s="1"/>
  <c r="Y690" s="1"/>
  <c r="Y691" s="1"/>
  <c r="Y692" s="1"/>
  <c r="Y693" s="1"/>
  <c r="Y694" s="1"/>
  <c r="Y695" s="1"/>
  <c r="Y696" s="1"/>
  <c r="Y697" s="1"/>
  <c r="Y698" s="1"/>
  <c r="Y699" s="1"/>
  <c r="Y700" s="1"/>
  <c r="Y701" s="1"/>
  <c r="Y702" s="1"/>
  <c r="Y703" s="1"/>
  <c r="Y704" s="1"/>
  <c r="Y705" s="1"/>
  <c r="Y706" s="1"/>
  <c r="Y707" s="1"/>
  <c r="Y708" s="1"/>
  <c r="Y709" s="1"/>
  <c r="Y710" s="1"/>
  <c r="Y711" s="1"/>
  <c r="Y712" s="1"/>
  <c r="Y713" s="1"/>
  <c r="Y714" s="1"/>
  <c r="Y715" s="1"/>
  <c r="Y716" s="1"/>
  <c r="Y717" s="1"/>
  <c r="Y718" s="1"/>
  <c r="Y719" s="1"/>
  <c r="Y720" s="1"/>
  <c r="Y721" s="1"/>
  <c r="Y722" s="1"/>
  <c r="Y723" s="1"/>
  <c r="Y724" s="1"/>
  <c r="Y725" s="1"/>
  <c r="Y726" s="1"/>
  <c r="Y727" s="1"/>
  <c r="Y728" s="1"/>
  <c r="Y729" s="1"/>
  <c r="Y730" s="1"/>
  <c r="Y731" s="1"/>
  <c r="Y732" s="1"/>
  <c r="Y733" s="1"/>
  <c r="Y734" s="1"/>
  <c r="Y735" s="1"/>
  <c r="Y736" s="1"/>
  <c r="Y737" s="1"/>
  <c r="Y738" s="1"/>
  <c r="Y739" s="1"/>
  <c r="Y740" s="1"/>
  <c r="Y741" s="1"/>
  <c r="Y742" s="1"/>
  <c r="Y743" s="1"/>
  <c r="Y744" s="1"/>
  <c r="Y745" s="1"/>
  <c r="Y746" s="1"/>
  <c r="Y747" s="1"/>
  <c r="Y748" s="1"/>
  <c r="Y749" s="1"/>
  <c r="Y750" s="1"/>
  <c r="Y751" s="1"/>
  <c r="Y752" s="1"/>
  <c r="Y753" s="1"/>
  <c r="Y754" s="1"/>
  <c r="Y755" s="1"/>
  <c r="Y756" s="1"/>
  <c r="Y757" s="1"/>
  <c r="Y758" s="1"/>
  <c r="Y759" s="1"/>
  <c r="Y760" s="1"/>
  <c r="Y761" s="1"/>
  <c r="Y762" s="1"/>
  <c r="Y763" s="1"/>
  <c r="Y764" s="1"/>
  <c r="Y765" s="1"/>
  <c r="Y766" s="1"/>
  <c r="Y767" s="1"/>
  <c r="Y768" s="1"/>
  <c r="Y769" s="1"/>
  <c r="Y770" s="1"/>
  <c r="Y771" s="1"/>
  <c r="Y772" s="1"/>
  <c r="Y773" s="1"/>
  <c r="Y774" s="1"/>
  <c r="Y775" s="1"/>
  <c r="Y776" s="1"/>
  <c r="Y777" s="1"/>
  <c r="Y778" s="1"/>
  <c r="Y779" s="1"/>
  <c r="Y780" s="1"/>
  <c r="Y781" s="1"/>
  <c r="Y782" s="1"/>
  <c r="Y783" s="1"/>
  <c r="Y784" s="1"/>
  <c r="Y785" s="1"/>
  <c r="Y786" s="1"/>
  <c r="Y787" s="1"/>
  <c r="Y788" s="1"/>
  <c r="Y789" s="1"/>
  <c r="Y790" s="1"/>
  <c r="Y791" s="1"/>
  <c r="Y792" s="1"/>
  <c r="Y793" s="1"/>
  <c r="Y794" s="1"/>
  <c r="Y795" s="1"/>
  <c r="Y796" s="1"/>
  <c r="Y797" s="1"/>
  <c r="Y798" s="1"/>
  <c r="Y799" s="1"/>
  <c r="Y800" s="1"/>
  <c r="Y801" s="1"/>
  <c r="Y802" s="1"/>
  <c r="Y803" s="1"/>
  <c r="Y804" s="1"/>
  <c r="Y805" s="1"/>
  <c r="Y806" s="1"/>
  <c r="Y807" s="1"/>
  <c r="Y808" s="1"/>
  <c r="Y809" s="1"/>
  <c r="Y810" s="1"/>
  <c r="Y811" s="1"/>
  <c r="Y812" s="1"/>
  <c r="Y813" s="1"/>
  <c r="Y814" s="1"/>
  <c r="Y815" s="1"/>
  <c r="Y816" s="1"/>
  <c r="Y817" s="1"/>
  <c r="Y818" s="1"/>
  <c r="Y819" s="1"/>
  <c r="Y820" s="1"/>
  <c r="Y821" s="1"/>
  <c r="Y822" s="1"/>
  <c r="Y823" s="1"/>
  <c r="Y824" s="1"/>
  <c r="Y825" s="1"/>
  <c r="Y826" s="1"/>
  <c r="Y827" s="1"/>
  <c r="Y828" s="1"/>
  <c r="Y829" s="1"/>
  <c r="Y830" s="1"/>
  <c r="Y831" s="1"/>
  <c r="Y832" s="1"/>
  <c r="Y833" s="1"/>
  <c r="Y834" s="1"/>
  <c r="Y835" s="1"/>
  <c r="Y836" s="1"/>
  <c r="Y837" s="1"/>
  <c r="Y838" s="1"/>
  <c r="Y839" s="1"/>
  <c r="Y840" s="1"/>
  <c r="Y841" s="1"/>
  <c r="Y842" s="1"/>
  <c r="Y843" s="1"/>
  <c r="Y844" s="1"/>
  <c r="Y845" s="1"/>
  <c r="Y846" s="1"/>
  <c r="Y847" s="1"/>
  <c r="Y848" s="1"/>
  <c r="Y849" s="1"/>
  <c r="Y850" s="1"/>
  <c r="Y851" s="1"/>
  <c r="Y852" s="1"/>
  <c r="Y853" s="1"/>
  <c r="Y854" s="1"/>
  <c r="Y855" s="1"/>
  <c r="Y856" s="1"/>
  <c r="Y857" s="1"/>
  <c r="Y858" s="1"/>
  <c r="Y859" s="1"/>
  <c r="Y860" s="1"/>
  <c r="Y861" s="1"/>
  <c r="Y862" s="1"/>
  <c r="Y863" s="1"/>
  <c r="Y864" s="1"/>
  <c r="Y865" s="1"/>
  <c r="Y866" s="1"/>
  <c r="Y867" s="1"/>
  <c r="Y868" s="1"/>
  <c r="Y869" s="1"/>
  <c r="Y870" s="1"/>
  <c r="Y871" s="1"/>
  <c r="Y872" s="1"/>
  <c r="Y873" s="1"/>
  <c r="Y874" s="1"/>
  <c r="Y875" s="1"/>
  <c r="Y876" s="1"/>
  <c r="Y877" s="1"/>
  <c r="Y878" s="1"/>
  <c r="Y879" s="1"/>
  <c r="Y880" s="1"/>
  <c r="Y881" s="1"/>
  <c r="Y882" s="1"/>
  <c r="Y883" s="1"/>
  <c r="Y884" s="1"/>
  <c r="Y885" s="1"/>
  <c r="Y886" s="1"/>
  <c r="Y887" s="1"/>
  <c r="Y888" s="1"/>
  <c r="Y889" s="1"/>
  <c r="Y890" s="1"/>
  <c r="Y891" s="1"/>
  <c r="Y892" s="1"/>
  <c r="Y893" s="1"/>
  <c r="Y894" s="1"/>
  <c r="Y895" s="1"/>
  <c r="Y896" s="1"/>
  <c r="Y897" s="1"/>
  <c r="Y898" s="1"/>
  <c r="Y899" s="1"/>
  <c r="Y900" s="1"/>
  <c r="Y901" s="1"/>
  <c r="Y902" s="1"/>
  <c r="Y903" s="1"/>
  <c r="Y904" s="1"/>
  <c r="Y905" s="1"/>
  <c r="Y906" s="1"/>
  <c r="Y907" s="1"/>
  <c r="Y908" s="1"/>
  <c r="Y909" s="1"/>
  <c r="Y910" s="1"/>
  <c r="Y911" s="1"/>
  <c r="Y912" s="1"/>
  <c r="Y913" s="1"/>
  <c r="Y914" s="1"/>
  <c r="Y915" s="1"/>
  <c r="Y916" s="1"/>
  <c r="Y917" s="1"/>
  <c r="Y918" s="1"/>
  <c r="Y919" s="1"/>
  <c r="Y920" s="1"/>
  <c r="Y921" s="1"/>
  <c r="Y922" s="1"/>
  <c r="Y923" s="1"/>
  <c r="Y924" s="1"/>
  <c r="Y925" s="1"/>
  <c r="Y926" s="1"/>
  <c r="Y927" s="1"/>
  <c r="Y928" s="1"/>
  <c r="Y929" s="1"/>
  <c r="Y930" s="1"/>
  <c r="Y931" s="1"/>
  <c r="Y932" s="1"/>
  <c r="Y933" s="1"/>
  <c r="Y934" s="1"/>
  <c r="Y935" s="1"/>
  <c r="Y936" s="1"/>
  <c r="Y937" s="1"/>
  <c r="Y938" s="1"/>
  <c r="Y939" s="1"/>
  <c r="Y940" s="1"/>
  <c r="Y941" s="1"/>
  <c r="Y942" s="1"/>
  <c r="Y943" s="1"/>
  <c r="Y944" s="1"/>
  <c r="Y945" s="1"/>
  <c r="Y946" s="1"/>
  <c r="Y947" s="1"/>
  <c r="Y948" s="1"/>
  <c r="Y949" s="1"/>
  <c r="Y950" s="1"/>
  <c r="Y951" s="1"/>
  <c r="Y952" s="1"/>
  <c r="Y953" s="1"/>
  <c r="Y954" s="1"/>
  <c r="Y955" s="1"/>
  <c r="Y956" s="1"/>
  <c r="Y957" s="1"/>
  <c r="Y958" s="1"/>
  <c r="Y959" s="1"/>
  <c r="Y960" s="1"/>
  <c r="Y961" s="1"/>
  <c r="Y962" s="1"/>
  <c r="Y963" s="1"/>
  <c r="Y964" s="1"/>
  <c r="Y965" s="1"/>
  <c r="Y966" s="1"/>
  <c r="Y967" s="1"/>
  <c r="Y968" s="1"/>
  <c r="Y969" s="1"/>
  <c r="Y970" s="1"/>
  <c r="Y971" s="1"/>
  <c r="Y972" s="1"/>
  <c r="Y973" s="1"/>
  <c r="Y974" s="1"/>
  <c r="Y975" s="1"/>
  <c r="Y976" s="1"/>
  <c r="Y977" s="1"/>
  <c r="Y978" s="1"/>
  <c r="Y979" s="1"/>
  <c r="Y980" s="1"/>
  <c r="Y981" s="1"/>
  <c r="Y982" s="1"/>
  <c r="Y983" s="1"/>
  <c r="Y984" s="1"/>
  <c r="Y985" s="1"/>
  <c r="Y986" s="1"/>
  <c r="Y987" s="1"/>
  <c r="Y988" s="1"/>
  <c r="Y989" s="1"/>
  <c r="Y990" s="1"/>
  <c r="Y991" s="1"/>
  <c r="Y992" s="1"/>
  <c r="Y993" s="1"/>
  <c r="Y994" s="1"/>
  <c r="Y995" s="1"/>
  <c r="Y996" s="1"/>
  <c r="Y997" s="1"/>
  <c r="Y998" s="1"/>
  <c r="Y999" s="1"/>
  <c r="Y1000" s="1"/>
  <c r="Y1001" s="1"/>
  <c r="Y1002" s="1"/>
  <c r="Y1003" s="1"/>
  <c r="Y1004" s="1"/>
  <c r="Y1005" s="1"/>
  <c r="Y1006" s="1"/>
  <c r="Y1007" s="1"/>
  <c r="Y1008" s="1"/>
  <c r="Y1009" s="1"/>
  <c r="Y1010" s="1"/>
  <c r="Y1011" s="1"/>
  <c r="Y1012" s="1"/>
  <c r="Y1013" s="1"/>
  <c r="Y1014" s="1"/>
  <c r="Y1015" s="1"/>
  <c r="Y1016" s="1"/>
  <c r="Y1017" s="1"/>
  <c r="Y1018" s="1"/>
  <c r="Y1019" s="1"/>
  <c r="Y1020" s="1"/>
  <c r="Y1021" s="1"/>
  <c r="Y1022" s="1"/>
  <c r="Y1023" s="1"/>
  <c r="Y1024" s="1"/>
  <c r="Y1025" s="1"/>
  <c r="Y1026" s="1"/>
  <c r="Y1027" s="1"/>
  <c r="Y1028" s="1"/>
  <c r="Y1029" s="1"/>
  <c r="Y1030" s="1"/>
  <c r="Y1031" s="1"/>
  <c r="Y1032" s="1"/>
  <c r="Y1033" s="1"/>
  <c r="Y1034" s="1"/>
  <c r="Y1035" s="1"/>
  <c r="Y1036" s="1"/>
  <c r="Y1037" s="1"/>
  <c r="Y1038" s="1"/>
  <c r="Y1039" s="1"/>
  <c r="Y1040" s="1"/>
  <c r="Y1041" s="1"/>
  <c r="Y1042" s="1"/>
  <c r="Y1043" s="1"/>
  <c r="Y1044" s="1"/>
  <c r="Y1045" s="1"/>
  <c r="Y1046" s="1"/>
  <c r="Y1047" s="1"/>
  <c r="Y1048" s="1"/>
  <c r="Y1049" s="1"/>
  <c r="Y1050" s="1"/>
  <c r="Y1051" s="1"/>
  <c r="Y1052" s="1"/>
  <c r="Y1053" s="1"/>
  <c r="Y1054" s="1"/>
  <c r="Y1055" s="1"/>
  <c r="Y1056" s="1"/>
  <c r="Y1057" s="1"/>
  <c r="Y1058" s="1"/>
  <c r="Y1059" s="1"/>
  <c r="Y1060" s="1"/>
  <c r="Y1061" s="1"/>
  <c r="Y1062" s="1"/>
  <c r="Y1063" s="1"/>
  <c r="Y1064" s="1"/>
  <c r="Y1065" s="1"/>
  <c r="Y1066" s="1"/>
  <c r="Y1067" s="1"/>
  <c r="Y1068" s="1"/>
  <c r="Y1069" s="1"/>
  <c r="Y1070" s="1"/>
  <c r="Y1071" s="1"/>
  <c r="Y1072" s="1"/>
  <c r="Y1073" s="1"/>
  <c r="Y1074" s="1"/>
  <c r="Y1075" s="1"/>
  <c r="Y1076" s="1"/>
  <c r="Y1077" s="1"/>
  <c r="Y1078" s="1"/>
  <c r="Y1079" s="1"/>
  <c r="Y1080" s="1"/>
  <c r="Y1081" s="1"/>
  <c r="Y1082" s="1"/>
  <c r="Y1083" s="1"/>
  <c r="Y1084" s="1"/>
  <c r="Y1085" s="1"/>
  <c r="Y1086" s="1"/>
  <c r="Y1087" s="1"/>
  <c r="Y1088" s="1"/>
  <c r="Y1089" s="1"/>
  <c r="Y1090" s="1"/>
  <c r="Y1091" s="1"/>
  <c r="Y1092" s="1"/>
  <c r="Y1093" s="1"/>
  <c r="Y1094" s="1"/>
  <c r="Y1095" s="1"/>
  <c r="Y1096" s="1"/>
  <c r="Y1097" s="1"/>
  <c r="Y1098" s="1"/>
  <c r="Y1099" s="1"/>
  <c r="Y1100" s="1"/>
  <c r="Y1101" s="1"/>
  <c r="Y1102" s="1"/>
  <c r="Y1103" s="1"/>
  <c r="Y1104" s="1"/>
  <c r="Y1105" s="1"/>
  <c r="Y1106" s="1"/>
  <c r="Y1107" s="1"/>
  <c r="Y1108" s="1"/>
  <c r="Y1109" s="1"/>
  <c r="Y1110" s="1"/>
  <c r="Y1111" s="1"/>
  <c r="Y1112" s="1"/>
  <c r="Y1113" s="1"/>
  <c r="Y1114" s="1"/>
  <c r="Y1115" s="1"/>
  <c r="Y1116" s="1"/>
  <c r="Y1117" s="1"/>
  <c r="Y1118" s="1"/>
  <c r="Y1119" s="1"/>
  <c r="Y1120" s="1"/>
  <c r="Y1121" s="1"/>
  <c r="Y1122" s="1"/>
  <c r="Y1123" s="1"/>
  <c r="Y1124" s="1"/>
  <c r="Y1125" s="1"/>
  <c r="Y1126" s="1"/>
  <c r="Y1127" s="1"/>
  <c r="Y1128" s="1"/>
  <c r="Y1129" s="1"/>
  <c r="Y1130" s="1"/>
  <c r="Y1131" s="1"/>
  <c r="Y1132" s="1"/>
  <c r="Y1133" s="1"/>
  <c r="Y1134" s="1"/>
  <c r="Y1135" s="1"/>
  <c r="Y1136" s="1"/>
  <c r="Y1137" s="1"/>
  <c r="Y1138" s="1"/>
  <c r="Y1139" s="1"/>
  <c r="Y1140" s="1"/>
  <c r="Y1141" s="1"/>
  <c r="Y1142" s="1"/>
  <c r="Y1143" s="1"/>
  <c r="Y1144" s="1"/>
  <c r="Y1145" s="1"/>
  <c r="Y1146" s="1"/>
  <c r="Y1147" s="1"/>
  <c r="Y1148" s="1"/>
  <c r="Y1149" s="1"/>
  <c r="Y1150" s="1"/>
  <c r="Y1151" s="1"/>
  <c r="Y1152" s="1"/>
  <c r="Y1153" s="1"/>
  <c r="Y1154" s="1"/>
  <c r="Y1155" s="1"/>
  <c r="Y1156" s="1"/>
  <c r="Y1157" s="1"/>
  <c r="Y1158" s="1"/>
  <c r="Y1159" s="1"/>
  <c r="Y1160" s="1"/>
  <c r="Y1161" s="1"/>
  <c r="Y1162" s="1"/>
  <c r="Y1163" s="1"/>
  <c r="Y1164" s="1"/>
  <c r="Y1165" s="1"/>
  <c r="Y1166" s="1"/>
  <c r="Y1167" s="1"/>
  <c r="Y1168" s="1"/>
  <c r="Y1169" s="1"/>
  <c r="Y1170" s="1"/>
  <c r="Y1171" s="1"/>
  <c r="Y1172" s="1"/>
  <c r="Y1173" s="1"/>
  <c r="Y1174" s="1"/>
  <c r="Y1175" s="1"/>
  <c r="Y1176" s="1"/>
  <c r="Y1177" s="1"/>
  <c r="Y1178" s="1"/>
  <c r="Y1179" s="1"/>
  <c r="Y1180" s="1"/>
  <c r="Y1181" s="1"/>
  <c r="Y1182" s="1"/>
  <c r="Y1183" s="1"/>
  <c r="Y1184" s="1"/>
  <c r="Y1185" s="1"/>
  <c r="Y1186" s="1"/>
  <c r="Y1187" s="1"/>
  <c r="Y1188" s="1"/>
  <c r="Y1189" s="1"/>
  <c r="Y1190" s="1"/>
  <c r="Y1191" s="1"/>
  <c r="Y1192" s="1"/>
  <c r="Y1193" s="1"/>
  <c r="Y1194" s="1"/>
  <c r="Y1195" s="1"/>
  <c r="Y1196" s="1"/>
  <c r="Y1197" s="1"/>
  <c r="Y1198" s="1"/>
  <c r="Y1199" s="1"/>
  <c r="Y1200" s="1"/>
  <c r="Y1201" s="1"/>
  <c r="Y1202" s="1"/>
  <c r="Y1203" s="1"/>
  <c r="Y1204" s="1"/>
  <c r="Y1205" s="1"/>
  <c r="Y1206" s="1"/>
  <c r="Y1207" s="1"/>
  <c r="Y1208" s="1"/>
  <c r="Y1209" s="1"/>
  <c r="Y1210" s="1"/>
  <c r="Y1211" s="1"/>
  <c r="Y1212" s="1"/>
  <c r="Y1213" s="1"/>
  <c r="Y1214" s="1"/>
  <c r="Y1215" s="1"/>
  <c r="Y1216" s="1"/>
  <c r="Y1217" s="1"/>
  <c r="Y1218" s="1"/>
  <c r="Y1219" s="1"/>
  <c r="Y1220" s="1"/>
  <c r="Y1221" s="1"/>
  <c r="Y1222" s="1"/>
  <c r="Y1223" s="1"/>
  <c r="Y1224" s="1"/>
  <c r="Y1225" s="1"/>
  <c r="Y1226" s="1"/>
  <c r="Y1227" s="1"/>
  <c r="Y1228" s="1"/>
  <c r="Y1229" s="1"/>
  <c r="Y1230" s="1"/>
  <c r="Y1231" s="1"/>
  <c r="Y1232" s="1"/>
  <c r="Y1233" s="1"/>
  <c r="Y1234" s="1"/>
  <c r="Y1235" s="1"/>
  <c r="Y1236" s="1"/>
  <c r="Y1237" s="1"/>
  <c r="Y1238" s="1"/>
  <c r="Y1239" s="1"/>
  <c r="Y1240" s="1"/>
  <c r="Y1241" s="1"/>
  <c r="Y1242" s="1"/>
  <c r="Y1243" s="1"/>
  <c r="Y1244" s="1"/>
  <c r="Y1245" s="1"/>
  <c r="Y1246" s="1"/>
  <c r="Y1247" s="1"/>
  <c r="Y1248" s="1"/>
  <c r="Y1249" s="1"/>
  <c r="Y1250" s="1"/>
  <c r="Y1251" s="1"/>
  <c r="Y1252" s="1"/>
  <c r="Y1253" s="1"/>
  <c r="Y1254" s="1"/>
  <c r="Y1255" s="1"/>
  <c r="Y1256" s="1"/>
  <c r="Y1257" s="1"/>
  <c r="Y1258" s="1"/>
  <c r="Y1259" s="1"/>
  <c r="Y1260" s="1"/>
  <c r="Y1261" s="1"/>
  <c r="Y1262" s="1"/>
  <c r="Y1263" s="1"/>
  <c r="Y1264" s="1"/>
  <c r="Y1265" s="1"/>
  <c r="Y1266" s="1"/>
  <c r="Y1267" s="1"/>
  <c r="Y1268" s="1"/>
  <c r="Y1269" s="1"/>
  <c r="Y1270" s="1"/>
  <c r="Y1271" s="1"/>
  <c r="Y1272" s="1"/>
  <c r="Y1273" s="1"/>
  <c r="Y1274" s="1"/>
  <c r="Y1275" s="1"/>
  <c r="Y1276" s="1"/>
  <c r="Y1277" s="1"/>
  <c r="Y1278" s="1"/>
  <c r="Y1279" s="1"/>
  <c r="Y1280" s="1"/>
  <c r="Y1281" s="1"/>
  <c r="Y1282" s="1"/>
  <c r="Y1283" s="1"/>
  <c r="Y1284" s="1"/>
  <c r="Y1285" s="1"/>
  <c r="Y1286" s="1"/>
  <c r="Y1287" s="1"/>
  <c r="Y1288" s="1"/>
  <c r="Y1289" s="1"/>
  <c r="Y1290" s="1"/>
  <c r="Y1291" s="1"/>
  <c r="Y1292" s="1"/>
  <c r="Y1293" s="1"/>
  <c r="Y1294" s="1"/>
  <c r="Y1295" s="1"/>
  <c r="Y1296" s="1"/>
  <c r="Y1297" s="1"/>
  <c r="Y1298" s="1"/>
  <c r="Y1299" s="1"/>
  <c r="Y1300" s="1"/>
  <c r="Y1301" s="1"/>
  <c r="Y1302" s="1"/>
  <c r="Y1303" s="1"/>
  <c r="Y1304" s="1"/>
  <c r="Y1305" s="1"/>
  <c r="Y1306" s="1"/>
  <c r="Y1307" s="1"/>
  <c r="Y1308" s="1"/>
  <c r="Y1309" s="1"/>
  <c r="Y1310" s="1"/>
  <c r="Y1311" s="1"/>
  <c r="Y1312" s="1"/>
  <c r="Y1313" s="1"/>
  <c r="Y1314" s="1"/>
  <c r="Y1315" s="1"/>
  <c r="Y1316" s="1"/>
  <c r="Y1317" s="1"/>
  <c r="Y1318" s="1"/>
  <c r="Y1319" s="1"/>
  <c r="Y1320" s="1"/>
  <c r="Y1321" s="1"/>
  <c r="Y1322" s="1"/>
  <c r="Y1323" s="1"/>
  <c r="Y1324" s="1"/>
  <c r="Y1325" s="1"/>
  <c r="Y1326" s="1"/>
  <c r="Y1327" s="1"/>
  <c r="Y1328" s="1"/>
  <c r="Y1329" s="1"/>
  <c r="Y1330" s="1"/>
  <c r="Y1331" s="1"/>
  <c r="Y1332" s="1"/>
  <c r="Y1333" s="1"/>
  <c r="Y1334" s="1"/>
  <c r="Y1335" s="1"/>
  <c r="Y1336" s="1"/>
  <c r="Y1337" s="1"/>
  <c r="Y1338" s="1"/>
  <c r="Y1339" s="1"/>
  <c r="Y1340" s="1"/>
  <c r="Y1341" s="1"/>
  <c r="Y1342" s="1"/>
  <c r="Y1343" s="1"/>
  <c r="Y1344" s="1"/>
  <c r="Y1345" s="1"/>
  <c r="Y1346" s="1"/>
  <c r="Y1347" s="1"/>
  <c r="Y1348" s="1"/>
  <c r="Y1349" s="1"/>
  <c r="Y1350" s="1"/>
  <c r="Y1351" s="1"/>
  <c r="Y1352" s="1"/>
  <c r="Y1353" s="1"/>
  <c r="Y1354" s="1"/>
  <c r="Y1355" s="1"/>
  <c r="Y1356" s="1"/>
  <c r="Y1357" s="1"/>
  <c r="Y1358" s="1"/>
  <c r="Y1359" s="1"/>
  <c r="Y1360" s="1"/>
  <c r="Y1361" s="1"/>
  <c r="Y1362" s="1"/>
  <c r="Y1363" s="1"/>
  <c r="Y1364" s="1"/>
  <c r="Y1365" s="1"/>
  <c r="Y1366" s="1"/>
  <c r="Y1367" s="1"/>
  <c r="Y1368" s="1"/>
  <c r="Y1369" s="1"/>
  <c r="Y1370" s="1"/>
  <c r="Y1371" s="1"/>
  <c r="Y1372" s="1"/>
  <c r="Y1373" s="1"/>
  <c r="Y1374" s="1"/>
  <c r="Y1375" s="1"/>
  <c r="Y1376" s="1"/>
  <c r="Y1377" s="1"/>
  <c r="Y1378" s="1"/>
  <c r="Y1379" s="1"/>
  <c r="Y1380" s="1"/>
  <c r="Y1381" s="1"/>
  <c r="Y1382" s="1"/>
  <c r="Y1383" s="1"/>
  <c r="Y1384" s="1"/>
  <c r="Y1385" s="1"/>
  <c r="Y1386" s="1"/>
  <c r="Y1387" s="1"/>
  <c r="Y1388" s="1"/>
  <c r="Y1389" s="1"/>
  <c r="Y1390" s="1"/>
  <c r="Y1391" s="1"/>
  <c r="Y1392" s="1"/>
  <c r="Y1393" s="1"/>
  <c r="Y1394" s="1"/>
  <c r="Y1395" s="1"/>
  <c r="Y1396" s="1"/>
  <c r="Y1397" s="1"/>
  <c r="Y1398" s="1"/>
  <c r="Y1399" s="1"/>
  <c r="Y1400" s="1"/>
  <c r="Y1401" s="1"/>
  <c r="Y1402" s="1"/>
  <c r="Y1403" s="1"/>
  <c r="Y1404" s="1"/>
  <c r="Y1405" s="1"/>
  <c r="Y1406" s="1"/>
  <c r="Y1407" s="1"/>
  <c r="Y1408" s="1"/>
  <c r="Y1409" s="1"/>
  <c r="Y1410" s="1"/>
  <c r="Y1411" s="1"/>
  <c r="Y1412" s="1"/>
  <c r="Y1413" s="1"/>
  <c r="Y1414" s="1"/>
  <c r="Y1415" s="1"/>
  <c r="Y1416" s="1"/>
  <c r="Y1417" s="1"/>
  <c r="Y1418" s="1"/>
  <c r="Y1419" s="1"/>
  <c r="Y1420" s="1"/>
  <c r="Y1421" s="1"/>
  <c r="Y1422" s="1"/>
  <c r="Y1423" s="1"/>
  <c r="Y1424" s="1"/>
  <c r="Y1425" s="1"/>
  <c r="Y1426" s="1"/>
  <c r="Y1427" s="1"/>
  <c r="Y1428" s="1"/>
  <c r="Y1429" s="1"/>
  <c r="Y1430" s="1"/>
  <c r="Y1431" s="1"/>
  <c r="Y1432" s="1"/>
  <c r="Y1433" s="1"/>
  <c r="Y1434" s="1"/>
  <c r="Y1435" s="1"/>
  <c r="Y1436" s="1"/>
  <c r="Y1437" s="1"/>
  <c r="Y1438" s="1"/>
  <c r="Y1439" s="1"/>
  <c r="Y1440" s="1"/>
  <c r="Y1441" s="1"/>
  <c r="Y1442" s="1"/>
  <c r="Y1443" s="1"/>
  <c r="Y1444" s="1"/>
  <c r="Y1445" s="1"/>
  <c r="Y1446" s="1"/>
  <c r="Y1447" s="1"/>
  <c r="Y1448" s="1"/>
  <c r="Y1449" s="1"/>
  <c r="Y1450" s="1"/>
  <c r="Y1451" s="1"/>
  <c r="Y1452" s="1"/>
  <c r="Y1453" s="1"/>
  <c r="Y1454" s="1"/>
  <c r="Y1455" s="1"/>
  <c r="Y1456" s="1"/>
  <c r="Y1457" s="1"/>
  <c r="Y1458" s="1"/>
  <c r="Y1459" s="1"/>
  <c r="Y1460" s="1"/>
  <c r="Y1461" s="1"/>
  <c r="Y1462" s="1"/>
  <c r="Y1463" s="1"/>
  <c r="Y1464" s="1"/>
  <c r="Y1465" s="1"/>
  <c r="Y1466" s="1"/>
  <c r="Y1467" s="1"/>
  <c r="Y1468" s="1"/>
  <c r="Y1469" s="1"/>
  <c r="Y1470" s="1"/>
  <c r="Y1471" s="1"/>
  <c r="Y1472" s="1"/>
  <c r="Y1473" s="1"/>
  <c r="Y1474" s="1"/>
  <c r="Y1475" s="1"/>
  <c r="Y1476" s="1"/>
  <c r="Y1477" s="1"/>
  <c r="Y1478" s="1"/>
  <c r="Y1479" s="1"/>
  <c r="Y1480" s="1"/>
  <c r="Y1481" s="1"/>
  <c r="Y1482" s="1"/>
  <c r="Y1483" s="1"/>
  <c r="Y1484" s="1"/>
  <c r="Y1485" s="1"/>
  <c r="Y1486" s="1"/>
  <c r="Y1487" s="1"/>
  <c r="Y1488" s="1"/>
  <c r="Y1489" s="1"/>
  <c r="Y1490" s="1"/>
  <c r="Y1491" s="1"/>
  <c r="Y1492" s="1"/>
  <c r="Y1493" s="1"/>
  <c r="Y1494" s="1"/>
  <c r="Y1495" s="1"/>
  <c r="Y1496" s="1"/>
  <c r="Y1497" s="1"/>
  <c r="Y1498" s="1"/>
  <c r="Y1499" s="1"/>
  <c r="Y1500" s="1"/>
  <c r="Y1501" s="1"/>
  <c r="Y1502" s="1"/>
  <c r="Y1503" s="1"/>
  <c r="Y1504" s="1"/>
  <c r="Y1505" s="1"/>
  <c r="Y1506" s="1"/>
  <c r="Y1507" s="1"/>
  <c r="Y1508" s="1"/>
  <c r="Y1509" s="1"/>
  <c r="Y1510" s="1"/>
  <c r="Y1511" s="1"/>
  <c r="Y1512" s="1"/>
  <c r="Y1513" s="1"/>
  <c r="Y1514" s="1"/>
  <c r="Y1515" s="1"/>
  <c r="Y1516" s="1"/>
  <c r="Y1517" s="1"/>
  <c r="Y1518" s="1"/>
  <c r="Y1519" s="1"/>
  <c r="Y1520" s="1"/>
  <c r="Y1521" s="1"/>
  <c r="Y1522" s="1"/>
  <c r="Y1523" s="1"/>
  <c r="Y1524" s="1"/>
  <c r="Y1525" s="1"/>
  <c r="Y1526" s="1"/>
  <c r="Y1527" s="1"/>
  <c r="Y1528" s="1"/>
  <c r="Y1529" s="1"/>
  <c r="Y1530" s="1"/>
  <c r="Y1531" s="1"/>
  <c r="Y1532" s="1"/>
  <c r="Y1533" s="1"/>
  <c r="Y1534" s="1"/>
  <c r="Y1535" s="1"/>
  <c r="Y1536" s="1"/>
  <c r="Y1537" s="1"/>
  <c r="Y1538" s="1"/>
  <c r="Y1539" s="1"/>
  <c r="Y1540" s="1"/>
  <c r="Y1541" s="1"/>
  <c r="Y1542" s="1"/>
  <c r="Y1543" s="1"/>
  <c r="Y1544" s="1"/>
  <c r="Y1545" s="1"/>
  <c r="Y1546" s="1"/>
  <c r="Y1547" s="1"/>
  <c r="Y1548" s="1"/>
  <c r="Y1549" s="1"/>
  <c r="Y1550" s="1"/>
  <c r="Y1551" s="1"/>
  <c r="Y1552" s="1"/>
  <c r="Y1553" s="1"/>
  <c r="Y1554" s="1"/>
  <c r="Y1555" s="1"/>
  <c r="Y1556" s="1"/>
  <c r="Y1557" s="1"/>
  <c r="Y1558" s="1"/>
  <c r="Y1559" s="1"/>
  <c r="Y1560" s="1"/>
  <c r="Y1561" s="1"/>
  <c r="Y1562" s="1"/>
  <c r="Y1563" s="1"/>
  <c r="Y1564" s="1"/>
  <c r="Y1565" s="1"/>
  <c r="Y1566" s="1"/>
  <c r="Y1567" s="1"/>
  <c r="Y1568" s="1"/>
  <c r="Y1569" s="1"/>
  <c r="Y1570" s="1"/>
  <c r="Y1571" s="1"/>
  <c r="Y1572" s="1"/>
  <c r="Y1573" s="1"/>
  <c r="Y1574" s="1"/>
  <c r="Y1575" s="1"/>
  <c r="Y1576" s="1"/>
  <c r="Y1577" s="1"/>
  <c r="Y1578" s="1"/>
  <c r="Y1579" s="1"/>
  <c r="Y1580" s="1"/>
  <c r="Y1581" s="1"/>
  <c r="Y1582" s="1"/>
  <c r="Y1583" s="1"/>
  <c r="Y1584" s="1"/>
  <c r="Y1585" s="1"/>
  <c r="Y1586" s="1"/>
  <c r="Y1587" s="1"/>
  <c r="Y1588" s="1"/>
  <c r="Y1589" s="1"/>
  <c r="Y1590" s="1"/>
  <c r="Y1591" s="1"/>
  <c r="Y1592" s="1"/>
  <c r="Y1593" s="1"/>
  <c r="Y1594" s="1"/>
  <c r="Y1595" s="1"/>
  <c r="Y1596" s="1"/>
  <c r="Y1597" s="1"/>
  <c r="Y1598" s="1"/>
  <c r="Y1599" s="1"/>
  <c r="Y1600" s="1"/>
  <c r="Y1601" s="1"/>
  <c r="Y1602" s="1"/>
  <c r="Y1603" s="1"/>
  <c r="Y1604" s="1"/>
  <c r="Y1605" s="1"/>
  <c r="Y1606" s="1"/>
  <c r="Y1607" s="1"/>
  <c r="Y1608" s="1"/>
  <c r="Y1609" s="1"/>
  <c r="W10"/>
  <c r="V10"/>
  <c r="AN9"/>
  <c r="AM9"/>
  <c r="AL9"/>
  <c r="G6"/>
  <c r="AE1794" i="4"/>
  <c r="AD1794"/>
  <c r="AC1794"/>
  <c r="AE1793"/>
  <c r="AD1793"/>
  <c r="AH1787" s="1"/>
  <c r="AC1793"/>
  <c r="AG1786" s="1"/>
  <c r="AH1788"/>
  <c r="AG1788"/>
  <c r="AG1787"/>
  <c r="AH1786"/>
  <c r="AH1785"/>
  <c r="AG1785"/>
  <c r="AH1784"/>
  <c r="AG1784"/>
  <c r="AG1783"/>
  <c r="AH1782"/>
  <c r="AH1781"/>
  <c r="AG1781"/>
  <c r="AH1780"/>
  <c r="AG1780"/>
  <c r="AG1779"/>
  <c r="AH1778"/>
  <c r="AH1777"/>
  <c r="AG1777"/>
  <c r="AH1776"/>
  <c r="AG1776"/>
  <c r="AG1775"/>
  <c r="AH1774"/>
  <c r="AH1773"/>
  <c r="AG1773"/>
  <c r="AH1772"/>
  <c r="AG1772"/>
  <c r="AG1771"/>
  <c r="AH1770"/>
  <c r="AH1769"/>
  <c r="AG1769"/>
  <c r="AH1768"/>
  <c r="AG1768"/>
  <c r="AG1767"/>
  <c r="AH1766"/>
  <c r="AH1765"/>
  <c r="AG1765"/>
  <c r="AH1764"/>
  <c r="AG1764"/>
  <c r="AG1763"/>
  <c r="AH1762"/>
  <c r="AH1761"/>
  <c r="AG1761"/>
  <c r="AH1760"/>
  <c r="AG1760"/>
  <c r="AG1759"/>
  <c r="AH1758"/>
  <c r="AH1757"/>
  <c r="AG1757"/>
  <c r="AH1756"/>
  <c r="AG1756"/>
  <c r="AG1755"/>
  <c r="AH1754"/>
  <c r="AH1753"/>
  <c r="AG1753"/>
  <c r="AH1752"/>
  <c r="AG1752"/>
  <c r="AG1751"/>
  <c r="AH1750"/>
  <c r="AH1749"/>
  <c r="AG1749"/>
  <c r="AH1748"/>
  <c r="AG1748"/>
  <c r="AG1747"/>
  <c r="AH1746"/>
  <c r="AH1745"/>
  <c r="AG1745"/>
  <c r="AH1744"/>
  <c r="AG1744"/>
  <c r="AG1743"/>
  <c r="AH1742"/>
  <c r="AH1741"/>
  <c r="AG1741"/>
  <c r="AH1740"/>
  <c r="AG1740"/>
  <c r="AG1739"/>
  <c r="AH1738"/>
  <c r="AH1737"/>
  <c r="AG1737"/>
  <c r="AH1736"/>
  <c r="AG1736"/>
  <c r="AG1735"/>
  <c r="AH1734"/>
  <c r="AH1733"/>
  <c r="AG1733"/>
  <c r="AH1732"/>
  <c r="AG1732"/>
  <c r="AG1731"/>
  <c r="AH1730"/>
  <c r="AH1729"/>
  <c r="AG1729"/>
  <c r="AH1728"/>
  <c r="AG1728"/>
  <c r="AG1727"/>
  <c r="AH1726"/>
  <c r="AH1725"/>
  <c r="AG1725"/>
  <c r="AH1724"/>
  <c r="AG1724"/>
  <c r="AG1723"/>
  <c r="AH1722"/>
  <c r="AH1721"/>
  <c r="AG1721"/>
  <c r="AH1720"/>
  <c r="AG1720"/>
  <c r="AG1719"/>
  <c r="AH1718"/>
  <c r="AH1717"/>
  <c r="AG1717"/>
  <c r="AH1716"/>
  <c r="AG1716"/>
  <c r="AG1715"/>
  <c r="AH1714"/>
  <c r="AH1713"/>
  <c r="AG1713"/>
  <c r="AH1712"/>
  <c r="AG1712"/>
  <c r="AG1711"/>
  <c r="AH1710"/>
  <c r="AH1709"/>
  <c r="AG1709"/>
  <c r="AH1708"/>
  <c r="AG1708"/>
  <c r="AG1707"/>
  <c r="AH1706"/>
  <c r="AH1705"/>
  <c r="AG1705"/>
  <c r="AH1704"/>
  <c r="AG1704"/>
  <c r="AG1703"/>
  <c r="AH1702"/>
  <c r="AH1701"/>
  <c r="AG1701"/>
  <c r="AH1700"/>
  <c r="AG1700"/>
  <c r="AG1699"/>
  <c r="AH1698"/>
  <c r="AH1697"/>
  <c r="AG1697"/>
  <c r="AH1696"/>
  <c r="AG1696"/>
  <c r="AG1695"/>
  <c r="AH1694"/>
  <c r="AH1693"/>
  <c r="AG1693"/>
  <c r="AH1692"/>
  <c r="AG1692"/>
  <c r="AG1691"/>
  <c r="AH1690"/>
  <c r="AH1689"/>
  <c r="AG1689"/>
  <c r="AH1688"/>
  <c r="AG1688"/>
  <c r="AG1687"/>
  <c r="AH1686"/>
  <c r="AH1685"/>
  <c r="AG1685"/>
  <c r="AH1684"/>
  <c r="AG1684"/>
  <c r="AG1683"/>
  <c r="AH1682"/>
  <c r="AH1681"/>
  <c r="AG1681"/>
  <c r="AH1680"/>
  <c r="AG1680"/>
  <c r="AG1679"/>
  <c r="AH1678"/>
  <c r="AH1677"/>
  <c r="AG1677"/>
  <c r="AH1676"/>
  <c r="AG1676"/>
  <c r="AH1675"/>
  <c r="AG1675"/>
  <c r="AH1674"/>
  <c r="AG1674"/>
  <c r="AH1673"/>
  <c r="AG1673"/>
  <c r="AH1672"/>
  <c r="AG1672"/>
  <c r="AH1671"/>
  <c r="AG1671"/>
  <c r="AH1670"/>
  <c r="AG1670"/>
  <c r="AH1669"/>
  <c r="AG1669"/>
  <c r="AH1668"/>
  <c r="AG1668"/>
  <c r="AH1667"/>
  <c r="AG1667"/>
  <c r="AH1666"/>
  <c r="AG1666"/>
  <c r="AH1665"/>
  <c r="AG1665"/>
  <c r="AH1664"/>
  <c r="AG1664"/>
  <c r="AH1663"/>
  <c r="AG1663"/>
  <c r="AH1662"/>
  <c r="AG1662"/>
  <c r="AH1661"/>
  <c r="AG1661"/>
  <c r="AH1660"/>
  <c r="AG1660"/>
  <c r="AH1659"/>
  <c r="AG1659"/>
  <c r="AH1658"/>
  <c r="AG1658"/>
  <c r="AH1657"/>
  <c r="AG1657"/>
  <c r="AH1656"/>
  <c r="AG1656"/>
  <c r="AH1655"/>
  <c r="AG1655"/>
  <c r="AH1654"/>
  <c r="AG1654"/>
  <c r="AH1653"/>
  <c r="AG1653"/>
  <c r="AH1652"/>
  <c r="AG1652"/>
  <c r="AH1651"/>
  <c r="AG1651"/>
  <c r="AH1650"/>
  <c r="AG1650"/>
  <c r="AH1649"/>
  <c r="AG1649"/>
  <c r="AH1648"/>
  <c r="AG1648"/>
  <c r="AH1647"/>
  <c r="AG1647"/>
  <c r="AH1646"/>
  <c r="AG1646"/>
  <c r="AH1645"/>
  <c r="AG1645"/>
  <c r="AH1644"/>
  <c r="AG1644"/>
  <c r="AH1643"/>
  <c r="AG1643"/>
  <c r="AH1642"/>
  <c r="AG1642"/>
  <c r="AH1641"/>
  <c r="AG1641"/>
  <c r="AH1640"/>
  <c r="AG1640"/>
  <c r="AH1639"/>
  <c r="AG1639"/>
  <c r="AH1638"/>
  <c r="AG1638"/>
  <c r="AH1637"/>
  <c r="AG1637"/>
  <c r="AH1636"/>
  <c r="AG1636"/>
  <c r="AH1635"/>
  <c r="AG1635"/>
  <c r="AH1634"/>
  <c r="AG1634"/>
  <c r="AH1633"/>
  <c r="AG1633"/>
  <c r="AH1632"/>
  <c r="AG1632"/>
  <c r="AH1631"/>
  <c r="AG1631"/>
  <c r="AH1630"/>
  <c r="AG1630"/>
  <c r="AH1629"/>
  <c r="AG1629"/>
  <c r="AH1628"/>
  <c r="AG1628"/>
  <c r="AH1627"/>
  <c r="AG1627"/>
  <c r="AH1626"/>
  <c r="AG1626"/>
  <c r="AH1625"/>
  <c r="AG1625"/>
  <c r="AH1624"/>
  <c r="AG1624"/>
  <c r="AH1623"/>
  <c r="AG1623"/>
  <c r="AH1622"/>
  <c r="AG1622"/>
  <c r="AH1621"/>
  <c r="AG1621"/>
  <c r="AH1620"/>
  <c r="AG1620"/>
  <c r="AH1619"/>
  <c r="AG1619"/>
  <c r="AH1618"/>
  <c r="AG1618"/>
  <c r="AH1617"/>
  <c r="AG1617"/>
  <c r="AH1616"/>
  <c r="AG1616"/>
  <c r="AH1615"/>
  <c r="AG1615"/>
  <c r="AH1614"/>
  <c r="AG1614"/>
  <c r="AH1613"/>
  <c r="AG1613"/>
  <c r="AH1612"/>
  <c r="AG1612"/>
  <c r="AH1611"/>
  <c r="AG1611"/>
  <c r="AH1610"/>
  <c r="AG1610"/>
  <c r="AH1609"/>
  <c r="AG1609"/>
  <c r="AH1608"/>
  <c r="AG1608"/>
  <c r="AH1607"/>
  <c r="AG1607"/>
  <c r="AH1606"/>
  <c r="AG1606"/>
  <c r="AH1605"/>
  <c r="AG1605"/>
  <c r="AH1604"/>
  <c r="AG1604"/>
  <c r="AH1603"/>
  <c r="AG1603"/>
  <c r="AH1602"/>
  <c r="AG1602"/>
  <c r="AH1601"/>
  <c r="AG1601"/>
  <c r="AH1600"/>
  <c r="AG1600"/>
  <c r="AH1599"/>
  <c r="AG1599"/>
  <c r="AH1598"/>
  <c r="AG1598"/>
  <c r="AH1597"/>
  <c r="AG1597"/>
  <c r="AH1596"/>
  <c r="AG1596"/>
  <c r="AH1595"/>
  <c r="AG1595"/>
  <c r="AH1594"/>
  <c r="AG1594"/>
  <c r="AH1593"/>
  <c r="AG1593"/>
  <c r="AH1592"/>
  <c r="AG1592"/>
  <c r="AH1591"/>
  <c r="AG1591"/>
  <c r="AH1590"/>
  <c r="AG1590"/>
  <c r="AH1589"/>
  <c r="AG1589"/>
  <c r="AH1588"/>
  <c r="AG1588"/>
  <c r="AH1587"/>
  <c r="AG1587"/>
  <c r="AH1586"/>
  <c r="AG1586"/>
  <c r="AH1585"/>
  <c r="AG1585"/>
  <c r="AH1584"/>
  <c r="AG1584"/>
  <c r="AH1583"/>
  <c r="AG1583"/>
  <c r="AH1582"/>
  <c r="AG1582"/>
  <c r="AH1581"/>
  <c r="AG1581"/>
  <c r="AH1580"/>
  <c r="AG1580"/>
  <c r="AH1579"/>
  <c r="AG1579"/>
  <c r="AH1578"/>
  <c r="AG1578"/>
  <c r="AH1577"/>
  <c r="AG1577"/>
  <c r="AH1576"/>
  <c r="AG1576"/>
  <c r="AH1575"/>
  <c r="AG1575"/>
  <c r="AH1574"/>
  <c r="AG1574"/>
  <c r="AH1573"/>
  <c r="AG1573"/>
  <c r="AH1572"/>
  <c r="AG1572"/>
  <c r="AH1571"/>
  <c r="AG1571"/>
  <c r="AH1570"/>
  <c r="AG1570"/>
  <c r="AH1569"/>
  <c r="AG1569"/>
  <c r="AH1568"/>
  <c r="AG1568"/>
  <c r="AH1567"/>
  <c r="AG1567"/>
  <c r="AH1566"/>
  <c r="AG1566"/>
  <c r="AH1565"/>
  <c r="AG1565"/>
  <c r="AH1564"/>
  <c r="AG1564"/>
  <c r="AH1563"/>
  <c r="AG1563"/>
  <c r="AH1562"/>
  <c r="AG1562"/>
  <c r="AH1561"/>
  <c r="AG1561"/>
  <c r="AH1560"/>
  <c r="AG1560"/>
  <c r="AH1559"/>
  <c r="AG1559"/>
  <c r="AH1558"/>
  <c r="AG1558"/>
  <c r="AH1557"/>
  <c r="AG1557"/>
  <c r="AH1556"/>
  <c r="AG1556"/>
  <c r="AH1555"/>
  <c r="AG1555"/>
  <c r="AH1554"/>
  <c r="AG1554"/>
  <c r="AH1553"/>
  <c r="AG1553"/>
  <c r="AH1552"/>
  <c r="AG1552"/>
  <c r="AH1551"/>
  <c r="AG1551"/>
  <c r="AH1550"/>
  <c r="AG1550"/>
  <c r="AH1549"/>
  <c r="AG1549"/>
  <c r="AH1548"/>
  <c r="AG1548"/>
  <c r="AH1547"/>
  <c r="AG1547"/>
  <c r="AH1546"/>
  <c r="AG1546"/>
  <c r="AH1545"/>
  <c r="AG1545"/>
  <c r="AH1544"/>
  <c r="AG1544"/>
  <c r="AH1543"/>
  <c r="AG1543"/>
  <c r="AH1542"/>
  <c r="AG1542"/>
  <c r="AH1541"/>
  <c r="AG1541"/>
  <c r="AH1540"/>
  <c r="AG1540"/>
  <c r="AH1539"/>
  <c r="AG1539"/>
  <c r="AH1538"/>
  <c r="AG1538"/>
  <c r="AH1537"/>
  <c r="AG1537"/>
  <c r="AH1536"/>
  <c r="AG1536"/>
  <c r="AH1535"/>
  <c r="AG1535"/>
  <c r="AH1534"/>
  <c r="AG1534"/>
  <c r="AH1533"/>
  <c r="AG1533"/>
  <c r="AH1532"/>
  <c r="AG1532"/>
  <c r="AH1531"/>
  <c r="AG1531"/>
  <c r="AH1530"/>
  <c r="AG1530"/>
  <c r="AH1529"/>
  <c r="AG1529"/>
  <c r="AH1528"/>
  <c r="AG1528"/>
  <c r="AH1527"/>
  <c r="AG1527"/>
  <c r="AH1526"/>
  <c r="AG1526"/>
  <c r="AH1525"/>
  <c r="AG1525"/>
  <c r="AH1524"/>
  <c r="AG1524"/>
  <c r="AH1523"/>
  <c r="AG1523"/>
  <c r="AH1522"/>
  <c r="AG1522"/>
  <c r="AH1521"/>
  <c r="AG1521"/>
  <c r="AH1520"/>
  <c r="AG1520"/>
  <c r="AH1519"/>
  <c r="AG1519"/>
  <c r="AH1518"/>
  <c r="AG1518"/>
  <c r="AH1517"/>
  <c r="AG1517"/>
  <c r="AH1516"/>
  <c r="AG1516"/>
  <c r="AH1515"/>
  <c r="AG1515"/>
  <c r="AH1514"/>
  <c r="AG1514"/>
  <c r="AH1513"/>
  <c r="AG1513"/>
  <c r="AH1512"/>
  <c r="AG1512"/>
  <c r="AH1511"/>
  <c r="AG1511"/>
  <c r="AH1510"/>
  <c r="AG1510"/>
  <c r="AH1509"/>
  <c r="AG1509"/>
  <c r="AH1508"/>
  <c r="AG1508"/>
  <c r="AH1507"/>
  <c r="AG1507"/>
  <c r="AH1506"/>
  <c r="AG1506"/>
  <c r="AH1505"/>
  <c r="AG1505"/>
  <c r="AH1504"/>
  <c r="AG1504"/>
  <c r="AH1503"/>
  <c r="AG1503"/>
  <c r="AH1502"/>
  <c r="AG1502"/>
  <c r="AH1501"/>
  <c r="AG1501"/>
  <c r="AH1500"/>
  <c r="AG1500"/>
  <c r="AH1499"/>
  <c r="AG1499"/>
  <c r="AH1498"/>
  <c r="AG1498"/>
  <c r="AH1497"/>
  <c r="AG1497"/>
  <c r="AH1496"/>
  <c r="AG1496"/>
  <c r="AH1495"/>
  <c r="AG1495"/>
  <c r="AH1494"/>
  <c r="AG1494"/>
  <c r="AH1493"/>
  <c r="AG1493"/>
  <c r="AH1492"/>
  <c r="AG1492"/>
  <c r="AH1491"/>
  <c r="AG1491"/>
  <c r="AH1490"/>
  <c r="AG1490"/>
  <c r="AH1489"/>
  <c r="AG1489"/>
  <c r="AH1488"/>
  <c r="AG1488"/>
  <c r="AH1487"/>
  <c r="AG1487"/>
  <c r="AH1486"/>
  <c r="AG1486"/>
  <c r="AH1485"/>
  <c r="AG1485"/>
  <c r="AH1484"/>
  <c r="AG1484"/>
  <c r="AH1483"/>
  <c r="AG1483"/>
  <c r="AH1482"/>
  <c r="AG1482"/>
  <c r="AH1481"/>
  <c r="AG1481"/>
  <c r="AH1480"/>
  <c r="AG1480"/>
  <c r="AH1479"/>
  <c r="AG1479"/>
  <c r="AH1478"/>
  <c r="AG1478"/>
  <c r="AH1477"/>
  <c r="AG1477"/>
  <c r="AH1476"/>
  <c r="AG1476"/>
  <c r="AH1475"/>
  <c r="AG1475"/>
  <c r="AH1474"/>
  <c r="AG1474"/>
  <c r="AH1473"/>
  <c r="AG1473"/>
  <c r="AH1472"/>
  <c r="AG1472"/>
  <c r="AH1471"/>
  <c r="AG1471"/>
  <c r="AH1470"/>
  <c r="AG1470"/>
  <c r="AH1469"/>
  <c r="AG1469"/>
  <c r="AH1468"/>
  <c r="AG1468"/>
  <c r="AH1467"/>
  <c r="AG1467"/>
  <c r="AH1466"/>
  <c r="AG1466"/>
  <c r="AH1465"/>
  <c r="AG1465"/>
  <c r="AH1464"/>
  <c r="AG1464"/>
  <c r="AH1463"/>
  <c r="AG1463"/>
  <c r="AH1462"/>
  <c r="AG1462"/>
  <c r="AH1461"/>
  <c r="AG1461"/>
  <c r="AH1460"/>
  <c r="AG1460"/>
  <c r="AH1459"/>
  <c r="AG1459"/>
  <c r="AH1458"/>
  <c r="AG1458"/>
  <c r="AH1457"/>
  <c r="AG1457"/>
  <c r="AH1456"/>
  <c r="AG1456"/>
  <c r="AH1455"/>
  <c r="AG1455"/>
  <c r="AH1454"/>
  <c r="AG1454"/>
  <c r="AH1453"/>
  <c r="AG1453"/>
  <c r="AH1452"/>
  <c r="AG1452"/>
  <c r="AH1451"/>
  <c r="AG1451"/>
  <c r="AH1450"/>
  <c r="AG1450"/>
  <c r="AH1449"/>
  <c r="AG1449"/>
  <c r="AH1448"/>
  <c r="AG1448"/>
  <c r="AH1447"/>
  <c r="AG1447"/>
  <c r="AH1446"/>
  <c r="AG1446"/>
  <c r="AH1445"/>
  <c r="AG1445"/>
  <c r="AH1444"/>
  <c r="AG1444"/>
  <c r="AH1443"/>
  <c r="AG1443"/>
  <c r="AH1442"/>
  <c r="AG1442"/>
  <c r="AH1441"/>
  <c r="AG1441"/>
  <c r="AH1440"/>
  <c r="AG1440"/>
  <c r="AH1439"/>
  <c r="AG1439"/>
  <c r="AH1438"/>
  <c r="AG1438"/>
  <c r="AH1437"/>
  <c r="AG1437"/>
  <c r="AH1436"/>
  <c r="AG1436"/>
  <c r="AH1435"/>
  <c r="AG1435"/>
  <c r="AH1434"/>
  <c r="AG1434"/>
  <c r="AH1433"/>
  <c r="AG1433"/>
  <c r="AH1432"/>
  <c r="AG1432"/>
  <c r="AH1431"/>
  <c r="AG1431"/>
  <c r="AH1430"/>
  <c r="AG1430"/>
  <c r="AH1429"/>
  <c r="AG1429"/>
  <c r="AH1428"/>
  <c r="AG1428"/>
  <c r="AH1427"/>
  <c r="AG1427"/>
  <c r="AH1426"/>
  <c r="AG1426"/>
  <c r="AH1425"/>
  <c r="AG1425"/>
  <c r="AH1424"/>
  <c r="AG1424"/>
  <c r="AH1423"/>
  <c r="AG1423"/>
  <c r="AH1422"/>
  <c r="AG1422"/>
  <c r="AH1421"/>
  <c r="AG1421"/>
  <c r="AH1420"/>
  <c r="AG1420"/>
  <c r="AH1419"/>
  <c r="AG1419"/>
  <c r="AH1418"/>
  <c r="AG1418"/>
  <c r="AH1417"/>
  <c r="AG1417"/>
  <c r="AH1416"/>
  <c r="AG1416"/>
  <c r="AH1415"/>
  <c r="AG1415"/>
  <c r="AH1414"/>
  <c r="AG1414"/>
  <c r="AH1413"/>
  <c r="AG1413"/>
  <c r="AH1412"/>
  <c r="AG1412"/>
  <c r="AH1411"/>
  <c r="AG1411"/>
  <c r="AH1410"/>
  <c r="AG1410"/>
  <c r="AH1409"/>
  <c r="AG1409"/>
  <c r="AH1408"/>
  <c r="AG1408"/>
  <c r="AH1407"/>
  <c r="AG1407"/>
  <c r="AH1406"/>
  <c r="AG1406"/>
  <c r="AH1405"/>
  <c r="AG1405"/>
  <c r="AH1404"/>
  <c r="AG1404"/>
  <c r="AH1403"/>
  <c r="AG1403"/>
  <c r="AH1402"/>
  <c r="AG1402"/>
  <c r="AH1401"/>
  <c r="AG1401"/>
  <c r="AH1400"/>
  <c r="AG1400"/>
  <c r="AH1399"/>
  <c r="AG1399"/>
  <c r="AH1398"/>
  <c r="AG1398"/>
  <c r="AH1397"/>
  <c r="AG1397"/>
  <c r="AH1396"/>
  <c r="AG1396"/>
  <c r="AH1395"/>
  <c r="AG1395"/>
  <c r="AH1394"/>
  <c r="AG1394"/>
  <c r="AH1393"/>
  <c r="AG1393"/>
  <c r="AH1392"/>
  <c r="AG1392"/>
  <c r="AH1391"/>
  <c r="AG1391"/>
  <c r="AH1390"/>
  <c r="AG1390"/>
  <c r="AH1389"/>
  <c r="AG1389"/>
  <c r="AH1388"/>
  <c r="AG1388"/>
  <c r="AH1387"/>
  <c r="AG1387"/>
  <c r="AH1386"/>
  <c r="AG1386"/>
  <c r="AH1385"/>
  <c r="AG1385"/>
  <c r="AH1384"/>
  <c r="AG1384"/>
  <c r="AH1383"/>
  <c r="AG1383"/>
  <c r="AH1382"/>
  <c r="AG1382"/>
  <c r="AH1381"/>
  <c r="AG1381"/>
  <c r="AH1380"/>
  <c r="AG1380"/>
  <c r="AH1379"/>
  <c r="AG1379"/>
  <c r="AH1378"/>
  <c r="AG1378"/>
  <c r="AH1377"/>
  <c r="AG1377"/>
  <c r="AH1376"/>
  <c r="AG1376"/>
  <c r="AH1375"/>
  <c r="AG1375"/>
  <c r="AH1374"/>
  <c r="AG1374"/>
  <c r="AH1373"/>
  <c r="AG1373"/>
  <c r="AH1372"/>
  <c r="AG1372"/>
  <c r="AH1371"/>
  <c r="AG1371"/>
  <c r="AH1370"/>
  <c r="AG1370"/>
  <c r="AH1369"/>
  <c r="AG1369"/>
  <c r="AH1368"/>
  <c r="AG1368"/>
  <c r="AH1367"/>
  <c r="AG1367"/>
  <c r="AH1366"/>
  <c r="AG1366"/>
  <c r="AH1365"/>
  <c r="AG1365"/>
  <c r="AH1364"/>
  <c r="AG1364"/>
  <c r="AH1363"/>
  <c r="AG1363"/>
  <c r="AH1362"/>
  <c r="AG1362"/>
  <c r="AH1361"/>
  <c r="AG1361"/>
  <c r="AH1360"/>
  <c r="AG1360"/>
  <c r="AH1359"/>
  <c r="AG1359"/>
  <c r="AH1358"/>
  <c r="AG1358"/>
  <c r="AH1357"/>
  <c r="AG1357"/>
  <c r="AH1356"/>
  <c r="AG1356"/>
  <c r="AH1355"/>
  <c r="AG1355"/>
  <c r="AH1354"/>
  <c r="AG1354"/>
  <c r="AH1353"/>
  <c r="AG1353"/>
  <c r="AH1352"/>
  <c r="AG1352"/>
  <c r="AH1351"/>
  <c r="AG1351"/>
  <c r="AH1350"/>
  <c r="AG1350"/>
  <c r="AH1349"/>
  <c r="AG1349"/>
  <c r="AH1348"/>
  <c r="AG1348"/>
  <c r="AH1347"/>
  <c r="AG1347"/>
  <c r="AH1346"/>
  <c r="AG1346"/>
  <c r="AH1345"/>
  <c r="AG1345"/>
  <c r="AH1344"/>
  <c r="AG1344"/>
  <c r="AH1343"/>
  <c r="AG1343"/>
  <c r="AH1342"/>
  <c r="AG1342"/>
  <c r="AH1341"/>
  <c r="AG1341"/>
  <c r="AH1340"/>
  <c r="AG1340"/>
  <c r="AH1339"/>
  <c r="AG1339"/>
  <c r="AH1338"/>
  <c r="AG1338"/>
  <c r="AH1337"/>
  <c r="AG1337"/>
  <c r="AH1336"/>
  <c r="AG1336"/>
  <c r="AH1335"/>
  <c r="AG1335"/>
  <c r="AH1334"/>
  <c r="AG1334"/>
  <c r="AH1333"/>
  <c r="AG1333"/>
  <c r="AH1332"/>
  <c r="AG1332"/>
  <c r="AH1331"/>
  <c r="AG1331"/>
  <c r="AH1330"/>
  <c r="AG1330"/>
  <c r="AH1329"/>
  <c r="AG1329"/>
  <c r="AH1328"/>
  <c r="AG1328"/>
  <c r="AH1327"/>
  <c r="AG1327"/>
  <c r="AH1326"/>
  <c r="AG1326"/>
  <c r="AH1325"/>
  <c r="AG1325"/>
  <c r="AH1324"/>
  <c r="AG1324"/>
  <c r="AH1323"/>
  <c r="AG1323"/>
  <c r="AH1322"/>
  <c r="AG1322"/>
  <c r="AH1321"/>
  <c r="AG1321"/>
  <c r="AH1320"/>
  <c r="AG1320"/>
  <c r="AH1319"/>
  <c r="AG1319"/>
  <c r="AH1318"/>
  <c r="AG1318"/>
  <c r="AH1317"/>
  <c r="AG1317"/>
  <c r="AH1316"/>
  <c r="AG1316"/>
  <c r="AH1315"/>
  <c r="AG1315"/>
  <c r="AH1314"/>
  <c r="AG1314"/>
  <c r="AH1313"/>
  <c r="AG1313"/>
  <c r="AH1312"/>
  <c r="AG1312"/>
  <c r="AH1311"/>
  <c r="AG1311"/>
  <c r="AH1310"/>
  <c r="AG1310"/>
  <c r="AH1309"/>
  <c r="AG1309"/>
  <c r="AH1308"/>
  <c r="AG1308"/>
  <c r="AH1307"/>
  <c r="AG1307"/>
  <c r="AH1306"/>
  <c r="AG1306"/>
  <c r="AH1305"/>
  <c r="AG1305"/>
  <c r="AH1304"/>
  <c r="AG1304"/>
  <c r="AH1303"/>
  <c r="AG1303"/>
  <c r="AH1302"/>
  <c r="AG1302"/>
  <c r="AH1301"/>
  <c r="AG1301"/>
  <c r="AH1300"/>
  <c r="AG1300"/>
  <c r="AH1299"/>
  <c r="AG1299"/>
  <c r="AH1298"/>
  <c r="AG1298"/>
  <c r="AH1297"/>
  <c r="AG1297"/>
  <c r="AH1296"/>
  <c r="AG1296"/>
  <c r="AH1295"/>
  <c r="AG1295"/>
  <c r="AH1294"/>
  <c r="AG1294"/>
  <c r="AH1293"/>
  <c r="AG1293"/>
  <c r="AH1292"/>
  <c r="AG1292"/>
  <c r="AH1291"/>
  <c r="AG1291"/>
  <c r="AH1290"/>
  <c r="AG1290"/>
  <c r="AH1289"/>
  <c r="AG1289"/>
  <c r="AH1288"/>
  <c r="AG1288"/>
  <c r="AH1287"/>
  <c r="AG1287"/>
  <c r="AH1286"/>
  <c r="AG1286"/>
  <c r="AH1285"/>
  <c r="AG1285"/>
  <c r="AH1284"/>
  <c r="AG1284"/>
  <c r="AH1283"/>
  <c r="AG1283"/>
  <c r="AH1282"/>
  <c r="AG1282"/>
  <c r="AH1281"/>
  <c r="AG1281"/>
  <c r="AH1280"/>
  <c r="AG1280"/>
  <c r="AH1279"/>
  <c r="AG1279"/>
  <c r="AH1278"/>
  <c r="AG1278"/>
  <c r="AH1277"/>
  <c r="AG1277"/>
  <c r="AH1276"/>
  <c r="AG1276"/>
  <c r="AH1275"/>
  <c r="AG1275"/>
  <c r="AH1274"/>
  <c r="AG1274"/>
  <c r="AH1273"/>
  <c r="AG1273"/>
  <c r="AH1272"/>
  <c r="AG1272"/>
  <c r="AH1271"/>
  <c r="AG1271"/>
  <c r="AH1270"/>
  <c r="AG1270"/>
  <c r="AH1269"/>
  <c r="AG1269"/>
  <c r="AH1268"/>
  <c r="AG1268"/>
  <c r="AH1267"/>
  <c r="AG1267"/>
  <c r="AH1266"/>
  <c r="AG1266"/>
  <c r="AH1265"/>
  <c r="AG1265"/>
  <c r="AH1264"/>
  <c r="AG1264"/>
  <c r="AH1263"/>
  <c r="AG1263"/>
  <c r="AH1262"/>
  <c r="AG1262"/>
  <c r="AH1261"/>
  <c r="AG1261"/>
  <c r="AH1260"/>
  <c r="AG1260"/>
  <c r="AH1259"/>
  <c r="AG1259"/>
  <c r="AH1258"/>
  <c r="AG1258"/>
  <c r="AH1257"/>
  <c r="AG1257"/>
  <c r="AH1256"/>
  <c r="AG1256"/>
  <c r="AH1255"/>
  <c r="AG1255"/>
  <c r="AH1254"/>
  <c r="AG1254"/>
  <c r="AH1253"/>
  <c r="AG1253"/>
  <c r="AH1252"/>
  <c r="AG1252"/>
  <c r="AH1251"/>
  <c r="AG1251"/>
  <c r="AH1250"/>
  <c r="AG1250"/>
  <c r="AH1249"/>
  <c r="AG1249"/>
  <c r="AH1248"/>
  <c r="AG1248"/>
  <c r="AH1247"/>
  <c r="AG1247"/>
  <c r="AH1246"/>
  <c r="AG1246"/>
  <c r="AH1245"/>
  <c r="AG1245"/>
  <c r="AH1244"/>
  <c r="AG1244"/>
  <c r="AH1243"/>
  <c r="AG1243"/>
  <c r="AH1242"/>
  <c r="AG1242"/>
  <c r="AH1241"/>
  <c r="AG1241"/>
  <c r="AH1240"/>
  <c r="AG1240"/>
  <c r="AH1239"/>
  <c r="AG1239"/>
  <c r="AH1238"/>
  <c r="AG1238"/>
  <c r="AH1237"/>
  <c r="AG1237"/>
  <c r="AH1236"/>
  <c r="AG1236"/>
  <c r="AH1235"/>
  <c r="AG1235"/>
  <c r="AH1234"/>
  <c r="AG1234"/>
  <c r="AH1233"/>
  <c r="AG1233"/>
  <c r="AH1232"/>
  <c r="AG1232"/>
  <c r="AH1231"/>
  <c r="AG1231"/>
  <c r="AH1230"/>
  <c r="AG1230"/>
  <c r="AH1229"/>
  <c r="AG1229"/>
  <c r="AH1228"/>
  <c r="AG1228"/>
  <c r="AH1227"/>
  <c r="AG1227"/>
  <c r="AH1226"/>
  <c r="AG1226"/>
  <c r="AH1225"/>
  <c r="AG1225"/>
  <c r="AH1224"/>
  <c r="AG1224"/>
  <c r="AH1223"/>
  <c r="AG1223"/>
  <c r="AH1222"/>
  <c r="AG1222"/>
  <c r="AH1221"/>
  <c r="AG1221"/>
  <c r="AH1220"/>
  <c r="AG1220"/>
  <c r="AH1219"/>
  <c r="AG1219"/>
  <c r="AH1218"/>
  <c r="AG1218"/>
  <c r="AH1217"/>
  <c r="AG1217"/>
  <c r="AH1216"/>
  <c r="AG1216"/>
  <c r="AH1215"/>
  <c r="AG1215"/>
  <c r="AH1214"/>
  <c r="AG1214"/>
  <c r="AH1213"/>
  <c r="AG1213"/>
  <c r="AH1212"/>
  <c r="AG1212"/>
  <c r="AH1211"/>
  <c r="AG1211"/>
  <c r="AH1210"/>
  <c r="AG1210"/>
  <c r="AH1209"/>
  <c r="AG1209"/>
  <c r="AH1208"/>
  <c r="AG1208"/>
  <c r="AH1207"/>
  <c r="AG1207"/>
  <c r="AH1206"/>
  <c r="AG1206"/>
  <c r="AH1205"/>
  <c r="AG1205"/>
  <c r="AH1204"/>
  <c r="AG1204"/>
  <c r="AH1203"/>
  <c r="AG1203"/>
  <c r="AH1202"/>
  <c r="AG1202"/>
  <c r="AH1201"/>
  <c r="AG1201"/>
  <c r="AH1200"/>
  <c r="AG1200"/>
  <c r="AH1199"/>
  <c r="AG1199"/>
  <c r="AH1198"/>
  <c r="AG1198"/>
  <c r="AH1197"/>
  <c r="AG1197"/>
  <c r="AH1196"/>
  <c r="AG1196"/>
  <c r="AH1195"/>
  <c r="AG1195"/>
  <c r="AH1194"/>
  <c r="AG1194"/>
  <c r="AH1193"/>
  <c r="AG1193"/>
  <c r="AH1192"/>
  <c r="AG1192"/>
  <c r="AH1191"/>
  <c r="AG1191"/>
  <c r="AH1190"/>
  <c r="AG1190"/>
  <c r="AH1189"/>
  <c r="AG1189"/>
  <c r="AH1188"/>
  <c r="AG1188"/>
  <c r="AH1187"/>
  <c r="AG1187"/>
  <c r="AH1186"/>
  <c r="AG1186"/>
  <c r="AH1185"/>
  <c r="AG1185"/>
  <c r="AH1184"/>
  <c r="AG1184"/>
  <c r="AH1183"/>
  <c r="AG1183"/>
  <c r="AH1182"/>
  <c r="AG1182"/>
  <c r="AH1181"/>
  <c r="AG1181"/>
  <c r="AH1180"/>
  <c r="AG1180"/>
  <c r="AH1179"/>
  <c r="AG1179"/>
  <c r="AH1178"/>
  <c r="AG1178"/>
  <c r="AH1177"/>
  <c r="AG1177"/>
  <c r="AH1176"/>
  <c r="AG1176"/>
  <c r="AH1175"/>
  <c r="AG1175"/>
  <c r="AH1174"/>
  <c r="AG1174"/>
  <c r="AH1173"/>
  <c r="AG1173"/>
  <c r="AH1172"/>
  <c r="AG1172"/>
  <c r="AH1171"/>
  <c r="AG1171"/>
  <c r="AH1170"/>
  <c r="AG1170"/>
  <c r="AH1169"/>
  <c r="AG1169"/>
  <c r="AH1168"/>
  <c r="AG1168"/>
  <c r="AH1167"/>
  <c r="AG1167"/>
  <c r="AH1166"/>
  <c r="AG1166"/>
  <c r="AH1165"/>
  <c r="AG1165"/>
  <c r="AH1164"/>
  <c r="AG1164"/>
  <c r="AH1163"/>
  <c r="AG1163"/>
  <c r="AH1162"/>
  <c r="AG1162"/>
  <c r="AH1161"/>
  <c r="AG1161"/>
  <c r="AH1160"/>
  <c r="AG1160"/>
  <c r="AH1159"/>
  <c r="AG1159"/>
  <c r="AH1158"/>
  <c r="AG1158"/>
  <c r="AH1157"/>
  <c r="AG1157"/>
  <c r="AH1156"/>
  <c r="AG1156"/>
  <c r="AH1155"/>
  <c r="AG1155"/>
  <c r="AH1154"/>
  <c r="AG1154"/>
  <c r="AH1153"/>
  <c r="AG1153"/>
  <c r="AH1152"/>
  <c r="AG1152"/>
  <c r="AH1151"/>
  <c r="AG1151"/>
  <c r="AH1150"/>
  <c r="AG1150"/>
  <c r="AH1149"/>
  <c r="AG1149"/>
  <c r="AH1148"/>
  <c r="AG1148"/>
  <c r="AH1147"/>
  <c r="AG1147"/>
  <c r="AH1146"/>
  <c r="AG1146"/>
  <c r="AH1145"/>
  <c r="AG1145"/>
  <c r="AH1144"/>
  <c r="AG1144"/>
  <c r="AH1143"/>
  <c r="AG1143"/>
  <c r="AH1142"/>
  <c r="AG1142"/>
  <c r="AH1141"/>
  <c r="AG1141"/>
  <c r="AH1140"/>
  <c r="AG1140"/>
  <c r="AH1139"/>
  <c r="AG1139"/>
  <c r="AH1138"/>
  <c r="AG1138"/>
  <c r="AH1137"/>
  <c r="AG1137"/>
  <c r="AH1136"/>
  <c r="AG1136"/>
  <c r="AH1135"/>
  <c r="AG1135"/>
  <c r="AH1134"/>
  <c r="AG1134"/>
  <c r="AH1133"/>
  <c r="AG1133"/>
  <c r="AH1132"/>
  <c r="AG1132"/>
  <c r="AH1131"/>
  <c r="AG1131"/>
  <c r="AH1130"/>
  <c r="AG1130"/>
  <c r="AH1129"/>
  <c r="AG1129"/>
  <c r="AH1128"/>
  <c r="AG1128"/>
  <c r="AH1127"/>
  <c r="AG1127"/>
  <c r="AH1126"/>
  <c r="AG1126"/>
  <c r="AH1125"/>
  <c r="AG1125"/>
  <c r="AH1124"/>
  <c r="AG1124"/>
  <c r="AH1123"/>
  <c r="AG1123"/>
  <c r="AH1122"/>
  <c r="AG1122"/>
  <c r="AH1121"/>
  <c r="AG1121"/>
  <c r="AH1120"/>
  <c r="AG1120"/>
  <c r="AH1119"/>
  <c r="AG1119"/>
  <c r="AH1118"/>
  <c r="AG1118"/>
  <c r="AH1117"/>
  <c r="AG1117"/>
  <c r="AH1116"/>
  <c r="AG1116"/>
  <c r="AH1115"/>
  <c r="AG1115"/>
  <c r="AH1114"/>
  <c r="AG1114"/>
  <c r="AH1113"/>
  <c r="AG1113"/>
  <c r="AH1112"/>
  <c r="AG1112"/>
  <c r="AH1111"/>
  <c r="AG1111"/>
  <c r="AH1110"/>
  <c r="AG1110"/>
  <c r="AH1109"/>
  <c r="AG1109"/>
  <c r="AH1108"/>
  <c r="AG1108"/>
  <c r="AH1107"/>
  <c r="AG1107"/>
  <c r="AH1106"/>
  <c r="AG1106"/>
  <c r="AH1105"/>
  <c r="AG1105"/>
  <c r="AH1104"/>
  <c r="AG1104"/>
  <c r="AH1103"/>
  <c r="AG1103"/>
  <c r="AH1102"/>
  <c r="AG1102"/>
  <c r="AH1101"/>
  <c r="AG1101"/>
  <c r="AH1100"/>
  <c r="AG1100"/>
  <c r="AH1099"/>
  <c r="AG1099"/>
  <c r="AH1098"/>
  <c r="AG1098"/>
  <c r="AH1097"/>
  <c r="AG1097"/>
  <c r="AH1096"/>
  <c r="AG1096"/>
  <c r="AH1095"/>
  <c r="AG1095"/>
  <c r="AH1094"/>
  <c r="AG1094"/>
  <c r="AH1093"/>
  <c r="AG1093"/>
  <c r="AH1092"/>
  <c r="AG1092"/>
  <c r="AH1091"/>
  <c r="AG1091"/>
  <c r="AH1090"/>
  <c r="AG1090"/>
  <c r="AH1089"/>
  <c r="AG1089"/>
  <c r="AH1088"/>
  <c r="AG1088"/>
  <c r="AH1087"/>
  <c r="AG1087"/>
  <c r="AH1086"/>
  <c r="AG1086"/>
  <c r="AH1085"/>
  <c r="AG1085"/>
  <c r="AH1084"/>
  <c r="AG1084"/>
  <c r="AH1083"/>
  <c r="AG1083"/>
  <c r="AH1082"/>
  <c r="AG1082"/>
  <c r="AH1081"/>
  <c r="AG1081"/>
  <c r="AH1080"/>
  <c r="AG1080"/>
  <c r="AH1079"/>
  <c r="AG1079"/>
  <c r="AH1078"/>
  <c r="AG1078"/>
  <c r="AH1077"/>
  <c r="AG1077"/>
  <c r="AH1076"/>
  <c r="AG1076"/>
  <c r="AH1075"/>
  <c r="AG1075"/>
  <c r="AH1074"/>
  <c r="AG1074"/>
  <c r="AH1073"/>
  <c r="AG1073"/>
  <c r="AH1072"/>
  <c r="AG1072"/>
  <c r="AH1071"/>
  <c r="AG1071"/>
  <c r="AH1070"/>
  <c r="AG1070"/>
  <c r="AH1069"/>
  <c r="AG1069"/>
  <c r="AH1068"/>
  <c r="AG1068"/>
  <c r="AH1067"/>
  <c r="AG1067"/>
  <c r="AH1066"/>
  <c r="AG1066"/>
  <c r="AH1065"/>
  <c r="AG1065"/>
  <c r="AH1064"/>
  <c r="AG1064"/>
  <c r="AH1063"/>
  <c r="AG1063"/>
  <c r="AH1062"/>
  <c r="AG1062"/>
  <c r="AH1061"/>
  <c r="AG1061"/>
  <c r="AH1060"/>
  <c r="AG1060"/>
  <c r="AH1059"/>
  <c r="AG1059"/>
  <c r="AH1058"/>
  <c r="AG1058"/>
  <c r="AH1057"/>
  <c r="AG1057"/>
  <c r="AH1056"/>
  <c r="AG1056"/>
  <c r="AH1055"/>
  <c r="AG1055"/>
  <c r="AH1054"/>
  <c r="AG1054"/>
  <c r="AH1053"/>
  <c r="AG1053"/>
  <c r="AH1052"/>
  <c r="AG1052"/>
  <c r="AH1051"/>
  <c r="AG1051"/>
  <c r="AH1050"/>
  <c r="AG1050"/>
  <c r="AH1049"/>
  <c r="AG1049"/>
  <c r="AH1048"/>
  <c r="AG1048"/>
  <c r="AH1047"/>
  <c r="AG1047"/>
  <c r="AH1046"/>
  <c r="AG1046"/>
  <c r="AH1045"/>
  <c r="AG1045"/>
  <c r="AH1044"/>
  <c r="AG1044"/>
  <c r="AH1043"/>
  <c r="AG1043"/>
  <c r="AH1042"/>
  <c r="AG1042"/>
  <c r="AH1041"/>
  <c r="AG1041"/>
  <c r="AH1040"/>
  <c r="AG1040"/>
  <c r="AI1039"/>
  <c r="AH1039"/>
  <c r="AG1039"/>
  <c r="AH1038"/>
  <c r="AG1038"/>
  <c r="AH1037"/>
  <c r="AG1037"/>
  <c r="AH1036"/>
  <c r="AG1036"/>
  <c r="AH1035"/>
  <c r="AG1035"/>
  <c r="AH1034"/>
  <c r="AG1034"/>
  <c r="AH1033"/>
  <c r="AG1033"/>
  <c r="AH1032"/>
  <c r="AG1032"/>
  <c r="AH1031"/>
  <c r="AG1031"/>
  <c r="AH1030"/>
  <c r="AG1030"/>
  <c r="AH1029"/>
  <c r="AG1029"/>
  <c r="AH1028"/>
  <c r="AG1028"/>
  <c r="AH1027"/>
  <c r="AG1027"/>
  <c r="AH1026"/>
  <c r="AG1026"/>
  <c r="AH1025"/>
  <c r="AG1025"/>
  <c r="AH1024"/>
  <c r="AG1024"/>
  <c r="AH1023"/>
  <c r="AG1023"/>
  <c r="AH1022"/>
  <c r="AG1022"/>
  <c r="AH1021"/>
  <c r="AG1021"/>
  <c r="AH1020"/>
  <c r="AG1020"/>
  <c r="AH1019"/>
  <c r="AG1019"/>
  <c r="AH1018"/>
  <c r="AG1018"/>
  <c r="AH1017"/>
  <c r="AG1017"/>
  <c r="AH1016"/>
  <c r="AG1016"/>
  <c r="AH1015"/>
  <c r="AG1015"/>
  <c r="AH1014"/>
  <c r="AG1014"/>
  <c r="AH1013"/>
  <c r="AG1013"/>
  <c r="AH1012"/>
  <c r="AG1012"/>
  <c r="AH1011"/>
  <c r="AG1011"/>
  <c r="AH1010"/>
  <c r="AG1010"/>
  <c r="AH1009"/>
  <c r="AG1009"/>
  <c r="AH1008"/>
  <c r="AG1008"/>
  <c r="AH1007"/>
  <c r="AG1007"/>
  <c r="AH1006"/>
  <c r="AG1006"/>
  <c r="AH1005"/>
  <c r="AG1005"/>
  <c r="AH1004"/>
  <c r="AG1004"/>
  <c r="AH1003"/>
  <c r="AG1003"/>
  <c r="AH1002"/>
  <c r="AG1002"/>
  <c r="AH1001"/>
  <c r="AG1001"/>
  <c r="AH1000"/>
  <c r="AG1000"/>
  <c r="AH999"/>
  <c r="AG999"/>
  <c r="AH998"/>
  <c r="AG998"/>
  <c r="AH997"/>
  <c r="AG997"/>
  <c r="AH996"/>
  <c r="AG996"/>
  <c r="AH995"/>
  <c r="AG995"/>
  <c r="AH994"/>
  <c r="AG994"/>
  <c r="AH993"/>
  <c r="AG993"/>
  <c r="AH992"/>
  <c r="AG992"/>
  <c r="AH991"/>
  <c r="AG991"/>
  <c r="AH990"/>
  <c r="AG990"/>
  <c r="AH989"/>
  <c r="AG989"/>
  <c r="AH988"/>
  <c r="AG988"/>
  <c r="AH987"/>
  <c r="AG987"/>
  <c r="AH986"/>
  <c r="AG986"/>
  <c r="AH985"/>
  <c r="AG985"/>
  <c r="AH984"/>
  <c r="AG984"/>
  <c r="AH983"/>
  <c r="AG983"/>
  <c r="AH982"/>
  <c r="AG982"/>
  <c r="AH981"/>
  <c r="AG981"/>
  <c r="AH980"/>
  <c r="AG980"/>
  <c r="AH979"/>
  <c r="AG979"/>
  <c r="AH978"/>
  <c r="AG978"/>
  <c r="AH977"/>
  <c r="AG977"/>
  <c r="AH976"/>
  <c r="AG976"/>
  <c r="AI975"/>
  <c r="AH975"/>
  <c r="AG975"/>
  <c r="AH974"/>
  <c r="AG974"/>
  <c r="AH973"/>
  <c r="AG973"/>
  <c r="AH972"/>
  <c r="AG972"/>
  <c r="AH971"/>
  <c r="AG971"/>
  <c r="AH970"/>
  <c r="AG970"/>
  <c r="AH969"/>
  <c r="AG969"/>
  <c r="AH968"/>
  <c r="AG968"/>
  <c r="AH967"/>
  <c r="AG967"/>
  <c r="AH966"/>
  <c r="AG966"/>
  <c r="AH965"/>
  <c r="AG965"/>
  <c r="AH964"/>
  <c r="AG964"/>
  <c r="AH963"/>
  <c r="AG963"/>
  <c r="AH962"/>
  <c r="AG962"/>
  <c r="AH961"/>
  <c r="AG961"/>
  <c r="AH960"/>
  <c r="AG960"/>
  <c r="AH959"/>
  <c r="AG959"/>
  <c r="AH958"/>
  <c r="AG958"/>
  <c r="AH957"/>
  <c r="AG957"/>
  <c r="AH956"/>
  <c r="AG956"/>
  <c r="AH955"/>
  <c r="AG955"/>
  <c r="AH954"/>
  <c r="AG954"/>
  <c r="AH953"/>
  <c r="AG953"/>
  <c r="AH952"/>
  <c r="AG952"/>
  <c r="AH951"/>
  <c r="AG951"/>
  <c r="AH950"/>
  <c r="AG950"/>
  <c r="AH949"/>
  <c r="AG949"/>
  <c r="AH948"/>
  <c r="AG948"/>
  <c r="AH947"/>
  <c r="AG947"/>
  <c r="AH946"/>
  <c r="AG946"/>
  <c r="AH945"/>
  <c r="AG945"/>
  <c r="AH944"/>
  <c r="AG944"/>
  <c r="AH943"/>
  <c r="AG943"/>
  <c r="AH942"/>
  <c r="AG942"/>
  <c r="AH941"/>
  <c r="AG941"/>
  <c r="AH940"/>
  <c r="AG940"/>
  <c r="AH939"/>
  <c r="AG939"/>
  <c r="AH938"/>
  <c r="AG938"/>
  <c r="AH937"/>
  <c r="AG937"/>
  <c r="AH936"/>
  <c r="AG936"/>
  <c r="AH935"/>
  <c r="AG935"/>
  <c r="AH934"/>
  <c r="AG934"/>
  <c r="AH933"/>
  <c r="AG933"/>
  <c r="AH932"/>
  <c r="AG932"/>
  <c r="AH931"/>
  <c r="AG931"/>
  <c r="AH930"/>
  <c r="AG930"/>
  <c r="AH929"/>
  <c r="AG929"/>
  <c r="AH928"/>
  <c r="AG928"/>
  <c r="AH927"/>
  <c r="AG927"/>
  <c r="AH926"/>
  <c r="AG926"/>
  <c r="AH925"/>
  <c r="AG925"/>
  <c r="AH924"/>
  <c r="AG924"/>
  <c r="AH923"/>
  <c r="AG923"/>
  <c r="AH922"/>
  <c r="AG922"/>
  <c r="AH921"/>
  <c r="AG921"/>
  <c r="AH920"/>
  <c r="AG920"/>
  <c r="AH919"/>
  <c r="AG919"/>
  <c r="AH918"/>
  <c r="AG918"/>
  <c r="AH917"/>
  <c r="AG917"/>
  <c r="AH916"/>
  <c r="AG916"/>
  <c r="AH915"/>
  <c r="AG915"/>
  <c r="AH914"/>
  <c r="AG914"/>
  <c r="AH913"/>
  <c r="AG913"/>
  <c r="AH912"/>
  <c r="AG912"/>
  <c r="AI911"/>
  <c r="AH911"/>
  <c r="AG911"/>
  <c r="AH910"/>
  <c r="AG910"/>
  <c r="AH909"/>
  <c r="AG909"/>
  <c r="AH908"/>
  <c r="AG908"/>
  <c r="AH907"/>
  <c r="AG907"/>
  <c r="AH906"/>
  <c r="AG906"/>
  <c r="AH905"/>
  <c r="AG905"/>
  <c r="AH904"/>
  <c r="AG904"/>
  <c r="AH903"/>
  <c r="AG903"/>
  <c r="AH902"/>
  <c r="AG902"/>
  <c r="AH901"/>
  <c r="AG901"/>
  <c r="AH900"/>
  <c r="AG900"/>
  <c r="AH899"/>
  <c r="AG899"/>
  <c r="AH898"/>
  <c r="AG898"/>
  <c r="AH897"/>
  <c r="AG897"/>
  <c r="AH896"/>
  <c r="AG896"/>
  <c r="AH895"/>
  <c r="AG895"/>
  <c r="AH894"/>
  <c r="AG894"/>
  <c r="AH893"/>
  <c r="AG893"/>
  <c r="AH892"/>
  <c r="AG892"/>
  <c r="AH891"/>
  <c r="AG891"/>
  <c r="AH890"/>
  <c r="AG890"/>
  <c r="AH889"/>
  <c r="AG889"/>
  <c r="AH888"/>
  <c r="AG888"/>
  <c r="AH887"/>
  <c r="AG887"/>
  <c r="AH886"/>
  <c r="AG886"/>
  <c r="AH885"/>
  <c r="AG885"/>
  <c r="AH884"/>
  <c r="AG884"/>
  <c r="AH883"/>
  <c r="AG883"/>
  <c r="AH882"/>
  <c r="AG882"/>
  <c r="AH881"/>
  <c r="AG881"/>
  <c r="AH880"/>
  <c r="AG880"/>
  <c r="AH879"/>
  <c r="AG879"/>
  <c r="AH878"/>
  <c r="AG878"/>
  <c r="AH877"/>
  <c r="AG877"/>
  <c r="AH876"/>
  <c r="AG876"/>
  <c r="AH875"/>
  <c r="AG875"/>
  <c r="AH874"/>
  <c r="AG874"/>
  <c r="AH873"/>
  <c r="AG873"/>
  <c r="AH872"/>
  <c r="AG872"/>
  <c r="AH871"/>
  <c r="AG871"/>
  <c r="AH870"/>
  <c r="AG870"/>
  <c r="AH869"/>
  <c r="AG869"/>
  <c r="AH868"/>
  <c r="AG868"/>
  <c r="AH867"/>
  <c r="AG867"/>
  <c r="AH866"/>
  <c r="AG866"/>
  <c r="AH865"/>
  <c r="AG865"/>
  <c r="AH864"/>
  <c r="AG864"/>
  <c r="AH863"/>
  <c r="AG863"/>
  <c r="AH862"/>
  <c r="AG862"/>
  <c r="AH861"/>
  <c r="AG861"/>
  <c r="AH860"/>
  <c r="AG860"/>
  <c r="AH859"/>
  <c r="AG859"/>
  <c r="AH858"/>
  <c r="AG858"/>
  <c r="AH857"/>
  <c r="AG857"/>
  <c r="AH856"/>
  <c r="AG856"/>
  <c r="AH855"/>
  <c r="AG855"/>
  <c r="AH854"/>
  <c r="AG854"/>
  <c r="AH853"/>
  <c r="AG853"/>
  <c r="AH852"/>
  <c r="AG852"/>
  <c r="AH851"/>
  <c r="AG851"/>
  <c r="AH850"/>
  <c r="AG850"/>
  <c r="AH849"/>
  <c r="AG849"/>
  <c r="AH848"/>
  <c r="AG848"/>
  <c r="AI847"/>
  <c r="AH847"/>
  <c r="AG847"/>
  <c r="AH846"/>
  <c r="AG846"/>
  <c r="AH845"/>
  <c r="AG845"/>
  <c r="AH844"/>
  <c r="AG844"/>
  <c r="AH843"/>
  <c r="AG843"/>
  <c r="AH842"/>
  <c r="AG842"/>
  <c r="AH841"/>
  <c r="AG841"/>
  <c r="AH840"/>
  <c r="AG840"/>
  <c r="AH839"/>
  <c r="AG839"/>
  <c r="AH838"/>
  <c r="AG838"/>
  <c r="AH837"/>
  <c r="AG837"/>
  <c r="AH836"/>
  <c r="AG836"/>
  <c r="AH835"/>
  <c r="AG835"/>
  <c r="AH834"/>
  <c r="AG834"/>
  <c r="AH833"/>
  <c r="AG833"/>
  <c r="AH832"/>
  <c r="AG832"/>
  <c r="AH831"/>
  <c r="AG831"/>
  <c r="AH830"/>
  <c r="AG830"/>
  <c r="AH829"/>
  <c r="AG829"/>
  <c r="AH828"/>
  <c r="AG828"/>
  <c r="AH827"/>
  <c r="AG827"/>
  <c r="AH826"/>
  <c r="AG826"/>
  <c r="AH825"/>
  <c r="AG825"/>
  <c r="AH824"/>
  <c r="AG824"/>
  <c r="AH823"/>
  <c r="AG823"/>
  <c r="AH822"/>
  <c r="AG822"/>
  <c r="AH821"/>
  <c r="AG821"/>
  <c r="AH820"/>
  <c r="AG820"/>
  <c r="AH819"/>
  <c r="AG819"/>
  <c r="AH818"/>
  <c r="AG818"/>
  <c r="AH817"/>
  <c r="AG817"/>
  <c r="AH816"/>
  <c r="AG816"/>
  <c r="AH815"/>
  <c r="AG815"/>
  <c r="AH814"/>
  <c r="AG814"/>
  <c r="AH813"/>
  <c r="AG813"/>
  <c r="AH812"/>
  <c r="AG812"/>
  <c r="AH811"/>
  <c r="AG811"/>
  <c r="AH810"/>
  <c r="AG810"/>
  <c r="AH809"/>
  <c r="AG809"/>
  <c r="AH808"/>
  <c r="AG808"/>
  <c r="AH807"/>
  <c r="AG807"/>
  <c r="AH806"/>
  <c r="AG806"/>
  <c r="AH805"/>
  <c r="AG805"/>
  <c r="AH804"/>
  <c r="AG804"/>
  <c r="AH803"/>
  <c r="AG803"/>
  <c r="AH802"/>
  <c r="AG802"/>
  <c r="AH801"/>
  <c r="AG801"/>
  <c r="AH800"/>
  <c r="AG800"/>
  <c r="AH799"/>
  <c r="AG799"/>
  <c r="AH798"/>
  <c r="AG798"/>
  <c r="AH797"/>
  <c r="AG797"/>
  <c r="AH796"/>
  <c r="AG796"/>
  <c r="AH795"/>
  <c r="AG795"/>
  <c r="AH794"/>
  <c r="AG794"/>
  <c r="AH793"/>
  <c r="AG793"/>
  <c r="AH792"/>
  <c r="AG792"/>
  <c r="AH791"/>
  <c r="AG791"/>
  <c r="AH790"/>
  <c r="AG790"/>
  <c r="AH789"/>
  <c r="AG789"/>
  <c r="AH788"/>
  <c r="AG788"/>
  <c r="AH787"/>
  <c r="AG787"/>
  <c r="AH786"/>
  <c r="AG786"/>
  <c r="AH785"/>
  <c r="AG785"/>
  <c r="AH784"/>
  <c r="AG784"/>
  <c r="AI783"/>
  <c r="AH783"/>
  <c r="AG783"/>
  <c r="AH782"/>
  <c r="AG782"/>
  <c r="AH781"/>
  <c r="AG781"/>
  <c r="AH780"/>
  <c r="AG780"/>
  <c r="AH779"/>
  <c r="AG779"/>
  <c r="AH778"/>
  <c r="AG778"/>
  <c r="AH777"/>
  <c r="AG777"/>
  <c r="AH776"/>
  <c r="AG776"/>
  <c r="AH775"/>
  <c r="AG775"/>
  <c r="AH774"/>
  <c r="AG774"/>
  <c r="AH773"/>
  <c r="AG773"/>
  <c r="AH772"/>
  <c r="AG772"/>
  <c r="AH771"/>
  <c r="AG771"/>
  <c r="AH770"/>
  <c r="AG770"/>
  <c r="AH769"/>
  <c r="AG769"/>
  <c r="AH768"/>
  <c r="AG768"/>
  <c r="AH767"/>
  <c r="AG767"/>
  <c r="AH766"/>
  <c r="AG766"/>
  <c r="AH765"/>
  <c r="AG765"/>
  <c r="AH764"/>
  <c r="AG764"/>
  <c r="AH763"/>
  <c r="AG763"/>
  <c r="AH762"/>
  <c r="AG762"/>
  <c r="AH761"/>
  <c r="AG761"/>
  <c r="AH760"/>
  <c r="AG760"/>
  <c r="AH759"/>
  <c r="AG759"/>
  <c r="AH758"/>
  <c r="AG758"/>
  <c r="AH757"/>
  <c r="AG757"/>
  <c r="AH756"/>
  <c r="AG756"/>
  <c r="AH755"/>
  <c r="AG755"/>
  <c r="AH754"/>
  <c r="AG754"/>
  <c r="AH753"/>
  <c r="AG753"/>
  <c r="AH752"/>
  <c r="AG752"/>
  <c r="AH751"/>
  <c r="AG751"/>
  <c r="AH750"/>
  <c r="AG750"/>
  <c r="AH749"/>
  <c r="AG749"/>
  <c r="AH748"/>
  <c r="AG748"/>
  <c r="AH747"/>
  <c r="AG747"/>
  <c r="AH746"/>
  <c r="AG746"/>
  <c r="AH745"/>
  <c r="AG745"/>
  <c r="AH744"/>
  <c r="AG744"/>
  <c r="AH743"/>
  <c r="AG743"/>
  <c r="AH742"/>
  <c r="AG742"/>
  <c r="AH741"/>
  <c r="AG741"/>
  <c r="AH740"/>
  <c r="AG740"/>
  <c r="AH739"/>
  <c r="AG739"/>
  <c r="AH738"/>
  <c r="AG738"/>
  <c r="AH737"/>
  <c r="AG737"/>
  <c r="AH736"/>
  <c r="AG736"/>
  <c r="AH735"/>
  <c r="AG735"/>
  <c r="AH734"/>
  <c r="AG734"/>
  <c r="AH733"/>
  <c r="AG733"/>
  <c r="AH732"/>
  <c r="AG732"/>
  <c r="AH731"/>
  <c r="AG731"/>
  <c r="AH730"/>
  <c r="AG730"/>
  <c r="AH729"/>
  <c r="AG729"/>
  <c r="AH728"/>
  <c r="AG728"/>
  <c r="AH727"/>
  <c r="AG727"/>
  <c r="AH726"/>
  <c r="AG726"/>
  <c r="AH725"/>
  <c r="AG725"/>
  <c r="AH724"/>
  <c r="AG724"/>
  <c r="AH723"/>
  <c r="AG723"/>
  <c r="AH722"/>
  <c r="AG722"/>
  <c r="AH721"/>
  <c r="AG721"/>
  <c r="AH720"/>
  <c r="AG720"/>
  <c r="AI719"/>
  <c r="AH719"/>
  <c r="AG719"/>
  <c r="AH718"/>
  <c r="AG718"/>
  <c r="AH717"/>
  <c r="AG717"/>
  <c r="AH716"/>
  <c r="AG716"/>
  <c r="AH715"/>
  <c r="AG715"/>
  <c r="AH714"/>
  <c r="AG714"/>
  <c r="AH713"/>
  <c r="AG713"/>
  <c r="AH712"/>
  <c r="AG712"/>
  <c r="AH711"/>
  <c r="AG711"/>
  <c r="AH710"/>
  <c r="AG710"/>
  <c r="AH709"/>
  <c r="AG709"/>
  <c r="AH708"/>
  <c r="AG708"/>
  <c r="AH707"/>
  <c r="AG707"/>
  <c r="AH706"/>
  <c r="AG706"/>
  <c r="AH705"/>
  <c r="AG705"/>
  <c r="AH704"/>
  <c r="AG704"/>
  <c r="AH703"/>
  <c r="AG703"/>
  <c r="AH702"/>
  <c r="AG702"/>
  <c r="AH701"/>
  <c r="AG701"/>
  <c r="AH700"/>
  <c r="AG700"/>
  <c r="AH699"/>
  <c r="AG699"/>
  <c r="AH698"/>
  <c r="AG698"/>
  <c r="AH697"/>
  <c r="AG697"/>
  <c r="AH696"/>
  <c r="AG696"/>
  <c r="AH695"/>
  <c r="AG695"/>
  <c r="AH694"/>
  <c r="AG694"/>
  <c r="AH693"/>
  <c r="AG693"/>
  <c r="AH692"/>
  <c r="AG692"/>
  <c r="AH691"/>
  <c r="AG691"/>
  <c r="AH690"/>
  <c r="AG690"/>
  <c r="AH689"/>
  <c r="AG689"/>
  <c r="AH688"/>
  <c r="AG688"/>
  <c r="AH687"/>
  <c r="AG687"/>
  <c r="AH686"/>
  <c r="AG686"/>
  <c r="AH685"/>
  <c r="AG685"/>
  <c r="AH684"/>
  <c r="AG684"/>
  <c r="AH683"/>
  <c r="AG683"/>
  <c r="AH682"/>
  <c r="AG682"/>
  <c r="AH681"/>
  <c r="AG681"/>
  <c r="AH680"/>
  <c r="AG680"/>
  <c r="AH679"/>
  <c r="AG679"/>
  <c r="AH678"/>
  <c r="AG678"/>
  <c r="AH677"/>
  <c r="AG677"/>
  <c r="AH676"/>
  <c r="AG676"/>
  <c r="AH675"/>
  <c r="AG675"/>
  <c r="AH674"/>
  <c r="AG674"/>
  <c r="AH673"/>
  <c r="AG673"/>
  <c r="AH672"/>
  <c r="AG672"/>
  <c r="AH671"/>
  <c r="AG671"/>
  <c r="AH670"/>
  <c r="AG670"/>
  <c r="AH669"/>
  <c r="AG669"/>
  <c r="AH668"/>
  <c r="AG668"/>
  <c r="AH667"/>
  <c r="AG667"/>
  <c r="AH666"/>
  <c r="AG666"/>
  <c r="AH665"/>
  <c r="AG665"/>
  <c r="AH664"/>
  <c r="AG664"/>
  <c r="AH663"/>
  <c r="AG663"/>
  <c r="AH662"/>
  <c r="AG662"/>
  <c r="AH661"/>
  <c r="AG661"/>
  <c r="AH660"/>
  <c r="AG660"/>
  <c r="AH659"/>
  <c r="AG659"/>
  <c r="AH658"/>
  <c r="AG658"/>
  <c r="AH657"/>
  <c r="AG657"/>
  <c r="AH656"/>
  <c r="AG656"/>
  <c r="AI655"/>
  <c r="AH655"/>
  <c r="AG655"/>
  <c r="AH654"/>
  <c r="AG654"/>
  <c r="AH653"/>
  <c r="AG653"/>
  <c r="AH652"/>
  <c r="AG652"/>
  <c r="AH651"/>
  <c r="AG651"/>
  <c r="AH650"/>
  <c r="AG650"/>
  <c r="AH649"/>
  <c r="AG649"/>
  <c r="AH648"/>
  <c r="AG648"/>
  <c r="AH647"/>
  <c r="AG647"/>
  <c r="AH646"/>
  <c r="AG646"/>
  <c r="AH645"/>
  <c r="AG645"/>
  <c r="AH644"/>
  <c r="AG644"/>
  <c r="AH643"/>
  <c r="AG643"/>
  <c r="AH642"/>
  <c r="AG642"/>
  <c r="AH641"/>
  <c r="AG641"/>
  <c r="AI640"/>
  <c r="AH640"/>
  <c r="AG640"/>
  <c r="AH639"/>
  <c r="AG639"/>
  <c r="AH638"/>
  <c r="AG638"/>
  <c r="AH637"/>
  <c r="AG637"/>
  <c r="AH636"/>
  <c r="AG636"/>
  <c r="AH635"/>
  <c r="AG635"/>
  <c r="AH634"/>
  <c r="AG634"/>
  <c r="AH633"/>
  <c r="AG633"/>
  <c r="AH632"/>
  <c r="AG632"/>
  <c r="AH631"/>
  <c r="AG631"/>
  <c r="AH630"/>
  <c r="AG630"/>
  <c r="AH629"/>
  <c r="AG629"/>
  <c r="AH628"/>
  <c r="AG628"/>
  <c r="AH627"/>
  <c r="AG627"/>
  <c r="AH626"/>
  <c r="AG626"/>
  <c r="AH625"/>
  <c r="AG625"/>
  <c r="AH624"/>
  <c r="AG624"/>
  <c r="AH623"/>
  <c r="AG623"/>
  <c r="AH622"/>
  <c r="AG622"/>
  <c r="AH621"/>
  <c r="AG621"/>
  <c r="AH620"/>
  <c r="AG620"/>
  <c r="AH619"/>
  <c r="AG619"/>
  <c r="AH618"/>
  <c r="AG618"/>
  <c r="AH617"/>
  <c r="AG617"/>
  <c r="AH616"/>
  <c r="AG616"/>
  <c r="AH615"/>
  <c r="AG615"/>
  <c r="AH614"/>
  <c r="AG614"/>
  <c r="AH613"/>
  <c r="AG613"/>
  <c r="AH612"/>
  <c r="AG612"/>
  <c r="AH611"/>
  <c r="AG611"/>
  <c r="AH610"/>
  <c r="AG610"/>
  <c r="AH609"/>
  <c r="AG609"/>
  <c r="AH608"/>
  <c r="AG608"/>
  <c r="AH607"/>
  <c r="AG607"/>
  <c r="AH606"/>
  <c r="AG606"/>
  <c r="AH605"/>
  <c r="AG605"/>
  <c r="AH604"/>
  <c r="AG604"/>
  <c r="AH603"/>
  <c r="AG603"/>
  <c r="AH602"/>
  <c r="AG602"/>
  <c r="AH601"/>
  <c r="AG601"/>
  <c r="AH600"/>
  <c r="AG600"/>
  <c r="AH599"/>
  <c r="AG599"/>
  <c r="AH598"/>
  <c r="AG598"/>
  <c r="AH597"/>
  <c r="AG597"/>
  <c r="AH596"/>
  <c r="AG596"/>
  <c r="AH595"/>
  <c r="AG595"/>
  <c r="AH594"/>
  <c r="AG594"/>
  <c r="AH593"/>
  <c r="AG593"/>
  <c r="AH592"/>
  <c r="AG592"/>
  <c r="AH591"/>
  <c r="AG591"/>
  <c r="AH590"/>
  <c r="AG590"/>
  <c r="AH589"/>
  <c r="AG589"/>
  <c r="AH588"/>
  <c r="AG588"/>
  <c r="AH587"/>
  <c r="AG587"/>
  <c r="AH586"/>
  <c r="AG586"/>
  <c r="AH585"/>
  <c r="AG585"/>
  <c r="AH584"/>
  <c r="AG584"/>
  <c r="AH583"/>
  <c r="AG583"/>
  <c r="AH582"/>
  <c r="AG582"/>
  <c r="AI581"/>
  <c r="AH581"/>
  <c r="AG581"/>
  <c r="AH580"/>
  <c r="AG580"/>
  <c r="AH579"/>
  <c r="AG579"/>
  <c r="AH578"/>
  <c r="AG578"/>
  <c r="AH577"/>
  <c r="AG577"/>
  <c r="AH576"/>
  <c r="AG576"/>
  <c r="AH575"/>
  <c r="AG575"/>
  <c r="AH574"/>
  <c r="AG574"/>
  <c r="AH573"/>
  <c r="AG573"/>
  <c r="AH572"/>
  <c r="AG572"/>
  <c r="AH571"/>
  <c r="AG571"/>
  <c r="AI570"/>
  <c r="AH570"/>
  <c r="AG570"/>
  <c r="AH569"/>
  <c r="AG569"/>
  <c r="AH568"/>
  <c r="AG568"/>
  <c r="AH567"/>
  <c r="AG567"/>
  <c r="AH566"/>
  <c r="AG566"/>
  <c r="AH565"/>
  <c r="AG565"/>
  <c r="AH564"/>
  <c r="AG564"/>
  <c r="AH563"/>
  <c r="AG563"/>
  <c r="AH562"/>
  <c r="AG562"/>
  <c r="AH561"/>
  <c r="AG561"/>
  <c r="AH560"/>
  <c r="AG560"/>
  <c r="AH559"/>
  <c r="AG559"/>
  <c r="AH558"/>
  <c r="AG558"/>
  <c r="AH557"/>
  <c r="AG557"/>
  <c r="AH556"/>
  <c r="AG556"/>
  <c r="AH555"/>
  <c r="AG555"/>
  <c r="AI554"/>
  <c r="AH554"/>
  <c r="AG554"/>
  <c r="AH553"/>
  <c r="AG553"/>
  <c r="AH552"/>
  <c r="AG552"/>
  <c r="AH551"/>
  <c r="AG551"/>
  <c r="AH550"/>
  <c r="AG550"/>
  <c r="AH549"/>
  <c r="AG549"/>
  <c r="AH548"/>
  <c r="AG548"/>
  <c r="AH547"/>
  <c r="AG547"/>
  <c r="AH546"/>
  <c r="AG546"/>
  <c r="AH545"/>
  <c r="AG545"/>
  <c r="AH544"/>
  <c r="AG544"/>
  <c r="AH543"/>
  <c r="AG543"/>
  <c r="AH542"/>
  <c r="AG542"/>
  <c r="AH541"/>
  <c r="AG541"/>
  <c r="AH540"/>
  <c r="AG540"/>
  <c r="AH539"/>
  <c r="AG539"/>
  <c r="AI538"/>
  <c r="AH538"/>
  <c r="AG538"/>
  <c r="AH537"/>
  <c r="AG537"/>
  <c r="AH536"/>
  <c r="AG536"/>
  <c r="AH535"/>
  <c r="AG535"/>
  <c r="AH534"/>
  <c r="AG534"/>
  <c r="AH533"/>
  <c r="AG533"/>
  <c r="AH532"/>
  <c r="AG532"/>
  <c r="AH531"/>
  <c r="AG531"/>
  <c r="AH530"/>
  <c r="AG530"/>
  <c r="AH529"/>
  <c r="AG529"/>
  <c r="AH528"/>
  <c r="AG528"/>
  <c r="AH527"/>
  <c r="AG527"/>
  <c r="AH526"/>
  <c r="AG526"/>
  <c r="AH525"/>
  <c r="AG525"/>
  <c r="AH524"/>
  <c r="AG524"/>
  <c r="AH523"/>
  <c r="AG523"/>
  <c r="AI522"/>
  <c r="AH522"/>
  <c r="AG522"/>
  <c r="AH521"/>
  <c r="AG521"/>
  <c r="AH520"/>
  <c r="AG520"/>
  <c r="AH519"/>
  <c r="AG519"/>
  <c r="AH518"/>
  <c r="AG518"/>
  <c r="AH517"/>
  <c r="AG517"/>
  <c r="AH516"/>
  <c r="AG516"/>
  <c r="AH515"/>
  <c r="AG515"/>
  <c r="AH514"/>
  <c r="AG514"/>
  <c r="AH513"/>
  <c r="AG513"/>
  <c r="AH512"/>
  <c r="AG512"/>
  <c r="AH511"/>
  <c r="AG511"/>
  <c r="AH510"/>
  <c r="AG510"/>
  <c r="AH509"/>
  <c r="AG509"/>
  <c r="AH508"/>
  <c r="AG508"/>
  <c r="AH507"/>
  <c r="AG507"/>
  <c r="AI506"/>
  <c r="AH506"/>
  <c r="AG506"/>
  <c r="AH505"/>
  <c r="AG505"/>
  <c r="AH504"/>
  <c r="AG504"/>
  <c r="AH503"/>
  <c r="AG503"/>
  <c r="AH502"/>
  <c r="AG502"/>
  <c r="AH501"/>
  <c r="AG501"/>
  <c r="AH500"/>
  <c r="AG500"/>
  <c r="AH499"/>
  <c r="AG499"/>
  <c r="AH498"/>
  <c r="AG498"/>
  <c r="AH497"/>
  <c r="AG497"/>
  <c r="AH496"/>
  <c r="AG496"/>
  <c r="AH495"/>
  <c r="AG495"/>
  <c r="AH494"/>
  <c r="AG494"/>
  <c r="AH493"/>
  <c r="AG493"/>
  <c r="AH492"/>
  <c r="AG492"/>
  <c r="AH491"/>
  <c r="AG491"/>
  <c r="AI490"/>
  <c r="AH490"/>
  <c r="AG490"/>
  <c r="AH489"/>
  <c r="AG489"/>
  <c r="AH488"/>
  <c r="AG488"/>
  <c r="AH487"/>
  <c r="AG487"/>
  <c r="AH486"/>
  <c r="AG486"/>
  <c r="AH485"/>
  <c r="AG485"/>
  <c r="AH484"/>
  <c r="AG484"/>
  <c r="AH483"/>
  <c r="AG483"/>
  <c r="AH482"/>
  <c r="AG482"/>
  <c r="AH481"/>
  <c r="AG481"/>
  <c r="AH480"/>
  <c r="AG480"/>
  <c r="AH479"/>
  <c r="AG479"/>
  <c r="AH478"/>
  <c r="AG478"/>
  <c r="AH477"/>
  <c r="AG477"/>
  <c r="AH476"/>
  <c r="AG476"/>
  <c r="AH475"/>
  <c r="AG475"/>
  <c r="AI474"/>
  <c r="AH474"/>
  <c r="AG474"/>
  <c r="AH473"/>
  <c r="AG473"/>
  <c r="AH472"/>
  <c r="AG472"/>
  <c r="AH471"/>
  <c r="AG471"/>
  <c r="AH470"/>
  <c r="AG470"/>
  <c r="AH469"/>
  <c r="AG469"/>
  <c r="AH468"/>
  <c r="AG468"/>
  <c r="AH467"/>
  <c r="AG467"/>
  <c r="AH466"/>
  <c r="AG466"/>
  <c r="AH465"/>
  <c r="AG465"/>
  <c r="AH464"/>
  <c r="AG464"/>
  <c r="AH463"/>
  <c r="AG463"/>
  <c r="AH462"/>
  <c r="AG462"/>
  <c r="AH461"/>
  <c r="AG461"/>
  <c r="AH460"/>
  <c r="AG460"/>
  <c r="AH459"/>
  <c r="AG459"/>
  <c r="AI458"/>
  <c r="AH458"/>
  <c r="AG458"/>
  <c r="AH457"/>
  <c r="AG457"/>
  <c r="AH456"/>
  <c r="AG456"/>
  <c r="AH455"/>
  <c r="AG455"/>
  <c r="AH454"/>
  <c r="AG454"/>
  <c r="AH453"/>
  <c r="AG453"/>
  <c r="AH452"/>
  <c r="AG452"/>
  <c r="AH451"/>
  <c r="AG451"/>
  <c r="AH450"/>
  <c r="AG450"/>
  <c r="AH449"/>
  <c r="AG449"/>
  <c r="AH448"/>
  <c r="AG448"/>
  <c r="AH447"/>
  <c r="AG447"/>
  <c r="AH446"/>
  <c r="AG446"/>
  <c r="AH445"/>
  <c r="AG445"/>
  <c r="AH444"/>
  <c r="AG444"/>
  <c r="AH443"/>
  <c r="AG443"/>
  <c r="AI442"/>
  <c r="AH442"/>
  <c r="AG442"/>
  <c r="AH441"/>
  <c r="AG441"/>
  <c r="AH440"/>
  <c r="AG440"/>
  <c r="AH439"/>
  <c r="AG439"/>
  <c r="AH438"/>
  <c r="AG438"/>
  <c r="AH437"/>
  <c r="AG437"/>
  <c r="AH436"/>
  <c r="AG436"/>
  <c r="AH435"/>
  <c r="AG435"/>
  <c r="AH434"/>
  <c r="AG434"/>
  <c r="AH433"/>
  <c r="AG433"/>
  <c r="AH432"/>
  <c r="AG432"/>
  <c r="AH431"/>
  <c r="AG431"/>
  <c r="AH430"/>
  <c r="AG430"/>
  <c r="AH429"/>
  <c r="AG429"/>
  <c r="AH428"/>
  <c r="AG428"/>
  <c r="AH427"/>
  <c r="AG427"/>
  <c r="AI426"/>
  <c r="AH426"/>
  <c r="AG426"/>
  <c r="AH425"/>
  <c r="AG425"/>
  <c r="AH424"/>
  <c r="AG424"/>
  <c r="AH423"/>
  <c r="AG423"/>
  <c r="AH422"/>
  <c r="AG422"/>
  <c r="AH421"/>
  <c r="AG421"/>
  <c r="AH420"/>
  <c r="AG420"/>
  <c r="AH419"/>
  <c r="AG419"/>
  <c r="AH418"/>
  <c r="AG418"/>
  <c r="AH417"/>
  <c r="AG417"/>
  <c r="AH416"/>
  <c r="AG416"/>
  <c r="AH415"/>
  <c r="AG415"/>
  <c r="AH414"/>
  <c r="AG414"/>
  <c r="AH413"/>
  <c r="AG413"/>
  <c r="AH412"/>
  <c r="AG412"/>
  <c r="AH411"/>
  <c r="AG411"/>
  <c r="AI410"/>
  <c r="AH410"/>
  <c r="AG410"/>
  <c r="AH409"/>
  <c r="AG409"/>
  <c r="AH408"/>
  <c r="AG408"/>
  <c r="AH407"/>
  <c r="AG407"/>
  <c r="AH406"/>
  <c r="AG406"/>
  <c r="AH405"/>
  <c r="AG405"/>
  <c r="AH404"/>
  <c r="AG404"/>
  <c r="AH403"/>
  <c r="AG403"/>
  <c r="AH402"/>
  <c r="AG402"/>
  <c r="AH401"/>
  <c r="AG401"/>
  <c r="AH400"/>
  <c r="AG400"/>
  <c r="AH399"/>
  <c r="AG399"/>
  <c r="AH398"/>
  <c r="AG398"/>
  <c r="AH397"/>
  <c r="AG397"/>
  <c r="AH396"/>
  <c r="AG396"/>
  <c r="AH395"/>
  <c r="AG395"/>
  <c r="AI394"/>
  <c r="AH394"/>
  <c r="AG394"/>
  <c r="AH393"/>
  <c r="AG393"/>
  <c r="AH392"/>
  <c r="AG392"/>
  <c r="AH391"/>
  <c r="AG391"/>
  <c r="AH390"/>
  <c r="AG390"/>
  <c r="AH389"/>
  <c r="AG389"/>
  <c r="AH388"/>
  <c r="AG388"/>
  <c r="AH387"/>
  <c r="AG387"/>
  <c r="AH386"/>
  <c r="AG386"/>
  <c r="AH385"/>
  <c r="AG385"/>
  <c r="AH384"/>
  <c r="AG384"/>
  <c r="AH383"/>
  <c r="AG383"/>
  <c r="AH382"/>
  <c r="AG382"/>
  <c r="AH381"/>
  <c r="AG381"/>
  <c r="AH380"/>
  <c r="AG380"/>
  <c r="AH379"/>
  <c r="AG379"/>
  <c r="AI378"/>
  <c r="AH378"/>
  <c r="AG378"/>
  <c r="AH377"/>
  <c r="AG377"/>
  <c r="AH376"/>
  <c r="AG376"/>
  <c r="AH375"/>
  <c r="AG375"/>
  <c r="AH374"/>
  <c r="AG374"/>
  <c r="AH373"/>
  <c r="AG373"/>
  <c r="AH372"/>
  <c r="AG372"/>
  <c r="AH371"/>
  <c r="AG371"/>
  <c r="AH370"/>
  <c r="AG370"/>
  <c r="AH369"/>
  <c r="AG369"/>
  <c r="AH368"/>
  <c r="AG368"/>
  <c r="AH367"/>
  <c r="AG367"/>
  <c r="AH366"/>
  <c r="AG366"/>
  <c r="AH365"/>
  <c r="AG365"/>
  <c r="AH364"/>
  <c r="AG364"/>
  <c r="AH363"/>
  <c r="AG363"/>
  <c r="AI362"/>
  <c r="AH362"/>
  <c r="AG362"/>
  <c r="AH361"/>
  <c r="AG361"/>
  <c r="AH360"/>
  <c r="AG360"/>
  <c r="AH359"/>
  <c r="AG359"/>
  <c r="AH358"/>
  <c r="AG358"/>
  <c r="AH357"/>
  <c r="AG357"/>
  <c r="AH356"/>
  <c r="AG356"/>
  <c r="AH355"/>
  <c r="AG355"/>
  <c r="AH354"/>
  <c r="AG354"/>
  <c r="AH353"/>
  <c r="AG353"/>
  <c r="AH352"/>
  <c r="AG352"/>
  <c r="AH351"/>
  <c r="AG351"/>
  <c r="AH350"/>
  <c r="AG350"/>
  <c r="AH349"/>
  <c r="AG349"/>
  <c r="AH348"/>
  <c r="AG348"/>
  <c r="AH347"/>
  <c r="AG347"/>
  <c r="AI346"/>
  <c r="AH346"/>
  <c r="AG346"/>
  <c r="AH345"/>
  <c r="AG345"/>
  <c r="AH344"/>
  <c r="AG344"/>
  <c r="AH343"/>
  <c r="AG343"/>
  <c r="AH342"/>
  <c r="AG342"/>
  <c r="AH341"/>
  <c r="AG341"/>
  <c r="AH340"/>
  <c r="AG340"/>
  <c r="AH339"/>
  <c r="AG339"/>
  <c r="AH338"/>
  <c r="AG338"/>
  <c r="AH337"/>
  <c r="AG337"/>
  <c r="AH336"/>
  <c r="AG336"/>
  <c r="AH335"/>
  <c r="AG335"/>
  <c r="AH334"/>
  <c r="AG334"/>
  <c r="AH333"/>
  <c r="AG333"/>
  <c r="AH332"/>
  <c r="AG332"/>
  <c r="AH331"/>
  <c r="AG331"/>
  <c r="AI330"/>
  <c r="AH330"/>
  <c r="AG330"/>
  <c r="AH329"/>
  <c r="AG329"/>
  <c r="AH328"/>
  <c r="AG328"/>
  <c r="AH327"/>
  <c r="AG327"/>
  <c r="AH326"/>
  <c r="AG326"/>
  <c r="AH325"/>
  <c r="AG325"/>
  <c r="AH324"/>
  <c r="AG324"/>
  <c r="AH323"/>
  <c r="AG323"/>
  <c r="AH322"/>
  <c r="AG322"/>
  <c r="AH321"/>
  <c r="AG321"/>
  <c r="AH320"/>
  <c r="AG320"/>
  <c r="AH319"/>
  <c r="AG319"/>
  <c r="AH318"/>
  <c r="AG318"/>
  <c r="AH317"/>
  <c r="AG317"/>
  <c r="AH316"/>
  <c r="AG316"/>
  <c r="AH315"/>
  <c r="AG315"/>
  <c r="AI314"/>
  <c r="AH314"/>
  <c r="AG314"/>
  <c r="AH313"/>
  <c r="AG313"/>
  <c r="AH312"/>
  <c r="AG312"/>
  <c r="AH311"/>
  <c r="AG311"/>
  <c r="AH310"/>
  <c r="AG310"/>
  <c r="AH309"/>
  <c r="AG309"/>
  <c r="AH308"/>
  <c r="AG308"/>
  <c r="AH307"/>
  <c r="AG307"/>
  <c r="AH306"/>
  <c r="AG306"/>
  <c r="AH305"/>
  <c r="AG305"/>
  <c r="AH304"/>
  <c r="AG304"/>
  <c r="AH303"/>
  <c r="AG303"/>
  <c r="AH302"/>
  <c r="AG302"/>
  <c r="AH301"/>
  <c r="AG301"/>
  <c r="AH300"/>
  <c r="AG300"/>
  <c r="AH299"/>
  <c r="AG299"/>
  <c r="AI298"/>
  <c r="AH298"/>
  <c r="AG298"/>
  <c r="AH297"/>
  <c r="AG297"/>
  <c r="AH296"/>
  <c r="AG296"/>
  <c r="AH295"/>
  <c r="AG295"/>
  <c r="AH294"/>
  <c r="AG294"/>
  <c r="AH293"/>
  <c r="AG293"/>
  <c r="AH292"/>
  <c r="AG292"/>
  <c r="AH291"/>
  <c r="AG291"/>
  <c r="AH290"/>
  <c r="AG290"/>
  <c r="AH289"/>
  <c r="AG289"/>
  <c r="AH288"/>
  <c r="AG288"/>
  <c r="AH287"/>
  <c r="AG287"/>
  <c r="AH286"/>
  <c r="AG286"/>
  <c r="AH285"/>
  <c r="AG285"/>
  <c r="AH284"/>
  <c r="AG284"/>
  <c r="AH283"/>
  <c r="AG283"/>
  <c r="AI282"/>
  <c r="AH282"/>
  <c r="AG282"/>
  <c r="AH281"/>
  <c r="AG281"/>
  <c r="AH280"/>
  <c r="AG280"/>
  <c r="AH279"/>
  <c r="AG279"/>
  <c r="AH278"/>
  <c r="AG278"/>
  <c r="AH277"/>
  <c r="AG277"/>
  <c r="AH276"/>
  <c r="AG276"/>
  <c r="AH275"/>
  <c r="AG275"/>
  <c r="AH274"/>
  <c r="AG274"/>
  <c r="AH273"/>
  <c r="AG273"/>
  <c r="AH272"/>
  <c r="AG272"/>
  <c r="AH271"/>
  <c r="AG271"/>
  <c r="AH270"/>
  <c r="AG270"/>
  <c r="AH269"/>
  <c r="AG269"/>
  <c r="AH268"/>
  <c r="AG268"/>
  <c r="AH267"/>
  <c r="AG267"/>
  <c r="AI266"/>
  <c r="AH266"/>
  <c r="AG266"/>
  <c r="AH265"/>
  <c r="AG265"/>
  <c r="AH264"/>
  <c r="AG264"/>
  <c r="AH263"/>
  <c r="AG263"/>
  <c r="AH262"/>
  <c r="AG262"/>
  <c r="AH261"/>
  <c r="AG261"/>
  <c r="AH260"/>
  <c r="AG260"/>
  <c r="AH259"/>
  <c r="AG259"/>
  <c r="AH258"/>
  <c r="AG258"/>
  <c r="AH257"/>
  <c r="AG257"/>
  <c r="AH256"/>
  <c r="AG256"/>
  <c r="AH255"/>
  <c r="AG255"/>
  <c r="AH254"/>
  <c r="AG254"/>
  <c r="AH253"/>
  <c r="AG253"/>
  <c r="AH252"/>
  <c r="AG252"/>
  <c r="AH251"/>
  <c r="AG251"/>
  <c r="AI250"/>
  <c r="AH250"/>
  <c r="AG250"/>
  <c r="AH249"/>
  <c r="AG249"/>
  <c r="AH248"/>
  <c r="AG248"/>
  <c r="AH247"/>
  <c r="AG247"/>
  <c r="AH246"/>
  <c r="AG246"/>
  <c r="AH245"/>
  <c r="AG245"/>
  <c r="AH244"/>
  <c r="AG244"/>
  <c r="AH243"/>
  <c r="AG243"/>
  <c r="AH242"/>
  <c r="AG242"/>
  <c r="AH241"/>
  <c r="AG241"/>
  <c r="AH240"/>
  <c r="AG240"/>
  <c r="AH239"/>
  <c r="AG239"/>
  <c r="AH238"/>
  <c r="AG238"/>
  <c r="AH237"/>
  <c r="AG237"/>
  <c r="AH236"/>
  <c r="AG236"/>
  <c r="AH235"/>
  <c r="AG235"/>
  <c r="AI234"/>
  <c r="AH234"/>
  <c r="AG234"/>
  <c r="AH233"/>
  <c r="AG233"/>
  <c r="AH232"/>
  <c r="AG232"/>
  <c r="AH231"/>
  <c r="AG231"/>
  <c r="AH230"/>
  <c r="AG230"/>
  <c r="AH229"/>
  <c r="AG229"/>
  <c r="AH228"/>
  <c r="AG228"/>
  <c r="AH227"/>
  <c r="AG227"/>
  <c r="AH226"/>
  <c r="AG226"/>
  <c r="AH225"/>
  <c r="AG225"/>
  <c r="AH224"/>
  <c r="AG224"/>
  <c r="AH223"/>
  <c r="AG223"/>
  <c r="AH222"/>
  <c r="AG222"/>
  <c r="AH221"/>
  <c r="AG221"/>
  <c r="AH220"/>
  <c r="AG220"/>
  <c r="AH219"/>
  <c r="AG219"/>
  <c r="AI218"/>
  <c r="AH218"/>
  <c r="AG218"/>
  <c r="AH217"/>
  <c r="AG217"/>
  <c r="AH216"/>
  <c r="AG216"/>
  <c r="AH215"/>
  <c r="AG215"/>
  <c r="AH214"/>
  <c r="AG214"/>
  <c r="AH213"/>
  <c r="AG213"/>
  <c r="AH212"/>
  <c r="AG212"/>
  <c r="AH211"/>
  <c r="AG211"/>
  <c r="AH210"/>
  <c r="AG210"/>
  <c r="AH209"/>
  <c r="AG209"/>
  <c r="AH208"/>
  <c r="AG208"/>
  <c r="AH207"/>
  <c r="AG207"/>
  <c r="AH206"/>
  <c r="AG206"/>
  <c r="AH205"/>
  <c r="AG205"/>
  <c r="AH204"/>
  <c r="AG204"/>
  <c r="AH203"/>
  <c r="AG203"/>
  <c r="AI202"/>
  <c r="AH202"/>
  <c r="AG202"/>
  <c r="AH201"/>
  <c r="AG201"/>
  <c r="AH200"/>
  <c r="AG200"/>
  <c r="AH199"/>
  <c r="AG199"/>
  <c r="AH198"/>
  <c r="AG198"/>
  <c r="AH197"/>
  <c r="AG197"/>
  <c r="AH196"/>
  <c r="AG196"/>
  <c r="AH195"/>
  <c r="AG195"/>
  <c r="AH194"/>
  <c r="AG194"/>
  <c r="AH193"/>
  <c r="AG193"/>
  <c r="AH192"/>
  <c r="AG192"/>
  <c r="AH191"/>
  <c r="AG191"/>
  <c r="AH190"/>
  <c r="AG190"/>
  <c r="AH189"/>
  <c r="AG189"/>
  <c r="AH188"/>
  <c r="AG188"/>
  <c r="AH187"/>
  <c r="AG187"/>
  <c r="AI186"/>
  <c r="AH186"/>
  <c r="AG186"/>
  <c r="AH185"/>
  <c r="AG185"/>
  <c r="AH184"/>
  <c r="AG184"/>
  <c r="AH183"/>
  <c r="AG183"/>
  <c r="AH182"/>
  <c r="AG182"/>
  <c r="AH181"/>
  <c r="AG181"/>
  <c r="AH180"/>
  <c r="AG180"/>
  <c r="AH179"/>
  <c r="AG179"/>
  <c r="AI178"/>
  <c r="AH178"/>
  <c r="AG178"/>
  <c r="AH177"/>
  <c r="AG177"/>
  <c r="AH176"/>
  <c r="AG176"/>
  <c r="AH175"/>
  <c r="AG175"/>
  <c r="AH174"/>
  <c r="AG174"/>
  <c r="AH173"/>
  <c r="AG173"/>
  <c r="AH172"/>
  <c r="AG172"/>
  <c r="AH171"/>
  <c r="AG171"/>
  <c r="AI170"/>
  <c r="AH170"/>
  <c r="AG170"/>
  <c r="AH169"/>
  <c r="AG169"/>
  <c r="AH168"/>
  <c r="AG168"/>
  <c r="AH167"/>
  <c r="AG167"/>
  <c r="AH166"/>
  <c r="AG166"/>
  <c r="AH165"/>
  <c r="AG165"/>
  <c r="AH164"/>
  <c r="AG164"/>
  <c r="AH163"/>
  <c r="AG163"/>
  <c r="AI162"/>
  <c r="AH162"/>
  <c r="AG162"/>
  <c r="AH161"/>
  <c r="AG161"/>
  <c r="AH160"/>
  <c r="AG160"/>
  <c r="AH159"/>
  <c r="AG159"/>
  <c r="AH158"/>
  <c r="AG158"/>
  <c r="AH157"/>
  <c r="AG157"/>
  <c r="AH156"/>
  <c r="AG156"/>
  <c r="AH155"/>
  <c r="AG155"/>
  <c r="AI154"/>
  <c r="AH154"/>
  <c r="AG154"/>
  <c r="AH153"/>
  <c r="AG153"/>
  <c r="AH152"/>
  <c r="AG152"/>
  <c r="AH151"/>
  <c r="AG151"/>
  <c r="AH150"/>
  <c r="AG150"/>
  <c r="AH149"/>
  <c r="AG149"/>
  <c r="AH148"/>
  <c r="AG148"/>
  <c r="AH147"/>
  <c r="AG147"/>
  <c r="AI146"/>
  <c r="AH146"/>
  <c r="AG146"/>
  <c r="AH145"/>
  <c r="AG145"/>
  <c r="AH144"/>
  <c r="AG144"/>
  <c r="AH143"/>
  <c r="AG143"/>
  <c r="AH142"/>
  <c r="AG142"/>
  <c r="AH141"/>
  <c r="AG141"/>
  <c r="AH140"/>
  <c r="AG140"/>
  <c r="AH139"/>
  <c r="AG139"/>
  <c r="AI138"/>
  <c r="AH138"/>
  <c r="AG138"/>
  <c r="AH137"/>
  <c r="AG137"/>
  <c r="AH136"/>
  <c r="AG136"/>
  <c r="AH135"/>
  <c r="AG135"/>
  <c r="AH134"/>
  <c r="AG134"/>
  <c r="AH133"/>
  <c r="AG133"/>
  <c r="AH132"/>
  <c r="AG132"/>
  <c r="AH131"/>
  <c r="AG131"/>
  <c r="AI130"/>
  <c r="AH130"/>
  <c r="AG130"/>
  <c r="AH129"/>
  <c r="AG129"/>
  <c r="AH128"/>
  <c r="AG128"/>
  <c r="AH127"/>
  <c r="AG127"/>
  <c r="AH126"/>
  <c r="AG126"/>
  <c r="AH125"/>
  <c r="AG125"/>
  <c r="AH124"/>
  <c r="AG124"/>
  <c r="AH123"/>
  <c r="AG123"/>
  <c r="AH122"/>
  <c r="AG122"/>
  <c r="AI121"/>
  <c r="AH121"/>
  <c r="AG121"/>
  <c r="AH120"/>
  <c r="AG120"/>
  <c r="AH119"/>
  <c r="AG119"/>
  <c r="AI118"/>
  <c r="AH118"/>
  <c r="AG118"/>
  <c r="AH117"/>
  <c r="AG117"/>
  <c r="AH116"/>
  <c r="AG116"/>
  <c r="AI115"/>
  <c r="AH115"/>
  <c r="AG115"/>
  <c r="AH114"/>
  <c r="AG114"/>
  <c r="AH113"/>
  <c r="AG113"/>
  <c r="AH112"/>
  <c r="AG112"/>
  <c r="AH111"/>
  <c r="AG111"/>
  <c r="AH110"/>
  <c r="AG110"/>
  <c r="AH109"/>
  <c r="AG109"/>
  <c r="AH108"/>
  <c r="AG108"/>
  <c r="AH107"/>
  <c r="AG107"/>
  <c r="AH106"/>
  <c r="AG106"/>
  <c r="AI105"/>
  <c r="AH105"/>
  <c r="AG105"/>
  <c r="AH104"/>
  <c r="AG104"/>
  <c r="AH103"/>
  <c r="AG103"/>
  <c r="AI102"/>
  <c r="AH102"/>
  <c r="AG102"/>
  <c r="AH101"/>
  <c r="AG101"/>
  <c r="AH100"/>
  <c r="AG100"/>
  <c r="AI99"/>
  <c r="AH99"/>
  <c r="AG99"/>
  <c r="AH98"/>
  <c r="AG98"/>
  <c r="AH97"/>
  <c r="AG97"/>
  <c r="AH96"/>
  <c r="AG96"/>
  <c r="AH95"/>
  <c r="AG95"/>
  <c r="AH94"/>
  <c r="AG94"/>
  <c r="AH93"/>
  <c r="AG93"/>
  <c r="AH92"/>
  <c r="AG92"/>
  <c r="AH91"/>
  <c r="AG91"/>
  <c r="AH90"/>
  <c r="AG90"/>
  <c r="AI89"/>
  <c r="AH89"/>
  <c r="AG89"/>
  <c r="AH88"/>
  <c r="AG88"/>
  <c r="AH87"/>
  <c r="AG87"/>
  <c r="AH86"/>
  <c r="AG86"/>
  <c r="AI85"/>
  <c r="AH85"/>
  <c r="AG85"/>
  <c r="AH84"/>
  <c r="AG84"/>
  <c r="AH83"/>
  <c r="AG83"/>
  <c r="AH82"/>
  <c r="AG82"/>
  <c r="AI81"/>
  <c r="AH81"/>
  <c r="AG81"/>
  <c r="AH80"/>
  <c r="AG80"/>
  <c r="AH79"/>
  <c r="AG79"/>
  <c r="AH78"/>
  <c r="AG78"/>
  <c r="AI77"/>
  <c r="AH77"/>
  <c r="AG77"/>
  <c r="AH76"/>
  <c r="AG76"/>
  <c r="AH75"/>
  <c r="AG75"/>
  <c r="AH74"/>
  <c r="AG74"/>
  <c r="AI73"/>
  <c r="AH73"/>
  <c r="AG73"/>
  <c r="AH72"/>
  <c r="AG72"/>
  <c r="AH71"/>
  <c r="AG71"/>
  <c r="AH70"/>
  <c r="AG70"/>
  <c r="AI69"/>
  <c r="AH69"/>
  <c r="AG69"/>
  <c r="AH68"/>
  <c r="AG68"/>
  <c r="AH67"/>
  <c r="AG67"/>
  <c r="AH66"/>
  <c r="AG66"/>
  <c r="AI65"/>
  <c r="AH65"/>
  <c r="AG65"/>
  <c r="AH64"/>
  <c r="AG64"/>
  <c r="AH63"/>
  <c r="AG63"/>
  <c r="AH62"/>
  <c r="AG62"/>
  <c r="AI61"/>
  <c r="AH61"/>
  <c r="AG61"/>
  <c r="AH60"/>
  <c r="AG60"/>
  <c r="AH59"/>
  <c r="AG59"/>
  <c r="AH58"/>
  <c r="AG58"/>
  <c r="AI57"/>
  <c r="AH57"/>
  <c r="AG57"/>
  <c r="AH56"/>
  <c r="AG56"/>
  <c r="AH55"/>
  <c r="AG55"/>
  <c r="AH54"/>
  <c r="AG54"/>
  <c r="AI53"/>
  <c r="AH53"/>
  <c r="AG53"/>
  <c r="AH52"/>
  <c r="AG52"/>
  <c r="AH51"/>
  <c r="AG51"/>
  <c r="AH50"/>
  <c r="AG50"/>
  <c r="AI49"/>
  <c r="AH49"/>
  <c r="AG49"/>
  <c r="AH48"/>
  <c r="AG48"/>
  <c r="AH47"/>
  <c r="AG47"/>
  <c r="AH46"/>
  <c r="AG46"/>
  <c r="AI45"/>
  <c r="AH45"/>
  <c r="AG45"/>
  <c r="AH44"/>
  <c r="AG44"/>
  <c r="AH43"/>
  <c r="AG43"/>
  <c r="AH42"/>
  <c r="AG42"/>
  <c r="AI41"/>
  <c r="AH41"/>
  <c r="AG41"/>
  <c r="AH40"/>
  <c r="AG40"/>
  <c r="AH39"/>
  <c r="AG39"/>
  <c r="AH38"/>
  <c r="AG38"/>
  <c r="AI37"/>
  <c r="AH37"/>
  <c r="AG37"/>
  <c r="AH36"/>
  <c r="AG36"/>
  <c r="AH35"/>
  <c r="AG35"/>
  <c r="AH34"/>
  <c r="AG34"/>
  <c r="AI33"/>
  <c r="AH33"/>
  <c r="AG33"/>
  <c r="AH32"/>
  <c r="AG32"/>
  <c r="AH31"/>
  <c r="AG31"/>
  <c r="AH30"/>
  <c r="AG30"/>
  <c r="AI29"/>
  <c r="AH29"/>
  <c r="AG29"/>
  <c r="AH28"/>
  <c r="AG28"/>
  <c r="AH27"/>
  <c r="AG27"/>
  <c r="AH26"/>
  <c r="AG26"/>
  <c r="AI25"/>
  <c r="AH25"/>
  <c r="AG25"/>
  <c r="AH24"/>
  <c r="AG24"/>
  <c r="AH23"/>
  <c r="AG23"/>
  <c r="AH22"/>
  <c r="AG22"/>
  <c r="AI21"/>
  <c r="AH21"/>
  <c r="AG21"/>
  <c r="AH20"/>
  <c r="AG20"/>
  <c r="AH19"/>
  <c r="AG19"/>
  <c r="AH18"/>
  <c r="AG18"/>
  <c r="AI17"/>
  <c r="AH17"/>
  <c r="AG17"/>
  <c r="AH16"/>
  <c r="AG16"/>
  <c r="AH15"/>
  <c r="AG15"/>
  <c r="AH14"/>
  <c r="AG14"/>
  <c r="AI13"/>
  <c r="AH13"/>
  <c r="AG13"/>
  <c r="AH12"/>
  <c r="AG12"/>
  <c r="AH11"/>
  <c r="AG11"/>
  <c r="AH10"/>
  <c r="AG10"/>
  <c r="AI9"/>
  <c r="AH9"/>
  <c r="AG9"/>
  <c r="AH8"/>
  <c r="AG8"/>
  <c r="AH7"/>
  <c r="AG7"/>
  <c r="AH6"/>
  <c r="AG6"/>
  <c r="AI5"/>
  <c r="AH5"/>
  <c r="AG5"/>
  <c r="AH4"/>
  <c r="AG4"/>
  <c r="AH3"/>
  <c r="AG3"/>
  <c r="AH2"/>
  <c r="AG2"/>
  <c r="Z10" i="5" l="1"/>
  <c r="AC10" s="1"/>
  <c r="AI10"/>
  <c r="AL10" s="1"/>
  <c r="AI12"/>
  <c r="AL12" s="1"/>
  <c r="Z12"/>
  <c r="AC12" s="1"/>
  <c r="AJ13"/>
  <c r="AM13" s="1"/>
  <c r="AA13"/>
  <c r="AD13" s="1"/>
  <c r="AI18"/>
  <c r="AL18" s="1"/>
  <c r="Z18"/>
  <c r="AC18" s="1"/>
  <c r="AJ19"/>
  <c r="AM19" s="1"/>
  <c r="AA19"/>
  <c r="AD19" s="1"/>
  <c r="AJ22"/>
  <c r="AM22" s="1"/>
  <c r="AA22"/>
  <c r="AD22" s="1"/>
  <c r="AI25"/>
  <c r="AL25" s="1"/>
  <c r="Z25"/>
  <c r="AC25" s="1"/>
  <c r="AI28"/>
  <c r="AL28" s="1"/>
  <c r="Z28"/>
  <c r="AC28" s="1"/>
  <c r="AJ29"/>
  <c r="AM29" s="1"/>
  <c r="AA29"/>
  <c r="AD29" s="1"/>
  <c r="AI34"/>
  <c r="AL34" s="1"/>
  <c r="Z34"/>
  <c r="AC34" s="1"/>
  <c r="AJ35"/>
  <c r="AM35" s="1"/>
  <c r="AA35"/>
  <c r="AD35" s="1"/>
  <c r="AJ38"/>
  <c r="AM38" s="1"/>
  <c r="AA38"/>
  <c r="AD38" s="1"/>
  <c r="AI41"/>
  <c r="AL41" s="1"/>
  <c r="Z41"/>
  <c r="AC41" s="1"/>
  <c r="AI44"/>
  <c r="AL44" s="1"/>
  <c r="Z44"/>
  <c r="AC44" s="1"/>
  <c r="AJ45"/>
  <c r="AM45" s="1"/>
  <c r="AA45"/>
  <c r="AD45" s="1"/>
  <c r="AI13"/>
  <c r="AL13" s="1"/>
  <c r="Z13"/>
  <c r="AC13" s="1"/>
  <c r="AI16"/>
  <c r="AL16" s="1"/>
  <c r="Z16"/>
  <c r="AC16" s="1"/>
  <c r="AJ17"/>
  <c r="AM17" s="1"/>
  <c r="AA17"/>
  <c r="AD17" s="1"/>
  <c r="AI22"/>
  <c r="AL22" s="1"/>
  <c r="Z22"/>
  <c r="AC22" s="1"/>
  <c r="AJ23"/>
  <c r="AM23" s="1"/>
  <c r="AA23"/>
  <c r="AD23" s="1"/>
  <c r="AJ26"/>
  <c r="AM26" s="1"/>
  <c r="AA26"/>
  <c r="AD26" s="1"/>
  <c r="AI29"/>
  <c r="AL29" s="1"/>
  <c r="Z29"/>
  <c r="AC29" s="1"/>
  <c r="AI32"/>
  <c r="AL32" s="1"/>
  <c r="Z32"/>
  <c r="AC32" s="1"/>
  <c r="AJ33"/>
  <c r="AM33" s="1"/>
  <c r="AA33"/>
  <c r="AD33" s="1"/>
  <c r="AI38"/>
  <c r="AL38" s="1"/>
  <c r="Z38"/>
  <c r="AC38" s="1"/>
  <c r="AJ39"/>
  <c r="AM39" s="1"/>
  <c r="AA39"/>
  <c r="AD39" s="1"/>
  <c r="AJ42"/>
  <c r="AM42" s="1"/>
  <c r="AA42"/>
  <c r="AD42" s="1"/>
  <c r="AI45"/>
  <c r="AL45" s="1"/>
  <c r="Z45"/>
  <c r="AC45" s="1"/>
  <c r="AJ11"/>
  <c r="AM11" s="1"/>
  <c r="AA11"/>
  <c r="AD11" s="1"/>
  <c r="AJ14"/>
  <c r="AM14" s="1"/>
  <c r="AA14"/>
  <c r="AD14" s="1"/>
  <c r="AI17"/>
  <c r="AL17" s="1"/>
  <c r="Z17"/>
  <c r="AC17" s="1"/>
  <c r="AI20"/>
  <c r="AL20" s="1"/>
  <c r="Z20"/>
  <c r="AC20" s="1"/>
  <c r="AJ21"/>
  <c r="AM21" s="1"/>
  <c r="AA21"/>
  <c r="AD21" s="1"/>
  <c r="AI26"/>
  <c r="AL26" s="1"/>
  <c r="Z26"/>
  <c r="AC26" s="1"/>
  <c r="AJ27"/>
  <c r="AM27" s="1"/>
  <c r="AA27"/>
  <c r="AD27" s="1"/>
  <c r="AJ30"/>
  <c r="AM30" s="1"/>
  <c r="AA30"/>
  <c r="AD30" s="1"/>
  <c r="AI33"/>
  <c r="AL33" s="1"/>
  <c r="Z33"/>
  <c r="AC33" s="1"/>
  <c r="AI36"/>
  <c r="AL36" s="1"/>
  <c r="Z36"/>
  <c r="AC36" s="1"/>
  <c r="AJ37"/>
  <c r="AM37" s="1"/>
  <c r="AA37"/>
  <c r="AD37" s="1"/>
  <c r="AI42"/>
  <c r="AL42" s="1"/>
  <c r="Z42"/>
  <c r="AC42" s="1"/>
  <c r="AJ43"/>
  <c r="AM43" s="1"/>
  <c r="AA43"/>
  <c r="AD43" s="1"/>
  <c r="AJ46"/>
  <c r="AM46" s="1"/>
  <c r="AA46"/>
  <c r="AD46" s="1"/>
  <c r="AI14"/>
  <c r="AL14" s="1"/>
  <c r="Z14"/>
  <c r="AC14" s="1"/>
  <c r="AJ15"/>
  <c r="AM15" s="1"/>
  <c r="AA15"/>
  <c r="AD15" s="1"/>
  <c r="AJ18"/>
  <c r="AM18" s="1"/>
  <c r="AA18"/>
  <c r="AD18" s="1"/>
  <c r="AI21"/>
  <c r="AL21" s="1"/>
  <c r="Z21"/>
  <c r="AC21" s="1"/>
  <c r="AI24"/>
  <c r="AL24" s="1"/>
  <c r="Z24"/>
  <c r="AC24" s="1"/>
  <c r="AJ25"/>
  <c r="AM25" s="1"/>
  <c r="AA25"/>
  <c r="AD25" s="1"/>
  <c r="AI30"/>
  <c r="AL30" s="1"/>
  <c r="Z30"/>
  <c r="AC30" s="1"/>
  <c r="AJ31"/>
  <c r="AM31" s="1"/>
  <c r="AA31"/>
  <c r="AD31" s="1"/>
  <c r="AJ34"/>
  <c r="AM34" s="1"/>
  <c r="AA34"/>
  <c r="AD34" s="1"/>
  <c r="AI37"/>
  <c r="AL37" s="1"/>
  <c r="Z37"/>
  <c r="AC37" s="1"/>
  <c r="AI40"/>
  <c r="AL40" s="1"/>
  <c r="Z40"/>
  <c r="AC40" s="1"/>
  <c r="AJ41"/>
  <c r="AM41" s="1"/>
  <c r="AA41"/>
  <c r="AD41" s="1"/>
  <c r="AI46"/>
  <c r="AL46" s="1"/>
  <c r="Z46"/>
  <c r="AC46" s="1"/>
  <c r="AJ10"/>
  <c r="AM10" s="1"/>
  <c r="AA10"/>
  <c r="AD10" s="1"/>
  <c r="AI11"/>
  <c r="AL11" s="1"/>
  <c r="Z11"/>
  <c r="AC11" s="1"/>
  <c r="AJ12"/>
  <c r="AM12" s="1"/>
  <c r="AA12"/>
  <c r="AD12" s="1"/>
  <c r="AI15"/>
  <c r="AL15" s="1"/>
  <c r="Z15"/>
  <c r="AC15" s="1"/>
  <c r="AJ16"/>
  <c r="AM16" s="1"/>
  <c r="AA16"/>
  <c r="AD16" s="1"/>
  <c r="AI19"/>
  <c r="AL19" s="1"/>
  <c r="Z19"/>
  <c r="AC19" s="1"/>
  <c r="AJ20"/>
  <c r="AM20" s="1"/>
  <c r="AA20"/>
  <c r="AD20" s="1"/>
  <c r="AI23"/>
  <c r="AL23" s="1"/>
  <c r="Z23"/>
  <c r="AC23" s="1"/>
  <c r="AJ24"/>
  <c r="AM24" s="1"/>
  <c r="AA24"/>
  <c r="AD24" s="1"/>
  <c r="AI27"/>
  <c r="AL27" s="1"/>
  <c r="Z27"/>
  <c r="AC27" s="1"/>
  <c r="AJ28"/>
  <c r="AM28" s="1"/>
  <c r="AA28"/>
  <c r="AD28" s="1"/>
  <c r="AI31"/>
  <c r="AL31" s="1"/>
  <c r="Z31"/>
  <c r="AC31" s="1"/>
  <c r="AJ32"/>
  <c r="AM32" s="1"/>
  <c r="AA32"/>
  <c r="AD32" s="1"/>
  <c r="AI35"/>
  <c r="AL35" s="1"/>
  <c r="Z35"/>
  <c r="AC35" s="1"/>
  <c r="AJ36"/>
  <c r="AM36" s="1"/>
  <c r="AA36"/>
  <c r="AD36" s="1"/>
  <c r="AI39"/>
  <c r="AL39" s="1"/>
  <c r="Z39"/>
  <c r="AC39" s="1"/>
  <c r="AJ40"/>
  <c r="AM40" s="1"/>
  <c r="AA40"/>
  <c r="AD40" s="1"/>
  <c r="AI43"/>
  <c r="AL43" s="1"/>
  <c r="Z43"/>
  <c r="AC43" s="1"/>
  <c r="AJ44"/>
  <c r="AM44" s="1"/>
  <c r="AA44"/>
  <c r="AD44" s="1"/>
  <c r="AI47"/>
  <c r="AL47" s="1"/>
  <c r="Z47"/>
  <c r="AC47" s="1"/>
  <c r="AJ48"/>
  <c r="AM48" s="1"/>
  <c r="AA48"/>
  <c r="AD48" s="1"/>
  <c r="AI51"/>
  <c r="AL51" s="1"/>
  <c r="Z51"/>
  <c r="AC51" s="1"/>
  <c r="AJ52"/>
  <c r="AM52" s="1"/>
  <c r="AA52"/>
  <c r="AD52" s="1"/>
  <c r="AI55"/>
  <c r="AL55" s="1"/>
  <c r="Z55"/>
  <c r="AC55" s="1"/>
  <c r="AJ56"/>
  <c r="AM56" s="1"/>
  <c r="AA56"/>
  <c r="AD56" s="1"/>
  <c r="AI59"/>
  <c r="AL59" s="1"/>
  <c r="Z59"/>
  <c r="AC59" s="1"/>
  <c r="AJ60"/>
  <c r="AM60" s="1"/>
  <c r="AA60"/>
  <c r="AD60" s="1"/>
  <c r="AI63"/>
  <c r="AL63" s="1"/>
  <c r="Z63"/>
  <c r="AC63" s="1"/>
  <c r="AJ64"/>
  <c r="AM64" s="1"/>
  <c r="AA64"/>
  <c r="AD64" s="1"/>
  <c r="AI67"/>
  <c r="AL67" s="1"/>
  <c r="Z67"/>
  <c r="AC67" s="1"/>
  <c r="AJ68"/>
  <c r="AM68" s="1"/>
  <c r="AA68"/>
  <c r="AD68" s="1"/>
  <c r="AI71"/>
  <c r="AL71" s="1"/>
  <c r="Z71"/>
  <c r="AC71" s="1"/>
  <c r="AJ72"/>
  <c r="AM72" s="1"/>
  <c r="AA72"/>
  <c r="AD72" s="1"/>
  <c r="AI75"/>
  <c r="AL75" s="1"/>
  <c r="Z75"/>
  <c r="AC75" s="1"/>
  <c r="AJ76"/>
  <c r="AM76" s="1"/>
  <c r="AA76"/>
  <c r="AD76" s="1"/>
  <c r="AI79"/>
  <c r="AL79" s="1"/>
  <c r="Z79"/>
  <c r="AC79" s="1"/>
  <c r="AJ80"/>
  <c r="AM80" s="1"/>
  <c r="AA80"/>
  <c r="AD80" s="1"/>
  <c r="AI83"/>
  <c r="AL83" s="1"/>
  <c r="Z83"/>
  <c r="AC83" s="1"/>
  <c r="AJ84"/>
  <c r="AM84" s="1"/>
  <c r="AA84"/>
  <c r="AD84" s="1"/>
  <c r="AI87"/>
  <c r="AL87" s="1"/>
  <c r="Z87"/>
  <c r="AC87" s="1"/>
  <c r="AJ88"/>
  <c r="AM88" s="1"/>
  <c r="AA88"/>
  <c r="AD88" s="1"/>
  <c r="AI91"/>
  <c r="AL91" s="1"/>
  <c r="Z91"/>
  <c r="AC91" s="1"/>
  <c r="AJ92"/>
  <c r="AM92" s="1"/>
  <c r="AA92"/>
  <c r="AD92" s="1"/>
  <c r="AI95"/>
  <c r="AL95" s="1"/>
  <c r="Z95"/>
  <c r="AC95" s="1"/>
  <c r="AJ96"/>
  <c r="AM96" s="1"/>
  <c r="AA96"/>
  <c r="AD96" s="1"/>
  <c r="AI99"/>
  <c r="AL99" s="1"/>
  <c r="Z99"/>
  <c r="AC99" s="1"/>
  <c r="AJ100"/>
  <c r="AM100" s="1"/>
  <c r="AA100"/>
  <c r="AD100" s="1"/>
  <c r="AI103"/>
  <c r="AL103" s="1"/>
  <c r="Z103"/>
  <c r="AC103" s="1"/>
  <c r="AJ104"/>
  <c r="AM104" s="1"/>
  <c r="AA104"/>
  <c r="AD104" s="1"/>
  <c r="AI107"/>
  <c r="AL107" s="1"/>
  <c r="Z107"/>
  <c r="AC107" s="1"/>
  <c r="AJ108"/>
  <c r="AM108" s="1"/>
  <c r="AA108"/>
  <c r="AD108" s="1"/>
  <c r="AI111"/>
  <c r="AL111" s="1"/>
  <c r="Z111"/>
  <c r="AC111" s="1"/>
  <c r="AJ112"/>
  <c r="AM112" s="1"/>
  <c r="AA112"/>
  <c r="AD112" s="1"/>
  <c r="AI115"/>
  <c r="AL115" s="1"/>
  <c r="Z115"/>
  <c r="AC115" s="1"/>
  <c r="AJ116"/>
  <c r="AM116" s="1"/>
  <c r="AA116"/>
  <c r="AD116" s="1"/>
  <c r="AI119"/>
  <c r="AL119" s="1"/>
  <c r="Z119"/>
  <c r="AC119" s="1"/>
  <c r="AJ120"/>
  <c r="AM120" s="1"/>
  <c r="AA120"/>
  <c r="AD120" s="1"/>
  <c r="AI123"/>
  <c r="AL123" s="1"/>
  <c r="Z123"/>
  <c r="AC123" s="1"/>
  <c r="AJ124"/>
  <c r="AM124" s="1"/>
  <c r="AA124"/>
  <c r="AD124" s="1"/>
  <c r="AI127"/>
  <c r="AL127" s="1"/>
  <c r="Z127"/>
  <c r="AC127" s="1"/>
  <c r="AJ128"/>
  <c r="AM128" s="1"/>
  <c r="AA128"/>
  <c r="AD128" s="1"/>
  <c r="AI131"/>
  <c r="AL131" s="1"/>
  <c r="Z131"/>
  <c r="AC131" s="1"/>
  <c r="AJ132"/>
  <c r="AM132" s="1"/>
  <c r="AA132"/>
  <c r="AD132" s="1"/>
  <c r="AI135"/>
  <c r="AL135" s="1"/>
  <c r="Z135"/>
  <c r="AC135" s="1"/>
  <c r="AJ136"/>
  <c r="AM136" s="1"/>
  <c r="AA136"/>
  <c r="AD136" s="1"/>
  <c r="AI139"/>
  <c r="AL139" s="1"/>
  <c r="Z139"/>
  <c r="AC139" s="1"/>
  <c r="AJ140"/>
  <c r="AM140" s="1"/>
  <c r="AA140"/>
  <c r="AD140" s="1"/>
  <c r="AI143"/>
  <c r="AL143" s="1"/>
  <c r="Z143"/>
  <c r="AC143" s="1"/>
  <c r="AJ144"/>
  <c r="AM144" s="1"/>
  <c r="AA144"/>
  <c r="AD144" s="1"/>
  <c r="AI147"/>
  <c r="AL147" s="1"/>
  <c r="Z147"/>
  <c r="AC147" s="1"/>
  <c r="AJ148"/>
  <c r="AM148" s="1"/>
  <c r="AA148"/>
  <c r="AD148" s="1"/>
  <c r="AI151"/>
  <c r="AL151" s="1"/>
  <c r="Z151"/>
  <c r="AC151" s="1"/>
  <c r="AJ152"/>
  <c r="AM152" s="1"/>
  <c r="AA152"/>
  <c r="AD152" s="1"/>
  <c r="AI155"/>
  <c r="AL155" s="1"/>
  <c r="Z155"/>
  <c r="AC155" s="1"/>
  <c r="AJ156"/>
  <c r="AM156" s="1"/>
  <c r="AA156"/>
  <c r="AD156" s="1"/>
  <c r="AI159"/>
  <c r="AL159" s="1"/>
  <c r="Z159"/>
  <c r="AC159" s="1"/>
  <c r="AJ160"/>
  <c r="AM160" s="1"/>
  <c r="AA160"/>
  <c r="AD160" s="1"/>
  <c r="AI163"/>
  <c r="AL163" s="1"/>
  <c r="Z163"/>
  <c r="AC163" s="1"/>
  <c r="AJ164"/>
  <c r="AM164" s="1"/>
  <c r="AA164"/>
  <c r="AD164" s="1"/>
  <c r="AI167"/>
  <c r="AL167" s="1"/>
  <c r="Z167"/>
  <c r="AC167" s="1"/>
  <c r="AJ168"/>
  <c r="AM168" s="1"/>
  <c r="AA168"/>
  <c r="AD168" s="1"/>
  <c r="AI171"/>
  <c r="AL171" s="1"/>
  <c r="Z171"/>
  <c r="AC171" s="1"/>
  <c r="AJ172"/>
  <c r="AM172" s="1"/>
  <c r="AA172"/>
  <c r="AD172" s="1"/>
  <c r="AI175"/>
  <c r="AL175" s="1"/>
  <c r="Z175"/>
  <c r="AC175" s="1"/>
  <c r="AJ176"/>
  <c r="AM176" s="1"/>
  <c r="AA176"/>
  <c r="AD176" s="1"/>
  <c r="AI179"/>
  <c r="AL179" s="1"/>
  <c r="Z179"/>
  <c r="AC179" s="1"/>
  <c r="AJ180"/>
  <c r="AM180" s="1"/>
  <c r="AA180"/>
  <c r="AD180" s="1"/>
  <c r="AI183"/>
  <c r="AL183" s="1"/>
  <c r="Z183"/>
  <c r="AC183" s="1"/>
  <c r="AJ184"/>
  <c r="AM184" s="1"/>
  <c r="AA184"/>
  <c r="AD184" s="1"/>
  <c r="AI187"/>
  <c r="AL187" s="1"/>
  <c r="Z187"/>
  <c r="AC187" s="1"/>
  <c r="AJ188"/>
  <c r="AM188" s="1"/>
  <c r="AA188"/>
  <c r="AD188" s="1"/>
  <c r="AI191"/>
  <c r="AL191" s="1"/>
  <c r="Z191"/>
  <c r="AC191" s="1"/>
  <c r="AJ192"/>
  <c r="AM192" s="1"/>
  <c r="AA192"/>
  <c r="AD192" s="1"/>
  <c r="AI195"/>
  <c r="AL195" s="1"/>
  <c r="Z195"/>
  <c r="AC195" s="1"/>
  <c r="AJ196"/>
  <c r="AM196" s="1"/>
  <c r="AA196"/>
  <c r="AD196" s="1"/>
  <c r="AI199"/>
  <c r="AL199" s="1"/>
  <c r="Z199"/>
  <c r="AC199" s="1"/>
  <c r="AJ200"/>
  <c r="AM200" s="1"/>
  <c r="AA200"/>
  <c r="AD200" s="1"/>
  <c r="AI203"/>
  <c r="AL203" s="1"/>
  <c r="Z203"/>
  <c r="AC203" s="1"/>
  <c r="AJ204"/>
  <c r="AM204" s="1"/>
  <c r="AA204"/>
  <c r="AD204" s="1"/>
  <c r="AI207"/>
  <c r="AL207" s="1"/>
  <c r="Z207"/>
  <c r="AC207" s="1"/>
  <c r="AJ208"/>
  <c r="AM208" s="1"/>
  <c r="AA208"/>
  <c r="AD208" s="1"/>
  <c r="AI211"/>
  <c r="AL211" s="1"/>
  <c r="Z211"/>
  <c r="AC211" s="1"/>
  <c r="AJ212"/>
  <c r="AM212" s="1"/>
  <c r="AA212"/>
  <c r="AD212" s="1"/>
  <c r="AI215"/>
  <c r="AL215" s="1"/>
  <c r="Z215"/>
  <c r="AC215" s="1"/>
  <c r="AJ216"/>
  <c r="AM216" s="1"/>
  <c r="AA216"/>
  <c r="AD216" s="1"/>
  <c r="AI219"/>
  <c r="AL219" s="1"/>
  <c r="Z219"/>
  <c r="AC219" s="1"/>
  <c r="AJ220"/>
  <c r="AM220" s="1"/>
  <c r="AA220"/>
  <c r="AD220" s="1"/>
  <c r="AI223"/>
  <c r="AL223" s="1"/>
  <c r="Z223"/>
  <c r="AC223" s="1"/>
  <c r="AJ224"/>
  <c r="AM224" s="1"/>
  <c r="AA224"/>
  <c r="AD224" s="1"/>
  <c r="AI227"/>
  <c r="AL227" s="1"/>
  <c r="Z227"/>
  <c r="AC227" s="1"/>
  <c r="AJ228"/>
  <c r="AM228" s="1"/>
  <c r="AA228"/>
  <c r="AD228" s="1"/>
  <c r="AI231"/>
  <c r="AL231" s="1"/>
  <c r="Z231"/>
  <c r="AC231" s="1"/>
  <c r="AJ232"/>
  <c r="AM232" s="1"/>
  <c r="AA232"/>
  <c r="AD232" s="1"/>
  <c r="AI235"/>
  <c r="AL235" s="1"/>
  <c r="Z235"/>
  <c r="AC235" s="1"/>
  <c r="AJ236"/>
  <c r="AM236" s="1"/>
  <c r="AA236"/>
  <c r="AD236" s="1"/>
  <c r="AI239"/>
  <c r="AL239" s="1"/>
  <c r="Z239"/>
  <c r="AC239" s="1"/>
  <c r="AJ240"/>
  <c r="AM240" s="1"/>
  <c r="AA240"/>
  <c r="AD240" s="1"/>
  <c r="AI243"/>
  <c r="AL243" s="1"/>
  <c r="Z243"/>
  <c r="AC243" s="1"/>
  <c r="AJ244"/>
  <c r="AM244" s="1"/>
  <c r="AA244"/>
  <c r="AD244" s="1"/>
  <c r="AI247"/>
  <c r="AL247" s="1"/>
  <c r="Z247"/>
  <c r="AC247" s="1"/>
  <c r="AJ248"/>
  <c r="AM248" s="1"/>
  <c r="AA248"/>
  <c r="AD248" s="1"/>
  <c r="AI251"/>
  <c r="AL251" s="1"/>
  <c r="Z251"/>
  <c r="AC251" s="1"/>
  <c r="AJ252"/>
  <c r="AM252" s="1"/>
  <c r="AA252"/>
  <c r="AD252" s="1"/>
  <c r="AI255"/>
  <c r="AL255" s="1"/>
  <c r="Z255"/>
  <c r="AC255" s="1"/>
  <c r="AJ256"/>
  <c r="AM256" s="1"/>
  <c r="AA256"/>
  <c r="AD256" s="1"/>
  <c r="AI259"/>
  <c r="AL259" s="1"/>
  <c r="Z259"/>
  <c r="AC259" s="1"/>
  <c r="AJ260"/>
  <c r="AM260" s="1"/>
  <c r="AA260"/>
  <c r="AD260" s="1"/>
  <c r="AI263"/>
  <c r="AL263" s="1"/>
  <c r="Z263"/>
  <c r="AC263" s="1"/>
  <c r="AJ264"/>
  <c r="AM264" s="1"/>
  <c r="AA264"/>
  <c r="AD264" s="1"/>
  <c r="AI267"/>
  <c r="AL267" s="1"/>
  <c r="Z267"/>
  <c r="AC267" s="1"/>
  <c r="AJ268"/>
  <c r="AM268" s="1"/>
  <c r="AA268"/>
  <c r="AD268" s="1"/>
  <c r="AI271"/>
  <c r="AL271" s="1"/>
  <c r="Z271"/>
  <c r="AC271" s="1"/>
  <c r="AJ272"/>
  <c r="AM272" s="1"/>
  <c r="AA272"/>
  <c r="AD272" s="1"/>
  <c r="AI275"/>
  <c r="AL275" s="1"/>
  <c r="Z275"/>
  <c r="AC275" s="1"/>
  <c r="AJ276"/>
  <c r="AM276" s="1"/>
  <c r="AA276"/>
  <c r="AD276" s="1"/>
  <c r="AI279"/>
  <c r="AL279" s="1"/>
  <c r="Z279"/>
  <c r="AC279" s="1"/>
  <c r="AJ280"/>
  <c r="AM280" s="1"/>
  <c r="AA280"/>
  <c r="AD280" s="1"/>
  <c r="AI283"/>
  <c r="AL283" s="1"/>
  <c r="Z283"/>
  <c r="AC283" s="1"/>
  <c r="AJ284"/>
  <c r="AM284" s="1"/>
  <c r="AA284"/>
  <c r="AD284" s="1"/>
  <c r="AI287"/>
  <c r="AL287" s="1"/>
  <c r="Z287"/>
  <c r="AC287" s="1"/>
  <c r="AJ288"/>
  <c r="AM288" s="1"/>
  <c r="AA288"/>
  <c r="AD288" s="1"/>
  <c r="AI291"/>
  <c r="AL291" s="1"/>
  <c r="Z291"/>
  <c r="AC291" s="1"/>
  <c r="AJ292"/>
  <c r="AM292" s="1"/>
  <c r="AA292"/>
  <c r="AD292" s="1"/>
  <c r="AI295"/>
  <c r="AL295" s="1"/>
  <c r="Z295"/>
  <c r="AC295" s="1"/>
  <c r="AJ296"/>
  <c r="AM296" s="1"/>
  <c r="AA296"/>
  <c r="AD296" s="1"/>
  <c r="AI299"/>
  <c r="AL299" s="1"/>
  <c r="Z299"/>
  <c r="AC299" s="1"/>
  <c r="AJ300"/>
  <c r="AM300" s="1"/>
  <c r="AA300"/>
  <c r="AD300" s="1"/>
  <c r="AI303"/>
  <c r="AL303" s="1"/>
  <c r="Z303"/>
  <c r="AC303" s="1"/>
  <c r="AJ304"/>
  <c r="AM304" s="1"/>
  <c r="AA304"/>
  <c r="AD304" s="1"/>
  <c r="AI307"/>
  <c r="AL307" s="1"/>
  <c r="Z307"/>
  <c r="AC307" s="1"/>
  <c r="AJ308"/>
  <c r="AM308" s="1"/>
  <c r="AA308"/>
  <c r="AD308" s="1"/>
  <c r="AI311"/>
  <c r="AL311" s="1"/>
  <c r="Z311"/>
  <c r="AC311" s="1"/>
  <c r="AJ312"/>
  <c r="AM312" s="1"/>
  <c r="AA312"/>
  <c r="AD312" s="1"/>
  <c r="AI315"/>
  <c r="AL315" s="1"/>
  <c r="Z315"/>
  <c r="AC315" s="1"/>
  <c r="AJ316"/>
  <c r="AM316" s="1"/>
  <c r="AA316"/>
  <c r="AD316" s="1"/>
  <c r="AI319"/>
  <c r="AL319" s="1"/>
  <c r="Z319"/>
  <c r="AC319" s="1"/>
  <c r="AJ320"/>
  <c r="AM320" s="1"/>
  <c r="AA320"/>
  <c r="AD320" s="1"/>
  <c r="AI323"/>
  <c r="AL323" s="1"/>
  <c r="Z323"/>
  <c r="AC323" s="1"/>
  <c r="AJ324"/>
  <c r="AM324" s="1"/>
  <c r="AA324"/>
  <c r="AD324" s="1"/>
  <c r="AI327"/>
  <c r="AL327" s="1"/>
  <c r="Z327"/>
  <c r="AC327" s="1"/>
  <c r="AJ328"/>
  <c r="AM328" s="1"/>
  <c r="AA328"/>
  <c r="AD328" s="1"/>
  <c r="AI331"/>
  <c r="AL331" s="1"/>
  <c r="Z331"/>
  <c r="AC331" s="1"/>
  <c r="AJ332"/>
  <c r="AM332" s="1"/>
  <c r="AA332"/>
  <c r="AD332" s="1"/>
  <c r="AI335"/>
  <c r="AL335" s="1"/>
  <c r="Z335"/>
  <c r="AC335" s="1"/>
  <c r="AJ336"/>
  <c r="AM336" s="1"/>
  <c r="AA336"/>
  <c r="AD336" s="1"/>
  <c r="AI339"/>
  <c r="AL339" s="1"/>
  <c r="Z339"/>
  <c r="AC339" s="1"/>
  <c r="AJ340"/>
  <c r="AM340" s="1"/>
  <c r="AA340"/>
  <c r="AD340" s="1"/>
  <c r="AI343"/>
  <c r="AL343" s="1"/>
  <c r="Z343"/>
  <c r="AC343" s="1"/>
  <c r="AJ344"/>
  <c r="AM344" s="1"/>
  <c r="AA344"/>
  <c r="AD344" s="1"/>
  <c r="AI347"/>
  <c r="AL347" s="1"/>
  <c r="Z347"/>
  <c r="AC347" s="1"/>
  <c r="AJ348"/>
  <c r="AM348" s="1"/>
  <c r="AA348"/>
  <c r="AD348" s="1"/>
  <c r="AI351"/>
  <c r="AL351" s="1"/>
  <c r="Z351"/>
  <c r="AC351" s="1"/>
  <c r="AJ352"/>
  <c r="AM352" s="1"/>
  <c r="AA352"/>
  <c r="AD352" s="1"/>
  <c r="AI355"/>
  <c r="AL355" s="1"/>
  <c r="Z355"/>
  <c r="AC355" s="1"/>
  <c r="AJ356"/>
  <c r="AM356" s="1"/>
  <c r="AA356"/>
  <c r="AD356" s="1"/>
  <c r="AI359"/>
  <c r="AL359" s="1"/>
  <c r="Z359"/>
  <c r="AC359" s="1"/>
  <c r="AJ360"/>
  <c r="AM360" s="1"/>
  <c r="AA360"/>
  <c r="AD360" s="1"/>
  <c r="AI363"/>
  <c r="AL363" s="1"/>
  <c r="Z363"/>
  <c r="AC363" s="1"/>
  <c r="AJ364"/>
  <c r="AM364" s="1"/>
  <c r="AA364"/>
  <c r="AD364" s="1"/>
  <c r="AI367"/>
  <c r="AL367" s="1"/>
  <c r="Z367"/>
  <c r="AC367" s="1"/>
  <c r="AJ368"/>
  <c r="AM368" s="1"/>
  <c r="AA368"/>
  <c r="AD368" s="1"/>
  <c r="AI371"/>
  <c r="AL371" s="1"/>
  <c r="Z371"/>
  <c r="AC371" s="1"/>
  <c r="AJ372"/>
  <c r="AM372" s="1"/>
  <c r="AA372"/>
  <c r="AD372" s="1"/>
  <c r="AI375"/>
  <c r="AL375" s="1"/>
  <c r="Z375"/>
  <c r="AC375" s="1"/>
  <c r="AJ376"/>
  <c r="AM376" s="1"/>
  <c r="AA376"/>
  <c r="AD376" s="1"/>
  <c r="AI379"/>
  <c r="AL379" s="1"/>
  <c r="Z379"/>
  <c r="AC379" s="1"/>
  <c r="AJ380"/>
  <c r="AM380" s="1"/>
  <c r="AA380"/>
  <c r="AD380" s="1"/>
  <c r="AI383"/>
  <c r="AL383" s="1"/>
  <c r="Z383"/>
  <c r="AC383" s="1"/>
  <c r="AJ384"/>
  <c r="AM384" s="1"/>
  <c r="AA384"/>
  <c r="AD384" s="1"/>
  <c r="AI387"/>
  <c r="AL387" s="1"/>
  <c r="Z387"/>
  <c r="AC387" s="1"/>
  <c r="AJ388"/>
  <c r="AM388" s="1"/>
  <c r="AA388"/>
  <c r="AD388" s="1"/>
  <c r="AI391"/>
  <c r="AL391" s="1"/>
  <c r="Z391"/>
  <c r="AC391" s="1"/>
  <c r="AJ392"/>
  <c r="AM392" s="1"/>
  <c r="AA392"/>
  <c r="AD392" s="1"/>
  <c r="AI395"/>
  <c r="AL395" s="1"/>
  <c r="Z395"/>
  <c r="AC395" s="1"/>
  <c r="AJ396"/>
  <c r="AM396" s="1"/>
  <c r="AA396"/>
  <c r="AD396" s="1"/>
  <c r="AI399"/>
  <c r="AL399" s="1"/>
  <c r="Z399"/>
  <c r="AC399" s="1"/>
  <c r="AJ400"/>
  <c r="AM400" s="1"/>
  <c r="AA400"/>
  <c r="AD400" s="1"/>
  <c r="AI403"/>
  <c r="AL403" s="1"/>
  <c r="Z403"/>
  <c r="AC403" s="1"/>
  <c r="AJ404"/>
  <c r="AM404" s="1"/>
  <c r="AA404"/>
  <c r="AD404" s="1"/>
  <c r="AI407"/>
  <c r="AL407" s="1"/>
  <c r="Z407"/>
  <c r="AC407" s="1"/>
  <c r="AJ408"/>
  <c r="AM408" s="1"/>
  <c r="AA408"/>
  <c r="AD408" s="1"/>
  <c r="AI411"/>
  <c r="AL411" s="1"/>
  <c r="Z411"/>
  <c r="AC411" s="1"/>
  <c r="AJ412"/>
  <c r="AM412" s="1"/>
  <c r="AA412"/>
  <c r="AD412" s="1"/>
  <c r="AI415"/>
  <c r="AL415" s="1"/>
  <c r="Z415"/>
  <c r="AC415" s="1"/>
  <c r="AJ416"/>
  <c r="AM416" s="1"/>
  <c r="AA416"/>
  <c r="AD416" s="1"/>
  <c r="AI419"/>
  <c r="AL419" s="1"/>
  <c r="Z419"/>
  <c r="AC419" s="1"/>
  <c r="AJ420"/>
  <c r="AM420" s="1"/>
  <c r="AA420"/>
  <c r="AD420" s="1"/>
  <c r="AI423"/>
  <c r="AL423" s="1"/>
  <c r="Z423"/>
  <c r="AC423" s="1"/>
  <c r="AJ424"/>
  <c r="AM424" s="1"/>
  <c r="AA424"/>
  <c r="AD424" s="1"/>
  <c r="AI427"/>
  <c r="AL427" s="1"/>
  <c r="Z427"/>
  <c r="AC427" s="1"/>
  <c r="AJ428"/>
  <c r="AM428" s="1"/>
  <c r="AA428"/>
  <c r="AD428" s="1"/>
  <c r="AI431"/>
  <c r="AL431" s="1"/>
  <c r="Z431"/>
  <c r="AC431" s="1"/>
  <c r="AJ432"/>
  <c r="AM432" s="1"/>
  <c r="AA432"/>
  <c r="AD432" s="1"/>
  <c r="AI438"/>
  <c r="AL438" s="1"/>
  <c r="Z438"/>
  <c r="AC438" s="1"/>
  <c r="AJ439"/>
  <c r="AM439" s="1"/>
  <c r="AA439"/>
  <c r="AD439" s="1"/>
  <c r="AJ442"/>
  <c r="AM442" s="1"/>
  <c r="AA442"/>
  <c r="AD442" s="1"/>
  <c r="AI445"/>
  <c r="AL445" s="1"/>
  <c r="Z445"/>
  <c r="AC445" s="1"/>
  <c r="AI448"/>
  <c r="AL448" s="1"/>
  <c r="Z448"/>
  <c r="AC448" s="1"/>
  <c r="AJ449"/>
  <c r="AM449" s="1"/>
  <c r="AA449"/>
  <c r="AD449" s="1"/>
  <c r="AI454"/>
  <c r="AL454" s="1"/>
  <c r="Z454"/>
  <c r="AC454" s="1"/>
  <c r="AJ455"/>
  <c r="AM455" s="1"/>
  <c r="AA455"/>
  <c r="AD455" s="1"/>
  <c r="AJ458"/>
  <c r="AM458" s="1"/>
  <c r="AA458"/>
  <c r="AD458" s="1"/>
  <c r="AI461"/>
  <c r="AL461" s="1"/>
  <c r="Z461"/>
  <c r="AC461" s="1"/>
  <c r="AI464"/>
  <c r="AL464" s="1"/>
  <c r="Z464"/>
  <c r="AC464" s="1"/>
  <c r="AJ465"/>
  <c r="AM465" s="1"/>
  <c r="AA465"/>
  <c r="AD465" s="1"/>
  <c r="AI470"/>
  <c r="AL470" s="1"/>
  <c r="Z470"/>
  <c r="AC470" s="1"/>
  <c r="AJ471"/>
  <c r="AM471" s="1"/>
  <c r="AA471"/>
  <c r="AD471" s="1"/>
  <c r="AJ474"/>
  <c r="AM474" s="1"/>
  <c r="AA474"/>
  <c r="AD474" s="1"/>
  <c r="AI477"/>
  <c r="AL477" s="1"/>
  <c r="Z477"/>
  <c r="AC477" s="1"/>
  <c r="AI480"/>
  <c r="AL480" s="1"/>
  <c r="Z480"/>
  <c r="AC480" s="1"/>
  <c r="AJ481"/>
  <c r="AM481" s="1"/>
  <c r="AA481"/>
  <c r="AD481" s="1"/>
  <c r="AI486"/>
  <c r="AL486" s="1"/>
  <c r="Z486"/>
  <c r="AC486" s="1"/>
  <c r="AJ487"/>
  <c r="AM487" s="1"/>
  <c r="AA487"/>
  <c r="AD487" s="1"/>
  <c r="AJ490"/>
  <c r="AM490" s="1"/>
  <c r="AA490"/>
  <c r="AD490" s="1"/>
  <c r="AI493"/>
  <c r="AL493" s="1"/>
  <c r="Z493"/>
  <c r="AC493" s="1"/>
  <c r="AI496"/>
  <c r="AL496" s="1"/>
  <c r="Z496"/>
  <c r="AC496" s="1"/>
  <c r="AJ497"/>
  <c r="AM497" s="1"/>
  <c r="AA497"/>
  <c r="AD497" s="1"/>
  <c r="AI502"/>
  <c r="AL502" s="1"/>
  <c r="Z502"/>
  <c r="AC502" s="1"/>
  <c r="AJ503"/>
  <c r="AM503" s="1"/>
  <c r="AA503"/>
  <c r="AD503" s="1"/>
  <c r="AJ506"/>
  <c r="AM506" s="1"/>
  <c r="AA506"/>
  <c r="AD506" s="1"/>
  <c r="AI509"/>
  <c r="AL509" s="1"/>
  <c r="Z509"/>
  <c r="AC509" s="1"/>
  <c r="AI512"/>
  <c r="AL512" s="1"/>
  <c r="Z512"/>
  <c r="AC512" s="1"/>
  <c r="AJ513"/>
  <c r="AM513" s="1"/>
  <c r="AA513"/>
  <c r="AD513" s="1"/>
  <c r="AI518"/>
  <c r="AL518" s="1"/>
  <c r="Z518"/>
  <c r="AC518" s="1"/>
  <c r="AJ519"/>
  <c r="AM519" s="1"/>
  <c r="AA519"/>
  <c r="AD519" s="1"/>
  <c r="AJ522"/>
  <c r="AM522" s="1"/>
  <c r="AA522"/>
  <c r="AD522" s="1"/>
  <c r="AI525"/>
  <c r="AL525" s="1"/>
  <c r="Z525"/>
  <c r="AC525" s="1"/>
  <c r="AI528"/>
  <c r="AL528" s="1"/>
  <c r="Z528"/>
  <c r="AC528" s="1"/>
  <c r="AJ529"/>
  <c r="AM529" s="1"/>
  <c r="AA529"/>
  <c r="AD529" s="1"/>
  <c r="AI534"/>
  <c r="AL534" s="1"/>
  <c r="Z534"/>
  <c r="AC534" s="1"/>
  <c r="AJ535"/>
  <c r="AM535" s="1"/>
  <c r="AA535"/>
  <c r="AD535" s="1"/>
  <c r="AJ538"/>
  <c r="AM538" s="1"/>
  <c r="AA538"/>
  <c r="AD538" s="1"/>
  <c r="AI541"/>
  <c r="AL541" s="1"/>
  <c r="Z541"/>
  <c r="AC541" s="1"/>
  <c r="AI544"/>
  <c r="AL544" s="1"/>
  <c r="Z544"/>
  <c r="AC544" s="1"/>
  <c r="AJ545"/>
  <c r="AM545" s="1"/>
  <c r="AA545"/>
  <c r="AD545" s="1"/>
  <c r="AI550"/>
  <c r="AL550" s="1"/>
  <c r="Z550"/>
  <c r="AC550" s="1"/>
  <c r="AJ551"/>
  <c r="AM551" s="1"/>
  <c r="AA551"/>
  <c r="AD551" s="1"/>
  <c r="AJ554"/>
  <c r="AM554" s="1"/>
  <c r="AA554"/>
  <c r="AD554" s="1"/>
  <c r="AI557"/>
  <c r="AL557" s="1"/>
  <c r="Z557"/>
  <c r="AC557" s="1"/>
  <c r="AI560"/>
  <c r="AL560" s="1"/>
  <c r="Z560"/>
  <c r="AC560" s="1"/>
  <c r="AJ561"/>
  <c r="AM561" s="1"/>
  <c r="AA561"/>
  <c r="AD561" s="1"/>
  <c r="AI566"/>
  <c r="AL566" s="1"/>
  <c r="Z566"/>
  <c r="AC566" s="1"/>
  <c r="AJ567"/>
  <c r="AM567" s="1"/>
  <c r="AA567"/>
  <c r="AD567" s="1"/>
  <c r="AJ570"/>
  <c r="AM570" s="1"/>
  <c r="AA570"/>
  <c r="AD570" s="1"/>
  <c r="AI573"/>
  <c r="AL573" s="1"/>
  <c r="Z573"/>
  <c r="AC573" s="1"/>
  <c r="AI576"/>
  <c r="AL576" s="1"/>
  <c r="Z576"/>
  <c r="AC576" s="1"/>
  <c r="AJ577"/>
  <c r="AM577" s="1"/>
  <c r="AA577"/>
  <c r="AD577" s="1"/>
  <c r="AI582"/>
  <c r="AL582" s="1"/>
  <c r="Z582"/>
  <c r="AC582" s="1"/>
  <c r="AJ583"/>
  <c r="AM583" s="1"/>
  <c r="AA583"/>
  <c r="AD583" s="1"/>
  <c r="AJ586"/>
  <c r="AM586" s="1"/>
  <c r="AA586"/>
  <c r="AD586" s="1"/>
  <c r="AI589"/>
  <c r="AL589" s="1"/>
  <c r="Z589"/>
  <c r="AC589" s="1"/>
  <c r="AI592"/>
  <c r="AL592" s="1"/>
  <c r="Z592"/>
  <c r="AC592" s="1"/>
  <c r="AJ593"/>
  <c r="AM593" s="1"/>
  <c r="AA593"/>
  <c r="AD593" s="1"/>
  <c r="AI48"/>
  <c r="AL48" s="1"/>
  <c r="Z48"/>
  <c r="AC48" s="1"/>
  <c r="AJ49"/>
  <c r="AM49" s="1"/>
  <c r="AA49"/>
  <c r="AD49" s="1"/>
  <c r="AI52"/>
  <c r="AL52" s="1"/>
  <c r="Z52"/>
  <c r="AC52" s="1"/>
  <c r="AJ53"/>
  <c r="AM53" s="1"/>
  <c r="AA53"/>
  <c r="AD53" s="1"/>
  <c r="AI56"/>
  <c r="AL56" s="1"/>
  <c r="Z56"/>
  <c r="AC56" s="1"/>
  <c r="AJ57"/>
  <c r="AM57" s="1"/>
  <c r="AA57"/>
  <c r="AD57" s="1"/>
  <c r="AI60"/>
  <c r="AL60" s="1"/>
  <c r="Z60"/>
  <c r="AC60" s="1"/>
  <c r="AJ61"/>
  <c r="AM61" s="1"/>
  <c r="AA61"/>
  <c r="AD61" s="1"/>
  <c r="AI64"/>
  <c r="AL64" s="1"/>
  <c r="Z64"/>
  <c r="AC64" s="1"/>
  <c r="AJ65"/>
  <c r="AM65" s="1"/>
  <c r="AA65"/>
  <c r="AD65" s="1"/>
  <c r="AI68"/>
  <c r="AL68" s="1"/>
  <c r="Z68"/>
  <c r="AC68" s="1"/>
  <c r="AJ69"/>
  <c r="AM69" s="1"/>
  <c r="AA69"/>
  <c r="AD69" s="1"/>
  <c r="AI72"/>
  <c r="AL72" s="1"/>
  <c r="Z72"/>
  <c r="AC72" s="1"/>
  <c r="AJ73"/>
  <c r="AM73" s="1"/>
  <c r="AA73"/>
  <c r="AD73" s="1"/>
  <c r="AI76"/>
  <c r="AL76" s="1"/>
  <c r="Z76"/>
  <c r="AC76" s="1"/>
  <c r="AJ77"/>
  <c r="AM77" s="1"/>
  <c r="AA77"/>
  <c r="AD77" s="1"/>
  <c r="AI80"/>
  <c r="AL80" s="1"/>
  <c r="Z80"/>
  <c r="AC80" s="1"/>
  <c r="AJ81"/>
  <c r="AM81" s="1"/>
  <c r="AA81"/>
  <c r="AD81" s="1"/>
  <c r="AI84"/>
  <c r="AL84" s="1"/>
  <c r="Z84"/>
  <c r="AC84" s="1"/>
  <c r="AJ85"/>
  <c r="AM85" s="1"/>
  <c r="AA85"/>
  <c r="AD85" s="1"/>
  <c r="AI88"/>
  <c r="AL88" s="1"/>
  <c r="Z88"/>
  <c r="AC88" s="1"/>
  <c r="AJ89"/>
  <c r="AM89" s="1"/>
  <c r="AA89"/>
  <c r="AD89" s="1"/>
  <c r="AI92"/>
  <c r="AL92" s="1"/>
  <c r="Z92"/>
  <c r="AC92" s="1"/>
  <c r="AJ93"/>
  <c r="AM93" s="1"/>
  <c r="AA93"/>
  <c r="AD93" s="1"/>
  <c r="AI96"/>
  <c r="AL96" s="1"/>
  <c r="Z96"/>
  <c r="AC96" s="1"/>
  <c r="AJ97"/>
  <c r="AM97" s="1"/>
  <c r="AA97"/>
  <c r="AD97" s="1"/>
  <c r="AI100"/>
  <c r="AL100" s="1"/>
  <c r="Z100"/>
  <c r="AC100" s="1"/>
  <c r="AJ101"/>
  <c r="AM101" s="1"/>
  <c r="AA101"/>
  <c r="AD101" s="1"/>
  <c r="AI104"/>
  <c r="AL104" s="1"/>
  <c r="Z104"/>
  <c r="AC104" s="1"/>
  <c r="AJ105"/>
  <c r="AM105" s="1"/>
  <c r="AA105"/>
  <c r="AD105" s="1"/>
  <c r="AI108"/>
  <c r="AL108" s="1"/>
  <c r="Z108"/>
  <c r="AC108" s="1"/>
  <c r="AJ109"/>
  <c r="AM109" s="1"/>
  <c r="AA109"/>
  <c r="AD109" s="1"/>
  <c r="AI112"/>
  <c r="AL112" s="1"/>
  <c r="Z112"/>
  <c r="AC112" s="1"/>
  <c r="AJ113"/>
  <c r="AM113" s="1"/>
  <c r="AA113"/>
  <c r="AD113" s="1"/>
  <c r="AI116"/>
  <c r="AL116" s="1"/>
  <c r="Z116"/>
  <c r="AC116" s="1"/>
  <c r="AJ117"/>
  <c r="AM117" s="1"/>
  <c r="AA117"/>
  <c r="AD117" s="1"/>
  <c r="AI120"/>
  <c r="AL120" s="1"/>
  <c r="Z120"/>
  <c r="AC120" s="1"/>
  <c r="AJ121"/>
  <c r="AM121" s="1"/>
  <c r="AA121"/>
  <c r="AD121" s="1"/>
  <c r="AI124"/>
  <c r="AL124" s="1"/>
  <c r="Z124"/>
  <c r="AC124" s="1"/>
  <c r="AJ125"/>
  <c r="AM125" s="1"/>
  <c r="AA125"/>
  <c r="AD125" s="1"/>
  <c r="AI128"/>
  <c r="AL128" s="1"/>
  <c r="Z128"/>
  <c r="AC128" s="1"/>
  <c r="AJ129"/>
  <c r="AM129" s="1"/>
  <c r="AA129"/>
  <c r="AD129" s="1"/>
  <c r="AI132"/>
  <c r="AL132" s="1"/>
  <c r="Z132"/>
  <c r="AC132" s="1"/>
  <c r="AJ133"/>
  <c r="AM133" s="1"/>
  <c r="AA133"/>
  <c r="AD133" s="1"/>
  <c r="AI136"/>
  <c r="AL136" s="1"/>
  <c r="Z136"/>
  <c r="AC136" s="1"/>
  <c r="AJ137"/>
  <c r="AM137" s="1"/>
  <c r="AA137"/>
  <c r="AD137" s="1"/>
  <c r="AI140"/>
  <c r="AL140" s="1"/>
  <c r="Z140"/>
  <c r="AC140" s="1"/>
  <c r="AJ141"/>
  <c r="AM141" s="1"/>
  <c r="AA141"/>
  <c r="AD141" s="1"/>
  <c r="AI144"/>
  <c r="AL144" s="1"/>
  <c r="Z144"/>
  <c r="AC144" s="1"/>
  <c r="AJ145"/>
  <c r="AM145" s="1"/>
  <c r="AA145"/>
  <c r="AD145" s="1"/>
  <c r="AI148"/>
  <c r="AL148" s="1"/>
  <c r="Z148"/>
  <c r="AC148" s="1"/>
  <c r="AJ149"/>
  <c r="AM149" s="1"/>
  <c r="AA149"/>
  <c r="AD149" s="1"/>
  <c r="AI152"/>
  <c r="AL152" s="1"/>
  <c r="Z152"/>
  <c r="AC152" s="1"/>
  <c r="AJ153"/>
  <c r="AM153" s="1"/>
  <c r="AA153"/>
  <c r="AD153" s="1"/>
  <c r="AI156"/>
  <c r="AL156" s="1"/>
  <c r="Z156"/>
  <c r="AC156" s="1"/>
  <c r="AJ157"/>
  <c r="AM157" s="1"/>
  <c r="AA157"/>
  <c r="AD157" s="1"/>
  <c r="AI160"/>
  <c r="AL160" s="1"/>
  <c r="Z160"/>
  <c r="AC160" s="1"/>
  <c r="AJ161"/>
  <c r="AM161" s="1"/>
  <c r="AA161"/>
  <c r="AD161" s="1"/>
  <c r="AI164"/>
  <c r="AL164" s="1"/>
  <c r="Z164"/>
  <c r="AC164" s="1"/>
  <c r="AJ165"/>
  <c r="AM165" s="1"/>
  <c r="AA165"/>
  <c r="AD165" s="1"/>
  <c r="AI168"/>
  <c r="AL168" s="1"/>
  <c r="Z168"/>
  <c r="AC168" s="1"/>
  <c r="AJ169"/>
  <c r="AM169" s="1"/>
  <c r="AA169"/>
  <c r="AD169" s="1"/>
  <c r="AI172"/>
  <c r="AL172" s="1"/>
  <c r="Z172"/>
  <c r="AC172" s="1"/>
  <c r="AJ173"/>
  <c r="AM173" s="1"/>
  <c r="AA173"/>
  <c r="AD173" s="1"/>
  <c r="AI176"/>
  <c r="AL176" s="1"/>
  <c r="Z176"/>
  <c r="AC176" s="1"/>
  <c r="AJ177"/>
  <c r="AM177" s="1"/>
  <c r="AA177"/>
  <c r="AD177" s="1"/>
  <c r="AI180"/>
  <c r="AL180" s="1"/>
  <c r="Z180"/>
  <c r="AC180" s="1"/>
  <c r="AJ181"/>
  <c r="AM181" s="1"/>
  <c r="AA181"/>
  <c r="AD181" s="1"/>
  <c r="AI184"/>
  <c r="AL184" s="1"/>
  <c r="Z184"/>
  <c r="AC184" s="1"/>
  <c r="AJ185"/>
  <c r="AM185" s="1"/>
  <c r="AA185"/>
  <c r="AD185" s="1"/>
  <c r="AI188"/>
  <c r="AL188" s="1"/>
  <c r="Z188"/>
  <c r="AC188" s="1"/>
  <c r="AJ189"/>
  <c r="AM189" s="1"/>
  <c r="AA189"/>
  <c r="AD189" s="1"/>
  <c r="AI192"/>
  <c r="AL192" s="1"/>
  <c r="Z192"/>
  <c r="AC192" s="1"/>
  <c r="AJ193"/>
  <c r="AM193" s="1"/>
  <c r="AA193"/>
  <c r="AD193" s="1"/>
  <c r="AI196"/>
  <c r="AL196" s="1"/>
  <c r="Z196"/>
  <c r="AC196" s="1"/>
  <c r="AJ197"/>
  <c r="AM197" s="1"/>
  <c r="AA197"/>
  <c r="AD197" s="1"/>
  <c r="AI200"/>
  <c r="AL200" s="1"/>
  <c r="Z200"/>
  <c r="AC200" s="1"/>
  <c r="AJ201"/>
  <c r="AM201" s="1"/>
  <c r="AA201"/>
  <c r="AD201" s="1"/>
  <c r="AI204"/>
  <c r="AL204" s="1"/>
  <c r="Z204"/>
  <c r="AC204" s="1"/>
  <c r="AJ205"/>
  <c r="AM205" s="1"/>
  <c r="AA205"/>
  <c r="AD205" s="1"/>
  <c r="AI208"/>
  <c r="AL208" s="1"/>
  <c r="Z208"/>
  <c r="AC208" s="1"/>
  <c r="AJ209"/>
  <c r="AM209" s="1"/>
  <c r="AA209"/>
  <c r="AD209" s="1"/>
  <c r="AI212"/>
  <c r="AL212" s="1"/>
  <c r="Z212"/>
  <c r="AC212" s="1"/>
  <c r="AJ213"/>
  <c r="AM213" s="1"/>
  <c r="AA213"/>
  <c r="AD213" s="1"/>
  <c r="AI216"/>
  <c r="AL216" s="1"/>
  <c r="Z216"/>
  <c r="AC216" s="1"/>
  <c r="AJ217"/>
  <c r="AM217" s="1"/>
  <c r="AA217"/>
  <c r="AD217" s="1"/>
  <c r="AI220"/>
  <c r="AL220" s="1"/>
  <c r="Z220"/>
  <c r="AC220" s="1"/>
  <c r="AJ221"/>
  <c r="AM221" s="1"/>
  <c r="AA221"/>
  <c r="AD221" s="1"/>
  <c r="AI224"/>
  <c r="AL224" s="1"/>
  <c r="Z224"/>
  <c r="AC224" s="1"/>
  <c r="AJ225"/>
  <c r="AM225" s="1"/>
  <c r="AA225"/>
  <c r="AD225" s="1"/>
  <c r="AI228"/>
  <c r="AL228" s="1"/>
  <c r="Z228"/>
  <c r="AC228" s="1"/>
  <c r="AJ229"/>
  <c r="AM229" s="1"/>
  <c r="AA229"/>
  <c r="AD229" s="1"/>
  <c r="AI232"/>
  <c r="AL232" s="1"/>
  <c r="Z232"/>
  <c r="AC232" s="1"/>
  <c r="AJ233"/>
  <c r="AM233" s="1"/>
  <c r="AA233"/>
  <c r="AD233" s="1"/>
  <c r="AI236"/>
  <c r="AL236" s="1"/>
  <c r="Z236"/>
  <c r="AC236" s="1"/>
  <c r="AJ237"/>
  <c r="AM237" s="1"/>
  <c r="AA237"/>
  <c r="AD237" s="1"/>
  <c r="AI240"/>
  <c r="AL240" s="1"/>
  <c r="Z240"/>
  <c r="AC240" s="1"/>
  <c r="AJ241"/>
  <c r="AM241" s="1"/>
  <c r="AA241"/>
  <c r="AD241" s="1"/>
  <c r="AI244"/>
  <c r="AL244" s="1"/>
  <c r="Z244"/>
  <c r="AC244" s="1"/>
  <c r="AJ245"/>
  <c r="AM245" s="1"/>
  <c r="AA245"/>
  <c r="AD245" s="1"/>
  <c r="AI248"/>
  <c r="AL248" s="1"/>
  <c r="Z248"/>
  <c r="AC248" s="1"/>
  <c r="AJ249"/>
  <c r="AM249" s="1"/>
  <c r="AA249"/>
  <c r="AD249" s="1"/>
  <c r="AI252"/>
  <c r="AL252" s="1"/>
  <c r="Z252"/>
  <c r="AC252" s="1"/>
  <c r="AJ253"/>
  <c r="AM253" s="1"/>
  <c r="AA253"/>
  <c r="AD253" s="1"/>
  <c r="AI256"/>
  <c r="AL256" s="1"/>
  <c r="Z256"/>
  <c r="AC256" s="1"/>
  <c r="AJ257"/>
  <c r="AM257" s="1"/>
  <c r="AA257"/>
  <c r="AD257" s="1"/>
  <c r="AI260"/>
  <c r="AL260" s="1"/>
  <c r="Z260"/>
  <c r="AC260" s="1"/>
  <c r="AJ261"/>
  <c r="AM261" s="1"/>
  <c r="AA261"/>
  <c r="AD261" s="1"/>
  <c r="AI264"/>
  <c r="AL264" s="1"/>
  <c r="Z264"/>
  <c r="AC264" s="1"/>
  <c r="AJ265"/>
  <c r="AM265" s="1"/>
  <c r="AA265"/>
  <c r="AD265" s="1"/>
  <c r="AI268"/>
  <c r="AL268" s="1"/>
  <c r="Z268"/>
  <c r="AC268" s="1"/>
  <c r="AJ269"/>
  <c r="AM269" s="1"/>
  <c r="AA269"/>
  <c r="AD269" s="1"/>
  <c r="AI272"/>
  <c r="AL272" s="1"/>
  <c r="Z272"/>
  <c r="AC272" s="1"/>
  <c r="AJ273"/>
  <c r="AM273" s="1"/>
  <c r="AA273"/>
  <c r="AD273" s="1"/>
  <c r="AI276"/>
  <c r="AL276" s="1"/>
  <c r="Z276"/>
  <c r="AC276" s="1"/>
  <c r="AJ277"/>
  <c r="AM277" s="1"/>
  <c r="AA277"/>
  <c r="AD277" s="1"/>
  <c r="AI280"/>
  <c r="AL280" s="1"/>
  <c r="Z280"/>
  <c r="AC280" s="1"/>
  <c r="AJ281"/>
  <c r="AM281" s="1"/>
  <c r="AA281"/>
  <c r="AD281" s="1"/>
  <c r="AI284"/>
  <c r="AL284" s="1"/>
  <c r="Z284"/>
  <c r="AC284" s="1"/>
  <c r="AJ285"/>
  <c r="AM285" s="1"/>
  <c r="AA285"/>
  <c r="AD285" s="1"/>
  <c r="AI288"/>
  <c r="AL288" s="1"/>
  <c r="Z288"/>
  <c r="AC288" s="1"/>
  <c r="AJ289"/>
  <c r="AM289" s="1"/>
  <c r="AA289"/>
  <c r="AD289" s="1"/>
  <c r="AI292"/>
  <c r="AL292" s="1"/>
  <c r="Z292"/>
  <c r="AC292" s="1"/>
  <c r="AJ293"/>
  <c r="AM293" s="1"/>
  <c r="AA293"/>
  <c r="AD293" s="1"/>
  <c r="AI296"/>
  <c r="AL296" s="1"/>
  <c r="Z296"/>
  <c r="AC296" s="1"/>
  <c r="AJ297"/>
  <c r="AM297" s="1"/>
  <c r="AA297"/>
  <c r="AD297" s="1"/>
  <c r="AI300"/>
  <c r="AL300" s="1"/>
  <c r="Z300"/>
  <c r="AC300" s="1"/>
  <c r="AJ301"/>
  <c r="AM301" s="1"/>
  <c r="AA301"/>
  <c r="AD301" s="1"/>
  <c r="AI304"/>
  <c r="AL304" s="1"/>
  <c r="Z304"/>
  <c r="AC304" s="1"/>
  <c r="AJ305"/>
  <c r="AM305" s="1"/>
  <c r="AA305"/>
  <c r="AD305" s="1"/>
  <c r="AI308"/>
  <c r="AL308" s="1"/>
  <c r="Z308"/>
  <c r="AC308" s="1"/>
  <c r="AJ309"/>
  <c r="AM309" s="1"/>
  <c r="AA309"/>
  <c r="AD309" s="1"/>
  <c r="AI312"/>
  <c r="AL312" s="1"/>
  <c r="Z312"/>
  <c r="AC312" s="1"/>
  <c r="AJ313"/>
  <c r="AM313" s="1"/>
  <c r="AA313"/>
  <c r="AD313" s="1"/>
  <c r="AI316"/>
  <c r="AL316" s="1"/>
  <c r="Z316"/>
  <c r="AC316" s="1"/>
  <c r="AJ317"/>
  <c r="AM317" s="1"/>
  <c r="AA317"/>
  <c r="AD317" s="1"/>
  <c r="AI320"/>
  <c r="AL320" s="1"/>
  <c r="Z320"/>
  <c r="AC320" s="1"/>
  <c r="AJ321"/>
  <c r="AM321" s="1"/>
  <c r="AA321"/>
  <c r="AD321" s="1"/>
  <c r="AI324"/>
  <c r="AL324" s="1"/>
  <c r="Z324"/>
  <c r="AC324" s="1"/>
  <c r="AJ325"/>
  <c r="AM325" s="1"/>
  <c r="AA325"/>
  <c r="AD325" s="1"/>
  <c r="AI328"/>
  <c r="AL328" s="1"/>
  <c r="Z328"/>
  <c r="AC328" s="1"/>
  <c r="AJ329"/>
  <c r="AM329" s="1"/>
  <c r="AA329"/>
  <c r="AD329" s="1"/>
  <c r="AI332"/>
  <c r="AL332" s="1"/>
  <c r="Z332"/>
  <c r="AC332" s="1"/>
  <c r="AJ333"/>
  <c r="AM333" s="1"/>
  <c r="AA333"/>
  <c r="AD333" s="1"/>
  <c r="AI336"/>
  <c r="AL336" s="1"/>
  <c r="Z336"/>
  <c r="AC336" s="1"/>
  <c r="AJ337"/>
  <c r="AM337" s="1"/>
  <c r="AA337"/>
  <c r="AD337" s="1"/>
  <c r="AI340"/>
  <c r="AL340" s="1"/>
  <c r="Z340"/>
  <c r="AC340" s="1"/>
  <c r="AJ341"/>
  <c r="AM341" s="1"/>
  <c r="AA341"/>
  <c r="AD341" s="1"/>
  <c r="AI344"/>
  <c r="AL344" s="1"/>
  <c r="Z344"/>
  <c r="AC344" s="1"/>
  <c r="AJ345"/>
  <c r="AM345" s="1"/>
  <c r="AA345"/>
  <c r="AD345" s="1"/>
  <c r="AI348"/>
  <c r="AL348" s="1"/>
  <c r="Z348"/>
  <c r="AC348" s="1"/>
  <c r="AJ349"/>
  <c r="AM349" s="1"/>
  <c r="AA349"/>
  <c r="AD349" s="1"/>
  <c r="AI352"/>
  <c r="AL352" s="1"/>
  <c r="Z352"/>
  <c r="AC352" s="1"/>
  <c r="AJ353"/>
  <c r="AM353" s="1"/>
  <c r="AA353"/>
  <c r="AD353" s="1"/>
  <c r="AI356"/>
  <c r="AL356" s="1"/>
  <c r="Z356"/>
  <c r="AC356" s="1"/>
  <c r="AJ357"/>
  <c r="AM357" s="1"/>
  <c r="AA357"/>
  <c r="AD357" s="1"/>
  <c r="AI360"/>
  <c r="AL360" s="1"/>
  <c r="Z360"/>
  <c r="AC360" s="1"/>
  <c r="AJ361"/>
  <c r="AM361" s="1"/>
  <c r="AA361"/>
  <c r="AD361" s="1"/>
  <c r="AI364"/>
  <c r="AL364" s="1"/>
  <c r="Z364"/>
  <c r="AC364" s="1"/>
  <c r="AJ365"/>
  <c r="AM365" s="1"/>
  <c r="AA365"/>
  <c r="AD365" s="1"/>
  <c r="AI368"/>
  <c r="AL368" s="1"/>
  <c r="Z368"/>
  <c r="AC368" s="1"/>
  <c r="AJ369"/>
  <c r="AM369" s="1"/>
  <c r="AA369"/>
  <c r="AD369" s="1"/>
  <c r="AI372"/>
  <c r="AL372" s="1"/>
  <c r="Z372"/>
  <c r="AC372" s="1"/>
  <c r="AJ373"/>
  <c r="AM373" s="1"/>
  <c r="AA373"/>
  <c r="AD373" s="1"/>
  <c r="AI376"/>
  <c r="AL376" s="1"/>
  <c r="Z376"/>
  <c r="AC376" s="1"/>
  <c r="AJ377"/>
  <c r="AM377" s="1"/>
  <c r="AA377"/>
  <c r="AD377" s="1"/>
  <c r="AI380"/>
  <c r="AL380" s="1"/>
  <c r="Z380"/>
  <c r="AC380" s="1"/>
  <c r="AJ381"/>
  <c r="AM381" s="1"/>
  <c r="AA381"/>
  <c r="AD381" s="1"/>
  <c r="AI384"/>
  <c r="AL384" s="1"/>
  <c r="Z384"/>
  <c r="AC384" s="1"/>
  <c r="AJ385"/>
  <c r="AM385" s="1"/>
  <c r="AA385"/>
  <c r="AD385" s="1"/>
  <c r="AI388"/>
  <c r="AL388" s="1"/>
  <c r="Z388"/>
  <c r="AC388" s="1"/>
  <c r="AJ389"/>
  <c r="AM389" s="1"/>
  <c r="AA389"/>
  <c r="AD389" s="1"/>
  <c r="AI392"/>
  <c r="AL392" s="1"/>
  <c r="Z392"/>
  <c r="AC392" s="1"/>
  <c r="AJ393"/>
  <c r="AM393" s="1"/>
  <c r="AA393"/>
  <c r="AD393" s="1"/>
  <c r="AI396"/>
  <c r="AL396" s="1"/>
  <c r="Z396"/>
  <c r="AC396" s="1"/>
  <c r="AJ397"/>
  <c r="AM397" s="1"/>
  <c r="AA397"/>
  <c r="AD397" s="1"/>
  <c r="AI400"/>
  <c r="AL400" s="1"/>
  <c r="Z400"/>
  <c r="AC400" s="1"/>
  <c r="AJ401"/>
  <c r="AM401" s="1"/>
  <c r="AA401"/>
  <c r="AD401" s="1"/>
  <c r="AI404"/>
  <c r="AL404" s="1"/>
  <c r="Z404"/>
  <c r="AC404" s="1"/>
  <c r="AJ405"/>
  <c r="AM405" s="1"/>
  <c r="AA405"/>
  <c r="AD405" s="1"/>
  <c r="AI408"/>
  <c r="AL408" s="1"/>
  <c r="Z408"/>
  <c r="AC408" s="1"/>
  <c r="AJ409"/>
  <c r="AM409" s="1"/>
  <c r="AA409"/>
  <c r="AD409" s="1"/>
  <c r="AI412"/>
  <c r="AL412" s="1"/>
  <c r="Z412"/>
  <c r="AC412" s="1"/>
  <c r="AJ413"/>
  <c r="AM413" s="1"/>
  <c r="AA413"/>
  <c r="AD413" s="1"/>
  <c r="AI416"/>
  <c r="AL416" s="1"/>
  <c r="Z416"/>
  <c r="AC416" s="1"/>
  <c r="AJ417"/>
  <c r="AM417" s="1"/>
  <c r="AA417"/>
  <c r="AD417" s="1"/>
  <c r="AI420"/>
  <c r="AL420" s="1"/>
  <c r="Z420"/>
  <c r="AC420" s="1"/>
  <c r="AJ421"/>
  <c r="AM421" s="1"/>
  <c r="AA421"/>
  <c r="AD421" s="1"/>
  <c r="AI424"/>
  <c r="AL424" s="1"/>
  <c r="Z424"/>
  <c r="AC424" s="1"/>
  <c r="AJ425"/>
  <c r="AM425" s="1"/>
  <c r="AA425"/>
  <c r="AD425" s="1"/>
  <c r="AI428"/>
  <c r="AL428" s="1"/>
  <c r="Z428"/>
  <c r="AC428" s="1"/>
  <c r="AJ429"/>
  <c r="AM429" s="1"/>
  <c r="AA429"/>
  <c r="AD429" s="1"/>
  <c r="AI432"/>
  <c r="AL432" s="1"/>
  <c r="Z432"/>
  <c r="AC432" s="1"/>
  <c r="AJ433"/>
  <c r="AM433" s="1"/>
  <c r="AA433"/>
  <c r="AD433" s="1"/>
  <c r="AI436"/>
  <c r="AL436" s="1"/>
  <c r="Z436"/>
  <c r="AC436" s="1"/>
  <c r="AJ437"/>
  <c r="AM437" s="1"/>
  <c r="AA437"/>
  <c r="AD437" s="1"/>
  <c r="AI442"/>
  <c r="AL442" s="1"/>
  <c r="Z442"/>
  <c r="AC442" s="1"/>
  <c r="AJ443"/>
  <c r="AM443" s="1"/>
  <c r="AA443"/>
  <c r="AD443" s="1"/>
  <c r="AJ446"/>
  <c r="AM446" s="1"/>
  <c r="AA446"/>
  <c r="AD446" s="1"/>
  <c r="AI449"/>
  <c r="AL449" s="1"/>
  <c r="Z449"/>
  <c r="AC449" s="1"/>
  <c r="AI452"/>
  <c r="AL452" s="1"/>
  <c r="Z452"/>
  <c r="AC452" s="1"/>
  <c r="AJ453"/>
  <c r="AM453" s="1"/>
  <c r="AA453"/>
  <c r="AD453" s="1"/>
  <c r="AI458"/>
  <c r="AL458" s="1"/>
  <c r="Z458"/>
  <c r="AC458" s="1"/>
  <c r="AJ459"/>
  <c r="AM459" s="1"/>
  <c r="AA459"/>
  <c r="AD459" s="1"/>
  <c r="AJ462"/>
  <c r="AM462" s="1"/>
  <c r="AA462"/>
  <c r="AD462" s="1"/>
  <c r="AI465"/>
  <c r="AL465" s="1"/>
  <c r="Z465"/>
  <c r="AC465" s="1"/>
  <c r="AI468"/>
  <c r="AL468" s="1"/>
  <c r="Z468"/>
  <c r="AC468" s="1"/>
  <c r="AJ469"/>
  <c r="AM469" s="1"/>
  <c r="AA469"/>
  <c r="AD469" s="1"/>
  <c r="AI474"/>
  <c r="AL474" s="1"/>
  <c r="Z474"/>
  <c r="AC474" s="1"/>
  <c r="AJ475"/>
  <c r="AM475" s="1"/>
  <c r="AA475"/>
  <c r="AD475" s="1"/>
  <c r="AJ478"/>
  <c r="AM478" s="1"/>
  <c r="AA478"/>
  <c r="AD478" s="1"/>
  <c r="AI481"/>
  <c r="AL481" s="1"/>
  <c r="Z481"/>
  <c r="AC481" s="1"/>
  <c r="AI484"/>
  <c r="AL484" s="1"/>
  <c r="Z484"/>
  <c r="AC484" s="1"/>
  <c r="AJ485"/>
  <c r="AM485" s="1"/>
  <c r="AA485"/>
  <c r="AD485" s="1"/>
  <c r="AI490"/>
  <c r="AL490" s="1"/>
  <c r="Z490"/>
  <c r="AC490" s="1"/>
  <c r="AJ491"/>
  <c r="AM491" s="1"/>
  <c r="AA491"/>
  <c r="AD491" s="1"/>
  <c r="AJ494"/>
  <c r="AM494" s="1"/>
  <c r="AA494"/>
  <c r="AD494" s="1"/>
  <c r="AI497"/>
  <c r="AL497" s="1"/>
  <c r="Z497"/>
  <c r="AC497" s="1"/>
  <c r="AI500"/>
  <c r="AL500" s="1"/>
  <c r="Z500"/>
  <c r="AC500" s="1"/>
  <c r="AJ501"/>
  <c r="AM501" s="1"/>
  <c r="AA501"/>
  <c r="AD501" s="1"/>
  <c r="AI506"/>
  <c r="AL506" s="1"/>
  <c r="Z506"/>
  <c r="AC506" s="1"/>
  <c r="AJ507"/>
  <c r="AM507" s="1"/>
  <c r="AA507"/>
  <c r="AD507" s="1"/>
  <c r="AJ510"/>
  <c r="AM510" s="1"/>
  <c r="AA510"/>
  <c r="AD510" s="1"/>
  <c r="AI513"/>
  <c r="AL513" s="1"/>
  <c r="Z513"/>
  <c r="AC513" s="1"/>
  <c r="AI516"/>
  <c r="AL516" s="1"/>
  <c r="Z516"/>
  <c r="AC516" s="1"/>
  <c r="AJ517"/>
  <c r="AM517" s="1"/>
  <c r="AA517"/>
  <c r="AD517" s="1"/>
  <c r="AI522"/>
  <c r="AL522" s="1"/>
  <c r="Z522"/>
  <c r="AC522" s="1"/>
  <c r="AJ523"/>
  <c r="AM523" s="1"/>
  <c r="AA523"/>
  <c r="AD523" s="1"/>
  <c r="AJ526"/>
  <c r="AM526" s="1"/>
  <c r="AA526"/>
  <c r="AD526" s="1"/>
  <c r="AI529"/>
  <c r="AL529" s="1"/>
  <c r="Z529"/>
  <c r="AC529" s="1"/>
  <c r="AI532"/>
  <c r="AL532" s="1"/>
  <c r="Z532"/>
  <c r="AC532" s="1"/>
  <c r="AJ533"/>
  <c r="AM533" s="1"/>
  <c r="AA533"/>
  <c r="AD533" s="1"/>
  <c r="AI538"/>
  <c r="AL538" s="1"/>
  <c r="Z538"/>
  <c r="AC538" s="1"/>
  <c r="AJ539"/>
  <c r="AM539" s="1"/>
  <c r="AA539"/>
  <c r="AD539" s="1"/>
  <c r="AJ542"/>
  <c r="AM542" s="1"/>
  <c r="AA542"/>
  <c r="AD542" s="1"/>
  <c r="AI545"/>
  <c r="AL545" s="1"/>
  <c r="Z545"/>
  <c r="AC545" s="1"/>
  <c r="AI548"/>
  <c r="AL548" s="1"/>
  <c r="Z548"/>
  <c r="AC548" s="1"/>
  <c r="AJ549"/>
  <c r="AM549" s="1"/>
  <c r="AA549"/>
  <c r="AD549" s="1"/>
  <c r="AI554"/>
  <c r="AL554" s="1"/>
  <c r="Z554"/>
  <c r="AC554" s="1"/>
  <c r="AJ555"/>
  <c r="AM555" s="1"/>
  <c r="AA555"/>
  <c r="AD555" s="1"/>
  <c r="AJ558"/>
  <c r="AM558" s="1"/>
  <c r="AA558"/>
  <c r="AD558" s="1"/>
  <c r="AI561"/>
  <c r="AL561" s="1"/>
  <c r="Z561"/>
  <c r="AC561" s="1"/>
  <c r="AI564"/>
  <c r="AL564" s="1"/>
  <c r="Z564"/>
  <c r="AC564" s="1"/>
  <c r="AJ565"/>
  <c r="AM565" s="1"/>
  <c r="AA565"/>
  <c r="AD565" s="1"/>
  <c r="AI570"/>
  <c r="AL570" s="1"/>
  <c r="Z570"/>
  <c r="AC570" s="1"/>
  <c r="AJ571"/>
  <c r="AM571" s="1"/>
  <c r="AA571"/>
  <c r="AD571" s="1"/>
  <c r="AJ574"/>
  <c r="AM574" s="1"/>
  <c r="AA574"/>
  <c r="AD574" s="1"/>
  <c r="AI577"/>
  <c r="AL577" s="1"/>
  <c r="Z577"/>
  <c r="AC577" s="1"/>
  <c r="AI580"/>
  <c r="AL580" s="1"/>
  <c r="Z580"/>
  <c r="AC580" s="1"/>
  <c r="AJ581"/>
  <c r="AM581" s="1"/>
  <c r="AA581"/>
  <c r="AD581" s="1"/>
  <c r="AI586"/>
  <c r="AL586" s="1"/>
  <c r="Z586"/>
  <c r="AC586" s="1"/>
  <c r="AJ587"/>
  <c r="AM587" s="1"/>
  <c r="AA587"/>
  <c r="AD587" s="1"/>
  <c r="AJ590"/>
  <c r="AM590" s="1"/>
  <c r="AA590"/>
  <c r="AD590" s="1"/>
  <c r="AI593"/>
  <c r="AL593" s="1"/>
  <c r="Z593"/>
  <c r="AC593" s="1"/>
  <c r="AI596"/>
  <c r="AL596" s="1"/>
  <c r="Z596"/>
  <c r="AC596" s="1"/>
  <c r="AJ597"/>
  <c r="AM597" s="1"/>
  <c r="AA597"/>
  <c r="AD597" s="1"/>
  <c r="AI49"/>
  <c r="AL49" s="1"/>
  <c r="Z49"/>
  <c r="AC49" s="1"/>
  <c r="AJ50"/>
  <c r="AM50" s="1"/>
  <c r="AA50"/>
  <c r="AD50" s="1"/>
  <c r="AI53"/>
  <c r="AL53" s="1"/>
  <c r="Z53"/>
  <c r="AC53" s="1"/>
  <c r="AJ54"/>
  <c r="AM54" s="1"/>
  <c r="AA54"/>
  <c r="AD54" s="1"/>
  <c r="AI57"/>
  <c r="AL57" s="1"/>
  <c r="Z57"/>
  <c r="AC57" s="1"/>
  <c r="AJ58"/>
  <c r="AM58" s="1"/>
  <c r="AA58"/>
  <c r="AD58" s="1"/>
  <c r="AI61"/>
  <c r="AL61" s="1"/>
  <c r="Z61"/>
  <c r="AC61" s="1"/>
  <c r="AJ62"/>
  <c r="AM62" s="1"/>
  <c r="AA62"/>
  <c r="AD62" s="1"/>
  <c r="AI65"/>
  <c r="AL65" s="1"/>
  <c r="Z65"/>
  <c r="AC65" s="1"/>
  <c r="AJ66"/>
  <c r="AM66" s="1"/>
  <c r="AA66"/>
  <c r="AD66" s="1"/>
  <c r="AI69"/>
  <c r="AL69" s="1"/>
  <c r="Z69"/>
  <c r="AC69" s="1"/>
  <c r="AJ70"/>
  <c r="AM70" s="1"/>
  <c r="AA70"/>
  <c r="AD70" s="1"/>
  <c r="AI73"/>
  <c r="AL73" s="1"/>
  <c r="Z73"/>
  <c r="AC73" s="1"/>
  <c r="AJ74"/>
  <c r="AM74" s="1"/>
  <c r="AA74"/>
  <c r="AD74" s="1"/>
  <c r="AI77"/>
  <c r="AL77" s="1"/>
  <c r="Z77"/>
  <c r="AC77" s="1"/>
  <c r="AJ78"/>
  <c r="AM78" s="1"/>
  <c r="AA78"/>
  <c r="AD78" s="1"/>
  <c r="AI81"/>
  <c r="AL81" s="1"/>
  <c r="Z81"/>
  <c r="AC81" s="1"/>
  <c r="AJ82"/>
  <c r="AM82" s="1"/>
  <c r="AA82"/>
  <c r="AD82" s="1"/>
  <c r="AI85"/>
  <c r="AL85" s="1"/>
  <c r="Z85"/>
  <c r="AC85" s="1"/>
  <c r="AJ86"/>
  <c r="AM86" s="1"/>
  <c r="AA86"/>
  <c r="AD86" s="1"/>
  <c r="AI89"/>
  <c r="AL89" s="1"/>
  <c r="Z89"/>
  <c r="AC89" s="1"/>
  <c r="AJ90"/>
  <c r="AM90" s="1"/>
  <c r="AA90"/>
  <c r="AD90" s="1"/>
  <c r="AI93"/>
  <c r="AL93" s="1"/>
  <c r="Z93"/>
  <c r="AC93" s="1"/>
  <c r="AJ94"/>
  <c r="AM94" s="1"/>
  <c r="AA94"/>
  <c r="AD94" s="1"/>
  <c r="AI97"/>
  <c r="AL97" s="1"/>
  <c r="Z97"/>
  <c r="AC97" s="1"/>
  <c r="AJ98"/>
  <c r="AM98" s="1"/>
  <c r="AA98"/>
  <c r="AD98" s="1"/>
  <c r="AI101"/>
  <c r="AL101" s="1"/>
  <c r="Z101"/>
  <c r="AC101" s="1"/>
  <c r="AJ102"/>
  <c r="AM102" s="1"/>
  <c r="AA102"/>
  <c r="AD102" s="1"/>
  <c r="AI105"/>
  <c r="AL105" s="1"/>
  <c r="Z105"/>
  <c r="AC105" s="1"/>
  <c r="AJ106"/>
  <c r="AM106" s="1"/>
  <c r="AA106"/>
  <c r="AD106" s="1"/>
  <c r="AI109"/>
  <c r="AL109" s="1"/>
  <c r="Z109"/>
  <c r="AC109" s="1"/>
  <c r="AJ110"/>
  <c r="AM110" s="1"/>
  <c r="AA110"/>
  <c r="AD110" s="1"/>
  <c r="AI113"/>
  <c r="AL113" s="1"/>
  <c r="Z113"/>
  <c r="AC113" s="1"/>
  <c r="AJ114"/>
  <c r="AM114" s="1"/>
  <c r="AA114"/>
  <c r="AD114" s="1"/>
  <c r="AI117"/>
  <c r="AL117" s="1"/>
  <c r="Z117"/>
  <c r="AC117" s="1"/>
  <c r="AJ118"/>
  <c r="AM118" s="1"/>
  <c r="AA118"/>
  <c r="AD118" s="1"/>
  <c r="AI121"/>
  <c r="AL121" s="1"/>
  <c r="Z121"/>
  <c r="AC121" s="1"/>
  <c r="AJ122"/>
  <c r="AM122" s="1"/>
  <c r="AA122"/>
  <c r="AD122" s="1"/>
  <c r="AI125"/>
  <c r="AL125" s="1"/>
  <c r="Z125"/>
  <c r="AC125" s="1"/>
  <c r="AJ126"/>
  <c r="AM126" s="1"/>
  <c r="AA126"/>
  <c r="AD126" s="1"/>
  <c r="AI129"/>
  <c r="AL129" s="1"/>
  <c r="Z129"/>
  <c r="AC129" s="1"/>
  <c r="AJ130"/>
  <c r="AM130" s="1"/>
  <c r="AA130"/>
  <c r="AD130" s="1"/>
  <c r="AI133"/>
  <c r="AL133" s="1"/>
  <c r="Z133"/>
  <c r="AC133" s="1"/>
  <c r="AJ134"/>
  <c r="AM134" s="1"/>
  <c r="AA134"/>
  <c r="AD134" s="1"/>
  <c r="AI137"/>
  <c r="AL137" s="1"/>
  <c r="Z137"/>
  <c r="AC137" s="1"/>
  <c r="AJ138"/>
  <c r="AM138" s="1"/>
  <c r="AA138"/>
  <c r="AD138" s="1"/>
  <c r="AI141"/>
  <c r="AL141" s="1"/>
  <c r="Z141"/>
  <c r="AC141" s="1"/>
  <c r="AJ142"/>
  <c r="AM142" s="1"/>
  <c r="AA142"/>
  <c r="AD142" s="1"/>
  <c r="AI145"/>
  <c r="AL145" s="1"/>
  <c r="Z145"/>
  <c r="AC145" s="1"/>
  <c r="AJ146"/>
  <c r="AM146" s="1"/>
  <c r="AA146"/>
  <c r="AD146" s="1"/>
  <c r="AI149"/>
  <c r="AL149" s="1"/>
  <c r="Z149"/>
  <c r="AC149" s="1"/>
  <c r="AJ150"/>
  <c r="AM150" s="1"/>
  <c r="AA150"/>
  <c r="AD150" s="1"/>
  <c r="AI153"/>
  <c r="AL153" s="1"/>
  <c r="Z153"/>
  <c r="AC153" s="1"/>
  <c r="AJ154"/>
  <c r="AM154" s="1"/>
  <c r="AA154"/>
  <c r="AD154" s="1"/>
  <c r="AI157"/>
  <c r="AL157" s="1"/>
  <c r="Z157"/>
  <c r="AC157" s="1"/>
  <c r="AJ158"/>
  <c r="AM158" s="1"/>
  <c r="AA158"/>
  <c r="AD158" s="1"/>
  <c r="AI161"/>
  <c r="AL161" s="1"/>
  <c r="Z161"/>
  <c r="AC161" s="1"/>
  <c r="AJ162"/>
  <c r="AM162" s="1"/>
  <c r="AA162"/>
  <c r="AD162" s="1"/>
  <c r="AI165"/>
  <c r="AL165" s="1"/>
  <c r="Z165"/>
  <c r="AC165" s="1"/>
  <c r="AJ166"/>
  <c r="AM166" s="1"/>
  <c r="AA166"/>
  <c r="AD166" s="1"/>
  <c r="AI169"/>
  <c r="AL169" s="1"/>
  <c r="Z169"/>
  <c r="AC169" s="1"/>
  <c r="AJ170"/>
  <c r="AM170" s="1"/>
  <c r="AA170"/>
  <c r="AD170" s="1"/>
  <c r="AI173"/>
  <c r="AL173" s="1"/>
  <c r="Z173"/>
  <c r="AC173" s="1"/>
  <c r="AJ174"/>
  <c r="AM174" s="1"/>
  <c r="AA174"/>
  <c r="AD174" s="1"/>
  <c r="AI177"/>
  <c r="AL177" s="1"/>
  <c r="Z177"/>
  <c r="AC177" s="1"/>
  <c r="AJ178"/>
  <c r="AM178" s="1"/>
  <c r="AA178"/>
  <c r="AD178" s="1"/>
  <c r="AI181"/>
  <c r="AL181" s="1"/>
  <c r="Z181"/>
  <c r="AC181" s="1"/>
  <c r="AJ182"/>
  <c r="AM182" s="1"/>
  <c r="AA182"/>
  <c r="AD182" s="1"/>
  <c r="AI185"/>
  <c r="AL185" s="1"/>
  <c r="Z185"/>
  <c r="AC185" s="1"/>
  <c r="AJ186"/>
  <c r="AM186" s="1"/>
  <c r="AA186"/>
  <c r="AD186" s="1"/>
  <c r="AI189"/>
  <c r="AL189" s="1"/>
  <c r="Z189"/>
  <c r="AC189" s="1"/>
  <c r="AJ190"/>
  <c r="AM190" s="1"/>
  <c r="AA190"/>
  <c r="AD190" s="1"/>
  <c r="AI193"/>
  <c r="AL193" s="1"/>
  <c r="Z193"/>
  <c r="AC193" s="1"/>
  <c r="AJ194"/>
  <c r="AM194" s="1"/>
  <c r="AA194"/>
  <c r="AD194" s="1"/>
  <c r="AI197"/>
  <c r="AL197" s="1"/>
  <c r="Z197"/>
  <c r="AC197" s="1"/>
  <c r="AJ198"/>
  <c r="AM198" s="1"/>
  <c r="AA198"/>
  <c r="AD198" s="1"/>
  <c r="AI201"/>
  <c r="AL201" s="1"/>
  <c r="Z201"/>
  <c r="AC201" s="1"/>
  <c r="AJ202"/>
  <c r="AM202" s="1"/>
  <c r="AA202"/>
  <c r="AD202" s="1"/>
  <c r="AI205"/>
  <c r="AL205" s="1"/>
  <c r="Z205"/>
  <c r="AC205" s="1"/>
  <c r="AJ206"/>
  <c r="AM206" s="1"/>
  <c r="AA206"/>
  <c r="AD206" s="1"/>
  <c r="AI209"/>
  <c r="AL209" s="1"/>
  <c r="Z209"/>
  <c r="AC209" s="1"/>
  <c r="AJ210"/>
  <c r="AM210" s="1"/>
  <c r="AA210"/>
  <c r="AD210" s="1"/>
  <c r="AI213"/>
  <c r="AL213" s="1"/>
  <c r="Z213"/>
  <c r="AC213" s="1"/>
  <c r="AJ214"/>
  <c r="AM214" s="1"/>
  <c r="AA214"/>
  <c r="AD214" s="1"/>
  <c r="AI217"/>
  <c r="AL217" s="1"/>
  <c r="Z217"/>
  <c r="AC217" s="1"/>
  <c r="AJ218"/>
  <c r="AM218" s="1"/>
  <c r="AA218"/>
  <c r="AD218" s="1"/>
  <c r="AI221"/>
  <c r="AL221" s="1"/>
  <c r="Z221"/>
  <c r="AC221" s="1"/>
  <c r="AJ222"/>
  <c r="AM222" s="1"/>
  <c r="AA222"/>
  <c r="AD222" s="1"/>
  <c r="AI225"/>
  <c r="AL225" s="1"/>
  <c r="Z225"/>
  <c r="AC225" s="1"/>
  <c r="AJ226"/>
  <c r="AM226" s="1"/>
  <c r="AA226"/>
  <c r="AD226" s="1"/>
  <c r="AI229"/>
  <c r="AL229" s="1"/>
  <c r="Z229"/>
  <c r="AC229" s="1"/>
  <c r="AJ230"/>
  <c r="AM230" s="1"/>
  <c r="AA230"/>
  <c r="AD230" s="1"/>
  <c r="AI233"/>
  <c r="AL233" s="1"/>
  <c r="Z233"/>
  <c r="AC233" s="1"/>
  <c r="AJ234"/>
  <c r="AM234" s="1"/>
  <c r="AA234"/>
  <c r="AD234" s="1"/>
  <c r="AI237"/>
  <c r="AL237" s="1"/>
  <c r="Z237"/>
  <c r="AC237" s="1"/>
  <c r="AJ238"/>
  <c r="AM238" s="1"/>
  <c r="AA238"/>
  <c r="AD238" s="1"/>
  <c r="AI241"/>
  <c r="AL241" s="1"/>
  <c r="Z241"/>
  <c r="AC241" s="1"/>
  <c r="AJ242"/>
  <c r="AM242" s="1"/>
  <c r="AA242"/>
  <c r="AD242" s="1"/>
  <c r="AI245"/>
  <c r="AL245" s="1"/>
  <c r="Z245"/>
  <c r="AC245" s="1"/>
  <c r="AJ246"/>
  <c r="AM246" s="1"/>
  <c r="AA246"/>
  <c r="AD246" s="1"/>
  <c r="AI249"/>
  <c r="AL249" s="1"/>
  <c r="Z249"/>
  <c r="AC249" s="1"/>
  <c r="AJ250"/>
  <c r="AM250" s="1"/>
  <c r="AA250"/>
  <c r="AD250" s="1"/>
  <c r="AI253"/>
  <c r="AL253" s="1"/>
  <c r="Z253"/>
  <c r="AC253" s="1"/>
  <c r="AJ254"/>
  <c r="AM254" s="1"/>
  <c r="AA254"/>
  <c r="AD254" s="1"/>
  <c r="AI257"/>
  <c r="AL257" s="1"/>
  <c r="Z257"/>
  <c r="AC257" s="1"/>
  <c r="AJ258"/>
  <c r="AM258" s="1"/>
  <c r="AA258"/>
  <c r="AD258" s="1"/>
  <c r="AI261"/>
  <c r="AL261" s="1"/>
  <c r="Z261"/>
  <c r="AC261" s="1"/>
  <c r="AJ262"/>
  <c r="AM262" s="1"/>
  <c r="AA262"/>
  <c r="AD262" s="1"/>
  <c r="AI265"/>
  <c r="AL265" s="1"/>
  <c r="Z265"/>
  <c r="AC265" s="1"/>
  <c r="AJ266"/>
  <c r="AM266" s="1"/>
  <c r="AA266"/>
  <c r="AD266" s="1"/>
  <c r="AI269"/>
  <c r="AL269" s="1"/>
  <c r="Z269"/>
  <c r="AC269" s="1"/>
  <c r="AJ270"/>
  <c r="AM270" s="1"/>
  <c r="AA270"/>
  <c r="AD270" s="1"/>
  <c r="AI273"/>
  <c r="AL273" s="1"/>
  <c r="Z273"/>
  <c r="AC273" s="1"/>
  <c r="AJ274"/>
  <c r="AM274" s="1"/>
  <c r="AA274"/>
  <c r="AD274" s="1"/>
  <c r="AI277"/>
  <c r="AL277" s="1"/>
  <c r="Z277"/>
  <c r="AC277" s="1"/>
  <c r="AJ278"/>
  <c r="AM278" s="1"/>
  <c r="AA278"/>
  <c r="AD278" s="1"/>
  <c r="AI281"/>
  <c r="AL281" s="1"/>
  <c r="Z281"/>
  <c r="AC281" s="1"/>
  <c r="AJ282"/>
  <c r="AM282" s="1"/>
  <c r="AA282"/>
  <c r="AD282" s="1"/>
  <c r="AI285"/>
  <c r="AL285" s="1"/>
  <c r="Z285"/>
  <c r="AC285" s="1"/>
  <c r="AJ286"/>
  <c r="AM286" s="1"/>
  <c r="AA286"/>
  <c r="AD286" s="1"/>
  <c r="AI289"/>
  <c r="AL289" s="1"/>
  <c r="Z289"/>
  <c r="AC289" s="1"/>
  <c r="AJ290"/>
  <c r="AM290" s="1"/>
  <c r="AA290"/>
  <c r="AD290" s="1"/>
  <c r="AI293"/>
  <c r="AL293" s="1"/>
  <c r="Z293"/>
  <c r="AC293" s="1"/>
  <c r="AJ294"/>
  <c r="AM294" s="1"/>
  <c r="AA294"/>
  <c r="AD294" s="1"/>
  <c r="AI297"/>
  <c r="AL297" s="1"/>
  <c r="Z297"/>
  <c r="AC297" s="1"/>
  <c r="AJ298"/>
  <c r="AM298" s="1"/>
  <c r="AA298"/>
  <c r="AD298" s="1"/>
  <c r="AI301"/>
  <c r="AL301" s="1"/>
  <c r="Z301"/>
  <c r="AC301" s="1"/>
  <c r="AJ302"/>
  <c r="AM302" s="1"/>
  <c r="AA302"/>
  <c r="AD302" s="1"/>
  <c r="AI305"/>
  <c r="AL305" s="1"/>
  <c r="Z305"/>
  <c r="AC305" s="1"/>
  <c r="AJ306"/>
  <c r="AM306" s="1"/>
  <c r="AA306"/>
  <c r="AD306" s="1"/>
  <c r="AI309"/>
  <c r="AL309" s="1"/>
  <c r="Z309"/>
  <c r="AC309" s="1"/>
  <c r="AJ310"/>
  <c r="AM310" s="1"/>
  <c r="AA310"/>
  <c r="AD310" s="1"/>
  <c r="AI313"/>
  <c r="AL313" s="1"/>
  <c r="Z313"/>
  <c r="AC313" s="1"/>
  <c r="AJ314"/>
  <c r="AM314" s="1"/>
  <c r="AA314"/>
  <c r="AD314" s="1"/>
  <c r="AI317"/>
  <c r="AL317" s="1"/>
  <c r="Z317"/>
  <c r="AC317" s="1"/>
  <c r="AJ318"/>
  <c r="AM318" s="1"/>
  <c r="AA318"/>
  <c r="AD318" s="1"/>
  <c r="AI321"/>
  <c r="AL321" s="1"/>
  <c r="Z321"/>
  <c r="AC321" s="1"/>
  <c r="AJ322"/>
  <c r="AM322" s="1"/>
  <c r="AA322"/>
  <c r="AD322" s="1"/>
  <c r="AI325"/>
  <c r="AL325" s="1"/>
  <c r="Z325"/>
  <c r="AC325" s="1"/>
  <c r="AJ326"/>
  <c r="AM326" s="1"/>
  <c r="AA326"/>
  <c r="AD326" s="1"/>
  <c r="AI329"/>
  <c r="AL329" s="1"/>
  <c r="Z329"/>
  <c r="AC329" s="1"/>
  <c r="AJ330"/>
  <c r="AM330" s="1"/>
  <c r="AA330"/>
  <c r="AD330" s="1"/>
  <c r="AI333"/>
  <c r="AL333" s="1"/>
  <c r="Z333"/>
  <c r="AC333" s="1"/>
  <c r="AJ334"/>
  <c r="AM334" s="1"/>
  <c r="AA334"/>
  <c r="AD334" s="1"/>
  <c r="AI337"/>
  <c r="AL337" s="1"/>
  <c r="Z337"/>
  <c r="AC337" s="1"/>
  <c r="AJ338"/>
  <c r="AM338" s="1"/>
  <c r="AA338"/>
  <c r="AD338" s="1"/>
  <c r="AI341"/>
  <c r="AL341" s="1"/>
  <c r="Z341"/>
  <c r="AC341" s="1"/>
  <c r="AJ342"/>
  <c r="AM342" s="1"/>
  <c r="AA342"/>
  <c r="AD342" s="1"/>
  <c r="AI345"/>
  <c r="AL345" s="1"/>
  <c r="Z345"/>
  <c r="AC345" s="1"/>
  <c r="AJ346"/>
  <c r="AM346" s="1"/>
  <c r="AA346"/>
  <c r="AD346" s="1"/>
  <c r="AI349"/>
  <c r="AL349" s="1"/>
  <c r="Z349"/>
  <c r="AC349" s="1"/>
  <c r="AJ350"/>
  <c r="AM350" s="1"/>
  <c r="AA350"/>
  <c r="AD350" s="1"/>
  <c r="AI353"/>
  <c r="AL353" s="1"/>
  <c r="Z353"/>
  <c r="AC353" s="1"/>
  <c r="AJ354"/>
  <c r="AM354" s="1"/>
  <c r="AA354"/>
  <c r="AD354" s="1"/>
  <c r="AI357"/>
  <c r="AL357" s="1"/>
  <c r="Z357"/>
  <c r="AC357" s="1"/>
  <c r="AJ358"/>
  <c r="AM358" s="1"/>
  <c r="AA358"/>
  <c r="AD358" s="1"/>
  <c r="AI361"/>
  <c r="AL361" s="1"/>
  <c r="Z361"/>
  <c r="AC361" s="1"/>
  <c r="AJ362"/>
  <c r="AM362" s="1"/>
  <c r="AA362"/>
  <c r="AD362" s="1"/>
  <c r="AI365"/>
  <c r="AL365" s="1"/>
  <c r="Z365"/>
  <c r="AC365" s="1"/>
  <c r="AJ366"/>
  <c r="AM366" s="1"/>
  <c r="AA366"/>
  <c r="AD366" s="1"/>
  <c r="AI369"/>
  <c r="AL369" s="1"/>
  <c r="Z369"/>
  <c r="AC369" s="1"/>
  <c r="AJ370"/>
  <c r="AM370" s="1"/>
  <c r="AA370"/>
  <c r="AD370" s="1"/>
  <c r="AI373"/>
  <c r="AL373" s="1"/>
  <c r="Z373"/>
  <c r="AC373" s="1"/>
  <c r="AJ374"/>
  <c r="AM374" s="1"/>
  <c r="AA374"/>
  <c r="AD374" s="1"/>
  <c r="AI377"/>
  <c r="AL377" s="1"/>
  <c r="Z377"/>
  <c r="AC377" s="1"/>
  <c r="AJ378"/>
  <c r="AM378" s="1"/>
  <c r="AA378"/>
  <c r="AD378" s="1"/>
  <c r="AI381"/>
  <c r="AL381" s="1"/>
  <c r="Z381"/>
  <c r="AC381" s="1"/>
  <c r="AJ382"/>
  <c r="AM382" s="1"/>
  <c r="AA382"/>
  <c r="AD382" s="1"/>
  <c r="AI385"/>
  <c r="AL385" s="1"/>
  <c r="Z385"/>
  <c r="AC385" s="1"/>
  <c r="AJ386"/>
  <c r="AM386" s="1"/>
  <c r="AA386"/>
  <c r="AD386" s="1"/>
  <c r="AI389"/>
  <c r="AL389" s="1"/>
  <c r="Z389"/>
  <c r="AC389" s="1"/>
  <c r="AJ390"/>
  <c r="AM390" s="1"/>
  <c r="AA390"/>
  <c r="AD390" s="1"/>
  <c r="AI393"/>
  <c r="AL393" s="1"/>
  <c r="Z393"/>
  <c r="AC393" s="1"/>
  <c r="AJ394"/>
  <c r="AM394" s="1"/>
  <c r="AA394"/>
  <c r="AD394" s="1"/>
  <c r="AI397"/>
  <c r="AL397" s="1"/>
  <c r="Z397"/>
  <c r="AC397" s="1"/>
  <c r="AJ398"/>
  <c r="AM398" s="1"/>
  <c r="AA398"/>
  <c r="AD398" s="1"/>
  <c r="AI401"/>
  <c r="AL401" s="1"/>
  <c r="Z401"/>
  <c r="AC401" s="1"/>
  <c r="AJ402"/>
  <c r="AM402" s="1"/>
  <c r="AA402"/>
  <c r="AD402" s="1"/>
  <c r="AI405"/>
  <c r="AL405" s="1"/>
  <c r="Z405"/>
  <c r="AC405" s="1"/>
  <c r="AJ406"/>
  <c r="AM406" s="1"/>
  <c r="AA406"/>
  <c r="AD406" s="1"/>
  <c r="AI409"/>
  <c r="AL409" s="1"/>
  <c r="Z409"/>
  <c r="AC409" s="1"/>
  <c r="AJ410"/>
  <c r="AM410" s="1"/>
  <c r="AA410"/>
  <c r="AD410" s="1"/>
  <c r="AI413"/>
  <c r="AL413" s="1"/>
  <c r="Z413"/>
  <c r="AC413" s="1"/>
  <c r="AJ414"/>
  <c r="AM414" s="1"/>
  <c r="AA414"/>
  <c r="AD414" s="1"/>
  <c r="AI417"/>
  <c r="AL417" s="1"/>
  <c r="Z417"/>
  <c r="AC417" s="1"/>
  <c r="AJ418"/>
  <c r="AM418" s="1"/>
  <c r="AA418"/>
  <c r="AD418" s="1"/>
  <c r="AI421"/>
  <c r="AL421" s="1"/>
  <c r="Z421"/>
  <c r="AC421" s="1"/>
  <c r="AJ422"/>
  <c r="AM422" s="1"/>
  <c r="AA422"/>
  <c r="AD422" s="1"/>
  <c r="AI425"/>
  <c r="AL425" s="1"/>
  <c r="Z425"/>
  <c r="AC425" s="1"/>
  <c r="AJ426"/>
  <c r="AM426" s="1"/>
  <c r="AA426"/>
  <c r="AD426" s="1"/>
  <c r="AI429"/>
  <c r="AL429" s="1"/>
  <c r="Z429"/>
  <c r="AC429" s="1"/>
  <c r="AJ430"/>
  <c r="AM430" s="1"/>
  <c r="AA430"/>
  <c r="AD430" s="1"/>
  <c r="AI433"/>
  <c r="AL433" s="1"/>
  <c r="Z433"/>
  <c r="AC433" s="1"/>
  <c r="AJ434"/>
  <c r="AM434" s="1"/>
  <c r="AA434"/>
  <c r="AD434" s="1"/>
  <c r="AI437"/>
  <c r="AL437" s="1"/>
  <c r="Z437"/>
  <c r="AC437" s="1"/>
  <c r="AI440"/>
  <c r="AL440" s="1"/>
  <c r="Z440"/>
  <c r="AC440" s="1"/>
  <c r="AJ441"/>
  <c r="AM441" s="1"/>
  <c r="AA441"/>
  <c r="AD441" s="1"/>
  <c r="AI446"/>
  <c r="AL446" s="1"/>
  <c r="Z446"/>
  <c r="AC446" s="1"/>
  <c r="AJ447"/>
  <c r="AM447" s="1"/>
  <c r="AA447"/>
  <c r="AD447" s="1"/>
  <c r="AJ450"/>
  <c r="AM450" s="1"/>
  <c r="AA450"/>
  <c r="AD450" s="1"/>
  <c r="AI453"/>
  <c r="AL453" s="1"/>
  <c r="Z453"/>
  <c r="AC453" s="1"/>
  <c r="AI456"/>
  <c r="AL456" s="1"/>
  <c r="Z456"/>
  <c r="AC456" s="1"/>
  <c r="AJ457"/>
  <c r="AM457" s="1"/>
  <c r="AA457"/>
  <c r="AD457" s="1"/>
  <c r="AI462"/>
  <c r="AL462" s="1"/>
  <c r="Z462"/>
  <c r="AC462" s="1"/>
  <c r="AJ463"/>
  <c r="AM463" s="1"/>
  <c r="AA463"/>
  <c r="AD463" s="1"/>
  <c r="AJ466"/>
  <c r="AM466" s="1"/>
  <c r="AA466"/>
  <c r="AD466" s="1"/>
  <c r="AI469"/>
  <c r="AL469" s="1"/>
  <c r="Z469"/>
  <c r="AC469" s="1"/>
  <c r="AI472"/>
  <c r="AL472" s="1"/>
  <c r="Z472"/>
  <c r="AC472" s="1"/>
  <c r="AJ473"/>
  <c r="AM473" s="1"/>
  <c r="AA473"/>
  <c r="AD473" s="1"/>
  <c r="AI478"/>
  <c r="AL478" s="1"/>
  <c r="Z478"/>
  <c r="AC478" s="1"/>
  <c r="AJ479"/>
  <c r="AM479" s="1"/>
  <c r="AA479"/>
  <c r="AD479" s="1"/>
  <c r="AJ482"/>
  <c r="AM482" s="1"/>
  <c r="AA482"/>
  <c r="AD482" s="1"/>
  <c r="AI485"/>
  <c r="AL485" s="1"/>
  <c r="Z485"/>
  <c r="AC485" s="1"/>
  <c r="AI488"/>
  <c r="AL488" s="1"/>
  <c r="Z488"/>
  <c r="AC488" s="1"/>
  <c r="AJ489"/>
  <c r="AM489" s="1"/>
  <c r="AA489"/>
  <c r="AD489" s="1"/>
  <c r="AI494"/>
  <c r="AL494" s="1"/>
  <c r="Z494"/>
  <c r="AC494" s="1"/>
  <c r="AJ495"/>
  <c r="AM495" s="1"/>
  <c r="AA495"/>
  <c r="AD495" s="1"/>
  <c r="AJ498"/>
  <c r="AM498" s="1"/>
  <c r="AA498"/>
  <c r="AD498" s="1"/>
  <c r="AI501"/>
  <c r="AL501" s="1"/>
  <c r="Z501"/>
  <c r="AC501" s="1"/>
  <c r="AI504"/>
  <c r="AL504" s="1"/>
  <c r="Z504"/>
  <c r="AC504" s="1"/>
  <c r="AJ505"/>
  <c r="AM505" s="1"/>
  <c r="AA505"/>
  <c r="AD505" s="1"/>
  <c r="AI510"/>
  <c r="AL510" s="1"/>
  <c r="Z510"/>
  <c r="AC510" s="1"/>
  <c r="AJ511"/>
  <c r="AM511" s="1"/>
  <c r="AA511"/>
  <c r="AD511" s="1"/>
  <c r="AJ514"/>
  <c r="AM514" s="1"/>
  <c r="AA514"/>
  <c r="AD514" s="1"/>
  <c r="AI517"/>
  <c r="AL517" s="1"/>
  <c r="Z517"/>
  <c r="AC517" s="1"/>
  <c r="AI520"/>
  <c r="AL520" s="1"/>
  <c r="Z520"/>
  <c r="AC520" s="1"/>
  <c r="AJ521"/>
  <c r="AM521" s="1"/>
  <c r="AA521"/>
  <c r="AD521" s="1"/>
  <c r="AI526"/>
  <c r="AL526" s="1"/>
  <c r="Z526"/>
  <c r="AC526" s="1"/>
  <c r="AJ527"/>
  <c r="AM527" s="1"/>
  <c r="AA527"/>
  <c r="AD527" s="1"/>
  <c r="AJ530"/>
  <c r="AM530" s="1"/>
  <c r="AA530"/>
  <c r="AD530" s="1"/>
  <c r="AI533"/>
  <c r="AL533" s="1"/>
  <c r="Z533"/>
  <c r="AC533" s="1"/>
  <c r="AI536"/>
  <c r="AL536" s="1"/>
  <c r="Z536"/>
  <c r="AC536" s="1"/>
  <c r="AJ537"/>
  <c r="AM537" s="1"/>
  <c r="AA537"/>
  <c r="AD537" s="1"/>
  <c r="AI542"/>
  <c r="AL542" s="1"/>
  <c r="Z542"/>
  <c r="AC542" s="1"/>
  <c r="AJ543"/>
  <c r="AM543" s="1"/>
  <c r="AA543"/>
  <c r="AD543" s="1"/>
  <c r="AJ546"/>
  <c r="AM546" s="1"/>
  <c r="AA546"/>
  <c r="AD546" s="1"/>
  <c r="AI549"/>
  <c r="AL549" s="1"/>
  <c r="Z549"/>
  <c r="AC549" s="1"/>
  <c r="AI552"/>
  <c r="AL552" s="1"/>
  <c r="Z552"/>
  <c r="AC552" s="1"/>
  <c r="AJ553"/>
  <c r="AM553" s="1"/>
  <c r="AA553"/>
  <c r="AD553" s="1"/>
  <c r="AI558"/>
  <c r="AL558" s="1"/>
  <c r="Z558"/>
  <c r="AC558" s="1"/>
  <c r="AJ559"/>
  <c r="AM559" s="1"/>
  <c r="AA559"/>
  <c r="AD559" s="1"/>
  <c r="AJ562"/>
  <c r="AM562" s="1"/>
  <c r="AA562"/>
  <c r="AD562" s="1"/>
  <c r="AI565"/>
  <c r="AL565" s="1"/>
  <c r="Z565"/>
  <c r="AC565" s="1"/>
  <c r="AI568"/>
  <c r="AL568" s="1"/>
  <c r="Z568"/>
  <c r="AC568" s="1"/>
  <c r="AJ569"/>
  <c r="AM569" s="1"/>
  <c r="AA569"/>
  <c r="AD569" s="1"/>
  <c r="AI574"/>
  <c r="AL574" s="1"/>
  <c r="Z574"/>
  <c r="AC574" s="1"/>
  <c r="AJ575"/>
  <c r="AM575" s="1"/>
  <c r="AA575"/>
  <c r="AD575" s="1"/>
  <c r="AJ578"/>
  <c r="AM578" s="1"/>
  <c r="AA578"/>
  <c r="AD578" s="1"/>
  <c r="AI581"/>
  <c r="AL581" s="1"/>
  <c r="Z581"/>
  <c r="AC581" s="1"/>
  <c r="AI584"/>
  <c r="AL584" s="1"/>
  <c r="Z584"/>
  <c r="AC584" s="1"/>
  <c r="AJ585"/>
  <c r="AM585" s="1"/>
  <c r="AA585"/>
  <c r="AD585" s="1"/>
  <c r="AI590"/>
  <c r="AL590" s="1"/>
  <c r="Z590"/>
  <c r="AC590" s="1"/>
  <c r="AJ591"/>
  <c r="AM591" s="1"/>
  <c r="AA591"/>
  <c r="AD591" s="1"/>
  <c r="AJ594"/>
  <c r="AM594" s="1"/>
  <c r="AA594"/>
  <c r="AD594" s="1"/>
  <c r="AI597"/>
  <c r="AL597" s="1"/>
  <c r="Z597"/>
  <c r="AC597" s="1"/>
  <c r="AJ47"/>
  <c r="AM47" s="1"/>
  <c r="AA47"/>
  <c r="AD47" s="1"/>
  <c r="AI50"/>
  <c r="AL50" s="1"/>
  <c r="Z50"/>
  <c r="AC50" s="1"/>
  <c r="AJ51"/>
  <c r="AM51" s="1"/>
  <c r="AA51"/>
  <c r="AD51" s="1"/>
  <c r="AI54"/>
  <c r="AL54" s="1"/>
  <c r="Z54"/>
  <c r="AC54" s="1"/>
  <c r="AJ55"/>
  <c r="AM55" s="1"/>
  <c r="AA55"/>
  <c r="AD55" s="1"/>
  <c r="AI58"/>
  <c r="AL58" s="1"/>
  <c r="Z58"/>
  <c r="AC58" s="1"/>
  <c r="AJ59"/>
  <c r="AM59" s="1"/>
  <c r="AA59"/>
  <c r="AD59" s="1"/>
  <c r="AI62"/>
  <c r="AL62" s="1"/>
  <c r="Z62"/>
  <c r="AC62" s="1"/>
  <c r="AJ63"/>
  <c r="AM63" s="1"/>
  <c r="AA63"/>
  <c r="AD63" s="1"/>
  <c r="AI66"/>
  <c r="AL66" s="1"/>
  <c r="Z66"/>
  <c r="AC66" s="1"/>
  <c r="AJ67"/>
  <c r="AM67" s="1"/>
  <c r="AA67"/>
  <c r="AD67" s="1"/>
  <c r="AI70"/>
  <c r="AL70" s="1"/>
  <c r="Z70"/>
  <c r="AC70" s="1"/>
  <c r="AJ71"/>
  <c r="AM71" s="1"/>
  <c r="AA71"/>
  <c r="AD71" s="1"/>
  <c r="AI74"/>
  <c r="AL74" s="1"/>
  <c r="Z74"/>
  <c r="AC74" s="1"/>
  <c r="AJ75"/>
  <c r="AM75" s="1"/>
  <c r="AA75"/>
  <c r="AD75" s="1"/>
  <c r="AI78"/>
  <c r="AL78" s="1"/>
  <c r="Z78"/>
  <c r="AC78" s="1"/>
  <c r="AJ79"/>
  <c r="AM79" s="1"/>
  <c r="AA79"/>
  <c r="AD79" s="1"/>
  <c r="AI82"/>
  <c r="AL82" s="1"/>
  <c r="Z82"/>
  <c r="AC82" s="1"/>
  <c r="AJ83"/>
  <c r="AM83" s="1"/>
  <c r="AA83"/>
  <c r="AD83" s="1"/>
  <c r="AI86"/>
  <c r="AL86" s="1"/>
  <c r="Z86"/>
  <c r="AC86" s="1"/>
  <c r="AJ87"/>
  <c r="AM87" s="1"/>
  <c r="AA87"/>
  <c r="AD87" s="1"/>
  <c r="AI90"/>
  <c r="AL90" s="1"/>
  <c r="Z90"/>
  <c r="AC90" s="1"/>
  <c r="AJ91"/>
  <c r="AM91" s="1"/>
  <c r="AA91"/>
  <c r="AD91" s="1"/>
  <c r="AI94"/>
  <c r="AL94" s="1"/>
  <c r="Z94"/>
  <c r="AC94" s="1"/>
  <c r="AJ95"/>
  <c r="AM95" s="1"/>
  <c r="AA95"/>
  <c r="AD95" s="1"/>
  <c r="AI98"/>
  <c r="AL98" s="1"/>
  <c r="Z98"/>
  <c r="AC98" s="1"/>
  <c r="AJ99"/>
  <c r="AM99" s="1"/>
  <c r="AA99"/>
  <c r="AD99" s="1"/>
  <c r="AI102"/>
  <c r="AL102" s="1"/>
  <c r="Z102"/>
  <c r="AC102" s="1"/>
  <c r="AJ103"/>
  <c r="AM103" s="1"/>
  <c r="AA103"/>
  <c r="AD103" s="1"/>
  <c r="AI106"/>
  <c r="AL106" s="1"/>
  <c r="Z106"/>
  <c r="AC106" s="1"/>
  <c r="AJ107"/>
  <c r="AM107" s="1"/>
  <c r="AA107"/>
  <c r="AD107" s="1"/>
  <c r="AI110"/>
  <c r="AL110" s="1"/>
  <c r="Z110"/>
  <c r="AC110" s="1"/>
  <c r="AJ111"/>
  <c r="AM111" s="1"/>
  <c r="AA111"/>
  <c r="AD111" s="1"/>
  <c r="AI114"/>
  <c r="AL114" s="1"/>
  <c r="Z114"/>
  <c r="AC114" s="1"/>
  <c r="AJ115"/>
  <c r="AM115" s="1"/>
  <c r="AA115"/>
  <c r="AD115" s="1"/>
  <c r="AI118"/>
  <c r="AL118" s="1"/>
  <c r="Z118"/>
  <c r="AC118" s="1"/>
  <c r="AJ119"/>
  <c r="AM119" s="1"/>
  <c r="AA119"/>
  <c r="AD119" s="1"/>
  <c r="AI122"/>
  <c r="AL122" s="1"/>
  <c r="Z122"/>
  <c r="AC122" s="1"/>
  <c r="AJ123"/>
  <c r="AM123" s="1"/>
  <c r="AA123"/>
  <c r="AD123" s="1"/>
  <c r="AI126"/>
  <c r="AL126" s="1"/>
  <c r="Z126"/>
  <c r="AC126" s="1"/>
  <c r="AJ127"/>
  <c r="AM127" s="1"/>
  <c r="AA127"/>
  <c r="AD127" s="1"/>
  <c r="AI130"/>
  <c r="AL130" s="1"/>
  <c r="Z130"/>
  <c r="AC130" s="1"/>
  <c r="AJ131"/>
  <c r="AM131" s="1"/>
  <c r="AA131"/>
  <c r="AD131" s="1"/>
  <c r="AI134"/>
  <c r="AL134" s="1"/>
  <c r="Z134"/>
  <c r="AC134" s="1"/>
  <c r="AJ135"/>
  <c r="AM135" s="1"/>
  <c r="AA135"/>
  <c r="AD135" s="1"/>
  <c r="AI138"/>
  <c r="AL138" s="1"/>
  <c r="Z138"/>
  <c r="AC138" s="1"/>
  <c r="AJ139"/>
  <c r="AM139" s="1"/>
  <c r="AA139"/>
  <c r="AD139" s="1"/>
  <c r="AI142"/>
  <c r="AL142" s="1"/>
  <c r="Z142"/>
  <c r="AC142" s="1"/>
  <c r="AJ143"/>
  <c r="AM143" s="1"/>
  <c r="AA143"/>
  <c r="AD143" s="1"/>
  <c r="AI146"/>
  <c r="AL146" s="1"/>
  <c r="Z146"/>
  <c r="AC146" s="1"/>
  <c r="AJ147"/>
  <c r="AM147" s="1"/>
  <c r="AA147"/>
  <c r="AD147" s="1"/>
  <c r="AI150"/>
  <c r="AL150" s="1"/>
  <c r="Z150"/>
  <c r="AC150" s="1"/>
  <c r="AJ151"/>
  <c r="AM151" s="1"/>
  <c r="AA151"/>
  <c r="AD151" s="1"/>
  <c r="AI154"/>
  <c r="AL154" s="1"/>
  <c r="Z154"/>
  <c r="AC154" s="1"/>
  <c r="AJ155"/>
  <c r="AM155" s="1"/>
  <c r="AA155"/>
  <c r="AD155" s="1"/>
  <c r="AI158"/>
  <c r="AL158" s="1"/>
  <c r="Z158"/>
  <c r="AC158" s="1"/>
  <c r="AJ159"/>
  <c r="AM159" s="1"/>
  <c r="AA159"/>
  <c r="AD159" s="1"/>
  <c r="AI162"/>
  <c r="AL162" s="1"/>
  <c r="Z162"/>
  <c r="AC162" s="1"/>
  <c r="AJ163"/>
  <c r="AM163" s="1"/>
  <c r="AA163"/>
  <c r="AD163" s="1"/>
  <c r="AI166"/>
  <c r="AL166" s="1"/>
  <c r="Z166"/>
  <c r="AC166" s="1"/>
  <c r="AJ167"/>
  <c r="AM167" s="1"/>
  <c r="AA167"/>
  <c r="AD167" s="1"/>
  <c r="AI170"/>
  <c r="AL170" s="1"/>
  <c r="Z170"/>
  <c r="AC170" s="1"/>
  <c r="AJ171"/>
  <c r="AM171" s="1"/>
  <c r="AA171"/>
  <c r="AD171" s="1"/>
  <c r="AI174"/>
  <c r="AL174" s="1"/>
  <c r="Z174"/>
  <c r="AC174" s="1"/>
  <c r="AJ175"/>
  <c r="AM175" s="1"/>
  <c r="AA175"/>
  <c r="AD175" s="1"/>
  <c r="AI178"/>
  <c r="AL178" s="1"/>
  <c r="Z178"/>
  <c r="AC178" s="1"/>
  <c r="AJ179"/>
  <c r="AM179" s="1"/>
  <c r="AA179"/>
  <c r="AD179" s="1"/>
  <c r="AI182"/>
  <c r="AL182" s="1"/>
  <c r="Z182"/>
  <c r="AC182" s="1"/>
  <c r="AJ183"/>
  <c r="AM183" s="1"/>
  <c r="AA183"/>
  <c r="AD183" s="1"/>
  <c r="AI186"/>
  <c r="AL186" s="1"/>
  <c r="Z186"/>
  <c r="AC186" s="1"/>
  <c r="AJ187"/>
  <c r="AM187" s="1"/>
  <c r="AA187"/>
  <c r="AD187" s="1"/>
  <c r="AI190"/>
  <c r="AL190" s="1"/>
  <c r="Z190"/>
  <c r="AC190" s="1"/>
  <c r="AJ191"/>
  <c r="AM191" s="1"/>
  <c r="AA191"/>
  <c r="AD191" s="1"/>
  <c r="AI194"/>
  <c r="AL194" s="1"/>
  <c r="Z194"/>
  <c r="AC194" s="1"/>
  <c r="AJ195"/>
  <c r="AM195" s="1"/>
  <c r="AA195"/>
  <c r="AD195" s="1"/>
  <c r="AI198"/>
  <c r="AL198" s="1"/>
  <c r="Z198"/>
  <c r="AC198" s="1"/>
  <c r="AJ199"/>
  <c r="AM199" s="1"/>
  <c r="AA199"/>
  <c r="AD199" s="1"/>
  <c r="AI202"/>
  <c r="AL202" s="1"/>
  <c r="Z202"/>
  <c r="AC202" s="1"/>
  <c r="AJ203"/>
  <c r="AM203" s="1"/>
  <c r="AA203"/>
  <c r="AD203" s="1"/>
  <c r="AI206"/>
  <c r="AL206" s="1"/>
  <c r="Z206"/>
  <c r="AC206" s="1"/>
  <c r="AJ207"/>
  <c r="AM207" s="1"/>
  <c r="AA207"/>
  <c r="AD207" s="1"/>
  <c r="AI210"/>
  <c r="AL210" s="1"/>
  <c r="Z210"/>
  <c r="AC210" s="1"/>
  <c r="AJ211"/>
  <c r="AM211" s="1"/>
  <c r="AA211"/>
  <c r="AD211" s="1"/>
  <c r="AI214"/>
  <c r="AL214" s="1"/>
  <c r="Z214"/>
  <c r="AC214" s="1"/>
  <c r="AJ215"/>
  <c r="AM215" s="1"/>
  <c r="AA215"/>
  <c r="AD215" s="1"/>
  <c r="AI218"/>
  <c r="AL218" s="1"/>
  <c r="Z218"/>
  <c r="AC218" s="1"/>
  <c r="AJ219"/>
  <c r="AM219" s="1"/>
  <c r="AA219"/>
  <c r="AD219" s="1"/>
  <c r="AI222"/>
  <c r="AL222" s="1"/>
  <c r="Z222"/>
  <c r="AC222" s="1"/>
  <c r="AJ223"/>
  <c r="AM223" s="1"/>
  <c r="AA223"/>
  <c r="AD223" s="1"/>
  <c r="AI226"/>
  <c r="AL226" s="1"/>
  <c r="Z226"/>
  <c r="AC226" s="1"/>
  <c r="AJ227"/>
  <c r="AM227" s="1"/>
  <c r="AA227"/>
  <c r="AD227" s="1"/>
  <c r="AI230"/>
  <c r="AL230" s="1"/>
  <c r="Z230"/>
  <c r="AC230" s="1"/>
  <c r="AJ231"/>
  <c r="AM231" s="1"/>
  <c r="AA231"/>
  <c r="AD231" s="1"/>
  <c r="AI234"/>
  <c r="AL234" s="1"/>
  <c r="Z234"/>
  <c r="AC234" s="1"/>
  <c r="AJ235"/>
  <c r="AM235" s="1"/>
  <c r="AA235"/>
  <c r="AD235" s="1"/>
  <c r="AI238"/>
  <c r="AL238" s="1"/>
  <c r="Z238"/>
  <c r="AC238" s="1"/>
  <c r="AJ239"/>
  <c r="AM239" s="1"/>
  <c r="AA239"/>
  <c r="AD239" s="1"/>
  <c r="AI242"/>
  <c r="AL242" s="1"/>
  <c r="Z242"/>
  <c r="AC242" s="1"/>
  <c r="AJ243"/>
  <c r="AM243" s="1"/>
  <c r="AA243"/>
  <c r="AD243" s="1"/>
  <c r="AI246"/>
  <c r="AL246" s="1"/>
  <c r="Z246"/>
  <c r="AC246" s="1"/>
  <c r="AJ247"/>
  <c r="AM247" s="1"/>
  <c r="AA247"/>
  <c r="AD247" s="1"/>
  <c r="AI250"/>
  <c r="AL250" s="1"/>
  <c r="Z250"/>
  <c r="AC250" s="1"/>
  <c r="AJ251"/>
  <c r="AM251" s="1"/>
  <c r="AA251"/>
  <c r="AD251" s="1"/>
  <c r="AI254"/>
  <c r="AL254" s="1"/>
  <c r="Z254"/>
  <c r="AC254" s="1"/>
  <c r="AJ255"/>
  <c r="AM255" s="1"/>
  <c r="AA255"/>
  <c r="AD255" s="1"/>
  <c r="AI258"/>
  <c r="AL258" s="1"/>
  <c r="Z258"/>
  <c r="AC258" s="1"/>
  <c r="AJ259"/>
  <c r="AM259" s="1"/>
  <c r="AA259"/>
  <c r="AD259" s="1"/>
  <c r="AI262"/>
  <c r="AL262" s="1"/>
  <c r="Z262"/>
  <c r="AC262" s="1"/>
  <c r="AJ263"/>
  <c r="AM263" s="1"/>
  <c r="AA263"/>
  <c r="AD263" s="1"/>
  <c r="AI266"/>
  <c r="AL266" s="1"/>
  <c r="Z266"/>
  <c r="AC266" s="1"/>
  <c r="AJ267"/>
  <c r="AM267" s="1"/>
  <c r="AA267"/>
  <c r="AD267" s="1"/>
  <c r="AI270"/>
  <c r="AL270" s="1"/>
  <c r="Z270"/>
  <c r="AC270" s="1"/>
  <c r="AJ271"/>
  <c r="AM271" s="1"/>
  <c r="AA271"/>
  <c r="AD271" s="1"/>
  <c r="AI274"/>
  <c r="AL274" s="1"/>
  <c r="Z274"/>
  <c r="AC274" s="1"/>
  <c r="AJ275"/>
  <c r="AM275" s="1"/>
  <c r="AA275"/>
  <c r="AD275" s="1"/>
  <c r="AI278"/>
  <c r="AL278" s="1"/>
  <c r="Z278"/>
  <c r="AC278" s="1"/>
  <c r="AJ279"/>
  <c r="AM279" s="1"/>
  <c r="AA279"/>
  <c r="AD279" s="1"/>
  <c r="AI282"/>
  <c r="AL282" s="1"/>
  <c r="Z282"/>
  <c r="AC282" s="1"/>
  <c r="AJ283"/>
  <c r="AM283" s="1"/>
  <c r="AA283"/>
  <c r="AD283" s="1"/>
  <c r="AI286"/>
  <c r="AL286" s="1"/>
  <c r="Z286"/>
  <c r="AC286" s="1"/>
  <c r="AJ287"/>
  <c r="AM287" s="1"/>
  <c r="AA287"/>
  <c r="AD287" s="1"/>
  <c r="AI290"/>
  <c r="AL290" s="1"/>
  <c r="Z290"/>
  <c r="AC290" s="1"/>
  <c r="AJ291"/>
  <c r="AM291" s="1"/>
  <c r="AA291"/>
  <c r="AD291" s="1"/>
  <c r="AI294"/>
  <c r="AL294" s="1"/>
  <c r="Z294"/>
  <c r="AC294" s="1"/>
  <c r="AJ295"/>
  <c r="AM295" s="1"/>
  <c r="AA295"/>
  <c r="AD295" s="1"/>
  <c r="AI298"/>
  <c r="AL298" s="1"/>
  <c r="Z298"/>
  <c r="AC298" s="1"/>
  <c r="AJ299"/>
  <c r="AM299" s="1"/>
  <c r="AA299"/>
  <c r="AD299" s="1"/>
  <c r="AI302"/>
  <c r="AL302" s="1"/>
  <c r="Z302"/>
  <c r="AC302" s="1"/>
  <c r="AJ303"/>
  <c r="AM303" s="1"/>
  <c r="AA303"/>
  <c r="AD303" s="1"/>
  <c r="AI306"/>
  <c r="AL306" s="1"/>
  <c r="Z306"/>
  <c r="AC306" s="1"/>
  <c r="AJ307"/>
  <c r="AM307" s="1"/>
  <c r="AA307"/>
  <c r="AD307" s="1"/>
  <c r="AI310"/>
  <c r="AL310" s="1"/>
  <c r="Z310"/>
  <c r="AC310" s="1"/>
  <c r="AJ311"/>
  <c r="AM311" s="1"/>
  <c r="AA311"/>
  <c r="AD311" s="1"/>
  <c r="AI314"/>
  <c r="AL314" s="1"/>
  <c r="Z314"/>
  <c r="AC314" s="1"/>
  <c r="AJ315"/>
  <c r="AM315" s="1"/>
  <c r="AA315"/>
  <c r="AD315" s="1"/>
  <c r="AI318"/>
  <c r="AL318" s="1"/>
  <c r="Z318"/>
  <c r="AC318" s="1"/>
  <c r="AJ319"/>
  <c r="AM319" s="1"/>
  <c r="AA319"/>
  <c r="AD319" s="1"/>
  <c r="AI322"/>
  <c r="AL322" s="1"/>
  <c r="Z322"/>
  <c r="AC322" s="1"/>
  <c r="AJ323"/>
  <c r="AM323" s="1"/>
  <c r="AA323"/>
  <c r="AD323" s="1"/>
  <c r="AI326"/>
  <c r="AL326" s="1"/>
  <c r="Z326"/>
  <c r="AC326" s="1"/>
  <c r="AJ327"/>
  <c r="AM327" s="1"/>
  <c r="AA327"/>
  <c r="AD327" s="1"/>
  <c r="AI330"/>
  <c r="AL330" s="1"/>
  <c r="Z330"/>
  <c r="AC330" s="1"/>
  <c r="AJ331"/>
  <c r="AM331" s="1"/>
  <c r="AA331"/>
  <c r="AD331" s="1"/>
  <c r="AI334"/>
  <c r="AL334" s="1"/>
  <c r="Z334"/>
  <c r="AC334" s="1"/>
  <c r="AJ335"/>
  <c r="AM335" s="1"/>
  <c r="AA335"/>
  <c r="AD335" s="1"/>
  <c r="AI338"/>
  <c r="AL338" s="1"/>
  <c r="Z338"/>
  <c r="AC338" s="1"/>
  <c r="AJ339"/>
  <c r="AM339" s="1"/>
  <c r="AA339"/>
  <c r="AD339" s="1"/>
  <c r="AI342"/>
  <c r="AL342" s="1"/>
  <c r="Z342"/>
  <c r="AC342" s="1"/>
  <c r="AJ343"/>
  <c r="AM343" s="1"/>
  <c r="AA343"/>
  <c r="AD343" s="1"/>
  <c r="AI346"/>
  <c r="AL346" s="1"/>
  <c r="Z346"/>
  <c r="AC346" s="1"/>
  <c r="AJ347"/>
  <c r="AM347" s="1"/>
  <c r="AA347"/>
  <c r="AD347" s="1"/>
  <c r="AI350"/>
  <c r="AL350" s="1"/>
  <c r="Z350"/>
  <c r="AC350" s="1"/>
  <c r="AJ351"/>
  <c r="AM351" s="1"/>
  <c r="AA351"/>
  <c r="AD351" s="1"/>
  <c r="AI354"/>
  <c r="AL354" s="1"/>
  <c r="Z354"/>
  <c r="AC354" s="1"/>
  <c r="AJ355"/>
  <c r="AM355" s="1"/>
  <c r="AA355"/>
  <c r="AD355" s="1"/>
  <c r="AI358"/>
  <c r="AL358" s="1"/>
  <c r="Z358"/>
  <c r="AC358" s="1"/>
  <c r="AJ359"/>
  <c r="AM359" s="1"/>
  <c r="AA359"/>
  <c r="AD359" s="1"/>
  <c r="AI362"/>
  <c r="AL362" s="1"/>
  <c r="Z362"/>
  <c r="AC362" s="1"/>
  <c r="AJ363"/>
  <c r="AM363" s="1"/>
  <c r="AA363"/>
  <c r="AD363" s="1"/>
  <c r="AI366"/>
  <c r="AL366" s="1"/>
  <c r="Z366"/>
  <c r="AC366" s="1"/>
  <c r="AJ367"/>
  <c r="AM367" s="1"/>
  <c r="AA367"/>
  <c r="AD367" s="1"/>
  <c r="AI370"/>
  <c r="AL370" s="1"/>
  <c r="Z370"/>
  <c r="AC370" s="1"/>
  <c r="AJ371"/>
  <c r="AM371" s="1"/>
  <c r="AA371"/>
  <c r="AD371" s="1"/>
  <c r="AI374"/>
  <c r="AL374" s="1"/>
  <c r="Z374"/>
  <c r="AC374" s="1"/>
  <c r="AJ375"/>
  <c r="AM375" s="1"/>
  <c r="AA375"/>
  <c r="AD375" s="1"/>
  <c r="AI378"/>
  <c r="AL378" s="1"/>
  <c r="Z378"/>
  <c r="AC378" s="1"/>
  <c r="AJ379"/>
  <c r="AM379" s="1"/>
  <c r="AA379"/>
  <c r="AD379" s="1"/>
  <c r="AI382"/>
  <c r="AL382" s="1"/>
  <c r="Z382"/>
  <c r="AC382" s="1"/>
  <c r="AJ383"/>
  <c r="AM383" s="1"/>
  <c r="AA383"/>
  <c r="AD383" s="1"/>
  <c r="AI386"/>
  <c r="AL386" s="1"/>
  <c r="Z386"/>
  <c r="AC386" s="1"/>
  <c r="AJ387"/>
  <c r="AM387" s="1"/>
  <c r="AA387"/>
  <c r="AD387" s="1"/>
  <c r="AI390"/>
  <c r="AL390" s="1"/>
  <c r="Z390"/>
  <c r="AC390" s="1"/>
  <c r="AJ391"/>
  <c r="AM391" s="1"/>
  <c r="AA391"/>
  <c r="AD391" s="1"/>
  <c r="AI394"/>
  <c r="AL394" s="1"/>
  <c r="Z394"/>
  <c r="AC394" s="1"/>
  <c r="AJ395"/>
  <c r="AM395" s="1"/>
  <c r="AA395"/>
  <c r="AD395" s="1"/>
  <c r="AI398"/>
  <c r="AL398" s="1"/>
  <c r="Z398"/>
  <c r="AC398" s="1"/>
  <c r="AJ399"/>
  <c r="AM399" s="1"/>
  <c r="AA399"/>
  <c r="AD399" s="1"/>
  <c r="AI402"/>
  <c r="AL402" s="1"/>
  <c r="Z402"/>
  <c r="AC402" s="1"/>
  <c r="AJ403"/>
  <c r="AM403" s="1"/>
  <c r="AA403"/>
  <c r="AD403" s="1"/>
  <c r="AI406"/>
  <c r="AL406" s="1"/>
  <c r="Z406"/>
  <c r="AC406" s="1"/>
  <c r="AJ407"/>
  <c r="AM407" s="1"/>
  <c r="AA407"/>
  <c r="AD407" s="1"/>
  <c r="AI410"/>
  <c r="AL410" s="1"/>
  <c r="Z410"/>
  <c r="AC410" s="1"/>
  <c r="AJ411"/>
  <c r="AM411" s="1"/>
  <c r="AA411"/>
  <c r="AD411" s="1"/>
  <c r="AI414"/>
  <c r="AL414" s="1"/>
  <c r="Z414"/>
  <c r="AC414" s="1"/>
  <c r="AJ415"/>
  <c r="AM415" s="1"/>
  <c r="AA415"/>
  <c r="AD415" s="1"/>
  <c r="AI418"/>
  <c r="AL418" s="1"/>
  <c r="Z418"/>
  <c r="AC418" s="1"/>
  <c r="AJ419"/>
  <c r="AM419" s="1"/>
  <c r="AA419"/>
  <c r="AD419" s="1"/>
  <c r="AI422"/>
  <c r="AL422" s="1"/>
  <c r="Z422"/>
  <c r="AC422" s="1"/>
  <c r="AJ423"/>
  <c r="AM423" s="1"/>
  <c r="AA423"/>
  <c r="AD423" s="1"/>
  <c r="AI426"/>
  <c r="AL426" s="1"/>
  <c r="Z426"/>
  <c r="AC426" s="1"/>
  <c r="AJ427"/>
  <c r="AM427" s="1"/>
  <c r="AA427"/>
  <c r="AD427" s="1"/>
  <c r="AI430"/>
  <c r="AL430" s="1"/>
  <c r="Z430"/>
  <c r="AC430" s="1"/>
  <c r="AJ431"/>
  <c r="AM431" s="1"/>
  <c r="AA431"/>
  <c r="AD431" s="1"/>
  <c r="AI434"/>
  <c r="AL434" s="1"/>
  <c r="Z434"/>
  <c r="AC434" s="1"/>
  <c r="AJ435"/>
  <c r="AM435" s="1"/>
  <c r="AA435"/>
  <c r="AD435" s="1"/>
  <c r="AJ438"/>
  <c r="AM438" s="1"/>
  <c r="AA438"/>
  <c r="AD438" s="1"/>
  <c r="AI441"/>
  <c r="AL441" s="1"/>
  <c r="Z441"/>
  <c r="AC441" s="1"/>
  <c r="AI444"/>
  <c r="AL444" s="1"/>
  <c r="Z444"/>
  <c r="AC444" s="1"/>
  <c r="AJ445"/>
  <c r="AM445" s="1"/>
  <c r="AA445"/>
  <c r="AD445" s="1"/>
  <c r="AI450"/>
  <c r="AL450" s="1"/>
  <c r="Z450"/>
  <c r="AC450" s="1"/>
  <c r="AJ451"/>
  <c r="AM451" s="1"/>
  <c r="AA451"/>
  <c r="AD451" s="1"/>
  <c r="AJ454"/>
  <c r="AM454" s="1"/>
  <c r="AA454"/>
  <c r="AD454" s="1"/>
  <c r="AI457"/>
  <c r="AL457" s="1"/>
  <c r="Z457"/>
  <c r="AC457" s="1"/>
  <c r="AI460"/>
  <c r="AL460" s="1"/>
  <c r="Z460"/>
  <c r="AC460" s="1"/>
  <c r="AJ461"/>
  <c r="AM461" s="1"/>
  <c r="AA461"/>
  <c r="AD461" s="1"/>
  <c r="AI466"/>
  <c r="AL466" s="1"/>
  <c r="Z466"/>
  <c r="AC466" s="1"/>
  <c r="AJ467"/>
  <c r="AM467" s="1"/>
  <c r="AA467"/>
  <c r="AD467" s="1"/>
  <c r="AJ470"/>
  <c r="AM470" s="1"/>
  <c r="AA470"/>
  <c r="AD470" s="1"/>
  <c r="AI473"/>
  <c r="AL473" s="1"/>
  <c r="Z473"/>
  <c r="AC473" s="1"/>
  <c r="AI476"/>
  <c r="AL476" s="1"/>
  <c r="Z476"/>
  <c r="AC476" s="1"/>
  <c r="AJ477"/>
  <c r="AM477" s="1"/>
  <c r="AA477"/>
  <c r="AD477" s="1"/>
  <c r="AI482"/>
  <c r="AL482" s="1"/>
  <c r="Z482"/>
  <c r="AC482" s="1"/>
  <c r="AJ483"/>
  <c r="AM483" s="1"/>
  <c r="AA483"/>
  <c r="AD483" s="1"/>
  <c r="AJ486"/>
  <c r="AM486" s="1"/>
  <c r="AA486"/>
  <c r="AD486" s="1"/>
  <c r="AI489"/>
  <c r="AL489" s="1"/>
  <c r="Z489"/>
  <c r="AC489" s="1"/>
  <c r="AI492"/>
  <c r="AL492" s="1"/>
  <c r="Z492"/>
  <c r="AC492" s="1"/>
  <c r="AJ493"/>
  <c r="AM493" s="1"/>
  <c r="AA493"/>
  <c r="AD493" s="1"/>
  <c r="AI498"/>
  <c r="AL498" s="1"/>
  <c r="Z498"/>
  <c r="AC498" s="1"/>
  <c r="AJ499"/>
  <c r="AM499" s="1"/>
  <c r="AA499"/>
  <c r="AD499" s="1"/>
  <c r="AJ502"/>
  <c r="AM502" s="1"/>
  <c r="AA502"/>
  <c r="AD502" s="1"/>
  <c r="AI505"/>
  <c r="AL505" s="1"/>
  <c r="Z505"/>
  <c r="AC505" s="1"/>
  <c r="AI508"/>
  <c r="AL508" s="1"/>
  <c r="Z508"/>
  <c r="AC508" s="1"/>
  <c r="AJ509"/>
  <c r="AM509" s="1"/>
  <c r="AA509"/>
  <c r="AD509" s="1"/>
  <c r="AI514"/>
  <c r="AL514" s="1"/>
  <c r="Z514"/>
  <c r="AC514" s="1"/>
  <c r="AJ515"/>
  <c r="AM515" s="1"/>
  <c r="AA515"/>
  <c r="AD515" s="1"/>
  <c r="AJ518"/>
  <c r="AM518" s="1"/>
  <c r="AA518"/>
  <c r="AD518" s="1"/>
  <c r="AI521"/>
  <c r="AL521" s="1"/>
  <c r="Z521"/>
  <c r="AC521" s="1"/>
  <c r="AI524"/>
  <c r="AL524" s="1"/>
  <c r="Z524"/>
  <c r="AC524" s="1"/>
  <c r="AJ525"/>
  <c r="AM525" s="1"/>
  <c r="AA525"/>
  <c r="AD525" s="1"/>
  <c r="AI530"/>
  <c r="AL530" s="1"/>
  <c r="Z530"/>
  <c r="AC530" s="1"/>
  <c r="AJ531"/>
  <c r="AM531" s="1"/>
  <c r="AA531"/>
  <c r="AD531" s="1"/>
  <c r="AJ534"/>
  <c r="AM534" s="1"/>
  <c r="AA534"/>
  <c r="AD534" s="1"/>
  <c r="AI537"/>
  <c r="AL537" s="1"/>
  <c r="Z537"/>
  <c r="AC537" s="1"/>
  <c r="AI540"/>
  <c r="AL540" s="1"/>
  <c r="Z540"/>
  <c r="AC540" s="1"/>
  <c r="AJ541"/>
  <c r="AM541" s="1"/>
  <c r="AA541"/>
  <c r="AD541" s="1"/>
  <c r="AI546"/>
  <c r="AL546" s="1"/>
  <c r="Z546"/>
  <c r="AC546" s="1"/>
  <c r="AJ547"/>
  <c r="AM547" s="1"/>
  <c r="AA547"/>
  <c r="AD547" s="1"/>
  <c r="AJ550"/>
  <c r="AM550" s="1"/>
  <c r="AA550"/>
  <c r="AD550" s="1"/>
  <c r="AI553"/>
  <c r="AL553" s="1"/>
  <c r="Z553"/>
  <c r="AC553" s="1"/>
  <c r="AI556"/>
  <c r="AL556" s="1"/>
  <c r="Z556"/>
  <c r="AC556" s="1"/>
  <c r="AJ557"/>
  <c r="AM557" s="1"/>
  <c r="AA557"/>
  <c r="AD557" s="1"/>
  <c r="AI562"/>
  <c r="AL562" s="1"/>
  <c r="Z562"/>
  <c r="AC562" s="1"/>
  <c r="AJ563"/>
  <c r="AM563" s="1"/>
  <c r="AA563"/>
  <c r="AD563" s="1"/>
  <c r="AJ566"/>
  <c r="AM566" s="1"/>
  <c r="AA566"/>
  <c r="AD566" s="1"/>
  <c r="AI569"/>
  <c r="AL569" s="1"/>
  <c r="Z569"/>
  <c r="AC569" s="1"/>
  <c r="AI572"/>
  <c r="AL572" s="1"/>
  <c r="Z572"/>
  <c r="AC572" s="1"/>
  <c r="AJ573"/>
  <c r="AM573" s="1"/>
  <c r="AA573"/>
  <c r="AD573" s="1"/>
  <c r="AI578"/>
  <c r="AL578" s="1"/>
  <c r="Z578"/>
  <c r="AC578" s="1"/>
  <c r="AJ579"/>
  <c r="AM579" s="1"/>
  <c r="AA579"/>
  <c r="AD579" s="1"/>
  <c r="AJ582"/>
  <c r="AM582" s="1"/>
  <c r="AA582"/>
  <c r="AD582" s="1"/>
  <c r="AI585"/>
  <c r="AL585" s="1"/>
  <c r="Z585"/>
  <c r="AC585" s="1"/>
  <c r="AI588"/>
  <c r="AL588" s="1"/>
  <c r="Z588"/>
  <c r="AC588" s="1"/>
  <c r="AJ589"/>
  <c r="AM589" s="1"/>
  <c r="AA589"/>
  <c r="AD589" s="1"/>
  <c r="AI594"/>
  <c r="AL594" s="1"/>
  <c r="Z594"/>
  <c r="AC594" s="1"/>
  <c r="AJ595"/>
  <c r="AM595" s="1"/>
  <c r="AA595"/>
  <c r="AD595" s="1"/>
  <c r="AJ598"/>
  <c r="AM598" s="1"/>
  <c r="AA598"/>
  <c r="AD598" s="1"/>
  <c r="AI435"/>
  <c r="AL435" s="1"/>
  <c r="Z435"/>
  <c r="AC435" s="1"/>
  <c r="AJ436"/>
  <c r="AM436" s="1"/>
  <c r="AA436"/>
  <c r="AD436" s="1"/>
  <c r="AI439"/>
  <c r="AL439" s="1"/>
  <c r="Z439"/>
  <c r="AC439" s="1"/>
  <c r="AJ440"/>
  <c r="AM440" s="1"/>
  <c r="AA440"/>
  <c r="AD440" s="1"/>
  <c r="AI443"/>
  <c r="AL443" s="1"/>
  <c r="Z443"/>
  <c r="AC443" s="1"/>
  <c r="AJ444"/>
  <c r="AM444" s="1"/>
  <c r="AA444"/>
  <c r="AD444" s="1"/>
  <c r="AI447"/>
  <c r="AL447" s="1"/>
  <c r="Z447"/>
  <c r="AC447" s="1"/>
  <c r="AJ448"/>
  <c r="AM448" s="1"/>
  <c r="AA448"/>
  <c r="AD448" s="1"/>
  <c r="AI451"/>
  <c r="AL451" s="1"/>
  <c r="Z451"/>
  <c r="AC451" s="1"/>
  <c r="AJ452"/>
  <c r="AM452" s="1"/>
  <c r="AA452"/>
  <c r="AD452" s="1"/>
  <c r="AI455"/>
  <c r="AL455" s="1"/>
  <c r="Z455"/>
  <c r="AC455" s="1"/>
  <c r="AJ456"/>
  <c r="AM456" s="1"/>
  <c r="AA456"/>
  <c r="AD456" s="1"/>
  <c r="AI459"/>
  <c r="AL459" s="1"/>
  <c r="Z459"/>
  <c r="AC459" s="1"/>
  <c r="AJ460"/>
  <c r="AM460" s="1"/>
  <c r="AA460"/>
  <c r="AD460" s="1"/>
  <c r="AI463"/>
  <c r="AL463" s="1"/>
  <c r="Z463"/>
  <c r="AC463" s="1"/>
  <c r="AJ464"/>
  <c r="AM464" s="1"/>
  <c r="AA464"/>
  <c r="AD464" s="1"/>
  <c r="AI467"/>
  <c r="AL467" s="1"/>
  <c r="Z467"/>
  <c r="AC467" s="1"/>
  <c r="AJ468"/>
  <c r="AM468" s="1"/>
  <c r="AA468"/>
  <c r="AD468" s="1"/>
  <c r="AI471"/>
  <c r="AL471" s="1"/>
  <c r="Z471"/>
  <c r="AC471" s="1"/>
  <c r="AJ472"/>
  <c r="AM472" s="1"/>
  <c r="AA472"/>
  <c r="AD472" s="1"/>
  <c r="AI475"/>
  <c r="AL475" s="1"/>
  <c r="Z475"/>
  <c r="AC475" s="1"/>
  <c r="AJ476"/>
  <c r="AM476" s="1"/>
  <c r="AA476"/>
  <c r="AD476" s="1"/>
  <c r="AI479"/>
  <c r="AL479" s="1"/>
  <c r="Z479"/>
  <c r="AC479" s="1"/>
  <c r="AJ480"/>
  <c r="AM480" s="1"/>
  <c r="AA480"/>
  <c r="AD480" s="1"/>
  <c r="AI483"/>
  <c r="AL483" s="1"/>
  <c r="Z483"/>
  <c r="AC483" s="1"/>
  <c r="AJ484"/>
  <c r="AM484" s="1"/>
  <c r="AA484"/>
  <c r="AD484" s="1"/>
  <c r="AI487"/>
  <c r="AL487" s="1"/>
  <c r="Z487"/>
  <c r="AC487" s="1"/>
  <c r="AJ488"/>
  <c r="AM488" s="1"/>
  <c r="AA488"/>
  <c r="AD488" s="1"/>
  <c r="AI491"/>
  <c r="AL491" s="1"/>
  <c r="Z491"/>
  <c r="AC491" s="1"/>
  <c r="AJ492"/>
  <c r="AM492" s="1"/>
  <c r="AA492"/>
  <c r="AD492" s="1"/>
  <c r="AI495"/>
  <c r="AL495" s="1"/>
  <c r="Z495"/>
  <c r="AC495" s="1"/>
  <c r="AJ496"/>
  <c r="AM496" s="1"/>
  <c r="AA496"/>
  <c r="AD496" s="1"/>
  <c r="AI499"/>
  <c r="AL499" s="1"/>
  <c r="Z499"/>
  <c r="AC499" s="1"/>
  <c r="AJ500"/>
  <c r="AM500" s="1"/>
  <c r="AA500"/>
  <c r="AD500" s="1"/>
  <c r="AI503"/>
  <c r="AL503" s="1"/>
  <c r="Z503"/>
  <c r="AC503" s="1"/>
  <c r="AJ504"/>
  <c r="AM504" s="1"/>
  <c r="AA504"/>
  <c r="AD504" s="1"/>
  <c r="AI507"/>
  <c r="AL507" s="1"/>
  <c r="Z507"/>
  <c r="AC507" s="1"/>
  <c r="AJ508"/>
  <c r="AM508" s="1"/>
  <c r="AA508"/>
  <c r="AD508" s="1"/>
  <c r="AI511"/>
  <c r="AL511" s="1"/>
  <c r="Z511"/>
  <c r="AC511" s="1"/>
  <c r="AJ512"/>
  <c r="AM512" s="1"/>
  <c r="AA512"/>
  <c r="AD512" s="1"/>
  <c r="AI515"/>
  <c r="AL515" s="1"/>
  <c r="Z515"/>
  <c r="AC515" s="1"/>
  <c r="AJ516"/>
  <c r="AM516" s="1"/>
  <c r="AA516"/>
  <c r="AD516" s="1"/>
  <c r="AI519"/>
  <c r="AL519" s="1"/>
  <c r="Z519"/>
  <c r="AC519" s="1"/>
  <c r="AJ520"/>
  <c r="AM520" s="1"/>
  <c r="AA520"/>
  <c r="AD520" s="1"/>
  <c r="AI523"/>
  <c r="AL523" s="1"/>
  <c r="Z523"/>
  <c r="AC523" s="1"/>
  <c r="AJ524"/>
  <c r="AM524" s="1"/>
  <c r="AA524"/>
  <c r="AD524" s="1"/>
  <c r="AI527"/>
  <c r="AL527" s="1"/>
  <c r="Z527"/>
  <c r="AC527" s="1"/>
  <c r="AJ528"/>
  <c r="AM528" s="1"/>
  <c r="AA528"/>
  <c r="AD528" s="1"/>
  <c r="AI531"/>
  <c r="AL531" s="1"/>
  <c r="Z531"/>
  <c r="AC531" s="1"/>
  <c r="AJ532"/>
  <c r="AM532" s="1"/>
  <c r="AA532"/>
  <c r="AD532" s="1"/>
  <c r="AI535"/>
  <c r="AL535" s="1"/>
  <c r="Z535"/>
  <c r="AC535" s="1"/>
  <c r="AJ536"/>
  <c r="AM536" s="1"/>
  <c r="AA536"/>
  <c r="AD536" s="1"/>
  <c r="AI539"/>
  <c r="AL539" s="1"/>
  <c r="Z539"/>
  <c r="AC539" s="1"/>
  <c r="AJ540"/>
  <c r="AM540" s="1"/>
  <c r="AA540"/>
  <c r="AD540" s="1"/>
  <c r="AI543"/>
  <c r="AL543" s="1"/>
  <c r="Z543"/>
  <c r="AC543" s="1"/>
  <c r="AJ544"/>
  <c r="AM544" s="1"/>
  <c r="AA544"/>
  <c r="AD544" s="1"/>
  <c r="AI547"/>
  <c r="AL547" s="1"/>
  <c r="Z547"/>
  <c r="AC547" s="1"/>
  <c r="AJ548"/>
  <c r="AM548" s="1"/>
  <c r="AA548"/>
  <c r="AD548" s="1"/>
  <c r="AI551"/>
  <c r="AL551" s="1"/>
  <c r="Z551"/>
  <c r="AC551" s="1"/>
  <c r="AJ552"/>
  <c r="AM552" s="1"/>
  <c r="AA552"/>
  <c r="AD552" s="1"/>
  <c r="AI555"/>
  <c r="AL555" s="1"/>
  <c r="Z555"/>
  <c r="AC555" s="1"/>
  <c r="AJ556"/>
  <c r="AM556" s="1"/>
  <c r="AA556"/>
  <c r="AD556" s="1"/>
  <c r="AI559"/>
  <c r="AL559" s="1"/>
  <c r="Z559"/>
  <c r="AC559" s="1"/>
  <c r="AJ560"/>
  <c r="AM560" s="1"/>
  <c r="AA560"/>
  <c r="AD560" s="1"/>
  <c r="AI563"/>
  <c r="AL563" s="1"/>
  <c r="Z563"/>
  <c r="AC563" s="1"/>
  <c r="AJ564"/>
  <c r="AM564" s="1"/>
  <c r="AA564"/>
  <c r="AD564" s="1"/>
  <c r="AI567"/>
  <c r="AL567" s="1"/>
  <c r="Z567"/>
  <c r="AC567" s="1"/>
  <c r="AJ568"/>
  <c r="AM568" s="1"/>
  <c r="AA568"/>
  <c r="AD568" s="1"/>
  <c r="AI571"/>
  <c r="AL571" s="1"/>
  <c r="Z571"/>
  <c r="AC571" s="1"/>
  <c r="AJ572"/>
  <c r="AM572" s="1"/>
  <c r="AA572"/>
  <c r="AD572" s="1"/>
  <c r="AI575"/>
  <c r="AL575" s="1"/>
  <c r="Z575"/>
  <c r="AC575" s="1"/>
  <c r="AJ576"/>
  <c r="AM576" s="1"/>
  <c r="AA576"/>
  <c r="AD576" s="1"/>
  <c r="AI579"/>
  <c r="AL579" s="1"/>
  <c r="Z579"/>
  <c r="AC579" s="1"/>
  <c r="AJ580"/>
  <c r="AM580" s="1"/>
  <c r="AA580"/>
  <c r="AD580" s="1"/>
  <c r="AI583"/>
  <c r="AL583" s="1"/>
  <c r="Z583"/>
  <c r="AC583" s="1"/>
  <c r="AJ584"/>
  <c r="AM584" s="1"/>
  <c r="AA584"/>
  <c r="AD584" s="1"/>
  <c r="AI587"/>
  <c r="AL587" s="1"/>
  <c r="Z587"/>
  <c r="AC587" s="1"/>
  <c r="AJ588"/>
  <c r="AM588" s="1"/>
  <c r="AA588"/>
  <c r="AD588" s="1"/>
  <c r="AI591"/>
  <c r="AL591" s="1"/>
  <c r="Z591"/>
  <c r="AC591" s="1"/>
  <c r="AJ592"/>
  <c r="AM592" s="1"/>
  <c r="AA592"/>
  <c r="AD592" s="1"/>
  <c r="AI595"/>
  <c r="AL595" s="1"/>
  <c r="Z595"/>
  <c r="AC595" s="1"/>
  <c r="AJ596"/>
  <c r="AM596" s="1"/>
  <c r="AA596"/>
  <c r="AD596" s="1"/>
  <c r="AI599"/>
  <c r="AL599" s="1"/>
  <c r="Z599"/>
  <c r="AC599" s="1"/>
  <c r="AJ600"/>
  <c r="AM600" s="1"/>
  <c r="AA600"/>
  <c r="AD600" s="1"/>
  <c r="AI603"/>
  <c r="AL603" s="1"/>
  <c r="Z603"/>
  <c r="AC603" s="1"/>
  <c r="AJ604"/>
  <c r="AM604" s="1"/>
  <c r="AA604"/>
  <c r="AD604" s="1"/>
  <c r="AI607"/>
  <c r="AL607" s="1"/>
  <c r="Z607"/>
  <c r="AC607" s="1"/>
  <c r="AJ608"/>
  <c r="AM608" s="1"/>
  <c r="AA608"/>
  <c r="AD608" s="1"/>
  <c r="AI611"/>
  <c r="AL611" s="1"/>
  <c r="Z611"/>
  <c r="AC611" s="1"/>
  <c r="AJ612"/>
  <c r="AM612" s="1"/>
  <c r="AA612"/>
  <c r="AD612" s="1"/>
  <c r="AI615"/>
  <c r="AL615" s="1"/>
  <c r="Z615"/>
  <c r="AC615" s="1"/>
  <c r="AJ616"/>
  <c r="AM616" s="1"/>
  <c r="AA616"/>
  <c r="AD616" s="1"/>
  <c r="AI619"/>
  <c r="AL619" s="1"/>
  <c r="Z619"/>
  <c r="AC619" s="1"/>
  <c r="AJ620"/>
  <c r="AM620" s="1"/>
  <c r="AA620"/>
  <c r="AD620" s="1"/>
  <c r="AI623"/>
  <c r="AL623" s="1"/>
  <c r="Z623"/>
  <c r="AC623" s="1"/>
  <c r="AJ624"/>
  <c r="AM624" s="1"/>
  <c r="AA624"/>
  <c r="AD624" s="1"/>
  <c r="AI627"/>
  <c r="AL627" s="1"/>
  <c r="Z627"/>
  <c r="AC627" s="1"/>
  <c r="AJ628"/>
  <c r="AM628" s="1"/>
  <c r="AA628"/>
  <c r="AD628" s="1"/>
  <c r="AI631"/>
  <c r="AL631" s="1"/>
  <c r="Z631"/>
  <c r="AC631" s="1"/>
  <c r="AJ632"/>
  <c r="AM632" s="1"/>
  <c r="AA632"/>
  <c r="AD632" s="1"/>
  <c r="AI635"/>
  <c r="AL635" s="1"/>
  <c r="Z635"/>
  <c r="AC635" s="1"/>
  <c r="AJ636"/>
  <c r="AM636" s="1"/>
  <c r="AA636"/>
  <c r="AD636" s="1"/>
  <c r="AI639"/>
  <c r="AL639" s="1"/>
  <c r="Z639"/>
  <c r="AC639" s="1"/>
  <c r="AJ640"/>
  <c r="AM640" s="1"/>
  <c r="AA640"/>
  <c r="AD640" s="1"/>
  <c r="AI643"/>
  <c r="AL643" s="1"/>
  <c r="Z643"/>
  <c r="AC643" s="1"/>
  <c r="AJ644"/>
  <c r="AM644" s="1"/>
  <c r="AA644"/>
  <c r="AD644" s="1"/>
  <c r="AI647"/>
  <c r="AL647" s="1"/>
  <c r="Z647"/>
  <c r="AC647" s="1"/>
  <c r="AJ648"/>
  <c r="AM648" s="1"/>
  <c r="AA648"/>
  <c r="AD648" s="1"/>
  <c r="AI651"/>
  <c r="AL651" s="1"/>
  <c r="Z651"/>
  <c r="AC651" s="1"/>
  <c r="AJ652"/>
  <c r="AM652" s="1"/>
  <c r="AA652"/>
  <c r="AD652" s="1"/>
  <c r="AI655"/>
  <c r="AL655" s="1"/>
  <c r="Z655"/>
  <c r="AC655" s="1"/>
  <c r="AJ656"/>
  <c r="AM656" s="1"/>
  <c r="AA656"/>
  <c r="AD656" s="1"/>
  <c r="AI659"/>
  <c r="AL659" s="1"/>
  <c r="Z659"/>
  <c r="AC659" s="1"/>
  <c r="AJ660"/>
  <c r="AM660" s="1"/>
  <c r="AA660"/>
  <c r="AD660" s="1"/>
  <c r="AI663"/>
  <c r="AL663" s="1"/>
  <c r="Z663"/>
  <c r="AC663" s="1"/>
  <c r="AJ664"/>
  <c r="AM664" s="1"/>
  <c r="AA664"/>
  <c r="AD664" s="1"/>
  <c r="AI667"/>
  <c r="AL667" s="1"/>
  <c r="Z667"/>
  <c r="AC667" s="1"/>
  <c r="AJ668"/>
  <c r="AM668" s="1"/>
  <c r="AA668"/>
  <c r="AD668" s="1"/>
  <c r="AI671"/>
  <c r="AL671" s="1"/>
  <c r="Z671"/>
  <c r="AC671" s="1"/>
  <c r="AJ672"/>
  <c r="AM672" s="1"/>
  <c r="AA672"/>
  <c r="AD672" s="1"/>
  <c r="AI675"/>
  <c r="AL675" s="1"/>
  <c r="Z675"/>
  <c r="AC675" s="1"/>
  <c r="AJ676"/>
  <c r="AM676" s="1"/>
  <c r="AA676"/>
  <c r="AD676" s="1"/>
  <c r="AI679"/>
  <c r="AL679" s="1"/>
  <c r="Z679"/>
  <c r="AC679" s="1"/>
  <c r="AJ680"/>
  <c r="AM680" s="1"/>
  <c r="AA680"/>
  <c r="AD680" s="1"/>
  <c r="AI683"/>
  <c r="AL683" s="1"/>
  <c r="Z683"/>
  <c r="AC683" s="1"/>
  <c r="AJ684"/>
  <c r="AM684" s="1"/>
  <c r="AA684"/>
  <c r="AD684" s="1"/>
  <c r="AI687"/>
  <c r="AL687" s="1"/>
  <c r="Z687"/>
  <c r="AC687" s="1"/>
  <c r="AJ688"/>
  <c r="AM688" s="1"/>
  <c r="AA688"/>
  <c r="AD688" s="1"/>
  <c r="AI691"/>
  <c r="AL691" s="1"/>
  <c r="Z691"/>
  <c r="AC691" s="1"/>
  <c r="AJ692"/>
  <c r="AM692" s="1"/>
  <c r="AA692"/>
  <c r="AD692" s="1"/>
  <c r="AI695"/>
  <c r="AL695" s="1"/>
  <c r="Z695"/>
  <c r="AC695" s="1"/>
  <c r="AJ696"/>
  <c r="AM696" s="1"/>
  <c r="AA696"/>
  <c r="AD696" s="1"/>
  <c r="AI699"/>
  <c r="AL699" s="1"/>
  <c r="Z699"/>
  <c r="AC699" s="1"/>
  <c r="AJ700"/>
  <c r="AM700" s="1"/>
  <c r="AA700"/>
  <c r="AD700" s="1"/>
  <c r="AI703"/>
  <c r="AL703" s="1"/>
  <c r="Z703"/>
  <c r="AC703" s="1"/>
  <c r="AJ704"/>
  <c r="AM704" s="1"/>
  <c r="AA704"/>
  <c r="AD704" s="1"/>
  <c r="AI707"/>
  <c r="AL707" s="1"/>
  <c r="Z707"/>
  <c r="AC707" s="1"/>
  <c r="AJ708"/>
  <c r="AM708" s="1"/>
  <c r="AA708"/>
  <c r="AD708" s="1"/>
  <c r="AI711"/>
  <c r="AL711" s="1"/>
  <c r="Z711"/>
  <c r="AC711" s="1"/>
  <c r="AJ712"/>
  <c r="AM712" s="1"/>
  <c r="AA712"/>
  <c r="AD712" s="1"/>
  <c r="AI715"/>
  <c r="AL715" s="1"/>
  <c r="Z715"/>
  <c r="AC715" s="1"/>
  <c r="AJ716"/>
  <c r="AM716" s="1"/>
  <c r="AA716"/>
  <c r="AD716" s="1"/>
  <c r="AI719"/>
  <c r="AL719" s="1"/>
  <c r="Z719"/>
  <c r="AC719" s="1"/>
  <c r="AJ720"/>
  <c r="AM720" s="1"/>
  <c r="AA720"/>
  <c r="AD720" s="1"/>
  <c r="AI723"/>
  <c r="AL723" s="1"/>
  <c r="Z723"/>
  <c r="AC723" s="1"/>
  <c r="AJ724"/>
  <c r="AM724" s="1"/>
  <c r="AA724"/>
  <c r="AD724" s="1"/>
  <c r="AI727"/>
  <c r="AL727" s="1"/>
  <c r="Z727"/>
  <c r="AC727" s="1"/>
  <c r="AJ728"/>
  <c r="AM728" s="1"/>
  <c r="AA728"/>
  <c r="AD728" s="1"/>
  <c r="AI731"/>
  <c r="AL731" s="1"/>
  <c r="Z731"/>
  <c r="AC731" s="1"/>
  <c r="AJ732"/>
  <c r="AM732" s="1"/>
  <c r="AA732"/>
  <c r="AD732" s="1"/>
  <c r="AI735"/>
  <c r="AL735" s="1"/>
  <c r="Z735"/>
  <c r="AC735" s="1"/>
  <c r="AJ736"/>
  <c r="AM736" s="1"/>
  <c r="AA736"/>
  <c r="AD736" s="1"/>
  <c r="AI739"/>
  <c r="AL739" s="1"/>
  <c r="Z739"/>
  <c r="AC739" s="1"/>
  <c r="AJ740"/>
  <c r="AM740" s="1"/>
  <c r="AA740"/>
  <c r="AD740" s="1"/>
  <c r="AI743"/>
  <c r="AL743" s="1"/>
  <c r="Z743"/>
  <c r="AC743" s="1"/>
  <c r="AJ744"/>
  <c r="AM744" s="1"/>
  <c r="AA744"/>
  <c r="AD744" s="1"/>
  <c r="AI747"/>
  <c r="AL747" s="1"/>
  <c r="Z747"/>
  <c r="AC747" s="1"/>
  <c r="AJ748"/>
  <c r="AM748" s="1"/>
  <c r="AA748"/>
  <c r="AD748" s="1"/>
  <c r="AI751"/>
  <c r="AL751" s="1"/>
  <c r="Z751"/>
  <c r="AC751" s="1"/>
  <c r="AJ752"/>
  <c r="AM752" s="1"/>
  <c r="AA752"/>
  <c r="AD752" s="1"/>
  <c r="AI755"/>
  <c r="AL755" s="1"/>
  <c r="Z755"/>
  <c r="AC755" s="1"/>
  <c r="AJ756"/>
  <c r="AM756" s="1"/>
  <c r="AA756"/>
  <c r="AD756" s="1"/>
  <c r="AI759"/>
  <c r="AL759" s="1"/>
  <c r="Z759"/>
  <c r="AC759" s="1"/>
  <c r="AJ760"/>
  <c r="AM760" s="1"/>
  <c r="AA760"/>
  <c r="AD760" s="1"/>
  <c r="AI763"/>
  <c r="AL763" s="1"/>
  <c r="Z763"/>
  <c r="AC763" s="1"/>
  <c r="AJ764"/>
  <c r="AM764" s="1"/>
  <c r="AA764"/>
  <c r="AD764" s="1"/>
  <c r="AI767"/>
  <c r="AL767" s="1"/>
  <c r="Z767"/>
  <c r="AC767" s="1"/>
  <c r="AJ768"/>
  <c r="AM768" s="1"/>
  <c r="AA768"/>
  <c r="AD768" s="1"/>
  <c r="AI771"/>
  <c r="AL771" s="1"/>
  <c r="Z771"/>
  <c r="AC771" s="1"/>
  <c r="AJ772"/>
  <c r="AM772" s="1"/>
  <c r="AA772"/>
  <c r="AD772" s="1"/>
  <c r="AI775"/>
  <c r="AL775" s="1"/>
  <c r="Z775"/>
  <c r="AC775" s="1"/>
  <c r="AJ776"/>
  <c r="AM776" s="1"/>
  <c r="AA776"/>
  <c r="AD776" s="1"/>
  <c r="AI779"/>
  <c r="AL779" s="1"/>
  <c r="Z779"/>
  <c r="AC779" s="1"/>
  <c r="AJ780"/>
  <c r="AM780" s="1"/>
  <c r="AA780"/>
  <c r="AD780" s="1"/>
  <c r="AI783"/>
  <c r="AL783" s="1"/>
  <c r="Z783"/>
  <c r="AC783" s="1"/>
  <c r="AJ784"/>
  <c r="AM784" s="1"/>
  <c r="AA784"/>
  <c r="AD784" s="1"/>
  <c r="AI787"/>
  <c r="AL787" s="1"/>
  <c r="Z787"/>
  <c r="AC787" s="1"/>
  <c r="AJ788"/>
  <c r="AM788" s="1"/>
  <c r="AA788"/>
  <c r="AD788" s="1"/>
  <c r="AI791"/>
  <c r="AL791" s="1"/>
  <c r="Z791"/>
  <c r="AC791" s="1"/>
  <c r="AJ792"/>
  <c r="AM792" s="1"/>
  <c r="AA792"/>
  <c r="AD792" s="1"/>
  <c r="AI795"/>
  <c r="AL795" s="1"/>
  <c r="Z795"/>
  <c r="AC795" s="1"/>
  <c r="AJ796"/>
  <c r="AM796" s="1"/>
  <c r="AA796"/>
  <c r="AD796" s="1"/>
  <c r="AI799"/>
  <c r="AL799" s="1"/>
  <c r="Z799"/>
  <c r="AC799" s="1"/>
  <c r="AJ800"/>
  <c r="AM800" s="1"/>
  <c r="AA800"/>
  <c r="AD800" s="1"/>
  <c r="AI803"/>
  <c r="AL803" s="1"/>
  <c r="Z803"/>
  <c r="AC803" s="1"/>
  <c r="AJ804"/>
  <c r="AM804" s="1"/>
  <c r="AA804"/>
  <c r="AD804" s="1"/>
  <c r="AI807"/>
  <c r="AL807" s="1"/>
  <c r="Z807"/>
  <c r="AC807" s="1"/>
  <c r="AJ808"/>
  <c r="AM808" s="1"/>
  <c r="AA808"/>
  <c r="AD808" s="1"/>
  <c r="AI811"/>
  <c r="AL811" s="1"/>
  <c r="Z811"/>
  <c r="AC811" s="1"/>
  <c r="AJ812"/>
  <c r="AM812" s="1"/>
  <c r="AA812"/>
  <c r="AD812" s="1"/>
  <c r="AI815"/>
  <c r="AL815" s="1"/>
  <c r="Z815"/>
  <c r="AC815" s="1"/>
  <c r="AJ816"/>
  <c r="AM816" s="1"/>
  <c r="AA816"/>
  <c r="AD816" s="1"/>
  <c r="AI819"/>
  <c r="AL819" s="1"/>
  <c r="Z819"/>
  <c r="AC819" s="1"/>
  <c r="AJ820"/>
  <c r="AM820" s="1"/>
  <c r="AA820"/>
  <c r="AD820" s="1"/>
  <c r="AI823"/>
  <c r="AL823" s="1"/>
  <c r="Z823"/>
  <c r="AC823" s="1"/>
  <c r="AJ824"/>
  <c r="AM824" s="1"/>
  <c r="AA824"/>
  <c r="AD824" s="1"/>
  <c r="AI827"/>
  <c r="AL827" s="1"/>
  <c r="Z827"/>
  <c r="AC827" s="1"/>
  <c r="AJ828"/>
  <c r="AM828" s="1"/>
  <c r="AA828"/>
  <c r="AD828" s="1"/>
  <c r="AI831"/>
  <c r="AL831" s="1"/>
  <c r="Z831"/>
  <c r="AC831" s="1"/>
  <c r="AJ832"/>
  <c r="AM832" s="1"/>
  <c r="AA832"/>
  <c r="AD832" s="1"/>
  <c r="AI835"/>
  <c r="AL835" s="1"/>
  <c r="Z835"/>
  <c r="AC835" s="1"/>
  <c r="AJ836"/>
  <c r="AM836" s="1"/>
  <c r="AA836"/>
  <c r="AD836" s="1"/>
  <c r="AI839"/>
  <c r="AL839" s="1"/>
  <c r="Z839"/>
  <c r="AC839" s="1"/>
  <c r="AJ840"/>
  <c r="AM840" s="1"/>
  <c r="AA840"/>
  <c r="AD840" s="1"/>
  <c r="AI843"/>
  <c r="AL843" s="1"/>
  <c r="Z843"/>
  <c r="AC843" s="1"/>
  <c r="AJ844"/>
  <c r="AM844" s="1"/>
  <c r="AA844"/>
  <c r="AD844" s="1"/>
  <c r="AI847"/>
  <c r="AL847" s="1"/>
  <c r="Z847"/>
  <c r="AC847" s="1"/>
  <c r="AJ848"/>
  <c r="AM848" s="1"/>
  <c r="AA848"/>
  <c r="AD848" s="1"/>
  <c r="AI851"/>
  <c r="AL851" s="1"/>
  <c r="Z851"/>
  <c r="AC851" s="1"/>
  <c r="AJ852"/>
  <c r="AM852" s="1"/>
  <c r="AA852"/>
  <c r="AD852" s="1"/>
  <c r="AI855"/>
  <c r="AL855" s="1"/>
  <c r="Z855"/>
  <c r="AC855" s="1"/>
  <c r="AJ856"/>
  <c r="AM856" s="1"/>
  <c r="AA856"/>
  <c r="AD856" s="1"/>
  <c r="AI859"/>
  <c r="AL859" s="1"/>
  <c r="Z859"/>
  <c r="AC859" s="1"/>
  <c r="AJ860"/>
  <c r="AM860" s="1"/>
  <c r="AA860"/>
  <c r="AD860" s="1"/>
  <c r="AI863"/>
  <c r="AL863" s="1"/>
  <c r="Z863"/>
  <c r="AC863" s="1"/>
  <c r="AJ864"/>
  <c r="AM864" s="1"/>
  <c r="AA864"/>
  <c r="AD864" s="1"/>
  <c r="AI867"/>
  <c r="AL867" s="1"/>
  <c r="Z867"/>
  <c r="AC867" s="1"/>
  <c r="AJ868"/>
  <c r="AM868" s="1"/>
  <c r="AA868"/>
  <c r="AD868" s="1"/>
  <c r="AI871"/>
  <c r="AL871" s="1"/>
  <c r="Z871"/>
  <c r="AC871" s="1"/>
  <c r="AJ872"/>
  <c r="AM872" s="1"/>
  <c r="AA872"/>
  <c r="AD872" s="1"/>
  <c r="AI875"/>
  <c r="AL875" s="1"/>
  <c r="Z875"/>
  <c r="AC875" s="1"/>
  <c r="AJ876"/>
  <c r="AM876" s="1"/>
  <c r="AA876"/>
  <c r="AD876" s="1"/>
  <c r="AI879"/>
  <c r="AL879" s="1"/>
  <c r="Z879"/>
  <c r="AC879" s="1"/>
  <c r="AJ880"/>
  <c r="AM880" s="1"/>
  <c r="AA880"/>
  <c r="AD880" s="1"/>
  <c r="AI883"/>
  <c r="AL883" s="1"/>
  <c r="Z883"/>
  <c r="AC883" s="1"/>
  <c r="AJ884"/>
  <c r="AM884" s="1"/>
  <c r="AA884"/>
  <c r="AD884" s="1"/>
  <c r="AI887"/>
  <c r="AL887" s="1"/>
  <c r="Z887"/>
  <c r="AC887" s="1"/>
  <c r="AJ888"/>
  <c r="AM888" s="1"/>
  <c r="AA888"/>
  <c r="AD888" s="1"/>
  <c r="AI891"/>
  <c r="AL891" s="1"/>
  <c r="Z891"/>
  <c r="AC891" s="1"/>
  <c r="AJ892"/>
  <c r="AM892" s="1"/>
  <c r="AA892"/>
  <c r="AD892" s="1"/>
  <c r="AI895"/>
  <c r="AL895" s="1"/>
  <c r="Z895"/>
  <c r="AC895" s="1"/>
  <c r="AJ896"/>
  <c r="AM896" s="1"/>
  <c r="AA896"/>
  <c r="AD896" s="1"/>
  <c r="AI899"/>
  <c r="AL899" s="1"/>
  <c r="Z899"/>
  <c r="AC899" s="1"/>
  <c r="AJ900"/>
  <c r="AM900" s="1"/>
  <c r="AA900"/>
  <c r="AD900" s="1"/>
  <c r="AI903"/>
  <c r="AL903" s="1"/>
  <c r="Z903"/>
  <c r="AC903" s="1"/>
  <c r="AJ904"/>
  <c r="AM904" s="1"/>
  <c r="AA904"/>
  <c r="AD904" s="1"/>
  <c r="AI907"/>
  <c r="AL907" s="1"/>
  <c r="Z907"/>
  <c r="AC907" s="1"/>
  <c r="AJ908"/>
  <c r="AM908" s="1"/>
  <c r="AA908"/>
  <c r="AD908" s="1"/>
  <c r="AI911"/>
  <c r="AL911" s="1"/>
  <c r="Z911"/>
  <c r="AC911" s="1"/>
  <c r="AJ912"/>
  <c r="AM912" s="1"/>
  <c r="AA912"/>
  <c r="AD912" s="1"/>
  <c r="AI915"/>
  <c r="AL915" s="1"/>
  <c r="Z915"/>
  <c r="AC915" s="1"/>
  <c r="AJ916"/>
  <c r="AM916" s="1"/>
  <c r="AA916"/>
  <c r="AD916" s="1"/>
  <c r="AI919"/>
  <c r="AL919" s="1"/>
  <c r="Z919"/>
  <c r="AC919" s="1"/>
  <c r="AJ920"/>
  <c r="AM920" s="1"/>
  <c r="AA920"/>
  <c r="AD920" s="1"/>
  <c r="AI923"/>
  <c r="AL923" s="1"/>
  <c r="Z923"/>
  <c r="AC923" s="1"/>
  <c r="AJ924"/>
  <c r="AM924" s="1"/>
  <c r="AA924"/>
  <c r="AD924" s="1"/>
  <c r="AI927"/>
  <c r="AL927" s="1"/>
  <c r="Z927"/>
  <c r="AC927" s="1"/>
  <c r="AJ928"/>
  <c r="AM928" s="1"/>
  <c r="AA928"/>
  <c r="AD928" s="1"/>
  <c r="AI931"/>
  <c r="AL931" s="1"/>
  <c r="Z931"/>
  <c r="AC931" s="1"/>
  <c r="AJ932"/>
  <c r="AM932" s="1"/>
  <c r="AA932"/>
  <c r="AD932" s="1"/>
  <c r="AI935"/>
  <c r="AL935" s="1"/>
  <c r="Z935"/>
  <c r="AC935" s="1"/>
  <c r="AJ936"/>
  <c r="AM936" s="1"/>
  <c r="AA936"/>
  <c r="AD936" s="1"/>
  <c r="AI939"/>
  <c r="AL939" s="1"/>
  <c r="Z939"/>
  <c r="AC939" s="1"/>
  <c r="AJ940"/>
  <c r="AM940" s="1"/>
  <c r="AA940"/>
  <c r="AD940" s="1"/>
  <c r="AI943"/>
  <c r="AL943" s="1"/>
  <c r="Z943"/>
  <c r="AC943" s="1"/>
  <c r="AJ944"/>
  <c r="AM944" s="1"/>
  <c r="AA944"/>
  <c r="AD944" s="1"/>
  <c r="AI947"/>
  <c r="AL947" s="1"/>
  <c r="Z947"/>
  <c r="AC947" s="1"/>
  <c r="AJ948"/>
  <c r="AM948" s="1"/>
  <c r="AA948"/>
  <c r="AD948" s="1"/>
  <c r="AI951"/>
  <c r="AL951" s="1"/>
  <c r="Z951"/>
  <c r="AC951" s="1"/>
  <c r="AJ952"/>
  <c r="AM952" s="1"/>
  <c r="AA952"/>
  <c r="AD952" s="1"/>
  <c r="AI955"/>
  <c r="AL955" s="1"/>
  <c r="Z955"/>
  <c r="AC955" s="1"/>
  <c r="AJ956"/>
  <c r="AM956" s="1"/>
  <c r="AA956"/>
  <c r="AD956" s="1"/>
  <c r="AI959"/>
  <c r="AL959" s="1"/>
  <c r="Z959"/>
  <c r="AC959" s="1"/>
  <c r="AJ960"/>
  <c r="AM960" s="1"/>
  <c r="AA960"/>
  <c r="AD960" s="1"/>
  <c r="AI963"/>
  <c r="AL963" s="1"/>
  <c r="Z963"/>
  <c r="AC963" s="1"/>
  <c r="AJ964"/>
  <c r="AM964" s="1"/>
  <c r="AA964"/>
  <c r="AD964" s="1"/>
  <c r="AI967"/>
  <c r="AL967" s="1"/>
  <c r="Z967"/>
  <c r="AC967" s="1"/>
  <c r="AJ968"/>
  <c r="AM968" s="1"/>
  <c r="AA968"/>
  <c r="AD968" s="1"/>
  <c r="AI971"/>
  <c r="AL971" s="1"/>
  <c r="Z971"/>
  <c r="AC971" s="1"/>
  <c r="AJ972"/>
  <c r="AM972" s="1"/>
  <c r="AA972"/>
  <c r="AD972" s="1"/>
  <c r="AI975"/>
  <c r="AL975" s="1"/>
  <c r="Z975"/>
  <c r="AC975" s="1"/>
  <c r="AJ976"/>
  <c r="AM976" s="1"/>
  <c r="AA976"/>
  <c r="AD976" s="1"/>
  <c r="AI979"/>
  <c r="AL979" s="1"/>
  <c r="Z979"/>
  <c r="AC979" s="1"/>
  <c r="AJ980"/>
  <c r="AM980" s="1"/>
  <c r="AA980"/>
  <c r="AD980" s="1"/>
  <c r="AI983"/>
  <c r="AL983" s="1"/>
  <c r="Z983"/>
  <c r="AC983" s="1"/>
  <c r="AJ984"/>
  <c r="AM984" s="1"/>
  <c r="AA984"/>
  <c r="AD984" s="1"/>
  <c r="AI987"/>
  <c r="AL987" s="1"/>
  <c r="Z987"/>
  <c r="AC987" s="1"/>
  <c r="AJ988"/>
  <c r="AM988" s="1"/>
  <c r="AA988"/>
  <c r="AD988" s="1"/>
  <c r="AI991"/>
  <c r="AL991" s="1"/>
  <c r="Z991"/>
  <c r="AC991" s="1"/>
  <c r="AJ992"/>
  <c r="AM992" s="1"/>
  <c r="AA992"/>
  <c r="AD992" s="1"/>
  <c r="AI995"/>
  <c r="AL995" s="1"/>
  <c r="Z995"/>
  <c r="AC995" s="1"/>
  <c r="AJ996"/>
  <c r="AM996" s="1"/>
  <c r="AA996"/>
  <c r="AD996" s="1"/>
  <c r="AI999"/>
  <c r="AL999" s="1"/>
  <c r="Z999"/>
  <c r="AC999" s="1"/>
  <c r="AJ1000"/>
  <c r="AM1000" s="1"/>
  <c r="AA1000"/>
  <c r="AD1000" s="1"/>
  <c r="AI1003"/>
  <c r="AL1003" s="1"/>
  <c r="Z1003"/>
  <c r="AC1003" s="1"/>
  <c r="AJ1004"/>
  <c r="AM1004" s="1"/>
  <c r="AA1004"/>
  <c r="AD1004" s="1"/>
  <c r="AI1007"/>
  <c r="AL1007" s="1"/>
  <c r="Z1007"/>
  <c r="AC1007" s="1"/>
  <c r="AJ1008"/>
  <c r="AM1008" s="1"/>
  <c r="AA1008"/>
  <c r="AD1008" s="1"/>
  <c r="AI1011"/>
  <c r="AL1011" s="1"/>
  <c r="Z1011"/>
  <c r="AC1011" s="1"/>
  <c r="AJ1012"/>
  <c r="AM1012" s="1"/>
  <c r="AA1012"/>
  <c r="AD1012" s="1"/>
  <c r="AI1015"/>
  <c r="AL1015" s="1"/>
  <c r="Z1015"/>
  <c r="AC1015" s="1"/>
  <c r="AJ1016"/>
  <c r="AM1016" s="1"/>
  <c r="AA1016"/>
  <c r="AD1016" s="1"/>
  <c r="AI1019"/>
  <c r="AL1019" s="1"/>
  <c r="Z1019"/>
  <c r="AC1019" s="1"/>
  <c r="AJ1020"/>
  <c r="AM1020" s="1"/>
  <c r="AA1020"/>
  <c r="AD1020" s="1"/>
  <c r="AI1023"/>
  <c r="AL1023" s="1"/>
  <c r="Z1023"/>
  <c r="AC1023" s="1"/>
  <c r="AJ1024"/>
  <c r="AM1024" s="1"/>
  <c r="AA1024"/>
  <c r="AD1024" s="1"/>
  <c r="AI1027"/>
  <c r="AL1027" s="1"/>
  <c r="Z1027"/>
  <c r="AC1027" s="1"/>
  <c r="AJ1028"/>
  <c r="AM1028" s="1"/>
  <c r="AA1028"/>
  <c r="AD1028" s="1"/>
  <c r="AI1031"/>
  <c r="AL1031" s="1"/>
  <c r="Z1031"/>
  <c r="AC1031" s="1"/>
  <c r="AJ1032"/>
  <c r="AM1032" s="1"/>
  <c r="AA1032"/>
  <c r="AD1032" s="1"/>
  <c r="AI1035"/>
  <c r="AL1035" s="1"/>
  <c r="Z1035"/>
  <c r="AC1035" s="1"/>
  <c r="AJ1036"/>
  <c r="AM1036" s="1"/>
  <c r="AA1036"/>
  <c r="AD1036" s="1"/>
  <c r="AI1039"/>
  <c r="AL1039" s="1"/>
  <c r="Z1039"/>
  <c r="AC1039" s="1"/>
  <c r="AJ1040"/>
  <c r="AM1040" s="1"/>
  <c r="AA1040"/>
  <c r="AD1040" s="1"/>
  <c r="AI1043"/>
  <c r="AL1043" s="1"/>
  <c r="Z1043"/>
  <c r="AC1043" s="1"/>
  <c r="AJ1044"/>
  <c r="AM1044" s="1"/>
  <c r="AA1044"/>
  <c r="AD1044" s="1"/>
  <c r="AI1047"/>
  <c r="AL1047" s="1"/>
  <c r="Z1047"/>
  <c r="AC1047" s="1"/>
  <c r="AJ1048"/>
  <c r="AM1048" s="1"/>
  <c r="AA1048"/>
  <c r="AD1048" s="1"/>
  <c r="AI1051"/>
  <c r="AL1051" s="1"/>
  <c r="Z1051"/>
  <c r="AC1051" s="1"/>
  <c r="AJ1052"/>
  <c r="AM1052" s="1"/>
  <c r="AA1052"/>
  <c r="AD1052" s="1"/>
  <c r="AI1055"/>
  <c r="AL1055" s="1"/>
  <c r="Z1055"/>
  <c r="AC1055" s="1"/>
  <c r="AJ1056"/>
  <c r="AM1056" s="1"/>
  <c r="AA1056"/>
  <c r="AD1056" s="1"/>
  <c r="AI1059"/>
  <c r="AL1059" s="1"/>
  <c r="Z1059"/>
  <c r="AC1059" s="1"/>
  <c r="AJ1060"/>
  <c r="AM1060" s="1"/>
  <c r="AA1060"/>
  <c r="AD1060" s="1"/>
  <c r="AI1063"/>
  <c r="AL1063" s="1"/>
  <c r="Z1063"/>
  <c r="AC1063" s="1"/>
  <c r="AJ1064"/>
  <c r="AM1064" s="1"/>
  <c r="AA1064"/>
  <c r="AD1064" s="1"/>
  <c r="AI1067"/>
  <c r="AL1067" s="1"/>
  <c r="Z1067"/>
  <c r="AC1067" s="1"/>
  <c r="AJ1068"/>
  <c r="AM1068" s="1"/>
  <c r="AA1068"/>
  <c r="AD1068" s="1"/>
  <c r="AI1071"/>
  <c r="AL1071" s="1"/>
  <c r="Z1071"/>
  <c r="AC1071" s="1"/>
  <c r="AJ1072"/>
  <c r="AM1072" s="1"/>
  <c r="AA1072"/>
  <c r="AD1072" s="1"/>
  <c r="AI1075"/>
  <c r="AL1075" s="1"/>
  <c r="Z1075"/>
  <c r="AC1075" s="1"/>
  <c r="AJ1076"/>
  <c r="AM1076" s="1"/>
  <c r="AA1076"/>
  <c r="AD1076" s="1"/>
  <c r="AI1079"/>
  <c r="AL1079" s="1"/>
  <c r="Z1079"/>
  <c r="AC1079" s="1"/>
  <c r="AJ1080"/>
  <c r="AM1080" s="1"/>
  <c r="AA1080"/>
  <c r="AD1080" s="1"/>
  <c r="AI1083"/>
  <c r="AL1083" s="1"/>
  <c r="Z1083"/>
  <c r="AC1083" s="1"/>
  <c r="AJ1084"/>
  <c r="AM1084" s="1"/>
  <c r="AA1084"/>
  <c r="AD1084" s="1"/>
  <c r="AI1087"/>
  <c r="AL1087" s="1"/>
  <c r="Z1087"/>
  <c r="AC1087" s="1"/>
  <c r="AJ1088"/>
  <c r="AM1088" s="1"/>
  <c r="AA1088"/>
  <c r="AD1088" s="1"/>
  <c r="AI1091"/>
  <c r="AL1091" s="1"/>
  <c r="Z1091"/>
  <c r="AC1091" s="1"/>
  <c r="AJ1092"/>
  <c r="AM1092" s="1"/>
  <c r="AA1092"/>
  <c r="AD1092" s="1"/>
  <c r="AI1095"/>
  <c r="AL1095" s="1"/>
  <c r="Z1095"/>
  <c r="AC1095" s="1"/>
  <c r="AJ1096"/>
  <c r="AM1096" s="1"/>
  <c r="AA1096"/>
  <c r="AD1096" s="1"/>
  <c r="AI1099"/>
  <c r="AL1099" s="1"/>
  <c r="Z1099"/>
  <c r="AC1099" s="1"/>
  <c r="AJ1100"/>
  <c r="AM1100" s="1"/>
  <c r="AA1100"/>
  <c r="AD1100" s="1"/>
  <c r="AJ1105"/>
  <c r="AM1105" s="1"/>
  <c r="AA1105"/>
  <c r="AD1105" s="1"/>
  <c r="AI1116"/>
  <c r="AL1116" s="1"/>
  <c r="Z1116"/>
  <c r="AC1116" s="1"/>
  <c r="AJ1121"/>
  <c r="AM1121" s="1"/>
  <c r="AA1121"/>
  <c r="AD1121" s="1"/>
  <c r="AI1132"/>
  <c r="AL1132" s="1"/>
  <c r="Z1132"/>
  <c r="AC1132" s="1"/>
  <c r="AI600"/>
  <c r="AL600" s="1"/>
  <c r="Z600"/>
  <c r="AC600" s="1"/>
  <c r="AJ601"/>
  <c r="AM601" s="1"/>
  <c r="AA601"/>
  <c r="AD601" s="1"/>
  <c r="AI604"/>
  <c r="AL604" s="1"/>
  <c r="Z604"/>
  <c r="AC604" s="1"/>
  <c r="AJ605"/>
  <c r="AM605" s="1"/>
  <c r="AA605"/>
  <c r="AD605" s="1"/>
  <c r="AI608"/>
  <c r="AL608" s="1"/>
  <c r="Z608"/>
  <c r="AC608" s="1"/>
  <c r="AJ609"/>
  <c r="AM609" s="1"/>
  <c r="AA609"/>
  <c r="AD609" s="1"/>
  <c r="AI612"/>
  <c r="AL612" s="1"/>
  <c r="Z612"/>
  <c r="AC612" s="1"/>
  <c r="AJ613"/>
  <c r="AM613" s="1"/>
  <c r="AA613"/>
  <c r="AD613" s="1"/>
  <c r="AI616"/>
  <c r="AL616" s="1"/>
  <c r="Z616"/>
  <c r="AC616" s="1"/>
  <c r="AJ617"/>
  <c r="AM617" s="1"/>
  <c r="AA617"/>
  <c r="AD617" s="1"/>
  <c r="AI620"/>
  <c r="AL620" s="1"/>
  <c r="Z620"/>
  <c r="AC620" s="1"/>
  <c r="AJ621"/>
  <c r="AM621" s="1"/>
  <c r="AA621"/>
  <c r="AD621" s="1"/>
  <c r="AI624"/>
  <c r="AL624" s="1"/>
  <c r="Z624"/>
  <c r="AC624" s="1"/>
  <c r="AJ625"/>
  <c r="AM625" s="1"/>
  <c r="AA625"/>
  <c r="AD625" s="1"/>
  <c r="AI628"/>
  <c r="AL628" s="1"/>
  <c r="Z628"/>
  <c r="AC628" s="1"/>
  <c r="AJ629"/>
  <c r="AM629" s="1"/>
  <c r="AA629"/>
  <c r="AD629" s="1"/>
  <c r="AI632"/>
  <c r="AL632" s="1"/>
  <c r="Z632"/>
  <c r="AC632" s="1"/>
  <c r="AJ633"/>
  <c r="AM633" s="1"/>
  <c r="AA633"/>
  <c r="AD633" s="1"/>
  <c r="AI636"/>
  <c r="AL636" s="1"/>
  <c r="Z636"/>
  <c r="AC636" s="1"/>
  <c r="AJ637"/>
  <c r="AM637" s="1"/>
  <c r="AA637"/>
  <c r="AD637" s="1"/>
  <c r="AI640"/>
  <c r="AL640" s="1"/>
  <c r="Z640"/>
  <c r="AC640" s="1"/>
  <c r="AJ641"/>
  <c r="AM641" s="1"/>
  <c r="AA641"/>
  <c r="AD641" s="1"/>
  <c r="AI644"/>
  <c r="AL644" s="1"/>
  <c r="Z644"/>
  <c r="AC644" s="1"/>
  <c r="AJ645"/>
  <c r="AM645" s="1"/>
  <c r="AA645"/>
  <c r="AD645" s="1"/>
  <c r="AI648"/>
  <c r="AL648" s="1"/>
  <c r="Z648"/>
  <c r="AC648" s="1"/>
  <c r="AJ649"/>
  <c r="AM649" s="1"/>
  <c r="AA649"/>
  <c r="AD649" s="1"/>
  <c r="AI652"/>
  <c r="AL652" s="1"/>
  <c r="Z652"/>
  <c r="AC652" s="1"/>
  <c r="AJ653"/>
  <c r="AM653" s="1"/>
  <c r="AA653"/>
  <c r="AD653" s="1"/>
  <c r="AI656"/>
  <c r="AL656" s="1"/>
  <c r="Z656"/>
  <c r="AC656" s="1"/>
  <c r="AJ657"/>
  <c r="AM657" s="1"/>
  <c r="AA657"/>
  <c r="AD657" s="1"/>
  <c r="AI660"/>
  <c r="AL660" s="1"/>
  <c r="Z660"/>
  <c r="AC660" s="1"/>
  <c r="AJ661"/>
  <c r="AM661" s="1"/>
  <c r="AA661"/>
  <c r="AD661" s="1"/>
  <c r="AI664"/>
  <c r="AL664" s="1"/>
  <c r="Z664"/>
  <c r="AC664" s="1"/>
  <c r="AJ665"/>
  <c r="AM665" s="1"/>
  <c r="AA665"/>
  <c r="AD665" s="1"/>
  <c r="AI668"/>
  <c r="AL668" s="1"/>
  <c r="Z668"/>
  <c r="AC668" s="1"/>
  <c r="AJ669"/>
  <c r="AM669" s="1"/>
  <c r="AA669"/>
  <c r="AD669" s="1"/>
  <c r="AI672"/>
  <c r="AL672" s="1"/>
  <c r="Z672"/>
  <c r="AC672" s="1"/>
  <c r="AJ673"/>
  <c r="AM673" s="1"/>
  <c r="AA673"/>
  <c r="AD673" s="1"/>
  <c r="AI676"/>
  <c r="AL676" s="1"/>
  <c r="Z676"/>
  <c r="AC676" s="1"/>
  <c r="AJ677"/>
  <c r="AM677" s="1"/>
  <c r="AA677"/>
  <c r="AD677" s="1"/>
  <c r="AI680"/>
  <c r="AL680" s="1"/>
  <c r="Z680"/>
  <c r="AC680" s="1"/>
  <c r="AJ681"/>
  <c r="AM681" s="1"/>
  <c r="AA681"/>
  <c r="AD681" s="1"/>
  <c r="AI684"/>
  <c r="AL684" s="1"/>
  <c r="Z684"/>
  <c r="AC684" s="1"/>
  <c r="AJ685"/>
  <c r="AM685" s="1"/>
  <c r="AA685"/>
  <c r="AD685" s="1"/>
  <c r="AI688"/>
  <c r="AL688" s="1"/>
  <c r="Z688"/>
  <c r="AC688" s="1"/>
  <c r="AJ689"/>
  <c r="AM689" s="1"/>
  <c r="AA689"/>
  <c r="AD689" s="1"/>
  <c r="AI692"/>
  <c r="AL692" s="1"/>
  <c r="Z692"/>
  <c r="AC692" s="1"/>
  <c r="AJ693"/>
  <c r="AM693" s="1"/>
  <c r="AA693"/>
  <c r="AD693" s="1"/>
  <c r="AI696"/>
  <c r="AL696" s="1"/>
  <c r="Z696"/>
  <c r="AC696" s="1"/>
  <c r="AJ697"/>
  <c r="AM697" s="1"/>
  <c r="AA697"/>
  <c r="AD697" s="1"/>
  <c r="AI700"/>
  <c r="AL700" s="1"/>
  <c r="Z700"/>
  <c r="AC700" s="1"/>
  <c r="AJ701"/>
  <c r="AM701" s="1"/>
  <c r="AA701"/>
  <c r="AD701" s="1"/>
  <c r="AI704"/>
  <c r="AL704" s="1"/>
  <c r="Z704"/>
  <c r="AC704" s="1"/>
  <c r="AJ705"/>
  <c r="AM705" s="1"/>
  <c r="AA705"/>
  <c r="AD705" s="1"/>
  <c r="AI708"/>
  <c r="AL708" s="1"/>
  <c r="Z708"/>
  <c r="AC708" s="1"/>
  <c r="AJ709"/>
  <c r="AM709" s="1"/>
  <c r="AA709"/>
  <c r="AD709" s="1"/>
  <c r="AI712"/>
  <c r="AL712" s="1"/>
  <c r="Z712"/>
  <c r="AC712" s="1"/>
  <c r="AJ713"/>
  <c r="AM713" s="1"/>
  <c r="AA713"/>
  <c r="AD713" s="1"/>
  <c r="AI716"/>
  <c r="AL716" s="1"/>
  <c r="Z716"/>
  <c r="AC716" s="1"/>
  <c r="AJ717"/>
  <c r="AM717" s="1"/>
  <c r="AA717"/>
  <c r="AD717" s="1"/>
  <c r="AI720"/>
  <c r="AL720" s="1"/>
  <c r="Z720"/>
  <c r="AC720" s="1"/>
  <c r="AJ721"/>
  <c r="AM721" s="1"/>
  <c r="AA721"/>
  <c r="AD721" s="1"/>
  <c r="AI724"/>
  <c r="AL724" s="1"/>
  <c r="Z724"/>
  <c r="AC724" s="1"/>
  <c r="AJ725"/>
  <c r="AM725" s="1"/>
  <c r="AA725"/>
  <c r="AD725" s="1"/>
  <c r="AI728"/>
  <c r="AL728" s="1"/>
  <c r="Z728"/>
  <c r="AC728" s="1"/>
  <c r="AJ729"/>
  <c r="AM729" s="1"/>
  <c r="AA729"/>
  <c r="AD729" s="1"/>
  <c r="AI732"/>
  <c r="AL732" s="1"/>
  <c r="Z732"/>
  <c r="AC732" s="1"/>
  <c r="AJ733"/>
  <c r="AM733" s="1"/>
  <c r="AA733"/>
  <c r="AD733" s="1"/>
  <c r="AI736"/>
  <c r="AL736" s="1"/>
  <c r="Z736"/>
  <c r="AC736" s="1"/>
  <c r="AJ737"/>
  <c r="AM737" s="1"/>
  <c r="AA737"/>
  <c r="AD737" s="1"/>
  <c r="AI740"/>
  <c r="AL740" s="1"/>
  <c r="Z740"/>
  <c r="AC740" s="1"/>
  <c r="AJ741"/>
  <c r="AM741" s="1"/>
  <c r="AA741"/>
  <c r="AD741" s="1"/>
  <c r="AI744"/>
  <c r="AL744" s="1"/>
  <c r="Z744"/>
  <c r="AC744" s="1"/>
  <c r="AJ745"/>
  <c r="AM745" s="1"/>
  <c r="AA745"/>
  <c r="AD745" s="1"/>
  <c r="AI748"/>
  <c r="AL748" s="1"/>
  <c r="Z748"/>
  <c r="AC748" s="1"/>
  <c r="AJ749"/>
  <c r="AM749" s="1"/>
  <c r="AA749"/>
  <c r="AD749" s="1"/>
  <c r="AI752"/>
  <c r="AL752" s="1"/>
  <c r="Z752"/>
  <c r="AC752" s="1"/>
  <c r="AJ753"/>
  <c r="AM753" s="1"/>
  <c r="AA753"/>
  <c r="AD753" s="1"/>
  <c r="AI756"/>
  <c r="AL756" s="1"/>
  <c r="Z756"/>
  <c r="AC756" s="1"/>
  <c r="AJ757"/>
  <c r="AM757" s="1"/>
  <c r="AA757"/>
  <c r="AD757" s="1"/>
  <c r="AI760"/>
  <c r="AL760" s="1"/>
  <c r="Z760"/>
  <c r="AC760" s="1"/>
  <c r="AJ761"/>
  <c r="AM761" s="1"/>
  <c r="AA761"/>
  <c r="AD761" s="1"/>
  <c r="AI764"/>
  <c r="AL764" s="1"/>
  <c r="Z764"/>
  <c r="AC764" s="1"/>
  <c r="AJ765"/>
  <c r="AM765" s="1"/>
  <c r="AA765"/>
  <c r="AD765" s="1"/>
  <c r="AI768"/>
  <c r="AL768" s="1"/>
  <c r="Z768"/>
  <c r="AC768" s="1"/>
  <c r="AJ769"/>
  <c r="AM769" s="1"/>
  <c r="AA769"/>
  <c r="AD769" s="1"/>
  <c r="AI772"/>
  <c r="AL772" s="1"/>
  <c r="Z772"/>
  <c r="AC772" s="1"/>
  <c r="AJ773"/>
  <c r="AM773" s="1"/>
  <c r="AA773"/>
  <c r="AD773" s="1"/>
  <c r="AI776"/>
  <c r="AL776" s="1"/>
  <c r="Z776"/>
  <c r="AC776" s="1"/>
  <c r="AJ777"/>
  <c r="AM777" s="1"/>
  <c r="AA777"/>
  <c r="AD777" s="1"/>
  <c r="AI780"/>
  <c r="AL780" s="1"/>
  <c r="Z780"/>
  <c r="AC780" s="1"/>
  <c r="AJ781"/>
  <c r="AM781" s="1"/>
  <c r="AA781"/>
  <c r="AD781" s="1"/>
  <c r="AI784"/>
  <c r="AL784" s="1"/>
  <c r="Z784"/>
  <c r="AC784" s="1"/>
  <c r="AJ785"/>
  <c r="AM785" s="1"/>
  <c r="AA785"/>
  <c r="AD785" s="1"/>
  <c r="AI788"/>
  <c r="AL788" s="1"/>
  <c r="Z788"/>
  <c r="AC788" s="1"/>
  <c r="AJ789"/>
  <c r="AM789" s="1"/>
  <c r="AA789"/>
  <c r="AD789" s="1"/>
  <c r="AI792"/>
  <c r="AL792" s="1"/>
  <c r="Z792"/>
  <c r="AC792" s="1"/>
  <c r="AJ793"/>
  <c r="AM793" s="1"/>
  <c r="AA793"/>
  <c r="AD793" s="1"/>
  <c r="AI796"/>
  <c r="AL796" s="1"/>
  <c r="Z796"/>
  <c r="AC796" s="1"/>
  <c r="AJ797"/>
  <c r="AM797" s="1"/>
  <c r="AA797"/>
  <c r="AD797" s="1"/>
  <c r="AI800"/>
  <c r="AL800" s="1"/>
  <c r="Z800"/>
  <c r="AC800" s="1"/>
  <c r="AJ801"/>
  <c r="AM801" s="1"/>
  <c r="AA801"/>
  <c r="AD801" s="1"/>
  <c r="AI804"/>
  <c r="AL804" s="1"/>
  <c r="Z804"/>
  <c r="AC804" s="1"/>
  <c r="AJ805"/>
  <c r="AM805" s="1"/>
  <c r="AA805"/>
  <c r="AD805" s="1"/>
  <c r="AI808"/>
  <c r="AL808" s="1"/>
  <c r="Z808"/>
  <c r="AC808" s="1"/>
  <c r="AJ809"/>
  <c r="AM809" s="1"/>
  <c r="AA809"/>
  <c r="AD809" s="1"/>
  <c r="AI812"/>
  <c r="AL812" s="1"/>
  <c r="Z812"/>
  <c r="AC812" s="1"/>
  <c r="AJ813"/>
  <c r="AM813" s="1"/>
  <c r="AA813"/>
  <c r="AD813" s="1"/>
  <c r="AI816"/>
  <c r="AL816" s="1"/>
  <c r="Z816"/>
  <c r="AC816" s="1"/>
  <c r="AJ817"/>
  <c r="AM817" s="1"/>
  <c r="AA817"/>
  <c r="AD817" s="1"/>
  <c r="AI820"/>
  <c r="AL820" s="1"/>
  <c r="Z820"/>
  <c r="AC820" s="1"/>
  <c r="AJ821"/>
  <c r="AM821" s="1"/>
  <c r="AA821"/>
  <c r="AD821" s="1"/>
  <c r="AI824"/>
  <c r="AL824" s="1"/>
  <c r="Z824"/>
  <c r="AC824" s="1"/>
  <c r="AJ825"/>
  <c r="AM825" s="1"/>
  <c r="AA825"/>
  <c r="AD825" s="1"/>
  <c r="AI828"/>
  <c r="AL828" s="1"/>
  <c r="Z828"/>
  <c r="AC828" s="1"/>
  <c r="AJ829"/>
  <c r="AM829" s="1"/>
  <c r="AA829"/>
  <c r="AD829" s="1"/>
  <c r="AI832"/>
  <c r="AL832" s="1"/>
  <c r="Z832"/>
  <c r="AC832" s="1"/>
  <c r="AJ833"/>
  <c r="AM833" s="1"/>
  <c r="AA833"/>
  <c r="AD833" s="1"/>
  <c r="AI836"/>
  <c r="AL836" s="1"/>
  <c r="Z836"/>
  <c r="AC836" s="1"/>
  <c r="AJ837"/>
  <c r="AM837" s="1"/>
  <c r="AA837"/>
  <c r="AD837" s="1"/>
  <c r="AI840"/>
  <c r="AL840" s="1"/>
  <c r="Z840"/>
  <c r="AC840" s="1"/>
  <c r="AJ841"/>
  <c r="AM841" s="1"/>
  <c r="AA841"/>
  <c r="AD841" s="1"/>
  <c r="AI844"/>
  <c r="AL844" s="1"/>
  <c r="Z844"/>
  <c r="AC844" s="1"/>
  <c r="AJ845"/>
  <c r="AM845" s="1"/>
  <c r="AA845"/>
  <c r="AD845" s="1"/>
  <c r="AI848"/>
  <c r="AL848" s="1"/>
  <c r="Z848"/>
  <c r="AC848" s="1"/>
  <c r="AJ849"/>
  <c r="AM849" s="1"/>
  <c r="AA849"/>
  <c r="AD849" s="1"/>
  <c r="AI852"/>
  <c r="AL852" s="1"/>
  <c r="Z852"/>
  <c r="AC852" s="1"/>
  <c r="AJ853"/>
  <c r="AM853" s="1"/>
  <c r="AA853"/>
  <c r="AD853" s="1"/>
  <c r="AI856"/>
  <c r="AL856" s="1"/>
  <c r="Z856"/>
  <c r="AC856" s="1"/>
  <c r="AJ857"/>
  <c r="AM857" s="1"/>
  <c r="AA857"/>
  <c r="AD857" s="1"/>
  <c r="AI860"/>
  <c r="AL860" s="1"/>
  <c r="Z860"/>
  <c r="AC860" s="1"/>
  <c r="AJ861"/>
  <c r="AM861" s="1"/>
  <c r="AA861"/>
  <c r="AD861" s="1"/>
  <c r="AI864"/>
  <c r="AL864" s="1"/>
  <c r="Z864"/>
  <c r="AC864" s="1"/>
  <c r="AJ865"/>
  <c r="AM865" s="1"/>
  <c r="AA865"/>
  <c r="AD865" s="1"/>
  <c r="AI868"/>
  <c r="AL868" s="1"/>
  <c r="Z868"/>
  <c r="AC868" s="1"/>
  <c r="AJ869"/>
  <c r="AM869" s="1"/>
  <c r="AA869"/>
  <c r="AD869" s="1"/>
  <c r="AI872"/>
  <c r="AL872" s="1"/>
  <c r="Z872"/>
  <c r="AC872" s="1"/>
  <c r="AJ873"/>
  <c r="AM873" s="1"/>
  <c r="AA873"/>
  <c r="AD873" s="1"/>
  <c r="AI876"/>
  <c r="AL876" s="1"/>
  <c r="Z876"/>
  <c r="AC876" s="1"/>
  <c r="AJ877"/>
  <c r="AM877" s="1"/>
  <c r="AA877"/>
  <c r="AD877" s="1"/>
  <c r="AI880"/>
  <c r="AL880" s="1"/>
  <c r="Z880"/>
  <c r="AC880" s="1"/>
  <c r="AJ881"/>
  <c r="AM881" s="1"/>
  <c r="AA881"/>
  <c r="AD881" s="1"/>
  <c r="AI884"/>
  <c r="AL884" s="1"/>
  <c r="Z884"/>
  <c r="AC884" s="1"/>
  <c r="AJ885"/>
  <c r="AM885" s="1"/>
  <c r="AA885"/>
  <c r="AD885" s="1"/>
  <c r="AI888"/>
  <c r="AL888" s="1"/>
  <c r="Z888"/>
  <c r="AC888" s="1"/>
  <c r="AJ889"/>
  <c r="AM889" s="1"/>
  <c r="AA889"/>
  <c r="AD889" s="1"/>
  <c r="AI892"/>
  <c r="AL892" s="1"/>
  <c r="Z892"/>
  <c r="AC892" s="1"/>
  <c r="AJ893"/>
  <c r="AM893" s="1"/>
  <c r="AA893"/>
  <c r="AD893" s="1"/>
  <c r="AI896"/>
  <c r="AL896" s="1"/>
  <c r="Z896"/>
  <c r="AC896" s="1"/>
  <c r="AJ897"/>
  <c r="AM897" s="1"/>
  <c r="AA897"/>
  <c r="AD897" s="1"/>
  <c r="AI900"/>
  <c r="AL900" s="1"/>
  <c r="Z900"/>
  <c r="AC900" s="1"/>
  <c r="AJ901"/>
  <c r="AM901" s="1"/>
  <c r="AA901"/>
  <c r="AD901" s="1"/>
  <c r="AI904"/>
  <c r="AL904" s="1"/>
  <c r="Z904"/>
  <c r="AC904" s="1"/>
  <c r="AJ905"/>
  <c r="AM905" s="1"/>
  <c r="AA905"/>
  <c r="AD905" s="1"/>
  <c r="AI908"/>
  <c r="AL908" s="1"/>
  <c r="Z908"/>
  <c r="AC908" s="1"/>
  <c r="AJ909"/>
  <c r="AM909" s="1"/>
  <c r="AA909"/>
  <c r="AD909" s="1"/>
  <c r="AI912"/>
  <c r="AL912" s="1"/>
  <c r="Z912"/>
  <c r="AC912" s="1"/>
  <c r="AJ913"/>
  <c r="AM913" s="1"/>
  <c r="AA913"/>
  <c r="AD913" s="1"/>
  <c r="AI916"/>
  <c r="AL916" s="1"/>
  <c r="Z916"/>
  <c r="AC916" s="1"/>
  <c r="AJ917"/>
  <c r="AM917" s="1"/>
  <c r="AA917"/>
  <c r="AD917" s="1"/>
  <c r="AI920"/>
  <c r="AL920" s="1"/>
  <c r="Z920"/>
  <c r="AC920" s="1"/>
  <c r="AJ921"/>
  <c r="AM921" s="1"/>
  <c r="AA921"/>
  <c r="AD921" s="1"/>
  <c r="AI924"/>
  <c r="AL924" s="1"/>
  <c r="Z924"/>
  <c r="AC924" s="1"/>
  <c r="AJ925"/>
  <c r="AM925" s="1"/>
  <c r="AA925"/>
  <c r="AD925" s="1"/>
  <c r="AI928"/>
  <c r="AL928" s="1"/>
  <c r="Z928"/>
  <c r="AC928" s="1"/>
  <c r="AJ929"/>
  <c r="AM929" s="1"/>
  <c r="AA929"/>
  <c r="AD929" s="1"/>
  <c r="AI932"/>
  <c r="AL932" s="1"/>
  <c r="Z932"/>
  <c r="AC932" s="1"/>
  <c r="AJ933"/>
  <c r="AM933" s="1"/>
  <c r="AA933"/>
  <c r="AD933" s="1"/>
  <c r="AI936"/>
  <c r="AL936" s="1"/>
  <c r="Z936"/>
  <c r="AC936" s="1"/>
  <c r="AJ937"/>
  <c r="AM937" s="1"/>
  <c r="AA937"/>
  <c r="AD937" s="1"/>
  <c r="AI940"/>
  <c r="AL940" s="1"/>
  <c r="Z940"/>
  <c r="AC940" s="1"/>
  <c r="AJ941"/>
  <c r="AM941" s="1"/>
  <c r="AA941"/>
  <c r="AD941" s="1"/>
  <c r="AI944"/>
  <c r="AL944" s="1"/>
  <c r="Z944"/>
  <c r="AC944" s="1"/>
  <c r="AJ945"/>
  <c r="AM945" s="1"/>
  <c r="AA945"/>
  <c r="AD945" s="1"/>
  <c r="AI948"/>
  <c r="AL948" s="1"/>
  <c r="Z948"/>
  <c r="AC948" s="1"/>
  <c r="AJ949"/>
  <c r="AM949" s="1"/>
  <c r="AA949"/>
  <c r="AD949" s="1"/>
  <c r="AI952"/>
  <c r="AL952" s="1"/>
  <c r="Z952"/>
  <c r="AC952" s="1"/>
  <c r="AJ953"/>
  <c r="AM953" s="1"/>
  <c r="AA953"/>
  <c r="AD953" s="1"/>
  <c r="AI956"/>
  <c r="AL956" s="1"/>
  <c r="Z956"/>
  <c r="AC956" s="1"/>
  <c r="AJ957"/>
  <c r="AM957" s="1"/>
  <c r="AA957"/>
  <c r="AD957" s="1"/>
  <c r="AI960"/>
  <c r="AL960" s="1"/>
  <c r="Z960"/>
  <c r="AC960" s="1"/>
  <c r="AJ961"/>
  <c r="AM961" s="1"/>
  <c r="AA961"/>
  <c r="AD961" s="1"/>
  <c r="AI964"/>
  <c r="AL964" s="1"/>
  <c r="Z964"/>
  <c r="AC964" s="1"/>
  <c r="AJ965"/>
  <c r="AM965" s="1"/>
  <c r="AA965"/>
  <c r="AD965" s="1"/>
  <c r="AI968"/>
  <c r="AL968" s="1"/>
  <c r="Z968"/>
  <c r="AC968" s="1"/>
  <c r="AJ969"/>
  <c r="AM969" s="1"/>
  <c r="AA969"/>
  <c r="AD969" s="1"/>
  <c r="AI972"/>
  <c r="AL972" s="1"/>
  <c r="Z972"/>
  <c r="AC972" s="1"/>
  <c r="AJ973"/>
  <c r="AM973" s="1"/>
  <c r="AA973"/>
  <c r="AD973" s="1"/>
  <c r="AI976"/>
  <c r="AL976" s="1"/>
  <c r="Z976"/>
  <c r="AC976" s="1"/>
  <c r="AJ977"/>
  <c r="AM977" s="1"/>
  <c r="AA977"/>
  <c r="AD977" s="1"/>
  <c r="AI980"/>
  <c r="AL980" s="1"/>
  <c r="Z980"/>
  <c r="AC980" s="1"/>
  <c r="AJ981"/>
  <c r="AM981" s="1"/>
  <c r="AA981"/>
  <c r="AD981" s="1"/>
  <c r="AI984"/>
  <c r="AL984" s="1"/>
  <c r="Z984"/>
  <c r="AC984" s="1"/>
  <c r="AJ985"/>
  <c r="AM985" s="1"/>
  <c r="AA985"/>
  <c r="AD985" s="1"/>
  <c r="AI988"/>
  <c r="AL988" s="1"/>
  <c r="Z988"/>
  <c r="AC988" s="1"/>
  <c r="AJ989"/>
  <c r="AM989" s="1"/>
  <c r="AA989"/>
  <c r="AD989" s="1"/>
  <c r="AI992"/>
  <c r="AL992" s="1"/>
  <c r="Z992"/>
  <c r="AC992" s="1"/>
  <c r="AJ993"/>
  <c r="AM993" s="1"/>
  <c r="AA993"/>
  <c r="AD993" s="1"/>
  <c r="AI996"/>
  <c r="AL996" s="1"/>
  <c r="Z996"/>
  <c r="AC996" s="1"/>
  <c r="AJ997"/>
  <c r="AM997" s="1"/>
  <c r="AA997"/>
  <c r="AD997" s="1"/>
  <c r="AI1000"/>
  <c r="AL1000" s="1"/>
  <c r="Z1000"/>
  <c r="AC1000" s="1"/>
  <c r="AJ1001"/>
  <c r="AM1001" s="1"/>
  <c r="AA1001"/>
  <c r="AD1001" s="1"/>
  <c r="AI1004"/>
  <c r="AL1004" s="1"/>
  <c r="Z1004"/>
  <c r="AC1004" s="1"/>
  <c r="AJ1005"/>
  <c r="AM1005" s="1"/>
  <c r="AA1005"/>
  <c r="AD1005" s="1"/>
  <c r="AI1008"/>
  <c r="AL1008" s="1"/>
  <c r="Z1008"/>
  <c r="AC1008" s="1"/>
  <c r="AJ1009"/>
  <c r="AM1009" s="1"/>
  <c r="AA1009"/>
  <c r="AD1009" s="1"/>
  <c r="AI1012"/>
  <c r="AL1012" s="1"/>
  <c r="Z1012"/>
  <c r="AC1012" s="1"/>
  <c r="AJ1013"/>
  <c r="AM1013" s="1"/>
  <c r="AA1013"/>
  <c r="AD1013" s="1"/>
  <c r="AI1016"/>
  <c r="AL1016" s="1"/>
  <c r="Z1016"/>
  <c r="AC1016" s="1"/>
  <c r="AJ1017"/>
  <c r="AM1017" s="1"/>
  <c r="AA1017"/>
  <c r="AD1017" s="1"/>
  <c r="AI1020"/>
  <c r="AL1020" s="1"/>
  <c r="Z1020"/>
  <c r="AC1020" s="1"/>
  <c r="AJ1021"/>
  <c r="AM1021" s="1"/>
  <c r="AA1021"/>
  <c r="AD1021" s="1"/>
  <c r="AI1024"/>
  <c r="AL1024" s="1"/>
  <c r="Z1024"/>
  <c r="AC1024" s="1"/>
  <c r="AJ1025"/>
  <c r="AM1025" s="1"/>
  <c r="AA1025"/>
  <c r="AD1025" s="1"/>
  <c r="AI1028"/>
  <c r="AL1028" s="1"/>
  <c r="Z1028"/>
  <c r="AC1028" s="1"/>
  <c r="AJ1029"/>
  <c r="AM1029" s="1"/>
  <c r="AA1029"/>
  <c r="AD1029" s="1"/>
  <c r="AI1032"/>
  <c r="AL1032" s="1"/>
  <c r="Z1032"/>
  <c r="AC1032" s="1"/>
  <c r="AJ1033"/>
  <c r="AM1033" s="1"/>
  <c r="AA1033"/>
  <c r="AD1033" s="1"/>
  <c r="AI1036"/>
  <c r="AL1036" s="1"/>
  <c r="Z1036"/>
  <c r="AC1036" s="1"/>
  <c r="AJ1037"/>
  <c r="AM1037" s="1"/>
  <c r="AA1037"/>
  <c r="AD1037" s="1"/>
  <c r="AI1040"/>
  <c r="AL1040" s="1"/>
  <c r="Z1040"/>
  <c r="AC1040" s="1"/>
  <c r="AJ1041"/>
  <c r="AM1041" s="1"/>
  <c r="AA1041"/>
  <c r="AD1041" s="1"/>
  <c r="AI1044"/>
  <c r="AL1044" s="1"/>
  <c r="Z1044"/>
  <c r="AC1044" s="1"/>
  <c r="AJ1045"/>
  <c r="AM1045" s="1"/>
  <c r="AA1045"/>
  <c r="AD1045" s="1"/>
  <c r="AI1048"/>
  <c r="AL1048" s="1"/>
  <c r="Z1048"/>
  <c r="AC1048" s="1"/>
  <c r="AJ1049"/>
  <c r="AM1049" s="1"/>
  <c r="AA1049"/>
  <c r="AD1049" s="1"/>
  <c r="AI1052"/>
  <c r="AL1052" s="1"/>
  <c r="Z1052"/>
  <c r="AC1052" s="1"/>
  <c r="AJ1053"/>
  <c r="AM1053" s="1"/>
  <c r="AA1053"/>
  <c r="AD1053" s="1"/>
  <c r="AI1056"/>
  <c r="AL1056" s="1"/>
  <c r="Z1056"/>
  <c r="AC1056" s="1"/>
  <c r="AJ1057"/>
  <c r="AM1057" s="1"/>
  <c r="AA1057"/>
  <c r="AD1057" s="1"/>
  <c r="AI1060"/>
  <c r="AL1060" s="1"/>
  <c r="Z1060"/>
  <c r="AC1060" s="1"/>
  <c r="AJ1061"/>
  <c r="AM1061" s="1"/>
  <c r="AA1061"/>
  <c r="AD1061" s="1"/>
  <c r="AI1064"/>
  <c r="AL1064" s="1"/>
  <c r="Z1064"/>
  <c r="AC1064" s="1"/>
  <c r="AJ1065"/>
  <c r="AM1065" s="1"/>
  <c r="AA1065"/>
  <c r="AD1065" s="1"/>
  <c r="AI1068"/>
  <c r="AL1068" s="1"/>
  <c r="Z1068"/>
  <c r="AC1068" s="1"/>
  <c r="AJ1069"/>
  <c r="AM1069" s="1"/>
  <c r="AA1069"/>
  <c r="AD1069" s="1"/>
  <c r="AI1072"/>
  <c r="AL1072" s="1"/>
  <c r="Z1072"/>
  <c r="AC1072" s="1"/>
  <c r="AJ1073"/>
  <c r="AM1073" s="1"/>
  <c r="AA1073"/>
  <c r="AD1073" s="1"/>
  <c r="AI1076"/>
  <c r="AL1076" s="1"/>
  <c r="Z1076"/>
  <c r="AC1076" s="1"/>
  <c r="AJ1077"/>
  <c r="AM1077" s="1"/>
  <c r="AA1077"/>
  <c r="AD1077" s="1"/>
  <c r="AI1080"/>
  <c r="AL1080" s="1"/>
  <c r="Z1080"/>
  <c r="AC1080" s="1"/>
  <c r="AJ1081"/>
  <c r="AM1081" s="1"/>
  <c r="AA1081"/>
  <c r="AD1081" s="1"/>
  <c r="AI1084"/>
  <c r="AL1084" s="1"/>
  <c r="Z1084"/>
  <c r="AC1084" s="1"/>
  <c r="AJ1085"/>
  <c r="AM1085" s="1"/>
  <c r="AA1085"/>
  <c r="AD1085" s="1"/>
  <c r="AI1088"/>
  <c r="AL1088" s="1"/>
  <c r="Z1088"/>
  <c r="AC1088" s="1"/>
  <c r="AJ1089"/>
  <c r="AM1089" s="1"/>
  <c r="AA1089"/>
  <c r="AD1089" s="1"/>
  <c r="AI1092"/>
  <c r="AL1092" s="1"/>
  <c r="Z1092"/>
  <c r="AC1092" s="1"/>
  <c r="AJ1093"/>
  <c r="AM1093" s="1"/>
  <c r="AA1093"/>
  <c r="AD1093" s="1"/>
  <c r="AI1096"/>
  <c r="AL1096" s="1"/>
  <c r="Z1096"/>
  <c r="AC1096" s="1"/>
  <c r="AJ1097"/>
  <c r="AM1097" s="1"/>
  <c r="AA1097"/>
  <c r="AD1097" s="1"/>
  <c r="AI1100"/>
  <c r="AL1100" s="1"/>
  <c r="Z1100"/>
  <c r="AC1100" s="1"/>
  <c r="AI1103"/>
  <c r="AL1103" s="1"/>
  <c r="Z1103"/>
  <c r="AC1103" s="1"/>
  <c r="AI1112"/>
  <c r="AL1112" s="1"/>
  <c r="Z1112"/>
  <c r="AC1112" s="1"/>
  <c r="AJ1117"/>
  <c r="AM1117" s="1"/>
  <c r="AA1117"/>
  <c r="AD1117" s="1"/>
  <c r="AI1128"/>
  <c r="AL1128" s="1"/>
  <c r="Z1128"/>
  <c r="AC1128" s="1"/>
  <c r="AJ1133"/>
  <c r="AM1133" s="1"/>
  <c r="AA1133"/>
  <c r="AD1133" s="1"/>
  <c r="AI601"/>
  <c r="AL601" s="1"/>
  <c r="Z601"/>
  <c r="AC601" s="1"/>
  <c r="AJ602"/>
  <c r="AM602" s="1"/>
  <c r="AA602"/>
  <c r="AD602" s="1"/>
  <c r="AI605"/>
  <c r="AL605" s="1"/>
  <c r="Z605"/>
  <c r="AC605" s="1"/>
  <c r="AJ606"/>
  <c r="AM606" s="1"/>
  <c r="AA606"/>
  <c r="AD606" s="1"/>
  <c r="AI609"/>
  <c r="AL609" s="1"/>
  <c r="Z609"/>
  <c r="AC609" s="1"/>
  <c r="AJ610"/>
  <c r="AM610" s="1"/>
  <c r="AA610"/>
  <c r="AD610" s="1"/>
  <c r="AI613"/>
  <c r="AL613" s="1"/>
  <c r="Z613"/>
  <c r="AC613" s="1"/>
  <c r="AJ614"/>
  <c r="AM614" s="1"/>
  <c r="AA614"/>
  <c r="AD614" s="1"/>
  <c r="AI617"/>
  <c r="AL617" s="1"/>
  <c r="Z617"/>
  <c r="AC617" s="1"/>
  <c r="AJ618"/>
  <c r="AM618" s="1"/>
  <c r="AA618"/>
  <c r="AD618" s="1"/>
  <c r="AI621"/>
  <c r="AL621" s="1"/>
  <c r="Z621"/>
  <c r="AC621" s="1"/>
  <c r="AJ622"/>
  <c r="AM622" s="1"/>
  <c r="AA622"/>
  <c r="AD622" s="1"/>
  <c r="AI625"/>
  <c r="AL625" s="1"/>
  <c r="Z625"/>
  <c r="AC625" s="1"/>
  <c r="AJ626"/>
  <c r="AM626" s="1"/>
  <c r="AA626"/>
  <c r="AD626" s="1"/>
  <c r="AI629"/>
  <c r="AL629" s="1"/>
  <c r="Z629"/>
  <c r="AC629" s="1"/>
  <c r="AJ630"/>
  <c r="AM630" s="1"/>
  <c r="AA630"/>
  <c r="AD630" s="1"/>
  <c r="AI633"/>
  <c r="AL633" s="1"/>
  <c r="Z633"/>
  <c r="AC633" s="1"/>
  <c r="AJ634"/>
  <c r="AM634" s="1"/>
  <c r="AA634"/>
  <c r="AD634" s="1"/>
  <c r="AI637"/>
  <c r="AL637" s="1"/>
  <c r="Z637"/>
  <c r="AC637" s="1"/>
  <c r="AJ638"/>
  <c r="AM638" s="1"/>
  <c r="AA638"/>
  <c r="AD638" s="1"/>
  <c r="AI641"/>
  <c r="AL641" s="1"/>
  <c r="Z641"/>
  <c r="AC641" s="1"/>
  <c r="AJ642"/>
  <c r="AM642" s="1"/>
  <c r="AA642"/>
  <c r="AD642" s="1"/>
  <c r="AI645"/>
  <c r="AL645" s="1"/>
  <c r="Z645"/>
  <c r="AC645" s="1"/>
  <c r="AJ646"/>
  <c r="AM646" s="1"/>
  <c r="AA646"/>
  <c r="AD646" s="1"/>
  <c r="AI649"/>
  <c r="AL649" s="1"/>
  <c r="Z649"/>
  <c r="AC649" s="1"/>
  <c r="AJ650"/>
  <c r="AM650" s="1"/>
  <c r="AA650"/>
  <c r="AD650" s="1"/>
  <c r="AI653"/>
  <c r="AL653" s="1"/>
  <c r="Z653"/>
  <c r="AC653" s="1"/>
  <c r="AJ654"/>
  <c r="AM654" s="1"/>
  <c r="AA654"/>
  <c r="AD654" s="1"/>
  <c r="AI657"/>
  <c r="AL657" s="1"/>
  <c r="Z657"/>
  <c r="AC657" s="1"/>
  <c r="AJ658"/>
  <c r="AM658" s="1"/>
  <c r="AA658"/>
  <c r="AD658" s="1"/>
  <c r="AI661"/>
  <c r="AL661" s="1"/>
  <c r="Z661"/>
  <c r="AC661" s="1"/>
  <c r="AJ662"/>
  <c r="AM662" s="1"/>
  <c r="AA662"/>
  <c r="AD662" s="1"/>
  <c r="AI665"/>
  <c r="AL665" s="1"/>
  <c r="Z665"/>
  <c r="AC665" s="1"/>
  <c r="AJ666"/>
  <c r="AM666" s="1"/>
  <c r="AA666"/>
  <c r="AD666" s="1"/>
  <c r="AI669"/>
  <c r="AL669" s="1"/>
  <c r="Z669"/>
  <c r="AC669" s="1"/>
  <c r="AJ670"/>
  <c r="AM670" s="1"/>
  <c r="AA670"/>
  <c r="AD670" s="1"/>
  <c r="AI673"/>
  <c r="AL673" s="1"/>
  <c r="Z673"/>
  <c r="AC673" s="1"/>
  <c r="AJ674"/>
  <c r="AM674" s="1"/>
  <c r="AA674"/>
  <c r="AD674" s="1"/>
  <c r="AI677"/>
  <c r="AL677" s="1"/>
  <c r="Z677"/>
  <c r="AC677" s="1"/>
  <c r="AJ678"/>
  <c r="AM678" s="1"/>
  <c r="AA678"/>
  <c r="AD678" s="1"/>
  <c r="AI681"/>
  <c r="AL681" s="1"/>
  <c r="Z681"/>
  <c r="AC681" s="1"/>
  <c r="AJ682"/>
  <c r="AM682" s="1"/>
  <c r="AA682"/>
  <c r="AD682" s="1"/>
  <c r="AI685"/>
  <c r="AL685" s="1"/>
  <c r="Z685"/>
  <c r="AC685" s="1"/>
  <c r="AJ686"/>
  <c r="AM686" s="1"/>
  <c r="AA686"/>
  <c r="AD686" s="1"/>
  <c r="AI689"/>
  <c r="AL689" s="1"/>
  <c r="Z689"/>
  <c r="AC689" s="1"/>
  <c r="AJ690"/>
  <c r="AM690" s="1"/>
  <c r="AA690"/>
  <c r="AD690" s="1"/>
  <c r="AI693"/>
  <c r="AL693" s="1"/>
  <c r="Z693"/>
  <c r="AC693" s="1"/>
  <c r="AJ694"/>
  <c r="AM694" s="1"/>
  <c r="AA694"/>
  <c r="AD694" s="1"/>
  <c r="AI697"/>
  <c r="AL697" s="1"/>
  <c r="Z697"/>
  <c r="AC697" s="1"/>
  <c r="AJ698"/>
  <c r="AM698" s="1"/>
  <c r="AA698"/>
  <c r="AD698" s="1"/>
  <c r="AI701"/>
  <c r="AL701" s="1"/>
  <c r="Z701"/>
  <c r="AC701" s="1"/>
  <c r="AJ702"/>
  <c r="AM702" s="1"/>
  <c r="AA702"/>
  <c r="AD702" s="1"/>
  <c r="AI705"/>
  <c r="AL705" s="1"/>
  <c r="Z705"/>
  <c r="AC705" s="1"/>
  <c r="AJ706"/>
  <c r="AM706" s="1"/>
  <c r="AA706"/>
  <c r="AD706" s="1"/>
  <c r="AI709"/>
  <c r="AL709" s="1"/>
  <c r="Z709"/>
  <c r="AC709" s="1"/>
  <c r="AJ710"/>
  <c r="AM710" s="1"/>
  <c r="AA710"/>
  <c r="AD710" s="1"/>
  <c r="AI713"/>
  <c r="AL713" s="1"/>
  <c r="Z713"/>
  <c r="AC713" s="1"/>
  <c r="AJ714"/>
  <c r="AM714" s="1"/>
  <c r="AA714"/>
  <c r="AD714" s="1"/>
  <c r="AI717"/>
  <c r="AL717" s="1"/>
  <c r="Z717"/>
  <c r="AC717" s="1"/>
  <c r="AJ718"/>
  <c r="AM718" s="1"/>
  <c r="AA718"/>
  <c r="AD718" s="1"/>
  <c r="AI721"/>
  <c r="AL721" s="1"/>
  <c r="Z721"/>
  <c r="AC721" s="1"/>
  <c r="AJ722"/>
  <c r="AM722" s="1"/>
  <c r="AA722"/>
  <c r="AD722" s="1"/>
  <c r="AI725"/>
  <c r="AL725" s="1"/>
  <c r="Z725"/>
  <c r="AC725" s="1"/>
  <c r="AJ726"/>
  <c r="AM726" s="1"/>
  <c r="AA726"/>
  <c r="AD726" s="1"/>
  <c r="AI729"/>
  <c r="AL729" s="1"/>
  <c r="Z729"/>
  <c r="AC729" s="1"/>
  <c r="AJ730"/>
  <c r="AM730" s="1"/>
  <c r="AA730"/>
  <c r="AD730" s="1"/>
  <c r="AI733"/>
  <c r="AL733" s="1"/>
  <c r="Z733"/>
  <c r="AC733" s="1"/>
  <c r="AJ734"/>
  <c r="AM734" s="1"/>
  <c r="AA734"/>
  <c r="AD734" s="1"/>
  <c r="AI737"/>
  <c r="AL737" s="1"/>
  <c r="Z737"/>
  <c r="AC737" s="1"/>
  <c r="AJ738"/>
  <c r="AM738" s="1"/>
  <c r="AA738"/>
  <c r="AD738" s="1"/>
  <c r="AI741"/>
  <c r="AL741" s="1"/>
  <c r="Z741"/>
  <c r="AC741" s="1"/>
  <c r="AJ742"/>
  <c r="AM742" s="1"/>
  <c r="AA742"/>
  <c r="AD742" s="1"/>
  <c r="AI745"/>
  <c r="AL745" s="1"/>
  <c r="Z745"/>
  <c r="AC745" s="1"/>
  <c r="AJ746"/>
  <c r="AM746" s="1"/>
  <c r="AA746"/>
  <c r="AD746" s="1"/>
  <c r="AI749"/>
  <c r="AL749" s="1"/>
  <c r="Z749"/>
  <c r="AC749" s="1"/>
  <c r="AJ750"/>
  <c r="AM750" s="1"/>
  <c r="AA750"/>
  <c r="AD750" s="1"/>
  <c r="AI753"/>
  <c r="AL753" s="1"/>
  <c r="Z753"/>
  <c r="AC753" s="1"/>
  <c r="AJ754"/>
  <c r="AM754" s="1"/>
  <c r="AA754"/>
  <c r="AD754" s="1"/>
  <c r="AI757"/>
  <c r="AL757" s="1"/>
  <c r="Z757"/>
  <c r="AC757" s="1"/>
  <c r="AJ758"/>
  <c r="AM758" s="1"/>
  <c r="AA758"/>
  <c r="AD758" s="1"/>
  <c r="AI761"/>
  <c r="AL761" s="1"/>
  <c r="Z761"/>
  <c r="AC761" s="1"/>
  <c r="AJ762"/>
  <c r="AM762" s="1"/>
  <c r="AA762"/>
  <c r="AD762" s="1"/>
  <c r="AI765"/>
  <c r="AL765" s="1"/>
  <c r="Z765"/>
  <c r="AC765" s="1"/>
  <c r="AJ766"/>
  <c r="AM766" s="1"/>
  <c r="AA766"/>
  <c r="AD766" s="1"/>
  <c r="AI769"/>
  <c r="AL769" s="1"/>
  <c r="Z769"/>
  <c r="AC769" s="1"/>
  <c r="AJ770"/>
  <c r="AM770" s="1"/>
  <c r="AA770"/>
  <c r="AD770" s="1"/>
  <c r="AI773"/>
  <c r="AL773" s="1"/>
  <c r="Z773"/>
  <c r="AC773" s="1"/>
  <c r="AJ774"/>
  <c r="AM774" s="1"/>
  <c r="AA774"/>
  <c r="AD774" s="1"/>
  <c r="AI777"/>
  <c r="AL777" s="1"/>
  <c r="Z777"/>
  <c r="AC777" s="1"/>
  <c r="AJ778"/>
  <c r="AM778" s="1"/>
  <c r="AA778"/>
  <c r="AD778" s="1"/>
  <c r="AI781"/>
  <c r="AL781" s="1"/>
  <c r="Z781"/>
  <c r="AC781" s="1"/>
  <c r="AJ782"/>
  <c r="AM782" s="1"/>
  <c r="AA782"/>
  <c r="AD782" s="1"/>
  <c r="AI785"/>
  <c r="AL785" s="1"/>
  <c r="Z785"/>
  <c r="AC785" s="1"/>
  <c r="AJ786"/>
  <c r="AM786" s="1"/>
  <c r="AA786"/>
  <c r="AD786" s="1"/>
  <c r="AI789"/>
  <c r="AL789" s="1"/>
  <c r="Z789"/>
  <c r="AC789" s="1"/>
  <c r="AJ790"/>
  <c r="AM790" s="1"/>
  <c r="AA790"/>
  <c r="AD790" s="1"/>
  <c r="AI793"/>
  <c r="AL793" s="1"/>
  <c r="Z793"/>
  <c r="AC793" s="1"/>
  <c r="AJ794"/>
  <c r="AM794" s="1"/>
  <c r="AA794"/>
  <c r="AD794" s="1"/>
  <c r="AI797"/>
  <c r="AL797" s="1"/>
  <c r="Z797"/>
  <c r="AC797" s="1"/>
  <c r="AJ798"/>
  <c r="AM798" s="1"/>
  <c r="AA798"/>
  <c r="AD798" s="1"/>
  <c r="AI801"/>
  <c r="AL801" s="1"/>
  <c r="Z801"/>
  <c r="AC801" s="1"/>
  <c r="AJ802"/>
  <c r="AM802" s="1"/>
  <c r="AA802"/>
  <c r="AD802" s="1"/>
  <c r="AI805"/>
  <c r="AL805" s="1"/>
  <c r="Z805"/>
  <c r="AC805" s="1"/>
  <c r="AJ806"/>
  <c r="AM806" s="1"/>
  <c r="AA806"/>
  <c r="AD806" s="1"/>
  <c r="AI809"/>
  <c r="AL809" s="1"/>
  <c r="Z809"/>
  <c r="AC809" s="1"/>
  <c r="AJ810"/>
  <c r="AM810" s="1"/>
  <c r="AA810"/>
  <c r="AD810" s="1"/>
  <c r="AI813"/>
  <c r="AL813" s="1"/>
  <c r="Z813"/>
  <c r="AC813" s="1"/>
  <c r="AJ814"/>
  <c r="AM814" s="1"/>
  <c r="AA814"/>
  <c r="AD814" s="1"/>
  <c r="AI817"/>
  <c r="AL817" s="1"/>
  <c r="Z817"/>
  <c r="AC817" s="1"/>
  <c r="AJ818"/>
  <c r="AM818" s="1"/>
  <c r="AA818"/>
  <c r="AD818" s="1"/>
  <c r="AI821"/>
  <c r="AL821" s="1"/>
  <c r="Z821"/>
  <c r="AC821" s="1"/>
  <c r="AJ822"/>
  <c r="AM822" s="1"/>
  <c r="AA822"/>
  <c r="AD822" s="1"/>
  <c r="AI825"/>
  <c r="AL825" s="1"/>
  <c r="Z825"/>
  <c r="AC825" s="1"/>
  <c r="AJ826"/>
  <c r="AM826" s="1"/>
  <c r="AA826"/>
  <c r="AD826" s="1"/>
  <c r="AI829"/>
  <c r="AL829" s="1"/>
  <c r="Z829"/>
  <c r="AC829" s="1"/>
  <c r="AJ830"/>
  <c r="AM830" s="1"/>
  <c r="AA830"/>
  <c r="AD830" s="1"/>
  <c r="AI833"/>
  <c r="AL833" s="1"/>
  <c r="Z833"/>
  <c r="AC833" s="1"/>
  <c r="AJ834"/>
  <c r="AM834" s="1"/>
  <c r="AA834"/>
  <c r="AD834" s="1"/>
  <c r="AI837"/>
  <c r="AL837" s="1"/>
  <c r="Z837"/>
  <c r="AC837" s="1"/>
  <c r="AJ838"/>
  <c r="AM838" s="1"/>
  <c r="AA838"/>
  <c r="AD838" s="1"/>
  <c r="AI841"/>
  <c r="AL841" s="1"/>
  <c r="Z841"/>
  <c r="AC841" s="1"/>
  <c r="AJ842"/>
  <c r="AM842" s="1"/>
  <c r="AA842"/>
  <c r="AD842" s="1"/>
  <c r="AI845"/>
  <c r="AL845" s="1"/>
  <c r="Z845"/>
  <c r="AC845" s="1"/>
  <c r="AJ846"/>
  <c r="AM846" s="1"/>
  <c r="AA846"/>
  <c r="AD846" s="1"/>
  <c r="AI849"/>
  <c r="AL849" s="1"/>
  <c r="Z849"/>
  <c r="AC849" s="1"/>
  <c r="AJ850"/>
  <c r="AM850" s="1"/>
  <c r="AA850"/>
  <c r="AD850" s="1"/>
  <c r="AI853"/>
  <c r="AL853" s="1"/>
  <c r="Z853"/>
  <c r="AC853" s="1"/>
  <c r="AJ854"/>
  <c r="AM854" s="1"/>
  <c r="AA854"/>
  <c r="AD854" s="1"/>
  <c r="AI857"/>
  <c r="AL857" s="1"/>
  <c r="Z857"/>
  <c r="AC857" s="1"/>
  <c r="AJ858"/>
  <c r="AM858" s="1"/>
  <c r="AA858"/>
  <c r="AD858" s="1"/>
  <c r="AI861"/>
  <c r="AL861" s="1"/>
  <c r="Z861"/>
  <c r="AC861" s="1"/>
  <c r="AJ862"/>
  <c r="AM862" s="1"/>
  <c r="AA862"/>
  <c r="AD862" s="1"/>
  <c r="AI865"/>
  <c r="AL865" s="1"/>
  <c r="Z865"/>
  <c r="AC865" s="1"/>
  <c r="AJ866"/>
  <c r="AM866" s="1"/>
  <c r="AA866"/>
  <c r="AD866" s="1"/>
  <c r="AI869"/>
  <c r="AL869" s="1"/>
  <c r="Z869"/>
  <c r="AC869" s="1"/>
  <c r="AJ870"/>
  <c r="AM870" s="1"/>
  <c r="AA870"/>
  <c r="AD870" s="1"/>
  <c r="AI873"/>
  <c r="AL873" s="1"/>
  <c r="Z873"/>
  <c r="AC873" s="1"/>
  <c r="AJ874"/>
  <c r="AM874" s="1"/>
  <c r="AA874"/>
  <c r="AD874" s="1"/>
  <c r="AI877"/>
  <c r="AL877" s="1"/>
  <c r="Z877"/>
  <c r="AC877" s="1"/>
  <c r="AJ878"/>
  <c r="AM878" s="1"/>
  <c r="AA878"/>
  <c r="AD878" s="1"/>
  <c r="AI881"/>
  <c r="AL881" s="1"/>
  <c r="Z881"/>
  <c r="AC881" s="1"/>
  <c r="AJ882"/>
  <c r="AM882" s="1"/>
  <c r="AA882"/>
  <c r="AD882" s="1"/>
  <c r="AI885"/>
  <c r="AL885" s="1"/>
  <c r="Z885"/>
  <c r="AC885" s="1"/>
  <c r="AJ886"/>
  <c r="AM886" s="1"/>
  <c r="AA886"/>
  <c r="AD886" s="1"/>
  <c r="AI889"/>
  <c r="AL889" s="1"/>
  <c r="Z889"/>
  <c r="AC889" s="1"/>
  <c r="AJ890"/>
  <c r="AM890" s="1"/>
  <c r="AA890"/>
  <c r="AD890" s="1"/>
  <c r="AI893"/>
  <c r="AL893" s="1"/>
  <c r="Z893"/>
  <c r="AC893" s="1"/>
  <c r="AJ894"/>
  <c r="AM894" s="1"/>
  <c r="AA894"/>
  <c r="AD894" s="1"/>
  <c r="AI897"/>
  <c r="AL897" s="1"/>
  <c r="Z897"/>
  <c r="AC897" s="1"/>
  <c r="AJ898"/>
  <c r="AM898" s="1"/>
  <c r="AA898"/>
  <c r="AD898" s="1"/>
  <c r="AI901"/>
  <c r="AL901" s="1"/>
  <c r="Z901"/>
  <c r="AC901" s="1"/>
  <c r="AJ902"/>
  <c r="AM902" s="1"/>
  <c r="AA902"/>
  <c r="AD902" s="1"/>
  <c r="AI905"/>
  <c r="AL905" s="1"/>
  <c r="Z905"/>
  <c r="AC905" s="1"/>
  <c r="AJ906"/>
  <c r="AM906" s="1"/>
  <c r="AA906"/>
  <c r="AD906" s="1"/>
  <c r="AI909"/>
  <c r="AL909" s="1"/>
  <c r="Z909"/>
  <c r="AC909" s="1"/>
  <c r="AJ910"/>
  <c r="AM910" s="1"/>
  <c r="AA910"/>
  <c r="AD910" s="1"/>
  <c r="AI913"/>
  <c r="AL913" s="1"/>
  <c r="Z913"/>
  <c r="AC913" s="1"/>
  <c r="AJ914"/>
  <c r="AM914" s="1"/>
  <c r="AA914"/>
  <c r="AD914" s="1"/>
  <c r="AI917"/>
  <c r="AL917" s="1"/>
  <c r="Z917"/>
  <c r="AC917" s="1"/>
  <c r="AJ918"/>
  <c r="AM918" s="1"/>
  <c r="AA918"/>
  <c r="AD918" s="1"/>
  <c r="AI921"/>
  <c r="AL921" s="1"/>
  <c r="Z921"/>
  <c r="AC921" s="1"/>
  <c r="AJ922"/>
  <c r="AM922" s="1"/>
  <c r="AA922"/>
  <c r="AD922" s="1"/>
  <c r="AI925"/>
  <c r="AL925" s="1"/>
  <c r="Z925"/>
  <c r="AC925" s="1"/>
  <c r="AJ926"/>
  <c r="AM926" s="1"/>
  <c r="AA926"/>
  <c r="AD926" s="1"/>
  <c r="AI929"/>
  <c r="AL929" s="1"/>
  <c r="Z929"/>
  <c r="AC929" s="1"/>
  <c r="AJ930"/>
  <c r="AM930" s="1"/>
  <c r="AA930"/>
  <c r="AD930" s="1"/>
  <c r="AI933"/>
  <c r="AL933" s="1"/>
  <c r="Z933"/>
  <c r="AC933" s="1"/>
  <c r="AJ934"/>
  <c r="AM934" s="1"/>
  <c r="AA934"/>
  <c r="AD934" s="1"/>
  <c r="AI937"/>
  <c r="AL937" s="1"/>
  <c r="Z937"/>
  <c r="AC937" s="1"/>
  <c r="AJ938"/>
  <c r="AM938" s="1"/>
  <c r="AA938"/>
  <c r="AD938" s="1"/>
  <c r="AI941"/>
  <c r="AL941" s="1"/>
  <c r="Z941"/>
  <c r="AC941" s="1"/>
  <c r="AJ942"/>
  <c r="AM942" s="1"/>
  <c r="AA942"/>
  <c r="AD942" s="1"/>
  <c r="AI945"/>
  <c r="AL945" s="1"/>
  <c r="Z945"/>
  <c r="AC945" s="1"/>
  <c r="AJ946"/>
  <c r="AM946" s="1"/>
  <c r="AA946"/>
  <c r="AD946" s="1"/>
  <c r="AI949"/>
  <c r="AL949" s="1"/>
  <c r="Z949"/>
  <c r="AC949" s="1"/>
  <c r="AJ950"/>
  <c r="AM950" s="1"/>
  <c r="AA950"/>
  <c r="AD950" s="1"/>
  <c r="AI953"/>
  <c r="AL953" s="1"/>
  <c r="Z953"/>
  <c r="AC953" s="1"/>
  <c r="AJ954"/>
  <c r="AM954" s="1"/>
  <c r="AA954"/>
  <c r="AD954" s="1"/>
  <c r="AI957"/>
  <c r="AL957" s="1"/>
  <c r="Z957"/>
  <c r="AC957" s="1"/>
  <c r="AJ958"/>
  <c r="AM958" s="1"/>
  <c r="AA958"/>
  <c r="AD958" s="1"/>
  <c r="AI961"/>
  <c r="AL961" s="1"/>
  <c r="Z961"/>
  <c r="AC961" s="1"/>
  <c r="AJ962"/>
  <c r="AM962" s="1"/>
  <c r="AA962"/>
  <c r="AD962" s="1"/>
  <c r="AI965"/>
  <c r="AL965" s="1"/>
  <c r="Z965"/>
  <c r="AC965" s="1"/>
  <c r="AJ966"/>
  <c r="AM966" s="1"/>
  <c r="AA966"/>
  <c r="AD966" s="1"/>
  <c r="AI969"/>
  <c r="AL969" s="1"/>
  <c r="Z969"/>
  <c r="AC969" s="1"/>
  <c r="AJ970"/>
  <c r="AM970" s="1"/>
  <c r="AA970"/>
  <c r="AD970" s="1"/>
  <c r="AI973"/>
  <c r="AL973" s="1"/>
  <c r="Z973"/>
  <c r="AC973" s="1"/>
  <c r="AJ974"/>
  <c r="AM974" s="1"/>
  <c r="AA974"/>
  <c r="AD974" s="1"/>
  <c r="AI977"/>
  <c r="AL977" s="1"/>
  <c r="Z977"/>
  <c r="AC977" s="1"/>
  <c r="AJ978"/>
  <c r="AM978" s="1"/>
  <c r="AA978"/>
  <c r="AD978" s="1"/>
  <c r="AI981"/>
  <c r="AL981" s="1"/>
  <c r="Z981"/>
  <c r="AC981" s="1"/>
  <c r="AJ982"/>
  <c r="AM982" s="1"/>
  <c r="AA982"/>
  <c r="AD982" s="1"/>
  <c r="AI985"/>
  <c r="AL985" s="1"/>
  <c r="Z985"/>
  <c r="AC985" s="1"/>
  <c r="AJ986"/>
  <c r="AM986" s="1"/>
  <c r="AA986"/>
  <c r="AD986" s="1"/>
  <c r="AI989"/>
  <c r="AL989" s="1"/>
  <c r="Z989"/>
  <c r="AC989" s="1"/>
  <c r="AJ990"/>
  <c r="AM990" s="1"/>
  <c r="AA990"/>
  <c r="AD990" s="1"/>
  <c r="AI993"/>
  <c r="AL993" s="1"/>
  <c r="Z993"/>
  <c r="AC993" s="1"/>
  <c r="AJ994"/>
  <c r="AM994" s="1"/>
  <c r="AA994"/>
  <c r="AD994" s="1"/>
  <c r="AI997"/>
  <c r="AL997" s="1"/>
  <c r="Z997"/>
  <c r="AC997" s="1"/>
  <c r="AJ998"/>
  <c r="AM998" s="1"/>
  <c r="AA998"/>
  <c r="AD998" s="1"/>
  <c r="AI1001"/>
  <c r="AL1001" s="1"/>
  <c r="Z1001"/>
  <c r="AC1001" s="1"/>
  <c r="AJ1002"/>
  <c r="AM1002" s="1"/>
  <c r="AA1002"/>
  <c r="AD1002" s="1"/>
  <c r="AI1005"/>
  <c r="AL1005" s="1"/>
  <c r="Z1005"/>
  <c r="AC1005" s="1"/>
  <c r="AJ1006"/>
  <c r="AM1006" s="1"/>
  <c r="AA1006"/>
  <c r="AD1006" s="1"/>
  <c r="AI1009"/>
  <c r="AL1009" s="1"/>
  <c r="Z1009"/>
  <c r="AC1009" s="1"/>
  <c r="AJ1010"/>
  <c r="AM1010" s="1"/>
  <c r="AA1010"/>
  <c r="AD1010" s="1"/>
  <c r="AI1013"/>
  <c r="AL1013" s="1"/>
  <c r="Z1013"/>
  <c r="AC1013" s="1"/>
  <c r="AJ1014"/>
  <c r="AM1014" s="1"/>
  <c r="AA1014"/>
  <c r="AD1014" s="1"/>
  <c r="AI1017"/>
  <c r="AL1017" s="1"/>
  <c r="Z1017"/>
  <c r="AC1017" s="1"/>
  <c r="AJ1018"/>
  <c r="AM1018" s="1"/>
  <c r="AA1018"/>
  <c r="AD1018" s="1"/>
  <c r="AI1021"/>
  <c r="AL1021" s="1"/>
  <c r="Z1021"/>
  <c r="AC1021" s="1"/>
  <c r="AJ1022"/>
  <c r="AM1022" s="1"/>
  <c r="AA1022"/>
  <c r="AD1022" s="1"/>
  <c r="AI1025"/>
  <c r="AL1025" s="1"/>
  <c r="Z1025"/>
  <c r="AC1025" s="1"/>
  <c r="AJ1026"/>
  <c r="AM1026" s="1"/>
  <c r="AA1026"/>
  <c r="AD1026" s="1"/>
  <c r="AI1029"/>
  <c r="AL1029" s="1"/>
  <c r="Z1029"/>
  <c r="AC1029" s="1"/>
  <c r="AJ1030"/>
  <c r="AM1030" s="1"/>
  <c r="AA1030"/>
  <c r="AD1030" s="1"/>
  <c r="AI1033"/>
  <c r="AL1033" s="1"/>
  <c r="Z1033"/>
  <c r="AC1033" s="1"/>
  <c r="AJ1034"/>
  <c r="AM1034" s="1"/>
  <c r="AA1034"/>
  <c r="AD1034" s="1"/>
  <c r="AI1037"/>
  <c r="AL1037" s="1"/>
  <c r="Z1037"/>
  <c r="AC1037" s="1"/>
  <c r="AJ1038"/>
  <c r="AM1038" s="1"/>
  <c r="AA1038"/>
  <c r="AD1038" s="1"/>
  <c r="AI1041"/>
  <c r="AL1041" s="1"/>
  <c r="Z1041"/>
  <c r="AC1041" s="1"/>
  <c r="AJ1042"/>
  <c r="AM1042" s="1"/>
  <c r="AA1042"/>
  <c r="AD1042" s="1"/>
  <c r="AI1045"/>
  <c r="AL1045" s="1"/>
  <c r="Z1045"/>
  <c r="AC1045" s="1"/>
  <c r="AJ1046"/>
  <c r="AM1046" s="1"/>
  <c r="AA1046"/>
  <c r="AD1046" s="1"/>
  <c r="AI1049"/>
  <c r="AL1049" s="1"/>
  <c r="Z1049"/>
  <c r="AC1049" s="1"/>
  <c r="AJ1050"/>
  <c r="AM1050" s="1"/>
  <c r="AA1050"/>
  <c r="AD1050" s="1"/>
  <c r="AI1053"/>
  <c r="AL1053" s="1"/>
  <c r="Z1053"/>
  <c r="AC1053" s="1"/>
  <c r="AJ1054"/>
  <c r="AM1054" s="1"/>
  <c r="AA1054"/>
  <c r="AD1054" s="1"/>
  <c r="AI1057"/>
  <c r="AL1057" s="1"/>
  <c r="Z1057"/>
  <c r="AC1057" s="1"/>
  <c r="AJ1058"/>
  <c r="AM1058" s="1"/>
  <c r="AA1058"/>
  <c r="AD1058" s="1"/>
  <c r="AI1061"/>
  <c r="AL1061" s="1"/>
  <c r="Z1061"/>
  <c r="AC1061" s="1"/>
  <c r="AJ1062"/>
  <c r="AM1062" s="1"/>
  <c r="AA1062"/>
  <c r="AD1062" s="1"/>
  <c r="AI1065"/>
  <c r="AL1065" s="1"/>
  <c r="Z1065"/>
  <c r="AC1065" s="1"/>
  <c r="AJ1066"/>
  <c r="AM1066" s="1"/>
  <c r="AA1066"/>
  <c r="AD1066" s="1"/>
  <c r="AI1069"/>
  <c r="AL1069" s="1"/>
  <c r="Z1069"/>
  <c r="AC1069" s="1"/>
  <c r="AJ1070"/>
  <c r="AM1070" s="1"/>
  <c r="AA1070"/>
  <c r="AD1070" s="1"/>
  <c r="AI1073"/>
  <c r="AL1073" s="1"/>
  <c r="Z1073"/>
  <c r="AC1073" s="1"/>
  <c r="AJ1074"/>
  <c r="AM1074" s="1"/>
  <c r="AA1074"/>
  <c r="AD1074" s="1"/>
  <c r="AI1077"/>
  <c r="AL1077" s="1"/>
  <c r="Z1077"/>
  <c r="AC1077" s="1"/>
  <c r="AJ1078"/>
  <c r="AM1078" s="1"/>
  <c r="AA1078"/>
  <c r="AD1078" s="1"/>
  <c r="AI1081"/>
  <c r="AL1081" s="1"/>
  <c r="Z1081"/>
  <c r="AC1081" s="1"/>
  <c r="AJ1082"/>
  <c r="AM1082" s="1"/>
  <c r="AA1082"/>
  <c r="AD1082" s="1"/>
  <c r="AI1085"/>
  <c r="AL1085" s="1"/>
  <c r="Z1085"/>
  <c r="AC1085" s="1"/>
  <c r="AJ1086"/>
  <c r="AM1086" s="1"/>
  <c r="AA1086"/>
  <c r="AD1086" s="1"/>
  <c r="AI1089"/>
  <c r="AL1089" s="1"/>
  <c r="Z1089"/>
  <c r="AC1089" s="1"/>
  <c r="AJ1090"/>
  <c r="AM1090" s="1"/>
  <c r="AA1090"/>
  <c r="AD1090" s="1"/>
  <c r="AI1093"/>
  <c r="AL1093" s="1"/>
  <c r="Z1093"/>
  <c r="AC1093" s="1"/>
  <c r="AJ1094"/>
  <c r="AM1094" s="1"/>
  <c r="AA1094"/>
  <c r="AD1094" s="1"/>
  <c r="AI1097"/>
  <c r="AL1097" s="1"/>
  <c r="Z1097"/>
  <c r="AC1097" s="1"/>
  <c r="AJ1098"/>
  <c r="AM1098" s="1"/>
  <c r="AA1098"/>
  <c r="AD1098" s="1"/>
  <c r="AJ1101"/>
  <c r="AM1101" s="1"/>
  <c r="AA1101"/>
  <c r="AD1101" s="1"/>
  <c r="AI1108"/>
  <c r="AL1108" s="1"/>
  <c r="Z1108"/>
  <c r="AC1108" s="1"/>
  <c r="AJ1113"/>
  <c r="AM1113" s="1"/>
  <c r="AA1113"/>
  <c r="AD1113" s="1"/>
  <c r="AI1124"/>
  <c r="AL1124" s="1"/>
  <c r="Z1124"/>
  <c r="AC1124" s="1"/>
  <c r="AJ1129"/>
  <c r="AM1129" s="1"/>
  <c r="AA1129"/>
  <c r="AD1129" s="1"/>
  <c r="AI598"/>
  <c r="AL598" s="1"/>
  <c r="Z598"/>
  <c r="AC598" s="1"/>
  <c r="AJ599"/>
  <c r="AM599" s="1"/>
  <c r="AA599"/>
  <c r="AD599" s="1"/>
  <c r="AI602"/>
  <c r="AL602" s="1"/>
  <c r="Z602"/>
  <c r="AC602" s="1"/>
  <c r="AJ603"/>
  <c r="AM603" s="1"/>
  <c r="AA603"/>
  <c r="AD603" s="1"/>
  <c r="AI606"/>
  <c r="AL606" s="1"/>
  <c r="Z606"/>
  <c r="AC606" s="1"/>
  <c r="AJ607"/>
  <c r="AM607" s="1"/>
  <c r="AA607"/>
  <c r="AD607" s="1"/>
  <c r="AI610"/>
  <c r="AL610" s="1"/>
  <c r="Z610"/>
  <c r="AC610" s="1"/>
  <c r="AJ611"/>
  <c r="AM611" s="1"/>
  <c r="AA611"/>
  <c r="AD611" s="1"/>
  <c r="AI614"/>
  <c r="AL614" s="1"/>
  <c r="Z614"/>
  <c r="AC614" s="1"/>
  <c r="AJ615"/>
  <c r="AM615" s="1"/>
  <c r="AA615"/>
  <c r="AD615" s="1"/>
  <c r="AI618"/>
  <c r="AL618" s="1"/>
  <c r="Z618"/>
  <c r="AC618" s="1"/>
  <c r="AJ619"/>
  <c r="AM619" s="1"/>
  <c r="AA619"/>
  <c r="AD619" s="1"/>
  <c r="AI622"/>
  <c r="AL622" s="1"/>
  <c r="Z622"/>
  <c r="AC622" s="1"/>
  <c r="AJ623"/>
  <c r="AM623" s="1"/>
  <c r="AA623"/>
  <c r="AD623" s="1"/>
  <c r="AI626"/>
  <c r="AL626" s="1"/>
  <c r="Z626"/>
  <c r="AC626" s="1"/>
  <c r="AJ627"/>
  <c r="AM627" s="1"/>
  <c r="AA627"/>
  <c r="AD627" s="1"/>
  <c r="AI630"/>
  <c r="AL630" s="1"/>
  <c r="Z630"/>
  <c r="AC630" s="1"/>
  <c r="AJ631"/>
  <c r="AM631" s="1"/>
  <c r="AA631"/>
  <c r="AD631" s="1"/>
  <c r="AI634"/>
  <c r="AL634" s="1"/>
  <c r="Z634"/>
  <c r="AC634" s="1"/>
  <c r="AJ635"/>
  <c r="AM635" s="1"/>
  <c r="AA635"/>
  <c r="AD635" s="1"/>
  <c r="AI638"/>
  <c r="AL638" s="1"/>
  <c r="Z638"/>
  <c r="AC638" s="1"/>
  <c r="AJ639"/>
  <c r="AM639" s="1"/>
  <c r="AA639"/>
  <c r="AD639" s="1"/>
  <c r="AI642"/>
  <c r="AL642" s="1"/>
  <c r="Z642"/>
  <c r="AC642" s="1"/>
  <c r="AJ643"/>
  <c r="AM643" s="1"/>
  <c r="AA643"/>
  <c r="AD643" s="1"/>
  <c r="AI646"/>
  <c r="AL646" s="1"/>
  <c r="Z646"/>
  <c r="AC646" s="1"/>
  <c r="AJ647"/>
  <c r="AM647" s="1"/>
  <c r="AA647"/>
  <c r="AD647" s="1"/>
  <c r="AI650"/>
  <c r="AL650" s="1"/>
  <c r="Z650"/>
  <c r="AC650" s="1"/>
  <c r="AJ651"/>
  <c r="AM651" s="1"/>
  <c r="AA651"/>
  <c r="AD651" s="1"/>
  <c r="AI654"/>
  <c r="AL654" s="1"/>
  <c r="Z654"/>
  <c r="AC654" s="1"/>
  <c r="AJ655"/>
  <c r="AM655" s="1"/>
  <c r="AA655"/>
  <c r="AD655" s="1"/>
  <c r="AI658"/>
  <c r="AL658" s="1"/>
  <c r="Z658"/>
  <c r="AC658" s="1"/>
  <c r="AJ659"/>
  <c r="AM659" s="1"/>
  <c r="AA659"/>
  <c r="AD659" s="1"/>
  <c r="AI662"/>
  <c r="AL662" s="1"/>
  <c r="Z662"/>
  <c r="AC662" s="1"/>
  <c r="AJ663"/>
  <c r="AM663" s="1"/>
  <c r="AA663"/>
  <c r="AD663" s="1"/>
  <c r="AI666"/>
  <c r="AL666" s="1"/>
  <c r="Z666"/>
  <c r="AC666" s="1"/>
  <c r="AJ667"/>
  <c r="AM667" s="1"/>
  <c r="AA667"/>
  <c r="AD667" s="1"/>
  <c r="AI670"/>
  <c r="AL670" s="1"/>
  <c r="Z670"/>
  <c r="AC670" s="1"/>
  <c r="AJ671"/>
  <c r="AM671" s="1"/>
  <c r="AA671"/>
  <c r="AD671" s="1"/>
  <c r="AI674"/>
  <c r="AL674" s="1"/>
  <c r="Z674"/>
  <c r="AC674" s="1"/>
  <c r="AJ675"/>
  <c r="AM675" s="1"/>
  <c r="AA675"/>
  <c r="AD675" s="1"/>
  <c r="AI678"/>
  <c r="AL678" s="1"/>
  <c r="Z678"/>
  <c r="AC678" s="1"/>
  <c r="AJ679"/>
  <c r="AM679" s="1"/>
  <c r="AA679"/>
  <c r="AD679" s="1"/>
  <c r="AI682"/>
  <c r="AL682" s="1"/>
  <c r="Z682"/>
  <c r="AC682" s="1"/>
  <c r="AJ683"/>
  <c r="AM683" s="1"/>
  <c r="AA683"/>
  <c r="AD683" s="1"/>
  <c r="AI686"/>
  <c r="AL686" s="1"/>
  <c r="Z686"/>
  <c r="AC686" s="1"/>
  <c r="AJ687"/>
  <c r="AM687" s="1"/>
  <c r="AA687"/>
  <c r="AD687" s="1"/>
  <c r="AI690"/>
  <c r="AL690" s="1"/>
  <c r="Z690"/>
  <c r="AC690" s="1"/>
  <c r="AJ691"/>
  <c r="AM691" s="1"/>
  <c r="AA691"/>
  <c r="AD691" s="1"/>
  <c r="AI694"/>
  <c r="AL694" s="1"/>
  <c r="Z694"/>
  <c r="AC694" s="1"/>
  <c r="AJ695"/>
  <c r="AM695" s="1"/>
  <c r="AA695"/>
  <c r="AD695" s="1"/>
  <c r="AI698"/>
  <c r="AL698" s="1"/>
  <c r="Z698"/>
  <c r="AC698" s="1"/>
  <c r="AJ699"/>
  <c r="AM699" s="1"/>
  <c r="AA699"/>
  <c r="AD699" s="1"/>
  <c r="AI702"/>
  <c r="AL702" s="1"/>
  <c r="Z702"/>
  <c r="AC702" s="1"/>
  <c r="AJ703"/>
  <c r="AM703" s="1"/>
  <c r="AA703"/>
  <c r="AD703" s="1"/>
  <c r="AI706"/>
  <c r="AL706" s="1"/>
  <c r="Z706"/>
  <c r="AC706" s="1"/>
  <c r="AJ707"/>
  <c r="AM707" s="1"/>
  <c r="AA707"/>
  <c r="AD707" s="1"/>
  <c r="AI710"/>
  <c r="AL710" s="1"/>
  <c r="Z710"/>
  <c r="AC710" s="1"/>
  <c r="AJ711"/>
  <c r="AM711" s="1"/>
  <c r="AA711"/>
  <c r="AD711" s="1"/>
  <c r="AI714"/>
  <c r="AL714" s="1"/>
  <c r="Z714"/>
  <c r="AC714" s="1"/>
  <c r="AJ715"/>
  <c r="AM715" s="1"/>
  <c r="AA715"/>
  <c r="AD715" s="1"/>
  <c r="AI718"/>
  <c r="AL718" s="1"/>
  <c r="Z718"/>
  <c r="AC718" s="1"/>
  <c r="AJ719"/>
  <c r="AM719" s="1"/>
  <c r="AA719"/>
  <c r="AD719" s="1"/>
  <c r="AI722"/>
  <c r="AL722" s="1"/>
  <c r="Z722"/>
  <c r="AC722" s="1"/>
  <c r="AJ723"/>
  <c r="AM723" s="1"/>
  <c r="AA723"/>
  <c r="AD723" s="1"/>
  <c r="AI726"/>
  <c r="AL726" s="1"/>
  <c r="Z726"/>
  <c r="AC726" s="1"/>
  <c r="AJ727"/>
  <c r="AM727" s="1"/>
  <c r="AA727"/>
  <c r="AD727" s="1"/>
  <c r="AI730"/>
  <c r="AL730" s="1"/>
  <c r="Z730"/>
  <c r="AC730" s="1"/>
  <c r="AJ731"/>
  <c r="AM731" s="1"/>
  <c r="AA731"/>
  <c r="AD731" s="1"/>
  <c r="AI734"/>
  <c r="AL734" s="1"/>
  <c r="Z734"/>
  <c r="AC734" s="1"/>
  <c r="AJ735"/>
  <c r="AM735" s="1"/>
  <c r="AA735"/>
  <c r="AD735" s="1"/>
  <c r="AI738"/>
  <c r="AL738" s="1"/>
  <c r="Z738"/>
  <c r="AC738" s="1"/>
  <c r="AJ739"/>
  <c r="AM739" s="1"/>
  <c r="AA739"/>
  <c r="AD739" s="1"/>
  <c r="AI742"/>
  <c r="AL742" s="1"/>
  <c r="Z742"/>
  <c r="AC742" s="1"/>
  <c r="AJ743"/>
  <c r="AM743" s="1"/>
  <c r="AA743"/>
  <c r="AD743" s="1"/>
  <c r="AI746"/>
  <c r="AL746" s="1"/>
  <c r="Z746"/>
  <c r="AC746" s="1"/>
  <c r="AJ747"/>
  <c r="AM747" s="1"/>
  <c r="AA747"/>
  <c r="AD747" s="1"/>
  <c r="AI750"/>
  <c r="AL750" s="1"/>
  <c r="Z750"/>
  <c r="AC750" s="1"/>
  <c r="AJ751"/>
  <c r="AM751" s="1"/>
  <c r="AA751"/>
  <c r="AD751" s="1"/>
  <c r="AI754"/>
  <c r="AL754" s="1"/>
  <c r="Z754"/>
  <c r="AC754" s="1"/>
  <c r="AJ755"/>
  <c r="AM755" s="1"/>
  <c r="AA755"/>
  <c r="AD755" s="1"/>
  <c r="AI758"/>
  <c r="AL758" s="1"/>
  <c r="Z758"/>
  <c r="AC758" s="1"/>
  <c r="AJ759"/>
  <c r="AM759" s="1"/>
  <c r="AA759"/>
  <c r="AD759" s="1"/>
  <c r="AI762"/>
  <c r="AL762" s="1"/>
  <c r="Z762"/>
  <c r="AC762" s="1"/>
  <c r="AJ763"/>
  <c r="AM763" s="1"/>
  <c r="AA763"/>
  <c r="AD763" s="1"/>
  <c r="AI766"/>
  <c r="AL766" s="1"/>
  <c r="Z766"/>
  <c r="AC766" s="1"/>
  <c r="AJ767"/>
  <c r="AM767" s="1"/>
  <c r="AA767"/>
  <c r="AD767" s="1"/>
  <c r="AI770"/>
  <c r="AL770" s="1"/>
  <c r="Z770"/>
  <c r="AC770" s="1"/>
  <c r="AJ771"/>
  <c r="AM771" s="1"/>
  <c r="AA771"/>
  <c r="AD771" s="1"/>
  <c r="AI774"/>
  <c r="AL774" s="1"/>
  <c r="Z774"/>
  <c r="AC774" s="1"/>
  <c r="AJ775"/>
  <c r="AM775" s="1"/>
  <c r="AA775"/>
  <c r="AD775" s="1"/>
  <c r="AI778"/>
  <c r="AL778" s="1"/>
  <c r="Z778"/>
  <c r="AC778" s="1"/>
  <c r="AJ779"/>
  <c r="AM779" s="1"/>
  <c r="AA779"/>
  <c r="AD779" s="1"/>
  <c r="AI782"/>
  <c r="AL782" s="1"/>
  <c r="Z782"/>
  <c r="AC782" s="1"/>
  <c r="AJ783"/>
  <c r="AM783" s="1"/>
  <c r="AA783"/>
  <c r="AD783" s="1"/>
  <c r="AI786"/>
  <c r="AL786" s="1"/>
  <c r="Z786"/>
  <c r="AC786" s="1"/>
  <c r="AJ787"/>
  <c r="AM787" s="1"/>
  <c r="AA787"/>
  <c r="AD787" s="1"/>
  <c r="AI790"/>
  <c r="AL790" s="1"/>
  <c r="Z790"/>
  <c r="AC790" s="1"/>
  <c r="AJ791"/>
  <c r="AM791" s="1"/>
  <c r="AA791"/>
  <c r="AD791" s="1"/>
  <c r="AI794"/>
  <c r="AL794" s="1"/>
  <c r="Z794"/>
  <c r="AC794" s="1"/>
  <c r="AJ795"/>
  <c r="AM795" s="1"/>
  <c r="AA795"/>
  <c r="AD795" s="1"/>
  <c r="AI798"/>
  <c r="AL798" s="1"/>
  <c r="Z798"/>
  <c r="AC798" s="1"/>
  <c r="AJ799"/>
  <c r="AM799" s="1"/>
  <c r="AA799"/>
  <c r="AD799" s="1"/>
  <c r="AI802"/>
  <c r="AL802" s="1"/>
  <c r="Z802"/>
  <c r="AC802" s="1"/>
  <c r="AJ803"/>
  <c r="AM803" s="1"/>
  <c r="AA803"/>
  <c r="AD803" s="1"/>
  <c r="AI806"/>
  <c r="AL806" s="1"/>
  <c r="Z806"/>
  <c r="AC806" s="1"/>
  <c r="AJ807"/>
  <c r="AM807" s="1"/>
  <c r="AA807"/>
  <c r="AD807" s="1"/>
  <c r="AI810"/>
  <c r="AL810" s="1"/>
  <c r="Z810"/>
  <c r="AC810" s="1"/>
  <c r="AJ811"/>
  <c r="AM811" s="1"/>
  <c r="AA811"/>
  <c r="AD811" s="1"/>
  <c r="AI814"/>
  <c r="AL814" s="1"/>
  <c r="Z814"/>
  <c r="AC814" s="1"/>
  <c r="AJ815"/>
  <c r="AM815" s="1"/>
  <c r="AA815"/>
  <c r="AD815" s="1"/>
  <c r="AI818"/>
  <c r="AL818" s="1"/>
  <c r="Z818"/>
  <c r="AC818" s="1"/>
  <c r="AJ819"/>
  <c r="AM819" s="1"/>
  <c r="AA819"/>
  <c r="AD819" s="1"/>
  <c r="AI822"/>
  <c r="AL822" s="1"/>
  <c r="Z822"/>
  <c r="AC822" s="1"/>
  <c r="AJ823"/>
  <c r="AM823" s="1"/>
  <c r="AA823"/>
  <c r="AD823" s="1"/>
  <c r="AI826"/>
  <c r="AL826" s="1"/>
  <c r="Z826"/>
  <c r="AC826" s="1"/>
  <c r="AJ827"/>
  <c r="AM827" s="1"/>
  <c r="AA827"/>
  <c r="AD827" s="1"/>
  <c r="AI830"/>
  <c r="AL830" s="1"/>
  <c r="Z830"/>
  <c r="AC830" s="1"/>
  <c r="AJ831"/>
  <c r="AM831" s="1"/>
  <c r="AA831"/>
  <c r="AD831" s="1"/>
  <c r="AI834"/>
  <c r="AL834" s="1"/>
  <c r="Z834"/>
  <c r="AC834" s="1"/>
  <c r="AJ835"/>
  <c r="AM835" s="1"/>
  <c r="AA835"/>
  <c r="AD835" s="1"/>
  <c r="AI838"/>
  <c r="AL838" s="1"/>
  <c r="Z838"/>
  <c r="AC838" s="1"/>
  <c r="AJ839"/>
  <c r="AM839" s="1"/>
  <c r="AA839"/>
  <c r="AD839" s="1"/>
  <c r="AI842"/>
  <c r="AL842" s="1"/>
  <c r="Z842"/>
  <c r="AC842" s="1"/>
  <c r="AJ843"/>
  <c r="AM843" s="1"/>
  <c r="AA843"/>
  <c r="AD843" s="1"/>
  <c r="AI846"/>
  <c r="AL846" s="1"/>
  <c r="Z846"/>
  <c r="AC846" s="1"/>
  <c r="AJ847"/>
  <c r="AM847" s="1"/>
  <c r="AA847"/>
  <c r="AD847" s="1"/>
  <c r="AI850"/>
  <c r="AL850" s="1"/>
  <c r="Z850"/>
  <c r="AC850" s="1"/>
  <c r="AJ851"/>
  <c r="AM851" s="1"/>
  <c r="AA851"/>
  <c r="AD851" s="1"/>
  <c r="AI854"/>
  <c r="AL854" s="1"/>
  <c r="Z854"/>
  <c r="AC854" s="1"/>
  <c r="AJ855"/>
  <c r="AM855" s="1"/>
  <c r="AA855"/>
  <c r="AD855" s="1"/>
  <c r="AI858"/>
  <c r="AL858" s="1"/>
  <c r="Z858"/>
  <c r="AC858" s="1"/>
  <c r="AJ859"/>
  <c r="AM859" s="1"/>
  <c r="AA859"/>
  <c r="AD859" s="1"/>
  <c r="AI862"/>
  <c r="AL862" s="1"/>
  <c r="Z862"/>
  <c r="AC862" s="1"/>
  <c r="AJ863"/>
  <c r="AM863" s="1"/>
  <c r="AA863"/>
  <c r="AD863" s="1"/>
  <c r="AI866"/>
  <c r="AL866" s="1"/>
  <c r="Z866"/>
  <c r="AC866" s="1"/>
  <c r="AJ867"/>
  <c r="AM867" s="1"/>
  <c r="AA867"/>
  <c r="AD867" s="1"/>
  <c r="AI870"/>
  <c r="AL870" s="1"/>
  <c r="Z870"/>
  <c r="AC870" s="1"/>
  <c r="AJ871"/>
  <c r="AM871" s="1"/>
  <c r="AA871"/>
  <c r="AD871" s="1"/>
  <c r="AI874"/>
  <c r="AL874" s="1"/>
  <c r="Z874"/>
  <c r="AC874" s="1"/>
  <c r="AJ875"/>
  <c r="AM875" s="1"/>
  <c r="AA875"/>
  <c r="AD875" s="1"/>
  <c r="AI878"/>
  <c r="AL878" s="1"/>
  <c r="Z878"/>
  <c r="AC878" s="1"/>
  <c r="AJ879"/>
  <c r="AM879" s="1"/>
  <c r="AA879"/>
  <c r="AD879" s="1"/>
  <c r="AI882"/>
  <c r="AL882" s="1"/>
  <c r="Z882"/>
  <c r="AC882" s="1"/>
  <c r="AJ883"/>
  <c r="AM883" s="1"/>
  <c r="AA883"/>
  <c r="AD883" s="1"/>
  <c r="AI886"/>
  <c r="AL886" s="1"/>
  <c r="Z886"/>
  <c r="AC886" s="1"/>
  <c r="AJ887"/>
  <c r="AM887" s="1"/>
  <c r="AA887"/>
  <c r="AD887" s="1"/>
  <c r="AI890"/>
  <c r="AL890" s="1"/>
  <c r="Z890"/>
  <c r="AC890" s="1"/>
  <c r="AJ891"/>
  <c r="AM891" s="1"/>
  <c r="AA891"/>
  <c r="AD891" s="1"/>
  <c r="AI894"/>
  <c r="AL894" s="1"/>
  <c r="Z894"/>
  <c r="AC894" s="1"/>
  <c r="AJ895"/>
  <c r="AM895" s="1"/>
  <c r="AA895"/>
  <c r="AD895" s="1"/>
  <c r="AI898"/>
  <c r="AL898" s="1"/>
  <c r="Z898"/>
  <c r="AC898" s="1"/>
  <c r="AJ899"/>
  <c r="AM899" s="1"/>
  <c r="AA899"/>
  <c r="AD899" s="1"/>
  <c r="AI902"/>
  <c r="AL902" s="1"/>
  <c r="Z902"/>
  <c r="AC902" s="1"/>
  <c r="AJ903"/>
  <c r="AM903" s="1"/>
  <c r="AA903"/>
  <c r="AD903" s="1"/>
  <c r="AI906"/>
  <c r="AL906" s="1"/>
  <c r="Z906"/>
  <c r="AC906" s="1"/>
  <c r="AJ907"/>
  <c r="AM907" s="1"/>
  <c r="AA907"/>
  <c r="AD907" s="1"/>
  <c r="AI910"/>
  <c r="AL910" s="1"/>
  <c r="Z910"/>
  <c r="AC910" s="1"/>
  <c r="AJ911"/>
  <c r="AM911" s="1"/>
  <c r="AA911"/>
  <c r="AD911" s="1"/>
  <c r="AI914"/>
  <c r="AL914" s="1"/>
  <c r="Z914"/>
  <c r="AC914" s="1"/>
  <c r="AJ915"/>
  <c r="AM915" s="1"/>
  <c r="AA915"/>
  <c r="AD915" s="1"/>
  <c r="AI918"/>
  <c r="AL918" s="1"/>
  <c r="Z918"/>
  <c r="AC918" s="1"/>
  <c r="AJ919"/>
  <c r="AM919" s="1"/>
  <c r="AA919"/>
  <c r="AD919" s="1"/>
  <c r="AI922"/>
  <c r="AL922" s="1"/>
  <c r="Z922"/>
  <c r="AC922" s="1"/>
  <c r="AJ923"/>
  <c r="AM923" s="1"/>
  <c r="AA923"/>
  <c r="AD923" s="1"/>
  <c r="AI926"/>
  <c r="AL926" s="1"/>
  <c r="Z926"/>
  <c r="AC926" s="1"/>
  <c r="AJ927"/>
  <c r="AM927" s="1"/>
  <c r="AA927"/>
  <c r="AD927" s="1"/>
  <c r="AI930"/>
  <c r="AL930" s="1"/>
  <c r="Z930"/>
  <c r="AC930" s="1"/>
  <c r="AJ931"/>
  <c r="AM931" s="1"/>
  <c r="AA931"/>
  <c r="AD931" s="1"/>
  <c r="AI934"/>
  <c r="AL934" s="1"/>
  <c r="Z934"/>
  <c r="AC934" s="1"/>
  <c r="AJ935"/>
  <c r="AM935" s="1"/>
  <c r="AA935"/>
  <c r="AD935" s="1"/>
  <c r="AI938"/>
  <c r="AL938" s="1"/>
  <c r="Z938"/>
  <c r="AC938" s="1"/>
  <c r="AJ939"/>
  <c r="AM939" s="1"/>
  <c r="AA939"/>
  <c r="AD939" s="1"/>
  <c r="AI942"/>
  <c r="AL942" s="1"/>
  <c r="Z942"/>
  <c r="AC942" s="1"/>
  <c r="AJ943"/>
  <c r="AM943" s="1"/>
  <c r="AA943"/>
  <c r="AD943" s="1"/>
  <c r="AI946"/>
  <c r="AL946" s="1"/>
  <c r="Z946"/>
  <c r="AC946" s="1"/>
  <c r="AJ947"/>
  <c r="AM947" s="1"/>
  <c r="AA947"/>
  <c r="AD947" s="1"/>
  <c r="AI950"/>
  <c r="AL950" s="1"/>
  <c r="Z950"/>
  <c r="AC950" s="1"/>
  <c r="AJ951"/>
  <c r="AM951" s="1"/>
  <c r="AA951"/>
  <c r="AD951" s="1"/>
  <c r="AI954"/>
  <c r="AL954" s="1"/>
  <c r="Z954"/>
  <c r="AC954" s="1"/>
  <c r="AJ955"/>
  <c r="AM955" s="1"/>
  <c r="AA955"/>
  <c r="AD955" s="1"/>
  <c r="AI958"/>
  <c r="AL958" s="1"/>
  <c r="Z958"/>
  <c r="AC958" s="1"/>
  <c r="AJ959"/>
  <c r="AM959" s="1"/>
  <c r="AA959"/>
  <c r="AD959" s="1"/>
  <c r="AI962"/>
  <c r="AL962" s="1"/>
  <c r="Z962"/>
  <c r="AC962" s="1"/>
  <c r="AJ963"/>
  <c r="AM963" s="1"/>
  <c r="AA963"/>
  <c r="AD963" s="1"/>
  <c r="AI966"/>
  <c r="AL966" s="1"/>
  <c r="Z966"/>
  <c r="AC966" s="1"/>
  <c r="AJ967"/>
  <c r="AM967" s="1"/>
  <c r="AA967"/>
  <c r="AD967" s="1"/>
  <c r="AI970"/>
  <c r="AL970" s="1"/>
  <c r="Z970"/>
  <c r="AC970" s="1"/>
  <c r="AJ971"/>
  <c r="AM971" s="1"/>
  <c r="AA971"/>
  <c r="AD971" s="1"/>
  <c r="AI974"/>
  <c r="AL974" s="1"/>
  <c r="Z974"/>
  <c r="AC974" s="1"/>
  <c r="AJ975"/>
  <c r="AM975" s="1"/>
  <c r="AA975"/>
  <c r="AD975" s="1"/>
  <c r="AI978"/>
  <c r="AL978" s="1"/>
  <c r="Z978"/>
  <c r="AC978" s="1"/>
  <c r="AJ979"/>
  <c r="AM979" s="1"/>
  <c r="AA979"/>
  <c r="AD979" s="1"/>
  <c r="AI982"/>
  <c r="AL982" s="1"/>
  <c r="Z982"/>
  <c r="AC982" s="1"/>
  <c r="AJ983"/>
  <c r="AM983" s="1"/>
  <c r="AA983"/>
  <c r="AD983" s="1"/>
  <c r="AI986"/>
  <c r="AL986" s="1"/>
  <c r="Z986"/>
  <c r="AC986" s="1"/>
  <c r="AJ987"/>
  <c r="AM987" s="1"/>
  <c r="AA987"/>
  <c r="AD987" s="1"/>
  <c r="AI990"/>
  <c r="AL990" s="1"/>
  <c r="Z990"/>
  <c r="AC990" s="1"/>
  <c r="AJ991"/>
  <c r="AM991" s="1"/>
  <c r="AA991"/>
  <c r="AD991" s="1"/>
  <c r="AI994"/>
  <c r="AL994" s="1"/>
  <c r="Z994"/>
  <c r="AC994" s="1"/>
  <c r="AJ995"/>
  <c r="AM995" s="1"/>
  <c r="AA995"/>
  <c r="AD995" s="1"/>
  <c r="AI998"/>
  <c r="AL998" s="1"/>
  <c r="Z998"/>
  <c r="AC998" s="1"/>
  <c r="AJ999"/>
  <c r="AM999" s="1"/>
  <c r="AA999"/>
  <c r="AD999" s="1"/>
  <c r="AI1002"/>
  <c r="AL1002" s="1"/>
  <c r="Z1002"/>
  <c r="AC1002" s="1"/>
  <c r="AJ1003"/>
  <c r="AM1003" s="1"/>
  <c r="AA1003"/>
  <c r="AD1003" s="1"/>
  <c r="AI1006"/>
  <c r="AL1006" s="1"/>
  <c r="Z1006"/>
  <c r="AC1006" s="1"/>
  <c r="AJ1007"/>
  <c r="AM1007" s="1"/>
  <c r="AA1007"/>
  <c r="AD1007" s="1"/>
  <c r="AI1010"/>
  <c r="AL1010" s="1"/>
  <c r="Z1010"/>
  <c r="AC1010" s="1"/>
  <c r="AJ1011"/>
  <c r="AM1011" s="1"/>
  <c r="AA1011"/>
  <c r="AD1011" s="1"/>
  <c r="AI1014"/>
  <c r="AL1014" s="1"/>
  <c r="Z1014"/>
  <c r="AC1014" s="1"/>
  <c r="AJ1015"/>
  <c r="AM1015" s="1"/>
  <c r="AA1015"/>
  <c r="AD1015" s="1"/>
  <c r="AI1018"/>
  <c r="AL1018" s="1"/>
  <c r="Z1018"/>
  <c r="AC1018" s="1"/>
  <c r="AJ1019"/>
  <c r="AM1019" s="1"/>
  <c r="AA1019"/>
  <c r="AD1019" s="1"/>
  <c r="AI1022"/>
  <c r="AL1022" s="1"/>
  <c r="Z1022"/>
  <c r="AC1022" s="1"/>
  <c r="AJ1023"/>
  <c r="AM1023" s="1"/>
  <c r="AA1023"/>
  <c r="AD1023" s="1"/>
  <c r="AI1026"/>
  <c r="AL1026" s="1"/>
  <c r="Z1026"/>
  <c r="AC1026" s="1"/>
  <c r="AJ1027"/>
  <c r="AM1027" s="1"/>
  <c r="AA1027"/>
  <c r="AD1027" s="1"/>
  <c r="AI1030"/>
  <c r="AL1030" s="1"/>
  <c r="Z1030"/>
  <c r="AC1030" s="1"/>
  <c r="AJ1031"/>
  <c r="AM1031" s="1"/>
  <c r="AA1031"/>
  <c r="AD1031" s="1"/>
  <c r="AI1034"/>
  <c r="AL1034" s="1"/>
  <c r="Z1034"/>
  <c r="AC1034" s="1"/>
  <c r="AJ1035"/>
  <c r="AM1035" s="1"/>
  <c r="AA1035"/>
  <c r="AD1035" s="1"/>
  <c r="AI1038"/>
  <c r="AL1038" s="1"/>
  <c r="Z1038"/>
  <c r="AC1038" s="1"/>
  <c r="AJ1039"/>
  <c r="AM1039" s="1"/>
  <c r="AA1039"/>
  <c r="AD1039" s="1"/>
  <c r="AI1042"/>
  <c r="AL1042" s="1"/>
  <c r="Z1042"/>
  <c r="AC1042" s="1"/>
  <c r="AJ1043"/>
  <c r="AM1043" s="1"/>
  <c r="AA1043"/>
  <c r="AD1043" s="1"/>
  <c r="AI1046"/>
  <c r="AL1046" s="1"/>
  <c r="Z1046"/>
  <c r="AC1046" s="1"/>
  <c r="AJ1047"/>
  <c r="AM1047" s="1"/>
  <c r="AA1047"/>
  <c r="AD1047" s="1"/>
  <c r="AI1050"/>
  <c r="AL1050" s="1"/>
  <c r="Z1050"/>
  <c r="AC1050" s="1"/>
  <c r="AJ1051"/>
  <c r="AM1051" s="1"/>
  <c r="AA1051"/>
  <c r="AD1051" s="1"/>
  <c r="AI1054"/>
  <c r="AL1054" s="1"/>
  <c r="Z1054"/>
  <c r="AC1054" s="1"/>
  <c r="AJ1055"/>
  <c r="AM1055" s="1"/>
  <c r="AA1055"/>
  <c r="AD1055" s="1"/>
  <c r="AI1058"/>
  <c r="AL1058" s="1"/>
  <c r="Z1058"/>
  <c r="AC1058" s="1"/>
  <c r="AJ1059"/>
  <c r="AM1059" s="1"/>
  <c r="AA1059"/>
  <c r="AD1059" s="1"/>
  <c r="AI1062"/>
  <c r="AL1062" s="1"/>
  <c r="Z1062"/>
  <c r="AC1062" s="1"/>
  <c r="AJ1063"/>
  <c r="AM1063" s="1"/>
  <c r="AA1063"/>
  <c r="AD1063" s="1"/>
  <c r="AI1066"/>
  <c r="AL1066" s="1"/>
  <c r="Z1066"/>
  <c r="AC1066" s="1"/>
  <c r="AJ1067"/>
  <c r="AM1067" s="1"/>
  <c r="AA1067"/>
  <c r="AD1067" s="1"/>
  <c r="AI1070"/>
  <c r="AL1070" s="1"/>
  <c r="Z1070"/>
  <c r="AC1070" s="1"/>
  <c r="AJ1071"/>
  <c r="AM1071" s="1"/>
  <c r="AA1071"/>
  <c r="AD1071" s="1"/>
  <c r="AI1074"/>
  <c r="AL1074" s="1"/>
  <c r="Z1074"/>
  <c r="AC1074" s="1"/>
  <c r="AJ1075"/>
  <c r="AM1075" s="1"/>
  <c r="AA1075"/>
  <c r="AD1075" s="1"/>
  <c r="AI1078"/>
  <c r="AL1078" s="1"/>
  <c r="Z1078"/>
  <c r="AC1078" s="1"/>
  <c r="AJ1079"/>
  <c r="AM1079" s="1"/>
  <c r="AA1079"/>
  <c r="AD1079" s="1"/>
  <c r="AI1082"/>
  <c r="AL1082" s="1"/>
  <c r="Z1082"/>
  <c r="AC1082" s="1"/>
  <c r="AJ1083"/>
  <c r="AM1083" s="1"/>
  <c r="AA1083"/>
  <c r="AD1083" s="1"/>
  <c r="AI1086"/>
  <c r="AL1086" s="1"/>
  <c r="Z1086"/>
  <c r="AC1086" s="1"/>
  <c r="AJ1087"/>
  <c r="AM1087" s="1"/>
  <c r="AA1087"/>
  <c r="AD1087" s="1"/>
  <c r="AI1090"/>
  <c r="AL1090" s="1"/>
  <c r="Z1090"/>
  <c r="AC1090" s="1"/>
  <c r="AJ1091"/>
  <c r="AM1091" s="1"/>
  <c r="AA1091"/>
  <c r="AD1091" s="1"/>
  <c r="AI1094"/>
  <c r="AL1094" s="1"/>
  <c r="Z1094"/>
  <c r="AC1094" s="1"/>
  <c r="AJ1095"/>
  <c r="AM1095" s="1"/>
  <c r="AA1095"/>
  <c r="AD1095" s="1"/>
  <c r="AI1101"/>
  <c r="AL1101" s="1"/>
  <c r="Z1101"/>
  <c r="AC1101" s="1"/>
  <c r="AI1104"/>
  <c r="AL1104" s="1"/>
  <c r="Z1104"/>
  <c r="AC1104" s="1"/>
  <c r="AJ1109"/>
  <c r="AM1109" s="1"/>
  <c r="AA1109"/>
  <c r="AD1109" s="1"/>
  <c r="AI1120"/>
  <c r="AL1120" s="1"/>
  <c r="Z1120"/>
  <c r="AC1120" s="1"/>
  <c r="AJ1125"/>
  <c r="AM1125" s="1"/>
  <c r="AA1125"/>
  <c r="AD1125" s="1"/>
  <c r="AI1098"/>
  <c r="AL1098" s="1"/>
  <c r="Z1098"/>
  <c r="AC1098" s="1"/>
  <c r="AJ1099"/>
  <c r="AM1099" s="1"/>
  <c r="AA1099"/>
  <c r="AD1099" s="1"/>
  <c r="AI1102"/>
  <c r="AL1102" s="1"/>
  <c r="Z1102"/>
  <c r="AC1102" s="1"/>
  <c r="AJ1103"/>
  <c r="AM1103" s="1"/>
  <c r="AA1103"/>
  <c r="AD1103" s="1"/>
  <c r="AI1106"/>
  <c r="AL1106" s="1"/>
  <c r="Z1106"/>
  <c r="AC1106" s="1"/>
  <c r="AJ1107"/>
  <c r="AM1107" s="1"/>
  <c r="AA1107"/>
  <c r="AD1107" s="1"/>
  <c r="AI1110"/>
  <c r="AL1110" s="1"/>
  <c r="Z1110"/>
  <c r="AC1110" s="1"/>
  <c r="AJ1111"/>
  <c r="AM1111" s="1"/>
  <c r="AA1111"/>
  <c r="AD1111" s="1"/>
  <c r="AI1114"/>
  <c r="AL1114" s="1"/>
  <c r="Z1114"/>
  <c r="AC1114" s="1"/>
  <c r="AJ1115"/>
  <c r="AM1115" s="1"/>
  <c r="AA1115"/>
  <c r="AD1115" s="1"/>
  <c r="AI1118"/>
  <c r="AL1118" s="1"/>
  <c r="Z1118"/>
  <c r="AC1118" s="1"/>
  <c r="AJ1119"/>
  <c r="AM1119" s="1"/>
  <c r="AA1119"/>
  <c r="AD1119" s="1"/>
  <c r="AI1122"/>
  <c r="AL1122" s="1"/>
  <c r="Z1122"/>
  <c r="AC1122" s="1"/>
  <c r="AJ1123"/>
  <c r="AM1123" s="1"/>
  <c r="AA1123"/>
  <c r="AD1123" s="1"/>
  <c r="AI1126"/>
  <c r="AL1126" s="1"/>
  <c r="Z1126"/>
  <c r="AC1126" s="1"/>
  <c r="AJ1127"/>
  <c r="AM1127" s="1"/>
  <c r="AA1127"/>
  <c r="AD1127" s="1"/>
  <c r="AI1130"/>
  <c r="AL1130" s="1"/>
  <c r="Z1130"/>
  <c r="AC1130" s="1"/>
  <c r="AJ1131"/>
  <c r="AM1131" s="1"/>
  <c r="AA1131"/>
  <c r="AD1131" s="1"/>
  <c r="AI1134"/>
  <c r="AL1134" s="1"/>
  <c r="Z1134"/>
  <c r="AC1134" s="1"/>
  <c r="AJ1135"/>
  <c r="AM1135" s="1"/>
  <c r="AA1135"/>
  <c r="AD1135" s="1"/>
  <c r="AI1138"/>
  <c r="AL1138" s="1"/>
  <c r="Z1138"/>
  <c r="AC1138" s="1"/>
  <c r="AJ1139"/>
  <c r="AM1139" s="1"/>
  <c r="AA1139"/>
  <c r="AD1139" s="1"/>
  <c r="AI1142"/>
  <c r="AL1142" s="1"/>
  <c r="Z1142"/>
  <c r="AC1142" s="1"/>
  <c r="AJ1143"/>
  <c r="AM1143" s="1"/>
  <c r="AA1143"/>
  <c r="AD1143" s="1"/>
  <c r="AI1146"/>
  <c r="AL1146" s="1"/>
  <c r="Z1146"/>
  <c r="AC1146" s="1"/>
  <c r="AJ1147"/>
  <c r="AM1147" s="1"/>
  <c r="AA1147"/>
  <c r="AD1147" s="1"/>
  <c r="AI1150"/>
  <c r="AL1150" s="1"/>
  <c r="Z1150"/>
  <c r="AC1150" s="1"/>
  <c r="AJ1151"/>
  <c r="AM1151" s="1"/>
  <c r="AA1151"/>
  <c r="AD1151" s="1"/>
  <c r="AI1154"/>
  <c r="AL1154" s="1"/>
  <c r="Z1154"/>
  <c r="AC1154" s="1"/>
  <c r="AJ1155"/>
  <c r="AM1155" s="1"/>
  <c r="AA1155"/>
  <c r="AD1155" s="1"/>
  <c r="AI1158"/>
  <c r="AL1158" s="1"/>
  <c r="Z1158"/>
  <c r="AC1158" s="1"/>
  <c r="AJ1159"/>
  <c r="AM1159" s="1"/>
  <c r="AA1159"/>
  <c r="AD1159" s="1"/>
  <c r="AI1162"/>
  <c r="AL1162" s="1"/>
  <c r="Z1162"/>
  <c r="AC1162" s="1"/>
  <c r="AJ1163"/>
  <c r="AM1163" s="1"/>
  <c r="AA1163"/>
  <c r="AD1163" s="1"/>
  <c r="AI1166"/>
  <c r="AL1166" s="1"/>
  <c r="Z1166"/>
  <c r="AC1166" s="1"/>
  <c r="AJ1167"/>
  <c r="AM1167" s="1"/>
  <c r="AA1167"/>
  <c r="AD1167" s="1"/>
  <c r="AI1170"/>
  <c r="AL1170" s="1"/>
  <c r="Z1170"/>
  <c r="AC1170" s="1"/>
  <c r="AJ1171"/>
  <c r="AM1171" s="1"/>
  <c r="AA1171"/>
  <c r="AD1171" s="1"/>
  <c r="AI1174"/>
  <c r="AL1174" s="1"/>
  <c r="Z1174"/>
  <c r="AC1174" s="1"/>
  <c r="AJ1175"/>
  <c r="AM1175" s="1"/>
  <c r="AA1175"/>
  <c r="AD1175" s="1"/>
  <c r="AI1178"/>
  <c r="AL1178" s="1"/>
  <c r="Z1178"/>
  <c r="AC1178" s="1"/>
  <c r="AJ1179"/>
  <c r="AM1179" s="1"/>
  <c r="AA1179"/>
  <c r="AD1179" s="1"/>
  <c r="AI1182"/>
  <c r="AL1182" s="1"/>
  <c r="Z1182"/>
  <c r="AC1182" s="1"/>
  <c r="AJ1183"/>
  <c r="AM1183" s="1"/>
  <c r="AA1183"/>
  <c r="AD1183" s="1"/>
  <c r="AI1186"/>
  <c r="AL1186" s="1"/>
  <c r="Z1186"/>
  <c r="AC1186" s="1"/>
  <c r="AJ1187"/>
  <c r="AM1187" s="1"/>
  <c r="AA1187"/>
  <c r="AD1187" s="1"/>
  <c r="AI1190"/>
  <c r="AL1190" s="1"/>
  <c r="Z1190"/>
  <c r="AC1190" s="1"/>
  <c r="AJ1191"/>
  <c r="AM1191" s="1"/>
  <c r="AA1191"/>
  <c r="AD1191" s="1"/>
  <c r="AI1194"/>
  <c r="AL1194" s="1"/>
  <c r="Z1194"/>
  <c r="AC1194" s="1"/>
  <c r="AJ1195"/>
  <c r="AM1195" s="1"/>
  <c r="AA1195"/>
  <c r="AD1195" s="1"/>
  <c r="AI1198"/>
  <c r="AL1198" s="1"/>
  <c r="Z1198"/>
  <c r="AC1198" s="1"/>
  <c r="AJ1199"/>
  <c r="AM1199" s="1"/>
  <c r="AA1199"/>
  <c r="AD1199" s="1"/>
  <c r="AI1202"/>
  <c r="AL1202" s="1"/>
  <c r="Z1202"/>
  <c r="AC1202" s="1"/>
  <c r="AJ1203"/>
  <c r="AM1203" s="1"/>
  <c r="AA1203"/>
  <c r="AD1203" s="1"/>
  <c r="AI1206"/>
  <c r="AL1206" s="1"/>
  <c r="Z1206"/>
  <c r="AC1206" s="1"/>
  <c r="AJ1207"/>
  <c r="AM1207" s="1"/>
  <c r="AA1207"/>
  <c r="AD1207" s="1"/>
  <c r="AI1210"/>
  <c r="AL1210" s="1"/>
  <c r="Z1210"/>
  <c r="AC1210" s="1"/>
  <c r="AJ1211"/>
  <c r="AM1211" s="1"/>
  <c r="AA1211"/>
  <c r="AD1211" s="1"/>
  <c r="AI1214"/>
  <c r="AL1214" s="1"/>
  <c r="Z1214"/>
  <c r="AC1214" s="1"/>
  <c r="AJ1215"/>
  <c r="AM1215" s="1"/>
  <c r="AA1215"/>
  <c r="AD1215" s="1"/>
  <c r="AI1218"/>
  <c r="AL1218" s="1"/>
  <c r="Z1218"/>
  <c r="AC1218" s="1"/>
  <c r="AJ1219"/>
  <c r="AM1219" s="1"/>
  <c r="AA1219"/>
  <c r="AD1219" s="1"/>
  <c r="AI1222"/>
  <c r="AL1222" s="1"/>
  <c r="Z1222"/>
  <c r="AC1222" s="1"/>
  <c r="AJ1223"/>
  <c r="AM1223" s="1"/>
  <c r="AA1223"/>
  <c r="AD1223" s="1"/>
  <c r="AI1226"/>
  <c r="AL1226" s="1"/>
  <c r="Z1226"/>
  <c r="AC1226" s="1"/>
  <c r="AJ1227"/>
  <c r="AM1227" s="1"/>
  <c r="AA1227"/>
  <c r="AD1227" s="1"/>
  <c r="AI1230"/>
  <c r="AL1230" s="1"/>
  <c r="Z1230"/>
  <c r="AC1230" s="1"/>
  <c r="AJ1231"/>
  <c r="AM1231" s="1"/>
  <c r="AA1231"/>
  <c r="AD1231" s="1"/>
  <c r="AI1234"/>
  <c r="AL1234" s="1"/>
  <c r="Z1234"/>
  <c r="AC1234" s="1"/>
  <c r="AJ1235"/>
  <c r="AM1235" s="1"/>
  <c r="AA1235"/>
  <c r="AD1235" s="1"/>
  <c r="AI1238"/>
  <c r="AL1238" s="1"/>
  <c r="Z1238"/>
  <c r="AC1238" s="1"/>
  <c r="AJ1239"/>
  <c r="AM1239" s="1"/>
  <c r="AA1239"/>
  <c r="AD1239" s="1"/>
  <c r="AI1242"/>
  <c r="AL1242" s="1"/>
  <c r="Z1242"/>
  <c r="AC1242" s="1"/>
  <c r="AJ1243"/>
  <c r="AM1243" s="1"/>
  <c r="AA1243"/>
  <c r="AD1243" s="1"/>
  <c r="AI1246"/>
  <c r="AL1246" s="1"/>
  <c r="Z1246"/>
  <c r="AC1246" s="1"/>
  <c r="AJ1247"/>
  <c r="AM1247" s="1"/>
  <c r="AA1247"/>
  <c r="AD1247" s="1"/>
  <c r="AI1250"/>
  <c r="AL1250" s="1"/>
  <c r="Z1250"/>
  <c r="AC1250" s="1"/>
  <c r="AJ1251"/>
  <c r="AM1251" s="1"/>
  <c r="AA1251"/>
  <c r="AD1251" s="1"/>
  <c r="AI1254"/>
  <c r="AL1254" s="1"/>
  <c r="Z1254"/>
  <c r="AC1254" s="1"/>
  <c r="AJ1255"/>
  <c r="AM1255" s="1"/>
  <c r="AA1255"/>
  <c r="AD1255" s="1"/>
  <c r="AI1258"/>
  <c r="AL1258" s="1"/>
  <c r="Z1258"/>
  <c r="AC1258" s="1"/>
  <c r="AJ1259"/>
  <c r="AM1259" s="1"/>
  <c r="AA1259"/>
  <c r="AD1259" s="1"/>
  <c r="AI1262"/>
  <c r="AL1262" s="1"/>
  <c r="Z1262"/>
  <c r="AC1262" s="1"/>
  <c r="AJ1263"/>
  <c r="AM1263" s="1"/>
  <c r="AA1263"/>
  <c r="AD1263" s="1"/>
  <c r="AI1266"/>
  <c r="AL1266" s="1"/>
  <c r="Z1266"/>
  <c r="AC1266" s="1"/>
  <c r="AJ1267"/>
  <c r="AM1267" s="1"/>
  <c r="AA1267"/>
  <c r="AD1267" s="1"/>
  <c r="AI1270"/>
  <c r="AL1270" s="1"/>
  <c r="Z1270"/>
  <c r="AC1270" s="1"/>
  <c r="AJ1271"/>
  <c r="AM1271" s="1"/>
  <c r="AA1271"/>
  <c r="AD1271" s="1"/>
  <c r="AI1274"/>
  <c r="AL1274" s="1"/>
  <c r="Z1274"/>
  <c r="AC1274" s="1"/>
  <c r="AJ1275"/>
  <c r="AM1275" s="1"/>
  <c r="AA1275"/>
  <c r="AD1275" s="1"/>
  <c r="AI1278"/>
  <c r="AL1278" s="1"/>
  <c r="Z1278"/>
  <c r="AC1278" s="1"/>
  <c r="AJ1279"/>
  <c r="AM1279" s="1"/>
  <c r="AA1279"/>
  <c r="AD1279" s="1"/>
  <c r="AI1282"/>
  <c r="AL1282" s="1"/>
  <c r="Z1282"/>
  <c r="AC1282" s="1"/>
  <c r="AJ1283"/>
  <c r="AM1283" s="1"/>
  <c r="AA1283"/>
  <c r="AD1283" s="1"/>
  <c r="AI1286"/>
  <c r="AL1286" s="1"/>
  <c r="Z1286"/>
  <c r="AC1286" s="1"/>
  <c r="AJ1287"/>
  <c r="AM1287" s="1"/>
  <c r="AA1287"/>
  <c r="AD1287" s="1"/>
  <c r="AI1290"/>
  <c r="AL1290" s="1"/>
  <c r="Z1290"/>
  <c r="AC1290" s="1"/>
  <c r="AJ1291"/>
  <c r="AM1291" s="1"/>
  <c r="AA1291"/>
  <c r="AD1291" s="1"/>
  <c r="AI1294"/>
  <c r="AL1294" s="1"/>
  <c r="Z1294"/>
  <c r="AC1294" s="1"/>
  <c r="AJ1295"/>
  <c r="AM1295" s="1"/>
  <c r="AA1295"/>
  <c r="AD1295" s="1"/>
  <c r="AI1298"/>
  <c r="AL1298" s="1"/>
  <c r="Z1298"/>
  <c r="AC1298" s="1"/>
  <c r="AJ1299"/>
  <c r="AM1299" s="1"/>
  <c r="AA1299"/>
  <c r="AD1299" s="1"/>
  <c r="AI1302"/>
  <c r="AL1302" s="1"/>
  <c r="Z1302"/>
  <c r="AC1302" s="1"/>
  <c r="AJ1303"/>
  <c r="AM1303" s="1"/>
  <c r="AA1303"/>
  <c r="AD1303" s="1"/>
  <c r="AI1306"/>
  <c r="AL1306" s="1"/>
  <c r="Z1306"/>
  <c r="AC1306" s="1"/>
  <c r="AJ1307"/>
  <c r="AM1307" s="1"/>
  <c r="AA1307"/>
  <c r="AD1307" s="1"/>
  <c r="AI1310"/>
  <c r="AL1310" s="1"/>
  <c r="Z1310"/>
  <c r="AC1310" s="1"/>
  <c r="AJ1311"/>
  <c r="AM1311" s="1"/>
  <c r="AA1311"/>
  <c r="AD1311" s="1"/>
  <c r="AI1314"/>
  <c r="AL1314" s="1"/>
  <c r="Z1314"/>
  <c r="AC1314" s="1"/>
  <c r="AJ1315"/>
  <c r="AM1315" s="1"/>
  <c r="AA1315"/>
  <c r="AD1315" s="1"/>
  <c r="AI1318"/>
  <c r="AL1318" s="1"/>
  <c r="Z1318"/>
  <c r="AC1318" s="1"/>
  <c r="AJ1319"/>
  <c r="AM1319" s="1"/>
  <c r="AA1319"/>
  <c r="AD1319" s="1"/>
  <c r="AI1322"/>
  <c r="AL1322" s="1"/>
  <c r="Z1322"/>
  <c r="AC1322" s="1"/>
  <c r="AJ1323"/>
  <c r="AM1323" s="1"/>
  <c r="AA1323"/>
  <c r="AD1323" s="1"/>
  <c r="AI1326"/>
  <c r="AL1326" s="1"/>
  <c r="Z1326"/>
  <c r="AC1326" s="1"/>
  <c r="AJ1327"/>
  <c r="AM1327" s="1"/>
  <c r="AA1327"/>
  <c r="AD1327" s="1"/>
  <c r="AI1330"/>
  <c r="AL1330" s="1"/>
  <c r="Z1330"/>
  <c r="AC1330" s="1"/>
  <c r="AJ1331"/>
  <c r="AM1331" s="1"/>
  <c r="AA1331"/>
  <c r="AD1331" s="1"/>
  <c r="AI1334"/>
  <c r="AL1334" s="1"/>
  <c r="Z1334"/>
  <c r="AC1334" s="1"/>
  <c r="AJ1335"/>
  <c r="AM1335" s="1"/>
  <c r="AA1335"/>
  <c r="AD1335" s="1"/>
  <c r="AI1338"/>
  <c r="AL1338" s="1"/>
  <c r="Z1338"/>
  <c r="AC1338" s="1"/>
  <c r="AJ1339"/>
  <c r="AM1339" s="1"/>
  <c r="AA1339"/>
  <c r="AD1339" s="1"/>
  <c r="AI1342"/>
  <c r="AL1342" s="1"/>
  <c r="Z1342"/>
  <c r="AC1342" s="1"/>
  <c r="AJ1343"/>
  <c r="AM1343" s="1"/>
  <c r="AA1343"/>
  <c r="AD1343" s="1"/>
  <c r="AI1346"/>
  <c r="AL1346" s="1"/>
  <c r="Z1346"/>
  <c r="AC1346" s="1"/>
  <c r="AJ1347"/>
  <c r="AM1347" s="1"/>
  <c r="AA1347"/>
  <c r="AD1347" s="1"/>
  <c r="AI1350"/>
  <c r="AL1350" s="1"/>
  <c r="Z1350"/>
  <c r="AC1350" s="1"/>
  <c r="AJ1351"/>
  <c r="AM1351" s="1"/>
  <c r="AA1351"/>
  <c r="AD1351" s="1"/>
  <c r="AI1354"/>
  <c r="AL1354" s="1"/>
  <c r="Z1354"/>
  <c r="AC1354" s="1"/>
  <c r="AJ1355"/>
  <c r="AM1355" s="1"/>
  <c r="AA1355"/>
  <c r="AD1355" s="1"/>
  <c r="AI1358"/>
  <c r="AL1358" s="1"/>
  <c r="Z1358"/>
  <c r="AC1358" s="1"/>
  <c r="AJ1359"/>
  <c r="AM1359" s="1"/>
  <c r="AA1359"/>
  <c r="AD1359" s="1"/>
  <c r="AI1362"/>
  <c r="AL1362" s="1"/>
  <c r="Z1362"/>
  <c r="AC1362" s="1"/>
  <c r="AJ1363"/>
  <c r="AM1363" s="1"/>
  <c r="AA1363"/>
  <c r="AD1363" s="1"/>
  <c r="AI1366"/>
  <c r="AL1366" s="1"/>
  <c r="Z1366"/>
  <c r="AC1366" s="1"/>
  <c r="AJ1367"/>
  <c r="AM1367" s="1"/>
  <c r="AA1367"/>
  <c r="AD1367" s="1"/>
  <c r="AI1370"/>
  <c r="AL1370" s="1"/>
  <c r="Z1370"/>
  <c r="AC1370" s="1"/>
  <c r="AJ1371"/>
  <c r="AM1371" s="1"/>
  <c r="AA1371"/>
  <c r="AD1371" s="1"/>
  <c r="AI1374"/>
  <c r="AL1374" s="1"/>
  <c r="Z1374"/>
  <c r="AC1374" s="1"/>
  <c r="AJ1375"/>
  <c r="AM1375" s="1"/>
  <c r="AA1375"/>
  <c r="AD1375" s="1"/>
  <c r="AI1378"/>
  <c r="AL1378" s="1"/>
  <c r="Z1378"/>
  <c r="AC1378" s="1"/>
  <c r="AJ1379"/>
  <c r="AM1379" s="1"/>
  <c r="AA1379"/>
  <c r="AD1379" s="1"/>
  <c r="AI1382"/>
  <c r="AL1382" s="1"/>
  <c r="Z1382"/>
  <c r="AC1382" s="1"/>
  <c r="AJ1383"/>
  <c r="AM1383" s="1"/>
  <c r="AA1383"/>
  <c r="AD1383" s="1"/>
  <c r="AI1386"/>
  <c r="AL1386" s="1"/>
  <c r="Z1386"/>
  <c r="AC1386" s="1"/>
  <c r="AJ1387"/>
  <c r="AM1387" s="1"/>
  <c r="AA1387"/>
  <c r="AD1387" s="1"/>
  <c r="AI1390"/>
  <c r="AL1390" s="1"/>
  <c r="Z1390"/>
  <c r="AC1390" s="1"/>
  <c r="AJ1391"/>
  <c r="AM1391" s="1"/>
  <c r="AA1391"/>
  <c r="AD1391" s="1"/>
  <c r="AI1394"/>
  <c r="AL1394" s="1"/>
  <c r="Z1394"/>
  <c r="AC1394" s="1"/>
  <c r="AJ1395"/>
  <c r="AM1395" s="1"/>
  <c r="AA1395"/>
  <c r="AD1395" s="1"/>
  <c r="AI1398"/>
  <c r="AL1398" s="1"/>
  <c r="Z1398"/>
  <c r="AC1398" s="1"/>
  <c r="AJ1399"/>
  <c r="AM1399" s="1"/>
  <c r="AA1399"/>
  <c r="AD1399" s="1"/>
  <c r="AI1402"/>
  <c r="AL1402" s="1"/>
  <c r="Z1402"/>
  <c r="AC1402" s="1"/>
  <c r="AJ1403"/>
  <c r="AM1403" s="1"/>
  <c r="AA1403"/>
  <c r="AD1403" s="1"/>
  <c r="AI1406"/>
  <c r="AL1406" s="1"/>
  <c r="Z1406"/>
  <c r="AC1406" s="1"/>
  <c r="AJ1407"/>
  <c r="AM1407" s="1"/>
  <c r="AA1407"/>
  <c r="AD1407" s="1"/>
  <c r="AI1410"/>
  <c r="AL1410" s="1"/>
  <c r="Z1410"/>
  <c r="AC1410" s="1"/>
  <c r="AJ1411"/>
  <c r="AM1411" s="1"/>
  <c r="AA1411"/>
  <c r="AD1411" s="1"/>
  <c r="AI1414"/>
  <c r="AL1414" s="1"/>
  <c r="Z1414"/>
  <c r="AC1414" s="1"/>
  <c r="AJ1415"/>
  <c r="AM1415" s="1"/>
  <c r="AA1415"/>
  <c r="AD1415" s="1"/>
  <c r="AI1418"/>
  <c r="AL1418" s="1"/>
  <c r="Z1418"/>
  <c r="AC1418" s="1"/>
  <c r="AJ1419"/>
  <c r="AM1419" s="1"/>
  <c r="AA1419"/>
  <c r="AD1419" s="1"/>
  <c r="AI1422"/>
  <c r="AL1422" s="1"/>
  <c r="Z1422"/>
  <c r="AC1422" s="1"/>
  <c r="AJ1423"/>
  <c r="AM1423" s="1"/>
  <c r="AA1423"/>
  <c r="AD1423" s="1"/>
  <c r="AI1426"/>
  <c r="AL1426" s="1"/>
  <c r="Z1426"/>
  <c r="AC1426" s="1"/>
  <c r="AJ1427"/>
  <c r="AM1427" s="1"/>
  <c r="AA1427"/>
  <c r="AD1427" s="1"/>
  <c r="AI1430"/>
  <c r="AL1430" s="1"/>
  <c r="Z1430"/>
  <c r="AC1430" s="1"/>
  <c r="AJ1431"/>
  <c r="AM1431" s="1"/>
  <c r="AA1431"/>
  <c r="AD1431" s="1"/>
  <c r="AI1434"/>
  <c r="AL1434" s="1"/>
  <c r="Z1434"/>
  <c r="AC1434" s="1"/>
  <c r="AJ1435"/>
  <c r="AM1435" s="1"/>
  <c r="AA1435"/>
  <c r="AD1435" s="1"/>
  <c r="AI1438"/>
  <c r="AL1438" s="1"/>
  <c r="Z1438"/>
  <c r="AC1438" s="1"/>
  <c r="AJ1439"/>
  <c r="AM1439" s="1"/>
  <c r="AA1439"/>
  <c r="AD1439" s="1"/>
  <c r="AI1442"/>
  <c r="AL1442" s="1"/>
  <c r="Z1442"/>
  <c r="AC1442" s="1"/>
  <c r="AJ1443"/>
  <c r="AM1443" s="1"/>
  <c r="AA1443"/>
  <c r="AD1443" s="1"/>
  <c r="AI1446"/>
  <c r="AL1446" s="1"/>
  <c r="Z1446"/>
  <c r="AC1446" s="1"/>
  <c r="AJ1447"/>
  <c r="AM1447" s="1"/>
  <c r="AA1447"/>
  <c r="AD1447" s="1"/>
  <c r="AI1450"/>
  <c r="AL1450" s="1"/>
  <c r="Z1450"/>
  <c r="AC1450" s="1"/>
  <c r="AJ1451"/>
  <c r="AM1451" s="1"/>
  <c r="AA1451"/>
  <c r="AD1451" s="1"/>
  <c r="AI1454"/>
  <c r="AL1454" s="1"/>
  <c r="Z1454"/>
  <c r="AC1454" s="1"/>
  <c r="AJ1455"/>
  <c r="AM1455" s="1"/>
  <c r="AA1455"/>
  <c r="AD1455" s="1"/>
  <c r="AI1458"/>
  <c r="AL1458" s="1"/>
  <c r="Z1458"/>
  <c r="AC1458" s="1"/>
  <c r="AJ1459"/>
  <c r="AM1459" s="1"/>
  <c r="AA1459"/>
  <c r="AD1459" s="1"/>
  <c r="AI1462"/>
  <c r="AL1462" s="1"/>
  <c r="Z1462"/>
  <c r="AC1462" s="1"/>
  <c r="AJ1463"/>
  <c r="AM1463" s="1"/>
  <c r="AA1463"/>
  <c r="AD1463" s="1"/>
  <c r="AI1466"/>
  <c r="AL1466" s="1"/>
  <c r="Z1466"/>
  <c r="AC1466" s="1"/>
  <c r="AJ1467"/>
  <c r="AM1467" s="1"/>
  <c r="AA1467"/>
  <c r="AD1467" s="1"/>
  <c r="AI1470"/>
  <c r="AL1470" s="1"/>
  <c r="Z1470"/>
  <c r="AC1470" s="1"/>
  <c r="AJ1471"/>
  <c r="AM1471" s="1"/>
  <c r="AA1471"/>
  <c r="AD1471" s="1"/>
  <c r="AI1474"/>
  <c r="AL1474" s="1"/>
  <c r="Z1474"/>
  <c r="AC1474" s="1"/>
  <c r="AJ1475"/>
  <c r="AM1475" s="1"/>
  <c r="AA1475"/>
  <c r="AD1475" s="1"/>
  <c r="AI1478"/>
  <c r="AL1478" s="1"/>
  <c r="Z1478"/>
  <c r="AC1478" s="1"/>
  <c r="AJ1479"/>
  <c r="AM1479" s="1"/>
  <c r="AA1479"/>
  <c r="AD1479" s="1"/>
  <c r="AI1482"/>
  <c r="AL1482" s="1"/>
  <c r="Z1482"/>
  <c r="AC1482" s="1"/>
  <c r="AJ1483"/>
  <c r="AM1483" s="1"/>
  <c r="AA1483"/>
  <c r="AD1483" s="1"/>
  <c r="AI1486"/>
  <c r="AL1486" s="1"/>
  <c r="Z1486"/>
  <c r="AC1486" s="1"/>
  <c r="AJ1487"/>
  <c r="AM1487" s="1"/>
  <c r="AA1487"/>
  <c r="AD1487" s="1"/>
  <c r="AI1490"/>
  <c r="AL1490" s="1"/>
  <c r="Z1490"/>
  <c r="AC1490" s="1"/>
  <c r="AJ1491"/>
  <c r="AM1491" s="1"/>
  <c r="AA1491"/>
  <c r="AD1491" s="1"/>
  <c r="AI1494"/>
  <c r="AL1494" s="1"/>
  <c r="Z1494"/>
  <c r="AC1494" s="1"/>
  <c r="AJ1495"/>
  <c r="AM1495" s="1"/>
  <c r="AA1495"/>
  <c r="AD1495" s="1"/>
  <c r="AI1498"/>
  <c r="AL1498" s="1"/>
  <c r="Z1498"/>
  <c r="AC1498" s="1"/>
  <c r="AJ1499"/>
  <c r="AM1499" s="1"/>
  <c r="AA1499"/>
  <c r="AD1499" s="1"/>
  <c r="AI1502"/>
  <c r="AL1502" s="1"/>
  <c r="Z1502"/>
  <c r="AC1502" s="1"/>
  <c r="AJ1503"/>
  <c r="AM1503" s="1"/>
  <c r="AA1503"/>
  <c r="AD1503" s="1"/>
  <c r="AI1506"/>
  <c r="AL1506" s="1"/>
  <c r="Z1506"/>
  <c r="AC1506" s="1"/>
  <c r="AJ1507"/>
  <c r="AM1507" s="1"/>
  <c r="AA1507"/>
  <c r="AD1507" s="1"/>
  <c r="AI1510"/>
  <c r="AL1510" s="1"/>
  <c r="Z1510"/>
  <c r="AC1510" s="1"/>
  <c r="AJ1511"/>
  <c r="AM1511" s="1"/>
  <c r="AA1511"/>
  <c r="AD1511" s="1"/>
  <c r="AI1514"/>
  <c r="AL1514" s="1"/>
  <c r="Z1514"/>
  <c r="AC1514" s="1"/>
  <c r="AJ1515"/>
  <c r="AM1515" s="1"/>
  <c r="AA1515"/>
  <c r="AD1515" s="1"/>
  <c r="AI1518"/>
  <c r="AL1518" s="1"/>
  <c r="Z1518"/>
  <c r="AC1518" s="1"/>
  <c r="AJ1519"/>
  <c r="AM1519" s="1"/>
  <c r="AA1519"/>
  <c r="AD1519" s="1"/>
  <c r="AI1522"/>
  <c r="AL1522" s="1"/>
  <c r="Z1522"/>
  <c r="AC1522" s="1"/>
  <c r="AJ1523"/>
  <c r="AM1523" s="1"/>
  <c r="AA1523"/>
  <c r="AD1523" s="1"/>
  <c r="AI1526"/>
  <c r="AL1526" s="1"/>
  <c r="Z1526"/>
  <c r="AC1526" s="1"/>
  <c r="AJ1527"/>
  <c r="AM1527" s="1"/>
  <c r="AA1527"/>
  <c r="AD1527" s="1"/>
  <c r="AI1530"/>
  <c r="AL1530" s="1"/>
  <c r="Z1530"/>
  <c r="AC1530" s="1"/>
  <c r="AJ1531"/>
  <c r="AM1531" s="1"/>
  <c r="AA1531"/>
  <c r="AD1531" s="1"/>
  <c r="AI1534"/>
  <c r="AL1534" s="1"/>
  <c r="Z1534"/>
  <c r="AC1534" s="1"/>
  <c r="AJ1535"/>
  <c r="AM1535" s="1"/>
  <c r="AA1535"/>
  <c r="AD1535" s="1"/>
  <c r="AI1538"/>
  <c r="AL1538" s="1"/>
  <c r="Z1538"/>
  <c r="AC1538" s="1"/>
  <c r="AJ1539"/>
  <c r="AM1539" s="1"/>
  <c r="AA1539"/>
  <c r="AD1539" s="1"/>
  <c r="AI1542"/>
  <c r="AL1542" s="1"/>
  <c r="Z1542"/>
  <c r="AC1542" s="1"/>
  <c r="AJ1543"/>
  <c r="AM1543" s="1"/>
  <c r="AA1543"/>
  <c r="AD1543" s="1"/>
  <c r="AI1546"/>
  <c r="AL1546" s="1"/>
  <c r="Z1546"/>
  <c r="AC1546" s="1"/>
  <c r="AJ1547"/>
  <c r="AM1547" s="1"/>
  <c r="AA1547"/>
  <c r="AD1547" s="1"/>
  <c r="AI1550"/>
  <c r="AL1550" s="1"/>
  <c r="Z1550"/>
  <c r="AC1550" s="1"/>
  <c r="AJ1551"/>
  <c r="AM1551" s="1"/>
  <c r="AA1551"/>
  <c r="AD1551" s="1"/>
  <c r="AI1554"/>
  <c r="AL1554" s="1"/>
  <c r="Z1554"/>
  <c r="AC1554" s="1"/>
  <c r="AJ1555"/>
  <c r="AM1555" s="1"/>
  <c r="AA1555"/>
  <c r="AD1555" s="1"/>
  <c r="AI1558"/>
  <c r="AL1558" s="1"/>
  <c r="Z1558"/>
  <c r="AC1558" s="1"/>
  <c r="AJ1559"/>
  <c r="AM1559" s="1"/>
  <c r="AA1559"/>
  <c r="AD1559" s="1"/>
  <c r="AI1562"/>
  <c r="AL1562" s="1"/>
  <c r="Z1562"/>
  <c r="AC1562" s="1"/>
  <c r="AJ1563"/>
  <c r="AM1563" s="1"/>
  <c r="AA1563"/>
  <c r="AD1563" s="1"/>
  <c r="AI1566"/>
  <c r="AL1566" s="1"/>
  <c r="Z1566"/>
  <c r="AC1566" s="1"/>
  <c r="AJ1567"/>
  <c r="AM1567" s="1"/>
  <c r="AA1567"/>
  <c r="AD1567" s="1"/>
  <c r="AI1570"/>
  <c r="AL1570" s="1"/>
  <c r="Z1570"/>
  <c r="AC1570" s="1"/>
  <c r="AJ1571"/>
  <c r="AM1571" s="1"/>
  <c r="AA1571"/>
  <c r="AD1571" s="1"/>
  <c r="AI1574"/>
  <c r="AL1574" s="1"/>
  <c r="Z1574"/>
  <c r="AC1574" s="1"/>
  <c r="AJ1575"/>
  <c r="AM1575" s="1"/>
  <c r="AA1575"/>
  <c r="AD1575" s="1"/>
  <c r="AI1578"/>
  <c r="AL1578" s="1"/>
  <c r="Z1578"/>
  <c r="AC1578" s="1"/>
  <c r="AJ1579"/>
  <c r="AM1579" s="1"/>
  <c r="AA1579"/>
  <c r="AD1579" s="1"/>
  <c r="AI1582"/>
  <c r="AL1582" s="1"/>
  <c r="Z1582"/>
  <c r="AC1582" s="1"/>
  <c r="AJ1583"/>
  <c r="AM1583" s="1"/>
  <c r="AA1583"/>
  <c r="AD1583" s="1"/>
  <c r="AI1586"/>
  <c r="AL1586" s="1"/>
  <c r="Z1586"/>
  <c r="AC1586" s="1"/>
  <c r="AJ1587"/>
  <c r="AM1587" s="1"/>
  <c r="AA1587"/>
  <c r="AD1587" s="1"/>
  <c r="AI1590"/>
  <c r="AL1590" s="1"/>
  <c r="Z1590"/>
  <c r="AC1590" s="1"/>
  <c r="AJ1591"/>
  <c r="AM1591" s="1"/>
  <c r="AA1591"/>
  <c r="AD1591" s="1"/>
  <c r="AI1594"/>
  <c r="AL1594" s="1"/>
  <c r="Z1594"/>
  <c r="AC1594" s="1"/>
  <c r="AJ1595"/>
  <c r="AM1595" s="1"/>
  <c r="AA1595"/>
  <c r="AD1595" s="1"/>
  <c r="AI1598"/>
  <c r="AL1598" s="1"/>
  <c r="Z1598"/>
  <c r="AC1598" s="1"/>
  <c r="AJ1599"/>
  <c r="AM1599" s="1"/>
  <c r="AA1599"/>
  <c r="AD1599" s="1"/>
  <c r="AI1602"/>
  <c r="AL1602" s="1"/>
  <c r="Z1602"/>
  <c r="AC1602" s="1"/>
  <c r="AJ1603"/>
  <c r="AM1603" s="1"/>
  <c r="AA1603"/>
  <c r="AD1603" s="1"/>
  <c r="AI1606"/>
  <c r="AL1606" s="1"/>
  <c r="Z1606"/>
  <c r="AC1606" s="1"/>
  <c r="AJ1607"/>
  <c r="AM1607" s="1"/>
  <c r="AA1607"/>
  <c r="AD1607" s="1"/>
  <c r="AA15" i="6"/>
  <c r="AD15" s="1"/>
  <c r="Z14"/>
  <c r="AA11"/>
  <c r="AD11" s="1"/>
  <c r="Z387"/>
  <c r="AC387" s="1"/>
  <c r="AA386"/>
  <c r="AD386" s="1"/>
  <c r="Z383"/>
  <c r="AC383" s="1"/>
  <c r="AA382"/>
  <c r="AD382" s="1"/>
  <c r="Z379"/>
  <c r="AC379" s="1"/>
  <c r="AA378"/>
  <c r="AD378" s="1"/>
  <c r="Z375"/>
  <c r="AC375" s="1"/>
  <c r="AA374"/>
  <c r="AD374" s="1"/>
  <c r="Z371"/>
  <c r="AC371" s="1"/>
  <c r="AA370"/>
  <c r="AD370" s="1"/>
  <c r="Z367"/>
  <c r="AC367" s="1"/>
  <c r="AA366"/>
  <c r="AD366" s="1"/>
  <c r="Z363"/>
  <c r="AC363" s="1"/>
  <c r="AA362"/>
  <c r="AD362" s="1"/>
  <c r="Z359"/>
  <c r="AC359" s="1"/>
  <c r="AA358"/>
  <c r="AD358" s="1"/>
  <c r="Z355"/>
  <c r="AC355" s="1"/>
  <c r="AA354"/>
  <c r="AD354" s="1"/>
  <c r="Z351"/>
  <c r="AC351" s="1"/>
  <c r="AA350"/>
  <c r="AD350" s="1"/>
  <c r="Z347"/>
  <c r="AC347" s="1"/>
  <c r="AA346"/>
  <c r="AD346" s="1"/>
  <c r="Z343"/>
  <c r="AC343" s="1"/>
  <c r="AA342"/>
  <c r="AD342" s="1"/>
  <c r="Z339"/>
  <c r="AC339" s="1"/>
  <c r="AA338"/>
  <c r="AD338" s="1"/>
  <c r="Z335"/>
  <c r="AC335" s="1"/>
  <c r="AA334"/>
  <c r="AD334" s="1"/>
  <c r="Z331"/>
  <c r="AC331" s="1"/>
  <c r="AA330"/>
  <c r="AD330" s="1"/>
  <c r="Z327"/>
  <c r="AC327" s="1"/>
  <c r="AA326"/>
  <c r="AD326" s="1"/>
  <c r="Z323"/>
  <c r="AC323" s="1"/>
  <c r="AA322"/>
  <c r="AD322" s="1"/>
  <c r="Z319"/>
  <c r="AC319" s="1"/>
  <c r="AA318"/>
  <c r="AD318" s="1"/>
  <c r="Z315"/>
  <c r="AC315" s="1"/>
  <c r="AA314"/>
  <c r="AD314" s="1"/>
  <c r="Z311"/>
  <c r="AC311" s="1"/>
  <c r="AA310"/>
  <c r="AD310" s="1"/>
  <c r="Z307"/>
  <c r="AC307" s="1"/>
  <c r="AA306"/>
  <c r="AD306" s="1"/>
  <c r="Z303"/>
  <c r="AC303" s="1"/>
  <c r="AA302"/>
  <c r="AD302" s="1"/>
  <c r="Z299"/>
  <c r="AC299" s="1"/>
  <c r="AA298"/>
  <c r="AD298" s="1"/>
  <c r="Z295"/>
  <c r="AC295" s="1"/>
  <c r="AA294"/>
  <c r="AD294" s="1"/>
  <c r="Z291"/>
  <c r="AC291" s="1"/>
  <c r="AA290"/>
  <c r="AD290" s="1"/>
  <c r="Z287"/>
  <c r="AC287" s="1"/>
  <c r="AA286"/>
  <c r="AD286" s="1"/>
  <c r="Z283"/>
  <c r="AC283" s="1"/>
  <c r="AA282"/>
  <c r="AD282" s="1"/>
  <c r="Z279"/>
  <c r="AC279" s="1"/>
  <c r="AA278"/>
  <c r="AD278" s="1"/>
  <c r="Z275"/>
  <c r="AC275" s="1"/>
  <c r="AA274"/>
  <c r="AD274" s="1"/>
  <c r="Z271"/>
  <c r="AC271" s="1"/>
  <c r="AA270"/>
  <c r="AD270" s="1"/>
  <c r="Z267"/>
  <c r="AC267" s="1"/>
  <c r="AA266"/>
  <c r="AD266" s="1"/>
  <c r="Z263"/>
  <c r="AC263" s="1"/>
  <c r="AA262"/>
  <c r="AD262" s="1"/>
  <c r="Z259"/>
  <c r="AC259" s="1"/>
  <c r="AA258"/>
  <c r="AD258" s="1"/>
  <c r="Z255"/>
  <c r="AC255" s="1"/>
  <c r="AA254"/>
  <c r="AD254" s="1"/>
  <c r="Z251"/>
  <c r="AC251" s="1"/>
  <c r="AA250"/>
  <c r="AD250" s="1"/>
  <c r="Z247"/>
  <c r="AC247" s="1"/>
  <c r="AA246"/>
  <c r="AD246" s="1"/>
  <c r="Z243"/>
  <c r="AC243" s="1"/>
  <c r="AA242"/>
  <c r="AD242" s="1"/>
  <c r="Z239"/>
  <c r="AC239" s="1"/>
  <c r="AA238"/>
  <c r="AD238" s="1"/>
  <c r="Z235"/>
  <c r="AC235" s="1"/>
  <c r="AA234"/>
  <c r="AD234" s="1"/>
  <c r="Z231"/>
  <c r="AC231" s="1"/>
  <c r="AA230"/>
  <c r="AD230" s="1"/>
  <c r="Z227"/>
  <c r="AC227" s="1"/>
  <c r="AA226"/>
  <c r="AD226" s="1"/>
  <c r="Z223"/>
  <c r="AC223" s="1"/>
  <c r="AA222"/>
  <c r="AD222" s="1"/>
  <c r="Z219"/>
  <c r="AC219" s="1"/>
  <c r="AA218"/>
  <c r="AD218" s="1"/>
  <c r="Z215"/>
  <c r="AC215" s="1"/>
  <c r="AA214"/>
  <c r="AD214" s="1"/>
  <c r="Z211"/>
  <c r="AC211" s="1"/>
  <c r="AA210"/>
  <c r="AD210" s="1"/>
  <c r="Z207"/>
  <c r="AC207" s="1"/>
  <c r="AA206"/>
  <c r="AD206" s="1"/>
  <c r="Z203"/>
  <c r="AC203" s="1"/>
  <c r="AA202"/>
  <c r="AD202" s="1"/>
  <c r="Z199"/>
  <c r="AC199" s="1"/>
  <c r="AA198"/>
  <c r="AD198" s="1"/>
  <c r="Z195"/>
  <c r="AC195" s="1"/>
  <c r="AA194"/>
  <c r="AD194" s="1"/>
  <c r="Z191"/>
  <c r="AC191" s="1"/>
  <c r="AA190"/>
  <c r="AD190" s="1"/>
  <c r="Z187"/>
  <c r="AC187" s="1"/>
  <c r="AA186"/>
  <c r="AD186" s="1"/>
  <c r="Z183"/>
  <c r="AC183" s="1"/>
  <c r="AA182"/>
  <c r="AD182" s="1"/>
  <c r="Z179"/>
  <c r="AC179" s="1"/>
  <c r="AA178"/>
  <c r="AD178" s="1"/>
  <c r="Z175"/>
  <c r="AC175" s="1"/>
  <c r="AA174"/>
  <c r="AD174" s="1"/>
  <c r="Z171"/>
  <c r="AC171" s="1"/>
  <c r="AA170"/>
  <c r="AD170" s="1"/>
  <c r="Z167"/>
  <c r="AC167" s="1"/>
  <c r="AA166"/>
  <c r="AD166" s="1"/>
  <c r="Z163"/>
  <c r="AC163" s="1"/>
  <c r="AA162"/>
  <c r="AD162" s="1"/>
  <c r="Z159"/>
  <c r="AC159" s="1"/>
  <c r="AA158"/>
  <c r="AD158" s="1"/>
  <c r="Z155"/>
  <c r="AC155" s="1"/>
  <c r="AA154"/>
  <c r="AD154" s="1"/>
  <c r="Z151"/>
  <c r="AC151" s="1"/>
  <c r="AA150"/>
  <c r="AD150" s="1"/>
  <c r="Z147"/>
  <c r="AC147" s="1"/>
  <c r="AA146"/>
  <c r="AD146" s="1"/>
  <c r="Z143"/>
  <c r="AC143" s="1"/>
  <c r="AA142"/>
  <c r="AD142" s="1"/>
  <c r="Z139"/>
  <c r="AC139" s="1"/>
  <c r="AA138"/>
  <c r="AD138" s="1"/>
  <c r="Z135"/>
  <c r="AC135" s="1"/>
  <c r="AA134"/>
  <c r="AD134" s="1"/>
  <c r="Z131"/>
  <c r="AC131" s="1"/>
  <c r="AA130"/>
  <c r="AD130" s="1"/>
  <c r="Z127"/>
  <c r="AC127" s="1"/>
  <c r="AA126"/>
  <c r="AD126" s="1"/>
  <c r="Z123"/>
  <c r="AC123" s="1"/>
  <c r="AA122"/>
  <c r="AD122" s="1"/>
  <c r="Z119"/>
  <c r="AC119" s="1"/>
  <c r="AA118"/>
  <c r="AD118" s="1"/>
  <c r="Z115"/>
  <c r="AC115" s="1"/>
  <c r="AA114"/>
  <c r="AD114" s="1"/>
  <c r="Z111"/>
  <c r="AC111" s="1"/>
  <c r="AA110"/>
  <c r="AD110" s="1"/>
  <c r="Z107"/>
  <c r="AC107" s="1"/>
  <c r="AA106"/>
  <c r="AD106" s="1"/>
  <c r="Z103"/>
  <c r="AC103" s="1"/>
  <c r="AA102"/>
  <c r="AD102" s="1"/>
  <c r="Z99"/>
  <c r="AC99" s="1"/>
  <c r="AA98"/>
  <c r="AD98" s="1"/>
  <c r="Z95"/>
  <c r="AC95" s="1"/>
  <c r="AA94"/>
  <c r="AD94" s="1"/>
  <c r="Z91"/>
  <c r="AC91" s="1"/>
  <c r="AA90"/>
  <c r="AD90" s="1"/>
  <c r="Z87"/>
  <c r="AC87" s="1"/>
  <c r="AA86"/>
  <c r="AD86" s="1"/>
  <c r="Z83"/>
  <c r="AC83" s="1"/>
  <c r="AA82"/>
  <c r="AD82" s="1"/>
  <c r="Z79"/>
  <c r="AC79" s="1"/>
  <c r="AA78"/>
  <c r="AD78" s="1"/>
  <c r="Z75"/>
  <c r="AC75" s="1"/>
  <c r="AA74"/>
  <c r="AD74" s="1"/>
  <c r="Z71"/>
  <c r="AC71" s="1"/>
  <c r="AA70"/>
  <c r="AD70" s="1"/>
  <c r="Z67"/>
  <c r="AC67" s="1"/>
  <c r="AA66"/>
  <c r="AD66" s="1"/>
  <c r="Z63"/>
  <c r="AC63" s="1"/>
  <c r="AA62"/>
  <c r="AD62" s="1"/>
  <c r="Z60"/>
  <c r="AC60" s="1"/>
  <c r="AA59"/>
  <c r="AD59" s="1"/>
  <c r="Z57"/>
  <c r="AC57" s="1"/>
  <c r="AA56"/>
  <c r="AD56" s="1"/>
  <c r="Z54"/>
  <c r="AC54" s="1"/>
  <c r="AA53"/>
  <c r="AD53" s="1"/>
  <c r="Z51"/>
  <c r="AC51" s="1"/>
  <c r="AA48"/>
  <c r="AD48" s="1"/>
  <c r="Z46"/>
  <c r="AC46" s="1"/>
  <c r="AA45"/>
  <c r="AD45" s="1"/>
  <c r="Z43"/>
  <c r="AC43" s="1"/>
  <c r="AA40"/>
  <c r="AD40" s="1"/>
  <c r="Z38"/>
  <c r="AC38" s="1"/>
  <c r="AA37"/>
  <c r="AD37" s="1"/>
  <c r="Z35"/>
  <c r="AC35" s="1"/>
  <c r="AA32"/>
  <c r="AD32" s="1"/>
  <c r="Z30"/>
  <c r="AC30" s="1"/>
  <c r="AA29"/>
  <c r="AD29" s="1"/>
  <c r="Z27"/>
  <c r="AC27" s="1"/>
  <c r="AA24"/>
  <c r="AD24" s="1"/>
  <c r="Z22"/>
  <c r="AC22" s="1"/>
  <c r="AA21"/>
  <c r="AD21" s="1"/>
  <c r="Z19"/>
  <c r="AC19" s="1"/>
  <c r="AJ13"/>
  <c r="AM13" s="1"/>
  <c r="AJ389"/>
  <c r="AM389" s="1"/>
  <c r="AI386"/>
  <c r="AL386" s="1"/>
  <c r="AJ385"/>
  <c r="AM385" s="1"/>
  <c r="AI382"/>
  <c r="AL382" s="1"/>
  <c r="AJ381"/>
  <c r="AM381" s="1"/>
  <c r="AI378"/>
  <c r="AL378" s="1"/>
  <c r="AJ377"/>
  <c r="AM377" s="1"/>
  <c r="AI374"/>
  <c r="AL374" s="1"/>
  <c r="AJ373"/>
  <c r="AM373" s="1"/>
  <c r="AI370"/>
  <c r="AL370" s="1"/>
  <c r="AJ369"/>
  <c r="AM369" s="1"/>
  <c r="AI366"/>
  <c r="AL366" s="1"/>
  <c r="AJ365"/>
  <c r="AM365" s="1"/>
  <c r="AI362"/>
  <c r="AL362" s="1"/>
  <c r="AJ361"/>
  <c r="AM361" s="1"/>
  <c r="AI358"/>
  <c r="AL358" s="1"/>
  <c r="AJ357"/>
  <c r="AM357" s="1"/>
  <c r="AI354"/>
  <c r="AL354" s="1"/>
  <c r="AJ353"/>
  <c r="AM353" s="1"/>
  <c r="AI350"/>
  <c r="AL350" s="1"/>
  <c r="AJ349"/>
  <c r="AM349" s="1"/>
  <c r="AI346"/>
  <c r="AL346" s="1"/>
  <c r="AJ345"/>
  <c r="AM345" s="1"/>
  <c r="AI342"/>
  <c r="AL342" s="1"/>
  <c r="AJ341"/>
  <c r="AM341" s="1"/>
  <c r="AI338"/>
  <c r="AL338" s="1"/>
  <c r="AJ337"/>
  <c r="AM337" s="1"/>
  <c r="AI334"/>
  <c r="AL334" s="1"/>
  <c r="AJ333"/>
  <c r="AM333" s="1"/>
  <c r="AI330"/>
  <c r="AL330" s="1"/>
  <c r="AJ329"/>
  <c r="AM329" s="1"/>
  <c r="AI326"/>
  <c r="AL326" s="1"/>
  <c r="AJ325"/>
  <c r="AM325" s="1"/>
  <c r="AI322"/>
  <c r="AL322" s="1"/>
  <c r="AJ321"/>
  <c r="AM321" s="1"/>
  <c r="AJ312"/>
  <c r="AM312" s="1"/>
  <c r="AI309"/>
  <c r="AL309" s="1"/>
  <c r="AJ296"/>
  <c r="AM296" s="1"/>
  <c r="AI293"/>
  <c r="AL293" s="1"/>
  <c r="AJ280"/>
  <c r="AM280" s="1"/>
  <c r="AI277"/>
  <c r="AL277" s="1"/>
  <c r="AJ264"/>
  <c r="AM264" s="1"/>
  <c r="AI261"/>
  <c r="AL261" s="1"/>
  <c r="AJ248"/>
  <c r="AM248" s="1"/>
  <c r="AI245"/>
  <c r="AL245" s="1"/>
  <c r="AJ1104" i="5"/>
  <c r="AM1104" s="1"/>
  <c r="AA1104"/>
  <c r="AD1104" s="1"/>
  <c r="AI1107"/>
  <c r="AL1107" s="1"/>
  <c r="Z1107"/>
  <c r="AC1107" s="1"/>
  <c r="AJ1108"/>
  <c r="AM1108" s="1"/>
  <c r="AA1108"/>
  <c r="AD1108" s="1"/>
  <c r="AI1111"/>
  <c r="AL1111" s="1"/>
  <c r="Z1111"/>
  <c r="AC1111" s="1"/>
  <c r="AJ1112"/>
  <c r="AM1112" s="1"/>
  <c r="AA1112"/>
  <c r="AD1112" s="1"/>
  <c r="AI1115"/>
  <c r="AL1115" s="1"/>
  <c r="Z1115"/>
  <c r="AC1115" s="1"/>
  <c r="AJ1116"/>
  <c r="AM1116" s="1"/>
  <c r="AA1116"/>
  <c r="AD1116" s="1"/>
  <c r="AI1119"/>
  <c r="AL1119" s="1"/>
  <c r="Z1119"/>
  <c r="AC1119" s="1"/>
  <c r="AJ1120"/>
  <c r="AM1120" s="1"/>
  <c r="AA1120"/>
  <c r="AD1120" s="1"/>
  <c r="AI1123"/>
  <c r="AL1123" s="1"/>
  <c r="Z1123"/>
  <c r="AC1123" s="1"/>
  <c r="AJ1124"/>
  <c r="AM1124" s="1"/>
  <c r="AA1124"/>
  <c r="AD1124" s="1"/>
  <c r="AI1127"/>
  <c r="AL1127" s="1"/>
  <c r="Z1127"/>
  <c r="AC1127" s="1"/>
  <c r="AJ1128"/>
  <c r="AM1128" s="1"/>
  <c r="AA1128"/>
  <c r="AD1128" s="1"/>
  <c r="AI1131"/>
  <c r="AL1131" s="1"/>
  <c r="Z1131"/>
  <c r="AC1131" s="1"/>
  <c r="AJ1132"/>
  <c r="AM1132" s="1"/>
  <c r="AA1132"/>
  <c r="AD1132" s="1"/>
  <c r="AI1135"/>
  <c r="AL1135" s="1"/>
  <c r="Z1135"/>
  <c r="AC1135" s="1"/>
  <c r="AJ1136"/>
  <c r="AM1136" s="1"/>
  <c r="AA1136"/>
  <c r="AD1136" s="1"/>
  <c r="AI1139"/>
  <c r="AL1139" s="1"/>
  <c r="Z1139"/>
  <c r="AC1139" s="1"/>
  <c r="AJ1140"/>
  <c r="AM1140" s="1"/>
  <c r="AA1140"/>
  <c r="AD1140" s="1"/>
  <c r="AI1143"/>
  <c r="AL1143" s="1"/>
  <c r="Z1143"/>
  <c r="AC1143" s="1"/>
  <c r="AJ1144"/>
  <c r="AM1144" s="1"/>
  <c r="AA1144"/>
  <c r="AD1144" s="1"/>
  <c r="AI1147"/>
  <c r="AL1147" s="1"/>
  <c r="Z1147"/>
  <c r="AC1147" s="1"/>
  <c r="AJ1148"/>
  <c r="AM1148" s="1"/>
  <c r="AA1148"/>
  <c r="AD1148" s="1"/>
  <c r="AI1151"/>
  <c r="AL1151" s="1"/>
  <c r="Z1151"/>
  <c r="AC1151" s="1"/>
  <c r="AJ1152"/>
  <c r="AM1152" s="1"/>
  <c r="AA1152"/>
  <c r="AD1152" s="1"/>
  <c r="AI1155"/>
  <c r="AL1155" s="1"/>
  <c r="Z1155"/>
  <c r="AC1155" s="1"/>
  <c r="AJ1156"/>
  <c r="AM1156" s="1"/>
  <c r="AA1156"/>
  <c r="AD1156" s="1"/>
  <c r="AI1159"/>
  <c r="AL1159" s="1"/>
  <c r="Z1159"/>
  <c r="AC1159" s="1"/>
  <c r="AJ1160"/>
  <c r="AM1160" s="1"/>
  <c r="AA1160"/>
  <c r="AD1160" s="1"/>
  <c r="AI1163"/>
  <c r="AL1163" s="1"/>
  <c r="Z1163"/>
  <c r="AC1163" s="1"/>
  <c r="AJ1164"/>
  <c r="AM1164" s="1"/>
  <c r="AA1164"/>
  <c r="AD1164" s="1"/>
  <c r="AI1167"/>
  <c r="AL1167" s="1"/>
  <c r="Z1167"/>
  <c r="AC1167" s="1"/>
  <c r="AJ1168"/>
  <c r="AM1168" s="1"/>
  <c r="AA1168"/>
  <c r="AD1168" s="1"/>
  <c r="AI1171"/>
  <c r="AL1171" s="1"/>
  <c r="Z1171"/>
  <c r="AC1171" s="1"/>
  <c r="AJ1172"/>
  <c r="AM1172" s="1"/>
  <c r="AA1172"/>
  <c r="AD1172" s="1"/>
  <c r="AI1175"/>
  <c r="AL1175" s="1"/>
  <c r="Z1175"/>
  <c r="AC1175" s="1"/>
  <c r="AJ1176"/>
  <c r="AM1176" s="1"/>
  <c r="AA1176"/>
  <c r="AD1176" s="1"/>
  <c r="AI1179"/>
  <c r="AL1179" s="1"/>
  <c r="Z1179"/>
  <c r="AC1179" s="1"/>
  <c r="AJ1180"/>
  <c r="AM1180" s="1"/>
  <c r="AA1180"/>
  <c r="AD1180" s="1"/>
  <c r="AI1183"/>
  <c r="AL1183" s="1"/>
  <c r="Z1183"/>
  <c r="AC1183" s="1"/>
  <c r="AJ1184"/>
  <c r="AM1184" s="1"/>
  <c r="AA1184"/>
  <c r="AD1184" s="1"/>
  <c r="AI1187"/>
  <c r="AL1187" s="1"/>
  <c r="Z1187"/>
  <c r="AC1187" s="1"/>
  <c r="AJ1188"/>
  <c r="AM1188" s="1"/>
  <c r="AA1188"/>
  <c r="AD1188" s="1"/>
  <c r="AI1191"/>
  <c r="AL1191" s="1"/>
  <c r="Z1191"/>
  <c r="AC1191" s="1"/>
  <c r="AJ1192"/>
  <c r="AM1192" s="1"/>
  <c r="AA1192"/>
  <c r="AD1192" s="1"/>
  <c r="AI1195"/>
  <c r="AL1195" s="1"/>
  <c r="Z1195"/>
  <c r="AC1195" s="1"/>
  <c r="AJ1196"/>
  <c r="AM1196" s="1"/>
  <c r="AA1196"/>
  <c r="AD1196" s="1"/>
  <c r="AI1199"/>
  <c r="AL1199" s="1"/>
  <c r="Z1199"/>
  <c r="AC1199" s="1"/>
  <c r="AJ1200"/>
  <c r="AM1200" s="1"/>
  <c r="AA1200"/>
  <c r="AD1200" s="1"/>
  <c r="AI1203"/>
  <c r="AL1203" s="1"/>
  <c r="Z1203"/>
  <c r="AC1203" s="1"/>
  <c r="AJ1204"/>
  <c r="AM1204" s="1"/>
  <c r="AA1204"/>
  <c r="AD1204" s="1"/>
  <c r="AI1207"/>
  <c r="AL1207" s="1"/>
  <c r="Z1207"/>
  <c r="AC1207" s="1"/>
  <c r="AJ1208"/>
  <c r="AM1208" s="1"/>
  <c r="AA1208"/>
  <c r="AD1208" s="1"/>
  <c r="AI1211"/>
  <c r="AL1211" s="1"/>
  <c r="Z1211"/>
  <c r="AC1211" s="1"/>
  <c r="AJ1212"/>
  <c r="AM1212" s="1"/>
  <c r="AA1212"/>
  <c r="AD1212" s="1"/>
  <c r="AI1215"/>
  <c r="AL1215" s="1"/>
  <c r="Z1215"/>
  <c r="AC1215" s="1"/>
  <c r="AJ1216"/>
  <c r="AM1216" s="1"/>
  <c r="AA1216"/>
  <c r="AD1216" s="1"/>
  <c r="AI1219"/>
  <c r="AL1219" s="1"/>
  <c r="Z1219"/>
  <c r="AC1219" s="1"/>
  <c r="AJ1220"/>
  <c r="AM1220" s="1"/>
  <c r="AA1220"/>
  <c r="AD1220" s="1"/>
  <c r="AI1223"/>
  <c r="AL1223" s="1"/>
  <c r="Z1223"/>
  <c r="AC1223" s="1"/>
  <c r="AJ1224"/>
  <c r="AM1224" s="1"/>
  <c r="AA1224"/>
  <c r="AD1224" s="1"/>
  <c r="AI1227"/>
  <c r="AL1227" s="1"/>
  <c r="Z1227"/>
  <c r="AC1227" s="1"/>
  <c r="AJ1228"/>
  <c r="AM1228" s="1"/>
  <c r="AA1228"/>
  <c r="AD1228" s="1"/>
  <c r="AI1231"/>
  <c r="AL1231" s="1"/>
  <c r="Z1231"/>
  <c r="AC1231" s="1"/>
  <c r="AJ1232"/>
  <c r="AM1232" s="1"/>
  <c r="AA1232"/>
  <c r="AD1232" s="1"/>
  <c r="AI1235"/>
  <c r="AL1235" s="1"/>
  <c r="Z1235"/>
  <c r="AC1235" s="1"/>
  <c r="AJ1236"/>
  <c r="AM1236" s="1"/>
  <c r="AA1236"/>
  <c r="AD1236" s="1"/>
  <c r="AI1239"/>
  <c r="AL1239" s="1"/>
  <c r="Z1239"/>
  <c r="AC1239" s="1"/>
  <c r="AJ1240"/>
  <c r="AM1240" s="1"/>
  <c r="AA1240"/>
  <c r="AD1240" s="1"/>
  <c r="AI1243"/>
  <c r="AL1243" s="1"/>
  <c r="Z1243"/>
  <c r="AC1243" s="1"/>
  <c r="AJ1244"/>
  <c r="AM1244" s="1"/>
  <c r="AA1244"/>
  <c r="AD1244" s="1"/>
  <c r="AI1247"/>
  <c r="AL1247" s="1"/>
  <c r="Z1247"/>
  <c r="AC1247" s="1"/>
  <c r="AJ1248"/>
  <c r="AM1248" s="1"/>
  <c r="AA1248"/>
  <c r="AD1248" s="1"/>
  <c r="AI1251"/>
  <c r="AL1251" s="1"/>
  <c r="Z1251"/>
  <c r="AC1251" s="1"/>
  <c r="AJ1252"/>
  <c r="AM1252" s="1"/>
  <c r="AA1252"/>
  <c r="AD1252" s="1"/>
  <c r="AI1255"/>
  <c r="AL1255" s="1"/>
  <c r="Z1255"/>
  <c r="AC1255" s="1"/>
  <c r="AJ1256"/>
  <c r="AM1256" s="1"/>
  <c r="AA1256"/>
  <c r="AD1256" s="1"/>
  <c r="AI1259"/>
  <c r="AL1259" s="1"/>
  <c r="Z1259"/>
  <c r="AC1259" s="1"/>
  <c r="AJ1260"/>
  <c r="AM1260" s="1"/>
  <c r="AA1260"/>
  <c r="AD1260" s="1"/>
  <c r="AI1263"/>
  <c r="AL1263" s="1"/>
  <c r="Z1263"/>
  <c r="AC1263" s="1"/>
  <c r="AJ1264"/>
  <c r="AM1264" s="1"/>
  <c r="AA1264"/>
  <c r="AD1264" s="1"/>
  <c r="AI1267"/>
  <c r="AL1267" s="1"/>
  <c r="Z1267"/>
  <c r="AC1267" s="1"/>
  <c r="AJ1268"/>
  <c r="AM1268" s="1"/>
  <c r="AA1268"/>
  <c r="AD1268" s="1"/>
  <c r="AI1271"/>
  <c r="AL1271" s="1"/>
  <c r="Z1271"/>
  <c r="AC1271" s="1"/>
  <c r="AJ1272"/>
  <c r="AM1272" s="1"/>
  <c r="AA1272"/>
  <c r="AD1272" s="1"/>
  <c r="AI1275"/>
  <c r="AL1275" s="1"/>
  <c r="Z1275"/>
  <c r="AC1275" s="1"/>
  <c r="AJ1276"/>
  <c r="AM1276" s="1"/>
  <c r="AA1276"/>
  <c r="AD1276" s="1"/>
  <c r="AI1279"/>
  <c r="AL1279" s="1"/>
  <c r="Z1279"/>
  <c r="AC1279" s="1"/>
  <c r="AJ1280"/>
  <c r="AM1280" s="1"/>
  <c r="AA1280"/>
  <c r="AD1280" s="1"/>
  <c r="AI1283"/>
  <c r="AL1283" s="1"/>
  <c r="Z1283"/>
  <c r="AC1283" s="1"/>
  <c r="AJ1284"/>
  <c r="AM1284" s="1"/>
  <c r="AA1284"/>
  <c r="AD1284" s="1"/>
  <c r="AI1287"/>
  <c r="AL1287" s="1"/>
  <c r="Z1287"/>
  <c r="AC1287" s="1"/>
  <c r="AJ1288"/>
  <c r="AM1288" s="1"/>
  <c r="AA1288"/>
  <c r="AD1288" s="1"/>
  <c r="AI1291"/>
  <c r="AL1291" s="1"/>
  <c r="Z1291"/>
  <c r="AC1291" s="1"/>
  <c r="AJ1292"/>
  <c r="AM1292" s="1"/>
  <c r="AA1292"/>
  <c r="AD1292" s="1"/>
  <c r="AI1295"/>
  <c r="AL1295" s="1"/>
  <c r="Z1295"/>
  <c r="AC1295" s="1"/>
  <c r="AJ1296"/>
  <c r="AM1296" s="1"/>
  <c r="AA1296"/>
  <c r="AD1296" s="1"/>
  <c r="AI1299"/>
  <c r="AL1299" s="1"/>
  <c r="Z1299"/>
  <c r="AC1299" s="1"/>
  <c r="AJ1300"/>
  <c r="AM1300" s="1"/>
  <c r="AA1300"/>
  <c r="AD1300" s="1"/>
  <c r="AI1303"/>
  <c r="AL1303" s="1"/>
  <c r="Z1303"/>
  <c r="AC1303" s="1"/>
  <c r="AJ1304"/>
  <c r="AM1304" s="1"/>
  <c r="AA1304"/>
  <c r="AD1304" s="1"/>
  <c r="AI1307"/>
  <c r="AL1307" s="1"/>
  <c r="Z1307"/>
  <c r="AC1307" s="1"/>
  <c r="AJ1308"/>
  <c r="AM1308" s="1"/>
  <c r="AA1308"/>
  <c r="AD1308" s="1"/>
  <c r="AI1311"/>
  <c r="AL1311" s="1"/>
  <c r="Z1311"/>
  <c r="AC1311" s="1"/>
  <c r="AJ1312"/>
  <c r="AM1312" s="1"/>
  <c r="AA1312"/>
  <c r="AD1312" s="1"/>
  <c r="AI1315"/>
  <c r="AL1315" s="1"/>
  <c r="Z1315"/>
  <c r="AC1315" s="1"/>
  <c r="AJ1316"/>
  <c r="AM1316" s="1"/>
  <c r="AA1316"/>
  <c r="AD1316" s="1"/>
  <c r="AI1319"/>
  <c r="AL1319" s="1"/>
  <c r="Z1319"/>
  <c r="AC1319" s="1"/>
  <c r="AJ1320"/>
  <c r="AM1320" s="1"/>
  <c r="AA1320"/>
  <c r="AD1320" s="1"/>
  <c r="AI1323"/>
  <c r="AL1323" s="1"/>
  <c r="Z1323"/>
  <c r="AC1323" s="1"/>
  <c r="AJ1324"/>
  <c r="AM1324" s="1"/>
  <c r="AA1324"/>
  <c r="AD1324" s="1"/>
  <c r="AI1327"/>
  <c r="AL1327" s="1"/>
  <c r="Z1327"/>
  <c r="AC1327" s="1"/>
  <c r="AJ1328"/>
  <c r="AM1328" s="1"/>
  <c r="AA1328"/>
  <c r="AD1328" s="1"/>
  <c r="AI1331"/>
  <c r="AL1331" s="1"/>
  <c r="Z1331"/>
  <c r="AC1331" s="1"/>
  <c r="AJ1332"/>
  <c r="AM1332" s="1"/>
  <c r="AA1332"/>
  <c r="AD1332" s="1"/>
  <c r="AI1335"/>
  <c r="AL1335" s="1"/>
  <c r="Z1335"/>
  <c r="AC1335" s="1"/>
  <c r="AJ1336"/>
  <c r="AM1336" s="1"/>
  <c r="AA1336"/>
  <c r="AD1336" s="1"/>
  <c r="AI1339"/>
  <c r="AL1339" s="1"/>
  <c r="Z1339"/>
  <c r="AC1339" s="1"/>
  <c r="AJ1340"/>
  <c r="AM1340" s="1"/>
  <c r="AA1340"/>
  <c r="AD1340" s="1"/>
  <c r="AI1343"/>
  <c r="AL1343" s="1"/>
  <c r="Z1343"/>
  <c r="AC1343" s="1"/>
  <c r="AJ1344"/>
  <c r="AM1344" s="1"/>
  <c r="AA1344"/>
  <c r="AD1344" s="1"/>
  <c r="AI1347"/>
  <c r="AL1347" s="1"/>
  <c r="Z1347"/>
  <c r="AC1347" s="1"/>
  <c r="AJ1348"/>
  <c r="AM1348" s="1"/>
  <c r="AA1348"/>
  <c r="AD1348" s="1"/>
  <c r="AI1351"/>
  <c r="AL1351" s="1"/>
  <c r="Z1351"/>
  <c r="AC1351" s="1"/>
  <c r="AJ1352"/>
  <c r="AM1352" s="1"/>
  <c r="AA1352"/>
  <c r="AD1352" s="1"/>
  <c r="AI1355"/>
  <c r="AL1355" s="1"/>
  <c r="Z1355"/>
  <c r="AC1355" s="1"/>
  <c r="AJ1356"/>
  <c r="AM1356" s="1"/>
  <c r="AA1356"/>
  <c r="AD1356" s="1"/>
  <c r="AI1359"/>
  <c r="AL1359" s="1"/>
  <c r="Z1359"/>
  <c r="AC1359" s="1"/>
  <c r="AJ1360"/>
  <c r="AM1360" s="1"/>
  <c r="AA1360"/>
  <c r="AD1360" s="1"/>
  <c r="AI1363"/>
  <c r="AL1363" s="1"/>
  <c r="Z1363"/>
  <c r="AC1363" s="1"/>
  <c r="AJ1364"/>
  <c r="AM1364" s="1"/>
  <c r="AA1364"/>
  <c r="AD1364" s="1"/>
  <c r="AI1367"/>
  <c r="AL1367" s="1"/>
  <c r="Z1367"/>
  <c r="AC1367" s="1"/>
  <c r="AJ1368"/>
  <c r="AM1368" s="1"/>
  <c r="AA1368"/>
  <c r="AD1368" s="1"/>
  <c r="AI1371"/>
  <c r="AL1371" s="1"/>
  <c r="Z1371"/>
  <c r="AC1371" s="1"/>
  <c r="AJ1372"/>
  <c r="AM1372" s="1"/>
  <c r="AA1372"/>
  <c r="AD1372" s="1"/>
  <c r="AI1375"/>
  <c r="AL1375" s="1"/>
  <c r="Z1375"/>
  <c r="AC1375" s="1"/>
  <c r="AJ1376"/>
  <c r="AM1376" s="1"/>
  <c r="AA1376"/>
  <c r="AD1376" s="1"/>
  <c r="AI1379"/>
  <c r="AL1379" s="1"/>
  <c r="Z1379"/>
  <c r="AC1379" s="1"/>
  <c r="AJ1380"/>
  <c r="AM1380" s="1"/>
  <c r="AA1380"/>
  <c r="AD1380" s="1"/>
  <c r="AI1383"/>
  <c r="AL1383" s="1"/>
  <c r="Z1383"/>
  <c r="AC1383" s="1"/>
  <c r="AJ1384"/>
  <c r="AM1384" s="1"/>
  <c r="AA1384"/>
  <c r="AD1384" s="1"/>
  <c r="AI1387"/>
  <c r="AL1387" s="1"/>
  <c r="Z1387"/>
  <c r="AC1387" s="1"/>
  <c r="AJ1388"/>
  <c r="AM1388" s="1"/>
  <c r="AA1388"/>
  <c r="AD1388" s="1"/>
  <c r="AI1391"/>
  <c r="AL1391" s="1"/>
  <c r="Z1391"/>
  <c r="AC1391" s="1"/>
  <c r="AJ1392"/>
  <c r="AM1392" s="1"/>
  <c r="AA1392"/>
  <c r="AD1392" s="1"/>
  <c r="AI1395"/>
  <c r="AL1395" s="1"/>
  <c r="Z1395"/>
  <c r="AC1395" s="1"/>
  <c r="AJ1396"/>
  <c r="AM1396" s="1"/>
  <c r="AA1396"/>
  <c r="AD1396" s="1"/>
  <c r="AI1399"/>
  <c r="AL1399" s="1"/>
  <c r="Z1399"/>
  <c r="AC1399" s="1"/>
  <c r="AJ1400"/>
  <c r="AM1400" s="1"/>
  <c r="AA1400"/>
  <c r="AD1400" s="1"/>
  <c r="AI1403"/>
  <c r="AL1403" s="1"/>
  <c r="Z1403"/>
  <c r="AC1403" s="1"/>
  <c r="AJ1404"/>
  <c r="AM1404" s="1"/>
  <c r="AA1404"/>
  <c r="AD1404" s="1"/>
  <c r="AI1407"/>
  <c r="AL1407" s="1"/>
  <c r="Z1407"/>
  <c r="AC1407" s="1"/>
  <c r="AJ1408"/>
  <c r="AM1408" s="1"/>
  <c r="AA1408"/>
  <c r="AD1408" s="1"/>
  <c r="AI1411"/>
  <c r="AL1411" s="1"/>
  <c r="Z1411"/>
  <c r="AC1411" s="1"/>
  <c r="AJ1412"/>
  <c r="AM1412" s="1"/>
  <c r="AA1412"/>
  <c r="AD1412" s="1"/>
  <c r="AI1415"/>
  <c r="AL1415" s="1"/>
  <c r="Z1415"/>
  <c r="AC1415" s="1"/>
  <c r="AJ1416"/>
  <c r="AM1416" s="1"/>
  <c r="AA1416"/>
  <c r="AD1416" s="1"/>
  <c r="AI1419"/>
  <c r="AL1419" s="1"/>
  <c r="Z1419"/>
  <c r="AC1419" s="1"/>
  <c r="AJ1420"/>
  <c r="AM1420" s="1"/>
  <c r="AA1420"/>
  <c r="AD1420" s="1"/>
  <c r="AI1423"/>
  <c r="AL1423" s="1"/>
  <c r="Z1423"/>
  <c r="AC1423" s="1"/>
  <c r="AJ1424"/>
  <c r="AM1424" s="1"/>
  <c r="AA1424"/>
  <c r="AD1424" s="1"/>
  <c r="AI1427"/>
  <c r="AL1427" s="1"/>
  <c r="Z1427"/>
  <c r="AC1427" s="1"/>
  <c r="AJ1428"/>
  <c r="AM1428" s="1"/>
  <c r="AA1428"/>
  <c r="AD1428" s="1"/>
  <c r="AI1431"/>
  <c r="AL1431" s="1"/>
  <c r="Z1431"/>
  <c r="AC1431" s="1"/>
  <c r="AJ1432"/>
  <c r="AM1432" s="1"/>
  <c r="AA1432"/>
  <c r="AD1432" s="1"/>
  <c r="AI1435"/>
  <c r="AL1435" s="1"/>
  <c r="Z1435"/>
  <c r="AC1435" s="1"/>
  <c r="AJ1436"/>
  <c r="AM1436" s="1"/>
  <c r="AA1436"/>
  <c r="AD1436" s="1"/>
  <c r="AI1439"/>
  <c r="AL1439" s="1"/>
  <c r="Z1439"/>
  <c r="AC1439" s="1"/>
  <c r="AJ1440"/>
  <c r="AM1440" s="1"/>
  <c r="AA1440"/>
  <c r="AD1440" s="1"/>
  <c r="AI1443"/>
  <c r="AL1443" s="1"/>
  <c r="Z1443"/>
  <c r="AC1443" s="1"/>
  <c r="AJ1444"/>
  <c r="AM1444" s="1"/>
  <c r="AA1444"/>
  <c r="AD1444" s="1"/>
  <c r="AI1447"/>
  <c r="AL1447" s="1"/>
  <c r="Z1447"/>
  <c r="AC1447" s="1"/>
  <c r="AJ1448"/>
  <c r="AM1448" s="1"/>
  <c r="AA1448"/>
  <c r="AD1448" s="1"/>
  <c r="AI1451"/>
  <c r="AL1451" s="1"/>
  <c r="Z1451"/>
  <c r="AC1451" s="1"/>
  <c r="AJ1452"/>
  <c r="AM1452" s="1"/>
  <c r="AA1452"/>
  <c r="AD1452" s="1"/>
  <c r="AI1455"/>
  <c r="AL1455" s="1"/>
  <c r="Z1455"/>
  <c r="AC1455" s="1"/>
  <c r="AJ1456"/>
  <c r="AM1456" s="1"/>
  <c r="AA1456"/>
  <c r="AD1456" s="1"/>
  <c r="AI1459"/>
  <c r="AL1459" s="1"/>
  <c r="Z1459"/>
  <c r="AC1459" s="1"/>
  <c r="AJ1460"/>
  <c r="AM1460" s="1"/>
  <c r="AA1460"/>
  <c r="AD1460" s="1"/>
  <c r="AI1463"/>
  <c r="AL1463" s="1"/>
  <c r="Z1463"/>
  <c r="AC1463" s="1"/>
  <c r="AJ1464"/>
  <c r="AM1464" s="1"/>
  <c r="AA1464"/>
  <c r="AD1464" s="1"/>
  <c r="AI1467"/>
  <c r="AL1467" s="1"/>
  <c r="Z1467"/>
  <c r="AC1467" s="1"/>
  <c r="AJ1468"/>
  <c r="AM1468" s="1"/>
  <c r="AA1468"/>
  <c r="AD1468" s="1"/>
  <c r="AI1471"/>
  <c r="AL1471" s="1"/>
  <c r="Z1471"/>
  <c r="AC1471" s="1"/>
  <c r="AJ1472"/>
  <c r="AM1472" s="1"/>
  <c r="AA1472"/>
  <c r="AD1472" s="1"/>
  <c r="AI1475"/>
  <c r="AL1475" s="1"/>
  <c r="Z1475"/>
  <c r="AC1475" s="1"/>
  <c r="AJ1476"/>
  <c r="AM1476" s="1"/>
  <c r="AA1476"/>
  <c r="AD1476" s="1"/>
  <c r="AI1479"/>
  <c r="AL1479" s="1"/>
  <c r="Z1479"/>
  <c r="AC1479" s="1"/>
  <c r="AJ1480"/>
  <c r="AM1480" s="1"/>
  <c r="AA1480"/>
  <c r="AD1480" s="1"/>
  <c r="AI1483"/>
  <c r="AL1483" s="1"/>
  <c r="Z1483"/>
  <c r="AC1483" s="1"/>
  <c r="AJ1484"/>
  <c r="AM1484" s="1"/>
  <c r="AA1484"/>
  <c r="AD1484" s="1"/>
  <c r="AI1487"/>
  <c r="AL1487" s="1"/>
  <c r="Z1487"/>
  <c r="AC1487" s="1"/>
  <c r="AJ1488"/>
  <c r="AM1488" s="1"/>
  <c r="AA1488"/>
  <c r="AD1488" s="1"/>
  <c r="AI1491"/>
  <c r="AL1491" s="1"/>
  <c r="Z1491"/>
  <c r="AC1491" s="1"/>
  <c r="AJ1492"/>
  <c r="AM1492" s="1"/>
  <c r="AA1492"/>
  <c r="AD1492" s="1"/>
  <c r="AI1495"/>
  <c r="AL1495" s="1"/>
  <c r="Z1495"/>
  <c r="AC1495" s="1"/>
  <c r="AJ1496"/>
  <c r="AM1496" s="1"/>
  <c r="AA1496"/>
  <c r="AD1496" s="1"/>
  <c r="AI1499"/>
  <c r="AL1499" s="1"/>
  <c r="Z1499"/>
  <c r="AC1499" s="1"/>
  <c r="AJ1500"/>
  <c r="AM1500" s="1"/>
  <c r="AA1500"/>
  <c r="AD1500" s="1"/>
  <c r="AI1503"/>
  <c r="AL1503" s="1"/>
  <c r="Z1503"/>
  <c r="AC1503" s="1"/>
  <c r="AJ1504"/>
  <c r="AM1504" s="1"/>
  <c r="AA1504"/>
  <c r="AD1504" s="1"/>
  <c r="AI1507"/>
  <c r="AL1507" s="1"/>
  <c r="Z1507"/>
  <c r="AC1507" s="1"/>
  <c r="AJ1508"/>
  <c r="AM1508" s="1"/>
  <c r="AA1508"/>
  <c r="AD1508" s="1"/>
  <c r="AI1511"/>
  <c r="AL1511" s="1"/>
  <c r="Z1511"/>
  <c r="AC1511" s="1"/>
  <c r="AJ1512"/>
  <c r="AM1512" s="1"/>
  <c r="AA1512"/>
  <c r="AD1512" s="1"/>
  <c r="AI1515"/>
  <c r="AL1515" s="1"/>
  <c r="Z1515"/>
  <c r="AC1515" s="1"/>
  <c r="AJ1516"/>
  <c r="AM1516" s="1"/>
  <c r="AA1516"/>
  <c r="AD1516" s="1"/>
  <c r="AI1519"/>
  <c r="AL1519" s="1"/>
  <c r="Z1519"/>
  <c r="AC1519" s="1"/>
  <c r="AJ1520"/>
  <c r="AM1520" s="1"/>
  <c r="AA1520"/>
  <c r="AD1520" s="1"/>
  <c r="AI1523"/>
  <c r="AL1523" s="1"/>
  <c r="Z1523"/>
  <c r="AC1523" s="1"/>
  <c r="AJ1524"/>
  <c r="AM1524" s="1"/>
  <c r="AA1524"/>
  <c r="AD1524" s="1"/>
  <c r="AI1527"/>
  <c r="AL1527" s="1"/>
  <c r="Z1527"/>
  <c r="AC1527" s="1"/>
  <c r="AJ1528"/>
  <c r="AM1528" s="1"/>
  <c r="AA1528"/>
  <c r="AD1528" s="1"/>
  <c r="AI1531"/>
  <c r="AL1531" s="1"/>
  <c r="Z1531"/>
  <c r="AC1531" s="1"/>
  <c r="AJ1532"/>
  <c r="AM1532" s="1"/>
  <c r="AA1532"/>
  <c r="AD1532" s="1"/>
  <c r="AI1535"/>
  <c r="AL1535" s="1"/>
  <c r="Z1535"/>
  <c r="AC1535" s="1"/>
  <c r="AJ1536"/>
  <c r="AM1536" s="1"/>
  <c r="AA1536"/>
  <c r="AD1536" s="1"/>
  <c r="AI1539"/>
  <c r="AL1539" s="1"/>
  <c r="Z1539"/>
  <c r="AC1539" s="1"/>
  <c r="AJ1540"/>
  <c r="AM1540" s="1"/>
  <c r="AA1540"/>
  <c r="AD1540" s="1"/>
  <c r="AI1543"/>
  <c r="AL1543" s="1"/>
  <c r="Z1543"/>
  <c r="AC1543" s="1"/>
  <c r="AJ1544"/>
  <c r="AM1544" s="1"/>
  <c r="AA1544"/>
  <c r="AD1544" s="1"/>
  <c r="AI1547"/>
  <c r="AL1547" s="1"/>
  <c r="Z1547"/>
  <c r="AC1547" s="1"/>
  <c r="AJ1548"/>
  <c r="AM1548" s="1"/>
  <c r="AA1548"/>
  <c r="AD1548" s="1"/>
  <c r="AI1551"/>
  <c r="AL1551" s="1"/>
  <c r="Z1551"/>
  <c r="AC1551" s="1"/>
  <c r="AJ1552"/>
  <c r="AM1552" s="1"/>
  <c r="AA1552"/>
  <c r="AD1552" s="1"/>
  <c r="AI1555"/>
  <c r="AL1555" s="1"/>
  <c r="Z1555"/>
  <c r="AC1555" s="1"/>
  <c r="AJ1556"/>
  <c r="AM1556" s="1"/>
  <c r="AA1556"/>
  <c r="AD1556" s="1"/>
  <c r="AI1559"/>
  <c r="AL1559" s="1"/>
  <c r="Z1559"/>
  <c r="AC1559" s="1"/>
  <c r="AJ1560"/>
  <c r="AM1560" s="1"/>
  <c r="AA1560"/>
  <c r="AD1560" s="1"/>
  <c r="AI1563"/>
  <c r="AL1563" s="1"/>
  <c r="Z1563"/>
  <c r="AC1563" s="1"/>
  <c r="AJ1564"/>
  <c r="AM1564" s="1"/>
  <c r="AA1564"/>
  <c r="AD1564" s="1"/>
  <c r="AI1567"/>
  <c r="AL1567" s="1"/>
  <c r="Z1567"/>
  <c r="AC1567" s="1"/>
  <c r="AJ1568"/>
  <c r="AM1568" s="1"/>
  <c r="AA1568"/>
  <c r="AD1568" s="1"/>
  <c r="AI1571"/>
  <c r="AL1571" s="1"/>
  <c r="Z1571"/>
  <c r="AC1571" s="1"/>
  <c r="AJ1572"/>
  <c r="AM1572" s="1"/>
  <c r="AA1572"/>
  <c r="AD1572" s="1"/>
  <c r="AI1575"/>
  <c r="AL1575" s="1"/>
  <c r="Z1575"/>
  <c r="AC1575" s="1"/>
  <c r="AJ1576"/>
  <c r="AM1576" s="1"/>
  <c r="AA1576"/>
  <c r="AD1576" s="1"/>
  <c r="AI1579"/>
  <c r="AL1579" s="1"/>
  <c r="Z1579"/>
  <c r="AC1579" s="1"/>
  <c r="AJ1580"/>
  <c r="AM1580" s="1"/>
  <c r="AA1580"/>
  <c r="AD1580" s="1"/>
  <c r="AI1583"/>
  <c r="AL1583" s="1"/>
  <c r="Z1583"/>
  <c r="AC1583" s="1"/>
  <c r="AJ1584"/>
  <c r="AM1584" s="1"/>
  <c r="AA1584"/>
  <c r="AD1584" s="1"/>
  <c r="AI1587"/>
  <c r="AL1587" s="1"/>
  <c r="Z1587"/>
  <c r="AC1587" s="1"/>
  <c r="AJ1588"/>
  <c r="AM1588" s="1"/>
  <c r="AA1588"/>
  <c r="AD1588" s="1"/>
  <c r="AI1591"/>
  <c r="AL1591" s="1"/>
  <c r="Z1591"/>
  <c r="AC1591" s="1"/>
  <c r="AJ1592"/>
  <c r="AM1592" s="1"/>
  <c r="AA1592"/>
  <c r="AD1592" s="1"/>
  <c r="AI1595"/>
  <c r="AL1595" s="1"/>
  <c r="Z1595"/>
  <c r="AC1595" s="1"/>
  <c r="AJ1596"/>
  <c r="AM1596" s="1"/>
  <c r="AA1596"/>
  <c r="AD1596" s="1"/>
  <c r="AI1599"/>
  <c r="AL1599" s="1"/>
  <c r="Z1599"/>
  <c r="AC1599" s="1"/>
  <c r="AJ1600"/>
  <c r="AM1600" s="1"/>
  <c r="AA1600"/>
  <c r="AD1600" s="1"/>
  <c r="AI1603"/>
  <c r="AL1603" s="1"/>
  <c r="Z1603"/>
  <c r="AC1603" s="1"/>
  <c r="AJ1604"/>
  <c r="AM1604" s="1"/>
  <c r="AA1604"/>
  <c r="AD1604" s="1"/>
  <c r="AI1607"/>
  <c r="AL1607" s="1"/>
  <c r="Z1607"/>
  <c r="AC1607" s="1"/>
  <c r="AJ1608"/>
  <c r="AM1608" s="1"/>
  <c r="AA1608"/>
  <c r="AD1608" s="1"/>
  <c r="AA10" i="6"/>
  <c r="AD10" s="1"/>
  <c r="AA14"/>
  <c r="Z13"/>
  <c r="AC13" s="1"/>
  <c r="Z388"/>
  <c r="AC388" s="1"/>
  <c r="AA387"/>
  <c r="AD387" s="1"/>
  <c r="Z384"/>
  <c r="AC384" s="1"/>
  <c r="AA383"/>
  <c r="AD383" s="1"/>
  <c r="Z380"/>
  <c r="AC380" s="1"/>
  <c r="AA379"/>
  <c r="AD379" s="1"/>
  <c r="Z376"/>
  <c r="AC376" s="1"/>
  <c r="AA375"/>
  <c r="AD375" s="1"/>
  <c r="Z372"/>
  <c r="AC372" s="1"/>
  <c r="AA371"/>
  <c r="AD371" s="1"/>
  <c r="Z368"/>
  <c r="AC368" s="1"/>
  <c r="AA367"/>
  <c r="AD367" s="1"/>
  <c r="Z364"/>
  <c r="AC364" s="1"/>
  <c r="AA363"/>
  <c r="AD363" s="1"/>
  <c r="Z360"/>
  <c r="AC360" s="1"/>
  <c r="AA359"/>
  <c r="AD359" s="1"/>
  <c r="Z356"/>
  <c r="AC356" s="1"/>
  <c r="AA355"/>
  <c r="AD355" s="1"/>
  <c r="Z352"/>
  <c r="AC352" s="1"/>
  <c r="AA351"/>
  <c r="AD351" s="1"/>
  <c r="Z348"/>
  <c r="AC348" s="1"/>
  <c r="AA347"/>
  <c r="AD347" s="1"/>
  <c r="Z344"/>
  <c r="AC344" s="1"/>
  <c r="AA343"/>
  <c r="AD343" s="1"/>
  <c r="Z340"/>
  <c r="AC340" s="1"/>
  <c r="AA339"/>
  <c r="AD339" s="1"/>
  <c r="Z336"/>
  <c r="AC336" s="1"/>
  <c r="AA335"/>
  <c r="AD335" s="1"/>
  <c r="Z332"/>
  <c r="AC332" s="1"/>
  <c r="AA331"/>
  <c r="AD331" s="1"/>
  <c r="Z328"/>
  <c r="AC328" s="1"/>
  <c r="AA327"/>
  <c r="AD327" s="1"/>
  <c r="Z324"/>
  <c r="AC324" s="1"/>
  <c r="AA323"/>
  <c r="AD323" s="1"/>
  <c r="Z320"/>
  <c r="AC320" s="1"/>
  <c r="AA319"/>
  <c r="AD319" s="1"/>
  <c r="Z316"/>
  <c r="AC316" s="1"/>
  <c r="AA315"/>
  <c r="AD315" s="1"/>
  <c r="Z312"/>
  <c r="AC312" s="1"/>
  <c r="AA311"/>
  <c r="AD311" s="1"/>
  <c r="Z308"/>
  <c r="AC308" s="1"/>
  <c r="AA307"/>
  <c r="AD307" s="1"/>
  <c r="Z304"/>
  <c r="AC304" s="1"/>
  <c r="AA303"/>
  <c r="AD303" s="1"/>
  <c r="Z300"/>
  <c r="AC300" s="1"/>
  <c r="AA299"/>
  <c r="AD299" s="1"/>
  <c r="Z296"/>
  <c r="AC296" s="1"/>
  <c r="AA295"/>
  <c r="AD295" s="1"/>
  <c r="Z292"/>
  <c r="AC292" s="1"/>
  <c r="AA291"/>
  <c r="AD291" s="1"/>
  <c r="Z288"/>
  <c r="AC288" s="1"/>
  <c r="AA287"/>
  <c r="AD287" s="1"/>
  <c r="Z284"/>
  <c r="AC284" s="1"/>
  <c r="AA283"/>
  <c r="AD283" s="1"/>
  <c r="Z280"/>
  <c r="AC280" s="1"/>
  <c r="AA279"/>
  <c r="AD279" s="1"/>
  <c r="Z276"/>
  <c r="AC276" s="1"/>
  <c r="AA275"/>
  <c r="AD275" s="1"/>
  <c r="Z272"/>
  <c r="AC272" s="1"/>
  <c r="AA271"/>
  <c r="AD271" s="1"/>
  <c r="Z268"/>
  <c r="AC268" s="1"/>
  <c r="AA267"/>
  <c r="AD267" s="1"/>
  <c r="Z264"/>
  <c r="AC264" s="1"/>
  <c r="AA263"/>
  <c r="AD263" s="1"/>
  <c r="Z260"/>
  <c r="AC260" s="1"/>
  <c r="AA259"/>
  <c r="AD259" s="1"/>
  <c r="Z256"/>
  <c r="AC256" s="1"/>
  <c r="AA255"/>
  <c r="AD255" s="1"/>
  <c r="Z252"/>
  <c r="AC252" s="1"/>
  <c r="AA251"/>
  <c r="AD251" s="1"/>
  <c r="Z248"/>
  <c r="AC248" s="1"/>
  <c r="AA247"/>
  <c r="AD247" s="1"/>
  <c r="Z244"/>
  <c r="AC244" s="1"/>
  <c r="AA243"/>
  <c r="AD243" s="1"/>
  <c r="Z240"/>
  <c r="AC240" s="1"/>
  <c r="AA239"/>
  <c r="AD239" s="1"/>
  <c r="Z236"/>
  <c r="AC236" s="1"/>
  <c r="AA235"/>
  <c r="AD235" s="1"/>
  <c r="Z232"/>
  <c r="AC232" s="1"/>
  <c r="AA231"/>
  <c r="AD231" s="1"/>
  <c r="Z228"/>
  <c r="AC228" s="1"/>
  <c r="AA227"/>
  <c r="AD227" s="1"/>
  <c r="Z224"/>
  <c r="AC224" s="1"/>
  <c r="AA223"/>
  <c r="AD223" s="1"/>
  <c r="Z220"/>
  <c r="AC220" s="1"/>
  <c r="AA219"/>
  <c r="AD219" s="1"/>
  <c r="Z216"/>
  <c r="AC216" s="1"/>
  <c r="AA215"/>
  <c r="AD215" s="1"/>
  <c r="Z212"/>
  <c r="AC212" s="1"/>
  <c r="AA211"/>
  <c r="AD211" s="1"/>
  <c r="Z208"/>
  <c r="AC208" s="1"/>
  <c r="AA207"/>
  <c r="AD207" s="1"/>
  <c r="Z204"/>
  <c r="AC204" s="1"/>
  <c r="AA203"/>
  <c r="AD203" s="1"/>
  <c r="Z200"/>
  <c r="AC200" s="1"/>
  <c r="AA199"/>
  <c r="AD199" s="1"/>
  <c r="Z196"/>
  <c r="AC196" s="1"/>
  <c r="AA195"/>
  <c r="AD195" s="1"/>
  <c r="Z192"/>
  <c r="AC192" s="1"/>
  <c r="AA191"/>
  <c r="AD191" s="1"/>
  <c r="Z188"/>
  <c r="AC188" s="1"/>
  <c r="AA187"/>
  <c r="AD187" s="1"/>
  <c r="Z184"/>
  <c r="AC184" s="1"/>
  <c r="AA183"/>
  <c r="AD183" s="1"/>
  <c r="Z180"/>
  <c r="AC180" s="1"/>
  <c r="AA179"/>
  <c r="AD179" s="1"/>
  <c r="Z176"/>
  <c r="AC176" s="1"/>
  <c r="AA175"/>
  <c r="AD175" s="1"/>
  <c r="Z172"/>
  <c r="AC172" s="1"/>
  <c r="AA171"/>
  <c r="AD171" s="1"/>
  <c r="Z168"/>
  <c r="AC168" s="1"/>
  <c r="AA167"/>
  <c r="AD167" s="1"/>
  <c r="Z164"/>
  <c r="AC164" s="1"/>
  <c r="AA163"/>
  <c r="AD163" s="1"/>
  <c r="Z160"/>
  <c r="AC160" s="1"/>
  <c r="AA159"/>
  <c r="AD159" s="1"/>
  <c r="Z156"/>
  <c r="AC156" s="1"/>
  <c r="AA155"/>
  <c r="AD155" s="1"/>
  <c r="Z152"/>
  <c r="AC152" s="1"/>
  <c r="AA151"/>
  <c r="AD151" s="1"/>
  <c r="Z148"/>
  <c r="AC148" s="1"/>
  <c r="AA147"/>
  <c r="AD147" s="1"/>
  <c r="Z144"/>
  <c r="AC144" s="1"/>
  <c r="AA143"/>
  <c r="AD143" s="1"/>
  <c r="Z140"/>
  <c r="AC140" s="1"/>
  <c r="AA139"/>
  <c r="AD139" s="1"/>
  <c r="Z136"/>
  <c r="AC136" s="1"/>
  <c r="AA135"/>
  <c r="AD135" s="1"/>
  <c r="Z132"/>
  <c r="AC132" s="1"/>
  <c r="AA131"/>
  <c r="AD131" s="1"/>
  <c r="Z128"/>
  <c r="AC128" s="1"/>
  <c r="AA127"/>
  <c r="AD127" s="1"/>
  <c r="Z124"/>
  <c r="AC124" s="1"/>
  <c r="AA123"/>
  <c r="AD123" s="1"/>
  <c r="Z120"/>
  <c r="AC120" s="1"/>
  <c r="AA119"/>
  <c r="AD119" s="1"/>
  <c r="Z116"/>
  <c r="AC116" s="1"/>
  <c r="AA115"/>
  <c r="AD115" s="1"/>
  <c r="Z112"/>
  <c r="AC112" s="1"/>
  <c r="AA111"/>
  <c r="AD111" s="1"/>
  <c r="Z108"/>
  <c r="AC108" s="1"/>
  <c r="AA107"/>
  <c r="AD107" s="1"/>
  <c r="Z104"/>
  <c r="AC104" s="1"/>
  <c r="AA103"/>
  <c r="AD103" s="1"/>
  <c r="Z100"/>
  <c r="AC100" s="1"/>
  <c r="AA99"/>
  <c r="AD99" s="1"/>
  <c r="Z96"/>
  <c r="AC96" s="1"/>
  <c r="AA95"/>
  <c r="AD95" s="1"/>
  <c r="Z92"/>
  <c r="AC92" s="1"/>
  <c r="AA91"/>
  <c r="AD91" s="1"/>
  <c r="Z88"/>
  <c r="AC88" s="1"/>
  <c r="AA87"/>
  <c r="AD87" s="1"/>
  <c r="Z84"/>
  <c r="AC84" s="1"/>
  <c r="AA83"/>
  <c r="AD83" s="1"/>
  <c r="Z80"/>
  <c r="AC80" s="1"/>
  <c r="AA79"/>
  <c r="AD79" s="1"/>
  <c r="Z76"/>
  <c r="AC76" s="1"/>
  <c r="AA75"/>
  <c r="AD75" s="1"/>
  <c r="Z72"/>
  <c r="AC72" s="1"/>
  <c r="AA71"/>
  <c r="AD71" s="1"/>
  <c r="Z68"/>
  <c r="AC68" s="1"/>
  <c r="AA67"/>
  <c r="AD67" s="1"/>
  <c r="Z64"/>
  <c r="AC64" s="1"/>
  <c r="AA63"/>
  <c r="AD63" s="1"/>
  <c r="AA60"/>
  <c r="AD60" s="1"/>
  <c r="Z58"/>
  <c r="AC58" s="1"/>
  <c r="AA57"/>
  <c r="AD57" s="1"/>
  <c r="AA54"/>
  <c r="AD54" s="1"/>
  <c r="Z52"/>
  <c r="AC52" s="1"/>
  <c r="AA51"/>
  <c r="AD51" s="1"/>
  <c r="Z49"/>
  <c r="AC49" s="1"/>
  <c r="AA46"/>
  <c r="AD46" s="1"/>
  <c r="Z44"/>
  <c r="AC44" s="1"/>
  <c r="AA43"/>
  <c r="AD43" s="1"/>
  <c r="Z41"/>
  <c r="AC41" s="1"/>
  <c r="AA38"/>
  <c r="AD38" s="1"/>
  <c r="Z36"/>
  <c r="AC36" s="1"/>
  <c r="AA35"/>
  <c r="AD35" s="1"/>
  <c r="Z33"/>
  <c r="AC33" s="1"/>
  <c r="AA30"/>
  <c r="AD30" s="1"/>
  <c r="Z28"/>
  <c r="AC28" s="1"/>
  <c r="AA27"/>
  <c r="AD27" s="1"/>
  <c r="Z25"/>
  <c r="AC25" s="1"/>
  <c r="AA22"/>
  <c r="AD22" s="1"/>
  <c r="Z20"/>
  <c r="AC20" s="1"/>
  <c r="AA19"/>
  <c r="AD19" s="1"/>
  <c r="Z17"/>
  <c r="AC17" s="1"/>
  <c r="AI12"/>
  <c r="AL12" s="1"/>
  <c r="AJ11"/>
  <c r="AM11" s="1"/>
  <c r="AJ316"/>
  <c r="AM316" s="1"/>
  <c r="AI313"/>
  <c r="AL313" s="1"/>
  <c r="AJ300"/>
  <c r="AM300" s="1"/>
  <c r="AI297"/>
  <c r="AL297" s="1"/>
  <c r="AJ284"/>
  <c r="AM284" s="1"/>
  <c r="AI281"/>
  <c r="AL281" s="1"/>
  <c r="AJ268"/>
  <c r="AM268" s="1"/>
  <c r="AI265"/>
  <c r="AL265" s="1"/>
  <c r="AJ252"/>
  <c r="AM252" s="1"/>
  <c r="AI249"/>
  <c r="AL249" s="1"/>
  <c r="AI1136" i="5"/>
  <c r="AL1136" s="1"/>
  <c r="Z1136"/>
  <c r="AC1136" s="1"/>
  <c r="AJ1137"/>
  <c r="AM1137" s="1"/>
  <c r="AA1137"/>
  <c r="AD1137" s="1"/>
  <c r="AI1140"/>
  <c r="AL1140" s="1"/>
  <c r="Z1140"/>
  <c r="AC1140" s="1"/>
  <c r="AJ1141"/>
  <c r="AM1141" s="1"/>
  <c r="AA1141"/>
  <c r="AD1141" s="1"/>
  <c r="AI1144"/>
  <c r="AL1144" s="1"/>
  <c r="Z1144"/>
  <c r="AC1144" s="1"/>
  <c r="AJ1145"/>
  <c r="AM1145" s="1"/>
  <c r="AA1145"/>
  <c r="AD1145" s="1"/>
  <c r="AI1148"/>
  <c r="AL1148" s="1"/>
  <c r="Z1148"/>
  <c r="AC1148" s="1"/>
  <c r="AJ1149"/>
  <c r="AM1149" s="1"/>
  <c r="AA1149"/>
  <c r="AD1149" s="1"/>
  <c r="AI1152"/>
  <c r="AL1152" s="1"/>
  <c r="Z1152"/>
  <c r="AC1152" s="1"/>
  <c r="AJ1153"/>
  <c r="AM1153" s="1"/>
  <c r="AA1153"/>
  <c r="AD1153" s="1"/>
  <c r="AI1156"/>
  <c r="AL1156" s="1"/>
  <c r="Z1156"/>
  <c r="AC1156" s="1"/>
  <c r="AJ1157"/>
  <c r="AM1157" s="1"/>
  <c r="AA1157"/>
  <c r="AD1157" s="1"/>
  <c r="AI1160"/>
  <c r="AL1160" s="1"/>
  <c r="Z1160"/>
  <c r="AC1160" s="1"/>
  <c r="AJ1161"/>
  <c r="AM1161" s="1"/>
  <c r="AA1161"/>
  <c r="AD1161" s="1"/>
  <c r="AI1164"/>
  <c r="AL1164" s="1"/>
  <c r="Z1164"/>
  <c r="AC1164" s="1"/>
  <c r="AJ1165"/>
  <c r="AM1165" s="1"/>
  <c r="AA1165"/>
  <c r="AD1165" s="1"/>
  <c r="AI1168"/>
  <c r="AL1168" s="1"/>
  <c r="Z1168"/>
  <c r="AC1168" s="1"/>
  <c r="AJ1169"/>
  <c r="AM1169" s="1"/>
  <c r="AA1169"/>
  <c r="AD1169" s="1"/>
  <c r="AI1172"/>
  <c r="AL1172" s="1"/>
  <c r="Z1172"/>
  <c r="AC1172" s="1"/>
  <c r="AJ1173"/>
  <c r="AM1173" s="1"/>
  <c r="AA1173"/>
  <c r="AD1173" s="1"/>
  <c r="AI1176"/>
  <c r="AL1176" s="1"/>
  <c r="Z1176"/>
  <c r="AC1176" s="1"/>
  <c r="AJ1177"/>
  <c r="AM1177" s="1"/>
  <c r="AA1177"/>
  <c r="AD1177" s="1"/>
  <c r="AI1180"/>
  <c r="AL1180" s="1"/>
  <c r="Z1180"/>
  <c r="AC1180" s="1"/>
  <c r="AJ1181"/>
  <c r="AM1181" s="1"/>
  <c r="AA1181"/>
  <c r="AD1181" s="1"/>
  <c r="AI1184"/>
  <c r="AL1184" s="1"/>
  <c r="Z1184"/>
  <c r="AC1184" s="1"/>
  <c r="AJ1185"/>
  <c r="AM1185" s="1"/>
  <c r="AA1185"/>
  <c r="AD1185" s="1"/>
  <c r="AI1188"/>
  <c r="AL1188" s="1"/>
  <c r="Z1188"/>
  <c r="AC1188" s="1"/>
  <c r="AJ1189"/>
  <c r="AM1189" s="1"/>
  <c r="AA1189"/>
  <c r="AD1189" s="1"/>
  <c r="AI1192"/>
  <c r="AL1192" s="1"/>
  <c r="Z1192"/>
  <c r="AC1192" s="1"/>
  <c r="AJ1193"/>
  <c r="AM1193" s="1"/>
  <c r="AA1193"/>
  <c r="AD1193" s="1"/>
  <c r="AI1196"/>
  <c r="AL1196" s="1"/>
  <c r="Z1196"/>
  <c r="AC1196" s="1"/>
  <c r="AJ1197"/>
  <c r="AM1197" s="1"/>
  <c r="AA1197"/>
  <c r="AD1197" s="1"/>
  <c r="AI1200"/>
  <c r="AL1200" s="1"/>
  <c r="Z1200"/>
  <c r="AC1200" s="1"/>
  <c r="AJ1201"/>
  <c r="AM1201" s="1"/>
  <c r="AA1201"/>
  <c r="AD1201" s="1"/>
  <c r="AI1204"/>
  <c r="AL1204" s="1"/>
  <c r="Z1204"/>
  <c r="AC1204" s="1"/>
  <c r="AJ1205"/>
  <c r="AM1205" s="1"/>
  <c r="AA1205"/>
  <c r="AD1205" s="1"/>
  <c r="AI1208"/>
  <c r="AL1208" s="1"/>
  <c r="Z1208"/>
  <c r="AC1208" s="1"/>
  <c r="AJ1209"/>
  <c r="AM1209" s="1"/>
  <c r="AA1209"/>
  <c r="AD1209" s="1"/>
  <c r="AI1212"/>
  <c r="AL1212" s="1"/>
  <c r="Z1212"/>
  <c r="AC1212" s="1"/>
  <c r="AJ1213"/>
  <c r="AM1213" s="1"/>
  <c r="AA1213"/>
  <c r="AD1213" s="1"/>
  <c r="AI1216"/>
  <c r="AL1216" s="1"/>
  <c r="Z1216"/>
  <c r="AC1216" s="1"/>
  <c r="AJ1217"/>
  <c r="AM1217" s="1"/>
  <c r="AA1217"/>
  <c r="AD1217" s="1"/>
  <c r="AI1220"/>
  <c r="AL1220" s="1"/>
  <c r="Z1220"/>
  <c r="AC1220" s="1"/>
  <c r="AJ1221"/>
  <c r="AM1221" s="1"/>
  <c r="AA1221"/>
  <c r="AD1221" s="1"/>
  <c r="AI1224"/>
  <c r="AL1224" s="1"/>
  <c r="Z1224"/>
  <c r="AC1224" s="1"/>
  <c r="AJ1225"/>
  <c r="AM1225" s="1"/>
  <c r="AA1225"/>
  <c r="AD1225" s="1"/>
  <c r="AI1228"/>
  <c r="AL1228" s="1"/>
  <c r="Z1228"/>
  <c r="AC1228" s="1"/>
  <c r="AJ1229"/>
  <c r="AM1229" s="1"/>
  <c r="AA1229"/>
  <c r="AD1229" s="1"/>
  <c r="AI1232"/>
  <c r="AL1232" s="1"/>
  <c r="Z1232"/>
  <c r="AC1232" s="1"/>
  <c r="AJ1233"/>
  <c r="AM1233" s="1"/>
  <c r="AA1233"/>
  <c r="AD1233" s="1"/>
  <c r="AI1236"/>
  <c r="AL1236" s="1"/>
  <c r="Z1236"/>
  <c r="AC1236" s="1"/>
  <c r="AJ1237"/>
  <c r="AM1237" s="1"/>
  <c r="AA1237"/>
  <c r="AD1237" s="1"/>
  <c r="AI1240"/>
  <c r="AL1240" s="1"/>
  <c r="Z1240"/>
  <c r="AC1240" s="1"/>
  <c r="AJ1241"/>
  <c r="AM1241" s="1"/>
  <c r="AA1241"/>
  <c r="AD1241" s="1"/>
  <c r="AI1244"/>
  <c r="AL1244" s="1"/>
  <c r="Z1244"/>
  <c r="AC1244" s="1"/>
  <c r="AJ1245"/>
  <c r="AM1245" s="1"/>
  <c r="AA1245"/>
  <c r="AD1245" s="1"/>
  <c r="AI1248"/>
  <c r="AL1248" s="1"/>
  <c r="Z1248"/>
  <c r="AC1248" s="1"/>
  <c r="AJ1249"/>
  <c r="AM1249" s="1"/>
  <c r="AA1249"/>
  <c r="AD1249" s="1"/>
  <c r="AI1252"/>
  <c r="AL1252" s="1"/>
  <c r="Z1252"/>
  <c r="AC1252" s="1"/>
  <c r="AJ1253"/>
  <c r="AM1253" s="1"/>
  <c r="AA1253"/>
  <c r="AD1253" s="1"/>
  <c r="AI1256"/>
  <c r="AL1256" s="1"/>
  <c r="Z1256"/>
  <c r="AC1256" s="1"/>
  <c r="AJ1257"/>
  <c r="AM1257" s="1"/>
  <c r="AA1257"/>
  <c r="AD1257" s="1"/>
  <c r="AI1260"/>
  <c r="AL1260" s="1"/>
  <c r="Z1260"/>
  <c r="AC1260" s="1"/>
  <c r="AJ1261"/>
  <c r="AM1261" s="1"/>
  <c r="AA1261"/>
  <c r="AD1261" s="1"/>
  <c r="AI1264"/>
  <c r="AL1264" s="1"/>
  <c r="Z1264"/>
  <c r="AC1264" s="1"/>
  <c r="AJ1265"/>
  <c r="AM1265" s="1"/>
  <c r="AA1265"/>
  <c r="AD1265" s="1"/>
  <c r="AI1268"/>
  <c r="AL1268" s="1"/>
  <c r="Z1268"/>
  <c r="AC1268" s="1"/>
  <c r="AJ1269"/>
  <c r="AM1269" s="1"/>
  <c r="AA1269"/>
  <c r="AD1269" s="1"/>
  <c r="AI1272"/>
  <c r="AL1272" s="1"/>
  <c r="Z1272"/>
  <c r="AC1272" s="1"/>
  <c r="AJ1273"/>
  <c r="AM1273" s="1"/>
  <c r="AA1273"/>
  <c r="AD1273" s="1"/>
  <c r="AI1276"/>
  <c r="AL1276" s="1"/>
  <c r="Z1276"/>
  <c r="AC1276" s="1"/>
  <c r="AJ1277"/>
  <c r="AM1277" s="1"/>
  <c r="AA1277"/>
  <c r="AD1277" s="1"/>
  <c r="AI1280"/>
  <c r="AL1280" s="1"/>
  <c r="Z1280"/>
  <c r="AC1280" s="1"/>
  <c r="AJ1281"/>
  <c r="AM1281" s="1"/>
  <c r="AA1281"/>
  <c r="AD1281" s="1"/>
  <c r="AI1284"/>
  <c r="AL1284" s="1"/>
  <c r="Z1284"/>
  <c r="AC1284" s="1"/>
  <c r="AJ1285"/>
  <c r="AM1285" s="1"/>
  <c r="AA1285"/>
  <c r="AD1285" s="1"/>
  <c r="AI1288"/>
  <c r="AL1288" s="1"/>
  <c r="Z1288"/>
  <c r="AC1288" s="1"/>
  <c r="AJ1289"/>
  <c r="AM1289" s="1"/>
  <c r="AA1289"/>
  <c r="AD1289" s="1"/>
  <c r="AI1292"/>
  <c r="AL1292" s="1"/>
  <c r="Z1292"/>
  <c r="AC1292" s="1"/>
  <c r="AJ1293"/>
  <c r="AM1293" s="1"/>
  <c r="AA1293"/>
  <c r="AD1293" s="1"/>
  <c r="AI1296"/>
  <c r="AL1296" s="1"/>
  <c r="Z1296"/>
  <c r="AC1296" s="1"/>
  <c r="AJ1297"/>
  <c r="AM1297" s="1"/>
  <c r="AA1297"/>
  <c r="AD1297" s="1"/>
  <c r="AI1300"/>
  <c r="AL1300" s="1"/>
  <c r="Z1300"/>
  <c r="AC1300" s="1"/>
  <c r="AJ1301"/>
  <c r="AM1301" s="1"/>
  <c r="AA1301"/>
  <c r="AD1301" s="1"/>
  <c r="AI1304"/>
  <c r="AL1304" s="1"/>
  <c r="Z1304"/>
  <c r="AC1304" s="1"/>
  <c r="AJ1305"/>
  <c r="AM1305" s="1"/>
  <c r="AA1305"/>
  <c r="AD1305" s="1"/>
  <c r="AI1308"/>
  <c r="AL1308" s="1"/>
  <c r="Z1308"/>
  <c r="AC1308" s="1"/>
  <c r="AJ1309"/>
  <c r="AM1309" s="1"/>
  <c r="AA1309"/>
  <c r="AD1309" s="1"/>
  <c r="AI1312"/>
  <c r="AL1312" s="1"/>
  <c r="Z1312"/>
  <c r="AC1312" s="1"/>
  <c r="AJ1313"/>
  <c r="AM1313" s="1"/>
  <c r="AA1313"/>
  <c r="AD1313" s="1"/>
  <c r="AI1316"/>
  <c r="AL1316" s="1"/>
  <c r="Z1316"/>
  <c r="AC1316" s="1"/>
  <c r="AJ1317"/>
  <c r="AM1317" s="1"/>
  <c r="AA1317"/>
  <c r="AD1317" s="1"/>
  <c r="AI1320"/>
  <c r="AL1320" s="1"/>
  <c r="Z1320"/>
  <c r="AC1320" s="1"/>
  <c r="AJ1321"/>
  <c r="AM1321" s="1"/>
  <c r="AA1321"/>
  <c r="AD1321" s="1"/>
  <c r="AI1324"/>
  <c r="AL1324" s="1"/>
  <c r="Z1324"/>
  <c r="AC1324" s="1"/>
  <c r="AJ1325"/>
  <c r="AM1325" s="1"/>
  <c r="AA1325"/>
  <c r="AD1325" s="1"/>
  <c r="AI1328"/>
  <c r="AL1328" s="1"/>
  <c r="Z1328"/>
  <c r="AC1328" s="1"/>
  <c r="AJ1329"/>
  <c r="AM1329" s="1"/>
  <c r="AA1329"/>
  <c r="AD1329" s="1"/>
  <c r="AI1332"/>
  <c r="AL1332" s="1"/>
  <c r="Z1332"/>
  <c r="AC1332" s="1"/>
  <c r="AJ1333"/>
  <c r="AM1333" s="1"/>
  <c r="AA1333"/>
  <c r="AD1333" s="1"/>
  <c r="AI1336"/>
  <c r="AL1336" s="1"/>
  <c r="Z1336"/>
  <c r="AC1336" s="1"/>
  <c r="AJ1337"/>
  <c r="AM1337" s="1"/>
  <c r="AA1337"/>
  <c r="AD1337" s="1"/>
  <c r="AI1340"/>
  <c r="AL1340" s="1"/>
  <c r="Z1340"/>
  <c r="AC1340" s="1"/>
  <c r="AJ1341"/>
  <c r="AM1341" s="1"/>
  <c r="AA1341"/>
  <c r="AD1341" s="1"/>
  <c r="AI1344"/>
  <c r="AL1344" s="1"/>
  <c r="Z1344"/>
  <c r="AC1344" s="1"/>
  <c r="AJ1345"/>
  <c r="AM1345" s="1"/>
  <c r="AA1345"/>
  <c r="AD1345" s="1"/>
  <c r="AI1348"/>
  <c r="AL1348" s="1"/>
  <c r="Z1348"/>
  <c r="AC1348" s="1"/>
  <c r="AJ1349"/>
  <c r="AM1349" s="1"/>
  <c r="AA1349"/>
  <c r="AD1349" s="1"/>
  <c r="AI1352"/>
  <c r="AL1352" s="1"/>
  <c r="Z1352"/>
  <c r="AC1352" s="1"/>
  <c r="AJ1353"/>
  <c r="AM1353" s="1"/>
  <c r="AA1353"/>
  <c r="AD1353" s="1"/>
  <c r="AI1356"/>
  <c r="AL1356" s="1"/>
  <c r="Z1356"/>
  <c r="AC1356" s="1"/>
  <c r="AJ1357"/>
  <c r="AM1357" s="1"/>
  <c r="AA1357"/>
  <c r="AD1357" s="1"/>
  <c r="AI1360"/>
  <c r="AL1360" s="1"/>
  <c r="Z1360"/>
  <c r="AC1360" s="1"/>
  <c r="AJ1361"/>
  <c r="AM1361" s="1"/>
  <c r="AA1361"/>
  <c r="AD1361" s="1"/>
  <c r="AI1364"/>
  <c r="AL1364" s="1"/>
  <c r="Z1364"/>
  <c r="AC1364" s="1"/>
  <c r="AJ1365"/>
  <c r="AM1365" s="1"/>
  <c r="AA1365"/>
  <c r="AD1365" s="1"/>
  <c r="AI1368"/>
  <c r="AL1368" s="1"/>
  <c r="Z1368"/>
  <c r="AC1368" s="1"/>
  <c r="AJ1369"/>
  <c r="AM1369" s="1"/>
  <c r="AA1369"/>
  <c r="AD1369" s="1"/>
  <c r="AI1372"/>
  <c r="AL1372" s="1"/>
  <c r="Z1372"/>
  <c r="AC1372" s="1"/>
  <c r="AJ1373"/>
  <c r="AM1373" s="1"/>
  <c r="AA1373"/>
  <c r="AD1373" s="1"/>
  <c r="AI1376"/>
  <c r="AL1376" s="1"/>
  <c r="Z1376"/>
  <c r="AC1376" s="1"/>
  <c r="AJ1377"/>
  <c r="AM1377" s="1"/>
  <c r="AA1377"/>
  <c r="AD1377" s="1"/>
  <c r="AI1380"/>
  <c r="AL1380" s="1"/>
  <c r="Z1380"/>
  <c r="AC1380" s="1"/>
  <c r="AJ1381"/>
  <c r="AM1381" s="1"/>
  <c r="AA1381"/>
  <c r="AD1381" s="1"/>
  <c r="AI1384"/>
  <c r="AL1384" s="1"/>
  <c r="Z1384"/>
  <c r="AC1384" s="1"/>
  <c r="AJ1385"/>
  <c r="AM1385" s="1"/>
  <c r="AA1385"/>
  <c r="AD1385" s="1"/>
  <c r="AI1388"/>
  <c r="AL1388" s="1"/>
  <c r="Z1388"/>
  <c r="AC1388" s="1"/>
  <c r="AJ1389"/>
  <c r="AM1389" s="1"/>
  <c r="AA1389"/>
  <c r="AD1389" s="1"/>
  <c r="AI1392"/>
  <c r="AL1392" s="1"/>
  <c r="Z1392"/>
  <c r="AC1392" s="1"/>
  <c r="AJ1393"/>
  <c r="AM1393" s="1"/>
  <c r="AA1393"/>
  <c r="AD1393" s="1"/>
  <c r="AI1396"/>
  <c r="AL1396" s="1"/>
  <c r="Z1396"/>
  <c r="AC1396" s="1"/>
  <c r="AJ1397"/>
  <c r="AM1397" s="1"/>
  <c r="AA1397"/>
  <c r="AD1397" s="1"/>
  <c r="AI1400"/>
  <c r="AL1400" s="1"/>
  <c r="Z1400"/>
  <c r="AC1400" s="1"/>
  <c r="AJ1401"/>
  <c r="AM1401" s="1"/>
  <c r="AA1401"/>
  <c r="AD1401" s="1"/>
  <c r="AI1404"/>
  <c r="AL1404" s="1"/>
  <c r="Z1404"/>
  <c r="AC1404" s="1"/>
  <c r="AJ1405"/>
  <c r="AM1405" s="1"/>
  <c r="AA1405"/>
  <c r="AD1405" s="1"/>
  <c r="AI1408"/>
  <c r="AL1408" s="1"/>
  <c r="Z1408"/>
  <c r="AC1408" s="1"/>
  <c r="AJ1409"/>
  <c r="AM1409" s="1"/>
  <c r="AA1409"/>
  <c r="AD1409" s="1"/>
  <c r="AI1412"/>
  <c r="AL1412" s="1"/>
  <c r="Z1412"/>
  <c r="AC1412" s="1"/>
  <c r="AJ1413"/>
  <c r="AM1413" s="1"/>
  <c r="AA1413"/>
  <c r="AD1413" s="1"/>
  <c r="AI1416"/>
  <c r="AL1416" s="1"/>
  <c r="Z1416"/>
  <c r="AC1416" s="1"/>
  <c r="AJ1417"/>
  <c r="AM1417" s="1"/>
  <c r="AA1417"/>
  <c r="AD1417" s="1"/>
  <c r="AI1420"/>
  <c r="AL1420" s="1"/>
  <c r="Z1420"/>
  <c r="AC1420" s="1"/>
  <c r="AJ1421"/>
  <c r="AM1421" s="1"/>
  <c r="AA1421"/>
  <c r="AD1421" s="1"/>
  <c r="AI1424"/>
  <c r="AL1424" s="1"/>
  <c r="Z1424"/>
  <c r="AC1424" s="1"/>
  <c r="AJ1425"/>
  <c r="AM1425" s="1"/>
  <c r="AA1425"/>
  <c r="AD1425" s="1"/>
  <c r="AI1428"/>
  <c r="AL1428" s="1"/>
  <c r="Z1428"/>
  <c r="AC1428" s="1"/>
  <c r="AJ1429"/>
  <c r="AM1429" s="1"/>
  <c r="AA1429"/>
  <c r="AD1429" s="1"/>
  <c r="AI1432"/>
  <c r="AL1432" s="1"/>
  <c r="Z1432"/>
  <c r="AC1432" s="1"/>
  <c r="AJ1433"/>
  <c r="AM1433" s="1"/>
  <c r="AA1433"/>
  <c r="AD1433" s="1"/>
  <c r="AI1436"/>
  <c r="AL1436" s="1"/>
  <c r="Z1436"/>
  <c r="AC1436" s="1"/>
  <c r="AJ1437"/>
  <c r="AM1437" s="1"/>
  <c r="AA1437"/>
  <c r="AD1437" s="1"/>
  <c r="AI1440"/>
  <c r="AL1440" s="1"/>
  <c r="Z1440"/>
  <c r="AC1440" s="1"/>
  <c r="AJ1441"/>
  <c r="AM1441" s="1"/>
  <c r="AA1441"/>
  <c r="AD1441" s="1"/>
  <c r="AI1444"/>
  <c r="AL1444" s="1"/>
  <c r="Z1444"/>
  <c r="AC1444" s="1"/>
  <c r="AJ1445"/>
  <c r="AM1445" s="1"/>
  <c r="AA1445"/>
  <c r="AD1445" s="1"/>
  <c r="AI1448"/>
  <c r="AL1448" s="1"/>
  <c r="Z1448"/>
  <c r="AC1448" s="1"/>
  <c r="AJ1449"/>
  <c r="AM1449" s="1"/>
  <c r="AA1449"/>
  <c r="AD1449" s="1"/>
  <c r="AI1452"/>
  <c r="AL1452" s="1"/>
  <c r="Z1452"/>
  <c r="AC1452" s="1"/>
  <c r="AJ1453"/>
  <c r="AM1453" s="1"/>
  <c r="AA1453"/>
  <c r="AD1453" s="1"/>
  <c r="AI1456"/>
  <c r="AL1456" s="1"/>
  <c r="Z1456"/>
  <c r="AC1456" s="1"/>
  <c r="AJ1457"/>
  <c r="AM1457" s="1"/>
  <c r="AA1457"/>
  <c r="AD1457" s="1"/>
  <c r="AI1460"/>
  <c r="AL1460" s="1"/>
  <c r="Z1460"/>
  <c r="AC1460" s="1"/>
  <c r="AJ1461"/>
  <c r="AM1461" s="1"/>
  <c r="AA1461"/>
  <c r="AD1461" s="1"/>
  <c r="AI1464"/>
  <c r="AL1464" s="1"/>
  <c r="Z1464"/>
  <c r="AC1464" s="1"/>
  <c r="AJ1465"/>
  <c r="AM1465" s="1"/>
  <c r="AA1465"/>
  <c r="AD1465" s="1"/>
  <c r="AI1468"/>
  <c r="AL1468" s="1"/>
  <c r="Z1468"/>
  <c r="AC1468" s="1"/>
  <c r="AJ1469"/>
  <c r="AM1469" s="1"/>
  <c r="AA1469"/>
  <c r="AD1469" s="1"/>
  <c r="AI1472"/>
  <c r="AL1472" s="1"/>
  <c r="Z1472"/>
  <c r="AC1472" s="1"/>
  <c r="AJ1473"/>
  <c r="AM1473" s="1"/>
  <c r="AA1473"/>
  <c r="AD1473" s="1"/>
  <c r="AI1476"/>
  <c r="AL1476" s="1"/>
  <c r="Z1476"/>
  <c r="AC1476" s="1"/>
  <c r="AJ1477"/>
  <c r="AM1477" s="1"/>
  <c r="AA1477"/>
  <c r="AD1477" s="1"/>
  <c r="AI1480"/>
  <c r="AL1480" s="1"/>
  <c r="Z1480"/>
  <c r="AC1480" s="1"/>
  <c r="AJ1481"/>
  <c r="AM1481" s="1"/>
  <c r="AA1481"/>
  <c r="AD1481" s="1"/>
  <c r="AI1484"/>
  <c r="AL1484" s="1"/>
  <c r="Z1484"/>
  <c r="AC1484" s="1"/>
  <c r="AJ1485"/>
  <c r="AM1485" s="1"/>
  <c r="AA1485"/>
  <c r="AD1485" s="1"/>
  <c r="AI1488"/>
  <c r="AL1488" s="1"/>
  <c r="Z1488"/>
  <c r="AC1488" s="1"/>
  <c r="AJ1489"/>
  <c r="AM1489" s="1"/>
  <c r="AA1489"/>
  <c r="AD1489" s="1"/>
  <c r="AI1492"/>
  <c r="AL1492" s="1"/>
  <c r="Z1492"/>
  <c r="AC1492" s="1"/>
  <c r="AJ1493"/>
  <c r="AM1493" s="1"/>
  <c r="AA1493"/>
  <c r="AD1493" s="1"/>
  <c r="AI1496"/>
  <c r="AL1496" s="1"/>
  <c r="Z1496"/>
  <c r="AC1496" s="1"/>
  <c r="AJ1497"/>
  <c r="AM1497" s="1"/>
  <c r="AA1497"/>
  <c r="AD1497" s="1"/>
  <c r="AI1500"/>
  <c r="AL1500" s="1"/>
  <c r="Z1500"/>
  <c r="AC1500" s="1"/>
  <c r="AJ1501"/>
  <c r="AM1501" s="1"/>
  <c r="AA1501"/>
  <c r="AD1501" s="1"/>
  <c r="AI1504"/>
  <c r="AL1504" s="1"/>
  <c r="Z1504"/>
  <c r="AC1504" s="1"/>
  <c r="AJ1505"/>
  <c r="AM1505" s="1"/>
  <c r="AA1505"/>
  <c r="AD1505" s="1"/>
  <c r="AI1508"/>
  <c r="AL1508" s="1"/>
  <c r="Z1508"/>
  <c r="AC1508" s="1"/>
  <c r="AJ1509"/>
  <c r="AM1509" s="1"/>
  <c r="AA1509"/>
  <c r="AD1509" s="1"/>
  <c r="AI1512"/>
  <c r="AL1512" s="1"/>
  <c r="Z1512"/>
  <c r="AC1512" s="1"/>
  <c r="AJ1513"/>
  <c r="AM1513" s="1"/>
  <c r="AA1513"/>
  <c r="AD1513" s="1"/>
  <c r="AI1516"/>
  <c r="AL1516" s="1"/>
  <c r="Z1516"/>
  <c r="AC1516" s="1"/>
  <c r="AJ1517"/>
  <c r="AM1517" s="1"/>
  <c r="AA1517"/>
  <c r="AD1517" s="1"/>
  <c r="AI1520"/>
  <c r="AL1520" s="1"/>
  <c r="Z1520"/>
  <c r="AC1520" s="1"/>
  <c r="AJ1521"/>
  <c r="AM1521" s="1"/>
  <c r="AA1521"/>
  <c r="AD1521" s="1"/>
  <c r="AI1524"/>
  <c r="AL1524" s="1"/>
  <c r="Z1524"/>
  <c r="AC1524" s="1"/>
  <c r="AJ1525"/>
  <c r="AM1525" s="1"/>
  <c r="AA1525"/>
  <c r="AD1525" s="1"/>
  <c r="AI1528"/>
  <c r="AL1528" s="1"/>
  <c r="Z1528"/>
  <c r="AC1528" s="1"/>
  <c r="AJ1529"/>
  <c r="AM1529" s="1"/>
  <c r="AA1529"/>
  <c r="AD1529" s="1"/>
  <c r="AI1532"/>
  <c r="AL1532" s="1"/>
  <c r="Z1532"/>
  <c r="AC1532" s="1"/>
  <c r="AJ1533"/>
  <c r="AM1533" s="1"/>
  <c r="AA1533"/>
  <c r="AD1533" s="1"/>
  <c r="AI1536"/>
  <c r="AL1536" s="1"/>
  <c r="Z1536"/>
  <c r="AC1536" s="1"/>
  <c r="AJ1537"/>
  <c r="AM1537" s="1"/>
  <c r="AA1537"/>
  <c r="AD1537" s="1"/>
  <c r="AI1540"/>
  <c r="AL1540" s="1"/>
  <c r="Z1540"/>
  <c r="AC1540" s="1"/>
  <c r="AJ1541"/>
  <c r="AM1541" s="1"/>
  <c r="AA1541"/>
  <c r="AD1541" s="1"/>
  <c r="AI1544"/>
  <c r="AL1544" s="1"/>
  <c r="Z1544"/>
  <c r="AC1544" s="1"/>
  <c r="AJ1545"/>
  <c r="AM1545" s="1"/>
  <c r="AA1545"/>
  <c r="AD1545" s="1"/>
  <c r="AI1548"/>
  <c r="AL1548" s="1"/>
  <c r="Z1548"/>
  <c r="AC1548" s="1"/>
  <c r="AJ1549"/>
  <c r="AM1549" s="1"/>
  <c r="AA1549"/>
  <c r="AD1549" s="1"/>
  <c r="AI1552"/>
  <c r="AL1552" s="1"/>
  <c r="Z1552"/>
  <c r="AC1552" s="1"/>
  <c r="AJ1553"/>
  <c r="AM1553" s="1"/>
  <c r="AA1553"/>
  <c r="AD1553" s="1"/>
  <c r="AI1556"/>
  <c r="AL1556" s="1"/>
  <c r="Z1556"/>
  <c r="AC1556" s="1"/>
  <c r="AJ1557"/>
  <c r="AM1557" s="1"/>
  <c r="AA1557"/>
  <c r="AD1557" s="1"/>
  <c r="AI1560"/>
  <c r="AL1560" s="1"/>
  <c r="Z1560"/>
  <c r="AC1560" s="1"/>
  <c r="AJ1561"/>
  <c r="AM1561" s="1"/>
  <c r="AA1561"/>
  <c r="AD1561" s="1"/>
  <c r="AI1564"/>
  <c r="AL1564" s="1"/>
  <c r="Z1564"/>
  <c r="AC1564" s="1"/>
  <c r="AJ1565"/>
  <c r="AM1565" s="1"/>
  <c r="AA1565"/>
  <c r="AD1565" s="1"/>
  <c r="AI1568"/>
  <c r="AL1568" s="1"/>
  <c r="Z1568"/>
  <c r="AC1568" s="1"/>
  <c r="AJ1569"/>
  <c r="AM1569" s="1"/>
  <c r="AA1569"/>
  <c r="AD1569" s="1"/>
  <c r="AI1572"/>
  <c r="AL1572" s="1"/>
  <c r="Z1572"/>
  <c r="AC1572" s="1"/>
  <c r="AJ1573"/>
  <c r="AM1573" s="1"/>
  <c r="AA1573"/>
  <c r="AD1573" s="1"/>
  <c r="AI1576"/>
  <c r="AL1576" s="1"/>
  <c r="Z1576"/>
  <c r="AC1576" s="1"/>
  <c r="AJ1577"/>
  <c r="AM1577" s="1"/>
  <c r="AA1577"/>
  <c r="AD1577" s="1"/>
  <c r="AI1580"/>
  <c r="AL1580" s="1"/>
  <c r="Z1580"/>
  <c r="AC1580" s="1"/>
  <c r="AJ1581"/>
  <c r="AM1581" s="1"/>
  <c r="AA1581"/>
  <c r="AD1581" s="1"/>
  <c r="AI1584"/>
  <c r="AL1584" s="1"/>
  <c r="Z1584"/>
  <c r="AC1584" s="1"/>
  <c r="AJ1585"/>
  <c r="AM1585" s="1"/>
  <c r="AA1585"/>
  <c r="AD1585" s="1"/>
  <c r="AI1588"/>
  <c r="AL1588" s="1"/>
  <c r="Z1588"/>
  <c r="AC1588" s="1"/>
  <c r="AJ1589"/>
  <c r="AM1589" s="1"/>
  <c r="AA1589"/>
  <c r="AD1589" s="1"/>
  <c r="AI1592"/>
  <c r="AL1592" s="1"/>
  <c r="Z1592"/>
  <c r="AC1592" s="1"/>
  <c r="AJ1593"/>
  <c r="AM1593" s="1"/>
  <c r="AA1593"/>
  <c r="AD1593" s="1"/>
  <c r="AI1596"/>
  <c r="AL1596" s="1"/>
  <c r="Z1596"/>
  <c r="AC1596" s="1"/>
  <c r="AJ1597"/>
  <c r="AM1597" s="1"/>
  <c r="AA1597"/>
  <c r="AD1597" s="1"/>
  <c r="AI1600"/>
  <c r="AL1600" s="1"/>
  <c r="Z1600"/>
  <c r="AC1600" s="1"/>
  <c r="AJ1601"/>
  <c r="AM1601" s="1"/>
  <c r="AA1601"/>
  <c r="AD1601" s="1"/>
  <c r="AI1604"/>
  <c r="AL1604" s="1"/>
  <c r="Z1604"/>
  <c r="AC1604" s="1"/>
  <c r="AJ1605"/>
  <c r="AM1605" s="1"/>
  <c r="AA1605"/>
  <c r="AD1605" s="1"/>
  <c r="AI1608"/>
  <c r="AL1608" s="1"/>
  <c r="Z1608"/>
  <c r="AC1608" s="1"/>
  <c r="AJ1609"/>
  <c r="AM1609" s="1"/>
  <c r="AA1609"/>
  <c r="AD1609" s="1"/>
  <c r="AD14" i="6"/>
  <c r="AA13"/>
  <c r="AD13" s="1"/>
  <c r="Z389"/>
  <c r="AC389" s="1"/>
  <c r="AA388"/>
  <c r="AD388" s="1"/>
  <c r="Z385"/>
  <c r="AC385" s="1"/>
  <c r="AA384"/>
  <c r="AD384" s="1"/>
  <c r="Z381"/>
  <c r="AC381" s="1"/>
  <c r="AA380"/>
  <c r="AD380" s="1"/>
  <c r="Z377"/>
  <c r="AC377" s="1"/>
  <c r="AA376"/>
  <c r="AD376" s="1"/>
  <c r="Z373"/>
  <c r="AC373" s="1"/>
  <c r="AA372"/>
  <c r="AD372" s="1"/>
  <c r="Z369"/>
  <c r="AC369" s="1"/>
  <c r="AA368"/>
  <c r="AD368" s="1"/>
  <c r="Z365"/>
  <c r="AC365" s="1"/>
  <c r="AA364"/>
  <c r="AD364" s="1"/>
  <c r="Z361"/>
  <c r="AC361" s="1"/>
  <c r="AA360"/>
  <c r="AD360" s="1"/>
  <c r="Z357"/>
  <c r="AC357" s="1"/>
  <c r="AA356"/>
  <c r="AD356" s="1"/>
  <c r="Z353"/>
  <c r="AC353" s="1"/>
  <c r="AA352"/>
  <c r="AD352" s="1"/>
  <c r="Z349"/>
  <c r="AC349" s="1"/>
  <c r="AA348"/>
  <c r="AD348" s="1"/>
  <c r="Z345"/>
  <c r="AC345" s="1"/>
  <c r="AA344"/>
  <c r="AD344" s="1"/>
  <c r="Z341"/>
  <c r="AC341" s="1"/>
  <c r="AA340"/>
  <c r="AD340" s="1"/>
  <c r="Z337"/>
  <c r="AC337" s="1"/>
  <c r="AA336"/>
  <c r="AD336" s="1"/>
  <c r="Z333"/>
  <c r="AC333" s="1"/>
  <c r="AA332"/>
  <c r="AD332" s="1"/>
  <c r="Z329"/>
  <c r="AC329" s="1"/>
  <c r="AA328"/>
  <c r="AD328" s="1"/>
  <c r="Z325"/>
  <c r="AC325" s="1"/>
  <c r="AA324"/>
  <c r="AD324" s="1"/>
  <c r="Z321"/>
  <c r="AC321" s="1"/>
  <c r="AA320"/>
  <c r="AD320" s="1"/>
  <c r="Z317"/>
  <c r="AC317" s="1"/>
  <c r="AA308"/>
  <c r="AD308" s="1"/>
  <c r="Z305"/>
  <c r="AC305" s="1"/>
  <c r="AA304"/>
  <c r="AD304" s="1"/>
  <c r="Z301"/>
  <c r="AC301" s="1"/>
  <c r="AA292"/>
  <c r="AD292" s="1"/>
  <c r="Z289"/>
  <c r="AC289" s="1"/>
  <c r="AA288"/>
  <c r="AD288" s="1"/>
  <c r="Z285"/>
  <c r="AC285" s="1"/>
  <c r="AA276"/>
  <c r="AD276" s="1"/>
  <c r="Z273"/>
  <c r="AC273" s="1"/>
  <c r="AA272"/>
  <c r="AD272" s="1"/>
  <c r="Z269"/>
  <c r="AC269" s="1"/>
  <c r="AA260"/>
  <c r="AD260" s="1"/>
  <c r="Z257"/>
  <c r="AC257" s="1"/>
  <c r="AA256"/>
  <c r="AD256" s="1"/>
  <c r="Z253"/>
  <c r="AC253" s="1"/>
  <c r="AA244"/>
  <c r="AD244" s="1"/>
  <c r="Z241"/>
  <c r="AC241" s="1"/>
  <c r="AA240"/>
  <c r="AD240" s="1"/>
  <c r="Z237"/>
  <c r="AC237" s="1"/>
  <c r="AA236"/>
  <c r="AD236" s="1"/>
  <c r="Z233"/>
  <c r="AC233" s="1"/>
  <c r="AA232"/>
  <c r="AD232" s="1"/>
  <c r="Z229"/>
  <c r="AC229" s="1"/>
  <c r="AA228"/>
  <c r="AD228" s="1"/>
  <c r="Z225"/>
  <c r="AC225" s="1"/>
  <c r="AA224"/>
  <c r="AD224" s="1"/>
  <c r="Z221"/>
  <c r="AC221" s="1"/>
  <c r="AA220"/>
  <c r="AD220" s="1"/>
  <c r="Z217"/>
  <c r="AC217" s="1"/>
  <c r="AA216"/>
  <c r="AD216" s="1"/>
  <c r="Z213"/>
  <c r="AC213" s="1"/>
  <c r="AA212"/>
  <c r="AD212" s="1"/>
  <c r="Z209"/>
  <c r="AC209" s="1"/>
  <c r="AA208"/>
  <c r="AD208" s="1"/>
  <c r="Z205"/>
  <c r="AC205" s="1"/>
  <c r="AA204"/>
  <c r="AD204" s="1"/>
  <c r="Z201"/>
  <c r="AC201" s="1"/>
  <c r="AA200"/>
  <c r="AD200" s="1"/>
  <c r="Z197"/>
  <c r="AC197" s="1"/>
  <c r="AA196"/>
  <c r="AD196" s="1"/>
  <c r="Z193"/>
  <c r="AC193" s="1"/>
  <c r="AA192"/>
  <c r="AD192" s="1"/>
  <c r="Z189"/>
  <c r="AC189" s="1"/>
  <c r="AA188"/>
  <c r="AD188" s="1"/>
  <c r="Z185"/>
  <c r="AC185" s="1"/>
  <c r="AA184"/>
  <c r="AD184" s="1"/>
  <c r="Z181"/>
  <c r="AC181" s="1"/>
  <c r="AA180"/>
  <c r="AD180" s="1"/>
  <c r="Z177"/>
  <c r="AC177" s="1"/>
  <c r="AA176"/>
  <c r="AD176" s="1"/>
  <c r="Z173"/>
  <c r="AC173" s="1"/>
  <c r="AA172"/>
  <c r="AD172" s="1"/>
  <c r="Z169"/>
  <c r="AC169" s="1"/>
  <c r="AA168"/>
  <c r="AD168" s="1"/>
  <c r="Z165"/>
  <c r="AC165" s="1"/>
  <c r="AA164"/>
  <c r="AD164" s="1"/>
  <c r="Z161"/>
  <c r="AC161" s="1"/>
  <c r="AA160"/>
  <c r="AD160" s="1"/>
  <c r="Z157"/>
  <c r="AC157" s="1"/>
  <c r="AA156"/>
  <c r="AD156" s="1"/>
  <c r="Z153"/>
  <c r="AC153" s="1"/>
  <c r="AA152"/>
  <c r="AD152" s="1"/>
  <c r="Z149"/>
  <c r="AC149" s="1"/>
  <c r="AA148"/>
  <c r="AD148" s="1"/>
  <c r="Z145"/>
  <c r="AC145" s="1"/>
  <c r="AA144"/>
  <c r="AD144" s="1"/>
  <c r="Z141"/>
  <c r="AC141" s="1"/>
  <c r="AA140"/>
  <c r="AD140" s="1"/>
  <c r="Z137"/>
  <c r="AC137" s="1"/>
  <c r="AA136"/>
  <c r="AD136" s="1"/>
  <c r="Z133"/>
  <c r="AC133" s="1"/>
  <c r="AA132"/>
  <c r="AD132" s="1"/>
  <c r="Z129"/>
  <c r="AC129" s="1"/>
  <c r="AA128"/>
  <c r="AD128" s="1"/>
  <c r="Z125"/>
  <c r="AC125" s="1"/>
  <c r="AA124"/>
  <c r="AD124" s="1"/>
  <c r="Z121"/>
  <c r="AC121" s="1"/>
  <c r="AA120"/>
  <c r="AD120" s="1"/>
  <c r="Z117"/>
  <c r="AC117" s="1"/>
  <c r="AA116"/>
  <c r="AD116" s="1"/>
  <c r="Z113"/>
  <c r="AC113" s="1"/>
  <c r="AA112"/>
  <c r="AD112" s="1"/>
  <c r="Z109"/>
  <c r="AC109" s="1"/>
  <c r="AA108"/>
  <c r="AD108" s="1"/>
  <c r="Z105"/>
  <c r="AC105" s="1"/>
  <c r="AA104"/>
  <c r="AD104" s="1"/>
  <c r="Z101"/>
  <c r="AC101" s="1"/>
  <c r="AA100"/>
  <c r="AD100" s="1"/>
  <c r="Z97"/>
  <c r="AC97" s="1"/>
  <c r="AA96"/>
  <c r="AD96" s="1"/>
  <c r="Z93"/>
  <c r="AC93" s="1"/>
  <c r="AA92"/>
  <c r="AD92" s="1"/>
  <c r="Z89"/>
  <c r="AC89" s="1"/>
  <c r="AA88"/>
  <c r="AD88" s="1"/>
  <c r="Z85"/>
  <c r="AC85" s="1"/>
  <c r="AA84"/>
  <c r="AD84" s="1"/>
  <c r="Z81"/>
  <c r="AC81" s="1"/>
  <c r="AA80"/>
  <c r="AD80" s="1"/>
  <c r="Z77"/>
  <c r="AC77" s="1"/>
  <c r="AA76"/>
  <c r="AD76" s="1"/>
  <c r="Z73"/>
  <c r="AC73" s="1"/>
  <c r="AA72"/>
  <c r="AD72" s="1"/>
  <c r="Z69"/>
  <c r="AC69" s="1"/>
  <c r="AA68"/>
  <c r="AD68" s="1"/>
  <c r="Z65"/>
  <c r="AC65" s="1"/>
  <c r="AA64"/>
  <c r="AD64" s="1"/>
  <c r="Z61"/>
  <c r="AC61" s="1"/>
  <c r="AA58"/>
  <c r="AD58" s="1"/>
  <c r="Z55"/>
  <c r="AC55" s="1"/>
  <c r="AA52"/>
  <c r="AD52" s="1"/>
  <c r="Z50"/>
  <c r="AC50" s="1"/>
  <c r="AA49"/>
  <c r="AD49" s="1"/>
  <c r="Z47"/>
  <c r="AC47" s="1"/>
  <c r="AA44"/>
  <c r="AD44" s="1"/>
  <c r="Z42"/>
  <c r="AC42" s="1"/>
  <c r="AA41"/>
  <c r="AD41" s="1"/>
  <c r="Z39"/>
  <c r="AC39" s="1"/>
  <c r="AA36"/>
  <c r="AD36" s="1"/>
  <c r="Z34"/>
  <c r="AC34" s="1"/>
  <c r="AA33"/>
  <c r="AD33" s="1"/>
  <c r="Z31"/>
  <c r="AC31" s="1"/>
  <c r="AA28"/>
  <c r="AD28" s="1"/>
  <c r="Z26"/>
  <c r="AC26" s="1"/>
  <c r="AA25"/>
  <c r="AD25" s="1"/>
  <c r="Z23"/>
  <c r="AC23" s="1"/>
  <c r="AA20"/>
  <c r="AD20" s="1"/>
  <c r="Z18"/>
  <c r="AC18" s="1"/>
  <c r="AA17"/>
  <c r="AD17" s="1"/>
  <c r="AI15"/>
  <c r="AL15" s="1"/>
  <c r="AJ12"/>
  <c r="AM12" s="1"/>
  <c r="AJ1102" i="5"/>
  <c r="AM1102" s="1"/>
  <c r="AA1102"/>
  <c r="AD1102" s="1"/>
  <c r="AI1105"/>
  <c r="AL1105" s="1"/>
  <c r="Z1105"/>
  <c r="AC1105" s="1"/>
  <c r="AJ1106"/>
  <c r="AM1106" s="1"/>
  <c r="AA1106"/>
  <c r="AD1106" s="1"/>
  <c r="AI1109"/>
  <c r="AL1109" s="1"/>
  <c r="Z1109"/>
  <c r="AC1109" s="1"/>
  <c r="AJ1110"/>
  <c r="AM1110" s="1"/>
  <c r="AA1110"/>
  <c r="AD1110" s="1"/>
  <c r="AI1113"/>
  <c r="AL1113" s="1"/>
  <c r="Z1113"/>
  <c r="AC1113" s="1"/>
  <c r="AJ1114"/>
  <c r="AM1114" s="1"/>
  <c r="AA1114"/>
  <c r="AD1114" s="1"/>
  <c r="AI1117"/>
  <c r="AL1117" s="1"/>
  <c r="Z1117"/>
  <c r="AC1117" s="1"/>
  <c r="AJ1118"/>
  <c r="AM1118" s="1"/>
  <c r="AA1118"/>
  <c r="AD1118" s="1"/>
  <c r="AI1121"/>
  <c r="AL1121" s="1"/>
  <c r="Z1121"/>
  <c r="AC1121" s="1"/>
  <c r="AJ1122"/>
  <c r="AM1122" s="1"/>
  <c r="AA1122"/>
  <c r="AD1122" s="1"/>
  <c r="AI1125"/>
  <c r="AL1125" s="1"/>
  <c r="Z1125"/>
  <c r="AC1125" s="1"/>
  <c r="AJ1126"/>
  <c r="AM1126" s="1"/>
  <c r="AA1126"/>
  <c r="AD1126" s="1"/>
  <c r="AI1129"/>
  <c r="AL1129" s="1"/>
  <c r="Z1129"/>
  <c r="AC1129" s="1"/>
  <c r="AJ1130"/>
  <c r="AM1130" s="1"/>
  <c r="AA1130"/>
  <c r="AD1130" s="1"/>
  <c r="AI1133"/>
  <c r="AL1133" s="1"/>
  <c r="Z1133"/>
  <c r="AC1133" s="1"/>
  <c r="AJ1134"/>
  <c r="AM1134" s="1"/>
  <c r="AA1134"/>
  <c r="AD1134" s="1"/>
  <c r="AI1137"/>
  <c r="AL1137" s="1"/>
  <c r="Z1137"/>
  <c r="AC1137" s="1"/>
  <c r="AJ1138"/>
  <c r="AM1138" s="1"/>
  <c r="AA1138"/>
  <c r="AD1138" s="1"/>
  <c r="AI1141"/>
  <c r="AL1141" s="1"/>
  <c r="Z1141"/>
  <c r="AC1141" s="1"/>
  <c r="AJ1142"/>
  <c r="AM1142" s="1"/>
  <c r="AA1142"/>
  <c r="AD1142" s="1"/>
  <c r="AI1145"/>
  <c r="AL1145" s="1"/>
  <c r="Z1145"/>
  <c r="AC1145" s="1"/>
  <c r="AJ1146"/>
  <c r="AM1146" s="1"/>
  <c r="AA1146"/>
  <c r="AD1146" s="1"/>
  <c r="AI1149"/>
  <c r="AL1149" s="1"/>
  <c r="Z1149"/>
  <c r="AC1149" s="1"/>
  <c r="AJ1150"/>
  <c r="AM1150" s="1"/>
  <c r="AA1150"/>
  <c r="AD1150" s="1"/>
  <c r="AI1153"/>
  <c r="AL1153" s="1"/>
  <c r="Z1153"/>
  <c r="AC1153" s="1"/>
  <c r="AJ1154"/>
  <c r="AM1154" s="1"/>
  <c r="AA1154"/>
  <c r="AD1154" s="1"/>
  <c r="AI1157"/>
  <c r="AL1157" s="1"/>
  <c r="Z1157"/>
  <c r="AC1157" s="1"/>
  <c r="AJ1158"/>
  <c r="AM1158" s="1"/>
  <c r="AA1158"/>
  <c r="AD1158" s="1"/>
  <c r="AI1161"/>
  <c r="AL1161" s="1"/>
  <c r="Z1161"/>
  <c r="AC1161" s="1"/>
  <c r="AJ1162"/>
  <c r="AM1162" s="1"/>
  <c r="AA1162"/>
  <c r="AD1162" s="1"/>
  <c r="AI1165"/>
  <c r="AL1165" s="1"/>
  <c r="Z1165"/>
  <c r="AC1165" s="1"/>
  <c r="AJ1166"/>
  <c r="AM1166" s="1"/>
  <c r="AA1166"/>
  <c r="AD1166" s="1"/>
  <c r="AI1169"/>
  <c r="AL1169" s="1"/>
  <c r="Z1169"/>
  <c r="AC1169" s="1"/>
  <c r="AJ1170"/>
  <c r="AM1170" s="1"/>
  <c r="AA1170"/>
  <c r="AD1170" s="1"/>
  <c r="AI1173"/>
  <c r="AL1173" s="1"/>
  <c r="Z1173"/>
  <c r="AC1173" s="1"/>
  <c r="AJ1174"/>
  <c r="AM1174" s="1"/>
  <c r="AA1174"/>
  <c r="AD1174" s="1"/>
  <c r="AI1177"/>
  <c r="AL1177" s="1"/>
  <c r="Z1177"/>
  <c r="AC1177" s="1"/>
  <c r="AJ1178"/>
  <c r="AM1178" s="1"/>
  <c r="AA1178"/>
  <c r="AD1178" s="1"/>
  <c r="AI1181"/>
  <c r="AL1181" s="1"/>
  <c r="Z1181"/>
  <c r="AC1181" s="1"/>
  <c r="AJ1182"/>
  <c r="AM1182" s="1"/>
  <c r="AA1182"/>
  <c r="AD1182" s="1"/>
  <c r="AI1185"/>
  <c r="AL1185" s="1"/>
  <c r="Z1185"/>
  <c r="AC1185" s="1"/>
  <c r="AJ1186"/>
  <c r="AM1186" s="1"/>
  <c r="AA1186"/>
  <c r="AD1186" s="1"/>
  <c r="AI1189"/>
  <c r="AL1189" s="1"/>
  <c r="Z1189"/>
  <c r="AC1189" s="1"/>
  <c r="AJ1190"/>
  <c r="AM1190" s="1"/>
  <c r="AA1190"/>
  <c r="AD1190" s="1"/>
  <c r="AI1193"/>
  <c r="AL1193" s="1"/>
  <c r="Z1193"/>
  <c r="AC1193" s="1"/>
  <c r="AJ1194"/>
  <c r="AM1194" s="1"/>
  <c r="AA1194"/>
  <c r="AD1194" s="1"/>
  <c r="AI1197"/>
  <c r="AL1197" s="1"/>
  <c r="Z1197"/>
  <c r="AC1197" s="1"/>
  <c r="AJ1198"/>
  <c r="AM1198" s="1"/>
  <c r="AA1198"/>
  <c r="AD1198" s="1"/>
  <c r="AI1201"/>
  <c r="AL1201" s="1"/>
  <c r="Z1201"/>
  <c r="AC1201" s="1"/>
  <c r="AJ1202"/>
  <c r="AM1202" s="1"/>
  <c r="AA1202"/>
  <c r="AD1202" s="1"/>
  <c r="AI1205"/>
  <c r="AL1205" s="1"/>
  <c r="Z1205"/>
  <c r="AC1205" s="1"/>
  <c r="AJ1206"/>
  <c r="AM1206" s="1"/>
  <c r="AA1206"/>
  <c r="AD1206" s="1"/>
  <c r="AI1209"/>
  <c r="AL1209" s="1"/>
  <c r="Z1209"/>
  <c r="AC1209" s="1"/>
  <c r="AJ1210"/>
  <c r="AM1210" s="1"/>
  <c r="AA1210"/>
  <c r="AD1210" s="1"/>
  <c r="AI1213"/>
  <c r="AL1213" s="1"/>
  <c r="Z1213"/>
  <c r="AC1213" s="1"/>
  <c r="AJ1214"/>
  <c r="AM1214" s="1"/>
  <c r="AA1214"/>
  <c r="AD1214" s="1"/>
  <c r="AI1217"/>
  <c r="AL1217" s="1"/>
  <c r="Z1217"/>
  <c r="AC1217" s="1"/>
  <c r="AJ1218"/>
  <c r="AM1218" s="1"/>
  <c r="AA1218"/>
  <c r="AD1218" s="1"/>
  <c r="AI1221"/>
  <c r="AL1221" s="1"/>
  <c r="Z1221"/>
  <c r="AC1221" s="1"/>
  <c r="AJ1222"/>
  <c r="AM1222" s="1"/>
  <c r="AA1222"/>
  <c r="AD1222" s="1"/>
  <c r="AI1225"/>
  <c r="AL1225" s="1"/>
  <c r="Z1225"/>
  <c r="AC1225" s="1"/>
  <c r="AJ1226"/>
  <c r="AM1226" s="1"/>
  <c r="AA1226"/>
  <c r="AD1226" s="1"/>
  <c r="AI1229"/>
  <c r="AL1229" s="1"/>
  <c r="Z1229"/>
  <c r="AC1229" s="1"/>
  <c r="AJ1230"/>
  <c r="AM1230" s="1"/>
  <c r="AA1230"/>
  <c r="AD1230" s="1"/>
  <c r="AI1233"/>
  <c r="AL1233" s="1"/>
  <c r="Z1233"/>
  <c r="AC1233" s="1"/>
  <c r="AJ1234"/>
  <c r="AM1234" s="1"/>
  <c r="AA1234"/>
  <c r="AD1234" s="1"/>
  <c r="AI1237"/>
  <c r="AL1237" s="1"/>
  <c r="Z1237"/>
  <c r="AC1237" s="1"/>
  <c r="AJ1238"/>
  <c r="AM1238" s="1"/>
  <c r="AA1238"/>
  <c r="AD1238" s="1"/>
  <c r="AI1241"/>
  <c r="AL1241" s="1"/>
  <c r="Z1241"/>
  <c r="AC1241" s="1"/>
  <c r="AJ1242"/>
  <c r="AM1242" s="1"/>
  <c r="AA1242"/>
  <c r="AD1242" s="1"/>
  <c r="AI1245"/>
  <c r="AL1245" s="1"/>
  <c r="Z1245"/>
  <c r="AC1245" s="1"/>
  <c r="AJ1246"/>
  <c r="AM1246" s="1"/>
  <c r="AA1246"/>
  <c r="AD1246" s="1"/>
  <c r="AI1249"/>
  <c r="AL1249" s="1"/>
  <c r="Z1249"/>
  <c r="AC1249" s="1"/>
  <c r="AJ1250"/>
  <c r="AM1250" s="1"/>
  <c r="AA1250"/>
  <c r="AD1250" s="1"/>
  <c r="AI1253"/>
  <c r="AL1253" s="1"/>
  <c r="Z1253"/>
  <c r="AC1253" s="1"/>
  <c r="AJ1254"/>
  <c r="AM1254" s="1"/>
  <c r="AA1254"/>
  <c r="AD1254" s="1"/>
  <c r="AI1257"/>
  <c r="AL1257" s="1"/>
  <c r="Z1257"/>
  <c r="AC1257" s="1"/>
  <c r="AJ1258"/>
  <c r="AM1258" s="1"/>
  <c r="AA1258"/>
  <c r="AD1258" s="1"/>
  <c r="AI1261"/>
  <c r="AL1261" s="1"/>
  <c r="Z1261"/>
  <c r="AC1261" s="1"/>
  <c r="AJ1262"/>
  <c r="AM1262" s="1"/>
  <c r="AA1262"/>
  <c r="AD1262" s="1"/>
  <c r="AI1265"/>
  <c r="AL1265" s="1"/>
  <c r="Z1265"/>
  <c r="AC1265" s="1"/>
  <c r="AJ1266"/>
  <c r="AM1266" s="1"/>
  <c r="AA1266"/>
  <c r="AD1266" s="1"/>
  <c r="AI1269"/>
  <c r="AL1269" s="1"/>
  <c r="Z1269"/>
  <c r="AC1269" s="1"/>
  <c r="AJ1270"/>
  <c r="AM1270" s="1"/>
  <c r="AA1270"/>
  <c r="AD1270" s="1"/>
  <c r="AI1273"/>
  <c r="AL1273" s="1"/>
  <c r="Z1273"/>
  <c r="AC1273" s="1"/>
  <c r="AJ1274"/>
  <c r="AM1274" s="1"/>
  <c r="AA1274"/>
  <c r="AD1274" s="1"/>
  <c r="AI1277"/>
  <c r="AL1277" s="1"/>
  <c r="Z1277"/>
  <c r="AC1277" s="1"/>
  <c r="AJ1278"/>
  <c r="AM1278" s="1"/>
  <c r="AA1278"/>
  <c r="AD1278" s="1"/>
  <c r="AI1281"/>
  <c r="AL1281" s="1"/>
  <c r="Z1281"/>
  <c r="AC1281" s="1"/>
  <c r="AJ1282"/>
  <c r="AM1282" s="1"/>
  <c r="AA1282"/>
  <c r="AD1282" s="1"/>
  <c r="AI1285"/>
  <c r="AL1285" s="1"/>
  <c r="Z1285"/>
  <c r="AC1285" s="1"/>
  <c r="AJ1286"/>
  <c r="AM1286" s="1"/>
  <c r="AA1286"/>
  <c r="AD1286" s="1"/>
  <c r="AI1289"/>
  <c r="AL1289" s="1"/>
  <c r="Z1289"/>
  <c r="AC1289" s="1"/>
  <c r="AJ1290"/>
  <c r="AM1290" s="1"/>
  <c r="AA1290"/>
  <c r="AD1290" s="1"/>
  <c r="AI1293"/>
  <c r="AL1293" s="1"/>
  <c r="Z1293"/>
  <c r="AC1293" s="1"/>
  <c r="AJ1294"/>
  <c r="AM1294" s="1"/>
  <c r="AA1294"/>
  <c r="AD1294" s="1"/>
  <c r="AI1297"/>
  <c r="AL1297" s="1"/>
  <c r="Z1297"/>
  <c r="AC1297" s="1"/>
  <c r="AJ1298"/>
  <c r="AM1298" s="1"/>
  <c r="AA1298"/>
  <c r="AD1298" s="1"/>
  <c r="AI1301"/>
  <c r="AL1301" s="1"/>
  <c r="Z1301"/>
  <c r="AC1301" s="1"/>
  <c r="AJ1302"/>
  <c r="AM1302" s="1"/>
  <c r="AA1302"/>
  <c r="AD1302" s="1"/>
  <c r="AI1305"/>
  <c r="AL1305" s="1"/>
  <c r="Z1305"/>
  <c r="AC1305" s="1"/>
  <c r="AJ1306"/>
  <c r="AM1306" s="1"/>
  <c r="AA1306"/>
  <c r="AD1306" s="1"/>
  <c r="AI1309"/>
  <c r="AL1309" s="1"/>
  <c r="Z1309"/>
  <c r="AC1309" s="1"/>
  <c r="AJ1310"/>
  <c r="AM1310" s="1"/>
  <c r="AA1310"/>
  <c r="AD1310" s="1"/>
  <c r="AI1313"/>
  <c r="AL1313" s="1"/>
  <c r="Z1313"/>
  <c r="AC1313" s="1"/>
  <c r="AJ1314"/>
  <c r="AM1314" s="1"/>
  <c r="AA1314"/>
  <c r="AD1314" s="1"/>
  <c r="AI1317"/>
  <c r="AL1317" s="1"/>
  <c r="Z1317"/>
  <c r="AC1317" s="1"/>
  <c r="AJ1318"/>
  <c r="AM1318" s="1"/>
  <c r="AA1318"/>
  <c r="AD1318" s="1"/>
  <c r="AI1321"/>
  <c r="AL1321" s="1"/>
  <c r="Z1321"/>
  <c r="AC1321" s="1"/>
  <c r="AJ1322"/>
  <c r="AM1322" s="1"/>
  <c r="AA1322"/>
  <c r="AD1322" s="1"/>
  <c r="AI1325"/>
  <c r="AL1325" s="1"/>
  <c r="Z1325"/>
  <c r="AC1325" s="1"/>
  <c r="AJ1326"/>
  <c r="AM1326" s="1"/>
  <c r="AA1326"/>
  <c r="AD1326" s="1"/>
  <c r="AI1329"/>
  <c r="AL1329" s="1"/>
  <c r="Z1329"/>
  <c r="AC1329" s="1"/>
  <c r="AJ1330"/>
  <c r="AM1330" s="1"/>
  <c r="AA1330"/>
  <c r="AD1330" s="1"/>
  <c r="AI1333"/>
  <c r="AL1333" s="1"/>
  <c r="Z1333"/>
  <c r="AC1333" s="1"/>
  <c r="AJ1334"/>
  <c r="AM1334" s="1"/>
  <c r="AA1334"/>
  <c r="AD1334" s="1"/>
  <c r="AI1337"/>
  <c r="AL1337" s="1"/>
  <c r="Z1337"/>
  <c r="AC1337" s="1"/>
  <c r="AJ1338"/>
  <c r="AM1338" s="1"/>
  <c r="AA1338"/>
  <c r="AD1338" s="1"/>
  <c r="AI1341"/>
  <c r="AL1341" s="1"/>
  <c r="Z1341"/>
  <c r="AC1341" s="1"/>
  <c r="AJ1342"/>
  <c r="AM1342" s="1"/>
  <c r="AA1342"/>
  <c r="AD1342" s="1"/>
  <c r="AI1345"/>
  <c r="AL1345" s="1"/>
  <c r="Z1345"/>
  <c r="AC1345" s="1"/>
  <c r="AJ1346"/>
  <c r="AM1346" s="1"/>
  <c r="AA1346"/>
  <c r="AD1346" s="1"/>
  <c r="AI1349"/>
  <c r="AL1349" s="1"/>
  <c r="Z1349"/>
  <c r="AC1349" s="1"/>
  <c r="AJ1350"/>
  <c r="AM1350" s="1"/>
  <c r="AA1350"/>
  <c r="AD1350" s="1"/>
  <c r="AI1353"/>
  <c r="AL1353" s="1"/>
  <c r="Z1353"/>
  <c r="AC1353" s="1"/>
  <c r="AJ1354"/>
  <c r="AM1354" s="1"/>
  <c r="AA1354"/>
  <c r="AD1354" s="1"/>
  <c r="AI1357"/>
  <c r="AL1357" s="1"/>
  <c r="Z1357"/>
  <c r="AC1357" s="1"/>
  <c r="AJ1358"/>
  <c r="AM1358" s="1"/>
  <c r="AA1358"/>
  <c r="AD1358" s="1"/>
  <c r="AI1361"/>
  <c r="AL1361" s="1"/>
  <c r="Z1361"/>
  <c r="AC1361" s="1"/>
  <c r="AJ1362"/>
  <c r="AM1362" s="1"/>
  <c r="AA1362"/>
  <c r="AD1362" s="1"/>
  <c r="AI1365"/>
  <c r="AL1365" s="1"/>
  <c r="Z1365"/>
  <c r="AC1365" s="1"/>
  <c r="AJ1366"/>
  <c r="AM1366" s="1"/>
  <c r="AA1366"/>
  <c r="AD1366" s="1"/>
  <c r="AI1369"/>
  <c r="AL1369" s="1"/>
  <c r="Z1369"/>
  <c r="AC1369" s="1"/>
  <c r="AJ1370"/>
  <c r="AM1370" s="1"/>
  <c r="AA1370"/>
  <c r="AD1370" s="1"/>
  <c r="AI1373"/>
  <c r="AL1373" s="1"/>
  <c r="Z1373"/>
  <c r="AC1373" s="1"/>
  <c r="AJ1374"/>
  <c r="AM1374" s="1"/>
  <c r="AA1374"/>
  <c r="AD1374" s="1"/>
  <c r="AI1377"/>
  <c r="AL1377" s="1"/>
  <c r="Z1377"/>
  <c r="AC1377" s="1"/>
  <c r="AJ1378"/>
  <c r="AM1378" s="1"/>
  <c r="AA1378"/>
  <c r="AD1378" s="1"/>
  <c r="AI1381"/>
  <c r="AL1381" s="1"/>
  <c r="Z1381"/>
  <c r="AC1381" s="1"/>
  <c r="AJ1382"/>
  <c r="AM1382" s="1"/>
  <c r="AA1382"/>
  <c r="AD1382" s="1"/>
  <c r="AI1385"/>
  <c r="AL1385" s="1"/>
  <c r="Z1385"/>
  <c r="AC1385" s="1"/>
  <c r="AJ1386"/>
  <c r="AM1386" s="1"/>
  <c r="AA1386"/>
  <c r="AD1386" s="1"/>
  <c r="AI1389"/>
  <c r="AL1389" s="1"/>
  <c r="Z1389"/>
  <c r="AC1389" s="1"/>
  <c r="AJ1390"/>
  <c r="AM1390" s="1"/>
  <c r="AA1390"/>
  <c r="AD1390" s="1"/>
  <c r="AI1393"/>
  <c r="AL1393" s="1"/>
  <c r="Z1393"/>
  <c r="AC1393" s="1"/>
  <c r="AJ1394"/>
  <c r="AM1394" s="1"/>
  <c r="AA1394"/>
  <c r="AD1394" s="1"/>
  <c r="AI1397"/>
  <c r="AL1397" s="1"/>
  <c r="Z1397"/>
  <c r="AC1397" s="1"/>
  <c r="AJ1398"/>
  <c r="AM1398" s="1"/>
  <c r="AA1398"/>
  <c r="AD1398" s="1"/>
  <c r="AI1401"/>
  <c r="AL1401" s="1"/>
  <c r="Z1401"/>
  <c r="AC1401" s="1"/>
  <c r="AJ1402"/>
  <c r="AM1402" s="1"/>
  <c r="AA1402"/>
  <c r="AD1402" s="1"/>
  <c r="AI1405"/>
  <c r="AL1405" s="1"/>
  <c r="Z1405"/>
  <c r="AC1405" s="1"/>
  <c r="AJ1406"/>
  <c r="AM1406" s="1"/>
  <c r="AA1406"/>
  <c r="AD1406" s="1"/>
  <c r="AI1409"/>
  <c r="AL1409" s="1"/>
  <c r="Z1409"/>
  <c r="AC1409" s="1"/>
  <c r="AJ1410"/>
  <c r="AM1410" s="1"/>
  <c r="AA1410"/>
  <c r="AD1410" s="1"/>
  <c r="AI1413"/>
  <c r="AL1413" s="1"/>
  <c r="Z1413"/>
  <c r="AC1413" s="1"/>
  <c r="AJ1414"/>
  <c r="AM1414" s="1"/>
  <c r="AA1414"/>
  <c r="AD1414" s="1"/>
  <c r="AI1417"/>
  <c r="AL1417" s="1"/>
  <c r="Z1417"/>
  <c r="AC1417" s="1"/>
  <c r="AJ1418"/>
  <c r="AM1418" s="1"/>
  <c r="AA1418"/>
  <c r="AD1418" s="1"/>
  <c r="AI1421"/>
  <c r="AL1421" s="1"/>
  <c r="Z1421"/>
  <c r="AC1421" s="1"/>
  <c r="AJ1422"/>
  <c r="AM1422" s="1"/>
  <c r="AA1422"/>
  <c r="AD1422" s="1"/>
  <c r="AI1425"/>
  <c r="AL1425" s="1"/>
  <c r="Z1425"/>
  <c r="AC1425" s="1"/>
  <c r="AJ1426"/>
  <c r="AM1426" s="1"/>
  <c r="AA1426"/>
  <c r="AD1426" s="1"/>
  <c r="AI1429"/>
  <c r="AL1429" s="1"/>
  <c r="Z1429"/>
  <c r="AC1429" s="1"/>
  <c r="AJ1430"/>
  <c r="AM1430" s="1"/>
  <c r="AA1430"/>
  <c r="AD1430" s="1"/>
  <c r="AI1433"/>
  <c r="AL1433" s="1"/>
  <c r="Z1433"/>
  <c r="AC1433" s="1"/>
  <c r="AJ1434"/>
  <c r="AM1434" s="1"/>
  <c r="AA1434"/>
  <c r="AD1434" s="1"/>
  <c r="AI1437"/>
  <c r="AL1437" s="1"/>
  <c r="Z1437"/>
  <c r="AC1437" s="1"/>
  <c r="AJ1438"/>
  <c r="AM1438" s="1"/>
  <c r="AA1438"/>
  <c r="AD1438" s="1"/>
  <c r="AI1441"/>
  <c r="AL1441" s="1"/>
  <c r="Z1441"/>
  <c r="AC1441" s="1"/>
  <c r="AJ1442"/>
  <c r="AM1442" s="1"/>
  <c r="AA1442"/>
  <c r="AD1442" s="1"/>
  <c r="AI1445"/>
  <c r="AL1445" s="1"/>
  <c r="Z1445"/>
  <c r="AC1445" s="1"/>
  <c r="AJ1446"/>
  <c r="AM1446" s="1"/>
  <c r="AA1446"/>
  <c r="AD1446" s="1"/>
  <c r="AI1449"/>
  <c r="AL1449" s="1"/>
  <c r="Z1449"/>
  <c r="AC1449" s="1"/>
  <c r="AJ1450"/>
  <c r="AM1450" s="1"/>
  <c r="AA1450"/>
  <c r="AD1450" s="1"/>
  <c r="AI1453"/>
  <c r="AL1453" s="1"/>
  <c r="Z1453"/>
  <c r="AC1453" s="1"/>
  <c r="AJ1454"/>
  <c r="AM1454" s="1"/>
  <c r="AA1454"/>
  <c r="AD1454" s="1"/>
  <c r="AI1457"/>
  <c r="AL1457" s="1"/>
  <c r="Z1457"/>
  <c r="AC1457" s="1"/>
  <c r="AJ1458"/>
  <c r="AM1458" s="1"/>
  <c r="AA1458"/>
  <c r="AD1458" s="1"/>
  <c r="AI1461"/>
  <c r="AL1461" s="1"/>
  <c r="Z1461"/>
  <c r="AC1461" s="1"/>
  <c r="AJ1462"/>
  <c r="AM1462" s="1"/>
  <c r="AA1462"/>
  <c r="AD1462" s="1"/>
  <c r="AI1465"/>
  <c r="AL1465" s="1"/>
  <c r="Z1465"/>
  <c r="AC1465" s="1"/>
  <c r="AJ1466"/>
  <c r="AM1466" s="1"/>
  <c r="AA1466"/>
  <c r="AD1466" s="1"/>
  <c r="AI1469"/>
  <c r="AL1469" s="1"/>
  <c r="Z1469"/>
  <c r="AC1469" s="1"/>
  <c r="AJ1470"/>
  <c r="AM1470" s="1"/>
  <c r="AA1470"/>
  <c r="AD1470" s="1"/>
  <c r="AI1473"/>
  <c r="AL1473" s="1"/>
  <c r="Z1473"/>
  <c r="AC1473" s="1"/>
  <c r="AJ1474"/>
  <c r="AM1474" s="1"/>
  <c r="AA1474"/>
  <c r="AD1474" s="1"/>
  <c r="AI1477"/>
  <c r="AL1477" s="1"/>
  <c r="Z1477"/>
  <c r="AC1477" s="1"/>
  <c r="AJ1478"/>
  <c r="AM1478" s="1"/>
  <c r="AA1478"/>
  <c r="AD1478" s="1"/>
  <c r="AI1481"/>
  <c r="AL1481" s="1"/>
  <c r="Z1481"/>
  <c r="AC1481" s="1"/>
  <c r="AJ1482"/>
  <c r="AM1482" s="1"/>
  <c r="AA1482"/>
  <c r="AD1482" s="1"/>
  <c r="AI1485"/>
  <c r="AL1485" s="1"/>
  <c r="Z1485"/>
  <c r="AC1485" s="1"/>
  <c r="AJ1486"/>
  <c r="AM1486" s="1"/>
  <c r="AA1486"/>
  <c r="AD1486" s="1"/>
  <c r="AI1489"/>
  <c r="AL1489" s="1"/>
  <c r="Z1489"/>
  <c r="AC1489" s="1"/>
  <c r="AJ1490"/>
  <c r="AM1490" s="1"/>
  <c r="AA1490"/>
  <c r="AD1490" s="1"/>
  <c r="AI1493"/>
  <c r="AL1493" s="1"/>
  <c r="Z1493"/>
  <c r="AC1493" s="1"/>
  <c r="AJ1494"/>
  <c r="AM1494" s="1"/>
  <c r="AA1494"/>
  <c r="AD1494" s="1"/>
  <c r="AI1497"/>
  <c r="AL1497" s="1"/>
  <c r="Z1497"/>
  <c r="AC1497" s="1"/>
  <c r="AJ1498"/>
  <c r="AM1498" s="1"/>
  <c r="AA1498"/>
  <c r="AD1498" s="1"/>
  <c r="AI1501"/>
  <c r="AL1501" s="1"/>
  <c r="Z1501"/>
  <c r="AC1501" s="1"/>
  <c r="AJ1502"/>
  <c r="AM1502" s="1"/>
  <c r="AA1502"/>
  <c r="AD1502" s="1"/>
  <c r="AI1505"/>
  <c r="AL1505" s="1"/>
  <c r="Z1505"/>
  <c r="AC1505" s="1"/>
  <c r="AJ1506"/>
  <c r="AM1506" s="1"/>
  <c r="AA1506"/>
  <c r="AD1506" s="1"/>
  <c r="AI1509"/>
  <c r="AL1509" s="1"/>
  <c r="Z1509"/>
  <c r="AC1509" s="1"/>
  <c r="AJ1510"/>
  <c r="AM1510" s="1"/>
  <c r="AA1510"/>
  <c r="AD1510" s="1"/>
  <c r="AI1513"/>
  <c r="AL1513" s="1"/>
  <c r="Z1513"/>
  <c r="AC1513" s="1"/>
  <c r="AJ1514"/>
  <c r="AM1514" s="1"/>
  <c r="AA1514"/>
  <c r="AD1514" s="1"/>
  <c r="AI1517"/>
  <c r="AL1517" s="1"/>
  <c r="Z1517"/>
  <c r="AC1517" s="1"/>
  <c r="AJ1518"/>
  <c r="AM1518" s="1"/>
  <c r="AA1518"/>
  <c r="AD1518" s="1"/>
  <c r="AI1521"/>
  <c r="AL1521" s="1"/>
  <c r="Z1521"/>
  <c r="AC1521" s="1"/>
  <c r="AJ1522"/>
  <c r="AM1522" s="1"/>
  <c r="AA1522"/>
  <c r="AD1522" s="1"/>
  <c r="AI1525"/>
  <c r="AL1525" s="1"/>
  <c r="Z1525"/>
  <c r="AC1525" s="1"/>
  <c r="AJ1526"/>
  <c r="AM1526" s="1"/>
  <c r="AA1526"/>
  <c r="AD1526" s="1"/>
  <c r="AI1529"/>
  <c r="AL1529" s="1"/>
  <c r="Z1529"/>
  <c r="AC1529" s="1"/>
  <c r="AJ1530"/>
  <c r="AM1530" s="1"/>
  <c r="AA1530"/>
  <c r="AD1530" s="1"/>
  <c r="AI1533"/>
  <c r="AL1533" s="1"/>
  <c r="Z1533"/>
  <c r="AC1533" s="1"/>
  <c r="AJ1534"/>
  <c r="AM1534" s="1"/>
  <c r="AA1534"/>
  <c r="AD1534" s="1"/>
  <c r="AI1537"/>
  <c r="AL1537" s="1"/>
  <c r="Z1537"/>
  <c r="AC1537" s="1"/>
  <c r="AJ1538"/>
  <c r="AM1538" s="1"/>
  <c r="AA1538"/>
  <c r="AD1538" s="1"/>
  <c r="AI1541"/>
  <c r="AL1541" s="1"/>
  <c r="Z1541"/>
  <c r="AC1541" s="1"/>
  <c r="AJ1542"/>
  <c r="AM1542" s="1"/>
  <c r="AA1542"/>
  <c r="AD1542" s="1"/>
  <c r="AI1545"/>
  <c r="AL1545" s="1"/>
  <c r="Z1545"/>
  <c r="AC1545" s="1"/>
  <c r="AJ1546"/>
  <c r="AM1546" s="1"/>
  <c r="AA1546"/>
  <c r="AD1546" s="1"/>
  <c r="AI1549"/>
  <c r="AL1549" s="1"/>
  <c r="Z1549"/>
  <c r="AC1549" s="1"/>
  <c r="AJ1550"/>
  <c r="AM1550" s="1"/>
  <c r="AA1550"/>
  <c r="AD1550" s="1"/>
  <c r="AI1553"/>
  <c r="AL1553" s="1"/>
  <c r="Z1553"/>
  <c r="AC1553" s="1"/>
  <c r="AJ1554"/>
  <c r="AM1554" s="1"/>
  <c r="AA1554"/>
  <c r="AD1554" s="1"/>
  <c r="AI1557"/>
  <c r="AL1557" s="1"/>
  <c r="Z1557"/>
  <c r="AC1557" s="1"/>
  <c r="AJ1558"/>
  <c r="AM1558" s="1"/>
  <c r="AA1558"/>
  <c r="AD1558" s="1"/>
  <c r="AI1561"/>
  <c r="AL1561" s="1"/>
  <c r="Z1561"/>
  <c r="AC1561" s="1"/>
  <c r="AJ1562"/>
  <c r="AM1562" s="1"/>
  <c r="AA1562"/>
  <c r="AD1562" s="1"/>
  <c r="AI1565"/>
  <c r="AL1565" s="1"/>
  <c r="Z1565"/>
  <c r="AC1565" s="1"/>
  <c r="AJ1566"/>
  <c r="AM1566" s="1"/>
  <c r="AA1566"/>
  <c r="AD1566" s="1"/>
  <c r="AI1569"/>
  <c r="AL1569" s="1"/>
  <c r="Z1569"/>
  <c r="AC1569" s="1"/>
  <c r="AJ1570"/>
  <c r="AM1570" s="1"/>
  <c r="AA1570"/>
  <c r="AD1570" s="1"/>
  <c r="AI1573"/>
  <c r="AL1573" s="1"/>
  <c r="Z1573"/>
  <c r="AC1573" s="1"/>
  <c r="AJ1574"/>
  <c r="AM1574" s="1"/>
  <c r="AA1574"/>
  <c r="AD1574" s="1"/>
  <c r="AI1577"/>
  <c r="AL1577" s="1"/>
  <c r="Z1577"/>
  <c r="AC1577" s="1"/>
  <c r="AJ1578"/>
  <c r="AM1578" s="1"/>
  <c r="AA1578"/>
  <c r="AD1578" s="1"/>
  <c r="AI1581"/>
  <c r="AL1581" s="1"/>
  <c r="Z1581"/>
  <c r="AC1581" s="1"/>
  <c r="AJ1582"/>
  <c r="AM1582" s="1"/>
  <c r="AA1582"/>
  <c r="AD1582" s="1"/>
  <c r="AI1585"/>
  <c r="AL1585" s="1"/>
  <c r="Z1585"/>
  <c r="AC1585" s="1"/>
  <c r="AJ1586"/>
  <c r="AM1586" s="1"/>
  <c r="AA1586"/>
  <c r="AD1586" s="1"/>
  <c r="AI1589"/>
  <c r="AL1589" s="1"/>
  <c r="Z1589"/>
  <c r="AC1589" s="1"/>
  <c r="AJ1590"/>
  <c r="AM1590" s="1"/>
  <c r="AA1590"/>
  <c r="AD1590" s="1"/>
  <c r="AI1593"/>
  <c r="AL1593" s="1"/>
  <c r="Z1593"/>
  <c r="AC1593" s="1"/>
  <c r="AJ1594"/>
  <c r="AM1594" s="1"/>
  <c r="AA1594"/>
  <c r="AD1594" s="1"/>
  <c r="AI1597"/>
  <c r="AL1597" s="1"/>
  <c r="Z1597"/>
  <c r="AC1597" s="1"/>
  <c r="AJ1598"/>
  <c r="AM1598" s="1"/>
  <c r="AA1598"/>
  <c r="AD1598" s="1"/>
  <c r="AI1601"/>
  <c r="AL1601" s="1"/>
  <c r="Z1601"/>
  <c r="AC1601" s="1"/>
  <c r="AJ1602"/>
  <c r="AM1602" s="1"/>
  <c r="AA1602"/>
  <c r="AD1602" s="1"/>
  <c r="AI1605"/>
  <c r="AL1605" s="1"/>
  <c r="Z1605"/>
  <c r="AC1605" s="1"/>
  <c r="AJ1606"/>
  <c r="AM1606" s="1"/>
  <c r="AA1606"/>
  <c r="AD1606" s="1"/>
  <c r="AI1609"/>
  <c r="AL1609" s="1"/>
  <c r="Z1609"/>
  <c r="AC1609" s="1"/>
  <c r="AC12" i="6"/>
  <c r="AC14"/>
  <c r="AC16"/>
  <c r="Z10"/>
  <c r="AC10" s="1"/>
  <c r="AA16"/>
  <c r="AD16" s="1"/>
  <c r="Z15"/>
  <c r="AC15" s="1"/>
  <c r="AA12"/>
  <c r="AD12" s="1"/>
  <c r="Z11"/>
  <c r="AC11" s="1"/>
  <c r="Z318"/>
  <c r="AC318" s="1"/>
  <c r="AA317"/>
  <c r="AD317" s="1"/>
  <c r="Z314"/>
  <c r="AC314" s="1"/>
  <c r="AA313"/>
  <c r="AD313" s="1"/>
  <c r="Z310"/>
  <c r="AC310" s="1"/>
  <c r="AA309"/>
  <c r="AD309" s="1"/>
  <c r="Z306"/>
  <c r="AC306" s="1"/>
  <c r="AA305"/>
  <c r="AD305" s="1"/>
  <c r="Z302"/>
  <c r="AC302" s="1"/>
  <c r="AA301"/>
  <c r="AD301" s="1"/>
  <c r="Z298"/>
  <c r="AC298" s="1"/>
  <c r="AA297"/>
  <c r="AD297" s="1"/>
  <c r="Z294"/>
  <c r="AC294" s="1"/>
  <c r="AA293"/>
  <c r="AD293" s="1"/>
  <c r="Z290"/>
  <c r="AC290" s="1"/>
  <c r="AA289"/>
  <c r="AD289" s="1"/>
  <c r="Z286"/>
  <c r="AC286" s="1"/>
  <c r="AA285"/>
  <c r="AD285" s="1"/>
  <c r="Z282"/>
  <c r="AC282" s="1"/>
  <c r="AA281"/>
  <c r="AD281" s="1"/>
  <c r="Z278"/>
  <c r="AC278" s="1"/>
  <c r="AA277"/>
  <c r="AD277" s="1"/>
  <c r="Z274"/>
  <c r="AC274" s="1"/>
  <c r="AA273"/>
  <c r="AD273" s="1"/>
  <c r="Z270"/>
  <c r="AC270" s="1"/>
  <c r="AA269"/>
  <c r="AD269" s="1"/>
  <c r="Z266"/>
  <c r="AC266" s="1"/>
  <c r="AA265"/>
  <c r="AD265" s="1"/>
  <c r="Z262"/>
  <c r="AC262" s="1"/>
  <c r="AA261"/>
  <c r="AD261" s="1"/>
  <c r="Z258"/>
  <c r="AC258" s="1"/>
  <c r="AA257"/>
  <c r="AD257" s="1"/>
  <c r="Z254"/>
  <c r="AC254" s="1"/>
  <c r="AA253"/>
  <c r="AD253" s="1"/>
  <c r="Z250"/>
  <c r="AC250" s="1"/>
  <c r="AA249"/>
  <c r="AD249" s="1"/>
  <c r="Z246"/>
  <c r="AC246" s="1"/>
  <c r="AA245"/>
  <c r="AD245" s="1"/>
  <c r="Z242"/>
  <c r="AC242" s="1"/>
  <c r="AA241"/>
  <c r="AD241" s="1"/>
  <c r="Z238"/>
  <c r="AC238" s="1"/>
  <c r="AA237"/>
  <c r="AD237" s="1"/>
  <c r="Z234"/>
  <c r="AC234" s="1"/>
  <c r="AA233"/>
  <c r="AD233" s="1"/>
  <c r="Z230"/>
  <c r="AC230" s="1"/>
  <c r="AA229"/>
  <c r="AD229" s="1"/>
  <c r="Z226"/>
  <c r="AC226" s="1"/>
  <c r="AA225"/>
  <c r="AD225" s="1"/>
  <c r="Z222"/>
  <c r="AC222" s="1"/>
  <c r="AA221"/>
  <c r="AD221" s="1"/>
  <c r="Z218"/>
  <c r="AC218" s="1"/>
  <c r="AA217"/>
  <c r="AD217" s="1"/>
  <c r="Z214"/>
  <c r="AC214" s="1"/>
  <c r="AA213"/>
  <c r="AD213" s="1"/>
  <c r="Z210"/>
  <c r="AC210" s="1"/>
  <c r="AA209"/>
  <c r="AD209" s="1"/>
  <c r="Z206"/>
  <c r="AC206" s="1"/>
  <c r="AA205"/>
  <c r="AD205" s="1"/>
  <c r="Z202"/>
  <c r="AC202" s="1"/>
  <c r="AA201"/>
  <c r="AD201" s="1"/>
  <c r="Z198"/>
  <c r="AC198" s="1"/>
  <c r="AA197"/>
  <c r="AD197" s="1"/>
  <c r="Z194"/>
  <c r="AC194" s="1"/>
  <c r="AA193"/>
  <c r="AD193" s="1"/>
  <c r="Z190"/>
  <c r="AC190" s="1"/>
  <c r="AA189"/>
  <c r="AD189" s="1"/>
  <c r="Z186"/>
  <c r="AC186" s="1"/>
  <c r="AA185"/>
  <c r="AD185" s="1"/>
  <c r="Z182"/>
  <c r="AC182" s="1"/>
  <c r="AA181"/>
  <c r="AD181" s="1"/>
  <c r="Z178"/>
  <c r="AC178" s="1"/>
  <c r="AA177"/>
  <c r="AD177" s="1"/>
  <c r="Z174"/>
  <c r="AC174" s="1"/>
  <c r="AA173"/>
  <c r="AD173" s="1"/>
  <c r="Z170"/>
  <c r="AC170" s="1"/>
  <c r="AA169"/>
  <c r="AD169" s="1"/>
  <c r="Z166"/>
  <c r="AC166" s="1"/>
  <c r="AA165"/>
  <c r="AD165" s="1"/>
  <c r="Z162"/>
  <c r="AC162" s="1"/>
  <c r="AA161"/>
  <c r="AD161" s="1"/>
  <c r="Z158"/>
  <c r="AC158" s="1"/>
  <c r="AA157"/>
  <c r="AD157" s="1"/>
  <c r="Z154"/>
  <c r="AC154" s="1"/>
  <c r="AA153"/>
  <c r="AD153" s="1"/>
  <c r="Z150"/>
  <c r="AC150" s="1"/>
  <c r="AA149"/>
  <c r="AD149" s="1"/>
  <c r="Z146"/>
  <c r="AC146" s="1"/>
  <c r="AA145"/>
  <c r="AD145" s="1"/>
  <c r="Z142"/>
  <c r="AC142" s="1"/>
  <c r="AA141"/>
  <c r="AD141" s="1"/>
  <c r="Z138"/>
  <c r="AC138" s="1"/>
  <c r="AA137"/>
  <c r="AD137" s="1"/>
  <c r="Z134"/>
  <c r="AC134" s="1"/>
  <c r="AA133"/>
  <c r="AD133" s="1"/>
  <c r="Z130"/>
  <c r="AC130" s="1"/>
  <c r="AA129"/>
  <c r="AD129" s="1"/>
  <c r="Z126"/>
  <c r="AC126" s="1"/>
  <c r="AA125"/>
  <c r="AD125" s="1"/>
  <c r="Z122"/>
  <c r="AC122" s="1"/>
  <c r="AA121"/>
  <c r="AD121" s="1"/>
  <c r="Z118"/>
  <c r="AC118" s="1"/>
  <c r="AA117"/>
  <c r="AD117" s="1"/>
  <c r="Z114"/>
  <c r="AC114" s="1"/>
  <c r="AA113"/>
  <c r="AD113" s="1"/>
  <c r="Z110"/>
  <c r="AC110" s="1"/>
  <c r="AA109"/>
  <c r="AD109" s="1"/>
  <c r="Z106"/>
  <c r="AC106" s="1"/>
  <c r="AA105"/>
  <c r="AD105" s="1"/>
  <c r="Z102"/>
  <c r="AC102" s="1"/>
  <c r="AA101"/>
  <c r="AD101" s="1"/>
  <c r="Z98"/>
  <c r="AC98" s="1"/>
  <c r="AA97"/>
  <c r="AD97" s="1"/>
  <c r="Z94"/>
  <c r="AC94" s="1"/>
  <c r="AA93"/>
  <c r="AD93" s="1"/>
  <c r="Z90"/>
  <c r="AC90" s="1"/>
  <c r="AA89"/>
  <c r="AD89" s="1"/>
  <c r="Z86"/>
  <c r="AC86" s="1"/>
  <c r="AA85"/>
  <c r="AD85" s="1"/>
  <c r="Z82"/>
  <c r="AC82" s="1"/>
  <c r="AA81"/>
  <c r="AD81" s="1"/>
  <c r="Z78"/>
  <c r="AC78" s="1"/>
  <c r="AA77"/>
  <c r="AD77" s="1"/>
  <c r="Z74"/>
  <c r="AC74" s="1"/>
  <c r="AA73"/>
  <c r="AD73" s="1"/>
  <c r="Z70"/>
  <c r="AC70" s="1"/>
  <c r="AA69"/>
  <c r="AD69" s="1"/>
  <c r="Z66"/>
  <c r="AC66" s="1"/>
  <c r="AA65"/>
  <c r="AD65" s="1"/>
  <c r="Z62"/>
  <c r="AC62" s="1"/>
  <c r="AA61"/>
  <c r="AD61" s="1"/>
  <c r="Z59"/>
  <c r="AC59" s="1"/>
  <c r="Z56"/>
  <c r="AC56" s="1"/>
  <c r="AA55"/>
  <c r="AD55" s="1"/>
  <c r="Z53"/>
  <c r="AC53" s="1"/>
  <c r="AA50"/>
  <c r="AD50" s="1"/>
  <c r="Z48"/>
  <c r="AC48" s="1"/>
  <c r="AA47"/>
  <c r="AD47" s="1"/>
  <c r="Z45"/>
  <c r="AC45" s="1"/>
  <c r="AA42"/>
  <c r="AD42" s="1"/>
  <c r="Z40"/>
  <c r="AC40" s="1"/>
  <c r="AA39"/>
  <c r="AD39" s="1"/>
  <c r="Z37"/>
  <c r="AC37" s="1"/>
  <c r="AA34"/>
  <c r="AD34" s="1"/>
  <c r="Z32"/>
  <c r="AC32" s="1"/>
  <c r="AA31"/>
  <c r="AD31" s="1"/>
  <c r="Z29"/>
  <c r="AC29" s="1"/>
  <c r="AA26"/>
  <c r="AD26" s="1"/>
  <c r="Z24"/>
  <c r="AC24" s="1"/>
  <c r="AA23"/>
  <c r="AD23" s="1"/>
  <c r="Z21"/>
  <c r="AC21" s="1"/>
  <c r="AA18"/>
  <c r="AD18" s="1"/>
  <c r="AJ10"/>
  <c r="AI16"/>
  <c r="AL16" s="1"/>
  <c r="AJ15"/>
  <c r="AM15" s="1"/>
  <c r="AI13"/>
  <c r="AL13" s="1"/>
  <c r="AO9" i="5"/>
  <c r="AP9" s="1"/>
  <c r="AO9" i="6"/>
  <c r="AP9" s="1"/>
  <c r="AF9"/>
  <c r="AG9" s="1"/>
  <c r="AM10"/>
  <c r="AL10"/>
  <c r="AI1788" i="4"/>
  <c r="AI1784"/>
  <c r="AI1780"/>
  <c r="AI1776"/>
  <c r="AI1772"/>
  <c r="AI1768"/>
  <c r="AI1764"/>
  <c r="AI1760"/>
  <c r="AI1756"/>
  <c r="AI1752"/>
  <c r="AI1748"/>
  <c r="AI1744"/>
  <c r="AI1740"/>
  <c r="AI1736"/>
  <c r="AI1732"/>
  <c r="AI1728"/>
  <c r="AI1724"/>
  <c r="AI1720"/>
  <c r="AI1716"/>
  <c r="AI1712"/>
  <c r="AI1708"/>
  <c r="AI1704"/>
  <c r="AI1700"/>
  <c r="AI1696"/>
  <c r="AI1692"/>
  <c r="AI1688"/>
  <c r="AI1684"/>
  <c r="AI1680"/>
  <c r="AI1676"/>
  <c r="AI1787"/>
  <c r="AI1785"/>
  <c r="AI1778"/>
  <c r="AI1771"/>
  <c r="AI1769"/>
  <c r="AI1762"/>
  <c r="AI1755"/>
  <c r="AI1753"/>
  <c r="AI1746"/>
  <c r="AI1739"/>
  <c r="AI1737"/>
  <c r="AI1730"/>
  <c r="AI1723"/>
  <c r="AI1721"/>
  <c r="AI1714"/>
  <c r="AI1707"/>
  <c r="AI1705"/>
  <c r="AI1698"/>
  <c r="AI1691"/>
  <c r="AI1689"/>
  <c r="AI1682"/>
  <c r="AI1675"/>
  <c r="AI1671"/>
  <c r="AI1667"/>
  <c r="AI1663"/>
  <c r="AI1659"/>
  <c r="AI1655"/>
  <c r="AI1651"/>
  <c r="AI1647"/>
  <c r="AI1643"/>
  <c r="AI1639"/>
  <c r="AI1635"/>
  <c r="AI1631"/>
  <c r="AI1627"/>
  <c r="AI1623"/>
  <c r="AI1619"/>
  <c r="AI1615"/>
  <c r="AI1611"/>
  <c r="AI1607"/>
  <c r="AI1603"/>
  <c r="AI1599"/>
  <c r="AI1595"/>
  <c r="AI1591"/>
  <c r="AI1587"/>
  <c r="AI1583"/>
  <c r="AI1579"/>
  <c r="AI1575"/>
  <c r="AI1571"/>
  <c r="AI1567"/>
  <c r="AI1563"/>
  <c r="AI1559"/>
  <c r="AI1555"/>
  <c r="AI1551"/>
  <c r="AI1547"/>
  <c r="AI1543"/>
  <c r="AI1539"/>
  <c r="AI1535"/>
  <c r="AI1531"/>
  <c r="AI1527"/>
  <c r="AI1523"/>
  <c r="AI1519"/>
  <c r="AI1515"/>
  <c r="AI1511"/>
  <c r="AI1507"/>
  <c r="AI1503"/>
  <c r="AI1499"/>
  <c r="AI1495"/>
  <c r="AI1491"/>
  <c r="AI1487"/>
  <c r="AI1483"/>
  <c r="AI1479"/>
  <c r="AI1475"/>
  <c r="AI1471"/>
  <c r="AI1467"/>
  <c r="AI1463"/>
  <c r="AI1459"/>
  <c r="AI1455"/>
  <c r="AI1451"/>
  <c r="AI1447"/>
  <c r="AI1443"/>
  <c r="AI1783"/>
  <c r="AI1781"/>
  <c r="AI1774"/>
  <c r="AI1767"/>
  <c r="AI1765"/>
  <c r="AI1758"/>
  <c r="AI1751"/>
  <c r="AI1749"/>
  <c r="AI1742"/>
  <c r="AI1735"/>
  <c r="AI1733"/>
  <c r="AI1726"/>
  <c r="AI1719"/>
  <c r="AI1717"/>
  <c r="AI1710"/>
  <c r="AI1703"/>
  <c r="AI1701"/>
  <c r="AI1694"/>
  <c r="AI1687"/>
  <c r="AI1685"/>
  <c r="AI1678"/>
  <c r="AI1672"/>
  <c r="AI1668"/>
  <c r="AI1664"/>
  <c r="AI1660"/>
  <c r="AI1656"/>
  <c r="AI1652"/>
  <c r="AI1648"/>
  <c r="AI1644"/>
  <c r="AI1640"/>
  <c r="AI1636"/>
  <c r="AI1632"/>
  <c r="AI1628"/>
  <c r="AI1624"/>
  <c r="AI1620"/>
  <c r="AI1616"/>
  <c r="AI1612"/>
  <c r="AI1608"/>
  <c r="AI1604"/>
  <c r="AI1600"/>
  <c r="AI1596"/>
  <c r="AI1592"/>
  <c r="AI1588"/>
  <c r="AI1584"/>
  <c r="AI1580"/>
  <c r="AI1576"/>
  <c r="AI1572"/>
  <c r="AI1568"/>
  <c r="AI1564"/>
  <c r="AI1560"/>
  <c r="AI1556"/>
  <c r="AI1552"/>
  <c r="AI1548"/>
  <c r="AI1544"/>
  <c r="AI1540"/>
  <c r="AI1536"/>
  <c r="AI1532"/>
  <c r="AI1528"/>
  <c r="AI1524"/>
  <c r="AI1520"/>
  <c r="AI1516"/>
  <c r="AI1512"/>
  <c r="AI1508"/>
  <c r="AI1504"/>
  <c r="AI1500"/>
  <c r="AI1496"/>
  <c r="AI1492"/>
  <c r="AI1488"/>
  <c r="AI1484"/>
  <c r="AI1480"/>
  <c r="AI1476"/>
  <c r="AI1472"/>
  <c r="AI1468"/>
  <c r="AI1464"/>
  <c r="AI1460"/>
  <c r="AI1456"/>
  <c r="AI1452"/>
  <c r="AI1448"/>
  <c r="AI1444"/>
  <c r="AI1440"/>
  <c r="AI1436"/>
  <c r="AI1432"/>
  <c r="AI1428"/>
  <c r="AI1424"/>
  <c r="AI1420"/>
  <c r="AI1786"/>
  <c r="AI1779"/>
  <c r="AI1777"/>
  <c r="AI1770"/>
  <c r="AI1763"/>
  <c r="AI1761"/>
  <c r="AI1754"/>
  <c r="AI1747"/>
  <c r="AI1745"/>
  <c r="AI1738"/>
  <c r="AI1731"/>
  <c r="AI1729"/>
  <c r="AI1722"/>
  <c r="AI1715"/>
  <c r="AI1713"/>
  <c r="AI1706"/>
  <c r="AI1699"/>
  <c r="AI1697"/>
  <c r="AI1690"/>
  <c r="AI1683"/>
  <c r="AI1681"/>
  <c r="AI1673"/>
  <c r="AI1669"/>
  <c r="AI1665"/>
  <c r="AI1661"/>
  <c r="AI1657"/>
  <c r="AI1653"/>
  <c r="AI1649"/>
  <c r="AI1645"/>
  <c r="AI1641"/>
  <c r="AI1637"/>
  <c r="AI1633"/>
  <c r="AI1629"/>
  <c r="AI1625"/>
  <c r="AI1621"/>
  <c r="AI1617"/>
  <c r="AI1613"/>
  <c r="AI1609"/>
  <c r="AI1605"/>
  <c r="AI1601"/>
  <c r="AI1597"/>
  <c r="AI1593"/>
  <c r="AI1589"/>
  <c r="AI1585"/>
  <c r="AI1581"/>
  <c r="AI1577"/>
  <c r="AI1573"/>
  <c r="AI1569"/>
  <c r="AI1565"/>
  <c r="AI1561"/>
  <c r="AI1557"/>
  <c r="AI1553"/>
  <c r="AI1549"/>
  <c r="AI1545"/>
  <c r="AI1541"/>
  <c r="AI1537"/>
  <c r="AI1533"/>
  <c r="AI1529"/>
  <c r="AI1525"/>
  <c r="AI1521"/>
  <c r="AI1517"/>
  <c r="AI1513"/>
  <c r="AI1509"/>
  <c r="AI1505"/>
  <c r="AI1501"/>
  <c r="AI1497"/>
  <c r="AI1493"/>
  <c r="AI1489"/>
  <c r="AI1485"/>
  <c r="AI1481"/>
  <c r="AI1477"/>
  <c r="AI1473"/>
  <c r="AI1469"/>
  <c r="AI1465"/>
  <c r="AI1461"/>
  <c r="AI1457"/>
  <c r="AI1453"/>
  <c r="AI1449"/>
  <c r="AI1445"/>
  <c r="AI1441"/>
  <c r="AI1437"/>
  <c r="AI1433"/>
  <c r="AI1429"/>
  <c r="AI1425"/>
  <c r="AI1421"/>
  <c r="AI1417"/>
  <c r="AI1413"/>
  <c r="AI1409"/>
  <c r="AI1405"/>
  <c r="AI1401"/>
  <c r="AI1397"/>
  <c r="AI1393"/>
  <c r="AI1389"/>
  <c r="AI1385"/>
  <c r="AI1381"/>
  <c r="AI1377"/>
  <c r="AI1741"/>
  <c r="AI1734"/>
  <c r="AI1727"/>
  <c r="AI1677"/>
  <c r="AI1670"/>
  <c r="AI1654"/>
  <c r="AI1638"/>
  <c r="AI1622"/>
  <c r="AI1606"/>
  <c r="AI1590"/>
  <c r="AI1574"/>
  <c r="AI1558"/>
  <c r="AI1542"/>
  <c r="AI1526"/>
  <c r="AI1510"/>
  <c r="AI1494"/>
  <c r="AI1478"/>
  <c r="AI1462"/>
  <c r="AI1446"/>
  <c r="AI1439"/>
  <c r="AI1431"/>
  <c r="AI1423"/>
  <c r="AI1414"/>
  <c r="AI1411"/>
  <c r="AI1408"/>
  <c r="AI1398"/>
  <c r="AI1395"/>
  <c r="AI1392"/>
  <c r="AI1382"/>
  <c r="AI1379"/>
  <c r="AI1376"/>
  <c r="AI1372"/>
  <c r="AI1368"/>
  <c r="AI1364"/>
  <c r="AI1360"/>
  <c r="AI1356"/>
  <c r="AI1352"/>
  <c r="AI1348"/>
  <c r="AI1344"/>
  <c r="AI1340"/>
  <c r="AI1336"/>
  <c r="AI1332"/>
  <c r="AI1328"/>
  <c r="AI1324"/>
  <c r="AI1320"/>
  <c r="AI1316"/>
  <c r="AI1312"/>
  <c r="AI1308"/>
  <c r="AI1304"/>
  <c r="AI1300"/>
  <c r="AI1296"/>
  <c r="AI1292"/>
  <c r="AI1288"/>
  <c r="AI1284"/>
  <c r="AI1280"/>
  <c r="AI1276"/>
  <c r="AI1272"/>
  <c r="AI1268"/>
  <c r="AI1264"/>
  <c r="AI1260"/>
  <c r="AI1256"/>
  <c r="AI1252"/>
  <c r="AI1248"/>
  <c r="AI1244"/>
  <c r="AI1240"/>
  <c r="AI1236"/>
  <c r="AI1232"/>
  <c r="AI1228"/>
  <c r="AI1224"/>
  <c r="AI1220"/>
  <c r="AI1216"/>
  <c r="AI1212"/>
  <c r="AI1208"/>
  <c r="AI1204"/>
  <c r="AI1200"/>
  <c r="AI1196"/>
  <c r="AI1192"/>
  <c r="AI1188"/>
  <c r="AI1184"/>
  <c r="AI1180"/>
  <c r="AI1176"/>
  <c r="AI1172"/>
  <c r="AI1168"/>
  <c r="AI1164"/>
  <c r="AI1160"/>
  <c r="AI1757"/>
  <c r="AI1750"/>
  <c r="AI1743"/>
  <c r="AI1693"/>
  <c r="AI1686"/>
  <c r="AI1679"/>
  <c r="AI1666"/>
  <c r="AI1650"/>
  <c r="AI1634"/>
  <c r="AI1618"/>
  <c r="AI1602"/>
  <c r="AI1586"/>
  <c r="AI1570"/>
  <c r="AI1554"/>
  <c r="AI1538"/>
  <c r="AI1522"/>
  <c r="AI1506"/>
  <c r="AI1490"/>
  <c r="AI1474"/>
  <c r="AI1458"/>
  <c r="AI1442"/>
  <c r="AI1434"/>
  <c r="AI1426"/>
  <c r="AI1418"/>
  <c r="AI1415"/>
  <c r="AI1412"/>
  <c r="AI1402"/>
  <c r="AI1399"/>
  <c r="AI1396"/>
  <c r="AI1386"/>
  <c r="AI1383"/>
  <c r="AI1380"/>
  <c r="AI1373"/>
  <c r="AI1369"/>
  <c r="AI1365"/>
  <c r="AI1361"/>
  <c r="AI1357"/>
  <c r="AI1353"/>
  <c r="AI1349"/>
  <c r="AI1345"/>
  <c r="AI1341"/>
  <c r="AI1337"/>
  <c r="AI1333"/>
  <c r="AI1329"/>
  <c r="AI1325"/>
  <c r="AI1321"/>
  <c r="AI1317"/>
  <c r="AI1313"/>
  <c r="AI1309"/>
  <c r="AI1305"/>
  <c r="AI1301"/>
  <c r="AI1297"/>
  <c r="AI1293"/>
  <c r="AI1289"/>
  <c r="AI1285"/>
  <c r="AI1281"/>
  <c r="AI1277"/>
  <c r="AI1273"/>
  <c r="AI1269"/>
  <c r="AI1265"/>
  <c r="AI1261"/>
  <c r="AI1257"/>
  <c r="AI1253"/>
  <c r="AI1249"/>
  <c r="AI1245"/>
  <c r="AI1241"/>
  <c r="AI1237"/>
  <c r="AI1233"/>
  <c r="AI1229"/>
  <c r="AI1225"/>
  <c r="AI1221"/>
  <c r="AI1217"/>
  <c r="AI1213"/>
  <c r="AI1209"/>
  <c r="AI1205"/>
  <c r="AI1201"/>
  <c r="AI1197"/>
  <c r="AI1193"/>
  <c r="AI1189"/>
  <c r="AI1773"/>
  <c r="AI1766"/>
  <c r="AI1759"/>
  <c r="AI1709"/>
  <c r="AI1702"/>
  <c r="AI1695"/>
  <c r="AI1662"/>
  <c r="AI1646"/>
  <c r="AI1630"/>
  <c r="AI1614"/>
  <c r="AI1598"/>
  <c r="AI1582"/>
  <c r="AI1566"/>
  <c r="AI1550"/>
  <c r="AI1534"/>
  <c r="AI1518"/>
  <c r="AI1502"/>
  <c r="AI1486"/>
  <c r="AI1470"/>
  <c r="AI1454"/>
  <c r="AI1435"/>
  <c r="AI1427"/>
  <c r="AI1419"/>
  <c r="AI1416"/>
  <c r="AI1406"/>
  <c r="AI1403"/>
  <c r="AI1400"/>
  <c r="AI1390"/>
  <c r="AI1387"/>
  <c r="AI1384"/>
  <c r="AI1374"/>
  <c r="AI1370"/>
  <c r="AI1366"/>
  <c r="AI1362"/>
  <c r="AI1358"/>
  <c r="AI1354"/>
  <c r="AI1350"/>
  <c r="AI1346"/>
  <c r="AI1342"/>
  <c r="AI1338"/>
  <c r="AI1334"/>
  <c r="AI1330"/>
  <c r="AI1326"/>
  <c r="AI1322"/>
  <c r="AI1318"/>
  <c r="AI1314"/>
  <c r="AI1310"/>
  <c r="AI1306"/>
  <c r="AI1302"/>
  <c r="AI1298"/>
  <c r="AI1294"/>
  <c r="AI1290"/>
  <c r="AI1286"/>
  <c r="AI1282"/>
  <c r="AI1278"/>
  <c r="AI1274"/>
  <c r="AI1270"/>
  <c r="AI1266"/>
  <c r="AI1262"/>
  <c r="AI1258"/>
  <c r="AI1254"/>
  <c r="AI1250"/>
  <c r="AI1246"/>
  <c r="AI1242"/>
  <c r="AI1238"/>
  <c r="AI1234"/>
  <c r="AI1230"/>
  <c r="AI1226"/>
  <c r="AI1222"/>
  <c r="AI1218"/>
  <c r="AI1214"/>
  <c r="AI1210"/>
  <c r="AI1206"/>
  <c r="AI1202"/>
  <c r="AI1198"/>
  <c r="AI1194"/>
  <c r="AI1190"/>
  <c r="AI1186"/>
  <c r="AI1182"/>
  <c r="AI1178"/>
  <c r="AI1174"/>
  <c r="AI1170"/>
  <c r="AI1166"/>
  <c r="AI1162"/>
  <c r="AI1658"/>
  <c r="AI1594"/>
  <c r="AI1530"/>
  <c r="AI1466"/>
  <c r="AI1422"/>
  <c r="AI1407"/>
  <c r="AI1394"/>
  <c r="AI1367"/>
  <c r="AI1351"/>
  <c r="AI1335"/>
  <c r="AI1319"/>
  <c r="AI1303"/>
  <c r="AI1287"/>
  <c r="AI1271"/>
  <c r="AI1255"/>
  <c r="AI1239"/>
  <c r="AI1223"/>
  <c r="AI1207"/>
  <c r="AI1191"/>
  <c r="AI1181"/>
  <c r="AI1173"/>
  <c r="AI1165"/>
  <c r="AI1156"/>
  <c r="AI1152"/>
  <c r="AI1148"/>
  <c r="AI1144"/>
  <c r="AI1140"/>
  <c r="AI1136"/>
  <c r="AI1132"/>
  <c r="AI1128"/>
  <c r="AI1124"/>
  <c r="AI1120"/>
  <c r="AI1116"/>
  <c r="AI1112"/>
  <c r="AI1108"/>
  <c r="AI1104"/>
  <c r="AI1100"/>
  <c r="AI1096"/>
  <c r="AI1092"/>
  <c r="AI1088"/>
  <c r="AI1084"/>
  <c r="AI1080"/>
  <c r="AI1076"/>
  <c r="AI1072"/>
  <c r="AI1068"/>
  <c r="AI1064"/>
  <c r="AI1060"/>
  <c r="AI1056"/>
  <c r="AI1052"/>
  <c r="AI1048"/>
  <c r="AI1044"/>
  <c r="AI1040"/>
  <c r="AI1036"/>
  <c r="AI1032"/>
  <c r="AI1028"/>
  <c r="AI1024"/>
  <c r="AI1020"/>
  <c r="AI1016"/>
  <c r="AI1012"/>
  <c r="AI1008"/>
  <c r="AI1004"/>
  <c r="AI1000"/>
  <c r="AI996"/>
  <c r="AI992"/>
  <c r="AI988"/>
  <c r="AI984"/>
  <c r="AI980"/>
  <c r="AI976"/>
  <c r="AI972"/>
  <c r="AI968"/>
  <c r="AI964"/>
  <c r="AI960"/>
  <c r="AI956"/>
  <c r="AI952"/>
  <c r="AI948"/>
  <c r="AI944"/>
  <c r="AI940"/>
  <c r="AI936"/>
  <c r="AI932"/>
  <c r="AI928"/>
  <c r="AI924"/>
  <c r="AI920"/>
  <c r="AI916"/>
  <c r="AI912"/>
  <c r="AI908"/>
  <c r="AI904"/>
  <c r="AI900"/>
  <c r="AI896"/>
  <c r="AI892"/>
  <c r="AI888"/>
  <c r="AI884"/>
  <c r="AI880"/>
  <c r="AI876"/>
  <c r="AI872"/>
  <c r="AI868"/>
  <c r="AI864"/>
  <c r="AI860"/>
  <c r="AI856"/>
  <c r="AI852"/>
  <c r="AI848"/>
  <c r="AI844"/>
  <c r="AI840"/>
  <c r="AI836"/>
  <c r="AI832"/>
  <c r="AI828"/>
  <c r="AI824"/>
  <c r="AI820"/>
  <c r="AI816"/>
  <c r="AI812"/>
  <c r="AI808"/>
  <c r="AI804"/>
  <c r="AI800"/>
  <c r="AI796"/>
  <c r="AI792"/>
  <c r="AI788"/>
  <c r="AI784"/>
  <c r="AI780"/>
  <c r="AI776"/>
  <c r="AI772"/>
  <c r="AI768"/>
  <c r="AI764"/>
  <c r="AI760"/>
  <c r="AI756"/>
  <c r="AI752"/>
  <c r="AI748"/>
  <c r="AI744"/>
  <c r="AI740"/>
  <c r="AI736"/>
  <c r="AI732"/>
  <c r="AI728"/>
  <c r="AI724"/>
  <c r="AI720"/>
  <c r="AI716"/>
  <c r="AI712"/>
  <c r="AI708"/>
  <c r="AI704"/>
  <c r="AI700"/>
  <c r="AI696"/>
  <c r="AI692"/>
  <c r="AI688"/>
  <c r="AI684"/>
  <c r="AI680"/>
  <c r="AI676"/>
  <c r="AI672"/>
  <c r="AI668"/>
  <c r="AI664"/>
  <c r="AI660"/>
  <c r="AI656"/>
  <c r="AI652"/>
  <c r="AI1642"/>
  <c r="AI1578"/>
  <c r="AI1514"/>
  <c r="AI1450"/>
  <c r="AI1410"/>
  <c r="AI1363"/>
  <c r="AI1347"/>
  <c r="AI1331"/>
  <c r="AI1315"/>
  <c r="AI1299"/>
  <c r="AI1283"/>
  <c r="AI1267"/>
  <c r="AI1251"/>
  <c r="AI1235"/>
  <c r="AI1219"/>
  <c r="AI1203"/>
  <c r="AI1187"/>
  <c r="AI1179"/>
  <c r="AI1171"/>
  <c r="AI1163"/>
  <c r="AI1157"/>
  <c r="AI1153"/>
  <c r="AI1149"/>
  <c r="AI1145"/>
  <c r="AI1141"/>
  <c r="AI1137"/>
  <c r="AI1133"/>
  <c r="AI1129"/>
  <c r="AI1125"/>
  <c r="AI1121"/>
  <c r="AI1117"/>
  <c r="AI1113"/>
  <c r="AI1109"/>
  <c r="AI1105"/>
  <c r="AI1101"/>
  <c r="AI1097"/>
  <c r="AI1093"/>
  <c r="AI1089"/>
  <c r="AI1085"/>
  <c r="AI1081"/>
  <c r="AI1077"/>
  <c r="AI1073"/>
  <c r="AI1069"/>
  <c r="AI1065"/>
  <c r="AI1061"/>
  <c r="AI1057"/>
  <c r="AI1053"/>
  <c r="AI1049"/>
  <c r="AI1045"/>
  <c r="AI1041"/>
  <c r="AI1037"/>
  <c r="AI1033"/>
  <c r="AI1029"/>
  <c r="AI1025"/>
  <c r="AI1021"/>
  <c r="AI1017"/>
  <c r="AI1013"/>
  <c r="AI1009"/>
  <c r="AI1005"/>
  <c r="AI1001"/>
  <c r="AI997"/>
  <c r="AI993"/>
  <c r="AI989"/>
  <c r="AI985"/>
  <c r="AI981"/>
  <c r="AI977"/>
  <c r="AI973"/>
  <c r="AI969"/>
  <c r="AI965"/>
  <c r="AI961"/>
  <c r="AI957"/>
  <c r="AI953"/>
  <c r="AI949"/>
  <c r="AI945"/>
  <c r="AI941"/>
  <c r="AI937"/>
  <c r="AI933"/>
  <c r="AI929"/>
  <c r="AI925"/>
  <c r="AI921"/>
  <c r="AI917"/>
  <c r="AI913"/>
  <c r="AI909"/>
  <c r="AI905"/>
  <c r="AI901"/>
  <c r="AI897"/>
  <c r="AI893"/>
  <c r="AI889"/>
  <c r="AI885"/>
  <c r="AI881"/>
  <c r="AI877"/>
  <c r="AI873"/>
  <c r="AI869"/>
  <c r="AI865"/>
  <c r="AI861"/>
  <c r="AI857"/>
  <c r="AI853"/>
  <c r="AI849"/>
  <c r="AI845"/>
  <c r="AI841"/>
  <c r="AI837"/>
  <c r="AI833"/>
  <c r="AI829"/>
  <c r="AI825"/>
  <c r="AI821"/>
  <c r="AI817"/>
  <c r="AI813"/>
  <c r="AI809"/>
  <c r="AI805"/>
  <c r="AI801"/>
  <c r="AI797"/>
  <c r="AI793"/>
  <c r="AI789"/>
  <c r="AI785"/>
  <c r="AI781"/>
  <c r="AI777"/>
  <c r="AI773"/>
  <c r="AI769"/>
  <c r="AI765"/>
  <c r="AI761"/>
  <c r="AI757"/>
  <c r="AI753"/>
  <c r="AI749"/>
  <c r="AI745"/>
  <c r="AI741"/>
  <c r="AI737"/>
  <c r="AI733"/>
  <c r="AI729"/>
  <c r="AI725"/>
  <c r="AI721"/>
  <c r="AI717"/>
  <c r="AI713"/>
  <c r="AI709"/>
  <c r="AI705"/>
  <c r="AI701"/>
  <c r="AI697"/>
  <c r="AI693"/>
  <c r="AI689"/>
  <c r="AI685"/>
  <c r="AI681"/>
  <c r="AI677"/>
  <c r="AI673"/>
  <c r="AI669"/>
  <c r="AI665"/>
  <c r="AI661"/>
  <c r="AI657"/>
  <c r="AI653"/>
  <c r="AI649"/>
  <c r="AI645"/>
  <c r="AI641"/>
  <c r="AI637"/>
  <c r="AI633"/>
  <c r="AI629"/>
  <c r="AI625"/>
  <c r="AI621"/>
  <c r="AI617"/>
  <c r="AI1725"/>
  <c r="AI1718"/>
  <c r="AI1711"/>
  <c r="AI1626"/>
  <c r="AI1562"/>
  <c r="AI1498"/>
  <c r="AI1438"/>
  <c r="AI1388"/>
  <c r="AI1375"/>
  <c r="AI1359"/>
  <c r="AI1343"/>
  <c r="AI1327"/>
  <c r="AI1311"/>
  <c r="AI1295"/>
  <c r="AI1279"/>
  <c r="AI1263"/>
  <c r="AI1247"/>
  <c r="AI1231"/>
  <c r="AI1215"/>
  <c r="AI1199"/>
  <c r="AI1185"/>
  <c r="AI1177"/>
  <c r="AI1169"/>
  <c r="AI1161"/>
  <c r="AI1158"/>
  <c r="AI1154"/>
  <c r="AI1150"/>
  <c r="AI1146"/>
  <c r="AI1142"/>
  <c r="AI1138"/>
  <c r="AI1134"/>
  <c r="AI1130"/>
  <c r="AI1126"/>
  <c r="AI1122"/>
  <c r="AI1118"/>
  <c r="AI1114"/>
  <c r="AI1110"/>
  <c r="AI1106"/>
  <c r="AI1102"/>
  <c r="AI1098"/>
  <c r="AI1094"/>
  <c r="AI1090"/>
  <c r="AI1086"/>
  <c r="AI1082"/>
  <c r="AI1078"/>
  <c r="AI1074"/>
  <c r="AI1070"/>
  <c r="AI1066"/>
  <c r="AI1062"/>
  <c r="AI1058"/>
  <c r="AI1054"/>
  <c r="AI1050"/>
  <c r="AI1046"/>
  <c r="AI1042"/>
  <c r="AI1038"/>
  <c r="AI1034"/>
  <c r="AI1030"/>
  <c r="AI1026"/>
  <c r="AI1022"/>
  <c r="AI1018"/>
  <c r="AI1014"/>
  <c r="AI1010"/>
  <c r="AI1006"/>
  <c r="AI1002"/>
  <c r="AI998"/>
  <c r="AI994"/>
  <c r="AI990"/>
  <c r="AI986"/>
  <c r="AI982"/>
  <c r="AI978"/>
  <c r="AI974"/>
  <c r="AI970"/>
  <c r="AI966"/>
  <c r="AI962"/>
  <c r="AI958"/>
  <c r="AI954"/>
  <c r="AI950"/>
  <c r="AI946"/>
  <c r="AI942"/>
  <c r="AI938"/>
  <c r="AI934"/>
  <c r="AI930"/>
  <c r="AI926"/>
  <c r="AI922"/>
  <c r="AI918"/>
  <c r="AI914"/>
  <c r="AI910"/>
  <c r="AI906"/>
  <c r="AI902"/>
  <c r="AI898"/>
  <c r="AI894"/>
  <c r="AI890"/>
  <c r="AI886"/>
  <c r="AI882"/>
  <c r="AI878"/>
  <c r="AI874"/>
  <c r="AI870"/>
  <c r="AI866"/>
  <c r="AI862"/>
  <c r="AI858"/>
  <c r="AI854"/>
  <c r="AI850"/>
  <c r="AI846"/>
  <c r="AI842"/>
  <c r="AI838"/>
  <c r="AI834"/>
  <c r="AI830"/>
  <c r="AI826"/>
  <c r="AI822"/>
  <c r="AI818"/>
  <c r="AI814"/>
  <c r="AI810"/>
  <c r="AI806"/>
  <c r="AI802"/>
  <c r="AI798"/>
  <c r="AI794"/>
  <c r="AI790"/>
  <c r="AI786"/>
  <c r="AI782"/>
  <c r="AI778"/>
  <c r="AI774"/>
  <c r="AI770"/>
  <c r="AI766"/>
  <c r="AI762"/>
  <c r="AI758"/>
  <c r="AI754"/>
  <c r="AI750"/>
  <c r="AI746"/>
  <c r="AI742"/>
  <c r="AI738"/>
  <c r="AI734"/>
  <c r="AI730"/>
  <c r="AI726"/>
  <c r="AI722"/>
  <c r="AI718"/>
  <c r="AI714"/>
  <c r="AI710"/>
  <c r="AI706"/>
  <c r="AI702"/>
  <c r="AI698"/>
  <c r="AI694"/>
  <c r="AI690"/>
  <c r="AI686"/>
  <c r="AI682"/>
  <c r="AI678"/>
  <c r="AI674"/>
  <c r="AI670"/>
  <c r="AI666"/>
  <c r="AI662"/>
  <c r="AI658"/>
  <c r="AI654"/>
  <c r="AI650"/>
  <c r="AI646"/>
  <c r="AI642"/>
  <c r="AI638"/>
  <c r="AI634"/>
  <c r="AI630"/>
  <c r="AI626"/>
  <c r="AI622"/>
  <c r="AI618"/>
  <c r="AI614"/>
  <c r="AI610"/>
  <c r="AI606"/>
  <c r="AI602"/>
  <c r="AI598"/>
  <c r="AI594"/>
  <c r="AI590"/>
  <c r="AI586"/>
  <c r="AI582"/>
  <c r="AI578"/>
  <c r="AI1674"/>
  <c r="AI1430"/>
  <c r="AI1391"/>
  <c r="AI1339"/>
  <c r="AI1275"/>
  <c r="AI1211"/>
  <c r="AI1167"/>
  <c r="AI1147"/>
  <c r="AI1131"/>
  <c r="AI1115"/>
  <c r="AI1099"/>
  <c r="AI1083"/>
  <c r="AI1067"/>
  <c r="AI1051"/>
  <c r="AI1035"/>
  <c r="AI1019"/>
  <c r="AI1003"/>
  <c r="AI987"/>
  <c r="AI971"/>
  <c r="AI955"/>
  <c r="AI939"/>
  <c r="AI923"/>
  <c r="AI907"/>
  <c r="AI891"/>
  <c r="AI875"/>
  <c r="AI859"/>
  <c r="AI843"/>
  <c r="AI827"/>
  <c r="AI811"/>
  <c r="AI795"/>
  <c r="AI779"/>
  <c r="AI763"/>
  <c r="AI747"/>
  <c r="AI731"/>
  <c r="AI715"/>
  <c r="AI699"/>
  <c r="AI683"/>
  <c r="AI667"/>
  <c r="AI651"/>
  <c r="AI643"/>
  <c r="AI635"/>
  <c r="AI627"/>
  <c r="AI619"/>
  <c r="AI607"/>
  <c r="AI604"/>
  <c r="AI601"/>
  <c r="AI591"/>
  <c r="AI588"/>
  <c r="AI585"/>
  <c r="AI575"/>
  <c r="AI571"/>
  <c r="AI567"/>
  <c r="AI563"/>
  <c r="AI559"/>
  <c r="AI555"/>
  <c r="AI551"/>
  <c r="AI547"/>
  <c r="AI543"/>
  <c r="AI539"/>
  <c r="AI535"/>
  <c r="AI531"/>
  <c r="AI527"/>
  <c r="AI523"/>
  <c r="AI519"/>
  <c r="AI515"/>
  <c r="AI511"/>
  <c r="AI507"/>
  <c r="AI503"/>
  <c r="AI499"/>
  <c r="AI495"/>
  <c r="AI491"/>
  <c r="AI487"/>
  <c r="AI483"/>
  <c r="AI479"/>
  <c r="AI475"/>
  <c r="AI471"/>
  <c r="AI467"/>
  <c r="AI463"/>
  <c r="AI459"/>
  <c r="AI455"/>
  <c r="AI451"/>
  <c r="AI447"/>
  <c r="AI443"/>
  <c r="AI439"/>
  <c r="AI435"/>
  <c r="AI431"/>
  <c r="AI427"/>
  <c r="AI423"/>
  <c r="AI419"/>
  <c r="AI415"/>
  <c r="AI411"/>
  <c r="AI407"/>
  <c r="AI403"/>
  <c r="AI399"/>
  <c r="AI395"/>
  <c r="AI391"/>
  <c r="AI387"/>
  <c r="AI383"/>
  <c r="AI379"/>
  <c r="AI375"/>
  <c r="AI371"/>
  <c r="AI367"/>
  <c r="AI363"/>
  <c r="AI359"/>
  <c r="AI355"/>
  <c r="AI351"/>
  <c r="AI347"/>
  <c r="AI343"/>
  <c r="AI339"/>
  <c r="AI335"/>
  <c r="AI331"/>
  <c r="AI327"/>
  <c r="AI323"/>
  <c r="AI319"/>
  <c r="AI315"/>
  <c r="AI311"/>
  <c r="AI307"/>
  <c r="AI303"/>
  <c r="AI299"/>
  <c r="AI295"/>
  <c r="AI291"/>
  <c r="AI287"/>
  <c r="AI283"/>
  <c r="AI279"/>
  <c r="AI275"/>
  <c r="AI271"/>
  <c r="AI267"/>
  <c r="AI263"/>
  <c r="AI259"/>
  <c r="AI255"/>
  <c r="AI251"/>
  <c r="AI247"/>
  <c r="AI243"/>
  <c r="AI239"/>
  <c r="AI235"/>
  <c r="AI231"/>
  <c r="AI227"/>
  <c r="AI223"/>
  <c r="AI219"/>
  <c r="AI215"/>
  <c r="AI211"/>
  <c r="AI207"/>
  <c r="AI203"/>
  <c r="AI199"/>
  <c r="AI195"/>
  <c r="AI191"/>
  <c r="AI187"/>
  <c r="AI183"/>
  <c r="AI179"/>
  <c r="AI175"/>
  <c r="AI171"/>
  <c r="AI167"/>
  <c r="AI163"/>
  <c r="AI159"/>
  <c r="AI155"/>
  <c r="AI151"/>
  <c r="AI147"/>
  <c r="AI143"/>
  <c r="AI139"/>
  <c r="AI135"/>
  <c r="AI131"/>
  <c r="AI127"/>
  <c r="AI1610"/>
  <c r="AI1404"/>
  <c r="AI1323"/>
  <c r="AI1259"/>
  <c r="AI1195"/>
  <c r="AI1159"/>
  <c r="AI1143"/>
  <c r="AI1127"/>
  <c r="AI1111"/>
  <c r="AI1095"/>
  <c r="AI1079"/>
  <c r="AI1063"/>
  <c r="AI1047"/>
  <c r="AI1031"/>
  <c r="AI1015"/>
  <c r="AI999"/>
  <c r="AI983"/>
  <c r="AI967"/>
  <c r="AI951"/>
  <c r="AI935"/>
  <c r="AI919"/>
  <c r="AI903"/>
  <c r="AI887"/>
  <c r="AI871"/>
  <c r="AI855"/>
  <c r="AI839"/>
  <c r="AI823"/>
  <c r="AI807"/>
  <c r="AI791"/>
  <c r="AI775"/>
  <c r="AI759"/>
  <c r="AI743"/>
  <c r="AI727"/>
  <c r="AI711"/>
  <c r="AI695"/>
  <c r="AI679"/>
  <c r="AI663"/>
  <c r="AI644"/>
  <c r="AI636"/>
  <c r="AI628"/>
  <c r="AI620"/>
  <c r="AI611"/>
  <c r="AI608"/>
  <c r="AI605"/>
  <c r="AI595"/>
  <c r="AI592"/>
  <c r="AI589"/>
  <c r="AI579"/>
  <c r="AI576"/>
  <c r="AI572"/>
  <c r="AI568"/>
  <c r="AI564"/>
  <c r="AI560"/>
  <c r="AI556"/>
  <c r="AI552"/>
  <c r="AI548"/>
  <c r="AI544"/>
  <c r="AI540"/>
  <c r="AI536"/>
  <c r="AI532"/>
  <c r="AI528"/>
  <c r="AI524"/>
  <c r="AI520"/>
  <c r="AI516"/>
  <c r="AI512"/>
  <c r="AI508"/>
  <c r="AI504"/>
  <c r="AI500"/>
  <c r="AI496"/>
  <c r="AI492"/>
  <c r="AI488"/>
  <c r="AI484"/>
  <c r="AI480"/>
  <c r="AI476"/>
  <c r="AI472"/>
  <c r="AI468"/>
  <c r="AI464"/>
  <c r="AI460"/>
  <c r="AI456"/>
  <c r="AI452"/>
  <c r="AI448"/>
  <c r="AI444"/>
  <c r="AI440"/>
  <c r="AI436"/>
  <c r="AI432"/>
  <c r="AI428"/>
  <c r="AI424"/>
  <c r="AI420"/>
  <c r="AI416"/>
  <c r="AI412"/>
  <c r="AI408"/>
  <c r="AI404"/>
  <c r="AI400"/>
  <c r="AI396"/>
  <c r="AI392"/>
  <c r="AI388"/>
  <c r="AI384"/>
  <c r="AI380"/>
  <c r="AI376"/>
  <c r="AI372"/>
  <c r="AI368"/>
  <c r="AI364"/>
  <c r="AI360"/>
  <c r="AI356"/>
  <c r="AI352"/>
  <c r="AI348"/>
  <c r="AI344"/>
  <c r="AI340"/>
  <c r="AI336"/>
  <c r="AI332"/>
  <c r="AI328"/>
  <c r="AI324"/>
  <c r="AI320"/>
  <c r="AI316"/>
  <c r="AI312"/>
  <c r="AI308"/>
  <c r="AI304"/>
  <c r="AI300"/>
  <c r="AI296"/>
  <c r="AI292"/>
  <c r="AI288"/>
  <c r="AI284"/>
  <c r="AI280"/>
  <c r="AI276"/>
  <c r="AI272"/>
  <c r="AI268"/>
  <c r="AI264"/>
  <c r="AI260"/>
  <c r="AI256"/>
  <c r="AI252"/>
  <c r="AI248"/>
  <c r="AI244"/>
  <c r="AI240"/>
  <c r="AI236"/>
  <c r="AI232"/>
  <c r="AI228"/>
  <c r="AI224"/>
  <c r="AI220"/>
  <c r="AI216"/>
  <c r="AI212"/>
  <c r="AI208"/>
  <c r="AI204"/>
  <c r="AI200"/>
  <c r="AI196"/>
  <c r="AI192"/>
  <c r="AI188"/>
  <c r="AI184"/>
  <c r="AI180"/>
  <c r="AI176"/>
  <c r="AI172"/>
  <c r="AI168"/>
  <c r="AI164"/>
  <c r="AI160"/>
  <c r="AI156"/>
  <c r="AI152"/>
  <c r="AI148"/>
  <c r="AI144"/>
  <c r="AI140"/>
  <c r="AI136"/>
  <c r="AI132"/>
  <c r="AI128"/>
  <c r="AI124"/>
  <c r="AI120"/>
  <c r="AI116"/>
  <c r="AI112"/>
  <c r="AI108"/>
  <c r="AI104"/>
  <c r="AI100"/>
  <c r="AI96"/>
  <c r="AI92"/>
  <c r="AI1546"/>
  <c r="AI1371"/>
  <c r="AI1307"/>
  <c r="AI1243"/>
  <c r="AI1183"/>
  <c r="AI1155"/>
  <c r="AI1139"/>
  <c r="AI1123"/>
  <c r="AI1107"/>
  <c r="AI1091"/>
  <c r="AI1075"/>
  <c r="AI1059"/>
  <c r="AI1043"/>
  <c r="AI1027"/>
  <c r="AI1011"/>
  <c r="AI995"/>
  <c r="AI979"/>
  <c r="AI963"/>
  <c r="AI947"/>
  <c r="AI931"/>
  <c r="AI915"/>
  <c r="AI899"/>
  <c r="AI883"/>
  <c r="AI867"/>
  <c r="AI851"/>
  <c r="AI835"/>
  <c r="AI819"/>
  <c r="AI803"/>
  <c r="AI787"/>
  <c r="AI771"/>
  <c r="AI755"/>
  <c r="AI739"/>
  <c r="AI723"/>
  <c r="AI707"/>
  <c r="AI691"/>
  <c r="AI675"/>
  <c r="AI659"/>
  <c r="AI647"/>
  <c r="AI639"/>
  <c r="AI631"/>
  <c r="AI623"/>
  <c r="AI615"/>
  <c r="AI612"/>
  <c r="AI609"/>
  <c r="AI599"/>
  <c r="AI596"/>
  <c r="AI593"/>
  <c r="AI583"/>
  <c r="AI580"/>
  <c r="AI577"/>
  <c r="AI573"/>
  <c r="AI569"/>
  <c r="AI565"/>
  <c r="AI561"/>
  <c r="AI557"/>
  <c r="AI553"/>
  <c r="AI549"/>
  <c r="AI545"/>
  <c r="AI541"/>
  <c r="AI537"/>
  <c r="AI533"/>
  <c r="AI529"/>
  <c r="AI525"/>
  <c r="AI521"/>
  <c r="AI517"/>
  <c r="AI513"/>
  <c r="AI509"/>
  <c r="AI505"/>
  <c r="AI501"/>
  <c r="AI497"/>
  <c r="AI493"/>
  <c r="AI489"/>
  <c r="AI485"/>
  <c r="AI481"/>
  <c r="AI477"/>
  <c r="AI473"/>
  <c r="AI469"/>
  <c r="AI465"/>
  <c r="AI461"/>
  <c r="AI457"/>
  <c r="AI453"/>
  <c r="AI449"/>
  <c r="AI445"/>
  <c r="AI441"/>
  <c r="AI437"/>
  <c r="AI433"/>
  <c r="AI429"/>
  <c r="AI425"/>
  <c r="AI421"/>
  <c r="AI417"/>
  <c r="AI413"/>
  <c r="AI409"/>
  <c r="AI405"/>
  <c r="AI401"/>
  <c r="AI397"/>
  <c r="AI393"/>
  <c r="AI389"/>
  <c r="AI385"/>
  <c r="AI381"/>
  <c r="AI377"/>
  <c r="AI373"/>
  <c r="AI369"/>
  <c r="AI365"/>
  <c r="AI361"/>
  <c r="AI357"/>
  <c r="AI353"/>
  <c r="AI349"/>
  <c r="AI345"/>
  <c r="AI341"/>
  <c r="AI337"/>
  <c r="AI333"/>
  <c r="AI329"/>
  <c r="AI325"/>
  <c r="AI321"/>
  <c r="AI317"/>
  <c r="AI313"/>
  <c r="AI309"/>
  <c r="AI305"/>
  <c r="AI301"/>
  <c r="AI297"/>
  <c r="AI293"/>
  <c r="AI289"/>
  <c r="AI285"/>
  <c r="AI281"/>
  <c r="AI277"/>
  <c r="AI273"/>
  <c r="AI269"/>
  <c r="AI265"/>
  <c r="AI261"/>
  <c r="AI257"/>
  <c r="AI253"/>
  <c r="AI249"/>
  <c r="AI245"/>
  <c r="AI241"/>
  <c r="AI237"/>
  <c r="AI233"/>
  <c r="AI229"/>
  <c r="AI225"/>
  <c r="AI221"/>
  <c r="AI217"/>
  <c r="AI213"/>
  <c r="AI209"/>
  <c r="AI205"/>
  <c r="AI201"/>
  <c r="AI197"/>
  <c r="AI193"/>
  <c r="AI189"/>
  <c r="AI4"/>
  <c r="AI8"/>
  <c r="AI12"/>
  <c r="AI16"/>
  <c r="AI20"/>
  <c r="AI24"/>
  <c r="AI28"/>
  <c r="AI32"/>
  <c r="AI36"/>
  <c r="AI40"/>
  <c r="AI44"/>
  <c r="AI48"/>
  <c r="AI52"/>
  <c r="AI56"/>
  <c r="AI60"/>
  <c r="AI64"/>
  <c r="AI68"/>
  <c r="AI72"/>
  <c r="AI76"/>
  <c r="AI80"/>
  <c r="AI84"/>
  <c r="AI88"/>
  <c r="AI95"/>
  <c r="AI98"/>
  <c r="AI101"/>
  <c r="AI111"/>
  <c r="AI114"/>
  <c r="AI117"/>
  <c r="AI129"/>
  <c r="AI137"/>
  <c r="AI145"/>
  <c r="AI153"/>
  <c r="AI161"/>
  <c r="AI169"/>
  <c r="AI177"/>
  <c r="AI185"/>
  <c r="AI190"/>
  <c r="AI206"/>
  <c r="AI222"/>
  <c r="AI238"/>
  <c r="AI254"/>
  <c r="AI270"/>
  <c r="AI286"/>
  <c r="AI302"/>
  <c r="AI318"/>
  <c r="AI334"/>
  <c r="AI350"/>
  <c r="AI366"/>
  <c r="AI382"/>
  <c r="AI398"/>
  <c r="AI414"/>
  <c r="AI430"/>
  <c r="AI446"/>
  <c r="AI462"/>
  <c r="AI478"/>
  <c r="AI494"/>
  <c r="AI510"/>
  <c r="AI526"/>
  <c r="AI542"/>
  <c r="AI558"/>
  <c r="AI574"/>
  <c r="AI603"/>
  <c r="AI616"/>
  <c r="AI648"/>
  <c r="AI671"/>
  <c r="AI735"/>
  <c r="AI799"/>
  <c r="AI863"/>
  <c r="AI927"/>
  <c r="AI991"/>
  <c r="AI1055"/>
  <c r="AI1119"/>
  <c r="AI1227"/>
  <c r="AI1103"/>
  <c r="AI1175"/>
  <c r="AI1782"/>
  <c r="AI3"/>
  <c r="AI7"/>
  <c r="AI11"/>
  <c r="AI15"/>
  <c r="AI19"/>
  <c r="AI23"/>
  <c r="AI27"/>
  <c r="AI31"/>
  <c r="AI35"/>
  <c r="AI39"/>
  <c r="AI43"/>
  <c r="AI47"/>
  <c r="AI51"/>
  <c r="AI55"/>
  <c r="AI59"/>
  <c r="AI63"/>
  <c r="AI67"/>
  <c r="AI71"/>
  <c r="AI75"/>
  <c r="AI79"/>
  <c r="AI83"/>
  <c r="AI87"/>
  <c r="AI91"/>
  <c r="AI94"/>
  <c r="AI97"/>
  <c r="AI107"/>
  <c r="AI110"/>
  <c r="AI113"/>
  <c r="AI123"/>
  <c r="AI126"/>
  <c r="AI134"/>
  <c r="AI142"/>
  <c r="AI150"/>
  <c r="AI158"/>
  <c r="AI166"/>
  <c r="AI174"/>
  <c r="AI182"/>
  <c r="AI194"/>
  <c r="AI210"/>
  <c r="AI226"/>
  <c r="AI242"/>
  <c r="AI258"/>
  <c r="AI274"/>
  <c r="AI290"/>
  <c r="AI306"/>
  <c r="AI322"/>
  <c r="AI338"/>
  <c r="AI354"/>
  <c r="AI370"/>
  <c r="AI386"/>
  <c r="AI402"/>
  <c r="AI418"/>
  <c r="AI434"/>
  <c r="AI450"/>
  <c r="AI466"/>
  <c r="AI482"/>
  <c r="AI498"/>
  <c r="AI514"/>
  <c r="AI530"/>
  <c r="AI546"/>
  <c r="AI562"/>
  <c r="AI587"/>
  <c r="AI600"/>
  <c r="AI613"/>
  <c r="AI624"/>
  <c r="AI687"/>
  <c r="AI751"/>
  <c r="AI815"/>
  <c r="AI879"/>
  <c r="AI943"/>
  <c r="AI1007"/>
  <c r="AI1071"/>
  <c r="AI1135"/>
  <c r="AI1291"/>
  <c r="AI1378"/>
  <c r="AI1775"/>
  <c r="AI2"/>
  <c r="AI6"/>
  <c r="AI10"/>
  <c r="AI14"/>
  <c r="AI18"/>
  <c r="AI22"/>
  <c r="AI26"/>
  <c r="AI30"/>
  <c r="AI34"/>
  <c r="AI38"/>
  <c r="AI42"/>
  <c r="AI46"/>
  <c r="AI50"/>
  <c r="AI54"/>
  <c r="AI58"/>
  <c r="AI62"/>
  <c r="AI66"/>
  <c r="AI70"/>
  <c r="AI74"/>
  <c r="AI78"/>
  <c r="AI82"/>
  <c r="AI86"/>
  <c r="AI90"/>
  <c r="AI93"/>
  <c r="AI103"/>
  <c r="AI106"/>
  <c r="AI109"/>
  <c r="AI119"/>
  <c r="AI122"/>
  <c r="AI125"/>
  <c r="AI133"/>
  <c r="AI141"/>
  <c r="AI149"/>
  <c r="AI157"/>
  <c r="AI165"/>
  <c r="AI173"/>
  <c r="AI181"/>
  <c r="AI198"/>
  <c r="AI214"/>
  <c r="AI230"/>
  <c r="AI246"/>
  <c r="AI262"/>
  <c r="AI278"/>
  <c r="AI294"/>
  <c r="AI310"/>
  <c r="AI326"/>
  <c r="AI342"/>
  <c r="AI358"/>
  <c r="AI374"/>
  <c r="AI390"/>
  <c r="AI406"/>
  <c r="AI422"/>
  <c r="AI438"/>
  <c r="AI454"/>
  <c r="AI470"/>
  <c r="AI486"/>
  <c r="AI502"/>
  <c r="AI518"/>
  <c r="AI534"/>
  <c r="AI550"/>
  <c r="AI566"/>
  <c r="AI584"/>
  <c r="AI597"/>
  <c r="AI632"/>
  <c r="AI703"/>
  <c r="AI767"/>
  <c r="AI831"/>
  <c r="AI895"/>
  <c r="AI959"/>
  <c r="AI1023"/>
  <c r="AI1087"/>
  <c r="AI1151"/>
  <c r="AI1355"/>
  <c r="AI1482"/>
  <c r="AG1678"/>
  <c r="AH1679"/>
  <c r="AG1682"/>
  <c r="AH1683"/>
  <c r="AG1686"/>
  <c r="AH1687"/>
  <c r="AG1690"/>
  <c r="AH1691"/>
  <c r="AG1694"/>
  <c r="AH1695"/>
  <c r="AG1698"/>
  <c r="AH1699"/>
  <c r="AG1702"/>
  <c r="AH1703"/>
  <c r="AG1706"/>
  <c r="AH1707"/>
  <c r="AG1710"/>
  <c r="AH1711"/>
  <c r="AG1714"/>
  <c r="AH1715"/>
  <c r="AG1718"/>
  <c r="AH1719"/>
  <c r="AG1722"/>
  <c r="AH1723"/>
  <c r="AG1726"/>
  <c r="AH1727"/>
  <c r="AG1730"/>
  <c r="AH1731"/>
  <c r="AG1734"/>
  <c r="AH1735"/>
  <c r="AG1738"/>
  <c r="AH1739"/>
  <c r="AG1742"/>
  <c r="AH1743"/>
  <c r="AG1746"/>
  <c r="AH1747"/>
  <c r="AG1750"/>
  <c r="AH1751"/>
  <c r="AG1754"/>
  <c r="AH1755"/>
  <c r="AG1758"/>
  <c r="AH1759"/>
  <c r="AG1762"/>
  <c r="AH1763"/>
  <c r="AG1766"/>
  <c r="AH1767"/>
  <c r="AG1770"/>
  <c r="AH1771"/>
  <c r="AG1774"/>
  <c r="AH1775"/>
  <c r="AG1778"/>
  <c r="AH1779"/>
  <c r="AG1782"/>
  <c r="AH1783"/>
  <c r="G4" i="2"/>
  <c r="X19" i="6" s="1"/>
  <c r="AK19" l="1"/>
  <c r="AN19" s="1"/>
  <c r="AO19" s="1"/>
  <c r="AP19" s="1"/>
  <c r="AB19"/>
  <c r="AE19" s="1"/>
  <c r="AF19" s="1"/>
  <c r="AG19" s="1"/>
  <c r="X51"/>
  <c r="X39"/>
  <c r="X59"/>
  <c r="X25"/>
  <c r="X41"/>
  <c r="X57"/>
  <c r="X73"/>
  <c r="X89"/>
  <c r="X105"/>
  <c r="X121"/>
  <c r="X137"/>
  <c r="X155"/>
  <c r="X60"/>
  <c r="X76"/>
  <c r="X92"/>
  <c r="X108"/>
  <c r="X124"/>
  <c r="X151"/>
  <c r="X63"/>
  <c r="X79"/>
  <c r="X95"/>
  <c r="X111"/>
  <c r="X127"/>
  <c r="X148"/>
  <c r="X58"/>
  <c r="X74"/>
  <c r="X90"/>
  <c r="X106"/>
  <c r="X122"/>
  <c r="X138"/>
  <c r="X159"/>
  <c r="X153"/>
  <c r="X169"/>
  <c r="X185"/>
  <c r="X201"/>
  <c r="X217"/>
  <c r="X228"/>
  <c r="X168"/>
  <c r="X184"/>
  <c r="X200"/>
  <c r="X216"/>
  <c r="X244"/>
  <c r="X179"/>
  <c r="X195"/>
  <c r="X211"/>
  <c r="X235"/>
  <c r="X247"/>
  <c r="X166"/>
  <c r="X182"/>
  <c r="X198"/>
  <c r="X214"/>
  <c r="X231"/>
  <c r="X229"/>
  <c r="X245"/>
  <c r="X261"/>
  <c r="X277"/>
  <c r="X306"/>
  <c r="X268"/>
  <c r="X284"/>
  <c r="X259"/>
  <c r="X275"/>
  <c r="X298"/>
  <c r="X250"/>
  <c r="X266"/>
  <c r="X282"/>
  <c r="X291"/>
  <c r="X307"/>
  <c r="X323"/>
  <c r="X337"/>
  <c r="X322"/>
  <c r="X289"/>
  <c r="X305"/>
  <c r="X321"/>
  <c r="X292"/>
  <c r="X308"/>
  <c r="X324"/>
  <c r="X339"/>
  <c r="X355"/>
  <c r="X371"/>
  <c r="X387"/>
  <c r="X350"/>
  <c r="X366"/>
  <c r="X382"/>
  <c r="X349"/>
  <c r="X365"/>
  <c r="X381"/>
  <c r="X344"/>
  <c r="X360"/>
  <c r="X376"/>
  <c r="X27"/>
  <c r="X18"/>
  <c r="X47"/>
  <c r="X40"/>
  <c r="X43"/>
  <c r="X30"/>
  <c r="X13"/>
  <c r="X37"/>
  <c r="X53"/>
  <c r="X69"/>
  <c r="X85"/>
  <c r="X101"/>
  <c r="X117"/>
  <c r="X133"/>
  <c r="X142"/>
  <c r="X56"/>
  <c r="X72"/>
  <c r="X88"/>
  <c r="X104"/>
  <c r="X120"/>
  <c r="X136"/>
  <c r="X163"/>
  <c r="X75"/>
  <c r="X91"/>
  <c r="X107"/>
  <c r="X123"/>
  <c r="X147"/>
  <c r="X54"/>
  <c r="X70"/>
  <c r="X86"/>
  <c r="X102"/>
  <c r="X118"/>
  <c r="X134"/>
  <c r="X146"/>
  <c r="X149"/>
  <c r="X165"/>
  <c r="X181"/>
  <c r="X197"/>
  <c r="X213"/>
  <c r="X227"/>
  <c r="X164"/>
  <c r="X180"/>
  <c r="X196"/>
  <c r="X212"/>
  <c r="X240"/>
  <c r="X175"/>
  <c r="X191"/>
  <c r="X207"/>
  <c r="X223"/>
  <c r="X243"/>
  <c r="X162"/>
  <c r="X178"/>
  <c r="X194"/>
  <c r="X210"/>
  <c r="X226"/>
  <c r="X252"/>
  <c r="X241"/>
  <c r="X257"/>
  <c r="X273"/>
  <c r="X290"/>
  <c r="X264"/>
  <c r="X280"/>
  <c r="X255"/>
  <c r="X271"/>
  <c r="X287"/>
  <c r="X246"/>
  <c r="X262"/>
  <c r="X278"/>
  <c r="X294"/>
  <c r="X303"/>
  <c r="X319"/>
  <c r="X335"/>
  <c r="X318"/>
  <c r="X334"/>
  <c r="X301"/>
  <c r="X317"/>
  <c r="X333"/>
  <c r="X304"/>
  <c r="X320"/>
  <c r="X336"/>
  <c r="X351"/>
  <c r="X367"/>
  <c r="X383"/>
  <c r="X346"/>
  <c r="X362"/>
  <c r="X378"/>
  <c r="X345"/>
  <c r="X361"/>
  <c r="X377"/>
  <c r="X340"/>
  <c r="X356"/>
  <c r="X372"/>
  <c r="X388"/>
  <c r="X35"/>
  <c r="X22"/>
  <c r="X14"/>
  <c r="X28"/>
  <c r="X1607" i="5"/>
  <c r="X1603"/>
  <c r="X1599"/>
  <c r="X1595"/>
  <c r="X1591"/>
  <c r="X1587"/>
  <c r="X1583"/>
  <c r="X1579"/>
  <c r="X1575"/>
  <c r="X1571"/>
  <c r="X1567"/>
  <c r="X1563"/>
  <c r="X1559"/>
  <c r="X1555"/>
  <c r="X1551"/>
  <c r="X1547"/>
  <c r="X1543"/>
  <c r="X1539"/>
  <c r="X1535"/>
  <c r="X1531"/>
  <c r="X1527"/>
  <c r="X1523"/>
  <c r="X1519"/>
  <c r="X1515"/>
  <c r="X1511"/>
  <c r="X1507"/>
  <c r="X1503"/>
  <c r="X1499"/>
  <c r="X1495"/>
  <c r="X1491"/>
  <c r="X1487"/>
  <c r="X1483"/>
  <c r="X1479"/>
  <c r="X1475"/>
  <c r="X1471"/>
  <c r="X1467"/>
  <c r="X1463"/>
  <c r="X1459"/>
  <c r="X1455"/>
  <c r="X1451"/>
  <c r="X1447"/>
  <c r="X1443"/>
  <c r="X1439"/>
  <c r="X1435"/>
  <c r="X1431"/>
  <c r="X1427"/>
  <c r="X1423"/>
  <c r="X1419"/>
  <c r="X1415"/>
  <c r="X1411"/>
  <c r="X1407"/>
  <c r="X1403"/>
  <c r="X1399"/>
  <c r="X1395"/>
  <c r="X1391"/>
  <c r="X1387"/>
  <c r="X1383"/>
  <c r="X1379"/>
  <c r="X1375"/>
  <c r="X1371"/>
  <c r="X1367"/>
  <c r="X1363"/>
  <c r="X1359"/>
  <c r="X1355"/>
  <c r="X1351"/>
  <c r="X1347"/>
  <c r="X1343"/>
  <c r="X1339"/>
  <c r="X1335"/>
  <c r="X1331"/>
  <c r="X1327"/>
  <c r="X1323"/>
  <c r="X1319"/>
  <c r="X1315"/>
  <c r="X1311"/>
  <c r="X1307"/>
  <c r="X1303"/>
  <c r="X1299"/>
  <c r="X1295"/>
  <c r="X1291"/>
  <c r="X1287"/>
  <c r="X1283"/>
  <c r="X1279"/>
  <c r="X1275"/>
  <c r="X1271"/>
  <c r="X1267"/>
  <c r="X1263"/>
  <c r="X1259"/>
  <c r="X1255"/>
  <c r="X1251"/>
  <c r="X1247"/>
  <c r="X1243"/>
  <c r="X1239"/>
  <c r="X1235"/>
  <c r="X1231"/>
  <c r="X1227"/>
  <c r="X1223"/>
  <c r="X1219"/>
  <c r="X1215"/>
  <c r="X1211"/>
  <c r="X1207"/>
  <c r="X1203"/>
  <c r="X1199"/>
  <c r="X1195"/>
  <c r="X1191"/>
  <c r="X1187"/>
  <c r="X1183"/>
  <c r="X1179"/>
  <c r="X1175"/>
  <c r="X1171"/>
  <c r="X1167"/>
  <c r="X1163"/>
  <c r="X1159"/>
  <c r="X1155"/>
  <c r="X1151"/>
  <c r="X1147"/>
  <c r="X1143"/>
  <c r="X1139"/>
  <c r="X1135"/>
  <c r="X1131"/>
  <c r="X1127"/>
  <c r="X1123"/>
  <c r="X1119"/>
  <c r="X1115"/>
  <c r="X1111"/>
  <c r="X1107"/>
  <c r="X1103"/>
  <c r="X1606"/>
  <c r="X1602"/>
  <c r="X1598"/>
  <c r="X1594"/>
  <c r="X1590"/>
  <c r="X1586"/>
  <c r="X1582"/>
  <c r="X1578"/>
  <c r="X1574"/>
  <c r="X1570"/>
  <c r="X1566"/>
  <c r="X1562"/>
  <c r="X1558"/>
  <c r="X1554"/>
  <c r="X1550"/>
  <c r="X1546"/>
  <c r="X1542"/>
  <c r="X1538"/>
  <c r="X1534"/>
  <c r="X1530"/>
  <c r="X1526"/>
  <c r="X1522"/>
  <c r="X1518"/>
  <c r="X1514"/>
  <c r="X1510"/>
  <c r="X1506"/>
  <c r="X1502"/>
  <c r="X1498"/>
  <c r="X1494"/>
  <c r="X1490"/>
  <c r="X1486"/>
  <c r="X1482"/>
  <c r="X1478"/>
  <c r="X1474"/>
  <c r="X1470"/>
  <c r="X1466"/>
  <c r="X1462"/>
  <c r="X1458"/>
  <c r="X1454"/>
  <c r="X1450"/>
  <c r="X1446"/>
  <c r="X1442"/>
  <c r="X1438"/>
  <c r="X1434"/>
  <c r="X1430"/>
  <c r="X1426"/>
  <c r="X1422"/>
  <c r="X1418"/>
  <c r="X1414"/>
  <c r="X1410"/>
  <c r="X1406"/>
  <c r="X1402"/>
  <c r="X1398"/>
  <c r="X1394"/>
  <c r="X1390"/>
  <c r="X1386"/>
  <c r="X1382"/>
  <c r="X1378"/>
  <c r="X1374"/>
  <c r="X1370"/>
  <c r="X1366"/>
  <c r="X1362"/>
  <c r="X1358"/>
  <c r="X1354"/>
  <c r="X1350"/>
  <c r="X1346"/>
  <c r="X1342"/>
  <c r="X1338"/>
  <c r="X1334"/>
  <c r="X1330"/>
  <c r="X1326"/>
  <c r="X1322"/>
  <c r="X1318"/>
  <c r="X1314"/>
  <c r="X1310"/>
  <c r="X1306"/>
  <c r="X1302"/>
  <c r="X1298"/>
  <c r="X1294"/>
  <c r="X1290"/>
  <c r="X1286"/>
  <c r="X1282"/>
  <c r="X1278"/>
  <c r="X1274"/>
  <c r="X1270"/>
  <c r="X1266"/>
  <c r="X1262"/>
  <c r="X1258"/>
  <c r="X1254"/>
  <c r="X1250"/>
  <c r="X1246"/>
  <c r="X1242"/>
  <c r="X1238"/>
  <c r="X1234"/>
  <c r="X1230"/>
  <c r="X1226"/>
  <c r="X1222"/>
  <c r="X1218"/>
  <c r="X1214"/>
  <c r="X1210"/>
  <c r="X1206"/>
  <c r="X1202"/>
  <c r="X1198"/>
  <c r="X1194"/>
  <c r="X1190"/>
  <c r="X1186"/>
  <c r="X1182"/>
  <c r="X1178"/>
  <c r="X1174"/>
  <c r="X1170"/>
  <c r="X1166"/>
  <c r="X1162"/>
  <c r="X1158"/>
  <c r="X1154"/>
  <c r="X1150"/>
  <c r="X1146"/>
  <c r="X1142"/>
  <c r="X1138"/>
  <c r="X1609"/>
  <c r="X1605"/>
  <c r="X1601"/>
  <c r="X1597"/>
  <c r="X1593"/>
  <c r="X1589"/>
  <c r="X1585"/>
  <c r="X1581"/>
  <c r="X1577"/>
  <c r="X1573"/>
  <c r="X1569"/>
  <c r="X1565"/>
  <c r="X1561"/>
  <c r="X1557"/>
  <c r="X1553"/>
  <c r="X1549"/>
  <c r="X1545"/>
  <c r="X1541"/>
  <c r="X1537"/>
  <c r="X1533"/>
  <c r="X1529"/>
  <c r="X1525"/>
  <c r="X1521"/>
  <c r="X1517"/>
  <c r="X1513"/>
  <c r="X1509"/>
  <c r="X1505"/>
  <c r="X1501"/>
  <c r="X1497"/>
  <c r="X1493"/>
  <c r="X1489"/>
  <c r="X1485"/>
  <c r="X1481"/>
  <c r="X1477"/>
  <c r="X1473"/>
  <c r="X1469"/>
  <c r="X1465"/>
  <c r="X1461"/>
  <c r="X1457"/>
  <c r="X1453"/>
  <c r="X1449"/>
  <c r="X1445"/>
  <c r="X1441"/>
  <c r="X1437"/>
  <c r="X1433"/>
  <c r="X1429"/>
  <c r="X1425"/>
  <c r="X1421"/>
  <c r="X1417"/>
  <c r="X1413"/>
  <c r="X1409"/>
  <c r="X1405"/>
  <c r="X1401"/>
  <c r="X1397"/>
  <c r="X1393"/>
  <c r="X1389"/>
  <c r="X1385"/>
  <c r="X1381"/>
  <c r="X1377"/>
  <c r="X1373"/>
  <c r="X1369"/>
  <c r="X1365"/>
  <c r="X1361"/>
  <c r="X1357"/>
  <c r="X1353"/>
  <c r="X1349"/>
  <c r="X1345"/>
  <c r="X1341"/>
  <c r="X1337"/>
  <c r="X1333"/>
  <c r="X1329"/>
  <c r="X1325"/>
  <c r="X1321"/>
  <c r="X1317"/>
  <c r="X1313"/>
  <c r="X1309"/>
  <c r="X1305"/>
  <c r="X1301"/>
  <c r="X1297"/>
  <c r="X1293"/>
  <c r="X1289"/>
  <c r="X1285"/>
  <c r="X1281"/>
  <c r="X1277"/>
  <c r="X1273"/>
  <c r="X1269"/>
  <c r="X1265"/>
  <c r="X1261"/>
  <c r="X1257"/>
  <c r="X1253"/>
  <c r="X1249"/>
  <c r="X1245"/>
  <c r="X1241"/>
  <c r="X1237"/>
  <c r="X1233"/>
  <c r="X1229"/>
  <c r="X1225"/>
  <c r="X1221"/>
  <c r="X1217"/>
  <c r="X1213"/>
  <c r="X1209"/>
  <c r="X1205"/>
  <c r="X1201"/>
  <c r="X1197"/>
  <c r="X1193"/>
  <c r="X1189"/>
  <c r="X1185"/>
  <c r="X1181"/>
  <c r="X1177"/>
  <c r="X1173"/>
  <c r="X1169"/>
  <c r="X1165"/>
  <c r="X1161"/>
  <c r="X1157"/>
  <c r="X1153"/>
  <c r="X1149"/>
  <c r="X1145"/>
  <c r="X1141"/>
  <c r="X1137"/>
  <c r="X1133"/>
  <c r="X1129"/>
  <c r="X1125"/>
  <c r="X1121"/>
  <c r="X1117"/>
  <c r="X1113"/>
  <c r="X1109"/>
  <c r="X1105"/>
  <c r="X10" i="6"/>
  <c r="X1608" i="5"/>
  <c r="X1604"/>
  <c r="X1600"/>
  <c r="X1596"/>
  <c r="X1592"/>
  <c r="X1588"/>
  <c r="X1584"/>
  <c r="X1580"/>
  <c r="X1576"/>
  <c r="X1572"/>
  <c r="X1568"/>
  <c r="X1564"/>
  <c r="X1560"/>
  <c r="X1556"/>
  <c r="X1552"/>
  <c r="X1548"/>
  <c r="X1544"/>
  <c r="X1540"/>
  <c r="X1536"/>
  <c r="X1532"/>
  <c r="X1528"/>
  <c r="X1524"/>
  <c r="X1520"/>
  <c r="X1516"/>
  <c r="X1512"/>
  <c r="X1508"/>
  <c r="X1504"/>
  <c r="X1500"/>
  <c r="X1496"/>
  <c r="X1492"/>
  <c r="X1488"/>
  <c r="X1484"/>
  <c r="X1480"/>
  <c r="X1476"/>
  <c r="X1472"/>
  <c r="X1468"/>
  <c r="X1464"/>
  <c r="X1460"/>
  <c r="X1456"/>
  <c r="X1452"/>
  <c r="X1448"/>
  <c r="X1444"/>
  <c r="X1440"/>
  <c r="X1436"/>
  <c r="X1432"/>
  <c r="X1428"/>
  <c r="X1424"/>
  <c r="X1420"/>
  <c r="X1416"/>
  <c r="X1412"/>
  <c r="X1408"/>
  <c r="X1404"/>
  <c r="X1400"/>
  <c r="X1396"/>
  <c r="X1392"/>
  <c r="X1388"/>
  <c r="X1384"/>
  <c r="X1380"/>
  <c r="X1376"/>
  <c r="X1372"/>
  <c r="X1368"/>
  <c r="X1364"/>
  <c r="X1360"/>
  <c r="X1356"/>
  <c r="X1352"/>
  <c r="X1348"/>
  <c r="X1344"/>
  <c r="X1340"/>
  <c r="X1336"/>
  <c r="X1332"/>
  <c r="X1328"/>
  <c r="X1324"/>
  <c r="X1320"/>
  <c r="X1316"/>
  <c r="X1312"/>
  <c r="X1308"/>
  <c r="X1304"/>
  <c r="X1300"/>
  <c r="X1296"/>
  <c r="X1292"/>
  <c r="X1288"/>
  <c r="X1284"/>
  <c r="X1280"/>
  <c r="X1276"/>
  <c r="X1272"/>
  <c r="X1268"/>
  <c r="X1264"/>
  <c r="X1260"/>
  <c r="X1256"/>
  <c r="X1252"/>
  <c r="X1248"/>
  <c r="X1244"/>
  <c r="X1240"/>
  <c r="X1236"/>
  <c r="X1232"/>
  <c r="X1228"/>
  <c r="X1224"/>
  <c r="X1220"/>
  <c r="X1216"/>
  <c r="X1212"/>
  <c r="X1208"/>
  <c r="X1204"/>
  <c r="X1200"/>
  <c r="X1196"/>
  <c r="X1192"/>
  <c r="X1188"/>
  <c r="X1184"/>
  <c r="X1180"/>
  <c r="X1176"/>
  <c r="X1172"/>
  <c r="X1168"/>
  <c r="X1164"/>
  <c r="X1160"/>
  <c r="X1156"/>
  <c r="X1152"/>
  <c r="X1148"/>
  <c r="X1144"/>
  <c r="X1140"/>
  <c r="X1136"/>
  <c r="X1132"/>
  <c r="X1128"/>
  <c r="X1124"/>
  <c r="X1120"/>
  <c r="X1116"/>
  <c r="X1112"/>
  <c r="X1108"/>
  <c r="X1104"/>
  <c r="X1100"/>
  <c r="X1130"/>
  <c r="X1114"/>
  <c r="X1096"/>
  <c r="X1092"/>
  <c r="X1088"/>
  <c r="X1084"/>
  <c r="X1080"/>
  <c r="X1076"/>
  <c r="X1072"/>
  <c r="X1068"/>
  <c r="X1064"/>
  <c r="X1060"/>
  <c r="X1056"/>
  <c r="X1052"/>
  <c r="X1048"/>
  <c r="X1044"/>
  <c r="X1040"/>
  <c r="X1036"/>
  <c r="X1032"/>
  <c r="X1028"/>
  <c r="X1024"/>
  <c r="X1020"/>
  <c r="X1016"/>
  <c r="X1012"/>
  <c r="X1008"/>
  <c r="X1004"/>
  <c r="X1000"/>
  <c r="X996"/>
  <c r="X992"/>
  <c r="X988"/>
  <c r="X984"/>
  <c r="X980"/>
  <c r="X976"/>
  <c r="X972"/>
  <c r="X968"/>
  <c r="X964"/>
  <c r="X960"/>
  <c r="X956"/>
  <c r="X952"/>
  <c r="X948"/>
  <c r="X944"/>
  <c r="X940"/>
  <c r="X936"/>
  <c r="X932"/>
  <c r="X928"/>
  <c r="X924"/>
  <c r="X920"/>
  <c r="X916"/>
  <c r="X912"/>
  <c r="X908"/>
  <c r="X904"/>
  <c r="X900"/>
  <c r="X896"/>
  <c r="X892"/>
  <c r="X888"/>
  <c r="X884"/>
  <c r="X880"/>
  <c r="X876"/>
  <c r="X872"/>
  <c r="X868"/>
  <c r="X864"/>
  <c r="X860"/>
  <c r="X856"/>
  <c r="X852"/>
  <c r="X848"/>
  <c r="X844"/>
  <c r="X840"/>
  <c r="X836"/>
  <c r="X832"/>
  <c r="X828"/>
  <c r="X824"/>
  <c r="X820"/>
  <c r="X816"/>
  <c r="X812"/>
  <c r="X808"/>
  <c r="X804"/>
  <c r="X800"/>
  <c r="X796"/>
  <c r="X792"/>
  <c r="X788"/>
  <c r="X784"/>
  <c r="X780"/>
  <c r="X776"/>
  <c r="X772"/>
  <c r="X768"/>
  <c r="X764"/>
  <c r="X760"/>
  <c r="X756"/>
  <c r="X752"/>
  <c r="X748"/>
  <c r="X744"/>
  <c r="X740"/>
  <c r="X736"/>
  <c r="X732"/>
  <c r="X728"/>
  <c r="X724"/>
  <c r="X720"/>
  <c r="X716"/>
  <c r="X712"/>
  <c r="X708"/>
  <c r="X704"/>
  <c r="X700"/>
  <c r="X696"/>
  <c r="X692"/>
  <c r="X688"/>
  <c r="X684"/>
  <c r="X680"/>
  <c r="X676"/>
  <c r="X672"/>
  <c r="X668"/>
  <c r="X664"/>
  <c r="X660"/>
  <c r="X656"/>
  <c r="X652"/>
  <c r="X648"/>
  <c r="X644"/>
  <c r="X640"/>
  <c r="X636"/>
  <c r="X632"/>
  <c r="X628"/>
  <c r="X624"/>
  <c r="X620"/>
  <c r="X616"/>
  <c r="X612"/>
  <c r="X608"/>
  <c r="X604"/>
  <c r="X600"/>
  <c r="X1134"/>
  <c r="X1118"/>
  <c r="X1102"/>
  <c r="X1099"/>
  <c r="X1095"/>
  <c r="X1091"/>
  <c r="X1087"/>
  <c r="X1083"/>
  <c r="X1079"/>
  <c r="X1075"/>
  <c r="X1071"/>
  <c r="X1067"/>
  <c r="X1063"/>
  <c r="X1059"/>
  <c r="X1055"/>
  <c r="X1051"/>
  <c r="X1047"/>
  <c r="X1043"/>
  <c r="X1039"/>
  <c r="X1035"/>
  <c r="X1031"/>
  <c r="X1027"/>
  <c r="X1023"/>
  <c r="X1019"/>
  <c r="X1015"/>
  <c r="X1011"/>
  <c r="X1007"/>
  <c r="X1003"/>
  <c r="X999"/>
  <c r="X995"/>
  <c r="X991"/>
  <c r="X987"/>
  <c r="X983"/>
  <c r="X979"/>
  <c r="X975"/>
  <c r="X971"/>
  <c r="X967"/>
  <c r="X963"/>
  <c r="X959"/>
  <c r="X955"/>
  <c r="X951"/>
  <c r="X947"/>
  <c r="X943"/>
  <c r="X939"/>
  <c r="X935"/>
  <c r="X931"/>
  <c r="X927"/>
  <c r="X923"/>
  <c r="X919"/>
  <c r="X915"/>
  <c r="X911"/>
  <c r="X907"/>
  <c r="X903"/>
  <c r="X899"/>
  <c r="X895"/>
  <c r="X891"/>
  <c r="X887"/>
  <c r="X883"/>
  <c r="X879"/>
  <c r="X875"/>
  <c r="X871"/>
  <c r="X867"/>
  <c r="X863"/>
  <c r="X859"/>
  <c r="X855"/>
  <c r="X851"/>
  <c r="X847"/>
  <c r="X843"/>
  <c r="X839"/>
  <c r="X835"/>
  <c r="X831"/>
  <c r="X827"/>
  <c r="X823"/>
  <c r="X819"/>
  <c r="X815"/>
  <c r="X811"/>
  <c r="X807"/>
  <c r="X803"/>
  <c r="X799"/>
  <c r="X795"/>
  <c r="X791"/>
  <c r="X787"/>
  <c r="X783"/>
  <c r="X779"/>
  <c r="X775"/>
  <c r="X771"/>
  <c r="X767"/>
  <c r="X763"/>
  <c r="X759"/>
  <c r="X755"/>
  <c r="X751"/>
  <c r="X747"/>
  <c r="X743"/>
  <c r="X739"/>
  <c r="X735"/>
  <c r="X731"/>
  <c r="X727"/>
  <c r="X723"/>
  <c r="X719"/>
  <c r="X715"/>
  <c r="X711"/>
  <c r="X707"/>
  <c r="X703"/>
  <c r="X699"/>
  <c r="X695"/>
  <c r="X691"/>
  <c r="X687"/>
  <c r="X683"/>
  <c r="X679"/>
  <c r="X675"/>
  <c r="X671"/>
  <c r="X667"/>
  <c r="X663"/>
  <c r="X659"/>
  <c r="X655"/>
  <c r="X651"/>
  <c r="X647"/>
  <c r="X643"/>
  <c r="X639"/>
  <c r="X635"/>
  <c r="X631"/>
  <c r="X627"/>
  <c r="X623"/>
  <c r="X619"/>
  <c r="X615"/>
  <c r="X611"/>
  <c r="X607"/>
  <c r="X603"/>
  <c r="X599"/>
  <c r="X1122"/>
  <c r="X1106"/>
  <c r="X1101"/>
  <c r="X1098"/>
  <c r="X1094"/>
  <c r="X1090"/>
  <c r="X1086"/>
  <c r="X1082"/>
  <c r="X1078"/>
  <c r="X1074"/>
  <c r="X1070"/>
  <c r="X1066"/>
  <c r="X1062"/>
  <c r="X1058"/>
  <c r="X1054"/>
  <c r="X1050"/>
  <c r="X1046"/>
  <c r="X1042"/>
  <c r="X1038"/>
  <c r="X1034"/>
  <c r="X1030"/>
  <c r="X1026"/>
  <c r="X1022"/>
  <c r="X1018"/>
  <c r="X1014"/>
  <c r="X1010"/>
  <c r="X1006"/>
  <c r="X1002"/>
  <c r="X998"/>
  <c r="X994"/>
  <c r="X990"/>
  <c r="X986"/>
  <c r="X982"/>
  <c r="X978"/>
  <c r="X974"/>
  <c r="X970"/>
  <c r="X966"/>
  <c r="X962"/>
  <c r="X958"/>
  <c r="X954"/>
  <c r="X950"/>
  <c r="X946"/>
  <c r="X942"/>
  <c r="X938"/>
  <c r="X934"/>
  <c r="X930"/>
  <c r="X926"/>
  <c r="X922"/>
  <c r="X918"/>
  <c r="X914"/>
  <c r="X910"/>
  <c r="X906"/>
  <c r="X902"/>
  <c r="X898"/>
  <c r="X894"/>
  <c r="X890"/>
  <c r="X886"/>
  <c r="X882"/>
  <c r="X878"/>
  <c r="X874"/>
  <c r="X870"/>
  <c r="X866"/>
  <c r="X862"/>
  <c r="X858"/>
  <c r="X854"/>
  <c r="X850"/>
  <c r="X846"/>
  <c r="X842"/>
  <c r="X838"/>
  <c r="X834"/>
  <c r="X830"/>
  <c r="X826"/>
  <c r="X822"/>
  <c r="X818"/>
  <c r="X814"/>
  <c r="X810"/>
  <c r="X806"/>
  <c r="X802"/>
  <c r="X798"/>
  <c r="X794"/>
  <c r="X790"/>
  <c r="X786"/>
  <c r="X782"/>
  <c r="X778"/>
  <c r="X774"/>
  <c r="X770"/>
  <c r="X766"/>
  <c r="X762"/>
  <c r="X758"/>
  <c r="X754"/>
  <c r="X750"/>
  <c r="X746"/>
  <c r="X742"/>
  <c r="X738"/>
  <c r="X734"/>
  <c r="X730"/>
  <c r="X726"/>
  <c r="X722"/>
  <c r="X718"/>
  <c r="X714"/>
  <c r="X710"/>
  <c r="X706"/>
  <c r="X702"/>
  <c r="X698"/>
  <c r="X694"/>
  <c r="X690"/>
  <c r="X686"/>
  <c r="X682"/>
  <c r="X678"/>
  <c r="X674"/>
  <c r="X670"/>
  <c r="X666"/>
  <c r="X662"/>
  <c r="X658"/>
  <c r="X654"/>
  <c r="X650"/>
  <c r="X646"/>
  <c r="X642"/>
  <c r="X638"/>
  <c r="X634"/>
  <c r="X630"/>
  <c r="X626"/>
  <c r="X622"/>
  <c r="X618"/>
  <c r="X614"/>
  <c r="X610"/>
  <c r="X606"/>
  <c r="X602"/>
  <c r="X1126"/>
  <c r="X1110"/>
  <c r="X1097"/>
  <c r="X1093"/>
  <c r="X1089"/>
  <c r="X1085"/>
  <c r="X1081"/>
  <c r="X1077"/>
  <c r="X1073"/>
  <c r="X1069"/>
  <c r="X1065"/>
  <c r="X1061"/>
  <c r="X1057"/>
  <c r="X1053"/>
  <c r="X1049"/>
  <c r="X1045"/>
  <c r="X1041"/>
  <c r="X1037"/>
  <c r="X1033"/>
  <c r="X1029"/>
  <c r="X1025"/>
  <c r="X1021"/>
  <c r="X1017"/>
  <c r="X1013"/>
  <c r="X1009"/>
  <c r="X1005"/>
  <c r="X1001"/>
  <c r="X997"/>
  <c r="X993"/>
  <c r="X989"/>
  <c r="X985"/>
  <c r="X981"/>
  <c r="X977"/>
  <c r="X973"/>
  <c r="X969"/>
  <c r="X965"/>
  <c r="X961"/>
  <c r="X957"/>
  <c r="X953"/>
  <c r="X949"/>
  <c r="X945"/>
  <c r="X941"/>
  <c r="X937"/>
  <c r="X933"/>
  <c r="X929"/>
  <c r="X925"/>
  <c r="X921"/>
  <c r="X917"/>
  <c r="X913"/>
  <c r="X909"/>
  <c r="X905"/>
  <c r="X901"/>
  <c r="X897"/>
  <c r="X893"/>
  <c r="X889"/>
  <c r="X885"/>
  <c r="X881"/>
  <c r="X877"/>
  <c r="X873"/>
  <c r="X869"/>
  <c r="X865"/>
  <c r="X861"/>
  <c r="X857"/>
  <c r="X853"/>
  <c r="X849"/>
  <c r="X845"/>
  <c r="X841"/>
  <c r="X837"/>
  <c r="X833"/>
  <c r="X829"/>
  <c r="X825"/>
  <c r="X821"/>
  <c r="X817"/>
  <c r="X813"/>
  <c r="X809"/>
  <c r="X805"/>
  <c r="X801"/>
  <c r="X797"/>
  <c r="X793"/>
  <c r="X789"/>
  <c r="X785"/>
  <c r="X781"/>
  <c r="X777"/>
  <c r="X773"/>
  <c r="X769"/>
  <c r="X765"/>
  <c r="X761"/>
  <c r="X757"/>
  <c r="X753"/>
  <c r="X749"/>
  <c r="X745"/>
  <c r="X741"/>
  <c r="X737"/>
  <c r="X733"/>
  <c r="X729"/>
  <c r="X725"/>
  <c r="X721"/>
  <c r="X717"/>
  <c r="X713"/>
  <c r="X709"/>
  <c r="X705"/>
  <c r="X701"/>
  <c r="X697"/>
  <c r="X693"/>
  <c r="X689"/>
  <c r="X685"/>
  <c r="X681"/>
  <c r="X677"/>
  <c r="X673"/>
  <c r="X669"/>
  <c r="X665"/>
  <c r="X661"/>
  <c r="X657"/>
  <c r="X653"/>
  <c r="X649"/>
  <c r="X645"/>
  <c r="X641"/>
  <c r="X637"/>
  <c r="X633"/>
  <c r="X629"/>
  <c r="X625"/>
  <c r="X621"/>
  <c r="X617"/>
  <c r="X613"/>
  <c r="X609"/>
  <c r="X605"/>
  <c r="X601"/>
  <c r="X597"/>
  <c r="X593"/>
  <c r="X589"/>
  <c r="X585"/>
  <c r="X581"/>
  <c r="X577"/>
  <c r="X573"/>
  <c r="X569"/>
  <c r="X565"/>
  <c r="X561"/>
  <c r="X557"/>
  <c r="X553"/>
  <c r="X549"/>
  <c r="X545"/>
  <c r="X541"/>
  <c r="X537"/>
  <c r="X533"/>
  <c r="X529"/>
  <c r="X525"/>
  <c r="X521"/>
  <c r="X517"/>
  <c r="X513"/>
  <c r="X509"/>
  <c r="X505"/>
  <c r="X501"/>
  <c r="X497"/>
  <c r="X493"/>
  <c r="X489"/>
  <c r="X485"/>
  <c r="X481"/>
  <c r="X477"/>
  <c r="X473"/>
  <c r="X469"/>
  <c r="X465"/>
  <c r="X461"/>
  <c r="X457"/>
  <c r="X453"/>
  <c r="X449"/>
  <c r="X445"/>
  <c r="X441"/>
  <c r="X437"/>
  <c r="X596"/>
  <c r="X586"/>
  <c r="X583"/>
  <c r="X580"/>
  <c r="X570"/>
  <c r="X567"/>
  <c r="X564"/>
  <c r="X554"/>
  <c r="X551"/>
  <c r="X548"/>
  <c r="X538"/>
  <c r="X535"/>
  <c r="X532"/>
  <c r="X522"/>
  <c r="X519"/>
  <c r="X516"/>
  <c r="X506"/>
  <c r="X503"/>
  <c r="X500"/>
  <c r="X490"/>
  <c r="X487"/>
  <c r="X484"/>
  <c r="X474"/>
  <c r="X471"/>
  <c r="X468"/>
  <c r="X458"/>
  <c r="X455"/>
  <c r="X452"/>
  <c r="X442"/>
  <c r="X439"/>
  <c r="X436"/>
  <c r="X432"/>
  <c r="X428"/>
  <c r="X424"/>
  <c r="X420"/>
  <c r="X416"/>
  <c r="X412"/>
  <c r="X408"/>
  <c r="X404"/>
  <c r="X400"/>
  <c r="X396"/>
  <c r="X392"/>
  <c r="X388"/>
  <c r="X384"/>
  <c r="X380"/>
  <c r="X376"/>
  <c r="X372"/>
  <c r="X368"/>
  <c r="X364"/>
  <c r="X360"/>
  <c r="X356"/>
  <c r="X352"/>
  <c r="X348"/>
  <c r="X344"/>
  <c r="X340"/>
  <c r="X336"/>
  <c r="X332"/>
  <c r="X328"/>
  <c r="X324"/>
  <c r="X320"/>
  <c r="X316"/>
  <c r="X312"/>
  <c r="X308"/>
  <c r="X304"/>
  <c r="X300"/>
  <c r="X296"/>
  <c r="X292"/>
  <c r="X288"/>
  <c r="X284"/>
  <c r="X280"/>
  <c r="X276"/>
  <c r="X272"/>
  <c r="X268"/>
  <c r="X264"/>
  <c r="X260"/>
  <c r="X256"/>
  <c r="X252"/>
  <c r="X248"/>
  <c r="X244"/>
  <c r="X240"/>
  <c r="X236"/>
  <c r="X232"/>
  <c r="X228"/>
  <c r="X224"/>
  <c r="X220"/>
  <c r="X216"/>
  <c r="X212"/>
  <c r="X208"/>
  <c r="X204"/>
  <c r="X200"/>
  <c r="X196"/>
  <c r="X192"/>
  <c r="X188"/>
  <c r="X184"/>
  <c r="X180"/>
  <c r="X176"/>
  <c r="X172"/>
  <c r="X168"/>
  <c r="X164"/>
  <c r="X160"/>
  <c r="X156"/>
  <c r="X152"/>
  <c r="X148"/>
  <c r="X144"/>
  <c r="X140"/>
  <c r="X136"/>
  <c r="X132"/>
  <c r="X128"/>
  <c r="X124"/>
  <c r="X120"/>
  <c r="X116"/>
  <c r="X112"/>
  <c r="X108"/>
  <c r="X104"/>
  <c r="X100"/>
  <c r="X96"/>
  <c r="X92"/>
  <c r="X88"/>
  <c r="X84"/>
  <c r="X80"/>
  <c r="X76"/>
  <c r="X72"/>
  <c r="X68"/>
  <c r="X64"/>
  <c r="X60"/>
  <c r="X56"/>
  <c r="X52"/>
  <c r="X48"/>
  <c r="X598"/>
  <c r="X595"/>
  <c r="X592"/>
  <c r="X582"/>
  <c r="X579"/>
  <c r="X576"/>
  <c r="X566"/>
  <c r="X563"/>
  <c r="X560"/>
  <c r="X550"/>
  <c r="X547"/>
  <c r="X544"/>
  <c r="X534"/>
  <c r="X531"/>
  <c r="X528"/>
  <c r="X518"/>
  <c r="X515"/>
  <c r="X512"/>
  <c r="X502"/>
  <c r="X499"/>
  <c r="X496"/>
  <c r="X486"/>
  <c r="X483"/>
  <c r="X480"/>
  <c r="X470"/>
  <c r="X467"/>
  <c r="X464"/>
  <c r="X454"/>
  <c r="X451"/>
  <c r="X448"/>
  <c r="X438"/>
  <c r="X435"/>
  <c r="X431"/>
  <c r="X427"/>
  <c r="X423"/>
  <c r="X419"/>
  <c r="X415"/>
  <c r="X411"/>
  <c r="X407"/>
  <c r="X403"/>
  <c r="X399"/>
  <c r="X395"/>
  <c r="X391"/>
  <c r="X387"/>
  <c r="X383"/>
  <c r="X379"/>
  <c r="X375"/>
  <c r="X371"/>
  <c r="X367"/>
  <c r="X363"/>
  <c r="X359"/>
  <c r="X355"/>
  <c r="X351"/>
  <c r="X347"/>
  <c r="X343"/>
  <c r="X339"/>
  <c r="X335"/>
  <c r="X331"/>
  <c r="X327"/>
  <c r="X323"/>
  <c r="X319"/>
  <c r="X315"/>
  <c r="X311"/>
  <c r="X307"/>
  <c r="X303"/>
  <c r="X299"/>
  <c r="X295"/>
  <c r="X291"/>
  <c r="X287"/>
  <c r="X283"/>
  <c r="X279"/>
  <c r="X275"/>
  <c r="X271"/>
  <c r="X267"/>
  <c r="X263"/>
  <c r="X259"/>
  <c r="X255"/>
  <c r="X251"/>
  <c r="X247"/>
  <c r="X243"/>
  <c r="X239"/>
  <c r="X235"/>
  <c r="X231"/>
  <c r="X227"/>
  <c r="X223"/>
  <c r="X219"/>
  <c r="X215"/>
  <c r="X211"/>
  <c r="X207"/>
  <c r="X203"/>
  <c r="X199"/>
  <c r="X195"/>
  <c r="X191"/>
  <c r="X187"/>
  <c r="X183"/>
  <c r="X179"/>
  <c r="X175"/>
  <c r="X171"/>
  <c r="X167"/>
  <c r="X163"/>
  <c r="X159"/>
  <c r="X155"/>
  <c r="X151"/>
  <c r="X147"/>
  <c r="X143"/>
  <c r="X139"/>
  <c r="X135"/>
  <c r="X131"/>
  <c r="X127"/>
  <c r="X123"/>
  <c r="X119"/>
  <c r="X115"/>
  <c r="X111"/>
  <c r="X107"/>
  <c r="X103"/>
  <c r="X99"/>
  <c r="X95"/>
  <c r="X91"/>
  <c r="X87"/>
  <c r="X83"/>
  <c r="X79"/>
  <c r="X75"/>
  <c r="X71"/>
  <c r="X67"/>
  <c r="X63"/>
  <c r="X59"/>
  <c r="X55"/>
  <c r="X51"/>
  <c r="X47"/>
  <c r="X594"/>
  <c r="X591"/>
  <c r="X588"/>
  <c r="X578"/>
  <c r="X575"/>
  <c r="X572"/>
  <c r="X562"/>
  <c r="X559"/>
  <c r="X556"/>
  <c r="X546"/>
  <c r="X543"/>
  <c r="X540"/>
  <c r="X530"/>
  <c r="X527"/>
  <c r="X524"/>
  <c r="X514"/>
  <c r="X511"/>
  <c r="X508"/>
  <c r="X498"/>
  <c r="X495"/>
  <c r="X492"/>
  <c r="X482"/>
  <c r="X479"/>
  <c r="X476"/>
  <c r="X466"/>
  <c r="X463"/>
  <c r="X460"/>
  <c r="X450"/>
  <c r="X447"/>
  <c r="X444"/>
  <c r="X434"/>
  <c r="X430"/>
  <c r="X426"/>
  <c r="X422"/>
  <c r="X418"/>
  <c r="X414"/>
  <c r="X410"/>
  <c r="X406"/>
  <c r="X402"/>
  <c r="X398"/>
  <c r="X394"/>
  <c r="X390"/>
  <c r="X386"/>
  <c r="X382"/>
  <c r="X378"/>
  <c r="X374"/>
  <c r="X370"/>
  <c r="X366"/>
  <c r="X362"/>
  <c r="X358"/>
  <c r="X354"/>
  <c r="X350"/>
  <c r="X346"/>
  <c r="X342"/>
  <c r="X338"/>
  <c r="X334"/>
  <c r="X330"/>
  <c r="X326"/>
  <c r="X322"/>
  <c r="X318"/>
  <c r="X314"/>
  <c r="X310"/>
  <c r="X306"/>
  <c r="X302"/>
  <c r="X298"/>
  <c r="X294"/>
  <c r="X290"/>
  <c r="X286"/>
  <c r="X282"/>
  <c r="X278"/>
  <c r="X274"/>
  <c r="X270"/>
  <c r="X266"/>
  <c r="X262"/>
  <c r="X258"/>
  <c r="X254"/>
  <c r="X250"/>
  <c r="X246"/>
  <c r="X242"/>
  <c r="X238"/>
  <c r="X234"/>
  <c r="X230"/>
  <c r="X226"/>
  <c r="X222"/>
  <c r="X218"/>
  <c r="X214"/>
  <c r="X210"/>
  <c r="X206"/>
  <c r="X202"/>
  <c r="X198"/>
  <c r="X194"/>
  <c r="X190"/>
  <c r="X186"/>
  <c r="X182"/>
  <c r="X178"/>
  <c r="X174"/>
  <c r="X170"/>
  <c r="X166"/>
  <c r="X162"/>
  <c r="X158"/>
  <c r="X154"/>
  <c r="X150"/>
  <c r="X146"/>
  <c r="X142"/>
  <c r="X138"/>
  <c r="X134"/>
  <c r="X130"/>
  <c r="X126"/>
  <c r="X122"/>
  <c r="X118"/>
  <c r="X114"/>
  <c r="X110"/>
  <c r="X106"/>
  <c r="X102"/>
  <c r="X98"/>
  <c r="X94"/>
  <c r="X90"/>
  <c r="X86"/>
  <c r="X82"/>
  <c r="X78"/>
  <c r="X74"/>
  <c r="X70"/>
  <c r="X66"/>
  <c r="X62"/>
  <c r="X58"/>
  <c r="X54"/>
  <c r="X50"/>
  <c r="X46"/>
  <c r="X590"/>
  <c r="X587"/>
  <c r="X584"/>
  <c r="X574"/>
  <c r="X571"/>
  <c r="X568"/>
  <c r="X558"/>
  <c r="X555"/>
  <c r="X552"/>
  <c r="X542"/>
  <c r="X539"/>
  <c r="X536"/>
  <c r="X526"/>
  <c r="X523"/>
  <c r="X520"/>
  <c r="X510"/>
  <c r="X507"/>
  <c r="X504"/>
  <c r="X494"/>
  <c r="X491"/>
  <c r="X488"/>
  <c r="X478"/>
  <c r="X475"/>
  <c r="X472"/>
  <c r="X462"/>
  <c r="X459"/>
  <c r="X456"/>
  <c r="X446"/>
  <c r="X443"/>
  <c r="X440"/>
  <c r="X433"/>
  <c r="X429"/>
  <c r="X425"/>
  <c r="X421"/>
  <c r="X417"/>
  <c r="X413"/>
  <c r="X409"/>
  <c r="X405"/>
  <c r="X401"/>
  <c r="X397"/>
  <c r="X393"/>
  <c r="X389"/>
  <c r="X385"/>
  <c r="X381"/>
  <c r="X377"/>
  <c r="X373"/>
  <c r="X369"/>
  <c r="X365"/>
  <c r="X361"/>
  <c r="X357"/>
  <c r="X353"/>
  <c r="X349"/>
  <c r="X345"/>
  <c r="X341"/>
  <c r="X337"/>
  <c r="X333"/>
  <c r="X329"/>
  <c r="X325"/>
  <c r="X321"/>
  <c r="X317"/>
  <c r="X313"/>
  <c r="X309"/>
  <c r="X305"/>
  <c r="X301"/>
  <c r="X297"/>
  <c r="X293"/>
  <c r="X289"/>
  <c r="X285"/>
  <c r="X281"/>
  <c r="X277"/>
  <c r="X273"/>
  <c r="X269"/>
  <c r="X265"/>
  <c r="X261"/>
  <c r="X257"/>
  <c r="X253"/>
  <c r="X249"/>
  <c r="X245"/>
  <c r="X241"/>
  <c r="X237"/>
  <c r="X233"/>
  <c r="X229"/>
  <c r="X225"/>
  <c r="X221"/>
  <c r="X217"/>
  <c r="X213"/>
  <c r="X209"/>
  <c r="X205"/>
  <c r="X201"/>
  <c r="X197"/>
  <c r="X193"/>
  <c r="X189"/>
  <c r="X185"/>
  <c r="X181"/>
  <c r="X177"/>
  <c r="X173"/>
  <c r="X169"/>
  <c r="X165"/>
  <c r="X161"/>
  <c r="X157"/>
  <c r="X153"/>
  <c r="X149"/>
  <c r="X145"/>
  <c r="X141"/>
  <c r="X137"/>
  <c r="X133"/>
  <c r="X129"/>
  <c r="X125"/>
  <c r="X121"/>
  <c r="X117"/>
  <c r="X113"/>
  <c r="X109"/>
  <c r="X105"/>
  <c r="X101"/>
  <c r="X97"/>
  <c r="X93"/>
  <c r="X89"/>
  <c r="X85"/>
  <c r="X81"/>
  <c r="X77"/>
  <c r="X73"/>
  <c r="X69"/>
  <c r="X65"/>
  <c r="X61"/>
  <c r="X57"/>
  <c r="X53"/>
  <c r="X49"/>
  <c r="X45"/>
  <c r="X41"/>
  <c r="X37"/>
  <c r="X33"/>
  <c r="X29"/>
  <c r="X25"/>
  <c r="X21"/>
  <c r="X17"/>
  <c r="X13"/>
  <c r="X38"/>
  <c r="X35"/>
  <c r="X32"/>
  <c r="X22"/>
  <c r="X19"/>
  <c r="X16"/>
  <c r="X44"/>
  <c r="X34"/>
  <c r="X31"/>
  <c r="X28"/>
  <c r="X18"/>
  <c r="X15"/>
  <c r="X12"/>
  <c r="X10"/>
  <c r="X43"/>
  <c r="X40"/>
  <c r="X30"/>
  <c r="X27"/>
  <c r="X24"/>
  <c r="X14"/>
  <c r="X11"/>
  <c r="X42"/>
  <c r="X39"/>
  <c r="X36"/>
  <c r="X26"/>
  <c r="X23"/>
  <c r="X20"/>
  <c r="X42" i="6"/>
  <c r="X44"/>
  <c r="X17"/>
  <c r="X33"/>
  <c r="X49"/>
  <c r="X65"/>
  <c r="X81"/>
  <c r="X97"/>
  <c r="X113"/>
  <c r="X129"/>
  <c r="X140"/>
  <c r="X52"/>
  <c r="X68"/>
  <c r="X84"/>
  <c r="X100"/>
  <c r="X116"/>
  <c r="X132"/>
  <c r="X154"/>
  <c r="X71"/>
  <c r="X87"/>
  <c r="X103"/>
  <c r="X119"/>
  <c r="X135"/>
  <c r="X50"/>
  <c r="X66"/>
  <c r="X82"/>
  <c r="X98"/>
  <c r="X114"/>
  <c r="X130"/>
  <c r="X144"/>
  <c r="X145"/>
  <c r="X161"/>
  <c r="X177"/>
  <c r="X193"/>
  <c r="X209"/>
  <c r="X225"/>
  <c r="X160"/>
  <c r="X176"/>
  <c r="X192"/>
  <c r="X208"/>
  <c r="X224"/>
  <c r="X171"/>
  <c r="X187"/>
  <c r="X203"/>
  <c r="X219"/>
  <c r="X239"/>
  <c r="X158"/>
  <c r="X174"/>
  <c r="X190"/>
  <c r="X206"/>
  <c r="X222"/>
  <c r="X234"/>
  <c r="X237"/>
  <c r="X253"/>
  <c r="X269"/>
  <c r="X285"/>
  <c r="X260"/>
  <c r="X276"/>
  <c r="X251"/>
  <c r="X267"/>
  <c r="X283"/>
  <c r="X242"/>
  <c r="X258"/>
  <c r="X274"/>
  <c r="X288"/>
  <c r="X299"/>
  <c r="X315"/>
  <c r="X331"/>
  <c r="X314"/>
  <c r="X330"/>
  <c r="X297"/>
  <c r="X313"/>
  <c r="X329"/>
  <c r="X300"/>
  <c r="X316"/>
  <c r="X332"/>
  <c r="X347"/>
  <c r="X363"/>
  <c r="X379"/>
  <c r="X342"/>
  <c r="X358"/>
  <c r="X374"/>
  <c r="X341"/>
  <c r="X357"/>
  <c r="X373"/>
  <c r="X389"/>
  <c r="X352"/>
  <c r="X368"/>
  <c r="X384"/>
  <c r="X38"/>
  <c r="X23"/>
  <c r="X15"/>
  <c r="X32"/>
  <c r="X20"/>
  <c r="X11"/>
  <c r="X34"/>
  <c r="X48"/>
  <c r="X55"/>
  <c r="X46"/>
  <c r="X21"/>
  <c r="X29"/>
  <c r="X45"/>
  <c r="X61"/>
  <c r="X77"/>
  <c r="X93"/>
  <c r="X109"/>
  <c r="X125"/>
  <c r="X139"/>
  <c r="X156"/>
  <c r="X64"/>
  <c r="X80"/>
  <c r="X96"/>
  <c r="X112"/>
  <c r="X128"/>
  <c r="X152"/>
  <c r="X67"/>
  <c r="X83"/>
  <c r="X99"/>
  <c r="X115"/>
  <c r="X131"/>
  <c r="X150"/>
  <c r="X62"/>
  <c r="X78"/>
  <c r="X94"/>
  <c r="X110"/>
  <c r="X126"/>
  <c r="X143"/>
  <c r="X141"/>
  <c r="X157"/>
  <c r="X173"/>
  <c r="X189"/>
  <c r="X205"/>
  <c r="X221"/>
  <c r="X230"/>
  <c r="X172"/>
  <c r="X188"/>
  <c r="X204"/>
  <c r="X220"/>
  <c r="X167"/>
  <c r="X183"/>
  <c r="X199"/>
  <c r="X215"/>
  <c r="X236"/>
  <c r="X248"/>
  <c r="X170"/>
  <c r="X186"/>
  <c r="X202"/>
  <c r="X218"/>
  <c r="X232"/>
  <c r="X233"/>
  <c r="X249"/>
  <c r="X265"/>
  <c r="X281"/>
  <c r="X256"/>
  <c r="X272"/>
  <c r="X302"/>
  <c r="X263"/>
  <c r="X279"/>
  <c r="X238"/>
  <c r="X254"/>
  <c r="X270"/>
  <c r="X286"/>
  <c r="X295"/>
  <c r="X311"/>
  <c r="X327"/>
  <c r="X310"/>
  <c r="X326"/>
  <c r="X293"/>
  <c r="X309"/>
  <c r="X325"/>
  <c r="X296"/>
  <c r="X312"/>
  <c r="X328"/>
  <c r="X343"/>
  <c r="X359"/>
  <c r="X375"/>
  <c r="X338"/>
  <c r="X354"/>
  <c r="X370"/>
  <c r="X386"/>
  <c r="X353"/>
  <c r="X369"/>
  <c r="X385"/>
  <c r="X348"/>
  <c r="X364"/>
  <c r="X380"/>
  <c r="X31"/>
  <c r="X24"/>
  <c r="X16"/>
  <c r="X26"/>
  <c r="X12"/>
  <c r="X36"/>
  <c r="AB3720" i="3"/>
  <c r="AE3720" s="1"/>
  <c r="AH3720" s="1"/>
  <c r="AA3720"/>
  <c r="AD3720" s="1"/>
  <c r="AG3720" s="1"/>
  <c r="AB3719"/>
  <c r="AE3719" s="1"/>
  <c r="AH3719" s="1"/>
  <c r="AA3719"/>
  <c r="AD3719" s="1"/>
  <c r="AG3719" s="1"/>
  <c r="AB3718"/>
  <c r="AE3718" s="1"/>
  <c r="AH3718" s="1"/>
  <c r="AA3718"/>
  <c r="AD3718" s="1"/>
  <c r="AG3718" s="1"/>
  <c r="AB3717"/>
  <c r="AE3717" s="1"/>
  <c r="AH3717" s="1"/>
  <c r="AA3717"/>
  <c r="AD3717" s="1"/>
  <c r="AG3717" s="1"/>
  <c r="AB3716"/>
  <c r="AE3716" s="1"/>
  <c r="AH3716" s="1"/>
  <c r="AA3716"/>
  <c r="AD3716" s="1"/>
  <c r="AG3716" s="1"/>
  <c r="AB3715"/>
  <c r="AE3715" s="1"/>
  <c r="AH3715" s="1"/>
  <c r="AA3715"/>
  <c r="AD3715" s="1"/>
  <c r="AG3715" s="1"/>
  <c r="AB3714"/>
  <c r="AE3714" s="1"/>
  <c r="AH3714" s="1"/>
  <c r="AA3714"/>
  <c r="AD3714" s="1"/>
  <c r="AG3714" s="1"/>
  <c r="AB3713"/>
  <c r="AE3713" s="1"/>
  <c r="AH3713" s="1"/>
  <c r="AA3713"/>
  <c r="AD3713" s="1"/>
  <c r="AG3713" s="1"/>
  <c r="AB3712"/>
  <c r="AE3712" s="1"/>
  <c r="AH3712" s="1"/>
  <c r="AA3712"/>
  <c r="AD3712" s="1"/>
  <c r="AG3712" s="1"/>
  <c r="AB3711"/>
  <c r="AE3711" s="1"/>
  <c r="AH3711" s="1"/>
  <c r="AA3711"/>
  <c r="AD3711" s="1"/>
  <c r="AG3711" s="1"/>
  <c r="AB3710"/>
  <c r="AE3710" s="1"/>
  <c r="AH3710" s="1"/>
  <c r="AA3710"/>
  <c r="AD3710" s="1"/>
  <c r="AG3710" s="1"/>
  <c r="AB3709"/>
  <c r="AE3709" s="1"/>
  <c r="AH3709" s="1"/>
  <c r="AA3709"/>
  <c r="AD3709" s="1"/>
  <c r="AG3709" s="1"/>
  <c r="AB3708"/>
  <c r="AE3708" s="1"/>
  <c r="AH3708" s="1"/>
  <c r="AA3708"/>
  <c r="AD3708" s="1"/>
  <c r="AG3708" s="1"/>
  <c r="AB3707"/>
  <c r="AE3707" s="1"/>
  <c r="AH3707" s="1"/>
  <c r="AA3707"/>
  <c r="AD3707" s="1"/>
  <c r="AG3707" s="1"/>
  <c r="AB3706"/>
  <c r="AE3706" s="1"/>
  <c r="AH3706" s="1"/>
  <c r="AA3706"/>
  <c r="AD3706" s="1"/>
  <c r="AG3706" s="1"/>
  <c r="AB3705"/>
  <c r="AE3705" s="1"/>
  <c r="AH3705" s="1"/>
  <c r="AA3705"/>
  <c r="AD3705" s="1"/>
  <c r="AG3705" s="1"/>
  <c r="AB3704"/>
  <c r="AE3704" s="1"/>
  <c r="AH3704" s="1"/>
  <c r="AA3704"/>
  <c r="AD3704" s="1"/>
  <c r="AG3704" s="1"/>
  <c r="AB3703"/>
  <c r="AE3703" s="1"/>
  <c r="AH3703" s="1"/>
  <c r="AA3703"/>
  <c r="AD3703" s="1"/>
  <c r="AG3703" s="1"/>
  <c r="AB3702"/>
  <c r="AE3702" s="1"/>
  <c r="AH3702" s="1"/>
  <c r="AA3702"/>
  <c r="AD3702" s="1"/>
  <c r="AG3702" s="1"/>
  <c r="AB3701"/>
  <c r="AE3701" s="1"/>
  <c r="AH3701" s="1"/>
  <c r="AA3701"/>
  <c r="AD3701" s="1"/>
  <c r="AG3701" s="1"/>
  <c r="AB3700"/>
  <c r="AE3700" s="1"/>
  <c r="AH3700" s="1"/>
  <c r="AA3700"/>
  <c r="AD3700" s="1"/>
  <c r="AG3700" s="1"/>
  <c r="AB3699"/>
  <c r="AE3699" s="1"/>
  <c r="AH3699" s="1"/>
  <c r="AA3699"/>
  <c r="AD3699" s="1"/>
  <c r="AG3699" s="1"/>
  <c r="AB3698"/>
  <c r="AE3698" s="1"/>
  <c r="AH3698" s="1"/>
  <c r="AA3698"/>
  <c r="AD3698" s="1"/>
  <c r="AG3698" s="1"/>
  <c r="AB3697"/>
  <c r="AE3697" s="1"/>
  <c r="AH3697" s="1"/>
  <c r="AA3697"/>
  <c r="AD3697" s="1"/>
  <c r="AG3697" s="1"/>
  <c r="AB3696"/>
  <c r="AE3696" s="1"/>
  <c r="AH3696" s="1"/>
  <c r="AA3696"/>
  <c r="AD3696" s="1"/>
  <c r="AG3696" s="1"/>
  <c r="AB3695"/>
  <c r="AE3695" s="1"/>
  <c r="AH3695" s="1"/>
  <c r="AA3695"/>
  <c r="AD3695" s="1"/>
  <c r="AG3695" s="1"/>
  <c r="AB3694"/>
  <c r="AE3694" s="1"/>
  <c r="AH3694" s="1"/>
  <c r="AA3694"/>
  <c r="AD3694" s="1"/>
  <c r="AG3694" s="1"/>
  <c r="AB3693"/>
  <c r="AE3693" s="1"/>
  <c r="AH3693" s="1"/>
  <c r="AA3693"/>
  <c r="AD3693" s="1"/>
  <c r="AG3693" s="1"/>
  <c r="AB3692"/>
  <c r="AE3692" s="1"/>
  <c r="AH3692" s="1"/>
  <c r="AA3692"/>
  <c r="AD3692" s="1"/>
  <c r="AG3692" s="1"/>
  <c r="AB3691"/>
  <c r="AE3691" s="1"/>
  <c r="AH3691" s="1"/>
  <c r="AA3691"/>
  <c r="AD3691" s="1"/>
  <c r="AG3691" s="1"/>
  <c r="AB3690"/>
  <c r="AE3690" s="1"/>
  <c r="AH3690" s="1"/>
  <c r="AA3690"/>
  <c r="AD3690" s="1"/>
  <c r="AG3690" s="1"/>
  <c r="AB3689"/>
  <c r="AE3689" s="1"/>
  <c r="AH3689" s="1"/>
  <c r="AA3689"/>
  <c r="AD3689" s="1"/>
  <c r="AG3689" s="1"/>
  <c r="AB3688"/>
  <c r="AE3688" s="1"/>
  <c r="AH3688" s="1"/>
  <c r="AA3688"/>
  <c r="AD3688" s="1"/>
  <c r="AG3688" s="1"/>
  <c r="AB3687"/>
  <c r="AE3687" s="1"/>
  <c r="AH3687" s="1"/>
  <c r="AA3687"/>
  <c r="AD3687" s="1"/>
  <c r="AG3687" s="1"/>
  <c r="AB3686"/>
  <c r="AE3686" s="1"/>
  <c r="AH3686" s="1"/>
  <c r="AA3686"/>
  <c r="AD3686" s="1"/>
  <c r="AG3686" s="1"/>
  <c r="AB3685"/>
  <c r="AE3685" s="1"/>
  <c r="AH3685" s="1"/>
  <c r="AA3685"/>
  <c r="AD3685" s="1"/>
  <c r="AG3685" s="1"/>
  <c r="AB3684"/>
  <c r="AE3684" s="1"/>
  <c r="AH3684" s="1"/>
  <c r="AA3684"/>
  <c r="AD3684" s="1"/>
  <c r="AG3684" s="1"/>
  <c r="AB3683"/>
  <c r="AE3683" s="1"/>
  <c r="AH3683" s="1"/>
  <c r="AA3683"/>
  <c r="AD3683" s="1"/>
  <c r="AG3683" s="1"/>
  <c r="AB3682"/>
  <c r="AE3682" s="1"/>
  <c r="AH3682" s="1"/>
  <c r="AA3682"/>
  <c r="AD3682" s="1"/>
  <c r="AG3682" s="1"/>
  <c r="AB3681"/>
  <c r="AE3681" s="1"/>
  <c r="AH3681" s="1"/>
  <c r="AA3681"/>
  <c r="AD3681" s="1"/>
  <c r="AG3681" s="1"/>
  <c r="AB3680"/>
  <c r="AE3680" s="1"/>
  <c r="AH3680" s="1"/>
  <c r="AA3680"/>
  <c r="AD3680" s="1"/>
  <c r="AG3680" s="1"/>
  <c r="AB3679"/>
  <c r="AE3679" s="1"/>
  <c r="AH3679" s="1"/>
  <c r="AA3679"/>
  <c r="AD3679" s="1"/>
  <c r="AG3679" s="1"/>
  <c r="AB3678"/>
  <c r="AE3678" s="1"/>
  <c r="AH3678" s="1"/>
  <c r="AA3678"/>
  <c r="AD3678" s="1"/>
  <c r="AG3678" s="1"/>
  <c r="AB3677"/>
  <c r="AE3677" s="1"/>
  <c r="AH3677" s="1"/>
  <c r="AA3677"/>
  <c r="AD3677" s="1"/>
  <c r="AG3677" s="1"/>
  <c r="AB3676"/>
  <c r="AE3676" s="1"/>
  <c r="AH3676" s="1"/>
  <c r="AA3676"/>
  <c r="AD3676" s="1"/>
  <c r="AG3676" s="1"/>
  <c r="AB3675"/>
  <c r="AE3675" s="1"/>
  <c r="AH3675" s="1"/>
  <c r="AA3675"/>
  <c r="AD3675" s="1"/>
  <c r="AG3675" s="1"/>
  <c r="AB3674"/>
  <c r="AE3674" s="1"/>
  <c r="AH3674" s="1"/>
  <c r="AA3674"/>
  <c r="AD3674" s="1"/>
  <c r="AG3674" s="1"/>
  <c r="AB3673"/>
  <c r="AE3673" s="1"/>
  <c r="AH3673" s="1"/>
  <c r="AA3673"/>
  <c r="AD3673" s="1"/>
  <c r="AG3673" s="1"/>
  <c r="AB3672"/>
  <c r="AE3672" s="1"/>
  <c r="AH3672" s="1"/>
  <c r="AA3672"/>
  <c r="AD3672" s="1"/>
  <c r="AG3672" s="1"/>
  <c r="AB3671"/>
  <c r="AE3671" s="1"/>
  <c r="AH3671" s="1"/>
  <c r="AA3671"/>
  <c r="AD3671" s="1"/>
  <c r="AG3671" s="1"/>
  <c r="AB3670"/>
  <c r="AE3670" s="1"/>
  <c r="AH3670" s="1"/>
  <c r="AA3670"/>
  <c r="AD3670" s="1"/>
  <c r="AG3670" s="1"/>
  <c r="AB3669"/>
  <c r="AE3669" s="1"/>
  <c r="AH3669" s="1"/>
  <c r="AA3669"/>
  <c r="AD3669" s="1"/>
  <c r="AG3669" s="1"/>
  <c r="AB3668"/>
  <c r="AE3668" s="1"/>
  <c r="AH3668" s="1"/>
  <c r="AA3668"/>
  <c r="AD3668" s="1"/>
  <c r="AG3668" s="1"/>
  <c r="AB3667"/>
  <c r="AE3667" s="1"/>
  <c r="AH3667" s="1"/>
  <c r="AA3667"/>
  <c r="AD3667" s="1"/>
  <c r="AG3667" s="1"/>
  <c r="AB3666"/>
  <c r="AE3666" s="1"/>
  <c r="AH3666" s="1"/>
  <c r="AA3666"/>
  <c r="AD3666" s="1"/>
  <c r="AG3666" s="1"/>
  <c r="AB3665"/>
  <c r="AE3665" s="1"/>
  <c r="AH3665" s="1"/>
  <c r="AA3665"/>
  <c r="AD3665" s="1"/>
  <c r="AG3665" s="1"/>
  <c r="AB3664"/>
  <c r="AE3664" s="1"/>
  <c r="AH3664" s="1"/>
  <c r="AA3664"/>
  <c r="AD3664" s="1"/>
  <c r="AG3664" s="1"/>
  <c r="AB3663"/>
  <c r="AE3663" s="1"/>
  <c r="AH3663" s="1"/>
  <c r="AA3663"/>
  <c r="AD3663" s="1"/>
  <c r="AG3663" s="1"/>
  <c r="AB3662"/>
  <c r="AE3662" s="1"/>
  <c r="AH3662" s="1"/>
  <c r="AA3662"/>
  <c r="AD3662" s="1"/>
  <c r="AG3662" s="1"/>
  <c r="AB3661"/>
  <c r="AE3661" s="1"/>
  <c r="AH3661" s="1"/>
  <c r="AA3661"/>
  <c r="AD3661" s="1"/>
  <c r="AG3661" s="1"/>
  <c r="AB3660"/>
  <c r="AE3660" s="1"/>
  <c r="AH3660" s="1"/>
  <c r="AA3660"/>
  <c r="AD3660" s="1"/>
  <c r="AG3660" s="1"/>
  <c r="AB3659"/>
  <c r="AE3659" s="1"/>
  <c r="AH3659" s="1"/>
  <c r="AA3659"/>
  <c r="AD3659" s="1"/>
  <c r="AG3659" s="1"/>
  <c r="AB3658"/>
  <c r="AE3658" s="1"/>
  <c r="AH3658" s="1"/>
  <c r="AA3658"/>
  <c r="AD3658" s="1"/>
  <c r="AG3658" s="1"/>
  <c r="AB3657"/>
  <c r="AE3657" s="1"/>
  <c r="AH3657" s="1"/>
  <c r="AA3657"/>
  <c r="AD3657" s="1"/>
  <c r="AG3657" s="1"/>
  <c r="AB3656"/>
  <c r="AE3656" s="1"/>
  <c r="AH3656" s="1"/>
  <c r="AA3656"/>
  <c r="AD3656" s="1"/>
  <c r="AG3656" s="1"/>
  <c r="AB3655"/>
  <c r="AE3655" s="1"/>
  <c r="AH3655" s="1"/>
  <c r="AA3655"/>
  <c r="AD3655" s="1"/>
  <c r="AG3655" s="1"/>
  <c r="AB3654"/>
  <c r="AE3654" s="1"/>
  <c r="AH3654" s="1"/>
  <c r="AA3654"/>
  <c r="AD3654" s="1"/>
  <c r="AG3654" s="1"/>
  <c r="AB3653"/>
  <c r="AE3653" s="1"/>
  <c r="AH3653" s="1"/>
  <c r="AA3653"/>
  <c r="AD3653" s="1"/>
  <c r="AG3653" s="1"/>
  <c r="AB3652"/>
  <c r="AE3652" s="1"/>
  <c r="AH3652" s="1"/>
  <c r="AA3652"/>
  <c r="AD3652" s="1"/>
  <c r="AG3652" s="1"/>
  <c r="AB3651"/>
  <c r="AE3651" s="1"/>
  <c r="AH3651" s="1"/>
  <c r="AA3651"/>
  <c r="AD3651" s="1"/>
  <c r="AG3651" s="1"/>
  <c r="AB3650"/>
  <c r="AE3650" s="1"/>
  <c r="AH3650" s="1"/>
  <c r="AA3650"/>
  <c r="AD3650" s="1"/>
  <c r="AG3650" s="1"/>
  <c r="AB3649"/>
  <c r="AE3649" s="1"/>
  <c r="AH3649" s="1"/>
  <c r="AA3649"/>
  <c r="AD3649" s="1"/>
  <c r="AG3649" s="1"/>
  <c r="AB3648"/>
  <c r="AE3648" s="1"/>
  <c r="AH3648" s="1"/>
  <c r="AA3648"/>
  <c r="AD3648" s="1"/>
  <c r="AG3648" s="1"/>
  <c r="AB3647"/>
  <c r="AE3647" s="1"/>
  <c r="AH3647" s="1"/>
  <c r="AA3647"/>
  <c r="AD3647" s="1"/>
  <c r="AG3647" s="1"/>
  <c r="AB3646"/>
  <c r="AE3646" s="1"/>
  <c r="AH3646" s="1"/>
  <c r="AA3646"/>
  <c r="AD3646" s="1"/>
  <c r="AG3646" s="1"/>
  <c r="AB3645"/>
  <c r="AE3645" s="1"/>
  <c r="AH3645" s="1"/>
  <c r="AA3645"/>
  <c r="AD3645" s="1"/>
  <c r="AG3645" s="1"/>
  <c r="AB3644"/>
  <c r="AE3644" s="1"/>
  <c r="AH3644" s="1"/>
  <c r="AA3644"/>
  <c r="AD3644" s="1"/>
  <c r="AG3644" s="1"/>
  <c r="AB3643"/>
  <c r="AE3643" s="1"/>
  <c r="AH3643" s="1"/>
  <c r="AA3643"/>
  <c r="AD3643" s="1"/>
  <c r="AG3643" s="1"/>
  <c r="AB3642"/>
  <c r="AE3642" s="1"/>
  <c r="AH3642" s="1"/>
  <c r="AA3642"/>
  <c r="AD3642" s="1"/>
  <c r="AG3642" s="1"/>
  <c r="AB3641"/>
  <c r="AE3641" s="1"/>
  <c r="AH3641" s="1"/>
  <c r="AA3641"/>
  <c r="AD3641" s="1"/>
  <c r="AG3641" s="1"/>
  <c r="AB3640"/>
  <c r="AE3640" s="1"/>
  <c r="AH3640" s="1"/>
  <c r="AA3640"/>
  <c r="AD3640" s="1"/>
  <c r="AG3640" s="1"/>
  <c r="AB3639"/>
  <c r="AE3639" s="1"/>
  <c r="AH3639" s="1"/>
  <c r="AA3639"/>
  <c r="AD3639" s="1"/>
  <c r="AG3639" s="1"/>
  <c r="AB3638"/>
  <c r="AE3638" s="1"/>
  <c r="AH3638" s="1"/>
  <c r="AA3638"/>
  <c r="AD3638" s="1"/>
  <c r="AG3638" s="1"/>
  <c r="AB3637"/>
  <c r="AE3637" s="1"/>
  <c r="AH3637" s="1"/>
  <c r="AA3637"/>
  <c r="AD3637" s="1"/>
  <c r="AG3637" s="1"/>
  <c r="AB3636"/>
  <c r="AE3636" s="1"/>
  <c r="AH3636" s="1"/>
  <c r="AA3636"/>
  <c r="AD3636" s="1"/>
  <c r="AG3636" s="1"/>
  <c r="AB3635"/>
  <c r="AE3635" s="1"/>
  <c r="AH3635" s="1"/>
  <c r="AA3635"/>
  <c r="AD3635" s="1"/>
  <c r="AG3635" s="1"/>
  <c r="AB3634"/>
  <c r="AE3634" s="1"/>
  <c r="AH3634" s="1"/>
  <c r="AA3634"/>
  <c r="AD3634" s="1"/>
  <c r="AG3634" s="1"/>
  <c r="AB3633"/>
  <c r="AE3633" s="1"/>
  <c r="AH3633" s="1"/>
  <c r="AA3633"/>
  <c r="AD3633" s="1"/>
  <c r="AG3633" s="1"/>
  <c r="AB3632"/>
  <c r="AE3632" s="1"/>
  <c r="AH3632" s="1"/>
  <c r="AA3632"/>
  <c r="AD3632" s="1"/>
  <c r="AG3632" s="1"/>
  <c r="AB3631"/>
  <c r="AE3631" s="1"/>
  <c r="AH3631" s="1"/>
  <c r="AA3631"/>
  <c r="AD3631" s="1"/>
  <c r="AG3631" s="1"/>
  <c r="AB3630"/>
  <c r="AE3630" s="1"/>
  <c r="AH3630" s="1"/>
  <c r="AA3630"/>
  <c r="AD3630" s="1"/>
  <c r="AG3630" s="1"/>
  <c r="AB3629"/>
  <c r="AE3629" s="1"/>
  <c r="AH3629" s="1"/>
  <c r="AA3629"/>
  <c r="AD3629" s="1"/>
  <c r="AG3629" s="1"/>
  <c r="AB3628"/>
  <c r="AE3628" s="1"/>
  <c r="AH3628" s="1"/>
  <c r="AA3628"/>
  <c r="AD3628" s="1"/>
  <c r="AG3628" s="1"/>
  <c r="AB3627"/>
  <c r="AE3627" s="1"/>
  <c r="AH3627" s="1"/>
  <c r="AA3627"/>
  <c r="AD3627" s="1"/>
  <c r="AG3627" s="1"/>
  <c r="AB3626"/>
  <c r="AE3626" s="1"/>
  <c r="AH3626" s="1"/>
  <c r="AA3626"/>
  <c r="AD3626" s="1"/>
  <c r="AG3626" s="1"/>
  <c r="AB3625"/>
  <c r="AE3625" s="1"/>
  <c r="AH3625" s="1"/>
  <c r="AA3625"/>
  <c r="AD3625" s="1"/>
  <c r="AG3625" s="1"/>
  <c r="AB3624"/>
  <c r="AE3624" s="1"/>
  <c r="AH3624" s="1"/>
  <c r="AA3624"/>
  <c r="AD3624" s="1"/>
  <c r="AG3624" s="1"/>
  <c r="AB3623"/>
  <c r="AE3623" s="1"/>
  <c r="AH3623" s="1"/>
  <c r="AA3623"/>
  <c r="AD3623" s="1"/>
  <c r="AG3623" s="1"/>
  <c r="AB3622"/>
  <c r="AE3622" s="1"/>
  <c r="AH3622" s="1"/>
  <c r="AA3622"/>
  <c r="AD3622" s="1"/>
  <c r="AG3622" s="1"/>
  <c r="AB3621"/>
  <c r="AE3621" s="1"/>
  <c r="AH3621" s="1"/>
  <c r="AA3621"/>
  <c r="AD3621" s="1"/>
  <c r="AG3621" s="1"/>
  <c r="AB3620"/>
  <c r="AE3620" s="1"/>
  <c r="AH3620" s="1"/>
  <c r="AA3620"/>
  <c r="AD3620" s="1"/>
  <c r="AG3620" s="1"/>
  <c r="AB3619"/>
  <c r="AE3619" s="1"/>
  <c r="AH3619" s="1"/>
  <c r="AA3619"/>
  <c r="AD3619" s="1"/>
  <c r="AG3619" s="1"/>
  <c r="AB3618"/>
  <c r="AE3618" s="1"/>
  <c r="AH3618" s="1"/>
  <c r="AA3618"/>
  <c r="AD3618" s="1"/>
  <c r="AG3618" s="1"/>
  <c r="AB3617"/>
  <c r="AE3617" s="1"/>
  <c r="AH3617" s="1"/>
  <c r="AA3617"/>
  <c r="AD3617" s="1"/>
  <c r="AG3617" s="1"/>
  <c r="AB3616"/>
  <c r="AE3616" s="1"/>
  <c r="AH3616" s="1"/>
  <c r="AA3616"/>
  <c r="AD3616" s="1"/>
  <c r="AG3616" s="1"/>
  <c r="AB3615"/>
  <c r="AE3615" s="1"/>
  <c r="AH3615" s="1"/>
  <c r="AA3615"/>
  <c r="AD3615" s="1"/>
  <c r="AG3615" s="1"/>
  <c r="AB3614"/>
  <c r="AE3614" s="1"/>
  <c r="AH3614" s="1"/>
  <c r="AA3614"/>
  <c r="AD3614" s="1"/>
  <c r="AG3614" s="1"/>
  <c r="AB3613"/>
  <c r="AE3613" s="1"/>
  <c r="AH3613" s="1"/>
  <c r="AA3613"/>
  <c r="AD3613" s="1"/>
  <c r="AG3613" s="1"/>
  <c r="AB3612"/>
  <c r="AE3612" s="1"/>
  <c r="AH3612" s="1"/>
  <c r="AA3612"/>
  <c r="AD3612" s="1"/>
  <c r="AG3612" s="1"/>
  <c r="AB3611"/>
  <c r="AE3611" s="1"/>
  <c r="AH3611" s="1"/>
  <c r="AA3611"/>
  <c r="AD3611" s="1"/>
  <c r="AG3611" s="1"/>
  <c r="AB3610"/>
  <c r="AE3610" s="1"/>
  <c r="AH3610" s="1"/>
  <c r="AA3610"/>
  <c r="AD3610" s="1"/>
  <c r="AG3610" s="1"/>
  <c r="AB3609"/>
  <c r="AE3609" s="1"/>
  <c r="AH3609" s="1"/>
  <c r="AA3609"/>
  <c r="AD3609" s="1"/>
  <c r="AG3609" s="1"/>
  <c r="AB3608"/>
  <c r="AE3608" s="1"/>
  <c r="AH3608" s="1"/>
  <c r="AA3608"/>
  <c r="AD3608" s="1"/>
  <c r="AG3608" s="1"/>
  <c r="AB3607"/>
  <c r="AE3607" s="1"/>
  <c r="AH3607" s="1"/>
  <c r="AA3607"/>
  <c r="AD3607" s="1"/>
  <c r="AG3607" s="1"/>
  <c r="AB3606"/>
  <c r="AE3606" s="1"/>
  <c r="AH3606" s="1"/>
  <c r="AA3606"/>
  <c r="AD3606" s="1"/>
  <c r="AG3606" s="1"/>
  <c r="AB3605"/>
  <c r="AE3605" s="1"/>
  <c r="AH3605" s="1"/>
  <c r="AA3605"/>
  <c r="AD3605" s="1"/>
  <c r="AG3605" s="1"/>
  <c r="AB3604"/>
  <c r="AE3604" s="1"/>
  <c r="AH3604" s="1"/>
  <c r="AA3604"/>
  <c r="AD3604" s="1"/>
  <c r="AG3604" s="1"/>
  <c r="AB3603"/>
  <c r="AE3603" s="1"/>
  <c r="AH3603" s="1"/>
  <c r="AA3603"/>
  <c r="AD3603" s="1"/>
  <c r="AG3603" s="1"/>
  <c r="AB3602"/>
  <c r="AE3602" s="1"/>
  <c r="AH3602" s="1"/>
  <c r="AA3602"/>
  <c r="AD3602" s="1"/>
  <c r="AG3602" s="1"/>
  <c r="AB3601"/>
  <c r="AE3601" s="1"/>
  <c r="AH3601" s="1"/>
  <c r="AA3601"/>
  <c r="AD3601" s="1"/>
  <c r="AG3601" s="1"/>
  <c r="AB3600"/>
  <c r="AE3600" s="1"/>
  <c r="AH3600" s="1"/>
  <c r="AA3600"/>
  <c r="AD3600" s="1"/>
  <c r="AG3600" s="1"/>
  <c r="AB3599"/>
  <c r="AE3599" s="1"/>
  <c r="AH3599" s="1"/>
  <c r="AA3599"/>
  <c r="AD3599" s="1"/>
  <c r="AG3599" s="1"/>
  <c r="AB3598"/>
  <c r="AE3598" s="1"/>
  <c r="AH3598" s="1"/>
  <c r="AA3598"/>
  <c r="AD3598" s="1"/>
  <c r="AG3598" s="1"/>
  <c r="AB3597"/>
  <c r="AE3597" s="1"/>
  <c r="AH3597" s="1"/>
  <c r="AA3597"/>
  <c r="AD3597" s="1"/>
  <c r="AG3597" s="1"/>
  <c r="AB3596"/>
  <c r="AE3596" s="1"/>
  <c r="AH3596" s="1"/>
  <c r="AA3596"/>
  <c r="AD3596" s="1"/>
  <c r="AG3596" s="1"/>
  <c r="AB3595"/>
  <c r="AE3595" s="1"/>
  <c r="AH3595" s="1"/>
  <c r="AA3595"/>
  <c r="AD3595" s="1"/>
  <c r="AG3595" s="1"/>
  <c r="AB3594"/>
  <c r="AE3594" s="1"/>
  <c r="AH3594" s="1"/>
  <c r="AA3594"/>
  <c r="AD3594" s="1"/>
  <c r="AG3594" s="1"/>
  <c r="AB3593"/>
  <c r="AE3593" s="1"/>
  <c r="AH3593" s="1"/>
  <c r="AA3593"/>
  <c r="AD3593" s="1"/>
  <c r="AG3593" s="1"/>
  <c r="AB3592"/>
  <c r="AE3592" s="1"/>
  <c r="AH3592" s="1"/>
  <c r="AA3592"/>
  <c r="AD3592" s="1"/>
  <c r="AG3592" s="1"/>
  <c r="AB3591"/>
  <c r="AE3591" s="1"/>
  <c r="AH3591" s="1"/>
  <c r="AA3591"/>
  <c r="AD3591" s="1"/>
  <c r="AG3591" s="1"/>
  <c r="AB3590"/>
  <c r="AE3590" s="1"/>
  <c r="AH3590" s="1"/>
  <c r="AA3590"/>
  <c r="AD3590" s="1"/>
  <c r="AG3590" s="1"/>
  <c r="AB3589"/>
  <c r="AE3589" s="1"/>
  <c r="AH3589" s="1"/>
  <c r="AA3589"/>
  <c r="AD3589" s="1"/>
  <c r="AG3589" s="1"/>
  <c r="AB3588"/>
  <c r="AE3588" s="1"/>
  <c r="AH3588" s="1"/>
  <c r="AA3588"/>
  <c r="AD3588" s="1"/>
  <c r="AG3588" s="1"/>
  <c r="AB3587"/>
  <c r="AE3587" s="1"/>
  <c r="AH3587" s="1"/>
  <c r="AA3587"/>
  <c r="AD3587" s="1"/>
  <c r="AG3587" s="1"/>
  <c r="AB3586"/>
  <c r="AE3586" s="1"/>
  <c r="AH3586" s="1"/>
  <c r="AA3586"/>
  <c r="AD3586" s="1"/>
  <c r="AG3586" s="1"/>
  <c r="AB3585"/>
  <c r="AE3585" s="1"/>
  <c r="AH3585" s="1"/>
  <c r="AA3585"/>
  <c r="AD3585" s="1"/>
  <c r="AG3585" s="1"/>
  <c r="AB3584"/>
  <c r="AE3584" s="1"/>
  <c r="AH3584" s="1"/>
  <c r="AA3584"/>
  <c r="AD3584" s="1"/>
  <c r="AG3584" s="1"/>
  <c r="AB3583"/>
  <c r="AE3583" s="1"/>
  <c r="AH3583" s="1"/>
  <c r="AA3583"/>
  <c r="AD3583" s="1"/>
  <c r="AG3583" s="1"/>
  <c r="AB3582"/>
  <c r="AE3582" s="1"/>
  <c r="AH3582" s="1"/>
  <c r="AA3582"/>
  <c r="AD3582" s="1"/>
  <c r="AG3582" s="1"/>
  <c r="AB3581"/>
  <c r="AE3581" s="1"/>
  <c r="AH3581" s="1"/>
  <c r="AA3581"/>
  <c r="AD3581" s="1"/>
  <c r="AG3581" s="1"/>
  <c r="AB3580"/>
  <c r="AE3580" s="1"/>
  <c r="AH3580" s="1"/>
  <c r="AA3580"/>
  <c r="AD3580" s="1"/>
  <c r="AG3580" s="1"/>
  <c r="AB3579"/>
  <c r="AE3579" s="1"/>
  <c r="AH3579" s="1"/>
  <c r="AA3579"/>
  <c r="AD3579" s="1"/>
  <c r="AG3579" s="1"/>
  <c r="AB3578"/>
  <c r="AE3578" s="1"/>
  <c r="AH3578" s="1"/>
  <c r="AA3578"/>
  <c r="AD3578" s="1"/>
  <c r="AG3578" s="1"/>
  <c r="AB3577"/>
  <c r="AE3577" s="1"/>
  <c r="AH3577" s="1"/>
  <c r="AA3577"/>
  <c r="AD3577" s="1"/>
  <c r="AG3577" s="1"/>
  <c r="AB3576"/>
  <c r="AE3576" s="1"/>
  <c r="AH3576" s="1"/>
  <c r="AA3576"/>
  <c r="AD3576" s="1"/>
  <c r="AG3576" s="1"/>
  <c r="AB3575"/>
  <c r="AE3575" s="1"/>
  <c r="AH3575" s="1"/>
  <c r="AA3575"/>
  <c r="AD3575" s="1"/>
  <c r="AG3575" s="1"/>
  <c r="AB3574"/>
  <c r="AE3574" s="1"/>
  <c r="AH3574" s="1"/>
  <c r="AA3574"/>
  <c r="AD3574" s="1"/>
  <c r="AG3574" s="1"/>
  <c r="AB3573"/>
  <c r="AE3573" s="1"/>
  <c r="AH3573" s="1"/>
  <c r="AA3573"/>
  <c r="AD3573" s="1"/>
  <c r="AG3573" s="1"/>
  <c r="AB3572"/>
  <c r="AE3572" s="1"/>
  <c r="AH3572" s="1"/>
  <c r="AA3572"/>
  <c r="AD3572" s="1"/>
  <c r="AG3572" s="1"/>
  <c r="AB3571"/>
  <c r="AE3571" s="1"/>
  <c r="AH3571" s="1"/>
  <c r="AA3571"/>
  <c r="AD3571" s="1"/>
  <c r="AG3571" s="1"/>
  <c r="AB3570"/>
  <c r="AE3570" s="1"/>
  <c r="AH3570" s="1"/>
  <c r="AA3570"/>
  <c r="AD3570" s="1"/>
  <c r="AG3570" s="1"/>
  <c r="AB3569"/>
  <c r="AE3569" s="1"/>
  <c r="AH3569" s="1"/>
  <c r="AA3569"/>
  <c r="AD3569" s="1"/>
  <c r="AG3569" s="1"/>
  <c r="AB3568"/>
  <c r="AE3568" s="1"/>
  <c r="AH3568" s="1"/>
  <c r="AA3568"/>
  <c r="AD3568" s="1"/>
  <c r="AG3568" s="1"/>
  <c r="AB3567"/>
  <c r="AE3567" s="1"/>
  <c r="AH3567" s="1"/>
  <c r="AA3567"/>
  <c r="AD3567" s="1"/>
  <c r="AG3567" s="1"/>
  <c r="AB3566"/>
  <c r="AE3566" s="1"/>
  <c r="AH3566" s="1"/>
  <c r="AA3566"/>
  <c r="AD3566" s="1"/>
  <c r="AG3566" s="1"/>
  <c r="AB3565"/>
  <c r="AE3565" s="1"/>
  <c r="AH3565" s="1"/>
  <c r="AA3565"/>
  <c r="AD3565" s="1"/>
  <c r="AG3565" s="1"/>
  <c r="AB3564"/>
  <c r="AE3564" s="1"/>
  <c r="AH3564" s="1"/>
  <c r="AA3564"/>
  <c r="AD3564" s="1"/>
  <c r="AG3564" s="1"/>
  <c r="AB3563"/>
  <c r="AE3563" s="1"/>
  <c r="AH3563" s="1"/>
  <c r="AA3563"/>
  <c r="AD3563" s="1"/>
  <c r="AG3563" s="1"/>
  <c r="AB3562"/>
  <c r="AE3562" s="1"/>
  <c r="AH3562" s="1"/>
  <c r="AA3562"/>
  <c r="AD3562" s="1"/>
  <c r="AG3562" s="1"/>
  <c r="AB3561"/>
  <c r="AE3561" s="1"/>
  <c r="AH3561" s="1"/>
  <c r="AA3561"/>
  <c r="AD3561" s="1"/>
  <c r="AG3561" s="1"/>
  <c r="AB3560"/>
  <c r="AE3560" s="1"/>
  <c r="AH3560" s="1"/>
  <c r="AA3560"/>
  <c r="AD3560" s="1"/>
  <c r="AG3560" s="1"/>
  <c r="AB3559"/>
  <c r="AE3559" s="1"/>
  <c r="AH3559" s="1"/>
  <c r="AA3559"/>
  <c r="AD3559" s="1"/>
  <c r="AG3559" s="1"/>
  <c r="AB3558"/>
  <c r="AE3558" s="1"/>
  <c r="AH3558" s="1"/>
  <c r="AA3558"/>
  <c r="AD3558" s="1"/>
  <c r="AG3558" s="1"/>
  <c r="AB3557"/>
  <c r="AE3557" s="1"/>
  <c r="AH3557" s="1"/>
  <c r="AA3557"/>
  <c r="AD3557" s="1"/>
  <c r="AG3557" s="1"/>
  <c r="AB3556"/>
  <c r="AE3556" s="1"/>
  <c r="AH3556" s="1"/>
  <c r="AA3556"/>
  <c r="AD3556" s="1"/>
  <c r="AG3556" s="1"/>
  <c r="AB3555"/>
  <c r="AE3555" s="1"/>
  <c r="AH3555" s="1"/>
  <c r="AA3555"/>
  <c r="AD3555" s="1"/>
  <c r="AG3555" s="1"/>
  <c r="AB3554"/>
  <c r="AE3554" s="1"/>
  <c r="AH3554" s="1"/>
  <c r="AA3554"/>
  <c r="AD3554" s="1"/>
  <c r="AG3554" s="1"/>
  <c r="AB3553"/>
  <c r="AE3553" s="1"/>
  <c r="AH3553" s="1"/>
  <c r="AA3553"/>
  <c r="AD3553" s="1"/>
  <c r="AG3553" s="1"/>
  <c r="AB3552"/>
  <c r="AE3552" s="1"/>
  <c r="AH3552" s="1"/>
  <c r="AA3552"/>
  <c r="AD3552" s="1"/>
  <c r="AG3552" s="1"/>
  <c r="AB3551"/>
  <c r="AE3551" s="1"/>
  <c r="AH3551" s="1"/>
  <c r="AA3551"/>
  <c r="AD3551" s="1"/>
  <c r="AG3551" s="1"/>
  <c r="AB3550"/>
  <c r="AE3550" s="1"/>
  <c r="AH3550" s="1"/>
  <c r="AA3550"/>
  <c r="AD3550" s="1"/>
  <c r="AG3550" s="1"/>
  <c r="AB3549"/>
  <c r="AE3549" s="1"/>
  <c r="AH3549" s="1"/>
  <c r="AA3549"/>
  <c r="AD3549" s="1"/>
  <c r="AG3549" s="1"/>
  <c r="AB3548"/>
  <c r="AE3548" s="1"/>
  <c r="AH3548" s="1"/>
  <c r="AA3548"/>
  <c r="AD3548" s="1"/>
  <c r="AG3548" s="1"/>
  <c r="AB3547"/>
  <c r="AE3547" s="1"/>
  <c r="AH3547" s="1"/>
  <c r="AA3547"/>
  <c r="AD3547" s="1"/>
  <c r="AG3547" s="1"/>
  <c r="AB3546"/>
  <c r="AE3546" s="1"/>
  <c r="AH3546" s="1"/>
  <c r="AA3546"/>
  <c r="AD3546" s="1"/>
  <c r="AG3546" s="1"/>
  <c r="AB3545"/>
  <c r="AE3545" s="1"/>
  <c r="AH3545" s="1"/>
  <c r="AA3545"/>
  <c r="AD3545" s="1"/>
  <c r="AG3545" s="1"/>
  <c r="AB3544"/>
  <c r="AE3544" s="1"/>
  <c r="AH3544" s="1"/>
  <c r="AA3544"/>
  <c r="AD3544" s="1"/>
  <c r="AG3544" s="1"/>
  <c r="AB3543"/>
  <c r="AE3543" s="1"/>
  <c r="AH3543" s="1"/>
  <c r="AA3543"/>
  <c r="AD3543" s="1"/>
  <c r="AG3543" s="1"/>
  <c r="AB3542"/>
  <c r="AE3542" s="1"/>
  <c r="AH3542" s="1"/>
  <c r="AA3542"/>
  <c r="AD3542" s="1"/>
  <c r="AG3542" s="1"/>
  <c r="AB3541"/>
  <c r="AE3541" s="1"/>
  <c r="AH3541" s="1"/>
  <c r="AA3541"/>
  <c r="AD3541" s="1"/>
  <c r="AG3541" s="1"/>
  <c r="AB3540"/>
  <c r="AE3540" s="1"/>
  <c r="AH3540" s="1"/>
  <c r="AA3540"/>
  <c r="AD3540" s="1"/>
  <c r="AG3540" s="1"/>
  <c r="AB3539"/>
  <c r="AE3539" s="1"/>
  <c r="AH3539" s="1"/>
  <c r="AA3539"/>
  <c r="AD3539" s="1"/>
  <c r="AG3539" s="1"/>
  <c r="AB3538"/>
  <c r="AE3538" s="1"/>
  <c r="AH3538" s="1"/>
  <c r="AA3538"/>
  <c r="AD3538" s="1"/>
  <c r="AG3538" s="1"/>
  <c r="AB3537"/>
  <c r="AE3537" s="1"/>
  <c r="AH3537" s="1"/>
  <c r="AA3537"/>
  <c r="AD3537" s="1"/>
  <c r="AG3537" s="1"/>
  <c r="AB3536"/>
  <c r="AE3536" s="1"/>
  <c r="AH3536" s="1"/>
  <c r="AA3536"/>
  <c r="AD3536" s="1"/>
  <c r="AG3536" s="1"/>
  <c r="AB3535"/>
  <c r="AE3535" s="1"/>
  <c r="AH3535" s="1"/>
  <c r="AA3535"/>
  <c r="AD3535" s="1"/>
  <c r="AG3535" s="1"/>
  <c r="AB3534"/>
  <c r="AE3534" s="1"/>
  <c r="AH3534" s="1"/>
  <c r="AA3534"/>
  <c r="AD3534" s="1"/>
  <c r="AG3534" s="1"/>
  <c r="AB3533"/>
  <c r="AE3533" s="1"/>
  <c r="AH3533" s="1"/>
  <c r="AA3533"/>
  <c r="AD3533" s="1"/>
  <c r="AG3533" s="1"/>
  <c r="AB3532"/>
  <c r="AE3532" s="1"/>
  <c r="AH3532" s="1"/>
  <c r="AA3532"/>
  <c r="AD3532" s="1"/>
  <c r="AG3532" s="1"/>
  <c r="AB3531"/>
  <c r="AE3531" s="1"/>
  <c r="AH3531" s="1"/>
  <c r="AA3531"/>
  <c r="AD3531" s="1"/>
  <c r="AG3531" s="1"/>
  <c r="AB3530"/>
  <c r="AE3530" s="1"/>
  <c r="AH3530" s="1"/>
  <c r="AA3530"/>
  <c r="AD3530" s="1"/>
  <c r="AG3530" s="1"/>
  <c r="AB3529"/>
  <c r="AE3529" s="1"/>
  <c r="AH3529" s="1"/>
  <c r="AA3529"/>
  <c r="AD3529" s="1"/>
  <c r="AG3529" s="1"/>
  <c r="AB3528"/>
  <c r="AE3528" s="1"/>
  <c r="AH3528" s="1"/>
  <c r="AA3528"/>
  <c r="AD3528" s="1"/>
  <c r="AG3528" s="1"/>
  <c r="AB3527"/>
  <c r="AE3527" s="1"/>
  <c r="AH3527" s="1"/>
  <c r="AA3527"/>
  <c r="AD3527" s="1"/>
  <c r="AG3527" s="1"/>
  <c r="AB3526"/>
  <c r="AE3526" s="1"/>
  <c r="AH3526" s="1"/>
  <c r="AA3526"/>
  <c r="AD3526" s="1"/>
  <c r="AG3526" s="1"/>
  <c r="AB3525"/>
  <c r="AE3525" s="1"/>
  <c r="AH3525" s="1"/>
  <c r="AA3525"/>
  <c r="AD3525" s="1"/>
  <c r="AG3525" s="1"/>
  <c r="AB3524"/>
  <c r="AE3524" s="1"/>
  <c r="AH3524" s="1"/>
  <c r="AA3524"/>
  <c r="AD3524" s="1"/>
  <c r="AG3524" s="1"/>
  <c r="AB3523"/>
  <c r="AE3523" s="1"/>
  <c r="AH3523" s="1"/>
  <c r="AA3523"/>
  <c r="AD3523" s="1"/>
  <c r="AG3523" s="1"/>
  <c r="AB3522"/>
  <c r="AE3522" s="1"/>
  <c r="AH3522" s="1"/>
  <c r="AA3522"/>
  <c r="AD3522" s="1"/>
  <c r="AG3522" s="1"/>
  <c r="AB3521"/>
  <c r="AE3521" s="1"/>
  <c r="AH3521" s="1"/>
  <c r="AA3521"/>
  <c r="AD3521" s="1"/>
  <c r="AG3521" s="1"/>
  <c r="AB3520"/>
  <c r="AE3520" s="1"/>
  <c r="AH3520" s="1"/>
  <c r="AA3520"/>
  <c r="AD3520" s="1"/>
  <c r="AG3520" s="1"/>
  <c r="AB3519"/>
  <c r="AE3519" s="1"/>
  <c r="AH3519" s="1"/>
  <c r="AA3519"/>
  <c r="AD3519" s="1"/>
  <c r="AG3519" s="1"/>
  <c r="AB3518"/>
  <c r="AE3518" s="1"/>
  <c r="AH3518" s="1"/>
  <c r="AA3518"/>
  <c r="AD3518" s="1"/>
  <c r="AG3518" s="1"/>
  <c r="AB3517"/>
  <c r="AE3517" s="1"/>
  <c r="AH3517" s="1"/>
  <c r="AA3517"/>
  <c r="AD3517" s="1"/>
  <c r="AG3517" s="1"/>
  <c r="AB3516"/>
  <c r="AE3516" s="1"/>
  <c r="AH3516" s="1"/>
  <c r="AA3516"/>
  <c r="AD3516" s="1"/>
  <c r="AG3516" s="1"/>
  <c r="AB3515"/>
  <c r="AE3515" s="1"/>
  <c r="AH3515" s="1"/>
  <c r="AA3515"/>
  <c r="AD3515" s="1"/>
  <c r="AG3515" s="1"/>
  <c r="AB3514"/>
  <c r="AE3514" s="1"/>
  <c r="AH3514" s="1"/>
  <c r="AA3514"/>
  <c r="AD3514" s="1"/>
  <c r="AG3514" s="1"/>
  <c r="AB3513"/>
  <c r="AE3513" s="1"/>
  <c r="AH3513" s="1"/>
  <c r="AA3513"/>
  <c r="AD3513" s="1"/>
  <c r="AG3513" s="1"/>
  <c r="AB3512"/>
  <c r="AE3512" s="1"/>
  <c r="AH3512" s="1"/>
  <c r="AA3512"/>
  <c r="AD3512" s="1"/>
  <c r="AG3512" s="1"/>
  <c r="AB3511"/>
  <c r="AE3511" s="1"/>
  <c r="AH3511" s="1"/>
  <c r="AA3511"/>
  <c r="AD3511" s="1"/>
  <c r="AG3511" s="1"/>
  <c r="AB3510"/>
  <c r="AE3510" s="1"/>
  <c r="AH3510" s="1"/>
  <c r="AA3510"/>
  <c r="AD3510" s="1"/>
  <c r="AG3510" s="1"/>
  <c r="AB3509"/>
  <c r="AE3509" s="1"/>
  <c r="AH3509" s="1"/>
  <c r="AA3509"/>
  <c r="AD3509" s="1"/>
  <c r="AG3509" s="1"/>
  <c r="AB3508"/>
  <c r="AE3508" s="1"/>
  <c r="AH3508" s="1"/>
  <c r="AA3508"/>
  <c r="AD3508" s="1"/>
  <c r="AG3508" s="1"/>
  <c r="AB3507"/>
  <c r="AE3507" s="1"/>
  <c r="AH3507" s="1"/>
  <c r="AA3507"/>
  <c r="AD3507" s="1"/>
  <c r="AG3507" s="1"/>
  <c r="AB3506"/>
  <c r="AE3506" s="1"/>
  <c r="AH3506" s="1"/>
  <c r="AA3506"/>
  <c r="AD3506" s="1"/>
  <c r="AG3506" s="1"/>
  <c r="AB3505"/>
  <c r="AE3505" s="1"/>
  <c r="AH3505" s="1"/>
  <c r="AA3505"/>
  <c r="AD3505" s="1"/>
  <c r="AG3505" s="1"/>
  <c r="AB3504"/>
  <c r="AE3504" s="1"/>
  <c r="AH3504" s="1"/>
  <c r="AA3504"/>
  <c r="AD3504" s="1"/>
  <c r="AG3504" s="1"/>
  <c r="AB3503"/>
  <c r="AE3503" s="1"/>
  <c r="AH3503" s="1"/>
  <c r="AA3503"/>
  <c r="AD3503" s="1"/>
  <c r="AG3503" s="1"/>
  <c r="AB3502"/>
  <c r="AE3502" s="1"/>
  <c r="AH3502" s="1"/>
  <c r="AA3502"/>
  <c r="AD3502" s="1"/>
  <c r="AG3502" s="1"/>
  <c r="AB3501"/>
  <c r="AE3501" s="1"/>
  <c r="AH3501" s="1"/>
  <c r="AA3501"/>
  <c r="AD3501" s="1"/>
  <c r="AG3501" s="1"/>
  <c r="AB3500"/>
  <c r="AE3500" s="1"/>
  <c r="AH3500" s="1"/>
  <c r="AA3500"/>
  <c r="AD3500" s="1"/>
  <c r="AG3500" s="1"/>
  <c r="AB3499"/>
  <c r="AE3499" s="1"/>
  <c r="AH3499" s="1"/>
  <c r="AA3499"/>
  <c r="AD3499" s="1"/>
  <c r="AG3499" s="1"/>
  <c r="AB3498"/>
  <c r="AE3498" s="1"/>
  <c r="AH3498" s="1"/>
  <c r="AA3498"/>
  <c r="AD3498" s="1"/>
  <c r="AG3498" s="1"/>
  <c r="AB3497"/>
  <c r="AE3497" s="1"/>
  <c r="AH3497" s="1"/>
  <c r="AA3497"/>
  <c r="AD3497" s="1"/>
  <c r="AG3497" s="1"/>
  <c r="AB3496"/>
  <c r="AE3496" s="1"/>
  <c r="AH3496" s="1"/>
  <c r="AA3496"/>
  <c r="AD3496" s="1"/>
  <c r="AG3496" s="1"/>
  <c r="AB3495"/>
  <c r="AE3495" s="1"/>
  <c r="AH3495" s="1"/>
  <c r="AA3495"/>
  <c r="AD3495" s="1"/>
  <c r="AG3495" s="1"/>
  <c r="AB3494"/>
  <c r="AE3494" s="1"/>
  <c r="AH3494" s="1"/>
  <c r="AA3494"/>
  <c r="AD3494" s="1"/>
  <c r="AG3494" s="1"/>
  <c r="AB3493"/>
  <c r="AE3493" s="1"/>
  <c r="AH3493" s="1"/>
  <c r="AA3493"/>
  <c r="AD3493" s="1"/>
  <c r="AG3493" s="1"/>
  <c r="AB3492"/>
  <c r="AE3492" s="1"/>
  <c r="AH3492" s="1"/>
  <c r="AA3492"/>
  <c r="AD3492" s="1"/>
  <c r="AG3492" s="1"/>
  <c r="AB3491"/>
  <c r="AE3491" s="1"/>
  <c r="AH3491" s="1"/>
  <c r="AA3491"/>
  <c r="AD3491" s="1"/>
  <c r="AG3491" s="1"/>
  <c r="AB3490"/>
  <c r="AE3490" s="1"/>
  <c r="AH3490" s="1"/>
  <c r="AA3490"/>
  <c r="AD3490" s="1"/>
  <c r="AG3490" s="1"/>
  <c r="AB3489"/>
  <c r="AE3489" s="1"/>
  <c r="AH3489" s="1"/>
  <c r="AA3489"/>
  <c r="AD3489" s="1"/>
  <c r="AG3489" s="1"/>
  <c r="AB3488"/>
  <c r="AE3488" s="1"/>
  <c r="AH3488" s="1"/>
  <c r="AA3488"/>
  <c r="AD3488" s="1"/>
  <c r="AG3488" s="1"/>
  <c r="AB3487"/>
  <c r="AE3487" s="1"/>
  <c r="AH3487" s="1"/>
  <c r="AA3487"/>
  <c r="AD3487" s="1"/>
  <c r="AG3487" s="1"/>
  <c r="AB3486"/>
  <c r="AE3486" s="1"/>
  <c r="AH3486" s="1"/>
  <c r="AA3486"/>
  <c r="AD3486" s="1"/>
  <c r="AG3486" s="1"/>
  <c r="AB3485"/>
  <c r="AE3485" s="1"/>
  <c r="AH3485" s="1"/>
  <c r="AA3485"/>
  <c r="AD3485" s="1"/>
  <c r="AG3485" s="1"/>
  <c r="AB3484"/>
  <c r="AE3484" s="1"/>
  <c r="AH3484" s="1"/>
  <c r="AA3484"/>
  <c r="AD3484" s="1"/>
  <c r="AG3484" s="1"/>
  <c r="AB3483"/>
  <c r="AE3483" s="1"/>
  <c r="AH3483" s="1"/>
  <c r="AA3483"/>
  <c r="AD3483" s="1"/>
  <c r="AG3483" s="1"/>
  <c r="AB3482"/>
  <c r="AE3482" s="1"/>
  <c r="AH3482" s="1"/>
  <c r="AA3482"/>
  <c r="AD3482" s="1"/>
  <c r="AG3482" s="1"/>
  <c r="AB3481"/>
  <c r="AE3481" s="1"/>
  <c r="AH3481" s="1"/>
  <c r="AA3481"/>
  <c r="AD3481" s="1"/>
  <c r="AG3481" s="1"/>
  <c r="AB3480"/>
  <c r="AE3480" s="1"/>
  <c r="AH3480" s="1"/>
  <c r="AA3480"/>
  <c r="AD3480" s="1"/>
  <c r="AG3480" s="1"/>
  <c r="AB3479"/>
  <c r="AE3479" s="1"/>
  <c r="AH3479" s="1"/>
  <c r="AA3479"/>
  <c r="AD3479" s="1"/>
  <c r="AG3479" s="1"/>
  <c r="AB3478"/>
  <c r="AE3478" s="1"/>
  <c r="AH3478" s="1"/>
  <c r="AA3478"/>
  <c r="AD3478" s="1"/>
  <c r="AG3478" s="1"/>
  <c r="AB3477"/>
  <c r="AE3477" s="1"/>
  <c r="AH3477" s="1"/>
  <c r="AA3477"/>
  <c r="AD3477" s="1"/>
  <c r="AG3477" s="1"/>
  <c r="AB3476"/>
  <c r="AE3476" s="1"/>
  <c r="AH3476" s="1"/>
  <c r="AA3476"/>
  <c r="AD3476" s="1"/>
  <c r="AG3476" s="1"/>
  <c r="AB3475"/>
  <c r="AE3475" s="1"/>
  <c r="AH3475" s="1"/>
  <c r="AA3475"/>
  <c r="AD3475" s="1"/>
  <c r="AG3475" s="1"/>
  <c r="AB3474"/>
  <c r="AE3474" s="1"/>
  <c r="AH3474" s="1"/>
  <c r="AA3474"/>
  <c r="AD3474" s="1"/>
  <c r="AG3474" s="1"/>
  <c r="AB3473"/>
  <c r="AE3473" s="1"/>
  <c r="AH3473" s="1"/>
  <c r="AA3473"/>
  <c r="AD3473" s="1"/>
  <c r="AG3473" s="1"/>
  <c r="AB3472"/>
  <c r="AE3472" s="1"/>
  <c r="AH3472" s="1"/>
  <c r="AA3472"/>
  <c r="AD3472" s="1"/>
  <c r="AG3472" s="1"/>
  <c r="AB3471"/>
  <c r="AE3471" s="1"/>
  <c r="AH3471" s="1"/>
  <c r="AA3471"/>
  <c r="AD3471" s="1"/>
  <c r="AG3471" s="1"/>
  <c r="AB3470"/>
  <c r="AE3470" s="1"/>
  <c r="AH3470" s="1"/>
  <c r="AA3470"/>
  <c r="AD3470" s="1"/>
  <c r="AG3470" s="1"/>
  <c r="AB3469"/>
  <c r="AE3469" s="1"/>
  <c r="AH3469" s="1"/>
  <c r="AA3469"/>
  <c r="AD3469" s="1"/>
  <c r="AG3469" s="1"/>
  <c r="AB3468"/>
  <c r="AE3468" s="1"/>
  <c r="AH3468" s="1"/>
  <c r="AA3468"/>
  <c r="AD3468" s="1"/>
  <c r="AG3468" s="1"/>
  <c r="AB3467"/>
  <c r="AE3467" s="1"/>
  <c r="AH3467" s="1"/>
  <c r="AA3467"/>
  <c r="AD3467" s="1"/>
  <c r="AG3467" s="1"/>
  <c r="AB3466"/>
  <c r="AE3466" s="1"/>
  <c r="AH3466" s="1"/>
  <c r="AA3466"/>
  <c r="AD3466" s="1"/>
  <c r="AG3466" s="1"/>
  <c r="AB3465"/>
  <c r="AE3465" s="1"/>
  <c r="AH3465" s="1"/>
  <c r="AA3465"/>
  <c r="AD3465" s="1"/>
  <c r="AG3465" s="1"/>
  <c r="AB3464"/>
  <c r="AE3464" s="1"/>
  <c r="AH3464" s="1"/>
  <c r="AA3464"/>
  <c r="AD3464" s="1"/>
  <c r="AG3464" s="1"/>
  <c r="AB3463"/>
  <c r="AE3463" s="1"/>
  <c r="AH3463" s="1"/>
  <c r="AA3463"/>
  <c r="AD3463" s="1"/>
  <c r="AG3463" s="1"/>
  <c r="AB3462"/>
  <c r="AE3462" s="1"/>
  <c r="AH3462" s="1"/>
  <c r="AA3462"/>
  <c r="AD3462" s="1"/>
  <c r="AG3462" s="1"/>
  <c r="AB3461"/>
  <c r="AE3461" s="1"/>
  <c r="AH3461" s="1"/>
  <c r="AA3461"/>
  <c r="AD3461" s="1"/>
  <c r="AG3461" s="1"/>
  <c r="AB3460"/>
  <c r="AE3460" s="1"/>
  <c r="AH3460" s="1"/>
  <c r="AA3460"/>
  <c r="AD3460" s="1"/>
  <c r="AG3460" s="1"/>
  <c r="AB3459"/>
  <c r="AE3459" s="1"/>
  <c r="AH3459" s="1"/>
  <c r="AA3459"/>
  <c r="AD3459" s="1"/>
  <c r="AG3459" s="1"/>
  <c r="AB3458"/>
  <c r="AE3458" s="1"/>
  <c r="AH3458" s="1"/>
  <c r="AA3458"/>
  <c r="AD3458" s="1"/>
  <c r="AG3458" s="1"/>
  <c r="AB3457"/>
  <c r="AE3457" s="1"/>
  <c r="AH3457" s="1"/>
  <c r="AA3457"/>
  <c r="AD3457" s="1"/>
  <c r="AG3457" s="1"/>
  <c r="AB3456"/>
  <c r="AE3456" s="1"/>
  <c r="AH3456" s="1"/>
  <c r="AA3456"/>
  <c r="AD3456" s="1"/>
  <c r="AG3456" s="1"/>
  <c r="AB3455"/>
  <c r="AE3455" s="1"/>
  <c r="AH3455" s="1"/>
  <c r="AA3455"/>
  <c r="AD3455" s="1"/>
  <c r="AG3455" s="1"/>
  <c r="AB3454"/>
  <c r="AE3454" s="1"/>
  <c r="AH3454" s="1"/>
  <c r="AA3454"/>
  <c r="AD3454" s="1"/>
  <c r="AG3454" s="1"/>
  <c r="AB3453"/>
  <c r="AE3453" s="1"/>
  <c r="AH3453" s="1"/>
  <c r="AA3453"/>
  <c r="AD3453" s="1"/>
  <c r="AG3453" s="1"/>
  <c r="AB3452"/>
  <c r="AE3452" s="1"/>
  <c r="AH3452" s="1"/>
  <c r="AA3452"/>
  <c r="AD3452" s="1"/>
  <c r="AG3452" s="1"/>
  <c r="AB3451"/>
  <c r="AE3451" s="1"/>
  <c r="AH3451" s="1"/>
  <c r="AA3451"/>
  <c r="AD3451" s="1"/>
  <c r="AG3451" s="1"/>
  <c r="AB3450"/>
  <c r="AE3450" s="1"/>
  <c r="AH3450" s="1"/>
  <c r="AA3450"/>
  <c r="AD3450" s="1"/>
  <c r="AG3450" s="1"/>
  <c r="AB3449"/>
  <c r="AE3449" s="1"/>
  <c r="AH3449" s="1"/>
  <c r="AA3449"/>
  <c r="AD3449" s="1"/>
  <c r="AG3449" s="1"/>
  <c r="AB3448"/>
  <c r="AE3448" s="1"/>
  <c r="AH3448" s="1"/>
  <c r="AA3448"/>
  <c r="AD3448" s="1"/>
  <c r="AG3448" s="1"/>
  <c r="AB3447"/>
  <c r="AE3447" s="1"/>
  <c r="AH3447" s="1"/>
  <c r="AA3447"/>
  <c r="AD3447" s="1"/>
  <c r="AG3447" s="1"/>
  <c r="AB3446"/>
  <c r="AE3446" s="1"/>
  <c r="AH3446" s="1"/>
  <c r="AA3446"/>
  <c r="AD3446" s="1"/>
  <c r="AG3446" s="1"/>
  <c r="AB3445"/>
  <c r="AE3445" s="1"/>
  <c r="AH3445" s="1"/>
  <c r="AA3445"/>
  <c r="AD3445" s="1"/>
  <c r="AG3445" s="1"/>
  <c r="AB3444"/>
  <c r="AE3444" s="1"/>
  <c r="AH3444" s="1"/>
  <c r="AA3444"/>
  <c r="AD3444" s="1"/>
  <c r="AG3444" s="1"/>
  <c r="AB3443"/>
  <c r="AE3443" s="1"/>
  <c r="AH3443" s="1"/>
  <c r="AA3443"/>
  <c r="AD3443" s="1"/>
  <c r="AG3443" s="1"/>
  <c r="AB3442"/>
  <c r="AE3442" s="1"/>
  <c r="AH3442" s="1"/>
  <c r="AA3442"/>
  <c r="AD3442" s="1"/>
  <c r="AG3442" s="1"/>
  <c r="AB3441"/>
  <c r="AE3441" s="1"/>
  <c r="AH3441" s="1"/>
  <c r="AA3441"/>
  <c r="AD3441" s="1"/>
  <c r="AG3441" s="1"/>
  <c r="AB3440"/>
  <c r="AE3440" s="1"/>
  <c r="AH3440" s="1"/>
  <c r="AA3440"/>
  <c r="AD3440" s="1"/>
  <c r="AG3440" s="1"/>
  <c r="AB3439"/>
  <c r="AE3439" s="1"/>
  <c r="AH3439" s="1"/>
  <c r="AA3439"/>
  <c r="AD3439" s="1"/>
  <c r="AG3439" s="1"/>
  <c r="AB3438"/>
  <c r="AE3438" s="1"/>
  <c r="AH3438" s="1"/>
  <c r="AA3438"/>
  <c r="AD3438" s="1"/>
  <c r="AG3438" s="1"/>
  <c r="AB3437"/>
  <c r="AE3437" s="1"/>
  <c r="AH3437" s="1"/>
  <c r="AA3437"/>
  <c r="AD3437" s="1"/>
  <c r="AG3437" s="1"/>
  <c r="AB3436"/>
  <c r="AE3436" s="1"/>
  <c r="AH3436" s="1"/>
  <c r="AA3436"/>
  <c r="AD3436" s="1"/>
  <c r="AG3436" s="1"/>
  <c r="AB3435"/>
  <c r="AE3435" s="1"/>
  <c r="AH3435" s="1"/>
  <c r="AA3435"/>
  <c r="AD3435" s="1"/>
  <c r="AG3435" s="1"/>
  <c r="AB3434"/>
  <c r="AE3434" s="1"/>
  <c r="AH3434" s="1"/>
  <c r="AA3434"/>
  <c r="AD3434" s="1"/>
  <c r="AG3434" s="1"/>
  <c r="AB3433"/>
  <c r="AE3433" s="1"/>
  <c r="AH3433" s="1"/>
  <c r="AA3433"/>
  <c r="AD3433" s="1"/>
  <c r="AG3433" s="1"/>
  <c r="AB3432"/>
  <c r="AE3432" s="1"/>
  <c r="AH3432" s="1"/>
  <c r="AA3432"/>
  <c r="AD3432" s="1"/>
  <c r="AG3432" s="1"/>
  <c r="AB3431"/>
  <c r="AE3431" s="1"/>
  <c r="AH3431" s="1"/>
  <c r="AA3431"/>
  <c r="AD3431" s="1"/>
  <c r="AG3431" s="1"/>
  <c r="AB3430"/>
  <c r="AE3430" s="1"/>
  <c r="AH3430" s="1"/>
  <c r="AA3430"/>
  <c r="AD3430" s="1"/>
  <c r="AG3430" s="1"/>
  <c r="AB3429"/>
  <c r="AE3429" s="1"/>
  <c r="AH3429" s="1"/>
  <c r="AA3429"/>
  <c r="AD3429" s="1"/>
  <c r="AG3429" s="1"/>
  <c r="AB3428"/>
  <c r="AE3428" s="1"/>
  <c r="AH3428" s="1"/>
  <c r="AA3428"/>
  <c r="AD3428" s="1"/>
  <c r="AG3428" s="1"/>
  <c r="AB3427"/>
  <c r="AE3427" s="1"/>
  <c r="AH3427" s="1"/>
  <c r="AA3427"/>
  <c r="AD3427" s="1"/>
  <c r="AG3427" s="1"/>
  <c r="AB3426"/>
  <c r="AE3426" s="1"/>
  <c r="AH3426" s="1"/>
  <c r="AA3426"/>
  <c r="AD3426" s="1"/>
  <c r="AG3426" s="1"/>
  <c r="AB3425"/>
  <c r="AE3425" s="1"/>
  <c r="AH3425" s="1"/>
  <c r="AA3425"/>
  <c r="AD3425" s="1"/>
  <c r="AG3425" s="1"/>
  <c r="AB3424"/>
  <c r="AE3424" s="1"/>
  <c r="AH3424" s="1"/>
  <c r="AA3424"/>
  <c r="AD3424" s="1"/>
  <c r="AG3424" s="1"/>
  <c r="AB3423"/>
  <c r="AE3423" s="1"/>
  <c r="AH3423" s="1"/>
  <c r="AA3423"/>
  <c r="AD3423" s="1"/>
  <c r="AG3423" s="1"/>
  <c r="AB3422"/>
  <c r="AE3422" s="1"/>
  <c r="AH3422" s="1"/>
  <c r="AA3422"/>
  <c r="AD3422" s="1"/>
  <c r="AG3422" s="1"/>
  <c r="AB3421"/>
  <c r="AE3421" s="1"/>
  <c r="AH3421" s="1"/>
  <c r="AA3421"/>
  <c r="AD3421" s="1"/>
  <c r="AG3421" s="1"/>
  <c r="AB3420"/>
  <c r="AE3420" s="1"/>
  <c r="AH3420" s="1"/>
  <c r="AA3420"/>
  <c r="AD3420" s="1"/>
  <c r="AG3420" s="1"/>
  <c r="AB3419"/>
  <c r="AE3419" s="1"/>
  <c r="AH3419" s="1"/>
  <c r="AA3419"/>
  <c r="AD3419" s="1"/>
  <c r="AG3419" s="1"/>
  <c r="AB3418"/>
  <c r="AE3418" s="1"/>
  <c r="AH3418" s="1"/>
  <c r="AA3418"/>
  <c r="AD3418" s="1"/>
  <c r="AG3418" s="1"/>
  <c r="AB3417"/>
  <c r="AE3417" s="1"/>
  <c r="AH3417" s="1"/>
  <c r="AA3417"/>
  <c r="AD3417" s="1"/>
  <c r="AG3417" s="1"/>
  <c r="AB3416"/>
  <c r="AE3416" s="1"/>
  <c r="AH3416" s="1"/>
  <c r="AA3416"/>
  <c r="AD3416" s="1"/>
  <c r="AG3416" s="1"/>
  <c r="AB3415"/>
  <c r="AE3415" s="1"/>
  <c r="AH3415" s="1"/>
  <c r="AA3415"/>
  <c r="AD3415" s="1"/>
  <c r="AG3415" s="1"/>
  <c r="AB3414"/>
  <c r="AE3414" s="1"/>
  <c r="AH3414" s="1"/>
  <c r="AA3414"/>
  <c r="AD3414" s="1"/>
  <c r="AG3414" s="1"/>
  <c r="AB3413"/>
  <c r="AE3413" s="1"/>
  <c r="AH3413" s="1"/>
  <c r="AA3413"/>
  <c r="AD3413" s="1"/>
  <c r="AG3413" s="1"/>
  <c r="AB3412"/>
  <c r="AE3412" s="1"/>
  <c r="AH3412" s="1"/>
  <c r="AA3412"/>
  <c r="AD3412" s="1"/>
  <c r="AG3412" s="1"/>
  <c r="AB3411"/>
  <c r="AE3411" s="1"/>
  <c r="AH3411" s="1"/>
  <c r="AA3411"/>
  <c r="AD3411" s="1"/>
  <c r="AG3411" s="1"/>
  <c r="AB3410"/>
  <c r="AE3410" s="1"/>
  <c r="AH3410" s="1"/>
  <c r="AA3410"/>
  <c r="AD3410" s="1"/>
  <c r="AG3410" s="1"/>
  <c r="AB3409"/>
  <c r="AE3409" s="1"/>
  <c r="AH3409" s="1"/>
  <c r="AA3409"/>
  <c r="AD3409" s="1"/>
  <c r="AG3409" s="1"/>
  <c r="AB3408"/>
  <c r="AE3408" s="1"/>
  <c r="AH3408" s="1"/>
  <c r="AA3408"/>
  <c r="AD3408" s="1"/>
  <c r="AG3408" s="1"/>
  <c r="AB3407"/>
  <c r="AE3407" s="1"/>
  <c r="AH3407" s="1"/>
  <c r="AA3407"/>
  <c r="AD3407" s="1"/>
  <c r="AG3407" s="1"/>
  <c r="AB3406"/>
  <c r="AE3406" s="1"/>
  <c r="AH3406" s="1"/>
  <c r="AA3406"/>
  <c r="AD3406" s="1"/>
  <c r="AG3406" s="1"/>
  <c r="AB3405"/>
  <c r="AE3405" s="1"/>
  <c r="AH3405" s="1"/>
  <c r="AA3405"/>
  <c r="AD3405" s="1"/>
  <c r="AG3405" s="1"/>
  <c r="AB3404"/>
  <c r="AE3404" s="1"/>
  <c r="AH3404" s="1"/>
  <c r="AA3404"/>
  <c r="AD3404" s="1"/>
  <c r="AG3404" s="1"/>
  <c r="AB3403"/>
  <c r="AE3403" s="1"/>
  <c r="AH3403" s="1"/>
  <c r="AA3403"/>
  <c r="AD3403" s="1"/>
  <c r="AG3403" s="1"/>
  <c r="AB3402"/>
  <c r="AE3402" s="1"/>
  <c r="AH3402" s="1"/>
  <c r="AA3402"/>
  <c r="AD3402" s="1"/>
  <c r="AG3402" s="1"/>
  <c r="AB3401"/>
  <c r="AE3401" s="1"/>
  <c r="AH3401" s="1"/>
  <c r="AA3401"/>
  <c r="AD3401" s="1"/>
  <c r="AG3401" s="1"/>
  <c r="AB3400"/>
  <c r="AE3400" s="1"/>
  <c r="AH3400" s="1"/>
  <c r="AA3400"/>
  <c r="AD3400" s="1"/>
  <c r="AG3400" s="1"/>
  <c r="AB3399"/>
  <c r="AE3399" s="1"/>
  <c r="AH3399" s="1"/>
  <c r="AA3399"/>
  <c r="AD3399" s="1"/>
  <c r="AG3399" s="1"/>
  <c r="AB3398"/>
  <c r="AE3398" s="1"/>
  <c r="AH3398" s="1"/>
  <c r="AA3398"/>
  <c r="AD3398" s="1"/>
  <c r="AG3398" s="1"/>
  <c r="AB3397"/>
  <c r="AE3397" s="1"/>
  <c r="AH3397" s="1"/>
  <c r="AA3397"/>
  <c r="AD3397" s="1"/>
  <c r="AG3397" s="1"/>
  <c r="AB3396"/>
  <c r="AE3396" s="1"/>
  <c r="AH3396" s="1"/>
  <c r="AA3396"/>
  <c r="AD3396" s="1"/>
  <c r="AG3396" s="1"/>
  <c r="AB3395"/>
  <c r="AE3395" s="1"/>
  <c r="AH3395" s="1"/>
  <c r="AA3395"/>
  <c r="AD3395" s="1"/>
  <c r="AG3395" s="1"/>
  <c r="AB3394"/>
  <c r="AE3394" s="1"/>
  <c r="AH3394" s="1"/>
  <c r="AA3394"/>
  <c r="AD3394" s="1"/>
  <c r="AG3394" s="1"/>
  <c r="AB3393"/>
  <c r="AE3393" s="1"/>
  <c r="AH3393" s="1"/>
  <c r="AA3393"/>
  <c r="AD3393" s="1"/>
  <c r="AG3393" s="1"/>
  <c r="AB3392"/>
  <c r="AE3392" s="1"/>
  <c r="AH3392" s="1"/>
  <c r="AA3392"/>
  <c r="AD3392" s="1"/>
  <c r="AG3392" s="1"/>
  <c r="AB3391"/>
  <c r="AE3391" s="1"/>
  <c r="AH3391" s="1"/>
  <c r="AA3391"/>
  <c r="AD3391" s="1"/>
  <c r="AG3391" s="1"/>
  <c r="AB3390"/>
  <c r="AE3390" s="1"/>
  <c r="AH3390" s="1"/>
  <c r="AA3390"/>
  <c r="AD3390" s="1"/>
  <c r="AG3390" s="1"/>
  <c r="AB3389"/>
  <c r="AE3389" s="1"/>
  <c r="AH3389" s="1"/>
  <c r="AA3389"/>
  <c r="AD3389" s="1"/>
  <c r="AG3389" s="1"/>
  <c r="AB3388"/>
  <c r="AE3388" s="1"/>
  <c r="AH3388" s="1"/>
  <c r="AA3388"/>
  <c r="AD3388" s="1"/>
  <c r="AG3388" s="1"/>
  <c r="AB3387"/>
  <c r="AE3387" s="1"/>
  <c r="AH3387" s="1"/>
  <c r="AA3387"/>
  <c r="AD3387" s="1"/>
  <c r="AG3387" s="1"/>
  <c r="AB3386"/>
  <c r="AE3386" s="1"/>
  <c r="AH3386" s="1"/>
  <c r="AA3386"/>
  <c r="AD3386" s="1"/>
  <c r="AG3386" s="1"/>
  <c r="AB3385"/>
  <c r="AE3385" s="1"/>
  <c r="AH3385" s="1"/>
  <c r="AA3385"/>
  <c r="AD3385" s="1"/>
  <c r="AG3385" s="1"/>
  <c r="AB3384"/>
  <c r="AE3384" s="1"/>
  <c r="AH3384" s="1"/>
  <c r="AA3384"/>
  <c r="AD3384" s="1"/>
  <c r="AG3384" s="1"/>
  <c r="AB3383"/>
  <c r="AE3383" s="1"/>
  <c r="AH3383" s="1"/>
  <c r="AA3383"/>
  <c r="AD3383" s="1"/>
  <c r="AG3383" s="1"/>
  <c r="AB3382"/>
  <c r="AE3382" s="1"/>
  <c r="AH3382" s="1"/>
  <c r="AA3382"/>
  <c r="AD3382" s="1"/>
  <c r="AG3382" s="1"/>
  <c r="AB3381"/>
  <c r="AE3381" s="1"/>
  <c r="AH3381" s="1"/>
  <c r="AA3381"/>
  <c r="AD3381" s="1"/>
  <c r="AG3381" s="1"/>
  <c r="AB3380"/>
  <c r="AE3380" s="1"/>
  <c r="AH3380" s="1"/>
  <c r="AA3380"/>
  <c r="AD3380" s="1"/>
  <c r="AG3380" s="1"/>
  <c r="AB3379"/>
  <c r="AE3379" s="1"/>
  <c r="AH3379" s="1"/>
  <c r="AA3379"/>
  <c r="AD3379" s="1"/>
  <c r="AG3379" s="1"/>
  <c r="AB3378"/>
  <c r="AE3378" s="1"/>
  <c r="AH3378" s="1"/>
  <c r="AA3378"/>
  <c r="AD3378" s="1"/>
  <c r="AG3378" s="1"/>
  <c r="AB3377"/>
  <c r="AE3377" s="1"/>
  <c r="AH3377" s="1"/>
  <c r="AA3377"/>
  <c r="AD3377" s="1"/>
  <c r="AG3377" s="1"/>
  <c r="AB3376"/>
  <c r="AE3376" s="1"/>
  <c r="AH3376" s="1"/>
  <c r="AA3376"/>
  <c r="AD3376" s="1"/>
  <c r="AG3376" s="1"/>
  <c r="AB3375"/>
  <c r="AE3375" s="1"/>
  <c r="AH3375" s="1"/>
  <c r="AA3375"/>
  <c r="AD3375" s="1"/>
  <c r="AG3375" s="1"/>
  <c r="AB3374"/>
  <c r="AE3374" s="1"/>
  <c r="AH3374" s="1"/>
  <c r="AA3374"/>
  <c r="AD3374" s="1"/>
  <c r="AG3374" s="1"/>
  <c r="AB3373"/>
  <c r="AE3373" s="1"/>
  <c r="AH3373" s="1"/>
  <c r="AA3373"/>
  <c r="AD3373" s="1"/>
  <c r="AG3373" s="1"/>
  <c r="AB3372"/>
  <c r="AE3372" s="1"/>
  <c r="AH3372" s="1"/>
  <c r="AA3372"/>
  <c r="AD3372" s="1"/>
  <c r="AG3372" s="1"/>
  <c r="AB3371"/>
  <c r="AE3371" s="1"/>
  <c r="AH3371" s="1"/>
  <c r="AA3371"/>
  <c r="AD3371" s="1"/>
  <c r="AG3371" s="1"/>
  <c r="AB3370"/>
  <c r="AE3370" s="1"/>
  <c r="AH3370" s="1"/>
  <c r="AA3370"/>
  <c r="AD3370" s="1"/>
  <c r="AG3370" s="1"/>
  <c r="AB3369"/>
  <c r="AE3369" s="1"/>
  <c r="AH3369" s="1"/>
  <c r="AA3369"/>
  <c r="AD3369" s="1"/>
  <c r="AG3369" s="1"/>
  <c r="AB3368"/>
  <c r="AE3368" s="1"/>
  <c r="AH3368" s="1"/>
  <c r="AA3368"/>
  <c r="AD3368" s="1"/>
  <c r="AG3368" s="1"/>
  <c r="AB3367"/>
  <c r="AE3367" s="1"/>
  <c r="AH3367" s="1"/>
  <c r="AA3367"/>
  <c r="AD3367" s="1"/>
  <c r="AG3367" s="1"/>
  <c r="AB3366"/>
  <c r="AE3366" s="1"/>
  <c r="AH3366" s="1"/>
  <c r="AA3366"/>
  <c r="AD3366" s="1"/>
  <c r="AG3366" s="1"/>
  <c r="AB3365"/>
  <c r="AE3365" s="1"/>
  <c r="AH3365" s="1"/>
  <c r="AA3365"/>
  <c r="AD3365" s="1"/>
  <c r="AG3365" s="1"/>
  <c r="AB3364"/>
  <c r="AE3364" s="1"/>
  <c r="AH3364" s="1"/>
  <c r="AA3364"/>
  <c r="AD3364" s="1"/>
  <c r="AG3364" s="1"/>
  <c r="AB3363"/>
  <c r="AE3363" s="1"/>
  <c r="AH3363" s="1"/>
  <c r="AA3363"/>
  <c r="AD3363" s="1"/>
  <c r="AG3363" s="1"/>
  <c r="AB3362"/>
  <c r="AE3362" s="1"/>
  <c r="AH3362" s="1"/>
  <c r="AA3362"/>
  <c r="AD3362" s="1"/>
  <c r="AG3362" s="1"/>
  <c r="AB3361"/>
  <c r="AE3361" s="1"/>
  <c r="AH3361" s="1"/>
  <c r="AA3361"/>
  <c r="AD3361" s="1"/>
  <c r="AG3361" s="1"/>
  <c r="AB3360"/>
  <c r="AE3360" s="1"/>
  <c r="AH3360" s="1"/>
  <c r="AA3360"/>
  <c r="AD3360" s="1"/>
  <c r="AG3360" s="1"/>
  <c r="AB3359"/>
  <c r="AE3359" s="1"/>
  <c r="AH3359" s="1"/>
  <c r="AA3359"/>
  <c r="AD3359" s="1"/>
  <c r="AG3359" s="1"/>
  <c r="AB3358"/>
  <c r="AE3358" s="1"/>
  <c r="AH3358" s="1"/>
  <c r="AA3358"/>
  <c r="AD3358" s="1"/>
  <c r="AG3358" s="1"/>
  <c r="AB3357"/>
  <c r="AE3357" s="1"/>
  <c r="AH3357" s="1"/>
  <c r="AA3357"/>
  <c r="AD3357" s="1"/>
  <c r="AG3357" s="1"/>
  <c r="AB3356"/>
  <c r="AE3356" s="1"/>
  <c r="AH3356" s="1"/>
  <c r="AA3356"/>
  <c r="AD3356" s="1"/>
  <c r="AG3356" s="1"/>
  <c r="AB3355"/>
  <c r="AE3355" s="1"/>
  <c r="AH3355" s="1"/>
  <c r="AA3355"/>
  <c r="AD3355" s="1"/>
  <c r="AG3355" s="1"/>
  <c r="AB3354"/>
  <c r="AE3354" s="1"/>
  <c r="AH3354" s="1"/>
  <c r="AA3354"/>
  <c r="AD3354" s="1"/>
  <c r="AG3354" s="1"/>
  <c r="AB3353"/>
  <c r="AE3353" s="1"/>
  <c r="AH3353" s="1"/>
  <c r="AA3353"/>
  <c r="AD3353" s="1"/>
  <c r="AG3353" s="1"/>
  <c r="AB3352"/>
  <c r="AE3352" s="1"/>
  <c r="AH3352" s="1"/>
  <c r="AA3352"/>
  <c r="AD3352" s="1"/>
  <c r="AG3352" s="1"/>
  <c r="AB3351"/>
  <c r="AE3351" s="1"/>
  <c r="AH3351" s="1"/>
  <c r="AA3351"/>
  <c r="AD3351" s="1"/>
  <c r="AG3351" s="1"/>
  <c r="AB3350"/>
  <c r="AE3350" s="1"/>
  <c r="AH3350" s="1"/>
  <c r="AA3350"/>
  <c r="AD3350" s="1"/>
  <c r="AG3350" s="1"/>
  <c r="AB3349"/>
  <c r="AE3349" s="1"/>
  <c r="AH3349" s="1"/>
  <c r="AA3349"/>
  <c r="AD3349" s="1"/>
  <c r="AG3349" s="1"/>
  <c r="AB3348"/>
  <c r="AE3348" s="1"/>
  <c r="AH3348" s="1"/>
  <c r="AA3348"/>
  <c r="AD3348" s="1"/>
  <c r="AG3348" s="1"/>
  <c r="AB3347"/>
  <c r="AE3347" s="1"/>
  <c r="AH3347" s="1"/>
  <c r="AA3347"/>
  <c r="AD3347" s="1"/>
  <c r="AG3347" s="1"/>
  <c r="AB3346"/>
  <c r="AE3346" s="1"/>
  <c r="AH3346" s="1"/>
  <c r="AA3346"/>
  <c r="AD3346" s="1"/>
  <c r="AG3346" s="1"/>
  <c r="AB3345"/>
  <c r="AE3345" s="1"/>
  <c r="AH3345" s="1"/>
  <c r="AA3345"/>
  <c r="AD3345" s="1"/>
  <c r="AG3345" s="1"/>
  <c r="AB3344"/>
  <c r="AE3344" s="1"/>
  <c r="AH3344" s="1"/>
  <c r="AA3344"/>
  <c r="AD3344" s="1"/>
  <c r="AG3344" s="1"/>
  <c r="AB3343"/>
  <c r="AE3343" s="1"/>
  <c r="AH3343" s="1"/>
  <c r="AA3343"/>
  <c r="AD3343" s="1"/>
  <c r="AG3343" s="1"/>
  <c r="AB3342"/>
  <c r="AE3342" s="1"/>
  <c r="AH3342" s="1"/>
  <c r="AA3342"/>
  <c r="AD3342" s="1"/>
  <c r="AG3342" s="1"/>
  <c r="AB3341"/>
  <c r="AE3341" s="1"/>
  <c r="AH3341" s="1"/>
  <c r="AA3341"/>
  <c r="AD3341" s="1"/>
  <c r="AG3341" s="1"/>
  <c r="AB3340"/>
  <c r="AE3340" s="1"/>
  <c r="AH3340" s="1"/>
  <c r="AA3340"/>
  <c r="AD3340" s="1"/>
  <c r="AG3340" s="1"/>
  <c r="AB3339"/>
  <c r="AE3339" s="1"/>
  <c r="AH3339" s="1"/>
  <c r="AA3339"/>
  <c r="AD3339" s="1"/>
  <c r="AG3339" s="1"/>
  <c r="AB3338"/>
  <c r="AE3338" s="1"/>
  <c r="AH3338" s="1"/>
  <c r="AA3338"/>
  <c r="AD3338" s="1"/>
  <c r="AG3338" s="1"/>
  <c r="AB3337"/>
  <c r="AE3337" s="1"/>
  <c r="AH3337" s="1"/>
  <c r="AA3337"/>
  <c r="AD3337" s="1"/>
  <c r="AG3337" s="1"/>
  <c r="AB3336"/>
  <c r="AE3336" s="1"/>
  <c r="AH3336" s="1"/>
  <c r="AA3336"/>
  <c r="AD3336" s="1"/>
  <c r="AG3336" s="1"/>
  <c r="AB3335"/>
  <c r="AE3335" s="1"/>
  <c r="AH3335" s="1"/>
  <c r="AA3335"/>
  <c r="AD3335" s="1"/>
  <c r="AG3335" s="1"/>
  <c r="AB3334"/>
  <c r="AE3334" s="1"/>
  <c r="AH3334" s="1"/>
  <c r="AA3334"/>
  <c r="AD3334" s="1"/>
  <c r="AG3334" s="1"/>
  <c r="AB3333"/>
  <c r="AE3333" s="1"/>
  <c r="AH3333" s="1"/>
  <c r="AA3333"/>
  <c r="AD3333" s="1"/>
  <c r="AG3333" s="1"/>
  <c r="AB3332"/>
  <c r="AE3332" s="1"/>
  <c r="AH3332" s="1"/>
  <c r="AA3332"/>
  <c r="AD3332" s="1"/>
  <c r="AG3332" s="1"/>
  <c r="AB3331"/>
  <c r="AE3331" s="1"/>
  <c r="AH3331" s="1"/>
  <c r="AA3331"/>
  <c r="AD3331" s="1"/>
  <c r="AG3331" s="1"/>
  <c r="AB3330"/>
  <c r="AE3330" s="1"/>
  <c r="AH3330" s="1"/>
  <c r="AA3330"/>
  <c r="AD3330" s="1"/>
  <c r="AG3330" s="1"/>
  <c r="AB3329"/>
  <c r="AE3329" s="1"/>
  <c r="AH3329" s="1"/>
  <c r="AA3329"/>
  <c r="AD3329" s="1"/>
  <c r="AG3329" s="1"/>
  <c r="AB3328"/>
  <c r="AE3328" s="1"/>
  <c r="AH3328" s="1"/>
  <c r="AA3328"/>
  <c r="AD3328" s="1"/>
  <c r="AG3328" s="1"/>
  <c r="AB3327"/>
  <c r="AE3327" s="1"/>
  <c r="AH3327" s="1"/>
  <c r="AA3327"/>
  <c r="AD3327" s="1"/>
  <c r="AG3327" s="1"/>
  <c r="AB3326"/>
  <c r="AE3326" s="1"/>
  <c r="AH3326" s="1"/>
  <c r="AA3326"/>
  <c r="AD3326" s="1"/>
  <c r="AG3326" s="1"/>
  <c r="AB3325"/>
  <c r="AE3325" s="1"/>
  <c r="AH3325" s="1"/>
  <c r="AA3325"/>
  <c r="AD3325" s="1"/>
  <c r="AG3325" s="1"/>
  <c r="AB3324"/>
  <c r="AE3324" s="1"/>
  <c r="AH3324" s="1"/>
  <c r="AA3324"/>
  <c r="AD3324" s="1"/>
  <c r="AG3324" s="1"/>
  <c r="AB3323"/>
  <c r="AE3323" s="1"/>
  <c r="AH3323" s="1"/>
  <c r="AA3323"/>
  <c r="AD3323" s="1"/>
  <c r="AG3323" s="1"/>
  <c r="AB3322"/>
  <c r="AE3322" s="1"/>
  <c r="AH3322" s="1"/>
  <c r="AA3322"/>
  <c r="AD3322" s="1"/>
  <c r="AG3322" s="1"/>
  <c r="AB3321"/>
  <c r="AE3321" s="1"/>
  <c r="AH3321" s="1"/>
  <c r="AA3321"/>
  <c r="AD3321" s="1"/>
  <c r="AG3321" s="1"/>
  <c r="AB3320"/>
  <c r="AE3320" s="1"/>
  <c r="AH3320" s="1"/>
  <c r="AA3320"/>
  <c r="AD3320" s="1"/>
  <c r="AG3320" s="1"/>
  <c r="AB3319"/>
  <c r="AE3319" s="1"/>
  <c r="AH3319" s="1"/>
  <c r="AA3319"/>
  <c r="AD3319" s="1"/>
  <c r="AG3319" s="1"/>
  <c r="AB3318"/>
  <c r="AE3318" s="1"/>
  <c r="AH3318" s="1"/>
  <c r="AA3318"/>
  <c r="AD3318" s="1"/>
  <c r="AG3318" s="1"/>
  <c r="AB3317"/>
  <c r="AE3317" s="1"/>
  <c r="AH3317" s="1"/>
  <c r="AA3317"/>
  <c r="AD3317" s="1"/>
  <c r="AG3317" s="1"/>
  <c r="AB3316"/>
  <c r="AE3316" s="1"/>
  <c r="AH3316" s="1"/>
  <c r="AA3316"/>
  <c r="AD3316" s="1"/>
  <c r="AG3316" s="1"/>
  <c r="AB3315"/>
  <c r="AE3315" s="1"/>
  <c r="AH3315" s="1"/>
  <c r="AA3315"/>
  <c r="AD3315" s="1"/>
  <c r="AG3315" s="1"/>
  <c r="AB3314"/>
  <c r="AE3314" s="1"/>
  <c r="AH3314" s="1"/>
  <c r="AA3314"/>
  <c r="AD3314" s="1"/>
  <c r="AG3314" s="1"/>
  <c r="AB3313"/>
  <c r="AE3313" s="1"/>
  <c r="AH3313" s="1"/>
  <c r="AA3313"/>
  <c r="AD3313" s="1"/>
  <c r="AG3313" s="1"/>
  <c r="AB3312"/>
  <c r="AE3312" s="1"/>
  <c r="AH3312" s="1"/>
  <c r="AA3312"/>
  <c r="AD3312" s="1"/>
  <c r="AG3312" s="1"/>
  <c r="AB3311"/>
  <c r="AE3311" s="1"/>
  <c r="AH3311" s="1"/>
  <c r="AA3311"/>
  <c r="AD3311" s="1"/>
  <c r="AG3311" s="1"/>
  <c r="AB3310"/>
  <c r="AE3310" s="1"/>
  <c r="AH3310" s="1"/>
  <c r="AA3310"/>
  <c r="AD3310" s="1"/>
  <c r="AG3310" s="1"/>
  <c r="AB3309"/>
  <c r="AE3309" s="1"/>
  <c r="AH3309" s="1"/>
  <c r="AA3309"/>
  <c r="AD3309" s="1"/>
  <c r="AG3309" s="1"/>
  <c r="AB3308"/>
  <c r="AE3308" s="1"/>
  <c r="AH3308" s="1"/>
  <c r="AA3308"/>
  <c r="AD3308" s="1"/>
  <c r="AG3308" s="1"/>
  <c r="AB3307"/>
  <c r="AE3307" s="1"/>
  <c r="AH3307" s="1"/>
  <c r="AA3307"/>
  <c r="AD3307" s="1"/>
  <c r="AG3307" s="1"/>
  <c r="AB3306"/>
  <c r="AE3306" s="1"/>
  <c r="AH3306" s="1"/>
  <c r="AA3306"/>
  <c r="AD3306" s="1"/>
  <c r="AG3306" s="1"/>
  <c r="AB3305"/>
  <c r="AE3305" s="1"/>
  <c r="AH3305" s="1"/>
  <c r="AA3305"/>
  <c r="AD3305" s="1"/>
  <c r="AG3305" s="1"/>
  <c r="AB3304"/>
  <c r="AE3304" s="1"/>
  <c r="AH3304" s="1"/>
  <c r="AA3304"/>
  <c r="AD3304" s="1"/>
  <c r="AG3304" s="1"/>
  <c r="AB3303"/>
  <c r="AE3303" s="1"/>
  <c r="AH3303" s="1"/>
  <c r="AA3303"/>
  <c r="AD3303" s="1"/>
  <c r="AG3303" s="1"/>
  <c r="AB3302"/>
  <c r="AE3302" s="1"/>
  <c r="AH3302" s="1"/>
  <c r="AA3302"/>
  <c r="AD3302" s="1"/>
  <c r="AG3302" s="1"/>
  <c r="AB3301"/>
  <c r="AE3301" s="1"/>
  <c r="AH3301" s="1"/>
  <c r="AA3301"/>
  <c r="AD3301" s="1"/>
  <c r="AG3301" s="1"/>
  <c r="AB3300"/>
  <c r="AE3300" s="1"/>
  <c r="AH3300" s="1"/>
  <c r="AA3300"/>
  <c r="AD3300" s="1"/>
  <c r="AG3300" s="1"/>
  <c r="AB3299"/>
  <c r="AE3299" s="1"/>
  <c r="AH3299" s="1"/>
  <c r="AA3299"/>
  <c r="AD3299" s="1"/>
  <c r="AG3299" s="1"/>
  <c r="AB3298"/>
  <c r="AE3298" s="1"/>
  <c r="AH3298" s="1"/>
  <c r="AA3298"/>
  <c r="AD3298" s="1"/>
  <c r="AG3298" s="1"/>
  <c r="AB3297"/>
  <c r="AE3297" s="1"/>
  <c r="AH3297" s="1"/>
  <c r="AA3297"/>
  <c r="AD3297" s="1"/>
  <c r="AG3297" s="1"/>
  <c r="AB3296"/>
  <c r="AE3296" s="1"/>
  <c r="AH3296" s="1"/>
  <c r="AA3296"/>
  <c r="AD3296" s="1"/>
  <c r="AG3296" s="1"/>
  <c r="AB3295"/>
  <c r="AE3295" s="1"/>
  <c r="AH3295" s="1"/>
  <c r="AA3295"/>
  <c r="AD3295" s="1"/>
  <c r="AG3295" s="1"/>
  <c r="AB3294"/>
  <c r="AE3294" s="1"/>
  <c r="AH3294" s="1"/>
  <c r="AA3294"/>
  <c r="AD3294" s="1"/>
  <c r="AG3294" s="1"/>
  <c r="AB3293"/>
  <c r="AE3293" s="1"/>
  <c r="AH3293" s="1"/>
  <c r="AA3293"/>
  <c r="AD3293" s="1"/>
  <c r="AG3293" s="1"/>
  <c r="AB3292"/>
  <c r="AE3292" s="1"/>
  <c r="AH3292" s="1"/>
  <c r="AA3292"/>
  <c r="AD3292" s="1"/>
  <c r="AG3292" s="1"/>
  <c r="AB3291"/>
  <c r="AE3291" s="1"/>
  <c r="AH3291" s="1"/>
  <c r="AA3291"/>
  <c r="AD3291" s="1"/>
  <c r="AG3291" s="1"/>
  <c r="AB3290"/>
  <c r="AE3290" s="1"/>
  <c r="AH3290" s="1"/>
  <c r="AA3290"/>
  <c r="AD3290" s="1"/>
  <c r="AG3290" s="1"/>
  <c r="AB3289"/>
  <c r="AE3289" s="1"/>
  <c r="AH3289" s="1"/>
  <c r="AA3289"/>
  <c r="AD3289" s="1"/>
  <c r="AG3289" s="1"/>
  <c r="AB3288"/>
  <c r="AE3288" s="1"/>
  <c r="AH3288" s="1"/>
  <c r="AA3288"/>
  <c r="AD3288" s="1"/>
  <c r="AG3288" s="1"/>
  <c r="AB3287"/>
  <c r="AE3287" s="1"/>
  <c r="AH3287" s="1"/>
  <c r="AA3287"/>
  <c r="AD3287" s="1"/>
  <c r="AG3287" s="1"/>
  <c r="AB3286"/>
  <c r="AE3286" s="1"/>
  <c r="AH3286" s="1"/>
  <c r="AA3286"/>
  <c r="AD3286" s="1"/>
  <c r="AG3286" s="1"/>
  <c r="AB3285"/>
  <c r="AE3285" s="1"/>
  <c r="AH3285" s="1"/>
  <c r="AA3285"/>
  <c r="AD3285" s="1"/>
  <c r="AG3285" s="1"/>
  <c r="AB3284"/>
  <c r="AE3284" s="1"/>
  <c r="AH3284" s="1"/>
  <c r="AA3284"/>
  <c r="AD3284" s="1"/>
  <c r="AG3284" s="1"/>
  <c r="AB3283"/>
  <c r="AE3283" s="1"/>
  <c r="AH3283" s="1"/>
  <c r="AA3283"/>
  <c r="AD3283" s="1"/>
  <c r="AG3283" s="1"/>
  <c r="AB3282"/>
  <c r="AE3282" s="1"/>
  <c r="AH3282" s="1"/>
  <c r="AA3282"/>
  <c r="AD3282" s="1"/>
  <c r="AG3282" s="1"/>
  <c r="AB3281"/>
  <c r="AE3281" s="1"/>
  <c r="AH3281" s="1"/>
  <c r="AA3281"/>
  <c r="AD3281" s="1"/>
  <c r="AG3281" s="1"/>
  <c r="AB3280"/>
  <c r="AE3280" s="1"/>
  <c r="AH3280" s="1"/>
  <c r="AA3280"/>
  <c r="AD3280" s="1"/>
  <c r="AG3280" s="1"/>
  <c r="AB3279"/>
  <c r="AE3279" s="1"/>
  <c r="AH3279" s="1"/>
  <c r="AA3279"/>
  <c r="AD3279" s="1"/>
  <c r="AG3279" s="1"/>
  <c r="AB3278"/>
  <c r="AE3278" s="1"/>
  <c r="AH3278" s="1"/>
  <c r="AA3278"/>
  <c r="AD3278" s="1"/>
  <c r="AG3278" s="1"/>
  <c r="AB3277"/>
  <c r="AE3277" s="1"/>
  <c r="AH3277" s="1"/>
  <c r="AA3277"/>
  <c r="AD3277" s="1"/>
  <c r="AG3277" s="1"/>
  <c r="AB3276"/>
  <c r="AE3276" s="1"/>
  <c r="AH3276" s="1"/>
  <c r="AA3276"/>
  <c r="AD3276" s="1"/>
  <c r="AG3276" s="1"/>
  <c r="AB3275"/>
  <c r="AE3275" s="1"/>
  <c r="AH3275" s="1"/>
  <c r="AA3275"/>
  <c r="AD3275" s="1"/>
  <c r="AG3275" s="1"/>
  <c r="AB3274"/>
  <c r="AE3274" s="1"/>
  <c r="AH3274" s="1"/>
  <c r="AA3274"/>
  <c r="AD3274" s="1"/>
  <c r="AG3274" s="1"/>
  <c r="AB3273"/>
  <c r="AE3273" s="1"/>
  <c r="AH3273" s="1"/>
  <c r="AA3273"/>
  <c r="AD3273" s="1"/>
  <c r="AG3273" s="1"/>
  <c r="AB3272"/>
  <c r="AE3272" s="1"/>
  <c r="AH3272" s="1"/>
  <c r="AA3272"/>
  <c r="AD3272" s="1"/>
  <c r="AG3272" s="1"/>
  <c r="AB3271"/>
  <c r="AE3271" s="1"/>
  <c r="AH3271" s="1"/>
  <c r="AA3271"/>
  <c r="AD3271" s="1"/>
  <c r="AG3271" s="1"/>
  <c r="AB3270"/>
  <c r="AE3270" s="1"/>
  <c r="AH3270" s="1"/>
  <c r="AA3270"/>
  <c r="AD3270" s="1"/>
  <c r="AG3270" s="1"/>
  <c r="AB3269"/>
  <c r="AE3269" s="1"/>
  <c r="AH3269" s="1"/>
  <c r="AA3269"/>
  <c r="AD3269" s="1"/>
  <c r="AG3269" s="1"/>
  <c r="AB3268"/>
  <c r="AE3268" s="1"/>
  <c r="AH3268" s="1"/>
  <c r="AA3268"/>
  <c r="AD3268" s="1"/>
  <c r="AG3268" s="1"/>
  <c r="AB3267"/>
  <c r="AE3267" s="1"/>
  <c r="AH3267" s="1"/>
  <c r="AA3267"/>
  <c r="AD3267" s="1"/>
  <c r="AG3267" s="1"/>
  <c r="AB3266"/>
  <c r="AE3266" s="1"/>
  <c r="AH3266" s="1"/>
  <c r="AA3266"/>
  <c r="AD3266" s="1"/>
  <c r="AG3266" s="1"/>
  <c r="AB3265"/>
  <c r="AE3265" s="1"/>
  <c r="AH3265" s="1"/>
  <c r="AA3265"/>
  <c r="AD3265" s="1"/>
  <c r="AG3265" s="1"/>
  <c r="AB3264"/>
  <c r="AE3264" s="1"/>
  <c r="AH3264" s="1"/>
  <c r="AA3264"/>
  <c r="AD3264" s="1"/>
  <c r="AG3264" s="1"/>
  <c r="AB3263"/>
  <c r="AE3263" s="1"/>
  <c r="AH3263" s="1"/>
  <c r="AA3263"/>
  <c r="AD3263" s="1"/>
  <c r="AG3263" s="1"/>
  <c r="AB3262"/>
  <c r="AE3262" s="1"/>
  <c r="AH3262" s="1"/>
  <c r="AA3262"/>
  <c r="AD3262" s="1"/>
  <c r="AG3262" s="1"/>
  <c r="AB3261"/>
  <c r="AE3261" s="1"/>
  <c r="AH3261" s="1"/>
  <c r="AA3261"/>
  <c r="AD3261" s="1"/>
  <c r="AG3261" s="1"/>
  <c r="AB3260"/>
  <c r="AE3260" s="1"/>
  <c r="AH3260" s="1"/>
  <c r="AA3260"/>
  <c r="AD3260" s="1"/>
  <c r="AG3260" s="1"/>
  <c r="AB3259"/>
  <c r="AE3259" s="1"/>
  <c r="AH3259" s="1"/>
  <c r="AA3259"/>
  <c r="AD3259" s="1"/>
  <c r="AG3259" s="1"/>
  <c r="AB3258"/>
  <c r="AE3258" s="1"/>
  <c r="AH3258" s="1"/>
  <c r="AA3258"/>
  <c r="AD3258" s="1"/>
  <c r="AG3258" s="1"/>
  <c r="AB3257"/>
  <c r="AE3257" s="1"/>
  <c r="AH3257" s="1"/>
  <c r="AA3257"/>
  <c r="AD3257" s="1"/>
  <c r="AG3257" s="1"/>
  <c r="AB3256"/>
  <c r="AE3256" s="1"/>
  <c r="AH3256" s="1"/>
  <c r="AA3256"/>
  <c r="AD3256" s="1"/>
  <c r="AG3256" s="1"/>
  <c r="AB3255"/>
  <c r="AE3255" s="1"/>
  <c r="AH3255" s="1"/>
  <c r="AA3255"/>
  <c r="AD3255" s="1"/>
  <c r="AG3255" s="1"/>
  <c r="AB3254"/>
  <c r="AE3254" s="1"/>
  <c r="AH3254" s="1"/>
  <c r="AA3254"/>
  <c r="AD3254" s="1"/>
  <c r="AG3254" s="1"/>
  <c r="AB3253"/>
  <c r="AE3253" s="1"/>
  <c r="AH3253" s="1"/>
  <c r="AA3253"/>
  <c r="AD3253" s="1"/>
  <c r="AG3253" s="1"/>
  <c r="AB3252"/>
  <c r="AE3252" s="1"/>
  <c r="AH3252" s="1"/>
  <c r="AA3252"/>
  <c r="AD3252" s="1"/>
  <c r="AG3252" s="1"/>
  <c r="AB3251"/>
  <c r="AE3251" s="1"/>
  <c r="AH3251" s="1"/>
  <c r="AA3251"/>
  <c r="AD3251" s="1"/>
  <c r="AG3251" s="1"/>
  <c r="AB3250"/>
  <c r="AE3250" s="1"/>
  <c r="AH3250" s="1"/>
  <c r="AA3250"/>
  <c r="AD3250" s="1"/>
  <c r="AG3250" s="1"/>
  <c r="AB3249"/>
  <c r="AE3249" s="1"/>
  <c r="AH3249" s="1"/>
  <c r="AA3249"/>
  <c r="AD3249" s="1"/>
  <c r="AG3249" s="1"/>
  <c r="AB3248"/>
  <c r="AE3248" s="1"/>
  <c r="AH3248" s="1"/>
  <c r="AA3248"/>
  <c r="AD3248" s="1"/>
  <c r="AG3248" s="1"/>
  <c r="AB3247"/>
  <c r="AE3247" s="1"/>
  <c r="AH3247" s="1"/>
  <c r="AA3247"/>
  <c r="AD3247" s="1"/>
  <c r="AG3247" s="1"/>
  <c r="AB3246"/>
  <c r="AE3246" s="1"/>
  <c r="AH3246" s="1"/>
  <c r="AA3246"/>
  <c r="AD3246" s="1"/>
  <c r="AG3246" s="1"/>
  <c r="AB3245"/>
  <c r="AE3245" s="1"/>
  <c r="AH3245" s="1"/>
  <c r="AA3245"/>
  <c r="AD3245" s="1"/>
  <c r="AG3245" s="1"/>
  <c r="AB3244"/>
  <c r="AE3244" s="1"/>
  <c r="AH3244" s="1"/>
  <c r="AA3244"/>
  <c r="AD3244" s="1"/>
  <c r="AG3244" s="1"/>
  <c r="AB3243"/>
  <c r="AE3243" s="1"/>
  <c r="AH3243" s="1"/>
  <c r="AA3243"/>
  <c r="AD3243" s="1"/>
  <c r="AG3243" s="1"/>
  <c r="AB3242"/>
  <c r="AE3242" s="1"/>
  <c r="AH3242" s="1"/>
  <c r="AA3242"/>
  <c r="AD3242" s="1"/>
  <c r="AG3242" s="1"/>
  <c r="AB3241"/>
  <c r="AE3241" s="1"/>
  <c r="AH3241" s="1"/>
  <c r="AA3241"/>
  <c r="AD3241" s="1"/>
  <c r="AG3241" s="1"/>
  <c r="AB3240"/>
  <c r="AE3240" s="1"/>
  <c r="AH3240" s="1"/>
  <c r="AA3240"/>
  <c r="AD3240" s="1"/>
  <c r="AG3240" s="1"/>
  <c r="AB3239"/>
  <c r="AE3239" s="1"/>
  <c r="AH3239" s="1"/>
  <c r="AA3239"/>
  <c r="AD3239" s="1"/>
  <c r="AG3239" s="1"/>
  <c r="AB3238"/>
  <c r="AE3238" s="1"/>
  <c r="AH3238" s="1"/>
  <c r="AA3238"/>
  <c r="AD3238" s="1"/>
  <c r="AG3238" s="1"/>
  <c r="AB3237"/>
  <c r="AE3237" s="1"/>
  <c r="AH3237" s="1"/>
  <c r="AA3237"/>
  <c r="AD3237" s="1"/>
  <c r="AG3237" s="1"/>
  <c r="AB3236"/>
  <c r="AE3236" s="1"/>
  <c r="AH3236" s="1"/>
  <c r="AA3236"/>
  <c r="AD3236" s="1"/>
  <c r="AG3236" s="1"/>
  <c r="AB3235"/>
  <c r="AE3235" s="1"/>
  <c r="AH3235" s="1"/>
  <c r="AA3235"/>
  <c r="AD3235" s="1"/>
  <c r="AG3235" s="1"/>
  <c r="AB3234"/>
  <c r="AE3234" s="1"/>
  <c r="AH3234" s="1"/>
  <c r="AA3234"/>
  <c r="AD3234" s="1"/>
  <c r="AG3234" s="1"/>
  <c r="AB3233"/>
  <c r="AE3233" s="1"/>
  <c r="AH3233" s="1"/>
  <c r="AA3233"/>
  <c r="AD3233" s="1"/>
  <c r="AG3233" s="1"/>
  <c r="AB3232"/>
  <c r="AE3232" s="1"/>
  <c r="AH3232" s="1"/>
  <c r="AA3232"/>
  <c r="AD3232" s="1"/>
  <c r="AG3232" s="1"/>
  <c r="AB3231"/>
  <c r="AE3231" s="1"/>
  <c r="AH3231" s="1"/>
  <c r="AA3231"/>
  <c r="AD3231" s="1"/>
  <c r="AG3231" s="1"/>
  <c r="AB3230"/>
  <c r="AE3230" s="1"/>
  <c r="AH3230" s="1"/>
  <c r="AA3230"/>
  <c r="AD3230" s="1"/>
  <c r="AG3230" s="1"/>
  <c r="AB3229"/>
  <c r="AE3229" s="1"/>
  <c r="AH3229" s="1"/>
  <c r="AA3229"/>
  <c r="AD3229" s="1"/>
  <c r="AG3229" s="1"/>
  <c r="AB3228"/>
  <c r="AE3228" s="1"/>
  <c r="AH3228" s="1"/>
  <c r="AA3228"/>
  <c r="AD3228" s="1"/>
  <c r="AG3228" s="1"/>
  <c r="AB3227"/>
  <c r="AE3227" s="1"/>
  <c r="AH3227" s="1"/>
  <c r="AA3227"/>
  <c r="AD3227" s="1"/>
  <c r="AG3227" s="1"/>
  <c r="AB3226"/>
  <c r="AE3226" s="1"/>
  <c r="AH3226" s="1"/>
  <c r="AA3226"/>
  <c r="AD3226" s="1"/>
  <c r="AG3226" s="1"/>
  <c r="AB3225"/>
  <c r="AE3225" s="1"/>
  <c r="AH3225" s="1"/>
  <c r="AA3225"/>
  <c r="AD3225" s="1"/>
  <c r="AG3225" s="1"/>
  <c r="AB3224"/>
  <c r="AE3224" s="1"/>
  <c r="AH3224" s="1"/>
  <c r="AA3224"/>
  <c r="AD3224" s="1"/>
  <c r="AG3224" s="1"/>
  <c r="AB3223"/>
  <c r="AE3223" s="1"/>
  <c r="AH3223" s="1"/>
  <c r="AA3223"/>
  <c r="AD3223" s="1"/>
  <c r="AG3223" s="1"/>
  <c r="AB3222"/>
  <c r="AE3222" s="1"/>
  <c r="AH3222" s="1"/>
  <c r="AA3222"/>
  <c r="AD3222" s="1"/>
  <c r="AG3222" s="1"/>
  <c r="AB3221"/>
  <c r="AE3221" s="1"/>
  <c r="AH3221" s="1"/>
  <c r="AA3221"/>
  <c r="AD3221" s="1"/>
  <c r="AG3221" s="1"/>
  <c r="AB3220"/>
  <c r="AE3220" s="1"/>
  <c r="AH3220" s="1"/>
  <c r="AA3220"/>
  <c r="AD3220" s="1"/>
  <c r="AG3220" s="1"/>
  <c r="AB3219"/>
  <c r="AE3219" s="1"/>
  <c r="AH3219" s="1"/>
  <c r="AA3219"/>
  <c r="AD3219" s="1"/>
  <c r="AG3219" s="1"/>
  <c r="AB3218"/>
  <c r="AE3218" s="1"/>
  <c r="AH3218" s="1"/>
  <c r="AA3218"/>
  <c r="AD3218" s="1"/>
  <c r="AG3218" s="1"/>
  <c r="AB3217"/>
  <c r="AE3217" s="1"/>
  <c r="AH3217" s="1"/>
  <c r="AA3217"/>
  <c r="AD3217" s="1"/>
  <c r="AG3217" s="1"/>
  <c r="AB3216"/>
  <c r="AE3216" s="1"/>
  <c r="AH3216" s="1"/>
  <c r="AA3216"/>
  <c r="AD3216" s="1"/>
  <c r="AG3216" s="1"/>
  <c r="AB3215"/>
  <c r="AE3215" s="1"/>
  <c r="AH3215" s="1"/>
  <c r="AA3215"/>
  <c r="AD3215" s="1"/>
  <c r="AG3215" s="1"/>
  <c r="AB3214"/>
  <c r="AE3214" s="1"/>
  <c r="AH3214" s="1"/>
  <c r="AA3214"/>
  <c r="AD3214" s="1"/>
  <c r="AG3214" s="1"/>
  <c r="AB3213"/>
  <c r="AE3213" s="1"/>
  <c r="AH3213" s="1"/>
  <c r="AA3213"/>
  <c r="AD3213" s="1"/>
  <c r="AG3213" s="1"/>
  <c r="AB3212"/>
  <c r="AE3212" s="1"/>
  <c r="AH3212" s="1"/>
  <c r="AA3212"/>
  <c r="AD3212" s="1"/>
  <c r="AG3212" s="1"/>
  <c r="AB3211"/>
  <c r="AE3211" s="1"/>
  <c r="AH3211" s="1"/>
  <c r="AA3211"/>
  <c r="AD3211" s="1"/>
  <c r="AG3211" s="1"/>
  <c r="AB3210"/>
  <c r="AE3210" s="1"/>
  <c r="AH3210" s="1"/>
  <c r="AA3210"/>
  <c r="AD3210" s="1"/>
  <c r="AG3210" s="1"/>
  <c r="AB3209"/>
  <c r="AE3209" s="1"/>
  <c r="AH3209" s="1"/>
  <c r="AA3209"/>
  <c r="AD3209" s="1"/>
  <c r="AG3209" s="1"/>
  <c r="AB3208"/>
  <c r="AE3208" s="1"/>
  <c r="AH3208" s="1"/>
  <c r="AA3208"/>
  <c r="AD3208" s="1"/>
  <c r="AG3208" s="1"/>
  <c r="AB3207"/>
  <c r="AE3207" s="1"/>
  <c r="AH3207" s="1"/>
  <c r="AA3207"/>
  <c r="AD3207" s="1"/>
  <c r="AG3207" s="1"/>
  <c r="AB3206"/>
  <c r="AE3206" s="1"/>
  <c r="AH3206" s="1"/>
  <c r="AA3206"/>
  <c r="AD3206" s="1"/>
  <c r="AG3206" s="1"/>
  <c r="AB3205"/>
  <c r="AE3205" s="1"/>
  <c r="AH3205" s="1"/>
  <c r="AA3205"/>
  <c r="AD3205" s="1"/>
  <c r="AG3205" s="1"/>
  <c r="AB3204"/>
  <c r="AE3204" s="1"/>
  <c r="AH3204" s="1"/>
  <c r="AA3204"/>
  <c r="AD3204" s="1"/>
  <c r="AG3204" s="1"/>
  <c r="AB3203"/>
  <c r="AE3203" s="1"/>
  <c r="AH3203" s="1"/>
  <c r="AA3203"/>
  <c r="AD3203" s="1"/>
  <c r="AG3203" s="1"/>
  <c r="AB3202"/>
  <c r="AE3202" s="1"/>
  <c r="AH3202" s="1"/>
  <c r="AA3202"/>
  <c r="AD3202" s="1"/>
  <c r="AG3202" s="1"/>
  <c r="AB3201"/>
  <c r="AE3201" s="1"/>
  <c r="AH3201" s="1"/>
  <c r="AA3201"/>
  <c r="AD3201" s="1"/>
  <c r="AG3201" s="1"/>
  <c r="AB3200"/>
  <c r="AE3200" s="1"/>
  <c r="AH3200" s="1"/>
  <c r="AA3200"/>
  <c r="AD3200" s="1"/>
  <c r="AG3200" s="1"/>
  <c r="AB3199"/>
  <c r="AE3199" s="1"/>
  <c r="AH3199" s="1"/>
  <c r="AA3199"/>
  <c r="AD3199" s="1"/>
  <c r="AG3199" s="1"/>
  <c r="AB3198"/>
  <c r="AE3198" s="1"/>
  <c r="AH3198" s="1"/>
  <c r="AA3198"/>
  <c r="AD3198" s="1"/>
  <c r="AG3198" s="1"/>
  <c r="AB3197"/>
  <c r="AE3197" s="1"/>
  <c r="AH3197" s="1"/>
  <c r="AA3197"/>
  <c r="AD3197" s="1"/>
  <c r="AG3197" s="1"/>
  <c r="AB3196"/>
  <c r="AE3196" s="1"/>
  <c r="AH3196" s="1"/>
  <c r="AA3196"/>
  <c r="AD3196" s="1"/>
  <c r="AG3196" s="1"/>
  <c r="AB3195"/>
  <c r="AE3195" s="1"/>
  <c r="AH3195" s="1"/>
  <c r="AA3195"/>
  <c r="AD3195" s="1"/>
  <c r="AG3195" s="1"/>
  <c r="AB3194"/>
  <c r="AE3194" s="1"/>
  <c r="AH3194" s="1"/>
  <c r="AA3194"/>
  <c r="AD3194" s="1"/>
  <c r="AG3194" s="1"/>
  <c r="AB3193"/>
  <c r="AE3193" s="1"/>
  <c r="AH3193" s="1"/>
  <c r="AA3193"/>
  <c r="AD3193" s="1"/>
  <c r="AG3193" s="1"/>
  <c r="AB3192"/>
  <c r="AE3192" s="1"/>
  <c r="AH3192" s="1"/>
  <c r="AA3192"/>
  <c r="AD3192" s="1"/>
  <c r="AG3192" s="1"/>
  <c r="AB3191"/>
  <c r="AE3191" s="1"/>
  <c r="AH3191" s="1"/>
  <c r="AA3191"/>
  <c r="AD3191" s="1"/>
  <c r="AG3191" s="1"/>
  <c r="AB3190"/>
  <c r="AE3190" s="1"/>
  <c r="AH3190" s="1"/>
  <c r="AA3190"/>
  <c r="AD3190" s="1"/>
  <c r="AG3190" s="1"/>
  <c r="AB3189"/>
  <c r="AE3189" s="1"/>
  <c r="AH3189" s="1"/>
  <c r="AA3189"/>
  <c r="AD3189" s="1"/>
  <c r="AG3189" s="1"/>
  <c r="AB3188"/>
  <c r="AE3188" s="1"/>
  <c r="AH3188" s="1"/>
  <c r="AA3188"/>
  <c r="AD3188" s="1"/>
  <c r="AG3188" s="1"/>
  <c r="AB3187"/>
  <c r="AE3187" s="1"/>
  <c r="AH3187" s="1"/>
  <c r="AA3187"/>
  <c r="AD3187" s="1"/>
  <c r="AG3187" s="1"/>
  <c r="AB3186"/>
  <c r="AE3186" s="1"/>
  <c r="AH3186" s="1"/>
  <c r="AA3186"/>
  <c r="AD3186" s="1"/>
  <c r="AG3186" s="1"/>
  <c r="AB3185"/>
  <c r="AE3185" s="1"/>
  <c r="AH3185" s="1"/>
  <c r="AA3185"/>
  <c r="AD3185" s="1"/>
  <c r="AG3185" s="1"/>
  <c r="AB3184"/>
  <c r="AE3184" s="1"/>
  <c r="AH3184" s="1"/>
  <c r="AA3184"/>
  <c r="AD3184" s="1"/>
  <c r="AG3184" s="1"/>
  <c r="AB3183"/>
  <c r="AE3183" s="1"/>
  <c r="AH3183" s="1"/>
  <c r="AA3183"/>
  <c r="AD3183" s="1"/>
  <c r="AG3183" s="1"/>
  <c r="AB3182"/>
  <c r="AE3182" s="1"/>
  <c r="AH3182" s="1"/>
  <c r="AA3182"/>
  <c r="AD3182" s="1"/>
  <c r="AG3182" s="1"/>
  <c r="AB3181"/>
  <c r="AE3181" s="1"/>
  <c r="AH3181" s="1"/>
  <c r="AA3181"/>
  <c r="AD3181" s="1"/>
  <c r="AG3181" s="1"/>
  <c r="AB3180"/>
  <c r="AE3180" s="1"/>
  <c r="AH3180" s="1"/>
  <c r="AA3180"/>
  <c r="AD3180" s="1"/>
  <c r="AG3180" s="1"/>
  <c r="AB3179"/>
  <c r="AE3179" s="1"/>
  <c r="AH3179" s="1"/>
  <c r="AA3179"/>
  <c r="AD3179" s="1"/>
  <c r="AG3179" s="1"/>
  <c r="AB3178"/>
  <c r="AE3178" s="1"/>
  <c r="AH3178" s="1"/>
  <c r="AA3178"/>
  <c r="AD3178" s="1"/>
  <c r="AG3178" s="1"/>
  <c r="AB3177"/>
  <c r="AE3177" s="1"/>
  <c r="AH3177" s="1"/>
  <c r="AA3177"/>
  <c r="AD3177" s="1"/>
  <c r="AG3177" s="1"/>
  <c r="AB3176"/>
  <c r="AE3176" s="1"/>
  <c r="AH3176" s="1"/>
  <c r="AA3176"/>
  <c r="AD3176" s="1"/>
  <c r="AG3176" s="1"/>
  <c r="AB3175"/>
  <c r="AE3175" s="1"/>
  <c r="AH3175" s="1"/>
  <c r="AA3175"/>
  <c r="AD3175" s="1"/>
  <c r="AG3175" s="1"/>
  <c r="AB3174"/>
  <c r="AE3174" s="1"/>
  <c r="AH3174" s="1"/>
  <c r="AA3174"/>
  <c r="AD3174" s="1"/>
  <c r="AG3174" s="1"/>
  <c r="AB3173"/>
  <c r="AE3173" s="1"/>
  <c r="AH3173" s="1"/>
  <c r="AA3173"/>
  <c r="AD3173" s="1"/>
  <c r="AG3173" s="1"/>
  <c r="AB3172"/>
  <c r="AE3172" s="1"/>
  <c r="AH3172" s="1"/>
  <c r="AA3172"/>
  <c r="AD3172" s="1"/>
  <c r="AG3172" s="1"/>
  <c r="AB3171"/>
  <c r="AE3171" s="1"/>
  <c r="AH3171" s="1"/>
  <c r="AA3171"/>
  <c r="AD3171" s="1"/>
  <c r="AG3171" s="1"/>
  <c r="AB3170"/>
  <c r="AE3170" s="1"/>
  <c r="AH3170" s="1"/>
  <c r="AA3170"/>
  <c r="AD3170" s="1"/>
  <c r="AG3170" s="1"/>
  <c r="AB3169"/>
  <c r="AE3169" s="1"/>
  <c r="AH3169" s="1"/>
  <c r="AA3169"/>
  <c r="AD3169" s="1"/>
  <c r="AG3169" s="1"/>
  <c r="AB3168"/>
  <c r="AE3168" s="1"/>
  <c r="AH3168" s="1"/>
  <c r="AA3168"/>
  <c r="AD3168" s="1"/>
  <c r="AG3168" s="1"/>
  <c r="AB3167"/>
  <c r="AE3167" s="1"/>
  <c r="AH3167" s="1"/>
  <c r="AA3167"/>
  <c r="AD3167" s="1"/>
  <c r="AG3167" s="1"/>
  <c r="AB3166"/>
  <c r="AE3166" s="1"/>
  <c r="AH3166" s="1"/>
  <c r="AA3166"/>
  <c r="AD3166" s="1"/>
  <c r="AG3166" s="1"/>
  <c r="AB3165"/>
  <c r="AE3165" s="1"/>
  <c r="AH3165" s="1"/>
  <c r="AA3165"/>
  <c r="AD3165" s="1"/>
  <c r="AG3165" s="1"/>
  <c r="AB3164"/>
  <c r="AE3164" s="1"/>
  <c r="AH3164" s="1"/>
  <c r="AA3164"/>
  <c r="AD3164" s="1"/>
  <c r="AG3164" s="1"/>
  <c r="AB3163"/>
  <c r="AE3163" s="1"/>
  <c r="AH3163" s="1"/>
  <c r="AA3163"/>
  <c r="AD3163" s="1"/>
  <c r="AG3163" s="1"/>
  <c r="AB3162"/>
  <c r="AE3162" s="1"/>
  <c r="AH3162" s="1"/>
  <c r="AA3162"/>
  <c r="AD3162" s="1"/>
  <c r="AG3162" s="1"/>
  <c r="AB3161"/>
  <c r="AE3161" s="1"/>
  <c r="AH3161" s="1"/>
  <c r="AA3161"/>
  <c r="AD3161" s="1"/>
  <c r="AG3161" s="1"/>
  <c r="AB3160"/>
  <c r="AE3160" s="1"/>
  <c r="AH3160" s="1"/>
  <c r="AA3160"/>
  <c r="AD3160" s="1"/>
  <c r="AG3160" s="1"/>
  <c r="AB3159"/>
  <c r="AE3159" s="1"/>
  <c r="AH3159" s="1"/>
  <c r="AA3159"/>
  <c r="AD3159" s="1"/>
  <c r="AG3159" s="1"/>
  <c r="AB3158"/>
  <c r="AE3158" s="1"/>
  <c r="AH3158" s="1"/>
  <c r="AA3158"/>
  <c r="AD3158" s="1"/>
  <c r="AG3158" s="1"/>
  <c r="AB3157"/>
  <c r="AE3157" s="1"/>
  <c r="AH3157" s="1"/>
  <c r="AA3157"/>
  <c r="AD3157" s="1"/>
  <c r="AG3157" s="1"/>
  <c r="AB3156"/>
  <c r="AE3156" s="1"/>
  <c r="AH3156" s="1"/>
  <c r="AA3156"/>
  <c r="AD3156" s="1"/>
  <c r="AG3156" s="1"/>
  <c r="AB3155"/>
  <c r="AE3155" s="1"/>
  <c r="AH3155" s="1"/>
  <c r="AA3155"/>
  <c r="AD3155" s="1"/>
  <c r="AG3155" s="1"/>
  <c r="AB3154"/>
  <c r="AE3154" s="1"/>
  <c r="AH3154" s="1"/>
  <c r="AA3154"/>
  <c r="AD3154" s="1"/>
  <c r="AG3154" s="1"/>
  <c r="AB3153"/>
  <c r="AE3153" s="1"/>
  <c r="AH3153" s="1"/>
  <c r="AA3153"/>
  <c r="AD3153" s="1"/>
  <c r="AG3153" s="1"/>
  <c r="AB3152"/>
  <c r="AE3152" s="1"/>
  <c r="AH3152" s="1"/>
  <c r="AA3152"/>
  <c r="AD3152" s="1"/>
  <c r="AG3152" s="1"/>
  <c r="AB3151"/>
  <c r="AE3151" s="1"/>
  <c r="AH3151" s="1"/>
  <c r="AA3151"/>
  <c r="AD3151" s="1"/>
  <c r="AG3151" s="1"/>
  <c r="AB3150"/>
  <c r="AE3150" s="1"/>
  <c r="AH3150" s="1"/>
  <c r="AA3150"/>
  <c r="AD3150" s="1"/>
  <c r="AG3150" s="1"/>
  <c r="AB3149"/>
  <c r="AE3149" s="1"/>
  <c r="AH3149" s="1"/>
  <c r="AA3149"/>
  <c r="AD3149" s="1"/>
  <c r="AG3149" s="1"/>
  <c r="AB3148"/>
  <c r="AE3148" s="1"/>
  <c r="AH3148" s="1"/>
  <c r="AA3148"/>
  <c r="AD3148" s="1"/>
  <c r="AG3148" s="1"/>
  <c r="AB3147"/>
  <c r="AE3147" s="1"/>
  <c r="AH3147" s="1"/>
  <c r="AA3147"/>
  <c r="AD3147" s="1"/>
  <c r="AG3147" s="1"/>
  <c r="AB3146"/>
  <c r="AE3146" s="1"/>
  <c r="AH3146" s="1"/>
  <c r="AA3146"/>
  <c r="AD3146" s="1"/>
  <c r="AG3146" s="1"/>
  <c r="AB3145"/>
  <c r="AE3145" s="1"/>
  <c r="AH3145" s="1"/>
  <c r="AA3145"/>
  <c r="AD3145" s="1"/>
  <c r="AG3145" s="1"/>
  <c r="AB3144"/>
  <c r="AE3144" s="1"/>
  <c r="AH3144" s="1"/>
  <c r="AA3144"/>
  <c r="AD3144" s="1"/>
  <c r="AG3144" s="1"/>
  <c r="AB3143"/>
  <c r="AE3143" s="1"/>
  <c r="AH3143" s="1"/>
  <c r="AA3143"/>
  <c r="AD3143" s="1"/>
  <c r="AG3143" s="1"/>
  <c r="AB3142"/>
  <c r="AE3142" s="1"/>
  <c r="AH3142" s="1"/>
  <c r="AA3142"/>
  <c r="AD3142" s="1"/>
  <c r="AG3142" s="1"/>
  <c r="AB3141"/>
  <c r="AE3141" s="1"/>
  <c r="AH3141" s="1"/>
  <c r="AA3141"/>
  <c r="AD3141" s="1"/>
  <c r="AG3141" s="1"/>
  <c r="AB3140"/>
  <c r="AE3140" s="1"/>
  <c r="AH3140" s="1"/>
  <c r="AA3140"/>
  <c r="AD3140" s="1"/>
  <c r="AG3140" s="1"/>
  <c r="AB3139"/>
  <c r="AE3139" s="1"/>
  <c r="AH3139" s="1"/>
  <c r="AA3139"/>
  <c r="AD3139" s="1"/>
  <c r="AG3139" s="1"/>
  <c r="AB3138"/>
  <c r="AE3138" s="1"/>
  <c r="AH3138" s="1"/>
  <c r="AA3138"/>
  <c r="AD3138" s="1"/>
  <c r="AG3138" s="1"/>
  <c r="AB3137"/>
  <c r="AE3137" s="1"/>
  <c r="AH3137" s="1"/>
  <c r="AA3137"/>
  <c r="AD3137" s="1"/>
  <c r="AG3137" s="1"/>
  <c r="AB3136"/>
  <c r="AE3136" s="1"/>
  <c r="AH3136" s="1"/>
  <c r="AA3136"/>
  <c r="AD3136" s="1"/>
  <c r="AG3136" s="1"/>
  <c r="AB3135"/>
  <c r="AE3135" s="1"/>
  <c r="AH3135" s="1"/>
  <c r="AA3135"/>
  <c r="AD3135" s="1"/>
  <c r="AG3135" s="1"/>
  <c r="AB3134"/>
  <c r="AE3134" s="1"/>
  <c r="AH3134" s="1"/>
  <c r="AA3134"/>
  <c r="AD3134" s="1"/>
  <c r="AG3134" s="1"/>
  <c r="AB3133"/>
  <c r="AE3133" s="1"/>
  <c r="AH3133" s="1"/>
  <c r="AA3133"/>
  <c r="AD3133" s="1"/>
  <c r="AG3133" s="1"/>
  <c r="AB3132"/>
  <c r="AE3132" s="1"/>
  <c r="AH3132" s="1"/>
  <c r="AA3132"/>
  <c r="AD3132" s="1"/>
  <c r="AG3132" s="1"/>
  <c r="AB3131"/>
  <c r="AE3131" s="1"/>
  <c r="AH3131" s="1"/>
  <c r="AA3131"/>
  <c r="AD3131" s="1"/>
  <c r="AG3131" s="1"/>
  <c r="AB3130"/>
  <c r="AE3130" s="1"/>
  <c r="AH3130" s="1"/>
  <c r="AA3130"/>
  <c r="AD3130" s="1"/>
  <c r="AG3130" s="1"/>
  <c r="AB3129"/>
  <c r="AE3129" s="1"/>
  <c r="AH3129" s="1"/>
  <c r="AA3129"/>
  <c r="AD3129" s="1"/>
  <c r="AG3129" s="1"/>
  <c r="AB3128"/>
  <c r="AE3128" s="1"/>
  <c r="AH3128" s="1"/>
  <c r="AA3128"/>
  <c r="AD3128" s="1"/>
  <c r="AG3128" s="1"/>
  <c r="AB3127"/>
  <c r="AE3127" s="1"/>
  <c r="AH3127" s="1"/>
  <c r="AA3127"/>
  <c r="AD3127" s="1"/>
  <c r="AG3127" s="1"/>
  <c r="AB3126"/>
  <c r="AE3126" s="1"/>
  <c r="AH3126" s="1"/>
  <c r="AA3126"/>
  <c r="AD3126" s="1"/>
  <c r="AG3126" s="1"/>
  <c r="AB3125"/>
  <c r="AE3125" s="1"/>
  <c r="AH3125" s="1"/>
  <c r="AA3125"/>
  <c r="AD3125" s="1"/>
  <c r="AG3125" s="1"/>
  <c r="AB3124"/>
  <c r="AE3124" s="1"/>
  <c r="AH3124" s="1"/>
  <c r="AA3124"/>
  <c r="AD3124" s="1"/>
  <c r="AG3124" s="1"/>
  <c r="AB3123"/>
  <c r="AE3123" s="1"/>
  <c r="AH3123" s="1"/>
  <c r="AA3123"/>
  <c r="AD3123" s="1"/>
  <c r="AG3123" s="1"/>
  <c r="AB3122"/>
  <c r="AE3122" s="1"/>
  <c r="AH3122" s="1"/>
  <c r="AA3122"/>
  <c r="AD3122" s="1"/>
  <c r="AG3122" s="1"/>
  <c r="AB3121"/>
  <c r="AE3121" s="1"/>
  <c r="AH3121" s="1"/>
  <c r="AA3121"/>
  <c r="AD3121" s="1"/>
  <c r="AG3121" s="1"/>
  <c r="AB3120"/>
  <c r="AE3120" s="1"/>
  <c r="AH3120" s="1"/>
  <c r="AA3120"/>
  <c r="AD3120" s="1"/>
  <c r="AG3120" s="1"/>
  <c r="AB3119"/>
  <c r="AE3119" s="1"/>
  <c r="AH3119" s="1"/>
  <c r="AA3119"/>
  <c r="AD3119" s="1"/>
  <c r="AG3119" s="1"/>
  <c r="AB3118"/>
  <c r="AE3118" s="1"/>
  <c r="AH3118" s="1"/>
  <c r="AA3118"/>
  <c r="AD3118" s="1"/>
  <c r="AG3118" s="1"/>
  <c r="AB3117"/>
  <c r="AE3117" s="1"/>
  <c r="AH3117" s="1"/>
  <c r="AA3117"/>
  <c r="AD3117" s="1"/>
  <c r="AG3117" s="1"/>
  <c r="AB3116"/>
  <c r="AE3116" s="1"/>
  <c r="AH3116" s="1"/>
  <c r="AA3116"/>
  <c r="AD3116" s="1"/>
  <c r="AG3116" s="1"/>
  <c r="AB3115"/>
  <c r="AE3115" s="1"/>
  <c r="AH3115" s="1"/>
  <c r="AA3115"/>
  <c r="AD3115" s="1"/>
  <c r="AG3115" s="1"/>
  <c r="AB3114"/>
  <c r="AE3114" s="1"/>
  <c r="AH3114" s="1"/>
  <c r="AA3114"/>
  <c r="AD3114" s="1"/>
  <c r="AG3114" s="1"/>
  <c r="AB3113"/>
  <c r="AE3113" s="1"/>
  <c r="AH3113" s="1"/>
  <c r="AA3113"/>
  <c r="AD3113" s="1"/>
  <c r="AG3113" s="1"/>
  <c r="AB3112"/>
  <c r="AE3112" s="1"/>
  <c r="AH3112" s="1"/>
  <c r="AA3112"/>
  <c r="AD3112" s="1"/>
  <c r="AG3112" s="1"/>
  <c r="AB3111"/>
  <c r="AE3111" s="1"/>
  <c r="AH3111" s="1"/>
  <c r="AA3111"/>
  <c r="AD3111" s="1"/>
  <c r="AG3111" s="1"/>
  <c r="AB3110"/>
  <c r="AE3110" s="1"/>
  <c r="AH3110" s="1"/>
  <c r="AA3110"/>
  <c r="AD3110" s="1"/>
  <c r="AG3110" s="1"/>
  <c r="AB3109"/>
  <c r="AE3109" s="1"/>
  <c r="AH3109" s="1"/>
  <c r="AA3109"/>
  <c r="AD3109" s="1"/>
  <c r="AG3109" s="1"/>
  <c r="AB3108"/>
  <c r="AE3108" s="1"/>
  <c r="AH3108" s="1"/>
  <c r="AA3108"/>
  <c r="AD3108" s="1"/>
  <c r="AG3108" s="1"/>
  <c r="AB3107"/>
  <c r="AE3107" s="1"/>
  <c r="AH3107" s="1"/>
  <c r="AA3107"/>
  <c r="AD3107" s="1"/>
  <c r="AG3107" s="1"/>
  <c r="AB3106"/>
  <c r="AE3106" s="1"/>
  <c r="AH3106" s="1"/>
  <c r="AA3106"/>
  <c r="AD3106" s="1"/>
  <c r="AG3106" s="1"/>
  <c r="AB3105"/>
  <c r="AE3105" s="1"/>
  <c r="AH3105" s="1"/>
  <c r="AA3105"/>
  <c r="AD3105" s="1"/>
  <c r="AG3105" s="1"/>
  <c r="AB3104"/>
  <c r="AE3104" s="1"/>
  <c r="AH3104" s="1"/>
  <c r="AA3104"/>
  <c r="AD3104" s="1"/>
  <c r="AG3104" s="1"/>
  <c r="AB3103"/>
  <c r="AE3103" s="1"/>
  <c r="AH3103" s="1"/>
  <c r="AA3103"/>
  <c r="AD3103" s="1"/>
  <c r="AG3103" s="1"/>
  <c r="AB3102"/>
  <c r="AE3102" s="1"/>
  <c r="AH3102" s="1"/>
  <c r="AA3102"/>
  <c r="AD3102" s="1"/>
  <c r="AG3102" s="1"/>
  <c r="AB3101"/>
  <c r="AE3101" s="1"/>
  <c r="AH3101" s="1"/>
  <c r="AA3101"/>
  <c r="AD3101" s="1"/>
  <c r="AG3101" s="1"/>
  <c r="AB3100"/>
  <c r="AE3100" s="1"/>
  <c r="AH3100" s="1"/>
  <c r="AA3100"/>
  <c r="AD3100" s="1"/>
  <c r="AG3100" s="1"/>
  <c r="AB3099"/>
  <c r="AE3099" s="1"/>
  <c r="AH3099" s="1"/>
  <c r="AA3099"/>
  <c r="AD3099" s="1"/>
  <c r="AG3099" s="1"/>
  <c r="AB3098"/>
  <c r="AE3098" s="1"/>
  <c r="AH3098" s="1"/>
  <c r="AA3098"/>
  <c r="AD3098" s="1"/>
  <c r="AG3098" s="1"/>
  <c r="AB3097"/>
  <c r="AE3097" s="1"/>
  <c r="AH3097" s="1"/>
  <c r="AA3097"/>
  <c r="AD3097" s="1"/>
  <c r="AG3097" s="1"/>
  <c r="AB3096"/>
  <c r="AE3096" s="1"/>
  <c r="AH3096" s="1"/>
  <c r="AA3096"/>
  <c r="AD3096" s="1"/>
  <c r="AG3096" s="1"/>
  <c r="AB3095"/>
  <c r="AE3095" s="1"/>
  <c r="AH3095" s="1"/>
  <c r="AA3095"/>
  <c r="AD3095" s="1"/>
  <c r="AG3095" s="1"/>
  <c r="AB3094"/>
  <c r="AE3094" s="1"/>
  <c r="AH3094" s="1"/>
  <c r="AA3094"/>
  <c r="AD3094" s="1"/>
  <c r="AG3094" s="1"/>
  <c r="AB3093"/>
  <c r="AE3093" s="1"/>
  <c r="AH3093" s="1"/>
  <c r="AA3093"/>
  <c r="AD3093" s="1"/>
  <c r="AG3093" s="1"/>
  <c r="AB3092"/>
  <c r="AE3092" s="1"/>
  <c r="AH3092" s="1"/>
  <c r="AA3092"/>
  <c r="AD3092" s="1"/>
  <c r="AG3092" s="1"/>
  <c r="AB3091"/>
  <c r="AE3091" s="1"/>
  <c r="AH3091" s="1"/>
  <c r="AA3091"/>
  <c r="AD3091" s="1"/>
  <c r="AG3091" s="1"/>
  <c r="AB3090"/>
  <c r="AE3090" s="1"/>
  <c r="AH3090" s="1"/>
  <c r="AA3090"/>
  <c r="AD3090" s="1"/>
  <c r="AG3090" s="1"/>
  <c r="AB3089"/>
  <c r="AE3089" s="1"/>
  <c r="AH3089" s="1"/>
  <c r="AA3089"/>
  <c r="AD3089" s="1"/>
  <c r="AG3089" s="1"/>
  <c r="AB3088"/>
  <c r="AE3088" s="1"/>
  <c r="AH3088" s="1"/>
  <c r="AA3088"/>
  <c r="AD3088" s="1"/>
  <c r="AG3088" s="1"/>
  <c r="AB3087"/>
  <c r="AE3087" s="1"/>
  <c r="AH3087" s="1"/>
  <c r="AA3087"/>
  <c r="AD3087" s="1"/>
  <c r="AG3087" s="1"/>
  <c r="AB3086"/>
  <c r="AE3086" s="1"/>
  <c r="AH3086" s="1"/>
  <c r="AA3086"/>
  <c r="AD3086" s="1"/>
  <c r="AG3086" s="1"/>
  <c r="AB3085"/>
  <c r="AE3085" s="1"/>
  <c r="AH3085" s="1"/>
  <c r="AA3085"/>
  <c r="AD3085" s="1"/>
  <c r="AG3085" s="1"/>
  <c r="AB3084"/>
  <c r="AE3084" s="1"/>
  <c r="AH3084" s="1"/>
  <c r="AA3084"/>
  <c r="AD3084" s="1"/>
  <c r="AG3084" s="1"/>
  <c r="AB3083"/>
  <c r="AE3083" s="1"/>
  <c r="AH3083" s="1"/>
  <c r="AA3083"/>
  <c r="AD3083" s="1"/>
  <c r="AG3083" s="1"/>
  <c r="AB3082"/>
  <c r="AE3082" s="1"/>
  <c r="AH3082" s="1"/>
  <c r="AA3082"/>
  <c r="AD3082" s="1"/>
  <c r="AG3082" s="1"/>
  <c r="AB3081"/>
  <c r="AE3081" s="1"/>
  <c r="AH3081" s="1"/>
  <c r="AA3081"/>
  <c r="AD3081" s="1"/>
  <c r="AG3081" s="1"/>
  <c r="AB3080"/>
  <c r="AE3080" s="1"/>
  <c r="AH3080" s="1"/>
  <c r="AA3080"/>
  <c r="AD3080" s="1"/>
  <c r="AG3080" s="1"/>
  <c r="AB3079"/>
  <c r="AE3079" s="1"/>
  <c r="AH3079" s="1"/>
  <c r="AA3079"/>
  <c r="AD3079" s="1"/>
  <c r="AG3079" s="1"/>
  <c r="AB3078"/>
  <c r="AE3078" s="1"/>
  <c r="AH3078" s="1"/>
  <c r="AA3078"/>
  <c r="AD3078" s="1"/>
  <c r="AG3078" s="1"/>
  <c r="AB3077"/>
  <c r="AE3077" s="1"/>
  <c r="AH3077" s="1"/>
  <c r="AA3077"/>
  <c r="AD3077" s="1"/>
  <c r="AG3077" s="1"/>
  <c r="AB3076"/>
  <c r="AE3076" s="1"/>
  <c r="AH3076" s="1"/>
  <c r="AA3076"/>
  <c r="AD3076" s="1"/>
  <c r="AG3076" s="1"/>
  <c r="AB3075"/>
  <c r="AE3075" s="1"/>
  <c r="AH3075" s="1"/>
  <c r="AA3075"/>
  <c r="AD3075" s="1"/>
  <c r="AG3075" s="1"/>
  <c r="AB3074"/>
  <c r="AE3074" s="1"/>
  <c r="AH3074" s="1"/>
  <c r="AA3074"/>
  <c r="AD3074" s="1"/>
  <c r="AG3074" s="1"/>
  <c r="AB3073"/>
  <c r="AE3073" s="1"/>
  <c r="AH3073" s="1"/>
  <c r="AA3073"/>
  <c r="AD3073" s="1"/>
  <c r="AG3073" s="1"/>
  <c r="AB3072"/>
  <c r="AE3072" s="1"/>
  <c r="AH3072" s="1"/>
  <c r="AA3072"/>
  <c r="AD3072" s="1"/>
  <c r="AG3072" s="1"/>
  <c r="AB3071"/>
  <c r="AE3071" s="1"/>
  <c r="AH3071" s="1"/>
  <c r="AA3071"/>
  <c r="AD3071" s="1"/>
  <c r="AG3071" s="1"/>
  <c r="AB3070"/>
  <c r="AE3070" s="1"/>
  <c r="AH3070" s="1"/>
  <c r="AA3070"/>
  <c r="AD3070" s="1"/>
  <c r="AG3070" s="1"/>
  <c r="AB3069"/>
  <c r="AE3069" s="1"/>
  <c r="AH3069" s="1"/>
  <c r="AA3069"/>
  <c r="AD3069" s="1"/>
  <c r="AG3069" s="1"/>
  <c r="AB3068"/>
  <c r="AE3068" s="1"/>
  <c r="AH3068" s="1"/>
  <c r="AA3068"/>
  <c r="AD3068" s="1"/>
  <c r="AG3068" s="1"/>
  <c r="AB3067"/>
  <c r="AE3067" s="1"/>
  <c r="AH3067" s="1"/>
  <c r="AA3067"/>
  <c r="AD3067" s="1"/>
  <c r="AG3067" s="1"/>
  <c r="AB3066"/>
  <c r="AE3066" s="1"/>
  <c r="AH3066" s="1"/>
  <c r="AA3066"/>
  <c r="AD3066" s="1"/>
  <c r="AG3066" s="1"/>
  <c r="AB3065"/>
  <c r="AE3065" s="1"/>
  <c r="AH3065" s="1"/>
  <c r="AA3065"/>
  <c r="AD3065" s="1"/>
  <c r="AG3065" s="1"/>
  <c r="AB3064"/>
  <c r="AE3064" s="1"/>
  <c r="AH3064" s="1"/>
  <c r="AA3064"/>
  <c r="AD3064" s="1"/>
  <c r="AG3064" s="1"/>
  <c r="AB3063"/>
  <c r="AE3063" s="1"/>
  <c r="AH3063" s="1"/>
  <c r="AA3063"/>
  <c r="AD3063" s="1"/>
  <c r="AG3063" s="1"/>
  <c r="AB3062"/>
  <c r="AE3062" s="1"/>
  <c r="AH3062" s="1"/>
  <c r="AA3062"/>
  <c r="AD3062" s="1"/>
  <c r="AG3062" s="1"/>
  <c r="AB3061"/>
  <c r="AE3061" s="1"/>
  <c r="AH3061" s="1"/>
  <c r="AA3061"/>
  <c r="AD3061" s="1"/>
  <c r="AG3061" s="1"/>
  <c r="AB3060"/>
  <c r="AE3060" s="1"/>
  <c r="AH3060" s="1"/>
  <c r="AA3060"/>
  <c r="AD3060" s="1"/>
  <c r="AG3060" s="1"/>
  <c r="AB3059"/>
  <c r="AE3059" s="1"/>
  <c r="AH3059" s="1"/>
  <c r="AA3059"/>
  <c r="AD3059" s="1"/>
  <c r="AG3059" s="1"/>
  <c r="AB3058"/>
  <c r="AE3058" s="1"/>
  <c r="AH3058" s="1"/>
  <c r="AA3058"/>
  <c r="AD3058" s="1"/>
  <c r="AG3058" s="1"/>
  <c r="AB3057"/>
  <c r="AE3057" s="1"/>
  <c r="AH3057" s="1"/>
  <c r="AA3057"/>
  <c r="AD3057" s="1"/>
  <c r="AG3057" s="1"/>
  <c r="AB3056"/>
  <c r="AE3056" s="1"/>
  <c r="AH3056" s="1"/>
  <c r="AA3056"/>
  <c r="AD3056" s="1"/>
  <c r="AG3056" s="1"/>
  <c r="AB3055"/>
  <c r="AE3055" s="1"/>
  <c r="AH3055" s="1"/>
  <c r="AA3055"/>
  <c r="AD3055" s="1"/>
  <c r="AG3055" s="1"/>
  <c r="AB3054"/>
  <c r="AE3054" s="1"/>
  <c r="AH3054" s="1"/>
  <c r="AA3054"/>
  <c r="AD3054" s="1"/>
  <c r="AG3054" s="1"/>
  <c r="AB3053"/>
  <c r="AE3053" s="1"/>
  <c r="AH3053" s="1"/>
  <c r="AA3053"/>
  <c r="AD3053" s="1"/>
  <c r="AG3053" s="1"/>
  <c r="AB3052"/>
  <c r="AE3052" s="1"/>
  <c r="AH3052" s="1"/>
  <c r="AA3052"/>
  <c r="AD3052" s="1"/>
  <c r="AG3052" s="1"/>
  <c r="AB3051"/>
  <c r="AE3051" s="1"/>
  <c r="AH3051" s="1"/>
  <c r="AA3051"/>
  <c r="AD3051" s="1"/>
  <c r="AG3051" s="1"/>
  <c r="AB3050"/>
  <c r="AE3050" s="1"/>
  <c r="AH3050" s="1"/>
  <c r="AA3050"/>
  <c r="AD3050" s="1"/>
  <c r="AG3050" s="1"/>
  <c r="AB3049"/>
  <c r="AE3049" s="1"/>
  <c r="AH3049" s="1"/>
  <c r="AA3049"/>
  <c r="AD3049" s="1"/>
  <c r="AG3049" s="1"/>
  <c r="AB3048"/>
  <c r="AE3048" s="1"/>
  <c r="AH3048" s="1"/>
  <c r="AA3048"/>
  <c r="AD3048" s="1"/>
  <c r="AG3048" s="1"/>
  <c r="AB3047"/>
  <c r="AE3047" s="1"/>
  <c r="AH3047" s="1"/>
  <c r="AA3047"/>
  <c r="AD3047" s="1"/>
  <c r="AG3047" s="1"/>
  <c r="AB3046"/>
  <c r="AE3046" s="1"/>
  <c r="AH3046" s="1"/>
  <c r="AA3046"/>
  <c r="AD3046" s="1"/>
  <c r="AG3046" s="1"/>
  <c r="AB3045"/>
  <c r="AE3045" s="1"/>
  <c r="AH3045" s="1"/>
  <c r="AA3045"/>
  <c r="AD3045" s="1"/>
  <c r="AG3045" s="1"/>
  <c r="AB3044"/>
  <c r="AE3044" s="1"/>
  <c r="AH3044" s="1"/>
  <c r="AA3044"/>
  <c r="AD3044" s="1"/>
  <c r="AG3044" s="1"/>
  <c r="AB3043"/>
  <c r="AE3043" s="1"/>
  <c r="AH3043" s="1"/>
  <c r="AA3043"/>
  <c r="AD3043" s="1"/>
  <c r="AG3043" s="1"/>
  <c r="AB3042"/>
  <c r="AE3042" s="1"/>
  <c r="AH3042" s="1"/>
  <c r="AA3042"/>
  <c r="AD3042" s="1"/>
  <c r="AG3042" s="1"/>
  <c r="AB3041"/>
  <c r="AE3041" s="1"/>
  <c r="AH3041" s="1"/>
  <c r="AA3041"/>
  <c r="AD3041" s="1"/>
  <c r="AG3041" s="1"/>
  <c r="AB3040"/>
  <c r="AE3040" s="1"/>
  <c r="AH3040" s="1"/>
  <c r="AA3040"/>
  <c r="AD3040" s="1"/>
  <c r="AG3040" s="1"/>
  <c r="AB3039"/>
  <c r="AE3039" s="1"/>
  <c r="AH3039" s="1"/>
  <c r="AA3039"/>
  <c r="AD3039" s="1"/>
  <c r="AG3039" s="1"/>
  <c r="AB3038"/>
  <c r="AE3038" s="1"/>
  <c r="AH3038" s="1"/>
  <c r="AA3038"/>
  <c r="AD3038" s="1"/>
  <c r="AG3038" s="1"/>
  <c r="AB3037"/>
  <c r="AE3037" s="1"/>
  <c r="AH3037" s="1"/>
  <c r="AA3037"/>
  <c r="AD3037" s="1"/>
  <c r="AG3037" s="1"/>
  <c r="AB3036"/>
  <c r="AE3036" s="1"/>
  <c r="AH3036" s="1"/>
  <c r="AA3036"/>
  <c r="AD3036" s="1"/>
  <c r="AG3036" s="1"/>
  <c r="AB3035"/>
  <c r="AE3035" s="1"/>
  <c r="AH3035" s="1"/>
  <c r="AA3035"/>
  <c r="AD3035" s="1"/>
  <c r="AG3035" s="1"/>
  <c r="AB3034"/>
  <c r="AE3034" s="1"/>
  <c r="AH3034" s="1"/>
  <c r="AA3034"/>
  <c r="AD3034" s="1"/>
  <c r="AG3034" s="1"/>
  <c r="AB3033"/>
  <c r="AE3033" s="1"/>
  <c r="AH3033" s="1"/>
  <c r="AA3033"/>
  <c r="AD3033" s="1"/>
  <c r="AG3033" s="1"/>
  <c r="AB3032"/>
  <c r="AE3032" s="1"/>
  <c r="AH3032" s="1"/>
  <c r="AA3032"/>
  <c r="AD3032" s="1"/>
  <c r="AG3032" s="1"/>
  <c r="AB3031"/>
  <c r="AE3031" s="1"/>
  <c r="AH3031" s="1"/>
  <c r="AA3031"/>
  <c r="AD3031" s="1"/>
  <c r="AG3031" s="1"/>
  <c r="AB3030"/>
  <c r="AE3030" s="1"/>
  <c r="AH3030" s="1"/>
  <c r="AA3030"/>
  <c r="AD3030" s="1"/>
  <c r="AG3030" s="1"/>
  <c r="AB3029"/>
  <c r="AE3029" s="1"/>
  <c r="AH3029" s="1"/>
  <c r="AA3029"/>
  <c r="AD3029" s="1"/>
  <c r="AG3029" s="1"/>
  <c r="AB3028"/>
  <c r="AE3028" s="1"/>
  <c r="AH3028" s="1"/>
  <c r="AA3028"/>
  <c r="AD3028" s="1"/>
  <c r="AG3028" s="1"/>
  <c r="AB3027"/>
  <c r="AE3027" s="1"/>
  <c r="AH3027" s="1"/>
  <c r="AA3027"/>
  <c r="AD3027" s="1"/>
  <c r="AG3027" s="1"/>
  <c r="AB3026"/>
  <c r="AE3026" s="1"/>
  <c r="AH3026" s="1"/>
  <c r="AA3026"/>
  <c r="AD3026" s="1"/>
  <c r="AG3026" s="1"/>
  <c r="AB3025"/>
  <c r="AE3025" s="1"/>
  <c r="AH3025" s="1"/>
  <c r="AA3025"/>
  <c r="AD3025" s="1"/>
  <c r="AG3025" s="1"/>
  <c r="AB3024"/>
  <c r="AE3024" s="1"/>
  <c r="AH3024" s="1"/>
  <c r="AA3024"/>
  <c r="AD3024" s="1"/>
  <c r="AG3024" s="1"/>
  <c r="AB3023"/>
  <c r="AE3023" s="1"/>
  <c r="AH3023" s="1"/>
  <c r="AA3023"/>
  <c r="AD3023" s="1"/>
  <c r="AG3023" s="1"/>
  <c r="AB3022"/>
  <c r="AE3022" s="1"/>
  <c r="AH3022" s="1"/>
  <c r="AA3022"/>
  <c r="AD3022" s="1"/>
  <c r="AG3022" s="1"/>
  <c r="AB3021"/>
  <c r="AE3021" s="1"/>
  <c r="AH3021" s="1"/>
  <c r="AA3021"/>
  <c r="AD3021" s="1"/>
  <c r="AG3021" s="1"/>
  <c r="AB3020"/>
  <c r="AE3020" s="1"/>
  <c r="AH3020" s="1"/>
  <c r="AA3020"/>
  <c r="AD3020" s="1"/>
  <c r="AG3020" s="1"/>
  <c r="AB3019"/>
  <c r="AE3019" s="1"/>
  <c r="AH3019" s="1"/>
  <c r="AA3019"/>
  <c r="AD3019" s="1"/>
  <c r="AG3019" s="1"/>
  <c r="AB3018"/>
  <c r="AE3018" s="1"/>
  <c r="AH3018" s="1"/>
  <c r="AA3018"/>
  <c r="AD3018" s="1"/>
  <c r="AG3018" s="1"/>
  <c r="AB3017"/>
  <c r="AE3017" s="1"/>
  <c r="AH3017" s="1"/>
  <c r="AA3017"/>
  <c r="AD3017" s="1"/>
  <c r="AG3017" s="1"/>
  <c r="AB3016"/>
  <c r="AE3016" s="1"/>
  <c r="AH3016" s="1"/>
  <c r="AA3016"/>
  <c r="AD3016" s="1"/>
  <c r="AG3016" s="1"/>
  <c r="AB3015"/>
  <c r="AE3015" s="1"/>
  <c r="AH3015" s="1"/>
  <c r="AA3015"/>
  <c r="AD3015" s="1"/>
  <c r="AG3015" s="1"/>
  <c r="AB3014"/>
  <c r="AE3014" s="1"/>
  <c r="AH3014" s="1"/>
  <c r="AA3014"/>
  <c r="AD3014" s="1"/>
  <c r="AG3014" s="1"/>
  <c r="AB3013"/>
  <c r="AE3013" s="1"/>
  <c r="AH3013" s="1"/>
  <c r="AA3013"/>
  <c r="AD3013" s="1"/>
  <c r="AG3013" s="1"/>
  <c r="AB3012"/>
  <c r="AE3012" s="1"/>
  <c r="AH3012" s="1"/>
  <c r="AA3012"/>
  <c r="AD3012" s="1"/>
  <c r="AG3012" s="1"/>
  <c r="AB3011"/>
  <c r="AE3011" s="1"/>
  <c r="AH3011" s="1"/>
  <c r="AA3011"/>
  <c r="AD3011" s="1"/>
  <c r="AG3011" s="1"/>
  <c r="AB3010"/>
  <c r="AE3010" s="1"/>
  <c r="AH3010" s="1"/>
  <c r="AA3010"/>
  <c r="AD3010" s="1"/>
  <c r="AG3010" s="1"/>
  <c r="AB3009"/>
  <c r="AE3009" s="1"/>
  <c r="AH3009" s="1"/>
  <c r="AA3009"/>
  <c r="AD3009" s="1"/>
  <c r="AG3009" s="1"/>
  <c r="AB3008"/>
  <c r="AE3008" s="1"/>
  <c r="AH3008" s="1"/>
  <c r="AA3008"/>
  <c r="AD3008" s="1"/>
  <c r="AG3008" s="1"/>
  <c r="AB3007"/>
  <c r="AE3007" s="1"/>
  <c r="AH3007" s="1"/>
  <c r="AA3007"/>
  <c r="AD3007" s="1"/>
  <c r="AG3007" s="1"/>
  <c r="AB3006"/>
  <c r="AE3006" s="1"/>
  <c r="AH3006" s="1"/>
  <c r="AA3006"/>
  <c r="AD3006" s="1"/>
  <c r="AG3006" s="1"/>
  <c r="AB3005"/>
  <c r="AE3005" s="1"/>
  <c r="AH3005" s="1"/>
  <c r="AA3005"/>
  <c r="AD3005" s="1"/>
  <c r="AG3005" s="1"/>
  <c r="AB3004"/>
  <c r="AE3004" s="1"/>
  <c r="AH3004" s="1"/>
  <c r="AA3004"/>
  <c r="AD3004" s="1"/>
  <c r="AG3004" s="1"/>
  <c r="AB3003"/>
  <c r="AE3003" s="1"/>
  <c r="AH3003" s="1"/>
  <c r="AA3003"/>
  <c r="AD3003" s="1"/>
  <c r="AG3003" s="1"/>
  <c r="AB3002"/>
  <c r="AE3002" s="1"/>
  <c r="AH3002" s="1"/>
  <c r="AA3002"/>
  <c r="AD3002" s="1"/>
  <c r="AG3002" s="1"/>
  <c r="AB3001"/>
  <c r="AE3001" s="1"/>
  <c r="AH3001" s="1"/>
  <c r="AA3001"/>
  <c r="AD3001" s="1"/>
  <c r="AG3001" s="1"/>
  <c r="AB3000"/>
  <c r="AE3000" s="1"/>
  <c r="AH3000" s="1"/>
  <c r="AA3000"/>
  <c r="AD3000" s="1"/>
  <c r="AG3000" s="1"/>
  <c r="AB2999"/>
  <c r="AE2999" s="1"/>
  <c r="AH2999" s="1"/>
  <c r="AA2999"/>
  <c r="AD2999" s="1"/>
  <c r="AG2999" s="1"/>
  <c r="AB2998"/>
  <c r="AE2998" s="1"/>
  <c r="AH2998" s="1"/>
  <c r="AA2998"/>
  <c r="AD2998" s="1"/>
  <c r="AG2998" s="1"/>
  <c r="AB2997"/>
  <c r="AE2997" s="1"/>
  <c r="AH2997" s="1"/>
  <c r="AA2997"/>
  <c r="AD2997" s="1"/>
  <c r="AG2997" s="1"/>
  <c r="AB2996"/>
  <c r="AE2996" s="1"/>
  <c r="AH2996" s="1"/>
  <c r="AA2996"/>
  <c r="AD2996" s="1"/>
  <c r="AG2996" s="1"/>
  <c r="AB2995"/>
  <c r="AE2995" s="1"/>
  <c r="AH2995" s="1"/>
  <c r="AA2995"/>
  <c r="AD2995" s="1"/>
  <c r="AG2995" s="1"/>
  <c r="AB2994"/>
  <c r="AE2994" s="1"/>
  <c r="AH2994" s="1"/>
  <c r="AA2994"/>
  <c r="AD2994" s="1"/>
  <c r="AG2994" s="1"/>
  <c r="AB2993"/>
  <c r="AE2993" s="1"/>
  <c r="AH2993" s="1"/>
  <c r="AA2993"/>
  <c r="AD2993" s="1"/>
  <c r="AG2993" s="1"/>
  <c r="AB2992"/>
  <c r="AE2992" s="1"/>
  <c r="AH2992" s="1"/>
  <c r="AA2992"/>
  <c r="AD2992" s="1"/>
  <c r="AG2992" s="1"/>
  <c r="AB2991"/>
  <c r="AE2991" s="1"/>
  <c r="AH2991" s="1"/>
  <c r="AA2991"/>
  <c r="AD2991" s="1"/>
  <c r="AG2991" s="1"/>
  <c r="AB2990"/>
  <c r="AE2990" s="1"/>
  <c r="AH2990" s="1"/>
  <c r="AA2990"/>
  <c r="AD2990" s="1"/>
  <c r="AG2990" s="1"/>
  <c r="AB2989"/>
  <c r="AE2989" s="1"/>
  <c r="AH2989" s="1"/>
  <c r="AA2989"/>
  <c r="AD2989" s="1"/>
  <c r="AG2989" s="1"/>
  <c r="AB2988"/>
  <c r="AE2988" s="1"/>
  <c r="AH2988" s="1"/>
  <c r="AA2988"/>
  <c r="AD2988" s="1"/>
  <c r="AG2988" s="1"/>
  <c r="AB2987"/>
  <c r="AE2987" s="1"/>
  <c r="AH2987" s="1"/>
  <c r="AA2987"/>
  <c r="AD2987" s="1"/>
  <c r="AG2987" s="1"/>
  <c r="AB2986"/>
  <c r="AE2986" s="1"/>
  <c r="AH2986" s="1"/>
  <c r="AA2986"/>
  <c r="AD2986" s="1"/>
  <c r="AG2986" s="1"/>
  <c r="AB2985"/>
  <c r="AE2985" s="1"/>
  <c r="AH2985" s="1"/>
  <c r="AA2985"/>
  <c r="AD2985" s="1"/>
  <c r="AG2985" s="1"/>
  <c r="AB2984"/>
  <c r="AE2984" s="1"/>
  <c r="AH2984" s="1"/>
  <c r="AA2984"/>
  <c r="AD2984" s="1"/>
  <c r="AG2984" s="1"/>
  <c r="AB2983"/>
  <c r="AE2983" s="1"/>
  <c r="AH2983" s="1"/>
  <c r="AA2983"/>
  <c r="AD2983" s="1"/>
  <c r="AG2983" s="1"/>
  <c r="AB2982"/>
  <c r="AE2982" s="1"/>
  <c r="AH2982" s="1"/>
  <c r="AA2982"/>
  <c r="AD2982" s="1"/>
  <c r="AG2982" s="1"/>
  <c r="AB2981"/>
  <c r="AE2981" s="1"/>
  <c r="AH2981" s="1"/>
  <c r="AA2981"/>
  <c r="AD2981" s="1"/>
  <c r="AG2981" s="1"/>
  <c r="AB2980"/>
  <c r="AE2980" s="1"/>
  <c r="AH2980" s="1"/>
  <c r="AA2980"/>
  <c r="AD2980" s="1"/>
  <c r="AG2980" s="1"/>
  <c r="AB2979"/>
  <c r="AE2979" s="1"/>
  <c r="AH2979" s="1"/>
  <c r="AA2979"/>
  <c r="AD2979" s="1"/>
  <c r="AG2979" s="1"/>
  <c r="AB2978"/>
  <c r="AE2978" s="1"/>
  <c r="AH2978" s="1"/>
  <c r="AA2978"/>
  <c r="AD2978" s="1"/>
  <c r="AG2978" s="1"/>
  <c r="AB2977"/>
  <c r="AE2977" s="1"/>
  <c r="AH2977" s="1"/>
  <c r="AA2977"/>
  <c r="AD2977" s="1"/>
  <c r="AG2977" s="1"/>
  <c r="AB2976"/>
  <c r="AE2976" s="1"/>
  <c r="AH2976" s="1"/>
  <c r="AA2976"/>
  <c r="AD2976" s="1"/>
  <c r="AG2976" s="1"/>
  <c r="AB2975"/>
  <c r="AE2975" s="1"/>
  <c r="AH2975" s="1"/>
  <c r="AA2975"/>
  <c r="AD2975" s="1"/>
  <c r="AG2975" s="1"/>
  <c r="AB2974"/>
  <c r="AE2974" s="1"/>
  <c r="AH2974" s="1"/>
  <c r="AA2974"/>
  <c r="AD2974" s="1"/>
  <c r="AG2974" s="1"/>
  <c r="AB2973"/>
  <c r="AE2973" s="1"/>
  <c r="AH2973" s="1"/>
  <c r="AA2973"/>
  <c r="AD2973" s="1"/>
  <c r="AG2973" s="1"/>
  <c r="AB2972"/>
  <c r="AE2972" s="1"/>
  <c r="AH2972" s="1"/>
  <c r="AA2972"/>
  <c r="AD2972" s="1"/>
  <c r="AG2972" s="1"/>
  <c r="AB2971"/>
  <c r="AE2971" s="1"/>
  <c r="AH2971" s="1"/>
  <c r="AA2971"/>
  <c r="AD2971" s="1"/>
  <c r="AG2971" s="1"/>
  <c r="AB2970"/>
  <c r="AE2970" s="1"/>
  <c r="AH2970" s="1"/>
  <c r="AA2970"/>
  <c r="AD2970" s="1"/>
  <c r="AG2970" s="1"/>
  <c r="AB2969"/>
  <c r="AE2969" s="1"/>
  <c r="AH2969" s="1"/>
  <c r="AA2969"/>
  <c r="AD2969" s="1"/>
  <c r="AG2969" s="1"/>
  <c r="AB2968"/>
  <c r="AE2968" s="1"/>
  <c r="AH2968" s="1"/>
  <c r="AA2968"/>
  <c r="AD2968" s="1"/>
  <c r="AG2968" s="1"/>
  <c r="AB2967"/>
  <c r="AE2967" s="1"/>
  <c r="AH2967" s="1"/>
  <c r="AA2967"/>
  <c r="AD2967" s="1"/>
  <c r="AG2967" s="1"/>
  <c r="AB2966"/>
  <c r="AE2966" s="1"/>
  <c r="AH2966" s="1"/>
  <c r="AA2966"/>
  <c r="AD2966" s="1"/>
  <c r="AG2966" s="1"/>
  <c r="AB2965"/>
  <c r="AE2965" s="1"/>
  <c r="AH2965" s="1"/>
  <c r="AA2965"/>
  <c r="AD2965" s="1"/>
  <c r="AG2965" s="1"/>
  <c r="AB2964"/>
  <c r="AE2964" s="1"/>
  <c r="AH2964" s="1"/>
  <c r="AA2964"/>
  <c r="AD2964" s="1"/>
  <c r="AG2964" s="1"/>
  <c r="AB2963"/>
  <c r="AE2963" s="1"/>
  <c r="AH2963" s="1"/>
  <c r="AA2963"/>
  <c r="AD2963" s="1"/>
  <c r="AG2963" s="1"/>
  <c r="AB2962"/>
  <c r="AE2962" s="1"/>
  <c r="AH2962" s="1"/>
  <c r="AA2962"/>
  <c r="AD2962" s="1"/>
  <c r="AG2962" s="1"/>
  <c r="AB2961"/>
  <c r="AE2961" s="1"/>
  <c r="AH2961" s="1"/>
  <c r="AA2961"/>
  <c r="AD2961" s="1"/>
  <c r="AG2961" s="1"/>
  <c r="AB2960"/>
  <c r="AE2960" s="1"/>
  <c r="AH2960" s="1"/>
  <c r="AA2960"/>
  <c r="AD2960" s="1"/>
  <c r="AG2960" s="1"/>
  <c r="AB2959"/>
  <c r="AE2959" s="1"/>
  <c r="AH2959" s="1"/>
  <c r="AA2959"/>
  <c r="AD2959" s="1"/>
  <c r="AG2959" s="1"/>
  <c r="AB2958"/>
  <c r="AE2958" s="1"/>
  <c r="AH2958" s="1"/>
  <c r="AA2958"/>
  <c r="AD2958" s="1"/>
  <c r="AG2958" s="1"/>
  <c r="AB2957"/>
  <c r="AE2957" s="1"/>
  <c r="AH2957" s="1"/>
  <c r="AA2957"/>
  <c r="AD2957" s="1"/>
  <c r="AG2957" s="1"/>
  <c r="AB2956"/>
  <c r="AE2956" s="1"/>
  <c r="AH2956" s="1"/>
  <c r="AA2956"/>
  <c r="AD2956" s="1"/>
  <c r="AG2956" s="1"/>
  <c r="AB2955"/>
  <c r="AE2955" s="1"/>
  <c r="AH2955" s="1"/>
  <c r="AA2955"/>
  <c r="AD2955" s="1"/>
  <c r="AG2955" s="1"/>
  <c r="AB2954"/>
  <c r="AE2954" s="1"/>
  <c r="AH2954" s="1"/>
  <c r="AA2954"/>
  <c r="AD2954" s="1"/>
  <c r="AG2954" s="1"/>
  <c r="AB2953"/>
  <c r="AE2953" s="1"/>
  <c r="AH2953" s="1"/>
  <c r="AA2953"/>
  <c r="AD2953" s="1"/>
  <c r="AG2953" s="1"/>
  <c r="AB2952"/>
  <c r="AE2952" s="1"/>
  <c r="AH2952" s="1"/>
  <c r="AA2952"/>
  <c r="AD2952" s="1"/>
  <c r="AG2952" s="1"/>
  <c r="AB2951"/>
  <c r="AE2951" s="1"/>
  <c r="AH2951" s="1"/>
  <c r="AA2951"/>
  <c r="AD2951" s="1"/>
  <c r="AG2951" s="1"/>
  <c r="AB2950"/>
  <c r="AE2950" s="1"/>
  <c r="AH2950" s="1"/>
  <c r="AA2950"/>
  <c r="AD2950" s="1"/>
  <c r="AG2950" s="1"/>
  <c r="AB2949"/>
  <c r="AE2949" s="1"/>
  <c r="AH2949" s="1"/>
  <c r="AA2949"/>
  <c r="AD2949" s="1"/>
  <c r="AG2949" s="1"/>
  <c r="AB2948"/>
  <c r="AE2948" s="1"/>
  <c r="AH2948" s="1"/>
  <c r="AA2948"/>
  <c r="AD2948" s="1"/>
  <c r="AG2948" s="1"/>
  <c r="AB2947"/>
  <c r="AE2947" s="1"/>
  <c r="AH2947" s="1"/>
  <c r="AA2947"/>
  <c r="AD2947" s="1"/>
  <c r="AG2947" s="1"/>
  <c r="AB2946"/>
  <c r="AE2946" s="1"/>
  <c r="AH2946" s="1"/>
  <c r="AA2946"/>
  <c r="AD2946" s="1"/>
  <c r="AG2946" s="1"/>
  <c r="AB2945"/>
  <c r="AE2945" s="1"/>
  <c r="AH2945" s="1"/>
  <c r="AA2945"/>
  <c r="AD2945" s="1"/>
  <c r="AG2945" s="1"/>
  <c r="AB2944"/>
  <c r="AE2944" s="1"/>
  <c r="AH2944" s="1"/>
  <c r="AA2944"/>
  <c r="AD2944" s="1"/>
  <c r="AG2944" s="1"/>
  <c r="AB2943"/>
  <c r="AE2943" s="1"/>
  <c r="AH2943" s="1"/>
  <c r="AA2943"/>
  <c r="AD2943" s="1"/>
  <c r="AG2943" s="1"/>
  <c r="AB2942"/>
  <c r="AE2942" s="1"/>
  <c r="AH2942" s="1"/>
  <c r="AA2942"/>
  <c r="AD2942" s="1"/>
  <c r="AG2942" s="1"/>
  <c r="AB2941"/>
  <c r="AE2941" s="1"/>
  <c r="AH2941" s="1"/>
  <c r="AA2941"/>
  <c r="AD2941" s="1"/>
  <c r="AG2941" s="1"/>
  <c r="AB2940"/>
  <c r="AE2940" s="1"/>
  <c r="AH2940" s="1"/>
  <c r="AA2940"/>
  <c r="AD2940" s="1"/>
  <c r="AG2940" s="1"/>
  <c r="AB2939"/>
  <c r="AE2939" s="1"/>
  <c r="AH2939" s="1"/>
  <c r="AA2939"/>
  <c r="AD2939" s="1"/>
  <c r="AG2939" s="1"/>
  <c r="AB2938"/>
  <c r="AE2938" s="1"/>
  <c r="AH2938" s="1"/>
  <c r="AA2938"/>
  <c r="AD2938" s="1"/>
  <c r="AG2938" s="1"/>
  <c r="AB2937"/>
  <c r="AE2937" s="1"/>
  <c r="AH2937" s="1"/>
  <c r="AA2937"/>
  <c r="AD2937" s="1"/>
  <c r="AG2937" s="1"/>
  <c r="AB2936"/>
  <c r="AE2936" s="1"/>
  <c r="AH2936" s="1"/>
  <c r="AA2936"/>
  <c r="AD2936" s="1"/>
  <c r="AG2936" s="1"/>
  <c r="AB2935"/>
  <c r="AE2935" s="1"/>
  <c r="AH2935" s="1"/>
  <c r="AA2935"/>
  <c r="AD2935" s="1"/>
  <c r="AG2935" s="1"/>
  <c r="AB2934"/>
  <c r="AE2934" s="1"/>
  <c r="AH2934" s="1"/>
  <c r="AA2934"/>
  <c r="AD2934" s="1"/>
  <c r="AG2934" s="1"/>
  <c r="AB2933"/>
  <c r="AE2933" s="1"/>
  <c r="AH2933" s="1"/>
  <c r="AA2933"/>
  <c r="AD2933" s="1"/>
  <c r="AG2933" s="1"/>
  <c r="AB2932"/>
  <c r="AE2932" s="1"/>
  <c r="AH2932" s="1"/>
  <c r="AA2932"/>
  <c r="AD2932" s="1"/>
  <c r="AG2932" s="1"/>
  <c r="AB2931"/>
  <c r="AE2931" s="1"/>
  <c r="AH2931" s="1"/>
  <c r="AA2931"/>
  <c r="AD2931" s="1"/>
  <c r="AG2931" s="1"/>
  <c r="AB2930"/>
  <c r="AE2930" s="1"/>
  <c r="AH2930" s="1"/>
  <c r="AA2930"/>
  <c r="AD2930" s="1"/>
  <c r="AG2930" s="1"/>
  <c r="AB2929"/>
  <c r="AE2929" s="1"/>
  <c r="AH2929" s="1"/>
  <c r="AA2929"/>
  <c r="AD2929" s="1"/>
  <c r="AG2929" s="1"/>
  <c r="AB2928"/>
  <c r="AE2928" s="1"/>
  <c r="AH2928" s="1"/>
  <c r="AA2928"/>
  <c r="AD2928" s="1"/>
  <c r="AG2928" s="1"/>
  <c r="AB2927"/>
  <c r="AE2927" s="1"/>
  <c r="AH2927" s="1"/>
  <c r="AA2927"/>
  <c r="AD2927" s="1"/>
  <c r="AG2927" s="1"/>
  <c r="AB2926"/>
  <c r="AE2926" s="1"/>
  <c r="AH2926" s="1"/>
  <c r="AA2926"/>
  <c r="AD2926" s="1"/>
  <c r="AG2926" s="1"/>
  <c r="AB2925"/>
  <c r="AE2925" s="1"/>
  <c r="AH2925" s="1"/>
  <c r="AA2925"/>
  <c r="AD2925" s="1"/>
  <c r="AG2925" s="1"/>
  <c r="AB2924"/>
  <c r="AE2924" s="1"/>
  <c r="AH2924" s="1"/>
  <c r="AA2924"/>
  <c r="AD2924" s="1"/>
  <c r="AG2924" s="1"/>
  <c r="AB2923"/>
  <c r="AE2923" s="1"/>
  <c r="AH2923" s="1"/>
  <c r="AA2923"/>
  <c r="AD2923" s="1"/>
  <c r="AG2923" s="1"/>
  <c r="AB2922"/>
  <c r="AE2922" s="1"/>
  <c r="AH2922" s="1"/>
  <c r="AA2922"/>
  <c r="AD2922" s="1"/>
  <c r="AG2922" s="1"/>
  <c r="AB2921"/>
  <c r="AE2921" s="1"/>
  <c r="AH2921" s="1"/>
  <c r="AA2921"/>
  <c r="AD2921" s="1"/>
  <c r="AG2921" s="1"/>
  <c r="AB2920"/>
  <c r="AE2920" s="1"/>
  <c r="AH2920" s="1"/>
  <c r="AA2920"/>
  <c r="AD2920" s="1"/>
  <c r="AG2920" s="1"/>
  <c r="AB2919"/>
  <c r="AE2919" s="1"/>
  <c r="AH2919" s="1"/>
  <c r="AA2919"/>
  <c r="AD2919" s="1"/>
  <c r="AG2919" s="1"/>
  <c r="AB2918"/>
  <c r="AE2918" s="1"/>
  <c r="AH2918" s="1"/>
  <c r="AA2918"/>
  <c r="AD2918" s="1"/>
  <c r="AG2918" s="1"/>
  <c r="AB2917"/>
  <c r="AE2917" s="1"/>
  <c r="AH2917" s="1"/>
  <c r="AA2917"/>
  <c r="AD2917" s="1"/>
  <c r="AG2917" s="1"/>
  <c r="AB2916"/>
  <c r="AE2916" s="1"/>
  <c r="AH2916" s="1"/>
  <c r="AA2916"/>
  <c r="AD2916" s="1"/>
  <c r="AG2916" s="1"/>
  <c r="AB2915"/>
  <c r="AE2915" s="1"/>
  <c r="AH2915" s="1"/>
  <c r="AA2915"/>
  <c r="AD2915" s="1"/>
  <c r="AG2915" s="1"/>
  <c r="AB2914"/>
  <c r="AE2914" s="1"/>
  <c r="AH2914" s="1"/>
  <c r="AA2914"/>
  <c r="AD2914" s="1"/>
  <c r="AG2914" s="1"/>
  <c r="AB2913"/>
  <c r="AE2913" s="1"/>
  <c r="AH2913" s="1"/>
  <c r="AA2913"/>
  <c r="AD2913" s="1"/>
  <c r="AG2913" s="1"/>
  <c r="AB2912"/>
  <c r="AE2912" s="1"/>
  <c r="AH2912" s="1"/>
  <c r="AA2912"/>
  <c r="AD2912" s="1"/>
  <c r="AG2912" s="1"/>
  <c r="AB2911"/>
  <c r="AE2911" s="1"/>
  <c r="AH2911" s="1"/>
  <c r="AA2911"/>
  <c r="AD2911" s="1"/>
  <c r="AG2911" s="1"/>
  <c r="AB2910"/>
  <c r="AE2910" s="1"/>
  <c r="AH2910" s="1"/>
  <c r="AA2910"/>
  <c r="AD2910" s="1"/>
  <c r="AG2910" s="1"/>
  <c r="AB2909"/>
  <c r="AE2909" s="1"/>
  <c r="AH2909" s="1"/>
  <c r="AA2909"/>
  <c r="AD2909" s="1"/>
  <c r="AG2909" s="1"/>
  <c r="AB2908"/>
  <c r="AE2908" s="1"/>
  <c r="AH2908" s="1"/>
  <c r="AA2908"/>
  <c r="AD2908" s="1"/>
  <c r="AG2908" s="1"/>
  <c r="AB2907"/>
  <c r="AE2907" s="1"/>
  <c r="AH2907" s="1"/>
  <c r="AA2907"/>
  <c r="AD2907" s="1"/>
  <c r="AG2907" s="1"/>
  <c r="AB2906"/>
  <c r="AE2906" s="1"/>
  <c r="AH2906" s="1"/>
  <c r="AA2906"/>
  <c r="AD2906" s="1"/>
  <c r="AG2906" s="1"/>
  <c r="AB2905"/>
  <c r="AE2905" s="1"/>
  <c r="AH2905" s="1"/>
  <c r="AA2905"/>
  <c r="AD2905" s="1"/>
  <c r="AG2905" s="1"/>
  <c r="AB2904"/>
  <c r="AE2904" s="1"/>
  <c r="AH2904" s="1"/>
  <c r="AA2904"/>
  <c r="AD2904" s="1"/>
  <c r="AG2904" s="1"/>
  <c r="AB2903"/>
  <c r="AE2903" s="1"/>
  <c r="AH2903" s="1"/>
  <c r="AA2903"/>
  <c r="AD2903" s="1"/>
  <c r="AG2903" s="1"/>
  <c r="AB2902"/>
  <c r="AE2902" s="1"/>
  <c r="AH2902" s="1"/>
  <c r="AA2902"/>
  <c r="AD2902" s="1"/>
  <c r="AG2902" s="1"/>
  <c r="AB2901"/>
  <c r="AE2901" s="1"/>
  <c r="AH2901" s="1"/>
  <c r="AA2901"/>
  <c r="AD2901" s="1"/>
  <c r="AG2901" s="1"/>
  <c r="AB2900"/>
  <c r="AE2900" s="1"/>
  <c r="AH2900" s="1"/>
  <c r="AA2900"/>
  <c r="AD2900" s="1"/>
  <c r="AG2900" s="1"/>
  <c r="AB2899"/>
  <c r="AE2899" s="1"/>
  <c r="AH2899" s="1"/>
  <c r="AA2899"/>
  <c r="AD2899" s="1"/>
  <c r="AG2899" s="1"/>
  <c r="AB2898"/>
  <c r="AE2898" s="1"/>
  <c r="AH2898" s="1"/>
  <c r="AA2898"/>
  <c r="AD2898" s="1"/>
  <c r="AG2898" s="1"/>
  <c r="AB2897"/>
  <c r="AE2897" s="1"/>
  <c r="AH2897" s="1"/>
  <c r="AA2897"/>
  <c r="AD2897" s="1"/>
  <c r="AG2897" s="1"/>
  <c r="AB2896"/>
  <c r="AE2896" s="1"/>
  <c r="AH2896" s="1"/>
  <c r="AA2896"/>
  <c r="AD2896" s="1"/>
  <c r="AG2896" s="1"/>
  <c r="AB2895"/>
  <c r="AE2895" s="1"/>
  <c r="AH2895" s="1"/>
  <c r="AA2895"/>
  <c r="AD2895" s="1"/>
  <c r="AG2895" s="1"/>
  <c r="AB2894"/>
  <c r="AE2894" s="1"/>
  <c r="AH2894" s="1"/>
  <c r="AA2894"/>
  <c r="AD2894" s="1"/>
  <c r="AG2894" s="1"/>
  <c r="AB2893"/>
  <c r="AE2893" s="1"/>
  <c r="AH2893" s="1"/>
  <c r="AA2893"/>
  <c r="AD2893" s="1"/>
  <c r="AG2893" s="1"/>
  <c r="AB2892"/>
  <c r="AE2892" s="1"/>
  <c r="AH2892" s="1"/>
  <c r="AA2892"/>
  <c r="AD2892" s="1"/>
  <c r="AG2892" s="1"/>
  <c r="AB2891"/>
  <c r="AE2891" s="1"/>
  <c r="AH2891" s="1"/>
  <c r="AA2891"/>
  <c r="AD2891" s="1"/>
  <c r="AG2891" s="1"/>
  <c r="AB2890"/>
  <c r="AE2890" s="1"/>
  <c r="AH2890" s="1"/>
  <c r="AA2890"/>
  <c r="AD2890" s="1"/>
  <c r="AG2890" s="1"/>
  <c r="AB2889"/>
  <c r="AE2889" s="1"/>
  <c r="AH2889" s="1"/>
  <c r="AA2889"/>
  <c r="AD2889" s="1"/>
  <c r="AG2889" s="1"/>
  <c r="AB2888"/>
  <c r="AE2888" s="1"/>
  <c r="AH2888" s="1"/>
  <c r="AA2888"/>
  <c r="AD2888" s="1"/>
  <c r="AG2888" s="1"/>
  <c r="AB2887"/>
  <c r="AE2887" s="1"/>
  <c r="AH2887" s="1"/>
  <c r="AA2887"/>
  <c r="AD2887" s="1"/>
  <c r="AG2887" s="1"/>
  <c r="AB2886"/>
  <c r="AE2886" s="1"/>
  <c r="AH2886" s="1"/>
  <c r="AA2886"/>
  <c r="AD2886" s="1"/>
  <c r="AG2886" s="1"/>
  <c r="AB2885"/>
  <c r="AE2885" s="1"/>
  <c r="AH2885" s="1"/>
  <c r="AA2885"/>
  <c r="AD2885" s="1"/>
  <c r="AG2885" s="1"/>
  <c r="AB2884"/>
  <c r="AE2884" s="1"/>
  <c r="AH2884" s="1"/>
  <c r="AA2884"/>
  <c r="AD2884" s="1"/>
  <c r="AG2884" s="1"/>
  <c r="AB2883"/>
  <c r="AE2883" s="1"/>
  <c r="AH2883" s="1"/>
  <c r="AA2883"/>
  <c r="AD2883" s="1"/>
  <c r="AG2883" s="1"/>
  <c r="AB2882"/>
  <c r="AE2882" s="1"/>
  <c r="AH2882" s="1"/>
  <c r="AA2882"/>
  <c r="AD2882" s="1"/>
  <c r="AG2882" s="1"/>
  <c r="AB2881"/>
  <c r="AE2881" s="1"/>
  <c r="AH2881" s="1"/>
  <c r="AA2881"/>
  <c r="AD2881" s="1"/>
  <c r="AG2881" s="1"/>
  <c r="AB2880"/>
  <c r="AE2880" s="1"/>
  <c r="AH2880" s="1"/>
  <c r="AA2880"/>
  <c r="AD2880" s="1"/>
  <c r="AG2880" s="1"/>
  <c r="AB2879"/>
  <c r="AE2879" s="1"/>
  <c r="AH2879" s="1"/>
  <c r="AA2879"/>
  <c r="AD2879" s="1"/>
  <c r="AG2879" s="1"/>
  <c r="AB2878"/>
  <c r="AE2878" s="1"/>
  <c r="AH2878" s="1"/>
  <c r="AA2878"/>
  <c r="AD2878" s="1"/>
  <c r="AG2878" s="1"/>
  <c r="AB2877"/>
  <c r="AE2877" s="1"/>
  <c r="AH2877" s="1"/>
  <c r="AA2877"/>
  <c r="AD2877" s="1"/>
  <c r="AG2877" s="1"/>
  <c r="AB2876"/>
  <c r="AE2876" s="1"/>
  <c r="AH2876" s="1"/>
  <c r="AA2876"/>
  <c r="AD2876" s="1"/>
  <c r="AG2876" s="1"/>
  <c r="AB2875"/>
  <c r="AE2875" s="1"/>
  <c r="AH2875" s="1"/>
  <c r="AA2875"/>
  <c r="AD2875" s="1"/>
  <c r="AG2875" s="1"/>
  <c r="AB2874"/>
  <c r="AE2874" s="1"/>
  <c r="AH2874" s="1"/>
  <c r="AA2874"/>
  <c r="AD2874" s="1"/>
  <c r="AG2874" s="1"/>
  <c r="AB2873"/>
  <c r="AE2873" s="1"/>
  <c r="AH2873" s="1"/>
  <c r="AA2873"/>
  <c r="AD2873" s="1"/>
  <c r="AG2873" s="1"/>
  <c r="AB2872"/>
  <c r="AE2872" s="1"/>
  <c r="AH2872" s="1"/>
  <c r="AA2872"/>
  <c r="AD2872" s="1"/>
  <c r="AG2872" s="1"/>
  <c r="AB2871"/>
  <c r="AE2871" s="1"/>
  <c r="AH2871" s="1"/>
  <c r="AA2871"/>
  <c r="AD2871" s="1"/>
  <c r="AG2871" s="1"/>
  <c r="AB2870"/>
  <c r="AE2870" s="1"/>
  <c r="AH2870" s="1"/>
  <c r="AA2870"/>
  <c r="AD2870" s="1"/>
  <c r="AG2870" s="1"/>
  <c r="AB2869"/>
  <c r="AE2869" s="1"/>
  <c r="AH2869" s="1"/>
  <c r="AA2869"/>
  <c r="AD2869" s="1"/>
  <c r="AG2869" s="1"/>
  <c r="AB2868"/>
  <c r="AE2868" s="1"/>
  <c r="AH2868" s="1"/>
  <c r="AA2868"/>
  <c r="AD2868" s="1"/>
  <c r="AG2868" s="1"/>
  <c r="AB2867"/>
  <c r="AE2867" s="1"/>
  <c r="AH2867" s="1"/>
  <c r="AA2867"/>
  <c r="AD2867" s="1"/>
  <c r="AG2867" s="1"/>
  <c r="AB2866"/>
  <c r="AE2866" s="1"/>
  <c r="AH2866" s="1"/>
  <c r="AA2866"/>
  <c r="AD2866" s="1"/>
  <c r="AG2866" s="1"/>
  <c r="AB2865"/>
  <c r="AE2865" s="1"/>
  <c r="AH2865" s="1"/>
  <c r="AA2865"/>
  <c r="AD2865" s="1"/>
  <c r="AG2865" s="1"/>
  <c r="AB2864"/>
  <c r="AE2864" s="1"/>
  <c r="AH2864" s="1"/>
  <c r="AA2864"/>
  <c r="AD2864" s="1"/>
  <c r="AG2864" s="1"/>
  <c r="AB2863"/>
  <c r="AE2863" s="1"/>
  <c r="AH2863" s="1"/>
  <c r="AA2863"/>
  <c r="AD2863" s="1"/>
  <c r="AG2863" s="1"/>
  <c r="AB2862"/>
  <c r="AE2862" s="1"/>
  <c r="AH2862" s="1"/>
  <c r="AA2862"/>
  <c r="AD2862" s="1"/>
  <c r="AG2862" s="1"/>
  <c r="AB2861"/>
  <c r="AE2861" s="1"/>
  <c r="AH2861" s="1"/>
  <c r="AA2861"/>
  <c r="AD2861" s="1"/>
  <c r="AG2861" s="1"/>
  <c r="AB2860"/>
  <c r="AE2860" s="1"/>
  <c r="AH2860" s="1"/>
  <c r="AA2860"/>
  <c r="AD2860" s="1"/>
  <c r="AG2860" s="1"/>
  <c r="AB2859"/>
  <c r="AE2859" s="1"/>
  <c r="AH2859" s="1"/>
  <c r="AA2859"/>
  <c r="AD2859" s="1"/>
  <c r="AG2859" s="1"/>
  <c r="AB2858"/>
  <c r="AE2858" s="1"/>
  <c r="AH2858" s="1"/>
  <c r="AA2858"/>
  <c r="AD2858" s="1"/>
  <c r="AG2858" s="1"/>
  <c r="AB2857"/>
  <c r="AE2857" s="1"/>
  <c r="AH2857" s="1"/>
  <c r="AA2857"/>
  <c r="AD2857" s="1"/>
  <c r="AG2857" s="1"/>
  <c r="AB2856"/>
  <c r="AE2856" s="1"/>
  <c r="AH2856" s="1"/>
  <c r="AA2856"/>
  <c r="AD2856" s="1"/>
  <c r="AG2856" s="1"/>
  <c r="AB2855"/>
  <c r="AE2855" s="1"/>
  <c r="AH2855" s="1"/>
  <c r="AA2855"/>
  <c r="AD2855" s="1"/>
  <c r="AG2855" s="1"/>
  <c r="AB2854"/>
  <c r="AE2854" s="1"/>
  <c r="AH2854" s="1"/>
  <c r="AA2854"/>
  <c r="AD2854" s="1"/>
  <c r="AG2854" s="1"/>
  <c r="AB2853"/>
  <c r="AE2853" s="1"/>
  <c r="AH2853" s="1"/>
  <c r="AA2853"/>
  <c r="AD2853" s="1"/>
  <c r="AG2853" s="1"/>
  <c r="AB2852"/>
  <c r="AE2852" s="1"/>
  <c r="AH2852" s="1"/>
  <c r="AA2852"/>
  <c r="AD2852" s="1"/>
  <c r="AG2852" s="1"/>
  <c r="AB2851"/>
  <c r="AE2851" s="1"/>
  <c r="AH2851" s="1"/>
  <c r="AA2851"/>
  <c r="AD2851" s="1"/>
  <c r="AG2851" s="1"/>
  <c r="AB2850"/>
  <c r="AE2850" s="1"/>
  <c r="AH2850" s="1"/>
  <c r="AA2850"/>
  <c r="AD2850" s="1"/>
  <c r="AG2850" s="1"/>
  <c r="AB2849"/>
  <c r="AE2849" s="1"/>
  <c r="AH2849" s="1"/>
  <c r="AA2849"/>
  <c r="AD2849" s="1"/>
  <c r="AG2849" s="1"/>
  <c r="AB2848"/>
  <c r="AE2848" s="1"/>
  <c r="AH2848" s="1"/>
  <c r="AA2848"/>
  <c r="AD2848" s="1"/>
  <c r="AG2848" s="1"/>
  <c r="AB2847"/>
  <c r="AE2847" s="1"/>
  <c r="AH2847" s="1"/>
  <c r="AA2847"/>
  <c r="AD2847" s="1"/>
  <c r="AG2847" s="1"/>
  <c r="AB2846"/>
  <c r="AE2846" s="1"/>
  <c r="AH2846" s="1"/>
  <c r="AA2846"/>
  <c r="AD2846" s="1"/>
  <c r="AG2846" s="1"/>
  <c r="AB2845"/>
  <c r="AE2845" s="1"/>
  <c r="AH2845" s="1"/>
  <c r="AA2845"/>
  <c r="AD2845" s="1"/>
  <c r="AG2845" s="1"/>
  <c r="AB2844"/>
  <c r="AE2844" s="1"/>
  <c r="AH2844" s="1"/>
  <c r="AA2844"/>
  <c r="AD2844" s="1"/>
  <c r="AG2844" s="1"/>
  <c r="AB2843"/>
  <c r="AE2843" s="1"/>
  <c r="AH2843" s="1"/>
  <c r="AA2843"/>
  <c r="AD2843" s="1"/>
  <c r="AG2843" s="1"/>
  <c r="AB2842"/>
  <c r="AE2842" s="1"/>
  <c r="AH2842" s="1"/>
  <c r="AA2842"/>
  <c r="AD2842" s="1"/>
  <c r="AG2842" s="1"/>
  <c r="AB2841"/>
  <c r="AE2841" s="1"/>
  <c r="AH2841" s="1"/>
  <c r="AA2841"/>
  <c r="AD2841" s="1"/>
  <c r="AG2841" s="1"/>
  <c r="AB2840"/>
  <c r="AE2840" s="1"/>
  <c r="AH2840" s="1"/>
  <c r="AA2840"/>
  <c r="AD2840" s="1"/>
  <c r="AG2840" s="1"/>
  <c r="AB2839"/>
  <c r="AE2839" s="1"/>
  <c r="AH2839" s="1"/>
  <c r="AA2839"/>
  <c r="AD2839" s="1"/>
  <c r="AG2839" s="1"/>
  <c r="AB2838"/>
  <c r="AE2838" s="1"/>
  <c r="AH2838" s="1"/>
  <c r="AA2838"/>
  <c r="AD2838" s="1"/>
  <c r="AG2838" s="1"/>
  <c r="AB2837"/>
  <c r="AE2837" s="1"/>
  <c r="AH2837" s="1"/>
  <c r="AA2837"/>
  <c r="AD2837" s="1"/>
  <c r="AG2837" s="1"/>
  <c r="AB2836"/>
  <c r="AE2836" s="1"/>
  <c r="AH2836" s="1"/>
  <c r="AA2836"/>
  <c r="AD2836" s="1"/>
  <c r="AG2836" s="1"/>
  <c r="AB2835"/>
  <c r="AE2835" s="1"/>
  <c r="AH2835" s="1"/>
  <c r="AA2835"/>
  <c r="AD2835" s="1"/>
  <c r="AG2835" s="1"/>
  <c r="AB2834"/>
  <c r="AE2834" s="1"/>
  <c r="AH2834" s="1"/>
  <c r="AA2834"/>
  <c r="AD2834" s="1"/>
  <c r="AG2834" s="1"/>
  <c r="AB2833"/>
  <c r="AE2833" s="1"/>
  <c r="AH2833" s="1"/>
  <c r="AA2833"/>
  <c r="AD2833" s="1"/>
  <c r="AG2833" s="1"/>
  <c r="AB2832"/>
  <c r="AE2832" s="1"/>
  <c r="AH2832" s="1"/>
  <c r="AA2832"/>
  <c r="AD2832" s="1"/>
  <c r="AG2832" s="1"/>
  <c r="AB2831"/>
  <c r="AE2831" s="1"/>
  <c r="AH2831" s="1"/>
  <c r="AA2831"/>
  <c r="AD2831" s="1"/>
  <c r="AG2831" s="1"/>
  <c r="AB2830"/>
  <c r="AE2830" s="1"/>
  <c r="AH2830" s="1"/>
  <c r="AA2830"/>
  <c r="AD2830" s="1"/>
  <c r="AG2830" s="1"/>
  <c r="AB2829"/>
  <c r="AE2829" s="1"/>
  <c r="AH2829" s="1"/>
  <c r="AA2829"/>
  <c r="AD2829" s="1"/>
  <c r="AG2829" s="1"/>
  <c r="AB2828"/>
  <c r="AE2828" s="1"/>
  <c r="AH2828" s="1"/>
  <c r="AA2828"/>
  <c r="AD2828" s="1"/>
  <c r="AG2828" s="1"/>
  <c r="AB2827"/>
  <c r="AE2827" s="1"/>
  <c r="AH2827" s="1"/>
  <c r="AA2827"/>
  <c r="AD2827" s="1"/>
  <c r="AG2827" s="1"/>
  <c r="AB2826"/>
  <c r="AE2826" s="1"/>
  <c r="AH2826" s="1"/>
  <c r="AA2826"/>
  <c r="AD2826" s="1"/>
  <c r="AG2826" s="1"/>
  <c r="AB2825"/>
  <c r="AE2825" s="1"/>
  <c r="AH2825" s="1"/>
  <c r="AA2825"/>
  <c r="AD2825" s="1"/>
  <c r="AG2825" s="1"/>
  <c r="AB2824"/>
  <c r="AE2824" s="1"/>
  <c r="AH2824" s="1"/>
  <c r="AA2824"/>
  <c r="AD2824" s="1"/>
  <c r="AG2824" s="1"/>
  <c r="AB2823"/>
  <c r="AE2823" s="1"/>
  <c r="AH2823" s="1"/>
  <c r="AA2823"/>
  <c r="AD2823" s="1"/>
  <c r="AG2823" s="1"/>
  <c r="AB2822"/>
  <c r="AE2822" s="1"/>
  <c r="AH2822" s="1"/>
  <c r="AA2822"/>
  <c r="AD2822" s="1"/>
  <c r="AG2822" s="1"/>
  <c r="AB2821"/>
  <c r="AE2821" s="1"/>
  <c r="AH2821" s="1"/>
  <c r="AA2821"/>
  <c r="AD2821" s="1"/>
  <c r="AG2821" s="1"/>
  <c r="AB2820"/>
  <c r="AE2820" s="1"/>
  <c r="AH2820" s="1"/>
  <c r="AA2820"/>
  <c r="AD2820" s="1"/>
  <c r="AG2820" s="1"/>
  <c r="AB2819"/>
  <c r="AE2819" s="1"/>
  <c r="AH2819" s="1"/>
  <c r="AA2819"/>
  <c r="AD2819" s="1"/>
  <c r="AG2819" s="1"/>
  <c r="AB2818"/>
  <c r="AE2818" s="1"/>
  <c r="AH2818" s="1"/>
  <c r="AA2818"/>
  <c r="AD2818" s="1"/>
  <c r="AG2818" s="1"/>
  <c r="AB2817"/>
  <c r="AE2817" s="1"/>
  <c r="AH2817" s="1"/>
  <c r="AA2817"/>
  <c r="AD2817" s="1"/>
  <c r="AG2817" s="1"/>
  <c r="AB2816"/>
  <c r="AE2816" s="1"/>
  <c r="AH2816" s="1"/>
  <c r="AA2816"/>
  <c r="AD2816" s="1"/>
  <c r="AG2816" s="1"/>
  <c r="AB2815"/>
  <c r="AE2815" s="1"/>
  <c r="AH2815" s="1"/>
  <c r="AA2815"/>
  <c r="AD2815" s="1"/>
  <c r="AG2815" s="1"/>
  <c r="AB2814"/>
  <c r="AE2814" s="1"/>
  <c r="AH2814" s="1"/>
  <c r="AA2814"/>
  <c r="AD2814" s="1"/>
  <c r="AG2814" s="1"/>
  <c r="AB2813"/>
  <c r="AE2813" s="1"/>
  <c r="AH2813" s="1"/>
  <c r="AA2813"/>
  <c r="AD2813" s="1"/>
  <c r="AG2813" s="1"/>
  <c r="AB2812"/>
  <c r="AE2812" s="1"/>
  <c r="AH2812" s="1"/>
  <c r="AA2812"/>
  <c r="AD2812" s="1"/>
  <c r="AG2812" s="1"/>
  <c r="AB2811"/>
  <c r="AE2811" s="1"/>
  <c r="AH2811" s="1"/>
  <c r="AA2811"/>
  <c r="AD2811" s="1"/>
  <c r="AG2811" s="1"/>
  <c r="AB2810"/>
  <c r="AE2810" s="1"/>
  <c r="AH2810" s="1"/>
  <c r="AA2810"/>
  <c r="AD2810" s="1"/>
  <c r="AG2810" s="1"/>
  <c r="AB2809"/>
  <c r="AE2809" s="1"/>
  <c r="AH2809" s="1"/>
  <c r="AA2809"/>
  <c r="AD2809" s="1"/>
  <c r="AG2809" s="1"/>
  <c r="AB2808"/>
  <c r="AE2808" s="1"/>
  <c r="AH2808" s="1"/>
  <c r="AA2808"/>
  <c r="AD2808" s="1"/>
  <c r="AG2808" s="1"/>
  <c r="AB2807"/>
  <c r="AE2807" s="1"/>
  <c r="AH2807" s="1"/>
  <c r="AA2807"/>
  <c r="AD2807" s="1"/>
  <c r="AG2807" s="1"/>
  <c r="AB2806"/>
  <c r="AE2806" s="1"/>
  <c r="AH2806" s="1"/>
  <c r="AA2806"/>
  <c r="AD2806" s="1"/>
  <c r="AG2806" s="1"/>
  <c r="AB2805"/>
  <c r="AE2805" s="1"/>
  <c r="AH2805" s="1"/>
  <c r="AA2805"/>
  <c r="AD2805" s="1"/>
  <c r="AG2805" s="1"/>
  <c r="AB2804"/>
  <c r="AE2804" s="1"/>
  <c r="AH2804" s="1"/>
  <c r="AA2804"/>
  <c r="AD2804" s="1"/>
  <c r="AG2804" s="1"/>
  <c r="AB2803"/>
  <c r="AE2803" s="1"/>
  <c r="AH2803" s="1"/>
  <c r="AA2803"/>
  <c r="AD2803" s="1"/>
  <c r="AG2803" s="1"/>
  <c r="AB2802"/>
  <c r="AE2802" s="1"/>
  <c r="AH2802" s="1"/>
  <c r="AA2802"/>
  <c r="AD2802" s="1"/>
  <c r="AG2802" s="1"/>
  <c r="AB2801"/>
  <c r="AE2801" s="1"/>
  <c r="AH2801" s="1"/>
  <c r="AA2801"/>
  <c r="AD2801" s="1"/>
  <c r="AG2801" s="1"/>
  <c r="AB2800"/>
  <c r="AE2800" s="1"/>
  <c r="AH2800" s="1"/>
  <c r="AA2800"/>
  <c r="AD2800" s="1"/>
  <c r="AG2800" s="1"/>
  <c r="AB2799"/>
  <c r="AE2799" s="1"/>
  <c r="AH2799" s="1"/>
  <c r="AA2799"/>
  <c r="AD2799" s="1"/>
  <c r="AG2799" s="1"/>
  <c r="AB2798"/>
  <c r="AE2798" s="1"/>
  <c r="AH2798" s="1"/>
  <c r="AA2798"/>
  <c r="AD2798" s="1"/>
  <c r="AG2798" s="1"/>
  <c r="AB2797"/>
  <c r="AE2797" s="1"/>
  <c r="AH2797" s="1"/>
  <c r="AA2797"/>
  <c r="AD2797" s="1"/>
  <c r="AG2797" s="1"/>
  <c r="AB2796"/>
  <c r="AE2796" s="1"/>
  <c r="AH2796" s="1"/>
  <c r="AA2796"/>
  <c r="AD2796" s="1"/>
  <c r="AG2796" s="1"/>
  <c r="AB2795"/>
  <c r="AE2795" s="1"/>
  <c r="AH2795" s="1"/>
  <c r="AA2795"/>
  <c r="AD2795" s="1"/>
  <c r="AG2795" s="1"/>
  <c r="AB2794"/>
  <c r="AE2794" s="1"/>
  <c r="AH2794" s="1"/>
  <c r="AA2794"/>
  <c r="AD2794" s="1"/>
  <c r="AG2794" s="1"/>
  <c r="AB2793"/>
  <c r="AE2793" s="1"/>
  <c r="AH2793" s="1"/>
  <c r="AA2793"/>
  <c r="AD2793" s="1"/>
  <c r="AG2793" s="1"/>
  <c r="AB2792"/>
  <c r="AE2792" s="1"/>
  <c r="AH2792" s="1"/>
  <c r="AA2792"/>
  <c r="AD2792" s="1"/>
  <c r="AG2792" s="1"/>
  <c r="AB2791"/>
  <c r="AE2791" s="1"/>
  <c r="AH2791" s="1"/>
  <c r="AA2791"/>
  <c r="AD2791" s="1"/>
  <c r="AG2791" s="1"/>
  <c r="AB2790"/>
  <c r="AE2790" s="1"/>
  <c r="AH2790" s="1"/>
  <c r="AA2790"/>
  <c r="AD2790" s="1"/>
  <c r="AG2790" s="1"/>
  <c r="AB2789"/>
  <c r="AE2789" s="1"/>
  <c r="AH2789" s="1"/>
  <c r="AA2789"/>
  <c r="AD2789" s="1"/>
  <c r="AG2789" s="1"/>
  <c r="AB2788"/>
  <c r="AE2788" s="1"/>
  <c r="AH2788" s="1"/>
  <c r="AA2788"/>
  <c r="AD2788" s="1"/>
  <c r="AG2788" s="1"/>
  <c r="AB2787"/>
  <c r="AE2787" s="1"/>
  <c r="AH2787" s="1"/>
  <c r="AA2787"/>
  <c r="AD2787" s="1"/>
  <c r="AG2787" s="1"/>
  <c r="AB2786"/>
  <c r="AE2786" s="1"/>
  <c r="AH2786" s="1"/>
  <c r="AA2786"/>
  <c r="AD2786" s="1"/>
  <c r="AG2786" s="1"/>
  <c r="AB2785"/>
  <c r="AE2785" s="1"/>
  <c r="AH2785" s="1"/>
  <c r="AA2785"/>
  <c r="AD2785" s="1"/>
  <c r="AG2785" s="1"/>
  <c r="AB2784"/>
  <c r="AE2784" s="1"/>
  <c r="AH2784" s="1"/>
  <c r="AA2784"/>
  <c r="AD2784" s="1"/>
  <c r="AG2784" s="1"/>
  <c r="AB2783"/>
  <c r="AE2783" s="1"/>
  <c r="AH2783" s="1"/>
  <c r="AA2783"/>
  <c r="AD2783" s="1"/>
  <c r="AG2783" s="1"/>
  <c r="AB2782"/>
  <c r="AE2782" s="1"/>
  <c r="AH2782" s="1"/>
  <c r="AA2782"/>
  <c r="AD2782" s="1"/>
  <c r="AG2782" s="1"/>
  <c r="AB2781"/>
  <c r="AE2781" s="1"/>
  <c r="AH2781" s="1"/>
  <c r="AA2781"/>
  <c r="AD2781" s="1"/>
  <c r="AG2781" s="1"/>
  <c r="AB2780"/>
  <c r="AE2780" s="1"/>
  <c r="AH2780" s="1"/>
  <c r="AA2780"/>
  <c r="AD2780" s="1"/>
  <c r="AG2780" s="1"/>
  <c r="AB2779"/>
  <c r="AE2779" s="1"/>
  <c r="AH2779" s="1"/>
  <c r="AA2779"/>
  <c r="AD2779" s="1"/>
  <c r="AG2779" s="1"/>
  <c r="AB2778"/>
  <c r="AE2778" s="1"/>
  <c r="AH2778" s="1"/>
  <c r="AA2778"/>
  <c r="AD2778" s="1"/>
  <c r="AG2778" s="1"/>
  <c r="AB2777"/>
  <c r="AE2777" s="1"/>
  <c r="AH2777" s="1"/>
  <c r="AA2777"/>
  <c r="AD2777" s="1"/>
  <c r="AG2777" s="1"/>
  <c r="AB2776"/>
  <c r="AE2776" s="1"/>
  <c r="AH2776" s="1"/>
  <c r="AA2776"/>
  <c r="AD2776" s="1"/>
  <c r="AG2776" s="1"/>
  <c r="AB2775"/>
  <c r="AE2775" s="1"/>
  <c r="AH2775" s="1"/>
  <c r="AA2775"/>
  <c r="AD2775" s="1"/>
  <c r="AG2775" s="1"/>
  <c r="AB2774"/>
  <c r="AE2774" s="1"/>
  <c r="AH2774" s="1"/>
  <c r="AA2774"/>
  <c r="AD2774" s="1"/>
  <c r="AG2774" s="1"/>
  <c r="AB2773"/>
  <c r="AE2773" s="1"/>
  <c r="AH2773" s="1"/>
  <c r="AA2773"/>
  <c r="AD2773" s="1"/>
  <c r="AG2773" s="1"/>
  <c r="AB2772"/>
  <c r="AE2772" s="1"/>
  <c r="AH2772" s="1"/>
  <c r="AA2772"/>
  <c r="AD2772" s="1"/>
  <c r="AG2772" s="1"/>
  <c r="AB2771"/>
  <c r="AE2771" s="1"/>
  <c r="AH2771" s="1"/>
  <c r="AA2771"/>
  <c r="AD2771" s="1"/>
  <c r="AG2771" s="1"/>
  <c r="AB2770"/>
  <c r="AE2770" s="1"/>
  <c r="AH2770" s="1"/>
  <c r="AA2770"/>
  <c r="AD2770" s="1"/>
  <c r="AG2770" s="1"/>
  <c r="AB2769"/>
  <c r="AE2769" s="1"/>
  <c r="AH2769" s="1"/>
  <c r="AA2769"/>
  <c r="AD2769" s="1"/>
  <c r="AG2769" s="1"/>
  <c r="AB2768"/>
  <c r="AE2768" s="1"/>
  <c r="AH2768" s="1"/>
  <c r="AA2768"/>
  <c r="AD2768" s="1"/>
  <c r="AG2768" s="1"/>
  <c r="AB2767"/>
  <c r="AE2767" s="1"/>
  <c r="AH2767" s="1"/>
  <c r="AA2767"/>
  <c r="AD2767" s="1"/>
  <c r="AG2767" s="1"/>
  <c r="AB2766"/>
  <c r="AE2766" s="1"/>
  <c r="AH2766" s="1"/>
  <c r="AA2766"/>
  <c r="AD2766" s="1"/>
  <c r="AG2766" s="1"/>
  <c r="AB2765"/>
  <c r="AE2765" s="1"/>
  <c r="AH2765" s="1"/>
  <c r="AA2765"/>
  <c r="AD2765" s="1"/>
  <c r="AG2765" s="1"/>
  <c r="AB2764"/>
  <c r="AE2764" s="1"/>
  <c r="AH2764" s="1"/>
  <c r="AA2764"/>
  <c r="AD2764" s="1"/>
  <c r="AG2764" s="1"/>
  <c r="AB2763"/>
  <c r="AE2763" s="1"/>
  <c r="AH2763" s="1"/>
  <c r="AA2763"/>
  <c r="AD2763" s="1"/>
  <c r="AG2763" s="1"/>
  <c r="AB2762"/>
  <c r="AE2762" s="1"/>
  <c r="AH2762" s="1"/>
  <c r="AA2762"/>
  <c r="AD2762" s="1"/>
  <c r="AG2762" s="1"/>
  <c r="AB2761"/>
  <c r="AE2761" s="1"/>
  <c r="AH2761" s="1"/>
  <c r="AA2761"/>
  <c r="AD2761" s="1"/>
  <c r="AG2761" s="1"/>
  <c r="AB2760"/>
  <c r="AE2760" s="1"/>
  <c r="AH2760" s="1"/>
  <c r="AA2760"/>
  <c r="AD2760" s="1"/>
  <c r="AG2760" s="1"/>
  <c r="AB2759"/>
  <c r="AE2759" s="1"/>
  <c r="AH2759" s="1"/>
  <c r="AA2759"/>
  <c r="AD2759" s="1"/>
  <c r="AG2759" s="1"/>
  <c r="AB2758"/>
  <c r="AE2758" s="1"/>
  <c r="AH2758" s="1"/>
  <c r="AA2758"/>
  <c r="AD2758" s="1"/>
  <c r="AG2758" s="1"/>
  <c r="AB2757"/>
  <c r="AE2757" s="1"/>
  <c r="AH2757" s="1"/>
  <c r="AA2757"/>
  <c r="AD2757" s="1"/>
  <c r="AG2757" s="1"/>
  <c r="AB2756"/>
  <c r="AE2756" s="1"/>
  <c r="AH2756" s="1"/>
  <c r="AA2756"/>
  <c r="AD2756" s="1"/>
  <c r="AG2756" s="1"/>
  <c r="AB2755"/>
  <c r="AE2755" s="1"/>
  <c r="AH2755" s="1"/>
  <c r="AA2755"/>
  <c r="AD2755" s="1"/>
  <c r="AG2755" s="1"/>
  <c r="AB2754"/>
  <c r="AE2754" s="1"/>
  <c r="AH2754" s="1"/>
  <c r="AA2754"/>
  <c r="AD2754" s="1"/>
  <c r="AG2754" s="1"/>
  <c r="AB2753"/>
  <c r="AE2753" s="1"/>
  <c r="AH2753" s="1"/>
  <c r="AA2753"/>
  <c r="AD2753" s="1"/>
  <c r="AG2753" s="1"/>
  <c r="AB2752"/>
  <c r="AE2752" s="1"/>
  <c r="AH2752" s="1"/>
  <c r="AA2752"/>
  <c r="AD2752" s="1"/>
  <c r="AG2752" s="1"/>
  <c r="AB2751"/>
  <c r="AE2751" s="1"/>
  <c r="AH2751" s="1"/>
  <c r="AA2751"/>
  <c r="AD2751" s="1"/>
  <c r="AG2751" s="1"/>
  <c r="AB2750"/>
  <c r="AE2750" s="1"/>
  <c r="AH2750" s="1"/>
  <c r="AA2750"/>
  <c r="AD2750" s="1"/>
  <c r="AG2750" s="1"/>
  <c r="AB2749"/>
  <c r="AE2749" s="1"/>
  <c r="AH2749" s="1"/>
  <c r="AA2749"/>
  <c r="AD2749" s="1"/>
  <c r="AG2749" s="1"/>
  <c r="AB2748"/>
  <c r="AE2748" s="1"/>
  <c r="AH2748" s="1"/>
  <c r="AA2748"/>
  <c r="AD2748" s="1"/>
  <c r="AG2748" s="1"/>
  <c r="AB2747"/>
  <c r="AE2747" s="1"/>
  <c r="AH2747" s="1"/>
  <c r="AA2747"/>
  <c r="AD2747" s="1"/>
  <c r="AG2747" s="1"/>
  <c r="AB2746"/>
  <c r="AE2746" s="1"/>
  <c r="AH2746" s="1"/>
  <c r="AA2746"/>
  <c r="AD2746" s="1"/>
  <c r="AG2746" s="1"/>
  <c r="AB2745"/>
  <c r="AE2745" s="1"/>
  <c r="AH2745" s="1"/>
  <c r="AA2745"/>
  <c r="AD2745" s="1"/>
  <c r="AG2745" s="1"/>
  <c r="AB2744"/>
  <c r="AE2744" s="1"/>
  <c r="AH2744" s="1"/>
  <c r="AA2744"/>
  <c r="AD2744" s="1"/>
  <c r="AG2744" s="1"/>
  <c r="AB2743"/>
  <c r="AE2743" s="1"/>
  <c r="AH2743" s="1"/>
  <c r="AA2743"/>
  <c r="AD2743" s="1"/>
  <c r="AG2743" s="1"/>
  <c r="AB2742"/>
  <c r="AE2742" s="1"/>
  <c r="AH2742" s="1"/>
  <c r="AA2742"/>
  <c r="AD2742" s="1"/>
  <c r="AG2742" s="1"/>
  <c r="AB2741"/>
  <c r="AE2741" s="1"/>
  <c r="AH2741" s="1"/>
  <c r="AA2741"/>
  <c r="AD2741" s="1"/>
  <c r="AG2741" s="1"/>
  <c r="AB2740"/>
  <c r="AE2740" s="1"/>
  <c r="AH2740" s="1"/>
  <c r="AA2740"/>
  <c r="AD2740" s="1"/>
  <c r="AG2740" s="1"/>
  <c r="AB2739"/>
  <c r="AE2739" s="1"/>
  <c r="AH2739" s="1"/>
  <c r="AA2739"/>
  <c r="AD2739" s="1"/>
  <c r="AG2739" s="1"/>
  <c r="AB2738"/>
  <c r="AE2738" s="1"/>
  <c r="AH2738" s="1"/>
  <c r="AA2738"/>
  <c r="AD2738" s="1"/>
  <c r="AG2738" s="1"/>
  <c r="AB2737"/>
  <c r="AE2737" s="1"/>
  <c r="AH2737" s="1"/>
  <c r="AA2737"/>
  <c r="AD2737" s="1"/>
  <c r="AG2737" s="1"/>
  <c r="AB2736"/>
  <c r="AE2736" s="1"/>
  <c r="AH2736" s="1"/>
  <c r="AA2736"/>
  <c r="AD2736" s="1"/>
  <c r="AG2736" s="1"/>
  <c r="AB2735"/>
  <c r="AE2735" s="1"/>
  <c r="AH2735" s="1"/>
  <c r="AA2735"/>
  <c r="AD2735" s="1"/>
  <c r="AG2735" s="1"/>
  <c r="AB2734"/>
  <c r="AE2734" s="1"/>
  <c r="AH2734" s="1"/>
  <c r="AA2734"/>
  <c r="AD2734" s="1"/>
  <c r="AG2734" s="1"/>
  <c r="AB2733"/>
  <c r="AE2733" s="1"/>
  <c r="AH2733" s="1"/>
  <c r="AA2733"/>
  <c r="AD2733" s="1"/>
  <c r="AG2733" s="1"/>
  <c r="AB2732"/>
  <c r="AE2732" s="1"/>
  <c r="AH2732" s="1"/>
  <c r="AA2732"/>
  <c r="AD2732" s="1"/>
  <c r="AG2732" s="1"/>
  <c r="AB2731"/>
  <c r="AE2731" s="1"/>
  <c r="AH2731" s="1"/>
  <c r="AA2731"/>
  <c r="AD2731" s="1"/>
  <c r="AG2731" s="1"/>
  <c r="AB2730"/>
  <c r="AE2730" s="1"/>
  <c r="AH2730" s="1"/>
  <c r="AA2730"/>
  <c r="AD2730" s="1"/>
  <c r="AG2730" s="1"/>
  <c r="AB2729"/>
  <c r="AE2729" s="1"/>
  <c r="AH2729" s="1"/>
  <c r="AA2729"/>
  <c r="AD2729" s="1"/>
  <c r="AG2729" s="1"/>
  <c r="AB2728"/>
  <c r="AE2728" s="1"/>
  <c r="AH2728" s="1"/>
  <c r="AA2728"/>
  <c r="AD2728" s="1"/>
  <c r="AG2728" s="1"/>
  <c r="AB2727"/>
  <c r="AE2727" s="1"/>
  <c r="AH2727" s="1"/>
  <c r="AA2727"/>
  <c r="AD2727" s="1"/>
  <c r="AG2727" s="1"/>
  <c r="AB2726"/>
  <c r="AE2726" s="1"/>
  <c r="AH2726" s="1"/>
  <c r="AA2726"/>
  <c r="AD2726" s="1"/>
  <c r="AG2726" s="1"/>
  <c r="AB2725"/>
  <c r="AE2725" s="1"/>
  <c r="AH2725" s="1"/>
  <c r="AA2725"/>
  <c r="AD2725" s="1"/>
  <c r="AG2725" s="1"/>
  <c r="AB2724"/>
  <c r="AE2724" s="1"/>
  <c r="AH2724" s="1"/>
  <c r="AA2724"/>
  <c r="AD2724" s="1"/>
  <c r="AG2724" s="1"/>
  <c r="AB2723"/>
  <c r="AE2723" s="1"/>
  <c r="AH2723" s="1"/>
  <c r="AA2723"/>
  <c r="AD2723" s="1"/>
  <c r="AG2723" s="1"/>
  <c r="AB2722"/>
  <c r="AE2722" s="1"/>
  <c r="AH2722" s="1"/>
  <c r="AA2722"/>
  <c r="AD2722" s="1"/>
  <c r="AG2722" s="1"/>
  <c r="AB2721"/>
  <c r="AE2721" s="1"/>
  <c r="AH2721" s="1"/>
  <c r="AA2721"/>
  <c r="AD2721" s="1"/>
  <c r="AG2721" s="1"/>
  <c r="AB2720"/>
  <c r="AE2720" s="1"/>
  <c r="AH2720" s="1"/>
  <c r="AA2720"/>
  <c r="AD2720" s="1"/>
  <c r="AG2720" s="1"/>
  <c r="AB2719"/>
  <c r="AE2719" s="1"/>
  <c r="AH2719" s="1"/>
  <c r="AA2719"/>
  <c r="AD2719" s="1"/>
  <c r="AG2719" s="1"/>
  <c r="AB2718"/>
  <c r="AE2718" s="1"/>
  <c r="AH2718" s="1"/>
  <c r="AA2718"/>
  <c r="AD2718" s="1"/>
  <c r="AG2718" s="1"/>
  <c r="AB2717"/>
  <c r="AE2717" s="1"/>
  <c r="AH2717" s="1"/>
  <c r="AA2717"/>
  <c r="AD2717" s="1"/>
  <c r="AG2717" s="1"/>
  <c r="AB2716"/>
  <c r="AE2716" s="1"/>
  <c r="AH2716" s="1"/>
  <c r="AA2716"/>
  <c r="AD2716" s="1"/>
  <c r="AG2716" s="1"/>
  <c r="AB2715"/>
  <c r="AE2715" s="1"/>
  <c r="AH2715" s="1"/>
  <c r="AA2715"/>
  <c r="AD2715" s="1"/>
  <c r="AG2715" s="1"/>
  <c r="AB2714"/>
  <c r="AE2714" s="1"/>
  <c r="AH2714" s="1"/>
  <c r="AA2714"/>
  <c r="AD2714" s="1"/>
  <c r="AG2714" s="1"/>
  <c r="AB2713"/>
  <c r="AE2713" s="1"/>
  <c r="AH2713" s="1"/>
  <c r="AA2713"/>
  <c r="AD2713" s="1"/>
  <c r="AG2713" s="1"/>
  <c r="AB2712"/>
  <c r="AE2712" s="1"/>
  <c r="AH2712" s="1"/>
  <c r="AA2712"/>
  <c r="AD2712" s="1"/>
  <c r="AG2712" s="1"/>
  <c r="AB2711"/>
  <c r="AE2711" s="1"/>
  <c r="AH2711" s="1"/>
  <c r="AA2711"/>
  <c r="AD2711" s="1"/>
  <c r="AG2711" s="1"/>
  <c r="AB2710"/>
  <c r="AE2710" s="1"/>
  <c r="AH2710" s="1"/>
  <c r="AA2710"/>
  <c r="AD2710" s="1"/>
  <c r="AG2710" s="1"/>
  <c r="AB2709"/>
  <c r="AE2709" s="1"/>
  <c r="AH2709" s="1"/>
  <c r="AA2709"/>
  <c r="AD2709" s="1"/>
  <c r="AG2709" s="1"/>
  <c r="AB2708"/>
  <c r="AE2708" s="1"/>
  <c r="AH2708" s="1"/>
  <c r="AA2708"/>
  <c r="AD2708" s="1"/>
  <c r="AG2708" s="1"/>
  <c r="AB2707"/>
  <c r="AE2707" s="1"/>
  <c r="AH2707" s="1"/>
  <c r="AA2707"/>
  <c r="AD2707" s="1"/>
  <c r="AG2707" s="1"/>
  <c r="AB2706"/>
  <c r="AE2706" s="1"/>
  <c r="AH2706" s="1"/>
  <c r="AA2706"/>
  <c r="AD2706" s="1"/>
  <c r="AG2706" s="1"/>
  <c r="AB2705"/>
  <c r="AE2705" s="1"/>
  <c r="AH2705" s="1"/>
  <c r="AA2705"/>
  <c r="AD2705" s="1"/>
  <c r="AG2705" s="1"/>
  <c r="AB2704"/>
  <c r="AE2704" s="1"/>
  <c r="AH2704" s="1"/>
  <c r="AA2704"/>
  <c r="AD2704" s="1"/>
  <c r="AG2704" s="1"/>
  <c r="AB2703"/>
  <c r="AE2703" s="1"/>
  <c r="AH2703" s="1"/>
  <c r="AA2703"/>
  <c r="AD2703" s="1"/>
  <c r="AG2703" s="1"/>
  <c r="AB2702"/>
  <c r="AE2702" s="1"/>
  <c r="AH2702" s="1"/>
  <c r="AA2702"/>
  <c r="AD2702" s="1"/>
  <c r="AG2702" s="1"/>
  <c r="AB2701"/>
  <c r="AE2701" s="1"/>
  <c r="AH2701" s="1"/>
  <c r="AA2701"/>
  <c r="AD2701" s="1"/>
  <c r="AG2701" s="1"/>
  <c r="AB2700"/>
  <c r="AE2700" s="1"/>
  <c r="AH2700" s="1"/>
  <c r="AA2700"/>
  <c r="AD2700" s="1"/>
  <c r="AG2700" s="1"/>
  <c r="AB2699"/>
  <c r="AE2699" s="1"/>
  <c r="AH2699" s="1"/>
  <c r="AA2699"/>
  <c r="AD2699" s="1"/>
  <c r="AG2699" s="1"/>
  <c r="AB2698"/>
  <c r="AE2698" s="1"/>
  <c r="AH2698" s="1"/>
  <c r="AA2698"/>
  <c r="AD2698" s="1"/>
  <c r="AG2698" s="1"/>
  <c r="AB2697"/>
  <c r="AE2697" s="1"/>
  <c r="AH2697" s="1"/>
  <c r="AA2697"/>
  <c r="AD2697" s="1"/>
  <c r="AG2697" s="1"/>
  <c r="AB2696"/>
  <c r="AE2696" s="1"/>
  <c r="AH2696" s="1"/>
  <c r="AA2696"/>
  <c r="AD2696" s="1"/>
  <c r="AG2696" s="1"/>
  <c r="AB2695"/>
  <c r="AE2695" s="1"/>
  <c r="AH2695" s="1"/>
  <c r="AA2695"/>
  <c r="AD2695" s="1"/>
  <c r="AG2695" s="1"/>
  <c r="AB2694"/>
  <c r="AE2694" s="1"/>
  <c r="AH2694" s="1"/>
  <c r="AA2694"/>
  <c r="AD2694" s="1"/>
  <c r="AG2694" s="1"/>
  <c r="AB2693"/>
  <c r="AE2693" s="1"/>
  <c r="AH2693" s="1"/>
  <c r="AA2693"/>
  <c r="AD2693" s="1"/>
  <c r="AG2693" s="1"/>
  <c r="AB2692"/>
  <c r="AE2692" s="1"/>
  <c r="AH2692" s="1"/>
  <c r="AA2692"/>
  <c r="AD2692" s="1"/>
  <c r="AG2692" s="1"/>
  <c r="AB2691"/>
  <c r="AE2691" s="1"/>
  <c r="AH2691" s="1"/>
  <c r="AA2691"/>
  <c r="AD2691" s="1"/>
  <c r="AG2691" s="1"/>
  <c r="AB2690"/>
  <c r="AE2690" s="1"/>
  <c r="AH2690" s="1"/>
  <c r="AA2690"/>
  <c r="AD2690" s="1"/>
  <c r="AG2690" s="1"/>
  <c r="AB2689"/>
  <c r="AE2689" s="1"/>
  <c r="AH2689" s="1"/>
  <c r="AA2689"/>
  <c r="AD2689" s="1"/>
  <c r="AG2689" s="1"/>
  <c r="AB2688"/>
  <c r="AE2688" s="1"/>
  <c r="AH2688" s="1"/>
  <c r="AA2688"/>
  <c r="AD2688" s="1"/>
  <c r="AG2688" s="1"/>
  <c r="AB2687"/>
  <c r="AE2687" s="1"/>
  <c r="AH2687" s="1"/>
  <c r="AA2687"/>
  <c r="AD2687" s="1"/>
  <c r="AG2687" s="1"/>
  <c r="AB2686"/>
  <c r="AE2686" s="1"/>
  <c r="AH2686" s="1"/>
  <c r="AA2686"/>
  <c r="AD2686" s="1"/>
  <c r="AG2686" s="1"/>
  <c r="AB2685"/>
  <c r="AE2685" s="1"/>
  <c r="AH2685" s="1"/>
  <c r="AA2685"/>
  <c r="AD2685" s="1"/>
  <c r="AG2685" s="1"/>
  <c r="AB2684"/>
  <c r="AE2684" s="1"/>
  <c r="AH2684" s="1"/>
  <c r="AA2684"/>
  <c r="AD2684" s="1"/>
  <c r="AG2684" s="1"/>
  <c r="AB2683"/>
  <c r="AE2683" s="1"/>
  <c r="AH2683" s="1"/>
  <c r="AA2683"/>
  <c r="AD2683" s="1"/>
  <c r="AG2683" s="1"/>
  <c r="AB2682"/>
  <c r="AE2682" s="1"/>
  <c r="AH2682" s="1"/>
  <c r="AA2682"/>
  <c r="AD2682" s="1"/>
  <c r="AG2682" s="1"/>
  <c r="AB2681"/>
  <c r="AE2681" s="1"/>
  <c r="AH2681" s="1"/>
  <c r="AA2681"/>
  <c r="AD2681" s="1"/>
  <c r="AG2681" s="1"/>
  <c r="AB2680"/>
  <c r="AE2680" s="1"/>
  <c r="AH2680" s="1"/>
  <c r="AA2680"/>
  <c r="AD2680" s="1"/>
  <c r="AG2680" s="1"/>
  <c r="AB2679"/>
  <c r="AE2679" s="1"/>
  <c r="AH2679" s="1"/>
  <c r="AA2679"/>
  <c r="AD2679" s="1"/>
  <c r="AG2679" s="1"/>
  <c r="AB2678"/>
  <c r="AE2678" s="1"/>
  <c r="AH2678" s="1"/>
  <c r="AA2678"/>
  <c r="AD2678" s="1"/>
  <c r="AG2678" s="1"/>
  <c r="AB2677"/>
  <c r="AE2677" s="1"/>
  <c r="AH2677" s="1"/>
  <c r="AA2677"/>
  <c r="AD2677" s="1"/>
  <c r="AG2677" s="1"/>
  <c r="AB2676"/>
  <c r="AE2676" s="1"/>
  <c r="AH2676" s="1"/>
  <c r="AA2676"/>
  <c r="AD2676" s="1"/>
  <c r="AG2676" s="1"/>
  <c r="AB2675"/>
  <c r="AE2675" s="1"/>
  <c r="AH2675" s="1"/>
  <c r="AA2675"/>
  <c r="AD2675" s="1"/>
  <c r="AG2675" s="1"/>
  <c r="AB2674"/>
  <c r="AE2674" s="1"/>
  <c r="AH2674" s="1"/>
  <c r="AA2674"/>
  <c r="AD2674" s="1"/>
  <c r="AG2674" s="1"/>
  <c r="AB2673"/>
  <c r="AE2673" s="1"/>
  <c r="AH2673" s="1"/>
  <c r="AA2673"/>
  <c r="AD2673" s="1"/>
  <c r="AG2673" s="1"/>
  <c r="AB2672"/>
  <c r="AE2672" s="1"/>
  <c r="AH2672" s="1"/>
  <c r="AA2672"/>
  <c r="AD2672" s="1"/>
  <c r="AG2672" s="1"/>
  <c r="AB2671"/>
  <c r="AE2671" s="1"/>
  <c r="AH2671" s="1"/>
  <c r="AA2671"/>
  <c r="AD2671" s="1"/>
  <c r="AG2671" s="1"/>
  <c r="AB2670"/>
  <c r="AE2670" s="1"/>
  <c r="AH2670" s="1"/>
  <c r="AA2670"/>
  <c r="AD2670" s="1"/>
  <c r="AG2670" s="1"/>
  <c r="AB2669"/>
  <c r="AE2669" s="1"/>
  <c r="AH2669" s="1"/>
  <c r="AA2669"/>
  <c r="AD2669" s="1"/>
  <c r="AG2669" s="1"/>
  <c r="AB2668"/>
  <c r="AE2668" s="1"/>
  <c r="AH2668" s="1"/>
  <c r="AA2668"/>
  <c r="AD2668" s="1"/>
  <c r="AG2668" s="1"/>
  <c r="AB2667"/>
  <c r="AE2667" s="1"/>
  <c r="AH2667" s="1"/>
  <c r="AA2667"/>
  <c r="AD2667" s="1"/>
  <c r="AG2667" s="1"/>
  <c r="AB2666"/>
  <c r="AE2666" s="1"/>
  <c r="AH2666" s="1"/>
  <c r="AA2666"/>
  <c r="AD2666" s="1"/>
  <c r="AG2666" s="1"/>
  <c r="AB2665"/>
  <c r="AE2665" s="1"/>
  <c r="AH2665" s="1"/>
  <c r="AA2665"/>
  <c r="AD2665" s="1"/>
  <c r="AG2665" s="1"/>
  <c r="AB2664"/>
  <c r="AE2664" s="1"/>
  <c r="AH2664" s="1"/>
  <c r="AA2664"/>
  <c r="AD2664" s="1"/>
  <c r="AG2664" s="1"/>
  <c r="AB2663"/>
  <c r="AE2663" s="1"/>
  <c r="AH2663" s="1"/>
  <c r="AA2663"/>
  <c r="AD2663" s="1"/>
  <c r="AG2663" s="1"/>
  <c r="AB2662"/>
  <c r="AE2662" s="1"/>
  <c r="AH2662" s="1"/>
  <c r="AA2662"/>
  <c r="AD2662" s="1"/>
  <c r="AG2662" s="1"/>
  <c r="AB2661"/>
  <c r="AE2661" s="1"/>
  <c r="AH2661" s="1"/>
  <c r="AA2661"/>
  <c r="AD2661" s="1"/>
  <c r="AG2661" s="1"/>
  <c r="AB2660"/>
  <c r="AE2660" s="1"/>
  <c r="AH2660" s="1"/>
  <c r="AA2660"/>
  <c r="AD2660" s="1"/>
  <c r="AG2660" s="1"/>
  <c r="AB2659"/>
  <c r="AE2659" s="1"/>
  <c r="AH2659" s="1"/>
  <c r="AA2659"/>
  <c r="AD2659" s="1"/>
  <c r="AG2659" s="1"/>
  <c r="AB2658"/>
  <c r="AE2658" s="1"/>
  <c r="AH2658" s="1"/>
  <c r="AA2658"/>
  <c r="AD2658" s="1"/>
  <c r="AG2658" s="1"/>
  <c r="AB2657"/>
  <c r="AE2657" s="1"/>
  <c r="AH2657" s="1"/>
  <c r="AA2657"/>
  <c r="AD2657" s="1"/>
  <c r="AG2657" s="1"/>
  <c r="AB2656"/>
  <c r="AE2656" s="1"/>
  <c r="AH2656" s="1"/>
  <c r="AA2656"/>
  <c r="AD2656" s="1"/>
  <c r="AG2656" s="1"/>
  <c r="AB2655"/>
  <c r="AE2655" s="1"/>
  <c r="AH2655" s="1"/>
  <c r="AA2655"/>
  <c r="AD2655" s="1"/>
  <c r="AG2655" s="1"/>
  <c r="AB2654"/>
  <c r="AE2654" s="1"/>
  <c r="AH2654" s="1"/>
  <c r="AA2654"/>
  <c r="AD2654" s="1"/>
  <c r="AG2654" s="1"/>
  <c r="AB2653"/>
  <c r="AE2653" s="1"/>
  <c r="AH2653" s="1"/>
  <c r="AA2653"/>
  <c r="AD2653" s="1"/>
  <c r="AG2653" s="1"/>
  <c r="AB2652"/>
  <c r="AE2652" s="1"/>
  <c r="AH2652" s="1"/>
  <c r="AA2652"/>
  <c r="AD2652" s="1"/>
  <c r="AG2652" s="1"/>
  <c r="AB2651"/>
  <c r="AE2651" s="1"/>
  <c r="AH2651" s="1"/>
  <c r="AA2651"/>
  <c r="AD2651" s="1"/>
  <c r="AG2651" s="1"/>
  <c r="AB2650"/>
  <c r="AE2650" s="1"/>
  <c r="AH2650" s="1"/>
  <c r="AA2650"/>
  <c r="AD2650" s="1"/>
  <c r="AG2650" s="1"/>
  <c r="AB2649"/>
  <c r="AE2649" s="1"/>
  <c r="AH2649" s="1"/>
  <c r="AA2649"/>
  <c r="AD2649" s="1"/>
  <c r="AG2649" s="1"/>
  <c r="AB2648"/>
  <c r="AE2648" s="1"/>
  <c r="AH2648" s="1"/>
  <c r="AA2648"/>
  <c r="AD2648" s="1"/>
  <c r="AG2648" s="1"/>
  <c r="AB2647"/>
  <c r="AE2647" s="1"/>
  <c r="AH2647" s="1"/>
  <c r="AA2647"/>
  <c r="AD2647" s="1"/>
  <c r="AG2647" s="1"/>
  <c r="AB2646"/>
  <c r="AE2646" s="1"/>
  <c r="AH2646" s="1"/>
  <c r="AA2646"/>
  <c r="AD2646" s="1"/>
  <c r="AG2646" s="1"/>
  <c r="AB2645"/>
  <c r="AE2645" s="1"/>
  <c r="AH2645" s="1"/>
  <c r="AA2645"/>
  <c r="AD2645" s="1"/>
  <c r="AG2645" s="1"/>
  <c r="AB2644"/>
  <c r="AE2644" s="1"/>
  <c r="AH2644" s="1"/>
  <c r="AA2644"/>
  <c r="AD2644" s="1"/>
  <c r="AG2644" s="1"/>
  <c r="AB2643"/>
  <c r="AE2643" s="1"/>
  <c r="AH2643" s="1"/>
  <c r="AA2643"/>
  <c r="AD2643" s="1"/>
  <c r="AG2643" s="1"/>
  <c r="AB2642"/>
  <c r="AE2642" s="1"/>
  <c r="AH2642" s="1"/>
  <c r="AA2642"/>
  <c r="AD2642" s="1"/>
  <c r="AG2642" s="1"/>
  <c r="AB2641"/>
  <c r="AE2641" s="1"/>
  <c r="AH2641" s="1"/>
  <c r="AA2641"/>
  <c r="AD2641" s="1"/>
  <c r="AG2641" s="1"/>
  <c r="AB2640"/>
  <c r="AE2640" s="1"/>
  <c r="AH2640" s="1"/>
  <c r="AA2640"/>
  <c r="AD2640" s="1"/>
  <c r="AG2640" s="1"/>
  <c r="AB2639"/>
  <c r="AE2639" s="1"/>
  <c r="AH2639" s="1"/>
  <c r="AA2639"/>
  <c r="AD2639" s="1"/>
  <c r="AG2639" s="1"/>
  <c r="AB2638"/>
  <c r="AE2638" s="1"/>
  <c r="AH2638" s="1"/>
  <c r="AA2638"/>
  <c r="AD2638" s="1"/>
  <c r="AG2638" s="1"/>
  <c r="AB2637"/>
  <c r="AE2637" s="1"/>
  <c r="AH2637" s="1"/>
  <c r="AA2637"/>
  <c r="AD2637" s="1"/>
  <c r="AG2637" s="1"/>
  <c r="AB2636"/>
  <c r="AE2636" s="1"/>
  <c r="AH2636" s="1"/>
  <c r="AA2636"/>
  <c r="AD2636" s="1"/>
  <c r="AG2636" s="1"/>
  <c r="AB2635"/>
  <c r="AE2635" s="1"/>
  <c r="AH2635" s="1"/>
  <c r="AA2635"/>
  <c r="AD2635" s="1"/>
  <c r="AG2635" s="1"/>
  <c r="AB2634"/>
  <c r="AE2634" s="1"/>
  <c r="AH2634" s="1"/>
  <c r="AA2634"/>
  <c r="AD2634" s="1"/>
  <c r="AG2634" s="1"/>
  <c r="AB2633"/>
  <c r="AE2633" s="1"/>
  <c r="AH2633" s="1"/>
  <c r="AA2633"/>
  <c r="AD2633" s="1"/>
  <c r="AG2633" s="1"/>
  <c r="AB2632"/>
  <c r="AE2632" s="1"/>
  <c r="AH2632" s="1"/>
  <c r="AA2632"/>
  <c r="AD2632" s="1"/>
  <c r="AG2632" s="1"/>
  <c r="AB2631"/>
  <c r="AE2631" s="1"/>
  <c r="AH2631" s="1"/>
  <c r="AA2631"/>
  <c r="AD2631" s="1"/>
  <c r="AG2631" s="1"/>
  <c r="AB2630"/>
  <c r="AE2630" s="1"/>
  <c r="AH2630" s="1"/>
  <c r="AA2630"/>
  <c r="AD2630" s="1"/>
  <c r="AG2630" s="1"/>
  <c r="AB2629"/>
  <c r="AE2629" s="1"/>
  <c r="AH2629" s="1"/>
  <c r="AA2629"/>
  <c r="AD2629" s="1"/>
  <c r="AG2629" s="1"/>
  <c r="AB2628"/>
  <c r="AE2628" s="1"/>
  <c r="AH2628" s="1"/>
  <c r="AA2628"/>
  <c r="AD2628" s="1"/>
  <c r="AG2628" s="1"/>
  <c r="AB2627"/>
  <c r="AE2627" s="1"/>
  <c r="AH2627" s="1"/>
  <c r="AA2627"/>
  <c r="AD2627" s="1"/>
  <c r="AG2627" s="1"/>
  <c r="AB2626"/>
  <c r="AE2626" s="1"/>
  <c r="AH2626" s="1"/>
  <c r="AA2626"/>
  <c r="AD2626" s="1"/>
  <c r="AG2626" s="1"/>
  <c r="AB2625"/>
  <c r="AE2625" s="1"/>
  <c r="AH2625" s="1"/>
  <c r="AA2625"/>
  <c r="AD2625" s="1"/>
  <c r="AG2625" s="1"/>
  <c r="AB2624"/>
  <c r="AE2624" s="1"/>
  <c r="AH2624" s="1"/>
  <c r="AA2624"/>
  <c r="AD2624" s="1"/>
  <c r="AG2624" s="1"/>
  <c r="AB2623"/>
  <c r="AE2623" s="1"/>
  <c r="AH2623" s="1"/>
  <c r="AA2623"/>
  <c r="AD2623" s="1"/>
  <c r="AG2623" s="1"/>
  <c r="AB2622"/>
  <c r="AE2622" s="1"/>
  <c r="AH2622" s="1"/>
  <c r="AA2622"/>
  <c r="AD2622" s="1"/>
  <c r="AG2622" s="1"/>
  <c r="AB2621"/>
  <c r="AE2621" s="1"/>
  <c r="AH2621" s="1"/>
  <c r="AA2621"/>
  <c r="AD2621" s="1"/>
  <c r="AG2621" s="1"/>
  <c r="AB2620"/>
  <c r="AE2620" s="1"/>
  <c r="AH2620" s="1"/>
  <c r="AA2620"/>
  <c r="AD2620" s="1"/>
  <c r="AG2620" s="1"/>
  <c r="AB2619"/>
  <c r="AE2619" s="1"/>
  <c r="AH2619" s="1"/>
  <c r="AA2619"/>
  <c r="AD2619" s="1"/>
  <c r="AG2619" s="1"/>
  <c r="AB2618"/>
  <c r="AE2618" s="1"/>
  <c r="AH2618" s="1"/>
  <c r="AA2618"/>
  <c r="AD2618" s="1"/>
  <c r="AG2618" s="1"/>
  <c r="AB2617"/>
  <c r="AE2617" s="1"/>
  <c r="AH2617" s="1"/>
  <c r="AA2617"/>
  <c r="AD2617" s="1"/>
  <c r="AG2617" s="1"/>
  <c r="AB2616"/>
  <c r="AE2616" s="1"/>
  <c r="AH2616" s="1"/>
  <c r="AA2616"/>
  <c r="AD2616" s="1"/>
  <c r="AG2616" s="1"/>
  <c r="AB2615"/>
  <c r="AE2615" s="1"/>
  <c r="AH2615" s="1"/>
  <c r="AA2615"/>
  <c r="AD2615" s="1"/>
  <c r="AG2615" s="1"/>
  <c r="AB2614"/>
  <c r="AE2614" s="1"/>
  <c r="AH2614" s="1"/>
  <c r="AA2614"/>
  <c r="AD2614" s="1"/>
  <c r="AG2614" s="1"/>
  <c r="AB2613"/>
  <c r="AE2613" s="1"/>
  <c r="AH2613" s="1"/>
  <c r="AA2613"/>
  <c r="AD2613" s="1"/>
  <c r="AG2613" s="1"/>
  <c r="AB2612"/>
  <c r="AE2612" s="1"/>
  <c r="AH2612" s="1"/>
  <c r="AA2612"/>
  <c r="AD2612" s="1"/>
  <c r="AG2612" s="1"/>
  <c r="AB2611"/>
  <c r="AE2611" s="1"/>
  <c r="AH2611" s="1"/>
  <c r="AA2611"/>
  <c r="AD2611" s="1"/>
  <c r="AG2611" s="1"/>
  <c r="AB2610"/>
  <c r="AE2610" s="1"/>
  <c r="AH2610" s="1"/>
  <c r="AA2610"/>
  <c r="AD2610" s="1"/>
  <c r="AG2610" s="1"/>
  <c r="AB2609"/>
  <c r="AE2609" s="1"/>
  <c r="AH2609" s="1"/>
  <c r="AA2609"/>
  <c r="AD2609" s="1"/>
  <c r="AG2609" s="1"/>
  <c r="AB2608"/>
  <c r="AE2608" s="1"/>
  <c r="AH2608" s="1"/>
  <c r="AA2608"/>
  <c r="AD2608" s="1"/>
  <c r="AG2608" s="1"/>
  <c r="AB2607"/>
  <c r="AE2607" s="1"/>
  <c r="AH2607" s="1"/>
  <c r="AA2607"/>
  <c r="AD2607" s="1"/>
  <c r="AG2607" s="1"/>
  <c r="AB2606"/>
  <c r="AE2606" s="1"/>
  <c r="AH2606" s="1"/>
  <c r="AA2606"/>
  <c r="AD2606" s="1"/>
  <c r="AG2606" s="1"/>
  <c r="AB2605"/>
  <c r="AE2605" s="1"/>
  <c r="AH2605" s="1"/>
  <c r="AA2605"/>
  <c r="AD2605" s="1"/>
  <c r="AG2605" s="1"/>
  <c r="AB2604"/>
  <c r="AE2604" s="1"/>
  <c r="AH2604" s="1"/>
  <c r="AA2604"/>
  <c r="AD2604" s="1"/>
  <c r="AG2604" s="1"/>
  <c r="AB2603"/>
  <c r="AE2603" s="1"/>
  <c r="AH2603" s="1"/>
  <c r="AA2603"/>
  <c r="AD2603" s="1"/>
  <c r="AG2603" s="1"/>
  <c r="AB2602"/>
  <c r="AE2602" s="1"/>
  <c r="AH2602" s="1"/>
  <c r="AA2602"/>
  <c r="AD2602" s="1"/>
  <c r="AG2602" s="1"/>
  <c r="AB2601"/>
  <c r="AE2601" s="1"/>
  <c r="AH2601" s="1"/>
  <c r="AA2601"/>
  <c r="AD2601" s="1"/>
  <c r="AG2601" s="1"/>
  <c r="AB2600"/>
  <c r="AE2600" s="1"/>
  <c r="AH2600" s="1"/>
  <c r="AA2600"/>
  <c r="AD2600" s="1"/>
  <c r="AG2600" s="1"/>
  <c r="AB2599"/>
  <c r="AE2599" s="1"/>
  <c r="AH2599" s="1"/>
  <c r="AA2599"/>
  <c r="AD2599" s="1"/>
  <c r="AG2599" s="1"/>
  <c r="AB2598"/>
  <c r="AE2598" s="1"/>
  <c r="AH2598" s="1"/>
  <c r="AA2598"/>
  <c r="AD2598" s="1"/>
  <c r="AG2598" s="1"/>
  <c r="AB2597"/>
  <c r="AE2597" s="1"/>
  <c r="AH2597" s="1"/>
  <c r="AA2597"/>
  <c r="AD2597" s="1"/>
  <c r="AG2597" s="1"/>
  <c r="AB2596"/>
  <c r="AE2596" s="1"/>
  <c r="AH2596" s="1"/>
  <c r="AA2596"/>
  <c r="AD2596" s="1"/>
  <c r="AG2596" s="1"/>
  <c r="AB2595"/>
  <c r="AE2595" s="1"/>
  <c r="AH2595" s="1"/>
  <c r="AA2595"/>
  <c r="AD2595" s="1"/>
  <c r="AG2595" s="1"/>
  <c r="AB2594"/>
  <c r="AE2594" s="1"/>
  <c r="AH2594" s="1"/>
  <c r="AA2594"/>
  <c r="AD2594" s="1"/>
  <c r="AG2594" s="1"/>
  <c r="AB2593"/>
  <c r="AE2593" s="1"/>
  <c r="AH2593" s="1"/>
  <c r="AA2593"/>
  <c r="AD2593" s="1"/>
  <c r="AG2593" s="1"/>
  <c r="AB2592"/>
  <c r="AE2592" s="1"/>
  <c r="AH2592" s="1"/>
  <c r="AA2592"/>
  <c r="AD2592" s="1"/>
  <c r="AG2592" s="1"/>
  <c r="AB2591"/>
  <c r="AE2591" s="1"/>
  <c r="AH2591" s="1"/>
  <c r="AA2591"/>
  <c r="AD2591" s="1"/>
  <c r="AG2591" s="1"/>
  <c r="AB2590"/>
  <c r="AE2590" s="1"/>
  <c r="AH2590" s="1"/>
  <c r="AA2590"/>
  <c r="AD2590" s="1"/>
  <c r="AG2590" s="1"/>
  <c r="AB2589"/>
  <c r="AE2589" s="1"/>
  <c r="AH2589" s="1"/>
  <c r="AA2589"/>
  <c r="AD2589" s="1"/>
  <c r="AG2589" s="1"/>
  <c r="AB2588"/>
  <c r="AE2588" s="1"/>
  <c r="AH2588" s="1"/>
  <c r="AA2588"/>
  <c r="AD2588" s="1"/>
  <c r="AG2588" s="1"/>
  <c r="AB2587"/>
  <c r="AE2587" s="1"/>
  <c r="AH2587" s="1"/>
  <c r="AA2587"/>
  <c r="AD2587" s="1"/>
  <c r="AG2587" s="1"/>
  <c r="AB2586"/>
  <c r="AE2586" s="1"/>
  <c r="AH2586" s="1"/>
  <c r="AA2586"/>
  <c r="AD2586" s="1"/>
  <c r="AG2586" s="1"/>
  <c r="AB2585"/>
  <c r="AE2585" s="1"/>
  <c r="AH2585" s="1"/>
  <c r="AA2585"/>
  <c r="AD2585" s="1"/>
  <c r="AG2585" s="1"/>
  <c r="AB2584"/>
  <c r="AE2584" s="1"/>
  <c r="AH2584" s="1"/>
  <c r="AA2584"/>
  <c r="AD2584" s="1"/>
  <c r="AG2584" s="1"/>
  <c r="AB2583"/>
  <c r="AE2583" s="1"/>
  <c r="AH2583" s="1"/>
  <c r="AA2583"/>
  <c r="AD2583" s="1"/>
  <c r="AG2583" s="1"/>
  <c r="AB2582"/>
  <c r="AE2582" s="1"/>
  <c r="AH2582" s="1"/>
  <c r="AA2582"/>
  <c r="AD2582" s="1"/>
  <c r="AG2582" s="1"/>
  <c r="AB2581"/>
  <c r="AE2581" s="1"/>
  <c r="AH2581" s="1"/>
  <c r="AA2581"/>
  <c r="AD2581" s="1"/>
  <c r="AG2581" s="1"/>
  <c r="AB2580"/>
  <c r="AE2580" s="1"/>
  <c r="AH2580" s="1"/>
  <c r="AA2580"/>
  <c r="AD2580" s="1"/>
  <c r="AG2580" s="1"/>
  <c r="AB2579"/>
  <c r="AE2579" s="1"/>
  <c r="AH2579" s="1"/>
  <c r="AA2579"/>
  <c r="AD2579" s="1"/>
  <c r="AG2579" s="1"/>
  <c r="AB2578"/>
  <c r="AE2578" s="1"/>
  <c r="AH2578" s="1"/>
  <c r="AA2578"/>
  <c r="AD2578" s="1"/>
  <c r="AG2578" s="1"/>
  <c r="AB2577"/>
  <c r="AE2577" s="1"/>
  <c r="AH2577" s="1"/>
  <c r="AA2577"/>
  <c r="AD2577" s="1"/>
  <c r="AG2577" s="1"/>
  <c r="AB2576"/>
  <c r="AE2576" s="1"/>
  <c r="AH2576" s="1"/>
  <c r="AA2576"/>
  <c r="AD2576" s="1"/>
  <c r="AG2576" s="1"/>
  <c r="AB2575"/>
  <c r="AE2575" s="1"/>
  <c r="AH2575" s="1"/>
  <c r="AA2575"/>
  <c r="AD2575" s="1"/>
  <c r="AG2575" s="1"/>
  <c r="AB2574"/>
  <c r="AE2574" s="1"/>
  <c r="AH2574" s="1"/>
  <c r="AA2574"/>
  <c r="AD2574" s="1"/>
  <c r="AG2574" s="1"/>
  <c r="AB2573"/>
  <c r="AE2573" s="1"/>
  <c r="AH2573" s="1"/>
  <c r="AA2573"/>
  <c r="AD2573" s="1"/>
  <c r="AG2573" s="1"/>
  <c r="AB2572"/>
  <c r="AE2572" s="1"/>
  <c r="AH2572" s="1"/>
  <c r="AA2572"/>
  <c r="AD2572" s="1"/>
  <c r="AG2572" s="1"/>
  <c r="AB2571"/>
  <c r="AE2571" s="1"/>
  <c r="AH2571" s="1"/>
  <c r="AA2571"/>
  <c r="AD2571" s="1"/>
  <c r="AG2571" s="1"/>
  <c r="AB2570"/>
  <c r="AE2570" s="1"/>
  <c r="AH2570" s="1"/>
  <c r="AA2570"/>
  <c r="AD2570" s="1"/>
  <c r="AG2570" s="1"/>
  <c r="AB2569"/>
  <c r="AE2569" s="1"/>
  <c r="AH2569" s="1"/>
  <c r="AA2569"/>
  <c r="AD2569" s="1"/>
  <c r="AG2569" s="1"/>
  <c r="AB2568"/>
  <c r="AE2568" s="1"/>
  <c r="AH2568" s="1"/>
  <c r="AA2568"/>
  <c r="AD2568" s="1"/>
  <c r="AG2568" s="1"/>
  <c r="AB2567"/>
  <c r="AE2567" s="1"/>
  <c r="AH2567" s="1"/>
  <c r="AA2567"/>
  <c r="AD2567" s="1"/>
  <c r="AG2567" s="1"/>
  <c r="AB2566"/>
  <c r="AE2566" s="1"/>
  <c r="AH2566" s="1"/>
  <c r="AA2566"/>
  <c r="AD2566" s="1"/>
  <c r="AG2566" s="1"/>
  <c r="AB2565"/>
  <c r="AE2565" s="1"/>
  <c r="AH2565" s="1"/>
  <c r="AA2565"/>
  <c r="AD2565" s="1"/>
  <c r="AG2565" s="1"/>
  <c r="AB2564"/>
  <c r="AE2564" s="1"/>
  <c r="AH2564" s="1"/>
  <c r="AA2564"/>
  <c r="AD2564" s="1"/>
  <c r="AG2564" s="1"/>
  <c r="AB2563"/>
  <c r="AE2563" s="1"/>
  <c r="AH2563" s="1"/>
  <c r="AA2563"/>
  <c r="AD2563" s="1"/>
  <c r="AG2563" s="1"/>
  <c r="AB2562"/>
  <c r="AE2562" s="1"/>
  <c r="AH2562" s="1"/>
  <c r="AA2562"/>
  <c r="AD2562" s="1"/>
  <c r="AG2562" s="1"/>
  <c r="AB2561"/>
  <c r="AE2561" s="1"/>
  <c r="AH2561" s="1"/>
  <c r="AA2561"/>
  <c r="AD2561" s="1"/>
  <c r="AG2561" s="1"/>
  <c r="AB2560"/>
  <c r="AE2560" s="1"/>
  <c r="AH2560" s="1"/>
  <c r="AA2560"/>
  <c r="AD2560" s="1"/>
  <c r="AG2560" s="1"/>
  <c r="AB2559"/>
  <c r="AE2559" s="1"/>
  <c r="AH2559" s="1"/>
  <c r="AA2559"/>
  <c r="AD2559" s="1"/>
  <c r="AG2559" s="1"/>
  <c r="AB2558"/>
  <c r="AE2558" s="1"/>
  <c r="AH2558" s="1"/>
  <c r="AA2558"/>
  <c r="AD2558" s="1"/>
  <c r="AG2558" s="1"/>
  <c r="AB2557"/>
  <c r="AE2557" s="1"/>
  <c r="AH2557" s="1"/>
  <c r="AA2557"/>
  <c r="AD2557" s="1"/>
  <c r="AG2557" s="1"/>
  <c r="AB2556"/>
  <c r="AE2556" s="1"/>
  <c r="AH2556" s="1"/>
  <c r="AA2556"/>
  <c r="AD2556" s="1"/>
  <c r="AG2556" s="1"/>
  <c r="AB2555"/>
  <c r="AE2555" s="1"/>
  <c r="AH2555" s="1"/>
  <c r="AA2555"/>
  <c r="AD2555" s="1"/>
  <c r="AG2555" s="1"/>
  <c r="AB2554"/>
  <c r="AE2554" s="1"/>
  <c r="AH2554" s="1"/>
  <c r="AA2554"/>
  <c r="AD2554" s="1"/>
  <c r="AG2554" s="1"/>
  <c r="AB2553"/>
  <c r="AE2553" s="1"/>
  <c r="AH2553" s="1"/>
  <c r="AA2553"/>
  <c r="AD2553" s="1"/>
  <c r="AG2553" s="1"/>
  <c r="AB2552"/>
  <c r="AE2552" s="1"/>
  <c r="AH2552" s="1"/>
  <c r="AA2552"/>
  <c r="AD2552" s="1"/>
  <c r="AG2552" s="1"/>
  <c r="AB2551"/>
  <c r="AE2551" s="1"/>
  <c r="AH2551" s="1"/>
  <c r="AA2551"/>
  <c r="AD2551" s="1"/>
  <c r="AG2551" s="1"/>
  <c r="AB2550"/>
  <c r="AE2550" s="1"/>
  <c r="AH2550" s="1"/>
  <c r="AA2550"/>
  <c r="AD2550" s="1"/>
  <c r="AG2550" s="1"/>
  <c r="AB2549"/>
  <c r="AE2549" s="1"/>
  <c r="AH2549" s="1"/>
  <c r="AA2549"/>
  <c r="AD2549" s="1"/>
  <c r="AG2549" s="1"/>
  <c r="AB2548"/>
  <c r="AE2548" s="1"/>
  <c r="AH2548" s="1"/>
  <c r="AA2548"/>
  <c r="AD2548" s="1"/>
  <c r="AG2548" s="1"/>
  <c r="AB2547"/>
  <c r="AE2547" s="1"/>
  <c r="AH2547" s="1"/>
  <c r="AA2547"/>
  <c r="AD2547" s="1"/>
  <c r="AG2547" s="1"/>
  <c r="AB2546"/>
  <c r="AE2546" s="1"/>
  <c r="AH2546" s="1"/>
  <c r="AA2546"/>
  <c r="AD2546" s="1"/>
  <c r="AG2546" s="1"/>
  <c r="AB2545"/>
  <c r="AE2545" s="1"/>
  <c r="AH2545" s="1"/>
  <c r="AA2545"/>
  <c r="AD2545" s="1"/>
  <c r="AG2545" s="1"/>
  <c r="AB2544"/>
  <c r="AE2544" s="1"/>
  <c r="AH2544" s="1"/>
  <c r="AA2544"/>
  <c r="AD2544" s="1"/>
  <c r="AG2544" s="1"/>
  <c r="AB2543"/>
  <c r="AE2543" s="1"/>
  <c r="AH2543" s="1"/>
  <c r="AA2543"/>
  <c r="AD2543" s="1"/>
  <c r="AG2543" s="1"/>
  <c r="AB2542"/>
  <c r="AE2542" s="1"/>
  <c r="AH2542" s="1"/>
  <c r="AA2542"/>
  <c r="AD2542" s="1"/>
  <c r="AG2542" s="1"/>
  <c r="AB2541"/>
  <c r="AE2541" s="1"/>
  <c r="AH2541" s="1"/>
  <c r="AA2541"/>
  <c r="AD2541" s="1"/>
  <c r="AG2541" s="1"/>
  <c r="AB2540"/>
  <c r="AE2540" s="1"/>
  <c r="AH2540" s="1"/>
  <c r="AA2540"/>
  <c r="AD2540" s="1"/>
  <c r="AG2540" s="1"/>
  <c r="AB2539"/>
  <c r="AE2539" s="1"/>
  <c r="AH2539" s="1"/>
  <c r="AA2539"/>
  <c r="AD2539" s="1"/>
  <c r="AG2539" s="1"/>
  <c r="AB2538"/>
  <c r="AE2538" s="1"/>
  <c r="AH2538" s="1"/>
  <c r="AA2538"/>
  <c r="AD2538" s="1"/>
  <c r="AG2538" s="1"/>
  <c r="AB2537"/>
  <c r="AE2537" s="1"/>
  <c r="AH2537" s="1"/>
  <c r="AA2537"/>
  <c r="AD2537" s="1"/>
  <c r="AG2537" s="1"/>
  <c r="AB2536"/>
  <c r="AE2536" s="1"/>
  <c r="AH2536" s="1"/>
  <c r="AA2536"/>
  <c r="AD2536" s="1"/>
  <c r="AG2536" s="1"/>
  <c r="AB2535"/>
  <c r="AE2535" s="1"/>
  <c r="AH2535" s="1"/>
  <c r="AA2535"/>
  <c r="AD2535" s="1"/>
  <c r="AG2535" s="1"/>
  <c r="AB2534"/>
  <c r="AE2534" s="1"/>
  <c r="AH2534" s="1"/>
  <c r="AA2534"/>
  <c r="AD2534" s="1"/>
  <c r="AG2534" s="1"/>
  <c r="AB2533"/>
  <c r="AE2533" s="1"/>
  <c r="AH2533" s="1"/>
  <c r="AA2533"/>
  <c r="AD2533" s="1"/>
  <c r="AG2533" s="1"/>
  <c r="AB2532"/>
  <c r="AE2532" s="1"/>
  <c r="AH2532" s="1"/>
  <c r="AA2532"/>
  <c r="AD2532" s="1"/>
  <c r="AG2532" s="1"/>
  <c r="AB2531"/>
  <c r="AE2531" s="1"/>
  <c r="AH2531" s="1"/>
  <c r="AA2531"/>
  <c r="AD2531" s="1"/>
  <c r="AG2531" s="1"/>
  <c r="AB2530"/>
  <c r="AE2530" s="1"/>
  <c r="AH2530" s="1"/>
  <c r="AA2530"/>
  <c r="AD2530" s="1"/>
  <c r="AG2530" s="1"/>
  <c r="AB2529"/>
  <c r="AE2529" s="1"/>
  <c r="AH2529" s="1"/>
  <c r="AA2529"/>
  <c r="AD2529" s="1"/>
  <c r="AG2529" s="1"/>
  <c r="AB2528"/>
  <c r="AE2528" s="1"/>
  <c r="AH2528" s="1"/>
  <c r="AA2528"/>
  <c r="AD2528" s="1"/>
  <c r="AG2528" s="1"/>
  <c r="AB2527"/>
  <c r="AE2527" s="1"/>
  <c r="AH2527" s="1"/>
  <c r="AA2527"/>
  <c r="AD2527" s="1"/>
  <c r="AG2527" s="1"/>
  <c r="AB2526"/>
  <c r="AE2526" s="1"/>
  <c r="AH2526" s="1"/>
  <c r="AA2526"/>
  <c r="AD2526" s="1"/>
  <c r="AG2526" s="1"/>
  <c r="AB2525"/>
  <c r="AE2525" s="1"/>
  <c r="AH2525" s="1"/>
  <c r="AA2525"/>
  <c r="AD2525" s="1"/>
  <c r="AG2525" s="1"/>
  <c r="AB2524"/>
  <c r="AE2524" s="1"/>
  <c r="AH2524" s="1"/>
  <c r="AA2524"/>
  <c r="AD2524" s="1"/>
  <c r="AG2524" s="1"/>
  <c r="AB2523"/>
  <c r="AE2523" s="1"/>
  <c r="AH2523" s="1"/>
  <c r="AA2523"/>
  <c r="AD2523" s="1"/>
  <c r="AG2523" s="1"/>
  <c r="AB2522"/>
  <c r="AE2522" s="1"/>
  <c r="AH2522" s="1"/>
  <c r="AA2522"/>
  <c r="AD2522" s="1"/>
  <c r="AG2522" s="1"/>
  <c r="AB2521"/>
  <c r="AE2521" s="1"/>
  <c r="AH2521" s="1"/>
  <c r="AA2521"/>
  <c r="AD2521" s="1"/>
  <c r="AG2521" s="1"/>
  <c r="AB2520"/>
  <c r="AE2520" s="1"/>
  <c r="AH2520" s="1"/>
  <c r="AA2520"/>
  <c r="AD2520" s="1"/>
  <c r="AG2520" s="1"/>
  <c r="AB2519"/>
  <c r="AE2519" s="1"/>
  <c r="AH2519" s="1"/>
  <c r="AA2519"/>
  <c r="AD2519" s="1"/>
  <c r="AG2519" s="1"/>
  <c r="AB2518"/>
  <c r="AE2518" s="1"/>
  <c r="AH2518" s="1"/>
  <c r="AA2518"/>
  <c r="AD2518" s="1"/>
  <c r="AG2518" s="1"/>
  <c r="AB2517"/>
  <c r="AE2517" s="1"/>
  <c r="AH2517" s="1"/>
  <c r="AA2517"/>
  <c r="AD2517" s="1"/>
  <c r="AG2517" s="1"/>
  <c r="AB2516"/>
  <c r="AE2516" s="1"/>
  <c r="AH2516" s="1"/>
  <c r="AA2516"/>
  <c r="AD2516" s="1"/>
  <c r="AG2516" s="1"/>
  <c r="AB2515"/>
  <c r="AE2515" s="1"/>
  <c r="AH2515" s="1"/>
  <c r="AA2515"/>
  <c r="AD2515" s="1"/>
  <c r="AG2515" s="1"/>
  <c r="AB2514"/>
  <c r="AE2514" s="1"/>
  <c r="AH2514" s="1"/>
  <c r="AA2514"/>
  <c r="AD2514" s="1"/>
  <c r="AG2514" s="1"/>
  <c r="AB2513"/>
  <c r="AE2513" s="1"/>
  <c r="AH2513" s="1"/>
  <c r="AA2513"/>
  <c r="AD2513" s="1"/>
  <c r="AG2513" s="1"/>
  <c r="AB2512"/>
  <c r="AE2512" s="1"/>
  <c r="AH2512" s="1"/>
  <c r="AA2512"/>
  <c r="AD2512" s="1"/>
  <c r="AG2512" s="1"/>
  <c r="AB2511"/>
  <c r="AE2511" s="1"/>
  <c r="AH2511" s="1"/>
  <c r="AA2511"/>
  <c r="AD2511" s="1"/>
  <c r="AG2511" s="1"/>
  <c r="AB2510"/>
  <c r="AE2510" s="1"/>
  <c r="AH2510" s="1"/>
  <c r="AA2510"/>
  <c r="AD2510" s="1"/>
  <c r="AG2510" s="1"/>
  <c r="AB2509"/>
  <c r="AE2509" s="1"/>
  <c r="AH2509" s="1"/>
  <c r="AA2509"/>
  <c r="AD2509" s="1"/>
  <c r="AG2509" s="1"/>
  <c r="AB2508"/>
  <c r="AE2508" s="1"/>
  <c r="AH2508" s="1"/>
  <c r="AA2508"/>
  <c r="AD2508" s="1"/>
  <c r="AG2508" s="1"/>
  <c r="AB2507"/>
  <c r="AE2507" s="1"/>
  <c r="AH2507" s="1"/>
  <c r="AA2507"/>
  <c r="AD2507" s="1"/>
  <c r="AG2507" s="1"/>
  <c r="AB2506"/>
  <c r="AE2506" s="1"/>
  <c r="AH2506" s="1"/>
  <c r="AA2506"/>
  <c r="AD2506" s="1"/>
  <c r="AG2506" s="1"/>
  <c r="AB2505"/>
  <c r="AE2505" s="1"/>
  <c r="AH2505" s="1"/>
  <c r="AA2505"/>
  <c r="AD2505" s="1"/>
  <c r="AG2505" s="1"/>
  <c r="AB2504"/>
  <c r="AE2504" s="1"/>
  <c r="AH2504" s="1"/>
  <c r="AA2504"/>
  <c r="AD2504" s="1"/>
  <c r="AG2504" s="1"/>
  <c r="AB2503"/>
  <c r="AE2503" s="1"/>
  <c r="AH2503" s="1"/>
  <c r="AA2503"/>
  <c r="AD2503" s="1"/>
  <c r="AG2503" s="1"/>
  <c r="AB2502"/>
  <c r="AE2502" s="1"/>
  <c r="AH2502" s="1"/>
  <c r="AA2502"/>
  <c r="AD2502" s="1"/>
  <c r="AG2502" s="1"/>
  <c r="AB2501"/>
  <c r="AE2501" s="1"/>
  <c r="AH2501" s="1"/>
  <c r="AA2501"/>
  <c r="AD2501" s="1"/>
  <c r="AG2501" s="1"/>
  <c r="AB2500"/>
  <c r="AE2500" s="1"/>
  <c r="AH2500" s="1"/>
  <c r="AA2500"/>
  <c r="AD2500" s="1"/>
  <c r="AG2500" s="1"/>
  <c r="AB2499"/>
  <c r="AE2499" s="1"/>
  <c r="AH2499" s="1"/>
  <c r="AA2499"/>
  <c r="AD2499" s="1"/>
  <c r="AG2499" s="1"/>
  <c r="AB2498"/>
  <c r="AE2498" s="1"/>
  <c r="AH2498" s="1"/>
  <c r="AA2498"/>
  <c r="AD2498" s="1"/>
  <c r="AG2498" s="1"/>
  <c r="AB2497"/>
  <c r="AE2497" s="1"/>
  <c r="AH2497" s="1"/>
  <c r="AA2497"/>
  <c r="AD2497" s="1"/>
  <c r="AG2497" s="1"/>
  <c r="AB2496"/>
  <c r="AE2496" s="1"/>
  <c r="AH2496" s="1"/>
  <c r="AA2496"/>
  <c r="AD2496" s="1"/>
  <c r="AG2496" s="1"/>
  <c r="AB2495"/>
  <c r="AE2495" s="1"/>
  <c r="AH2495" s="1"/>
  <c r="AA2495"/>
  <c r="AD2495" s="1"/>
  <c r="AG2495" s="1"/>
  <c r="AB2494"/>
  <c r="AE2494" s="1"/>
  <c r="AH2494" s="1"/>
  <c r="AA2494"/>
  <c r="AD2494" s="1"/>
  <c r="AG2494" s="1"/>
  <c r="AB2493"/>
  <c r="AE2493" s="1"/>
  <c r="AH2493" s="1"/>
  <c r="AA2493"/>
  <c r="AD2493" s="1"/>
  <c r="AG2493" s="1"/>
  <c r="AB2492"/>
  <c r="AE2492" s="1"/>
  <c r="AH2492" s="1"/>
  <c r="AA2492"/>
  <c r="AD2492" s="1"/>
  <c r="AG2492" s="1"/>
  <c r="AB2491"/>
  <c r="AE2491" s="1"/>
  <c r="AH2491" s="1"/>
  <c r="AA2491"/>
  <c r="AD2491" s="1"/>
  <c r="AG2491" s="1"/>
  <c r="AB2490"/>
  <c r="AE2490" s="1"/>
  <c r="AH2490" s="1"/>
  <c r="AA2490"/>
  <c r="AD2490" s="1"/>
  <c r="AG2490" s="1"/>
  <c r="AB2489"/>
  <c r="AE2489" s="1"/>
  <c r="AH2489" s="1"/>
  <c r="AA2489"/>
  <c r="AD2489" s="1"/>
  <c r="AG2489" s="1"/>
  <c r="AB2488"/>
  <c r="AE2488" s="1"/>
  <c r="AH2488" s="1"/>
  <c r="AA2488"/>
  <c r="AD2488" s="1"/>
  <c r="AG2488" s="1"/>
  <c r="AB2487"/>
  <c r="AE2487" s="1"/>
  <c r="AH2487" s="1"/>
  <c r="AA2487"/>
  <c r="AD2487" s="1"/>
  <c r="AG2487" s="1"/>
  <c r="AB2486"/>
  <c r="AE2486" s="1"/>
  <c r="AH2486" s="1"/>
  <c r="AA2486"/>
  <c r="AD2486" s="1"/>
  <c r="AG2486" s="1"/>
  <c r="AB2485"/>
  <c r="AE2485" s="1"/>
  <c r="AH2485" s="1"/>
  <c r="AA2485"/>
  <c r="AD2485" s="1"/>
  <c r="AG2485" s="1"/>
  <c r="AB2484"/>
  <c r="AE2484" s="1"/>
  <c r="AH2484" s="1"/>
  <c r="AA2484"/>
  <c r="AD2484" s="1"/>
  <c r="AG2484" s="1"/>
  <c r="AB2483"/>
  <c r="AE2483" s="1"/>
  <c r="AH2483" s="1"/>
  <c r="AA2483"/>
  <c r="AD2483" s="1"/>
  <c r="AG2483" s="1"/>
  <c r="AB2482"/>
  <c r="AE2482" s="1"/>
  <c r="AH2482" s="1"/>
  <c r="AA2482"/>
  <c r="AD2482" s="1"/>
  <c r="AG2482" s="1"/>
  <c r="AB2481"/>
  <c r="AE2481" s="1"/>
  <c r="AH2481" s="1"/>
  <c r="AA2481"/>
  <c r="AD2481" s="1"/>
  <c r="AG2481" s="1"/>
  <c r="AB2480"/>
  <c r="AE2480" s="1"/>
  <c r="AH2480" s="1"/>
  <c r="AA2480"/>
  <c r="AD2480" s="1"/>
  <c r="AG2480" s="1"/>
  <c r="AB2479"/>
  <c r="AE2479" s="1"/>
  <c r="AH2479" s="1"/>
  <c r="AA2479"/>
  <c r="AD2479" s="1"/>
  <c r="AG2479" s="1"/>
  <c r="AB2478"/>
  <c r="AE2478" s="1"/>
  <c r="AH2478" s="1"/>
  <c r="AA2478"/>
  <c r="AD2478" s="1"/>
  <c r="AG2478" s="1"/>
  <c r="AB2477"/>
  <c r="AE2477" s="1"/>
  <c r="AH2477" s="1"/>
  <c r="AA2477"/>
  <c r="AD2477" s="1"/>
  <c r="AG2477" s="1"/>
  <c r="AB2476"/>
  <c r="AE2476" s="1"/>
  <c r="AH2476" s="1"/>
  <c r="AA2476"/>
  <c r="AD2476" s="1"/>
  <c r="AG2476" s="1"/>
  <c r="AB2475"/>
  <c r="AE2475" s="1"/>
  <c r="AH2475" s="1"/>
  <c r="AA2475"/>
  <c r="AD2475" s="1"/>
  <c r="AG2475" s="1"/>
  <c r="AB2474"/>
  <c r="AE2474" s="1"/>
  <c r="AH2474" s="1"/>
  <c r="AA2474"/>
  <c r="AD2474" s="1"/>
  <c r="AG2474" s="1"/>
  <c r="AB2473"/>
  <c r="AE2473" s="1"/>
  <c r="AH2473" s="1"/>
  <c r="AA2473"/>
  <c r="AD2473" s="1"/>
  <c r="AG2473" s="1"/>
  <c r="AB2472"/>
  <c r="AE2472" s="1"/>
  <c r="AH2472" s="1"/>
  <c r="AA2472"/>
  <c r="AD2472" s="1"/>
  <c r="AG2472" s="1"/>
  <c r="AB2471"/>
  <c r="AE2471" s="1"/>
  <c r="AH2471" s="1"/>
  <c r="AA2471"/>
  <c r="AD2471" s="1"/>
  <c r="AG2471" s="1"/>
  <c r="AB2470"/>
  <c r="AE2470" s="1"/>
  <c r="AH2470" s="1"/>
  <c r="AA2470"/>
  <c r="AD2470" s="1"/>
  <c r="AG2470" s="1"/>
  <c r="AB2469"/>
  <c r="AE2469" s="1"/>
  <c r="AH2469" s="1"/>
  <c r="AA2469"/>
  <c r="AD2469" s="1"/>
  <c r="AG2469" s="1"/>
  <c r="AB2468"/>
  <c r="AE2468" s="1"/>
  <c r="AH2468" s="1"/>
  <c r="AA2468"/>
  <c r="AD2468" s="1"/>
  <c r="AG2468" s="1"/>
  <c r="AB2467"/>
  <c r="AE2467" s="1"/>
  <c r="AH2467" s="1"/>
  <c r="AA2467"/>
  <c r="AD2467" s="1"/>
  <c r="AG2467" s="1"/>
  <c r="AB2466"/>
  <c r="AE2466" s="1"/>
  <c r="AH2466" s="1"/>
  <c r="AA2466"/>
  <c r="AD2466" s="1"/>
  <c r="AG2466" s="1"/>
  <c r="AB2465"/>
  <c r="AE2465" s="1"/>
  <c r="AH2465" s="1"/>
  <c r="AA2465"/>
  <c r="AD2465" s="1"/>
  <c r="AG2465" s="1"/>
  <c r="AB2464"/>
  <c r="AE2464" s="1"/>
  <c r="AH2464" s="1"/>
  <c r="AA2464"/>
  <c r="AD2464" s="1"/>
  <c r="AG2464" s="1"/>
  <c r="AB2463"/>
  <c r="AE2463" s="1"/>
  <c r="AH2463" s="1"/>
  <c r="AA2463"/>
  <c r="AD2463" s="1"/>
  <c r="AG2463" s="1"/>
  <c r="AB2462"/>
  <c r="AE2462" s="1"/>
  <c r="AH2462" s="1"/>
  <c r="AA2462"/>
  <c r="AD2462" s="1"/>
  <c r="AG2462" s="1"/>
  <c r="AB2461"/>
  <c r="AE2461" s="1"/>
  <c r="AH2461" s="1"/>
  <c r="AA2461"/>
  <c r="AD2461" s="1"/>
  <c r="AG2461" s="1"/>
  <c r="AB2460"/>
  <c r="AE2460" s="1"/>
  <c r="AH2460" s="1"/>
  <c r="AA2460"/>
  <c r="AD2460" s="1"/>
  <c r="AG2460" s="1"/>
  <c r="AB2459"/>
  <c r="AE2459" s="1"/>
  <c r="AH2459" s="1"/>
  <c r="AA2459"/>
  <c r="AD2459" s="1"/>
  <c r="AG2459" s="1"/>
  <c r="AB2458"/>
  <c r="AE2458" s="1"/>
  <c r="AH2458" s="1"/>
  <c r="AA2458"/>
  <c r="AD2458" s="1"/>
  <c r="AG2458" s="1"/>
  <c r="AB2457"/>
  <c r="AE2457" s="1"/>
  <c r="AH2457" s="1"/>
  <c r="AA2457"/>
  <c r="AD2457" s="1"/>
  <c r="AG2457" s="1"/>
  <c r="AB2456"/>
  <c r="AE2456" s="1"/>
  <c r="AH2456" s="1"/>
  <c r="AA2456"/>
  <c r="AD2456" s="1"/>
  <c r="AG2456" s="1"/>
  <c r="AB2455"/>
  <c r="AE2455" s="1"/>
  <c r="AH2455" s="1"/>
  <c r="AA2455"/>
  <c r="AD2455" s="1"/>
  <c r="AG2455" s="1"/>
  <c r="AB2454"/>
  <c r="AE2454" s="1"/>
  <c r="AH2454" s="1"/>
  <c r="AA2454"/>
  <c r="AD2454" s="1"/>
  <c r="AG2454" s="1"/>
  <c r="AB2453"/>
  <c r="AE2453" s="1"/>
  <c r="AH2453" s="1"/>
  <c r="AA2453"/>
  <c r="AD2453" s="1"/>
  <c r="AG2453" s="1"/>
  <c r="AB2452"/>
  <c r="AE2452" s="1"/>
  <c r="AH2452" s="1"/>
  <c r="AA2452"/>
  <c r="AD2452" s="1"/>
  <c r="AG2452" s="1"/>
  <c r="AB2451"/>
  <c r="AE2451" s="1"/>
  <c r="AH2451" s="1"/>
  <c r="AA2451"/>
  <c r="AD2451" s="1"/>
  <c r="AG2451" s="1"/>
  <c r="AB2450"/>
  <c r="AE2450" s="1"/>
  <c r="AH2450" s="1"/>
  <c r="AA2450"/>
  <c r="AD2450" s="1"/>
  <c r="AG2450" s="1"/>
  <c r="AB2449"/>
  <c r="AE2449" s="1"/>
  <c r="AH2449" s="1"/>
  <c r="AA2449"/>
  <c r="AD2449" s="1"/>
  <c r="AG2449" s="1"/>
  <c r="AB2448"/>
  <c r="AE2448" s="1"/>
  <c r="AH2448" s="1"/>
  <c r="AA2448"/>
  <c r="AD2448" s="1"/>
  <c r="AG2448" s="1"/>
  <c r="AB2447"/>
  <c r="AE2447" s="1"/>
  <c r="AH2447" s="1"/>
  <c r="AA2447"/>
  <c r="AD2447" s="1"/>
  <c r="AG2447" s="1"/>
  <c r="AB2446"/>
  <c r="AE2446" s="1"/>
  <c r="AH2446" s="1"/>
  <c r="AA2446"/>
  <c r="AD2446" s="1"/>
  <c r="AG2446" s="1"/>
  <c r="AB2445"/>
  <c r="AE2445" s="1"/>
  <c r="AH2445" s="1"/>
  <c r="AA2445"/>
  <c r="AD2445" s="1"/>
  <c r="AG2445" s="1"/>
  <c r="AB2444"/>
  <c r="AE2444" s="1"/>
  <c r="AH2444" s="1"/>
  <c r="AA2444"/>
  <c r="AD2444" s="1"/>
  <c r="AG2444" s="1"/>
  <c r="AB2443"/>
  <c r="AE2443" s="1"/>
  <c r="AH2443" s="1"/>
  <c r="AA2443"/>
  <c r="AD2443" s="1"/>
  <c r="AG2443" s="1"/>
  <c r="AB2442"/>
  <c r="AE2442" s="1"/>
  <c r="AH2442" s="1"/>
  <c r="AA2442"/>
  <c r="AD2442" s="1"/>
  <c r="AG2442" s="1"/>
  <c r="AB2441"/>
  <c r="AE2441" s="1"/>
  <c r="AH2441" s="1"/>
  <c r="AA2441"/>
  <c r="AD2441" s="1"/>
  <c r="AG2441" s="1"/>
  <c r="AB2440"/>
  <c r="AE2440" s="1"/>
  <c r="AH2440" s="1"/>
  <c r="AA2440"/>
  <c r="AD2440" s="1"/>
  <c r="AG2440" s="1"/>
  <c r="AB2439"/>
  <c r="AE2439" s="1"/>
  <c r="AH2439" s="1"/>
  <c r="AA2439"/>
  <c r="AD2439" s="1"/>
  <c r="AG2439" s="1"/>
  <c r="AB2438"/>
  <c r="AE2438" s="1"/>
  <c r="AH2438" s="1"/>
  <c r="AA2438"/>
  <c r="AD2438" s="1"/>
  <c r="AG2438" s="1"/>
  <c r="AB2437"/>
  <c r="AE2437" s="1"/>
  <c r="AH2437" s="1"/>
  <c r="AA2437"/>
  <c r="AD2437" s="1"/>
  <c r="AG2437" s="1"/>
  <c r="AB2436"/>
  <c r="AE2436" s="1"/>
  <c r="AH2436" s="1"/>
  <c r="AA2436"/>
  <c r="AD2436" s="1"/>
  <c r="AG2436" s="1"/>
  <c r="AB2435"/>
  <c r="AE2435" s="1"/>
  <c r="AH2435" s="1"/>
  <c r="AA2435"/>
  <c r="AD2435" s="1"/>
  <c r="AG2435" s="1"/>
  <c r="AB2434"/>
  <c r="AE2434" s="1"/>
  <c r="AH2434" s="1"/>
  <c r="AA2434"/>
  <c r="AD2434" s="1"/>
  <c r="AG2434" s="1"/>
  <c r="AB2433"/>
  <c r="AE2433" s="1"/>
  <c r="AH2433" s="1"/>
  <c r="AA2433"/>
  <c r="AD2433" s="1"/>
  <c r="AG2433" s="1"/>
  <c r="AB2432"/>
  <c r="AE2432" s="1"/>
  <c r="AH2432" s="1"/>
  <c r="AA2432"/>
  <c r="AD2432" s="1"/>
  <c r="AG2432" s="1"/>
  <c r="AB2431"/>
  <c r="AE2431" s="1"/>
  <c r="AH2431" s="1"/>
  <c r="AA2431"/>
  <c r="AD2431" s="1"/>
  <c r="AG2431" s="1"/>
  <c r="AB2430"/>
  <c r="AE2430" s="1"/>
  <c r="AH2430" s="1"/>
  <c r="AA2430"/>
  <c r="AD2430" s="1"/>
  <c r="AG2430" s="1"/>
  <c r="AB2429"/>
  <c r="AE2429" s="1"/>
  <c r="AH2429" s="1"/>
  <c r="AA2429"/>
  <c r="AD2429" s="1"/>
  <c r="AG2429" s="1"/>
  <c r="AB2428"/>
  <c r="AE2428" s="1"/>
  <c r="AH2428" s="1"/>
  <c r="AA2428"/>
  <c r="AD2428" s="1"/>
  <c r="AG2428" s="1"/>
  <c r="AB2427"/>
  <c r="AE2427" s="1"/>
  <c r="AH2427" s="1"/>
  <c r="AA2427"/>
  <c r="AD2427" s="1"/>
  <c r="AG2427" s="1"/>
  <c r="AB2426"/>
  <c r="AE2426" s="1"/>
  <c r="AH2426" s="1"/>
  <c r="AA2426"/>
  <c r="AD2426" s="1"/>
  <c r="AG2426" s="1"/>
  <c r="AB2425"/>
  <c r="AE2425" s="1"/>
  <c r="AH2425" s="1"/>
  <c r="AA2425"/>
  <c r="AD2425" s="1"/>
  <c r="AG2425" s="1"/>
  <c r="AB2424"/>
  <c r="AE2424" s="1"/>
  <c r="AH2424" s="1"/>
  <c r="AA2424"/>
  <c r="AD2424" s="1"/>
  <c r="AG2424" s="1"/>
  <c r="AB2423"/>
  <c r="AE2423" s="1"/>
  <c r="AH2423" s="1"/>
  <c r="AA2423"/>
  <c r="AD2423" s="1"/>
  <c r="AG2423" s="1"/>
  <c r="AB2422"/>
  <c r="AE2422" s="1"/>
  <c r="AH2422" s="1"/>
  <c r="AA2422"/>
  <c r="AD2422" s="1"/>
  <c r="AG2422" s="1"/>
  <c r="AB2421"/>
  <c r="AE2421" s="1"/>
  <c r="AH2421" s="1"/>
  <c r="AA2421"/>
  <c r="AD2421" s="1"/>
  <c r="AG2421" s="1"/>
  <c r="AB2420"/>
  <c r="AE2420" s="1"/>
  <c r="AH2420" s="1"/>
  <c r="AA2420"/>
  <c r="AD2420" s="1"/>
  <c r="AG2420" s="1"/>
  <c r="AB2419"/>
  <c r="AE2419" s="1"/>
  <c r="AH2419" s="1"/>
  <c r="AA2419"/>
  <c r="AD2419" s="1"/>
  <c r="AG2419" s="1"/>
  <c r="AB2418"/>
  <c r="AE2418" s="1"/>
  <c r="AH2418" s="1"/>
  <c r="AA2418"/>
  <c r="AD2418" s="1"/>
  <c r="AG2418" s="1"/>
  <c r="AB2417"/>
  <c r="AE2417" s="1"/>
  <c r="AH2417" s="1"/>
  <c r="AA2417"/>
  <c r="AD2417" s="1"/>
  <c r="AG2417" s="1"/>
  <c r="AB2416"/>
  <c r="AE2416" s="1"/>
  <c r="AH2416" s="1"/>
  <c r="AA2416"/>
  <c r="AD2416" s="1"/>
  <c r="AG2416" s="1"/>
  <c r="AB2415"/>
  <c r="AE2415" s="1"/>
  <c r="AH2415" s="1"/>
  <c r="AA2415"/>
  <c r="AD2415" s="1"/>
  <c r="AG2415" s="1"/>
  <c r="AB2414"/>
  <c r="AE2414" s="1"/>
  <c r="AH2414" s="1"/>
  <c r="AA2414"/>
  <c r="AD2414" s="1"/>
  <c r="AG2414" s="1"/>
  <c r="AB2413"/>
  <c r="AE2413" s="1"/>
  <c r="AH2413" s="1"/>
  <c r="AA2413"/>
  <c r="AD2413" s="1"/>
  <c r="AG2413" s="1"/>
  <c r="AB2412"/>
  <c r="AE2412" s="1"/>
  <c r="AH2412" s="1"/>
  <c r="AA2412"/>
  <c r="AD2412" s="1"/>
  <c r="AG2412" s="1"/>
  <c r="AB2411"/>
  <c r="AE2411" s="1"/>
  <c r="AH2411" s="1"/>
  <c r="AA2411"/>
  <c r="AD2411" s="1"/>
  <c r="AG2411" s="1"/>
  <c r="AB2410"/>
  <c r="AE2410" s="1"/>
  <c r="AH2410" s="1"/>
  <c r="AA2410"/>
  <c r="AD2410" s="1"/>
  <c r="AG2410" s="1"/>
  <c r="AB2409"/>
  <c r="AE2409" s="1"/>
  <c r="AH2409" s="1"/>
  <c r="AA2409"/>
  <c r="AD2409" s="1"/>
  <c r="AG2409" s="1"/>
  <c r="AB2408"/>
  <c r="AE2408" s="1"/>
  <c r="AH2408" s="1"/>
  <c r="AA2408"/>
  <c r="AD2408" s="1"/>
  <c r="AG2408" s="1"/>
  <c r="AB2407"/>
  <c r="AE2407" s="1"/>
  <c r="AH2407" s="1"/>
  <c r="AA2407"/>
  <c r="AD2407" s="1"/>
  <c r="AG2407" s="1"/>
  <c r="AB2406"/>
  <c r="AE2406" s="1"/>
  <c r="AH2406" s="1"/>
  <c r="AA2406"/>
  <c r="AD2406" s="1"/>
  <c r="AG2406" s="1"/>
  <c r="AB2405"/>
  <c r="AE2405" s="1"/>
  <c r="AH2405" s="1"/>
  <c r="AA2405"/>
  <c r="AD2405" s="1"/>
  <c r="AG2405" s="1"/>
  <c r="AB2404"/>
  <c r="AE2404" s="1"/>
  <c r="AH2404" s="1"/>
  <c r="AA2404"/>
  <c r="AD2404" s="1"/>
  <c r="AG2404" s="1"/>
  <c r="AB2403"/>
  <c r="AE2403" s="1"/>
  <c r="AH2403" s="1"/>
  <c r="AA2403"/>
  <c r="AD2403" s="1"/>
  <c r="AG2403" s="1"/>
  <c r="AB2402"/>
  <c r="AE2402" s="1"/>
  <c r="AH2402" s="1"/>
  <c r="AA2402"/>
  <c r="AD2402" s="1"/>
  <c r="AG2402" s="1"/>
  <c r="AB2401"/>
  <c r="AE2401" s="1"/>
  <c r="AH2401" s="1"/>
  <c r="AA2401"/>
  <c r="AD2401" s="1"/>
  <c r="AG2401" s="1"/>
  <c r="AB2400"/>
  <c r="AE2400" s="1"/>
  <c r="AH2400" s="1"/>
  <c r="AA2400"/>
  <c r="AD2400" s="1"/>
  <c r="AG2400" s="1"/>
  <c r="AB2399"/>
  <c r="AE2399" s="1"/>
  <c r="AH2399" s="1"/>
  <c r="AA2399"/>
  <c r="AD2399" s="1"/>
  <c r="AG2399" s="1"/>
  <c r="AB2398"/>
  <c r="AE2398" s="1"/>
  <c r="AH2398" s="1"/>
  <c r="AA2398"/>
  <c r="AD2398" s="1"/>
  <c r="AG2398" s="1"/>
  <c r="AB2397"/>
  <c r="AE2397" s="1"/>
  <c r="AH2397" s="1"/>
  <c r="AA2397"/>
  <c r="AD2397" s="1"/>
  <c r="AG2397" s="1"/>
  <c r="AB2396"/>
  <c r="AE2396" s="1"/>
  <c r="AH2396" s="1"/>
  <c r="AA2396"/>
  <c r="AD2396" s="1"/>
  <c r="AG2396" s="1"/>
  <c r="AB2395"/>
  <c r="AE2395" s="1"/>
  <c r="AH2395" s="1"/>
  <c r="AA2395"/>
  <c r="AD2395" s="1"/>
  <c r="AG2395" s="1"/>
  <c r="AB2394"/>
  <c r="AE2394" s="1"/>
  <c r="AH2394" s="1"/>
  <c r="AA2394"/>
  <c r="AD2394" s="1"/>
  <c r="AG2394" s="1"/>
  <c r="AB2393"/>
  <c r="AE2393" s="1"/>
  <c r="AH2393" s="1"/>
  <c r="AA2393"/>
  <c r="AD2393" s="1"/>
  <c r="AG2393" s="1"/>
  <c r="AB2392"/>
  <c r="AE2392" s="1"/>
  <c r="AH2392" s="1"/>
  <c r="AA2392"/>
  <c r="AD2392" s="1"/>
  <c r="AG2392" s="1"/>
  <c r="AB2391"/>
  <c r="AE2391" s="1"/>
  <c r="AH2391" s="1"/>
  <c r="AA2391"/>
  <c r="AD2391" s="1"/>
  <c r="AG2391" s="1"/>
  <c r="AB2390"/>
  <c r="AE2390" s="1"/>
  <c r="AH2390" s="1"/>
  <c r="AA2390"/>
  <c r="AD2390" s="1"/>
  <c r="AG2390" s="1"/>
  <c r="AB2389"/>
  <c r="AE2389" s="1"/>
  <c r="AH2389" s="1"/>
  <c r="AA2389"/>
  <c r="AD2389" s="1"/>
  <c r="AG2389" s="1"/>
  <c r="AB2388"/>
  <c r="AE2388" s="1"/>
  <c r="AH2388" s="1"/>
  <c r="AA2388"/>
  <c r="AD2388" s="1"/>
  <c r="AG2388" s="1"/>
  <c r="AB2387"/>
  <c r="AE2387" s="1"/>
  <c r="AH2387" s="1"/>
  <c r="AA2387"/>
  <c r="AD2387" s="1"/>
  <c r="AG2387" s="1"/>
  <c r="AB2386"/>
  <c r="AE2386" s="1"/>
  <c r="AH2386" s="1"/>
  <c r="AA2386"/>
  <c r="AD2386" s="1"/>
  <c r="AG2386" s="1"/>
  <c r="AB2385"/>
  <c r="AE2385" s="1"/>
  <c r="AH2385" s="1"/>
  <c r="AA2385"/>
  <c r="AD2385" s="1"/>
  <c r="AG2385" s="1"/>
  <c r="AB2384"/>
  <c r="AE2384" s="1"/>
  <c r="AH2384" s="1"/>
  <c r="AA2384"/>
  <c r="AD2384" s="1"/>
  <c r="AG2384" s="1"/>
  <c r="AB2383"/>
  <c r="AE2383" s="1"/>
  <c r="AH2383" s="1"/>
  <c r="AA2383"/>
  <c r="AD2383" s="1"/>
  <c r="AG2383" s="1"/>
  <c r="AB2382"/>
  <c r="AE2382" s="1"/>
  <c r="AH2382" s="1"/>
  <c r="AA2382"/>
  <c r="AD2382" s="1"/>
  <c r="AG2382" s="1"/>
  <c r="AB2381"/>
  <c r="AE2381" s="1"/>
  <c r="AH2381" s="1"/>
  <c r="AA2381"/>
  <c r="AD2381" s="1"/>
  <c r="AG2381" s="1"/>
  <c r="AB2380"/>
  <c r="AE2380" s="1"/>
  <c r="AH2380" s="1"/>
  <c r="AA2380"/>
  <c r="AD2380" s="1"/>
  <c r="AG2380" s="1"/>
  <c r="AB2379"/>
  <c r="AE2379" s="1"/>
  <c r="AH2379" s="1"/>
  <c r="AA2379"/>
  <c r="AD2379" s="1"/>
  <c r="AG2379" s="1"/>
  <c r="AB2378"/>
  <c r="AE2378" s="1"/>
  <c r="AH2378" s="1"/>
  <c r="AA2378"/>
  <c r="AD2378" s="1"/>
  <c r="AG2378" s="1"/>
  <c r="AB2377"/>
  <c r="AE2377" s="1"/>
  <c r="AH2377" s="1"/>
  <c r="AA2377"/>
  <c r="AD2377" s="1"/>
  <c r="AG2377" s="1"/>
  <c r="AB2376"/>
  <c r="AE2376" s="1"/>
  <c r="AH2376" s="1"/>
  <c r="AA2376"/>
  <c r="AD2376" s="1"/>
  <c r="AG2376" s="1"/>
  <c r="AB2375"/>
  <c r="AE2375" s="1"/>
  <c r="AH2375" s="1"/>
  <c r="AA2375"/>
  <c r="AD2375" s="1"/>
  <c r="AG2375" s="1"/>
  <c r="AB2374"/>
  <c r="AE2374" s="1"/>
  <c r="AH2374" s="1"/>
  <c r="AA2374"/>
  <c r="AD2374" s="1"/>
  <c r="AG2374" s="1"/>
  <c r="AB2373"/>
  <c r="AE2373" s="1"/>
  <c r="AH2373" s="1"/>
  <c r="AA2373"/>
  <c r="AD2373" s="1"/>
  <c r="AG2373" s="1"/>
  <c r="AB2372"/>
  <c r="AE2372" s="1"/>
  <c r="AH2372" s="1"/>
  <c r="AA2372"/>
  <c r="AD2372" s="1"/>
  <c r="AG2372" s="1"/>
  <c r="AB2371"/>
  <c r="AE2371" s="1"/>
  <c r="AH2371" s="1"/>
  <c r="AA2371"/>
  <c r="AD2371" s="1"/>
  <c r="AG2371" s="1"/>
  <c r="AB2370"/>
  <c r="AE2370" s="1"/>
  <c r="AH2370" s="1"/>
  <c r="AA2370"/>
  <c r="AD2370" s="1"/>
  <c r="AG2370" s="1"/>
  <c r="AB2369"/>
  <c r="AE2369" s="1"/>
  <c r="AH2369" s="1"/>
  <c r="AA2369"/>
  <c r="AD2369" s="1"/>
  <c r="AG2369" s="1"/>
  <c r="AB2368"/>
  <c r="AE2368" s="1"/>
  <c r="AH2368" s="1"/>
  <c r="AA2368"/>
  <c r="AD2368" s="1"/>
  <c r="AG2368" s="1"/>
  <c r="AB2367"/>
  <c r="AE2367" s="1"/>
  <c r="AH2367" s="1"/>
  <c r="AA2367"/>
  <c r="AD2367" s="1"/>
  <c r="AG2367" s="1"/>
  <c r="AB2366"/>
  <c r="AE2366" s="1"/>
  <c r="AH2366" s="1"/>
  <c r="AA2366"/>
  <c r="AD2366" s="1"/>
  <c r="AG2366" s="1"/>
  <c r="AB2365"/>
  <c r="AE2365" s="1"/>
  <c r="AH2365" s="1"/>
  <c r="AA2365"/>
  <c r="AD2365" s="1"/>
  <c r="AG2365" s="1"/>
  <c r="AB2364"/>
  <c r="AE2364" s="1"/>
  <c r="AH2364" s="1"/>
  <c r="AA2364"/>
  <c r="AD2364" s="1"/>
  <c r="AG2364" s="1"/>
  <c r="AB2363"/>
  <c r="AE2363" s="1"/>
  <c r="AH2363" s="1"/>
  <c r="AA2363"/>
  <c r="AD2363" s="1"/>
  <c r="AG2363" s="1"/>
  <c r="AB2362"/>
  <c r="AE2362" s="1"/>
  <c r="AH2362" s="1"/>
  <c r="AA2362"/>
  <c r="AD2362" s="1"/>
  <c r="AG2362" s="1"/>
  <c r="AB2361"/>
  <c r="AE2361" s="1"/>
  <c r="AH2361" s="1"/>
  <c r="AA2361"/>
  <c r="AD2361" s="1"/>
  <c r="AG2361" s="1"/>
  <c r="AB2360"/>
  <c r="AE2360" s="1"/>
  <c r="AH2360" s="1"/>
  <c r="AA2360"/>
  <c r="AD2360" s="1"/>
  <c r="AG2360" s="1"/>
  <c r="AB2359"/>
  <c r="AE2359" s="1"/>
  <c r="AH2359" s="1"/>
  <c r="AA2359"/>
  <c r="AD2359" s="1"/>
  <c r="AG2359" s="1"/>
  <c r="AB2358"/>
  <c r="AE2358" s="1"/>
  <c r="AH2358" s="1"/>
  <c r="AA2358"/>
  <c r="AD2358" s="1"/>
  <c r="AG2358" s="1"/>
  <c r="AB2357"/>
  <c r="AE2357" s="1"/>
  <c r="AH2357" s="1"/>
  <c r="AA2357"/>
  <c r="AD2357" s="1"/>
  <c r="AG2357" s="1"/>
  <c r="AB2356"/>
  <c r="AE2356" s="1"/>
  <c r="AH2356" s="1"/>
  <c r="AA2356"/>
  <c r="AD2356" s="1"/>
  <c r="AG2356" s="1"/>
  <c r="AB2355"/>
  <c r="AE2355" s="1"/>
  <c r="AH2355" s="1"/>
  <c r="AA2355"/>
  <c r="AD2355" s="1"/>
  <c r="AG2355" s="1"/>
  <c r="AB2354"/>
  <c r="AE2354" s="1"/>
  <c r="AH2354" s="1"/>
  <c r="AA2354"/>
  <c r="AD2354" s="1"/>
  <c r="AG2354" s="1"/>
  <c r="AB2353"/>
  <c r="AE2353" s="1"/>
  <c r="AH2353" s="1"/>
  <c r="AA2353"/>
  <c r="AD2353" s="1"/>
  <c r="AG2353" s="1"/>
  <c r="AB2352"/>
  <c r="AE2352" s="1"/>
  <c r="AH2352" s="1"/>
  <c r="AA2352"/>
  <c r="AD2352" s="1"/>
  <c r="AG2352" s="1"/>
  <c r="AB2351"/>
  <c r="AE2351" s="1"/>
  <c r="AH2351" s="1"/>
  <c r="AA2351"/>
  <c r="AD2351" s="1"/>
  <c r="AG2351" s="1"/>
  <c r="AB2350"/>
  <c r="AE2350" s="1"/>
  <c r="AH2350" s="1"/>
  <c r="AA2350"/>
  <c r="AD2350" s="1"/>
  <c r="AG2350" s="1"/>
  <c r="AB2349"/>
  <c r="AE2349" s="1"/>
  <c r="AH2349" s="1"/>
  <c r="AA2349"/>
  <c r="AD2349" s="1"/>
  <c r="AG2349" s="1"/>
  <c r="AB2348"/>
  <c r="AE2348" s="1"/>
  <c r="AH2348" s="1"/>
  <c r="AA2348"/>
  <c r="AD2348" s="1"/>
  <c r="AG2348" s="1"/>
  <c r="AB2347"/>
  <c r="AE2347" s="1"/>
  <c r="AH2347" s="1"/>
  <c r="AA2347"/>
  <c r="AD2347" s="1"/>
  <c r="AG2347" s="1"/>
  <c r="AB2346"/>
  <c r="AE2346" s="1"/>
  <c r="AH2346" s="1"/>
  <c r="AA2346"/>
  <c r="AD2346" s="1"/>
  <c r="AG2346" s="1"/>
  <c r="AB2345"/>
  <c r="AE2345" s="1"/>
  <c r="AH2345" s="1"/>
  <c r="AA2345"/>
  <c r="AD2345" s="1"/>
  <c r="AG2345" s="1"/>
  <c r="AB2344"/>
  <c r="AE2344" s="1"/>
  <c r="AH2344" s="1"/>
  <c r="AA2344"/>
  <c r="AD2344" s="1"/>
  <c r="AG2344" s="1"/>
  <c r="AB2343"/>
  <c r="AE2343" s="1"/>
  <c r="AH2343" s="1"/>
  <c r="AA2343"/>
  <c r="AD2343" s="1"/>
  <c r="AG2343" s="1"/>
  <c r="AB2342"/>
  <c r="AE2342" s="1"/>
  <c r="AH2342" s="1"/>
  <c r="AA2342"/>
  <c r="AD2342" s="1"/>
  <c r="AG2342" s="1"/>
  <c r="AB2341"/>
  <c r="AE2341" s="1"/>
  <c r="AH2341" s="1"/>
  <c r="AA2341"/>
  <c r="AD2341" s="1"/>
  <c r="AG2341" s="1"/>
  <c r="AB2340"/>
  <c r="AE2340" s="1"/>
  <c r="AH2340" s="1"/>
  <c r="AA2340"/>
  <c r="AD2340" s="1"/>
  <c r="AG2340" s="1"/>
  <c r="AB2339"/>
  <c r="AE2339" s="1"/>
  <c r="AH2339" s="1"/>
  <c r="AA2339"/>
  <c r="AD2339" s="1"/>
  <c r="AG2339" s="1"/>
  <c r="AB2338"/>
  <c r="AE2338" s="1"/>
  <c r="AH2338" s="1"/>
  <c r="AA2338"/>
  <c r="AD2338" s="1"/>
  <c r="AG2338" s="1"/>
  <c r="AB2337"/>
  <c r="AE2337" s="1"/>
  <c r="AH2337" s="1"/>
  <c r="AA2337"/>
  <c r="AD2337" s="1"/>
  <c r="AG2337" s="1"/>
  <c r="AB2336"/>
  <c r="AE2336" s="1"/>
  <c r="AH2336" s="1"/>
  <c r="AA2336"/>
  <c r="AD2336" s="1"/>
  <c r="AG2336" s="1"/>
  <c r="AB2335"/>
  <c r="AE2335" s="1"/>
  <c r="AH2335" s="1"/>
  <c r="AA2335"/>
  <c r="AD2335" s="1"/>
  <c r="AG2335" s="1"/>
  <c r="AB2334"/>
  <c r="AE2334" s="1"/>
  <c r="AH2334" s="1"/>
  <c r="AA2334"/>
  <c r="AD2334" s="1"/>
  <c r="AG2334" s="1"/>
  <c r="AB2333"/>
  <c r="AE2333" s="1"/>
  <c r="AH2333" s="1"/>
  <c r="AA2333"/>
  <c r="AD2333" s="1"/>
  <c r="AG2333" s="1"/>
  <c r="AB2332"/>
  <c r="AE2332" s="1"/>
  <c r="AH2332" s="1"/>
  <c r="AA2332"/>
  <c r="AD2332" s="1"/>
  <c r="AG2332" s="1"/>
  <c r="AB2331"/>
  <c r="AE2331" s="1"/>
  <c r="AH2331" s="1"/>
  <c r="AA2331"/>
  <c r="AD2331" s="1"/>
  <c r="AG2331" s="1"/>
  <c r="AB2330"/>
  <c r="AE2330" s="1"/>
  <c r="AH2330" s="1"/>
  <c r="AA2330"/>
  <c r="AD2330" s="1"/>
  <c r="AG2330" s="1"/>
  <c r="AB2329"/>
  <c r="AE2329" s="1"/>
  <c r="AH2329" s="1"/>
  <c r="AA2329"/>
  <c r="AD2329" s="1"/>
  <c r="AG2329" s="1"/>
  <c r="AB2328"/>
  <c r="AE2328" s="1"/>
  <c r="AH2328" s="1"/>
  <c r="AA2328"/>
  <c r="AD2328" s="1"/>
  <c r="AG2328" s="1"/>
  <c r="AB2327"/>
  <c r="AE2327" s="1"/>
  <c r="AH2327" s="1"/>
  <c r="AA2327"/>
  <c r="AD2327" s="1"/>
  <c r="AG2327" s="1"/>
  <c r="AB2326"/>
  <c r="AE2326" s="1"/>
  <c r="AH2326" s="1"/>
  <c r="AA2326"/>
  <c r="AD2326" s="1"/>
  <c r="AG2326" s="1"/>
  <c r="AB2325"/>
  <c r="AE2325" s="1"/>
  <c r="AH2325" s="1"/>
  <c r="AA2325"/>
  <c r="AD2325" s="1"/>
  <c r="AG2325" s="1"/>
  <c r="AB2324"/>
  <c r="AE2324" s="1"/>
  <c r="AH2324" s="1"/>
  <c r="AA2324"/>
  <c r="AD2324" s="1"/>
  <c r="AG2324" s="1"/>
  <c r="AB2323"/>
  <c r="AE2323" s="1"/>
  <c r="AH2323" s="1"/>
  <c r="AA2323"/>
  <c r="AD2323" s="1"/>
  <c r="AG2323" s="1"/>
  <c r="AB2322"/>
  <c r="AE2322" s="1"/>
  <c r="AH2322" s="1"/>
  <c r="AA2322"/>
  <c r="AD2322" s="1"/>
  <c r="AG2322" s="1"/>
  <c r="AB2321"/>
  <c r="AE2321" s="1"/>
  <c r="AH2321" s="1"/>
  <c r="AA2321"/>
  <c r="AD2321" s="1"/>
  <c r="AG2321" s="1"/>
  <c r="AB2320"/>
  <c r="AE2320" s="1"/>
  <c r="AH2320" s="1"/>
  <c r="AA2320"/>
  <c r="AD2320" s="1"/>
  <c r="AG2320" s="1"/>
  <c r="AB2319"/>
  <c r="AE2319" s="1"/>
  <c r="AH2319" s="1"/>
  <c r="AA2319"/>
  <c r="AD2319" s="1"/>
  <c r="AG2319" s="1"/>
  <c r="AB2318"/>
  <c r="AE2318" s="1"/>
  <c r="AH2318" s="1"/>
  <c r="AA2318"/>
  <c r="AD2318" s="1"/>
  <c r="AG2318" s="1"/>
  <c r="AB2317"/>
  <c r="AE2317" s="1"/>
  <c r="AH2317" s="1"/>
  <c r="AA2317"/>
  <c r="AD2317" s="1"/>
  <c r="AG2317" s="1"/>
  <c r="AB2316"/>
  <c r="AE2316" s="1"/>
  <c r="AH2316" s="1"/>
  <c r="AA2316"/>
  <c r="AD2316" s="1"/>
  <c r="AG2316" s="1"/>
  <c r="AB2315"/>
  <c r="AE2315" s="1"/>
  <c r="AH2315" s="1"/>
  <c r="AA2315"/>
  <c r="AD2315" s="1"/>
  <c r="AG2315" s="1"/>
  <c r="AB2314"/>
  <c r="AE2314" s="1"/>
  <c r="AH2314" s="1"/>
  <c r="AA2314"/>
  <c r="AD2314" s="1"/>
  <c r="AG2314" s="1"/>
  <c r="AB2313"/>
  <c r="AE2313" s="1"/>
  <c r="AH2313" s="1"/>
  <c r="AA2313"/>
  <c r="AD2313" s="1"/>
  <c r="AG2313" s="1"/>
  <c r="AB2312"/>
  <c r="AE2312" s="1"/>
  <c r="AH2312" s="1"/>
  <c r="AA2312"/>
  <c r="AD2312" s="1"/>
  <c r="AG2312" s="1"/>
  <c r="AB2311"/>
  <c r="AE2311" s="1"/>
  <c r="AH2311" s="1"/>
  <c r="AA2311"/>
  <c r="AD2311" s="1"/>
  <c r="AG2311" s="1"/>
  <c r="AB2310"/>
  <c r="AE2310" s="1"/>
  <c r="AH2310" s="1"/>
  <c r="AA2310"/>
  <c r="AD2310" s="1"/>
  <c r="AG2310" s="1"/>
  <c r="AB2309"/>
  <c r="AE2309" s="1"/>
  <c r="AH2309" s="1"/>
  <c r="AA2309"/>
  <c r="AD2309" s="1"/>
  <c r="AG2309" s="1"/>
  <c r="AB2308"/>
  <c r="AE2308" s="1"/>
  <c r="AH2308" s="1"/>
  <c r="AA2308"/>
  <c r="AD2308" s="1"/>
  <c r="AG2308" s="1"/>
  <c r="AB2307"/>
  <c r="AE2307" s="1"/>
  <c r="AH2307" s="1"/>
  <c r="AA2307"/>
  <c r="AD2307" s="1"/>
  <c r="AG2307" s="1"/>
  <c r="AB2306"/>
  <c r="AE2306" s="1"/>
  <c r="AH2306" s="1"/>
  <c r="AA2306"/>
  <c r="AD2306" s="1"/>
  <c r="AG2306" s="1"/>
  <c r="AB2305"/>
  <c r="AE2305" s="1"/>
  <c r="AH2305" s="1"/>
  <c r="AA2305"/>
  <c r="AD2305" s="1"/>
  <c r="AG2305" s="1"/>
  <c r="AB2304"/>
  <c r="AE2304" s="1"/>
  <c r="AH2304" s="1"/>
  <c r="AA2304"/>
  <c r="AD2304" s="1"/>
  <c r="AG2304" s="1"/>
  <c r="AB2303"/>
  <c r="AE2303" s="1"/>
  <c r="AH2303" s="1"/>
  <c r="AA2303"/>
  <c r="AD2303" s="1"/>
  <c r="AG2303" s="1"/>
  <c r="AB2302"/>
  <c r="AE2302" s="1"/>
  <c r="AH2302" s="1"/>
  <c r="AA2302"/>
  <c r="AD2302" s="1"/>
  <c r="AG2302" s="1"/>
  <c r="AB2301"/>
  <c r="AE2301" s="1"/>
  <c r="AH2301" s="1"/>
  <c r="AA2301"/>
  <c r="AD2301" s="1"/>
  <c r="AG2301" s="1"/>
  <c r="AB2300"/>
  <c r="AE2300" s="1"/>
  <c r="AH2300" s="1"/>
  <c r="AA2300"/>
  <c r="AD2300" s="1"/>
  <c r="AG2300" s="1"/>
  <c r="AB2299"/>
  <c r="AE2299" s="1"/>
  <c r="AH2299" s="1"/>
  <c r="AA2299"/>
  <c r="AD2299" s="1"/>
  <c r="AG2299" s="1"/>
  <c r="AB2298"/>
  <c r="AE2298" s="1"/>
  <c r="AH2298" s="1"/>
  <c r="AA2298"/>
  <c r="AD2298" s="1"/>
  <c r="AG2298" s="1"/>
  <c r="AB2297"/>
  <c r="AE2297" s="1"/>
  <c r="AH2297" s="1"/>
  <c r="AA2297"/>
  <c r="AD2297" s="1"/>
  <c r="AG2297" s="1"/>
  <c r="AB2296"/>
  <c r="AE2296" s="1"/>
  <c r="AH2296" s="1"/>
  <c r="AA2296"/>
  <c r="AD2296" s="1"/>
  <c r="AG2296" s="1"/>
  <c r="AB2295"/>
  <c r="AE2295" s="1"/>
  <c r="AH2295" s="1"/>
  <c r="AA2295"/>
  <c r="AD2295" s="1"/>
  <c r="AG2295" s="1"/>
  <c r="AB2294"/>
  <c r="AE2294" s="1"/>
  <c r="AH2294" s="1"/>
  <c r="AA2294"/>
  <c r="AD2294" s="1"/>
  <c r="AG2294" s="1"/>
  <c r="AB2293"/>
  <c r="AE2293" s="1"/>
  <c r="AH2293" s="1"/>
  <c r="AA2293"/>
  <c r="AD2293" s="1"/>
  <c r="AG2293" s="1"/>
  <c r="AB2292"/>
  <c r="AE2292" s="1"/>
  <c r="AH2292" s="1"/>
  <c r="AA2292"/>
  <c r="AD2292" s="1"/>
  <c r="AG2292" s="1"/>
  <c r="AB2291"/>
  <c r="AE2291" s="1"/>
  <c r="AH2291" s="1"/>
  <c r="AA2291"/>
  <c r="AD2291" s="1"/>
  <c r="AG2291" s="1"/>
  <c r="AB2290"/>
  <c r="AE2290" s="1"/>
  <c r="AH2290" s="1"/>
  <c r="AA2290"/>
  <c r="AD2290" s="1"/>
  <c r="AG2290" s="1"/>
  <c r="AB2289"/>
  <c r="AE2289" s="1"/>
  <c r="AH2289" s="1"/>
  <c r="AA2289"/>
  <c r="AD2289" s="1"/>
  <c r="AG2289" s="1"/>
  <c r="AB2288"/>
  <c r="AE2288" s="1"/>
  <c r="AH2288" s="1"/>
  <c r="AA2288"/>
  <c r="AD2288" s="1"/>
  <c r="AG2288" s="1"/>
  <c r="AB2287"/>
  <c r="AE2287" s="1"/>
  <c r="AH2287" s="1"/>
  <c r="AA2287"/>
  <c r="AD2287" s="1"/>
  <c r="AG2287" s="1"/>
  <c r="AB2286"/>
  <c r="AE2286" s="1"/>
  <c r="AH2286" s="1"/>
  <c r="AA2286"/>
  <c r="AD2286" s="1"/>
  <c r="AG2286" s="1"/>
  <c r="AB2285"/>
  <c r="AE2285" s="1"/>
  <c r="AH2285" s="1"/>
  <c r="AA2285"/>
  <c r="AD2285" s="1"/>
  <c r="AG2285" s="1"/>
  <c r="AB2284"/>
  <c r="AE2284" s="1"/>
  <c r="AH2284" s="1"/>
  <c r="AA2284"/>
  <c r="AD2284" s="1"/>
  <c r="AG2284" s="1"/>
  <c r="AB2283"/>
  <c r="AE2283" s="1"/>
  <c r="AH2283" s="1"/>
  <c r="AA2283"/>
  <c r="AD2283" s="1"/>
  <c r="AG2283" s="1"/>
  <c r="AB2282"/>
  <c r="AE2282" s="1"/>
  <c r="AH2282" s="1"/>
  <c r="AA2282"/>
  <c r="AD2282" s="1"/>
  <c r="AG2282" s="1"/>
  <c r="AB2281"/>
  <c r="AE2281" s="1"/>
  <c r="AH2281" s="1"/>
  <c r="AA2281"/>
  <c r="AD2281" s="1"/>
  <c r="AG2281" s="1"/>
  <c r="AB2280"/>
  <c r="AE2280" s="1"/>
  <c r="AH2280" s="1"/>
  <c r="AA2280"/>
  <c r="AD2280" s="1"/>
  <c r="AG2280" s="1"/>
  <c r="AB2279"/>
  <c r="AE2279" s="1"/>
  <c r="AH2279" s="1"/>
  <c r="AA2279"/>
  <c r="AD2279" s="1"/>
  <c r="AG2279" s="1"/>
  <c r="AB2278"/>
  <c r="AE2278" s="1"/>
  <c r="AH2278" s="1"/>
  <c r="AA2278"/>
  <c r="AD2278" s="1"/>
  <c r="AG2278" s="1"/>
  <c r="AB2277"/>
  <c r="AE2277" s="1"/>
  <c r="AH2277" s="1"/>
  <c r="AA2277"/>
  <c r="AD2277" s="1"/>
  <c r="AG2277" s="1"/>
  <c r="AB2276"/>
  <c r="AE2276" s="1"/>
  <c r="AH2276" s="1"/>
  <c r="AA2276"/>
  <c r="AD2276" s="1"/>
  <c r="AG2276" s="1"/>
  <c r="AB2275"/>
  <c r="AE2275" s="1"/>
  <c r="AH2275" s="1"/>
  <c r="AA2275"/>
  <c r="AD2275" s="1"/>
  <c r="AG2275" s="1"/>
  <c r="AB2274"/>
  <c r="AE2274" s="1"/>
  <c r="AH2274" s="1"/>
  <c r="AA2274"/>
  <c r="AD2274" s="1"/>
  <c r="AG2274" s="1"/>
  <c r="AB2273"/>
  <c r="AE2273" s="1"/>
  <c r="AH2273" s="1"/>
  <c r="AA2273"/>
  <c r="AD2273" s="1"/>
  <c r="AG2273" s="1"/>
  <c r="AB2272"/>
  <c r="AE2272" s="1"/>
  <c r="AH2272" s="1"/>
  <c r="AA2272"/>
  <c r="AD2272" s="1"/>
  <c r="AG2272" s="1"/>
  <c r="AB2271"/>
  <c r="AE2271" s="1"/>
  <c r="AH2271" s="1"/>
  <c r="AA2271"/>
  <c r="AD2271" s="1"/>
  <c r="AG2271" s="1"/>
  <c r="AB2270"/>
  <c r="AE2270" s="1"/>
  <c r="AH2270" s="1"/>
  <c r="AA2270"/>
  <c r="AD2270" s="1"/>
  <c r="AG2270" s="1"/>
  <c r="AB2269"/>
  <c r="AE2269" s="1"/>
  <c r="AH2269" s="1"/>
  <c r="AA2269"/>
  <c r="AD2269" s="1"/>
  <c r="AG2269" s="1"/>
  <c r="AB2268"/>
  <c r="AE2268" s="1"/>
  <c r="AH2268" s="1"/>
  <c r="AA2268"/>
  <c r="AD2268" s="1"/>
  <c r="AG2268" s="1"/>
  <c r="AB2267"/>
  <c r="AE2267" s="1"/>
  <c r="AH2267" s="1"/>
  <c r="AA2267"/>
  <c r="AD2267" s="1"/>
  <c r="AG2267" s="1"/>
  <c r="AB2266"/>
  <c r="AE2266" s="1"/>
  <c r="AH2266" s="1"/>
  <c r="AA2266"/>
  <c r="AD2266" s="1"/>
  <c r="AG2266" s="1"/>
  <c r="AB2265"/>
  <c r="AE2265" s="1"/>
  <c r="AH2265" s="1"/>
  <c r="AA2265"/>
  <c r="AD2265" s="1"/>
  <c r="AG2265" s="1"/>
  <c r="AB2264"/>
  <c r="AE2264" s="1"/>
  <c r="AH2264" s="1"/>
  <c r="AA2264"/>
  <c r="AD2264" s="1"/>
  <c r="AG2264" s="1"/>
  <c r="AB2263"/>
  <c r="AE2263" s="1"/>
  <c r="AH2263" s="1"/>
  <c r="AA2263"/>
  <c r="AD2263" s="1"/>
  <c r="AG2263" s="1"/>
  <c r="AB2262"/>
  <c r="AE2262" s="1"/>
  <c r="AH2262" s="1"/>
  <c r="AA2262"/>
  <c r="AD2262" s="1"/>
  <c r="AG2262" s="1"/>
  <c r="AB2261"/>
  <c r="AE2261" s="1"/>
  <c r="AH2261" s="1"/>
  <c r="AA2261"/>
  <c r="AD2261" s="1"/>
  <c r="AG2261" s="1"/>
  <c r="AB2260"/>
  <c r="AE2260" s="1"/>
  <c r="AH2260" s="1"/>
  <c r="AA2260"/>
  <c r="AD2260" s="1"/>
  <c r="AG2260" s="1"/>
  <c r="AB2259"/>
  <c r="AE2259" s="1"/>
  <c r="AH2259" s="1"/>
  <c r="AA2259"/>
  <c r="AD2259" s="1"/>
  <c r="AG2259" s="1"/>
  <c r="AB2258"/>
  <c r="AE2258" s="1"/>
  <c r="AH2258" s="1"/>
  <c r="AA2258"/>
  <c r="AD2258" s="1"/>
  <c r="AG2258" s="1"/>
  <c r="AB2257"/>
  <c r="AE2257" s="1"/>
  <c r="AH2257" s="1"/>
  <c r="AA2257"/>
  <c r="AD2257" s="1"/>
  <c r="AG2257" s="1"/>
  <c r="AB2256"/>
  <c r="AE2256" s="1"/>
  <c r="AH2256" s="1"/>
  <c r="AA2256"/>
  <c r="AD2256" s="1"/>
  <c r="AG2256" s="1"/>
  <c r="AB2255"/>
  <c r="AE2255" s="1"/>
  <c r="AH2255" s="1"/>
  <c r="AA2255"/>
  <c r="AD2255" s="1"/>
  <c r="AG2255" s="1"/>
  <c r="AB2254"/>
  <c r="AE2254" s="1"/>
  <c r="AH2254" s="1"/>
  <c r="AA2254"/>
  <c r="AD2254" s="1"/>
  <c r="AG2254" s="1"/>
  <c r="AB2253"/>
  <c r="AE2253" s="1"/>
  <c r="AH2253" s="1"/>
  <c r="AA2253"/>
  <c r="AD2253" s="1"/>
  <c r="AG2253" s="1"/>
  <c r="AB2252"/>
  <c r="AE2252" s="1"/>
  <c r="AH2252" s="1"/>
  <c r="AA2252"/>
  <c r="AD2252" s="1"/>
  <c r="AG2252" s="1"/>
  <c r="AB2251"/>
  <c r="AE2251" s="1"/>
  <c r="AH2251" s="1"/>
  <c r="AA2251"/>
  <c r="AD2251" s="1"/>
  <c r="AG2251" s="1"/>
  <c r="AB2250"/>
  <c r="AE2250" s="1"/>
  <c r="AH2250" s="1"/>
  <c r="AA2250"/>
  <c r="AD2250" s="1"/>
  <c r="AG2250" s="1"/>
  <c r="AB2249"/>
  <c r="AE2249" s="1"/>
  <c r="AH2249" s="1"/>
  <c r="AA2249"/>
  <c r="AD2249" s="1"/>
  <c r="AG2249" s="1"/>
  <c r="AB2248"/>
  <c r="AE2248" s="1"/>
  <c r="AH2248" s="1"/>
  <c r="AA2248"/>
  <c r="AD2248" s="1"/>
  <c r="AG2248" s="1"/>
  <c r="AB2247"/>
  <c r="AE2247" s="1"/>
  <c r="AH2247" s="1"/>
  <c r="AA2247"/>
  <c r="AD2247" s="1"/>
  <c r="AG2247" s="1"/>
  <c r="AB2246"/>
  <c r="AE2246" s="1"/>
  <c r="AH2246" s="1"/>
  <c r="AA2246"/>
  <c r="AD2246" s="1"/>
  <c r="AG2246" s="1"/>
  <c r="AB2245"/>
  <c r="AE2245" s="1"/>
  <c r="AH2245" s="1"/>
  <c r="AA2245"/>
  <c r="AD2245" s="1"/>
  <c r="AG2245" s="1"/>
  <c r="AB2244"/>
  <c r="AE2244" s="1"/>
  <c r="AH2244" s="1"/>
  <c r="AA2244"/>
  <c r="AD2244" s="1"/>
  <c r="AG2244" s="1"/>
  <c r="AB2243"/>
  <c r="AE2243" s="1"/>
  <c r="AH2243" s="1"/>
  <c r="AA2243"/>
  <c r="AD2243" s="1"/>
  <c r="AG2243" s="1"/>
  <c r="AB2242"/>
  <c r="AE2242" s="1"/>
  <c r="AH2242" s="1"/>
  <c r="AA2242"/>
  <c r="AD2242" s="1"/>
  <c r="AG2242" s="1"/>
  <c r="AB2241"/>
  <c r="AE2241" s="1"/>
  <c r="AH2241" s="1"/>
  <c r="AA2241"/>
  <c r="AD2241" s="1"/>
  <c r="AG2241" s="1"/>
  <c r="AB2240"/>
  <c r="AE2240" s="1"/>
  <c r="AH2240" s="1"/>
  <c r="AA2240"/>
  <c r="AD2240" s="1"/>
  <c r="AG2240" s="1"/>
  <c r="AB2239"/>
  <c r="AE2239" s="1"/>
  <c r="AH2239" s="1"/>
  <c r="AA2239"/>
  <c r="AD2239" s="1"/>
  <c r="AG2239" s="1"/>
  <c r="AB2238"/>
  <c r="AE2238" s="1"/>
  <c r="AH2238" s="1"/>
  <c r="AA2238"/>
  <c r="AD2238" s="1"/>
  <c r="AG2238" s="1"/>
  <c r="AB2237"/>
  <c r="AE2237" s="1"/>
  <c r="AH2237" s="1"/>
  <c r="AA2237"/>
  <c r="AD2237" s="1"/>
  <c r="AG2237" s="1"/>
  <c r="AB2236"/>
  <c r="AE2236" s="1"/>
  <c r="AH2236" s="1"/>
  <c r="AA2236"/>
  <c r="AD2236" s="1"/>
  <c r="AG2236" s="1"/>
  <c r="AB2235"/>
  <c r="AE2235" s="1"/>
  <c r="AH2235" s="1"/>
  <c r="AA2235"/>
  <c r="AD2235" s="1"/>
  <c r="AG2235" s="1"/>
  <c r="AB2234"/>
  <c r="AE2234" s="1"/>
  <c r="AH2234" s="1"/>
  <c r="AA2234"/>
  <c r="AD2234" s="1"/>
  <c r="AG2234" s="1"/>
  <c r="AB2233"/>
  <c r="AE2233" s="1"/>
  <c r="AH2233" s="1"/>
  <c r="AA2233"/>
  <c r="AD2233" s="1"/>
  <c r="AG2233" s="1"/>
  <c r="AB2232"/>
  <c r="AE2232" s="1"/>
  <c r="AH2232" s="1"/>
  <c r="AA2232"/>
  <c r="AD2232" s="1"/>
  <c r="AG2232" s="1"/>
  <c r="AB2231"/>
  <c r="AE2231" s="1"/>
  <c r="AH2231" s="1"/>
  <c r="AA2231"/>
  <c r="AD2231" s="1"/>
  <c r="AG2231" s="1"/>
  <c r="AB2230"/>
  <c r="AE2230" s="1"/>
  <c r="AH2230" s="1"/>
  <c r="AA2230"/>
  <c r="AD2230" s="1"/>
  <c r="AG2230" s="1"/>
  <c r="AB2229"/>
  <c r="AE2229" s="1"/>
  <c r="AH2229" s="1"/>
  <c r="AA2229"/>
  <c r="AD2229" s="1"/>
  <c r="AG2229" s="1"/>
  <c r="AB2228"/>
  <c r="AE2228" s="1"/>
  <c r="AH2228" s="1"/>
  <c r="AA2228"/>
  <c r="AD2228" s="1"/>
  <c r="AG2228" s="1"/>
  <c r="AB2227"/>
  <c r="AE2227" s="1"/>
  <c r="AH2227" s="1"/>
  <c r="AA2227"/>
  <c r="AD2227" s="1"/>
  <c r="AG2227" s="1"/>
  <c r="AB2226"/>
  <c r="AE2226" s="1"/>
  <c r="AH2226" s="1"/>
  <c r="AA2226"/>
  <c r="AD2226" s="1"/>
  <c r="AG2226" s="1"/>
  <c r="AB2225"/>
  <c r="AE2225" s="1"/>
  <c r="AH2225" s="1"/>
  <c r="AA2225"/>
  <c r="AD2225" s="1"/>
  <c r="AG2225" s="1"/>
  <c r="AB2224"/>
  <c r="AE2224" s="1"/>
  <c r="AH2224" s="1"/>
  <c r="AA2224"/>
  <c r="AD2224" s="1"/>
  <c r="AG2224" s="1"/>
  <c r="AB2223"/>
  <c r="AE2223" s="1"/>
  <c r="AH2223" s="1"/>
  <c r="AA2223"/>
  <c r="AD2223" s="1"/>
  <c r="AG2223" s="1"/>
  <c r="AB2222"/>
  <c r="AE2222" s="1"/>
  <c r="AH2222" s="1"/>
  <c r="AA2222"/>
  <c r="AD2222" s="1"/>
  <c r="AG2222" s="1"/>
  <c r="AB2221"/>
  <c r="AE2221" s="1"/>
  <c r="AH2221" s="1"/>
  <c r="AA2221"/>
  <c r="AD2221" s="1"/>
  <c r="AG2221" s="1"/>
  <c r="AB2220"/>
  <c r="AE2220" s="1"/>
  <c r="AH2220" s="1"/>
  <c r="AA2220"/>
  <c r="AD2220" s="1"/>
  <c r="AG2220" s="1"/>
  <c r="AB2219"/>
  <c r="AE2219" s="1"/>
  <c r="AH2219" s="1"/>
  <c r="AA2219"/>
  <c r="AD2219" s="1"/>
  <c r="AG2219" s="1"/>
  <c r="AB2218"/>
  <c r="AE2218" s="1"/>
  <c r="AH2218" s="1"/>
  <c r="AA2218"/>
  <c r="AD2218" s="1"/>
  <c r="AG2218" s="1"/>
  <c r="AB2217"/>
  <c r="AE2217" s="1"/>
  <c r="AH2217" s="1"/>
  <c r="AA2217"/>
  <c r="AD2217" s="1"/>
  <c r="AG2217" s="1"/>
  <c r="AB2216"/>
  <c r="AE2216" s="1"/>
  <c r="AH2216" s="1"/>
  <c r="AA2216"/>
  <c r="AD2216" s="1"/>
  <c r="AG2216" s="1"/>
  <c r="AB2215"/>
  <c r="AE2215" s="1"/>
  <c r="AH2215" s="1"/>
  <c r="AA2215"/>
  <c r="AD2215" s="1"/>
  <c r="AG2215" s="1"/>
  <c r="AB2214"/>
  <c r="AE2214" s="1"/>
  <c r="AH2214" s="1"/>
  <c r="AA2214"/>
  <c r="AD2214" s="1"/>
  <c r="AG2214" s="1"/>
  <c r="AB2213"/>
  <c r="AE2213" s="1"/>
  <c r="AH2213" s="1"/>
  <c r="AA2213"/>
  <c r="AD2213" s="1"/>
  <c r="AG2213" s="1"/>
  <c r="AB2212"/>
  <c r="AE2212" s="1"/>
  <c r="AH2212" s="1"/>
  <c r="AA2212"/>
  <c r="AD2212" s="1"/>
  <c r="AG2212" s="1"/>
  <c r="AB2211"/>
  <c r="AE2211" s="1"/>
  <c r="AH2211" s="1"/>
  <c r="AA2211"/>
  <c r="AD2211" s="1"/>
  <c r="AG2211" s="1"/>
  <c r="AB2210"/>
  <c r="AE2210" s="1"/>
  <c r="AH2210" s="1"/>
  <c r="AA2210"/>
  <c r="AD2210" s="1"/>
  <c r="AG2210" s="1"/>
  <c r="AB2209"/>
  <c r="AE2209" s="1"/>
  <c r="AH2209" s="1"/>
  <c r="AA2209"/>
  <c r="AD2209" s="1"/>
  <c r="AG2209" s="1"/>
  <c r="AB2208"/>
  <c r="AE2208" s="1"/>
  <c r="AH2208" s="1"/>
  <c r="AA2208"/>
  <c r="AD2208" s="1"/>
  <c r="AG2208" s="1"/>
  <c r="AB2207"/>
  <c r="AE2207" s="1"/>
  <c r="AH2207" s="1"/>
  <c r="AA2207"/>
  <c r="AD2207" s="1"/>
  <c r="AG2207" s="1"/>
  <c r="AB2206"/>
  <c r="AE2206" s="1"/>
  <c r="AH2206" s="1"/>
  <c r="AA2206"/>
  <c r="AD2206" s="1"/>
  <c r="AG2206" s="1"/>
  <c r="AB2205"/>
  <c r="AE2205" s="1"/>
  <c r="AH2205" s="1"/>
  <c r="AA2205"/>
  <c r="AD2205" s="1"/>
  <c r="AG2205" s="1"/>
  <c r="AB2204"/>
  <c r="AE2204" s="1"/>
  <c r="AH2204" s="1"/>
  <c r="AA2204"/>
  <c r="AD2204" s="1"/>
  <c r="AG2204" s="1"/>
  <c r="AB2203"/>
  <c r="AE2203" s="1"/>
  <c r="AH2203" s="1"/>
  <c r="AA2203"/>
  <c r="AD2203" s="1"/>
  <c r="AG2203" s="1"/>
  <c r="AB2202"/>
  <c r="AE2202" s="1"/>
  <c r="AH2202" s="1"/>
  <c r="AA2202"/>
  <c r="AD2202" s="1"/>
  <c r="AG2202" s="1"/>
  <c r="AB2201"/>
  <c r="AE2201" s="1"/>
  <c r="AH2201" s="1"/>
  <c r="AA2201"/>
  <c r="AD2201" s="1"/>
  <c r="AG2201" s="1"/>
  <c r="AB2200"/>
  <c r="AE2200" s="1"/>
  <c r="AH2200" s="1"/>
  <c r="AA2200"/>
  <c r="AD2200" s="1"/>
  <c r="AG2200" s="1"/>
  <c r="AB2199"/>
  <c r="AE2199" s="1"/>
  <c r="AH2199" s="1"/>
  <c r="AA2199"/>
  <c r="AD2199" s="1"/>
  <c r="AG2199" s="1"/>
  <c r="AB2198"/>
  <c r="AE2198" s="1"/>
  <c r="AH2198" s="1"/>
  <c r="AA2198"/>
  <c r="AD2198" s="1"/>
  <c r="AG2198" s="1"/>
  <c r="AB2197"/>
  <c r="AE2197" s="1"/>
  <c r="AH2197" s="1"/>
  <c r="AA2197"/>
  <c r="AD2197" s="1"/>
  <c r="AG2197" s="1"/>
  <c r="AB2196"/>
  <c r="AE2196" s="1"/>
  <c r="AH2196" s="1"/>
  <c r="AA2196"/>
  <c r="AD2196" s="1"/>
  <c r="AG2196" s="1"/>
  <c r="AB2195"/>
  <c r="AE2195" s="1"/>
  <c r="AH2195" s="1"/>
  <c r="AA2195"/>
  <c r="AD2195" s="1"/>
  <c r="AG2195" s="1"/>
  <c r="AB2194"/>
  <c r="AE2194" s="1"/>
  <c r="AH2194" s="1"/>
  <c r="AA2194"/>
  <c r="AD2194" s="1"/>
  <c r="AG2194" s="1"/>
  <c r="AB2193"/>
  <c r="AE2193" s="1"/>
  <c r="AH2193" s="1"/>
  <c r="AA2193"/>
  <c r="AD2193" s="1"/>
  <c r="AG2193" s="1"/>
  <c r="AB2192"/>
  <c r="AE2192" s="1"/>
  <c r="AH2192" s="1"/>
  <c r="AA2192"/>
  <c r="AD2192" s="1"/>
  <c r="AG2192" s="1"/>
  <c r="AB2191"/>
  <c r="AE2191" s="1"/>
  <c r="AH2191" s="1"/>
  <c r="AA2191"/>
  <c r="AD2191" s="1"/>
  <c r="AG2191" s="1"/>
  <c r="AB2190"/>
  <c r="AE2190" s="1"/>
  <c r="AH2190" s="1"/>
  <c r="AA2190"/>
  <c r="AD2190" s="1"/>
  <c r="AG2190" s="1"/>
  <c r="AB2189"/>
  <c r="AE2189" s="1"/>
  <c r="AH2189" s="1"/>
  <c r="AA2189"/>
  <c r="AD2189" s="1"/>
  <c r="AG2189" s="1"/>
  <c r="AB2188"/>
  <c r="AE2188" s="1"/>
  <c r="AH2188" s="1"/>
  <c r="AA2188"/>
  <c r="AD2188" s="1"/>
  <c r="AG2188" s="1"/>
  <c r="AB2187"/>
  <c r="AE2187" s="1"/>
  <c r="AH2187" s="1"/>
  <c r="AA2187"/>
  <c r="AD2187" s="1"/>
  <c r="AG2187" s="1"/>
  <c r="AB2186"/>
  <c r="AE2186" s="1"/>
  <c r="AH2186" s="1"/>
  <c r="AA2186"/>
  <c r="AD2186" s="1"/>
  <c r="AG2186" s="1"/>
  <c r="AB2185"/>
  <c r="AE2185" s="1"/>
  <c r="AH2185" s="1"/>
  <c r="AA2185"/>
  <c r="AD2185" s="1"/>
  <c r="AG2185" s="1"/>
  <c r="AB2184"/>
  <c r="AE2184" s="1"/>
  <c r="AH2184" s="1"/>
  <c r="AA2184"/>
  <c r="AD2184" s="1"/>
  <c r="AG2184" s="1"/>
  <c r="AB2183"/>
  <c r="AE2183" s="1"/>
  <c r="AH2183" s="1"/>
  <c r="AA2183"/>
  <c r="AD2183" s="1"/>
  <c r="AG2183" s="1"/>
  <c r="AB2182"/>
  <c r="AE2182" s="1"/>
  <c r="AH2182" s="1"/>
  <c r="AA2182"/>
  <c r="AD2182" s="1"/>
  <c r="AG2182" s="1"/>
  <c r="AB2181"/>
  <c r="AE2181" s="1"/>
  <c r="AH2181" s="1"/>
  <c r="AA2181"/>
  <c r="AD2181" s="1"/>
  <c r="AG2181" s="1"/>
  <c r="AB2180"/>
  <c r="AE2180" s="1"/>
  <c r="AH2180" s="1"/>
  <c r="AA2180"/>
  <c r="AD2180" s="1"/>
  <c r="AG2180" s="1"/>
  <c r="AB2179"/>
  <c r="AE2179" s="1"/>
  <c r="AH2179" s="1"/>
  <c r="AA2179"/>
  <c r="AD2179" s="1"/>
  <c r="AG2179" s="1"/>
  <c r="AB2178"/>
  <c r="AE2178" s="1"/>
  <c r="AH2178" s="1"/>
  <c r="AA2178"/>
  <c r="AD2178" s="1"/>
  <c r="AG2178" s="1"/>
  <c r="AB2177"/>
  <c r="AE2177" s="1"/>
  <c r="AH2177" s="1"/>
  <c r="AA2177"/>
  <c r="AD2177" s="1"/>
  <c r="AG2177" s="1"/>
  <c r="AB2176"/>
  <c r="AE2176" s="1"/>
  <c r="AH2176" s="1"/>
  <c r="AA2176"/>
  <c r="AD2176" s="1"/>
  <c r="AG2176" s="1"/>
  <c r="AB2175"/>
  <c r="AE2175" s="1"/>
  <c r="AH2175" s="1"/>
  <c r="AA2175"/>
  <c r="AD2175" s="1"/>
  <c r="AG2175" s="1"/>
  <c r="AB2174"/>
  <c r="AE2174" s="1"/>
  <c r="AH2174" s="1"/>
  <c r="AA2174"/>
  <c r="AD2174" s="1"/>
  <c r="AG2174" s="1"/>
  <c r="AB2173"/>
  <c r="AE2173" s="1"/>
  <c r="AH2173" s="1"/>
  <c r="AA2173"/>
  <c r="AD2173" s="1"/>
  <c r="AG2173" s="1"/>
  <c r="AB2172"/>
  <c r="AE2172" s="1"/>
  <c r="AH2172" s="1"/>
  <c r="AA2172"/>
  <c r="AD2172" s="1"/>
  <c r="AG2172" s="1"/>
  <c r="AB2171"/>
  <c r="AE2171" s="1"/>
  <c r="AH2171" s="1"/>
  <c r="AA2171"/>
  <c r="AD2171" s="1"/>
  <c r="AG2171" s="1"/>
  <c r="AB2170"/>
  <c r="AE2170" s="1"/>
  <c r="AH2170" s="1"/>
  <c r="AA2170"/>
  <c r="AD2170" s="1"/>
  <c r="AG2170" s="1"/>
  <c r="AB2169"/>
  <c r="AE2169" s="1"/>
  <c r="AH2169" s="1"/>
  <c r="AA2169"/>
  <c r="AD2169" s="1"/>
  <c r="AG2169" s="1"/>
  <c r="AB2168"/>
  <c r="AE2168" s="1"/>
  <c r="AH2168" s="1"/>
  <c r="AA2168"/>
  <c r="AD2168" s="1"/>
  <c r="AG2168" s="1"/>
  <c r="AB2167"/>
  <c r="AE2167" s="1"/>
  <c r="AH2167" s="1"/>
  <c r="AA2167"/>
  <c r="AD2167" s="1"/>
  <c r="AG2167" s="1"/>
  <c r="AB2166"/>
  <c r="AE2166" s="1"/>
  <c r="AH2166" s="1"/>
  <c r="AA2166"/>
  <c r="AD2166" s="1"/>
  <c r="AG2166" s="1"/>
  <c r="AB2165"/>
  <c r="AE2165" s="1"/>
  <c r="AH2165" s="1"/>
  <c r="AA2165"/>
  <c r="AD2165" s="1"/>
  <c r="AG2165" s="1"/>
  <c r="AB2164"/>
  <c r="AE2164" s="1"/>
  <c r="AH2164" s="1"/>
  <c r="AA2164"/>
  <c r="AD2164" s="1"/>
  <c r="AG2164" s="1"/>
  <c r="AB2163"/>
  <c r="AE2163" s="1"/>
  <c r="AH2163" s="1"/>
  <c r="AA2163"/>
  <c r="AD2163" s="1"/>
  <c r="AG2163" s="1"/>
  <c r="AB2162"/>
  <c r="AE2162" s="1"/>
  <c r="AH2162" s="1"/>
  <c r="AA2162"/>
  <c r="AD2162" s="1"/>
  <c r="AG2162" s="1"/>
  <c r="AB2161"/>
  <c r="AE2161" s="1"/>
  <c r="AH2161" s="1"/>
  <c r="AA2161"/>
  <c r="AD2161" s="1"/>
  <c r="AG2161" s="1"/>
  <c r="AB2160"/>
  <c r="AE2160" s="1"/>
  <c r="AH2160" s="1"/>
  <c r="AA2160"/>
  <c r="AD2160" s="1"/>
  <c r="AG2160" s="1"/>
  <c r="AB2159"/>
  <c r="AE2159" s="1"/>
  <c r="AH2159" s="1"/>
  <c r="AA2159"/>
  <c r="AD2159" s="1"/>
  <c r="AG2159" s="1"/>
  <c r="AB2158"/>
  <c r="AE2158" s="1"/>
  <c r="AH2158" s="1"/>
  <c r="AA2158"/>
  <c r="AD2158" s="1"/>
  <c r="AG2158" s="1"/>
  <c r="AB2157"/>
  <c r="AE2157" s="1"/>
  <c r="AH2157" s="1"/>
  <c r="AA2157"/>
  <c r="AD2157" s="1"/>
  <c r="AG2157" s="1"/>
  <c r="AB2156"/>
  <c r="AE2156" s="1"/>
  <c r="AH2156" s="1"/>
  <c r="AA2156"/>
  <c r="AD2156" s="1"/>
  <c r="AG2156" s="1"/>
  <c r="AB2155"/>
  <c r="AE2155" s="1"/>
  <c r="AH2155" s="1"/>
  <c r="AA2155"/>
  <c r="AD2155" s="1"/>
  <c r="AG2155" s="1"/>
  <c r="AB2154"/>
  <c r="AE2154" s="1"/>
  <c r="AH2154" s="1"/>
  <c r="AA2154"/>
  <c r="AD2154" s="1"/>
  <c r="AG2154" s="1"/>
  <c r="AB2153"/>
  <c r="AE2153" s="1"/>
  <c r="AH2153" s="1"/>
  <c r="AA2153"/>
  <c r="AD2153" s="1"/>
  <c r="AG2153" s="1"/>
  <c r="AB2152"/>
  <c r="AE2152" s="1"/>
  <c r="AH2152" s="1"/>
  <c r="AA2152"/>
  <c r="AD2152" s="1"/>
  <c r="AG2152" s="1"/>
  <c r="AB2151"/>
  <c r="AE2151" s="1"/>
  <c r="AH2151" s="1"/>
  <c r="AA2151"/>
  <c r="AD2151" s="1"/>
  <c r="AG2151" s="1"/>
  <c r="AB2150"/>
  <c r="AE2150" s="1"/>
  <c r="AH2150" s="1"/>
  <c r="AA2150"/>
  <c r="AD2150" s="1"/>
  <c r="AG2150" s="1"/>
  <c r="AB2149"/>
  <c r="AE2149" s="1"/>
  <c r="AH2149" s="1"/>
  <c r="AA2149"/>
  <c r="AD2149" s="1"/>
  <c r="AG2149" s="1"/>
  <c r="AB2148"/>
  <c r="AE2148" s="1"/>
  <c r="AH2148" s="1"/>
  <c r="AA2148"/>
  <c r="AD2148" s="1"/>
  <c r="AG2148" s="1"/>
  <c r="AB2147"/>
  <c r="AE2147" s="1"/>
  <c r="AH2147" s="1"/>
  <c r="AA2147"/>
  <c r="AD2147" s="1"/>
  <c r="AG2147" s="1"/>
  <c r="AB2146"/>
  <c r="AE2146" s="1"/>
  <c r="AH2146" s="1"/>
  <c r="AA2146"/>
  <c r="AD2146" s="1"/>
  <c r="AG2146" s="1"/>
  <c r="AB2145"/>
  <c r="AE2145" s="1"/>
  <c r="AH2145" s="1"/>
  <c r="AA2145"/>
  <c r="AD2145" s="1"/>
  <c r="AG2145" s="1"/>
  <c r="AB2144"/>
  <c r="AE2144" s="1"/>
  <c r="AH2144" s="1"/>
  <c r="AA2144"/>
  <c r="AD2144" s="1"/>
  <c r="AG2144" s="1"/>
  <c r="AB2143"/>
  <c r="AE2143" s="1"/>
  <c r="AH2143" s="1"/>
  <c r="AA2143"/>
  <c r="AD2143" s="1"/>
  <c r="AG2143" s="1"/>
  <c r="AB2142"/>
  <c r="AE2142" s="1"/>
  <c r="AH2142" s="1"/>
  <c r="AA2142"/>
  <c r="AD2142" s="1"/>
  <c r="AG2142" s="1"/>
  <c r="AB2141"/>
  <c r="AE2141" s="1"/>
  <c r="AH2141" s="1"/>
  <c r="AA2141"/>
  <c r="AD2141" s="1"/>
  <c r="AG2141" s="1"/>
  <c r="AB2140"/>
  <c r="AE2140" s="1"/>
  <c r="AH2140" s="1"/>
  <c r="AA2140"/>
  <c r="AD2140" s="1"/>
  <c r="AG2140" s="1"/>
  <c r="AB2139"/>
  <c r="AE2139" s="1"/>
  <c r="AH2139" s="1"/>
  <c r="AA2139"/>
  <c r="AD2139" s="1"/>
  <c r="AG2139" s="1"/>
  <c r="AB2138"/>
  <c r="AE2138" s="1"/>
  <c r="AH2138" s="1"/>
  <c r="AA2138"/>
  <c r="AD2138" s="1"/>
  <c r="AG2138" s="1"/>
  <c r="AB2137"/>
  <c r="AE2137" s="1"/>
  <c r="AH2137" s="1"/>
  <c r="AA2137"/>
  <c r="AD2137" s="1"/>
  <c r="AG2137" s="1"/>
  <c r="AB2136"/>
  <c r="AE2136" s="1"/>
  <c r="AH2136" s="1"/>
  <c r="AA2136"/>
  <c r="AD2136" s="1"/>
  <c r="AG2136" s="1"/>
  <c r="AB2135"/>
  <c r="AE2135" s="1"/>
  <c r="AH2135" s="1"/>
  <c r="AA2135"/>
  <c r="AD2135" s="1"/>
  <c r="AG2135" s="1"/>
  <c r="AB2134"/>
  <c r="AE2134" s="1"/>
  <c r="AH2134" s="1"/>
  <c r="AA2134"/>
  <c r="AD2134" s="1"/>
  <c r="AG2134" s="1"/>
  <c r="AB2133"/>
  <c r="AE2133" s="1"/>
  <c r="AH2133" s="1"/>
  <c r="AA2133"/>
  <c r="AD2133" s="1"/>
  <c r="AG2133" s="1"/>
  <c r="AB2132"/>
  <c r="AE2132" s="1"/>
  <c r="AH2132" s="1"/>
  <c r="AA2132"/>
  <c r="AD2132" s="1"/>
  <c r="AG2132" s="1"/>
  <c r="AB2131"/>
  <c r="AE2131" s="1"/>
  <c r="AH2131" s="1"/>
  <c r="AA2131"/>
  <c r="AD2131" s="1"/>
  <c r="AG2131" s="1"/>
  <c r="AB2130"/>
  <c r="AE2130" s="1"/>
  <c r="AH2130" s="1"/>
  <c r="AA2130"/>
  <c r="AD2130" s="1"/>
  <c r="AG2130" s="1"/>
  <c r="AB2129"/>
  <c r="AE2129" s="1"/>
  <c r="AH2129" s="1"/>
  <c r="AA2129"/>
  <c r="AD2129" s="1"/>
  <c r="AG2129" s="1"/>
  <c r="AB2128"/>
  <c r="AE2128" s="1"/>
  <c r="AH2128" s="1"/>
  <c r="AA2128"/>
  <c r="AD2128" s="1"/>
  <c r="AG2128" s="1"/>
  <c r="AB2127"/>
  <c r="AE2127" s="1"/>
  <c r="AH2127" s="1"/>
  <c r="AA2127"/>
  <c r="AD2127" s="1"/>
  <c r="AG2127" s="1"/>
  <c r="AB2126"/>
  <c r="AE2126" s="1"/>
  <c r="AH2126" s="1"/>
  <c r="AA2126"/>
  <c r="AD2126" s="1"/>
  <c r="AG2126" s="1"/>
  <c r="AB2125"/>
  <c r="AE2125" s="1"/>
  <c r="AH2125" s="1"/>
  <c r="AA2125"/>
  <c r="AD2125" s="1"/>
  <c r="AG2125" s="1"/>
  <c r="AB2124"/>
  <c r="AE2124" s="1"/>
  <c r="AH2124" s="1"/>
  <c r="AA2124"/>
  <c r="AD2124" s="1"/>
  <c r="AG2124" s="1"/>
  <c r="AB2123"/>
  <c r="AE2123" s="1"/>
  <c r="AH2123" s="1"/>
  <c r="AA2123"/>
  <c r="AD2123" s="1"/>
  <c r="AG2123" s="1"/>
  <c r="AB2122"/>
  <c r="AE2122" s="1"/>
  <c r="AH2122" s="1"/>
  <c r="AA2122"/>
  <c r="AD2122" s="1"/>
  <c r="AG2122" s="1"/>
  <c r="AB2121"/>
  <c r="AE2121" s="1"/>
  <c r="AH2121" s="1"/>
  <c r="AA2121"/>
  <c r="AD2121" s="1"/>
  <c r="AG2121" s="1"/>
  <c r="AB2120"/>
  <c r="AE2120" s="1"/>
  <c r="AH2120" s="1"/>
  <c r="AA2120"/>
  <c r="AD2120" s="1"/>
  <c r="AG2120" s="1"/>
  <c r="AB2119"/>
  <c r="AE2119" s="1"/>
  <c r="AH2119" s="1"/>
  <c r="AA2119"/>
  <c r="AD2119" s="1"/>
  <c r="AG2119" s="1"/>
  <c r="AB2118"/>
  <c r="AE2118" s="1"/>
  <c r="AH2118" s="1"/>
  <c r="AA2118"/>
  <c r="AD2118" s="1"/>
  <c r="AG2118" s="1"/>
  <c r="AB2117"/>
  <c r="AE2117" s="1"/>
  <c r="AH2117" s="1"/>
  <c r="AA2117"/>
  <c r="AD2117" s="1"/>
  <c r="AG2117" s="1"/>
  <c r="AB2116"/>
  <c r="AE2116" s="1"/>
  <c r="AH2116" s="1"/>
  <c r="AA2116"/>
  <c r="AD2116" s="1"/>
  <c r="AG2116" s="1"/>
  <c r="AB2115"/>
  <c r="AE2115" s="1"/>
  <c r="AH2115" s="1"/>
  <c r="AA2115"/>
  <c r="AD2115" s="1"/>
  <c r="AG2115" s="1"/>
  <c r="AB2114"/>
  <c r="AE2114" s="1"/>
  <c r="AH2114" s="1"/>
  <c r="AA2114"/>
  <c r="AD2114" s="1"/>
  <c r="AG2114" s="1"/>
  <c r="AB2113"/>
  <c r="AE2113" s="1"/>
  <c r="AH2113" s="1"/>
  <c r="AA2113"/>
  <c r="AD2113" s="1"/>
  <c r="AG2113" s="1"/>
  <c r="AB2112"/>
  <c r="AE2112" s="1"/>
  <c r="AH2112" s="1"/>
  <c r="AA2112"/>
  <c r="AD2112" s="1"/>
  <c r="AG2112" s="1"/>
  <c r="AB2111"/>
  <c r="AE2111" s="1"/>
  <c r="AH2111" s="1"/>
  <c r="AA2111"/>
  <c r="AD2111" s="1"/>
  <c r="AG2111" s="1"/>
  <c r="AB2110"/>
  <c r="AE2110" s="1"/>
  <c r="AH2110" s="1"/>
  <c r="AA2110"/>
  <c r="AD2110" s="1"/>
  <c r="AG2110" s="1"/>
  <c r="AB2109"/>
  <c r="AE2109" s="1"/>
  <c r="AH2109" s="1"/>
  <c r="AA2109"/>
  <c r="AD2109" s="1"/>
  <c r="AG2109" s="1"/>
  <c r="AB2108"/>
  <c r="AE2108" s="1"/>
  <c r="AH2108" s="1"/>
  <c r="AA2108"/>
  <c r="AD2108" s="1"/>
  <c r="AG2108" s="1"/>
  <c r="AB2107"/>
  <c r="AE2107" s="1"/>
  <c r="AH2107" s="1"/>
  <c r="AA2107"/>
  <c r="AD2107" s="1"/>
  <c r="AG2107" s="1"/>
  <c r="AB2106"/>
  <c r="AE2106" s="1"/>
  <c r="AH2106" s="1"/>
  <c r="AA2106"/>
  <c r="AD2106" s="1"/>
  <c r="AG2106" s="1"/>
  <c r="AB2105"/>
  <c r="AE2105" s="1"/>
  <c r="AH2105" s="1"/>
  <c r="AA2105"/>
  <c r="AD2105" s="1"/>
  <c r="AG2105" s="1"/>
  <c r="AB2104"/>
  <c r="AE2104" s="1"/>
  <c r="AH2104" s="1"/>
  <c r="AA2104"/>
  <c r="AD2104" s="1"/>
  <c r="AG2104" s="1"/>
  <c r="AB2103"/>
  <c r="AE2103" s="1"/>
  <c r="AH2103" s="1"/>
  <c r="AA2103"/>
  <c r="AD2103" s="1"/>
  <c r="AG2103" s="1"/>
  <c r="AB2102"/>
  <c r="AE2102" s="1"/>
  <c r="AH2102" s="1"/>
  <c r="AA2102"/>
  <c r="AD2102" s="1"/>
  <c r="AG2102" s="1"/>
  <c r="AB2101"/>
  <c r="AE2101" s="1"/>
  <c r="AH2101" s="1"/>
  <c r="AA2101"/>
  <c r="AD2101" s="1"/>
  <c r="AG2101" s="1"/>
  <c r="AB2100"/>
  <c r="AE2100" s="1"/>
  <c r="AH2100" s="1"/>
  <c r="AA2100"/>
  <c r="AD2100" s="1"/>
  <c r="AG2100" s="1"/>
  <c r="AB2099"/>
  <c r="AE2099" s="1"/>
  <c r="AH2099" s="1"/>
  <c r="AA2099"/>
  <c r="AD2099" s="1"/>
  <c r="AG2099" s="1"/>
  <c r="AB2098"/>
  <c r="AE2098" s="1"/>
  <c r="AH2098" s="1"/>
  <c r="AA2098"/>
  <c r="AD2098" s="1"/>
  <c r="AG2098" s="1"/>
  <c r="AB2097"/>
  <c r="AE2097" s="1"/>
  <c r="AH2097" s="1"/>
  <c r="AA2097"/>
  <c r="AD2097" s="1"/>
  <c r="AG2097" s="1"/>
  <c r="AB2096"/>
  <c r="AE2096" s="1"/>
  <c r="AH2096" s="1"/>
  <c r="AA2096"/>
  <c r="AD2096" s="1"/>
  <c r="AG2096" s="1"/>
  <c r="AB2095"/>
  <c r="AE2095" s="1"/>
  <c r="AH2095" s="1"/>
  <c r="AA2095"/>
  <c r="AD2095" s="1"/>
  <c r="AG2095" s="1"/>
  <c r="AB2094"/>
  <c r="AE2094" s="1"/>
  <c r="AH2094" s="1"/>
  <c r="AA2094"/>
  <c r="AD2094" s="1"/>
  <c r="AG2094" s="1"/>
  <c r="AB2093"/>
  <c r="AE2093" s="1"/>
  <c r="AH2093" s="1"/>
  <c r="AA2093"/>
  <c r="AD2093" s="1"/>
  <c r="AG2093" s="1"/>
  <c r="AB2092"/>
  <c r="AE2092" s="1"/>
  <c r="AH2092" s="1"/>
  <c r="AA2092"/>
  <c r="AD2092" s="1"/>
  <c r="AG2092" s="1"/>
  <c r="AB2091"/>
  <c r="AE2091" s="1"/>
  <c r="AH2091" s="1"/>
  <c r="AA2091"/>
  <c r="AD2091" s="1"/>
  <c r="AG2091" s="1"/>
  <c r="AB2090"/>
  <c r="AE2090" s="1"/>
  <c r="AH2090" s="1"/>
  <c r="AA2090"/>
  <c r="AD2090" s="1"/>
  <c r="AG2090" s="1"/>
  <c r="AB2089"/>
  <c r="AE2089" s="1"/>
  <c r="AH2089" s="1"/>
  <c r="AA2089"/>
  <c r="AD2089" s="1"/>
  <c r="AG2089" s="1"/>
  <c r="AB2088"/>
  <c r="AE2088" s="1"/>
  <c r="AH2088" s="1"/>
  <c r="AA2088"/>
  <c r="AD2088" s="1"/>
  <c r="AG2088" s="1"/>
  <c r="AB2087"/>
  <c r="AE2087" s="1"/>
  <c r="AH2087" s="1"/>
  <c r="AA2087"/>
  <c r="AD2087" s="1"/>
  <c r="AG2087" s="1"/>
  <c r="AB2086"/>
  <c r="AE2086" s="1"/>
  <c r="AH2086" s="1"/>
  <c r="AA2086"/>
  <c r="AD2086" s="1"/>
  <c r="AG2086" s="1"/>
  <c r="AB2085"/>
  <c r="AE2085" s="1"/>
  <c r="AH2085" s="1"/>
  <c r="AA2085"/>
  <c r="AD2085" s="1"/>
  <c r="AG2085" s="1"/>
  <c r="AB2084"/>
  <c r="AE2084" s="1"/>
  <c r="AH2084" s="1"/>
  <c r="AA2084"/>
  <c r="AD2084" s="1"/>
  <c r="AG2084" s="1"/>
  <c r="AB2083"/>
  <c r="AE2083" s="1"/>
  <c r="AH2083" s="1"/>
  <c r="AA2083"/>
  <c r="AD2083" s="1"/>
  <c r="AG2083" s="1"/>
  <c r="AB2082"/>
  <c r="AE2082" s="1"/>
  <c r="AH2082" s="1"/>
  <c r="AA2082"/>
  <c r="AD2082" s="1"/>
  <c r="AG2082" s="1"/>
  <c r="AB2081"/>
  <c r="AE2081" s="1"/>
  <c r="AH2081" s="1"/>
  <c r="AA2081"/>
  <c r="AD2081" s="1"/>
  <c r="AG2081" s="1"/>
  <c r="AB2080"/>
  <c r="AE2080" s="1"/>
  <c r="AH2080" s="1"/>
  <c r="AA2080"/>
  <c r="AD2080" s="1"/>
  <c r="AG2080" s="1"/>
  <c r="AB2079"/>
  <c r="AE2079" s="1"/>
  <c r="AH2079" s="1"/>
  <c r="AA2079"/>
  <c r="AD2079" s="1"/>
  <c r="AG2079" s="1"/>
  <c r="AB2078"/>
  <c r="AE2078" s="1"/>
  <c r="AH2078" s="1"/>
  <c r="AA2078"/>
  <c r="AD2078" s="1"/>
  <c r="AG2078" s="1"/>
  <c r="AB2077"/>
  <c r="AE2077" s="1"/>
  <c r="AH2077" s="1"/>
  <c r="AA2077"/>
  <c r="AD2077" s="1"/>
  <c r="AG2077" s="1"/>
  <c r="AB2076"/>
  <c r="AE2076" s="1"/>
  <c r="AH2076" s="1"/>
  <c r="AA2076"/>
  <c r="AD2076" s="1"/>
  <c r="AG2076" s="1"/>
  <c r="AB2075"/>
  <c r="AE2075" s="1"/>
  <c r="AH2075" s="1"/>
  <c r="AA2075"/>
  <c r="AD2075" s="1"/>
  <c r="AG2075" s="1"/>
  <c r="AB2074"/>
  <c r="AE2074" s="1"/>
  <c r="AH2074" s="1"/>
  <c r="AA2074"/>
  <c r="AD2074" s="1"/>
  <c r="AG2074" s="1"/>
  <c r="AB2073"/>
  <c r="AE2073" s="1"/>
  <c r="AH2073" s="1"/>
  <c r="AA2073"/>
  <c r="AD2073" s="1"/>
  <c r="AG2073" s="1"/>
  <c r="AB2072"/>
  <c r="AE2072" s="1"/>
  <c r="AH2072" s="1"/>
  <c r="AA2072"/>
  <c r="AD2072" s="1"/>
  <c r="AG2072" s="1"/>
  <c r="AB2071"/>
  <c r="AE2071" s="1"/>
  <c r="AH2071" s="1"/>
  <c r="AA2071"/>
  <c r="AD2071" s="1"/>
  <c r="AG2071" s="1"/>
  <c r="AB2070"/>
  <c r="AE2070" s="1"/>
  <c r="AH2070" s="1"/>
  <c r="AA2070"/>
  <c r="AD2070" s="1"/>
  <c r="AG2070" s="1"/>
  <c r="AB2069"/>
  <c r="AE2069" s="1"/>
  <c r="AH2069" s="1"/>
  <c r="AA2069"/>
  <c r="AD2069" s="1"/>
  <c r="AG2069" s="1"/>
  <c r="AB2068"/>
  <c r="AE2068" s="1"/>
  <c r="AH2068" s="1"/>
  <c r="AA2068"/>
  <c r="AD2068" s="1"/>
  <c r="AG2068" s="1"/>
  <c r="AB2067"/>
  <c r="AE2067" s="1"/>
  <c r="AH2067" s="1"/>
  <c r="AA2067"/>
  <c r="AD2067" s="1"/>
  <c r="AG2067" s="1"/>
  <c r="AB2066"/>
  <c r="AE2066" s="1"/>
  <c r="AH2066" s="1"/>
  <c r="AA2066"/>
  <c r="AD2066" s="1"/>
  <c r="AG2066" s="1"/>
  <c r="AB2065"/>
  <c r="AE2065" s="1"/>
  <c r="AH2065" s="1"/>
  <c r="AA2065"/>
  <c r="AD2065" s="1"/>
  <c r="AG2065" s="1"/>
  <c r="AB2064"/>
  <c r="AE2064" s="1"/>
  <c r="AH2064" s="1"/>
  <c r="AA2064"/>
  <c r="AD2064" s="1"/>
  <c r="AG2064" s="1"/>
  <c r="AB2063"/>
  <c r="AE2063" s="1"/>
  <c r="AH2063" s="1"/>
  <c r="AA2063"/>
  <c r="AD2063" s="1"/>
  <c r="AG2063" s="1"/>
  <c r="AB2062"/>
  <c r="AE2062" s="1"/>
  <c r="AH2062" s="1"/>
  <c r="AA2062"/>
  <c r="AD2062" s="1"/>
  <c r="AG2062" s="1"/>
  <c r="AB2061"/>
  <c r="AE2061" s="1"/>
  <c r="AH2061" s="1"/>
  <c r="AA2061"/>
  <c r="AD2061" s="1"/>
  <c r="AG2061" s="1"/>
  <c r="AB2060"/>
  <c r="AE2060" s="1"/>
  <c r="AH2060" s="1"/>
  <c r="AA2060"/>
  <c r="AD2060" s="1"/>
  <c r="AG2060" s="1"/>
  <c r="AB2059"/>
  <c r="AE2059" s="1"/>
  <c r="AH2059" s="1"/>
  <c r="AA2059"/>
  <c r="AD2059" s="1"/>
  <c r="AG2059" s="1"/>
  <c r="AB2058"/>
  <c r="AE2058" s="1"/>
  <c r="AH2058" s="1"/>
  <c r="AA2058"/>
  <c r="AD2058" s="1"/>
  <c r="AG2058" s="1"/>
  <c r="AB2057"/>
  <c r="AE2057" s="1"/>
  <c r="AH2057" s="1"/>
  <c r="AA2057"/>
  <c r="AD2057" s="1"/>
  <c r="AG2057" s="1"/>
  <c r="AB2056"/>
  <c r="AE2056" s="1"/>
  <c r="AH2056" s="1"/>
  <c r="AA2056"/>
  <c r="AD2056" s="1"/>
  <c r="AG2056" s="1"/>
  <c r="AB2055"/>
  <c r="AE2055" s="1"/>
  <c r="AH2055" s="1"/>
  <c r="AA2055"/>
  <c r="AD2055" s="1"/>
  <c r="AG2055" s="1"/>
  <c r="AB2054"/>
  <c r="AE2054" s="1"/>
  <c r="AH2054" s="1"/>
  <c r="AA2054"/>
  <c r="AD2054" s="1"/>
  <c r="AG2054" s="1"/>
  <c r="AB2053"/>
  <c r="AE2053" s="1"/>
  <c r="AH2053" s="1"/>
  <c r="AA2053"/>
  <c r="AD2053" s="1"/>
  <c r="AG2053" s="1"/>
  <c r="AB2052"/>
  <c r="AE2052" s="1"/>
  <c r="AH2052" s="1"/>
  <c r="AA2052"/>
  <c r="AD2052" s="1"/>
  <c r="AG2052" s="1"/>
  <c r="AB2051"/>
  <c r="AE2051" s="1"/>
  <c r="AH2051" s="1"/>
  <c r="AA2051"/>
  <c r="AD2051" s="1"/>
  <c r="AG2051" s="1"/>
  <c r="AB2050"/>
  <c r="AE2050" s="1"/>
  <c r="AH2050" s="1"/>
  <c r="AA2050"/>
  <c r="AD2050" s="1"/>
  <c r="AG2050" s="1"/>
  <c r="AB2049"/>
  <c r="AE2049" s="1"/>
  <c r="AH2049" s="1"/>
  <c r="AA2049"/>
  <c r="AD2049" s="1"/>
  <c r="AG2049" s="1"/>
  <c r="AB2048"/>
  <c r="AE2048" s="1"/>
  <c r="AH2048" s="1"/>
  <c r="AA2048"/>
  <c r="AD2048" s="1"/>
  <c r="AG2048" s="1"/>
  <c r="AB2047"/>
  <c r="AE2047" s="1"/>
  <c r="AH2047" s="1"/>
  <c r="AA2047"/>
  <c r="AD2047" s="1"/>
  <c r="AG2047" s="1"/>
  <c r="AB2046"/>
  <c r="AE2046" s="1"/>
  <c r="AH2046" s="1"/>
  <c r="AA2046"/>
  <c r="AD2046" s="1"/>
  <c r="AG2046" s="1"/>
  <c r="AB2045"/>
  <c r="AE2045" s="1"/>
  <c r="AH2045" s="1"/>
  <c r="AA2045"/>
  <c r="AD2045" s="1"/>
  <c r="AG2045" s="1"/>
  <c r="AB2044"/>
  <c r="AE2044" s="1"/>
  <c r="AH2044" s="1"/>
  <c r="AA2044"/>
  <c r="AD2044" s="1"/>
  <c r="AG2044" s="1"/>
  <c r="AC2043"/>
  <c r="AF2043" s="1"/>
  <c r="AI2043" s="1"/>
  <c r="AB2043"/>
  <c r="AE2043" s="1"/>
  <c r="AH2043" s="1"/>
  <c r="AA2043"/>
  <c r="AD2043" s="1"/>
  <c r="AG2043" s="1"/>
  <c r="AB2042"/>
  <c r="AE2042" s="1"/>
  <c r="AH2042" s="1"/>
  <c r="AA2042"/>
  <c r="AD2042" s="1"/>
  <c r="AG2042" s="1"/>
  <c r="AB2041"/>
  <c r="AE2041" s="1"/>
  <c r="AH2041" s="1"/>
  <c r="AA2041"/>
  <c r="AD2041" s="1"/>
  <c r="AG2041" s="1"/>
  <c r="AB2040"/>
  <c r="AE2040" s="1"/>
  <c r="AH2040" s="1"/>
  <c r="AA2040"/>
  <c r="AD2040" s="1"/>
  <c r="AG2040" s="1"/>
  <c r="AB2039"/>
  <c r="AE2039" s="1"/>
  <c r="AH2039" s="1"/>
  <c r="AA2039"/>
  <c r="AD2039" s="1"/>
  <c r="AG2039" s="1"/>
  <c r="AB2038"/>
  <c r="AE2038" s="1"/>
  <c r="AH2038" s="1"/>
  <c r="AA2038"/>
  <c r="AD2038" s="1"/>
  <c r="AG2038" s="1"/>
  <c r="AB2037"/>
  <c r="AE2037" s="1"/>
  <c r="AH2037" s="1"/>
  <c r="AA2037"/>
  <c r="AD2037" s="1"/>
  <c r="AG2037" s="1"/>
  <c r="AB2036"/>
  <c r="AE2036" s="1"/>
  <c r="AH2036" s="1"/>
  <c r="AA2036"/>
  <c r="AD2036" s="1"/>
  <c r="AG2036" s="1"/>
  <c r="AB2035"/>
  <c r="AE2035" s="1"/>
  <c r="AH2035" s="1"/>
  <c r="AA2035"/>
  <c r="AD2035" s="1"/>
  <c r="AG2035" s="1"/>
  <c r="AB2034"/>
  <c r="AE2034" s="1"/>
  <c r="AH2034" s="1"/>
  <c r="AA2034"/>
  <c r="AD2034" s="1"/>
  <c r="AG2034" s="1"/>
  <c r="AB2033"/>
  <c r="AE2033" s="1"/>
  <c r="AH2033" s="1"/>
  <c r="AA2033"/>
  <c r="AD2033" s="1"/>
  <c r="AG2033" s="1"/>
  <c r="AB2032"/>
  <c r="AE2032" s="1"/>
  <c r="AH2032" s="1"/>
  <c r="AA2032"/>
  <c r="AD2032" s="1"/>
  <c r="AG2032" s="1"/>
  <c r="AB2031"/>
  <c r="AE2031" s="1"/>
  <c r="AH2031" s="1"/>
  <c r="AA2031"/>
  <c r="AD2031" s="1"/>
  <c r="AG2031" s="1"/>
  <c r="AB2030"/>
  <c r="AE2030" s="1"/>
  <c r="AH2030" s="1"/>
  <c r="AA2030"/>
  <c r="AD2030" s="1"/>
  <c r="AG2030" s="1"/>
  <c r="AB2029"/>
  <c r="AE2029" s="1"/>
  <c r="AH2029" s="1"/>
  <c r="AA2029"/>
  <c r="AD2029" s="1"/>
  <c r="AG2029" s="1"/>
  <c r="AB2028"/>
  <c r="AE2028" s="1"/>
  <c r="AH2028" s="1"/>
  <c r="AA2028"/>
  <c r="AD2028" s="1"/>
  <c r="AG2028" s="1"/>
  <c r="AB2027"/>
  <c r="AE2027" s="1"/>
  <c r="AH2027" s="1"/>
  <c r="AA2027"/>
  <c r="AD2027" s="1"/>
  <c r="AG2027" s="1"/>
  <c r="AB2026"/>
  <c r="AE2026" s="1"/>
  <c r="AH2026" s="1"/>
  <c r="AA2026"/>
  <c r="AD2026" s="1"/>
  <c r="AG2026" s="1"/>
  <c r="AB2025"/>
  <c r="AE2025" s="1"/>
  <c r="AH2025" s="1"/>
  <c r="AA2025"/>
  <c r="AD2025" s="1"/>
  <c r="AG2025" s="1"/>
  <c r="AB2024"/>
  <c r="AE2024" s="1"/>
  <c r="AH2024" s="1"/>
  <c r="AA2024"/>
  <c r="AD2024" s="1"/>
  <c r="AG2024" s="1"/>
  <c r="AB2023"/>
  <c r="AE2023" s="1"/>
  <c r="AH2023" s="1"/>
  <c r="AA2023"/>
  <c r="AD2023" s="1"/>
  <c r="AG2023" s="1"/>
  <c r="AB2022"/>
  <c r="AE2022" s="1"/>
  <c r="AH2022" s="1"/>
  <c r="AA2022"/>
  <c r="AD2022" s="1"/>
  <c r="AG2022" s="1"/>
  <c r="AB2021"/>
  <c r="AE2021" s="1"/>
  <c r="AH2021" s="1"/>
  <c r="AA2021"/>
  <c r="AD2021" s="1"/>
  <c r="AG2021" s="1"/>
  <c r="AB2020"/>
  <c r="AE2020" s="1"/>
  <c r="AH2020" s="1"/>
  <c r="AA2020"/>
  <c r="AD2020" s="1"/>
  <c r="AG2020" s="1"/>
  <c r="AB2019"/>
  <c r="AE2019" s="1"/>
  <c r="AH2019" s="1"/>
  <c r="AA2019"/>
  <c r="AD2019" s="1"/>
  <c r="AG2019" s="1"/>
  <c r="AB2018"/>
  <c r="AE2018" s="1"/>
  <c r="AH2018" s="1"/>
  <c r="AA2018"/>
  <c r="AD2018" s="1"/>
  <c r="AG2018" s="1"/>
  <c r="AB2017"/>
  <c r="AE2017" s="1"/>
  <c r="AH2017" s="1"/>
  <c r="AA2017"/>
  <c r="AD2017" s="1"/>
  <c r="AG2017" s="1"/>
  <c r="AB2016"/>
  <c r="AE2016" s="1"/>
  <c r="AH2016" s="1"/>
  <c r="AA2016"/>
  <c r="AD2016" s="1"/>
  <c r="AG2016" s="1"/>
  <c r="AB2015"/>
  <c r="AE2015" s="1"/>
  <c r="AH2015" s="1"/>
  <c r="AA2015"/>
  <c r="AD2015" s="1"/>
  <c r="AG2015" s="1"/>
  <c r="AB2014"/>
  <c r="AE2014" s="1"/>
  <c r="AH2014" s="1"/>
  <c r="AA2014"/>
  <c r="AD2014" s="1"/>
  <c r="AG2014" s="1"/>
  <c r="AB2013"/>
  <c r="AE2013" s="1"/>
  <c r="AH2013" s="1"/>
  <c r="AA2013"/>
  <c r="AD2013" s="1"/>
  <c r="AG2013" s="1"/>
  <c r="AB2012"/>
  <c r="AE2012" s="1"/>
  <c r="AH2012" s="1"/>
  <c r="AA2012"/>
  <c r="AD2012" s="1"/>
  <c r="AG2012" s="1"/>
  <c r="AB2011"/>
  <c r="AE2011" s="1"/>
  <c r="AH2011" s="1"/>
  <c r="AA2011"/>
  <c r="AD2011" s="1"/>
  <c r="AG2011" s="1"/>
  <c r="AB2010"/>
  <c r="AE2010" s="1"/>
  <c r="AH2010" s="1"/>
  <c r="AA2010"/>
  <c r="AD2010" s="1"/>
  <c r="AG2010" s="1"/>
  <c r="AB2009"/>
  <c r="AE2009" s="1"/>
  <c r="AH2009" s="1"/>
  <c r="AA2009"/>
  <c r="AD2009" s="1"/>
  <c r="AG2009" s="1"/>
  <c r="AB2008"/>
  <c r="AE2008" s="1"/>
  <c r="AH2008" s="1"/>
  <c r="AA2008"/>
  <c r="AD2008" s="1"/>
  <c r="AG2008" s="1"/>
  <c r="AB2007"/>
  <c r="AE2007" s="1"/>
  <c r="AH2007" s="1"/>
  <c r="AA2007"/>
  <c r="AD2007" s="1"/>
  <c r="AG2007" s="1"/>
  <c r="AB2006"/>
  <c r="AE2006" s="1"/>
  <c r="AH2006" s="1"/>
  <c r="AA2006"/>
  <c r="AD2006" s="1"/>
  <c r="AG2006" s="1"/>
  <c r="AB2005"/>
  <c r="AE2005" s="1"/>
  <c r="AH2005" s="1"/>
  <c r="AA2005"/>
  <c r="AD2005" s="1"/>
  <c r="AG2005" s="1"/>
  <c r="AB2004"/>
  <c r="AE2004" s="1"/>
  <c r="AH2004" s="1"/>
  <c r="AA2004"/>
  <c r="AD2004" s="1"/>
  <c r="AG2004" s="1"/>
  <c r="AB2003"/>
  <c r="AE2003" s="1"/>
  <c r="AH2003" s="1"/>
  <c r="AA2003"/>
  <c r="AD2003" s="1"/>
  <c r="AG2003" s="1"/>
  <c r="AB2002"/>
  <c r="AE2002" s="1"/>
  <c r="AH2002" s="1"/>
  <c r="AA2002"/>
  <c r="AD2002" s="1"/>
  <c r="AG2002" s="1"/>
  <c r="AB2001"/>
  <c r="AE2001" s="1"/>
  <c r="AH2001" s="1"/>
  <c r="AA2001"/>
  <c r="AD2001" s="1"/>
  <c r="AG2001" s="1"/>
  <c r="AB2000"/>
  <c r="AE2000" s="1"/>
  <c r="AH2000" s="1"/>
  <c r="AA2000"/>
  <c r="AD2000" s="1"/>
  <c r="AG2000" s="1"/>
  <c r="AB1999"/>
  <c r="AE1999" s="1"/>
  <c r="AH1999" s="1"/>
  <c r="AA1999"/>
  <c r="AD1999" s="1"/>
  <c r="AG1999" s="1"/>
  <c r="AB1998"/>
  <c r="AE1998" s="1"/>
  <c r="AH1998" s="1"/>
  <c r="AA1998"/>
  <c r="AD1998" s="1"/>
  <c r="AG1998" s="1"/>
  <c r="AB1997"/>
  <c r="AE1997" s="1"/>
  <c r="AH1997" s="1"/>
  <c r="AA1997"/>
  <c r="AD1997" s="1"/>
  <c r="AG1997" s="1"/>
  <c r="AB1996"/>
  <c r="AE1996" s="1"/>
  <c r="AH1996" s="1"/>
  <c r="AA1996"/>
  <c r="AD1996" s="1"/>
  <c r="AG1996" s="1"/>
  <c r="AB1995"/>
  <c r="AE1995" s="1"/>
  <c r="AH1995" s="1"/>
  <c r="AA1995"/>
  <c r="AD1995" s="1"/>
  <c r="AG1995" s="1"/>
  <c r="AB1994"/>
  <c r="AE1994" s="1"/>
  <c r="AH1994" s="1"/>
  <c r="AA1994"/>
  <c r="AD1994" s="1"/>
  <c r="AG1994" s="1"/>
  <c r="AB1993"/>
  <c r="AE1993" s="1"/>
  <c r="AH1993" s="1"/>
  <c r="AA1993"/>
  <c r="AD1993" s="1"/>
  <c r="AG1993" s="1"/>
  <c r="AB1992"/>
  <c r="AE1992" s="1"/>
  <c r="AH1992" s="1"/>
  <c r="AA1992"/>
  <c r="AD1992" s="1"/>
  <c r="AG1992" s="1"/>
  <c r="AB1991"/>
  <c r="AE1991" s="1"/>
  <c r="AH1991" s="1"/>
  <c r="AA1991"/>
  <c r="AD1991" s="1"/>
  <c r="AG1991" s="1"/>
  <c r="AB1990"/>
  <c r="AE1990" s="1"/>
  <c r="AH1990" s="1"/>
  <c r="AA1990"/>
  <c r="AD1990" s="1"/>
  <c r="AG1990" s="1"/>
  <c r="AB1989"/>
  <c r="AE1989" s="1"/>
  <c r="AH1989" s="1"/>
  <c r="AA1989"/>
  <c r="AD1989" s="1"/>
  <c r="AG1989" s="1"/>
  <c r="AB1988"/>
  <c r="AE1988" s="1"/>
  <c r="AH1988" s="1"/>
  <c r="AA1988"/>
  <c r="AD1988" s="1"/>
  <c r="AG1988" s="1"/>
  <c r="AB1987"/>
  <c r="AE1987" s="1"/>
  <c r="AH1987" s="1"/>
  <c r="AA1987"/>
  <c r="AD1987" s="1"/>
  <c r="AG1987" s="1"/>
  <c r="AB1986"/>
  <c r="AE1986" s="1"/>
  <c r="AH1986" s="1"/>
  <c r="AA1986"/>
  <c r="AD1986" s="1"/>
  <c r="AG1986" s="1"/>
  <c r="AB1985"/>
  <c r="AE1985" s="1"/>
  <c r="AH1985" s="1"/>
  <c r="AA1985"/>
  <c r="AD1985" s="1"/>
  <c r="AG1985" s="1"/>
  <c r="AB1984"/>
  <c r="AE1984" s="1"/>
  <c r="AH1984" s="1"/>
  <c r="AA1984"/>
  <c r="AD1984" s="1"/>
  <c r="AG1984" s="1"/>
  <c r="AB1983"/>
  <c r="AE1983" s="1"/>
  <c r="AH1983" s="1"/>
  <c r="AA1983"/>
  <c r="AD1983" s="1"/>
  <c r="AG1983" s="1"/>
  <c r="AB1982"/>
  <c r="AE1982" s="1"/>
  <c r="AH1982" s="1"/>
  <c r="AA1982"/>
  <c r="AD1982" s="1"/>
  <c r="AG1982" s="1"/>
  <c r="AB1981"/>
  <c r="AE1981" s="1"/>
  <c r="AH1981" s="1"/>
  <c r="AA1981"/>
  <c r="AD1981" s="1"/>
  <c r="AG1981" s="1"/>
  <c r="AB1980"/>
  <c r="AE1980" s="1"/>
  <c r="AH1980" s="1"/>
  <c r="AA1980"/>
  <c r="AD1980" s="1"/>
  <c r="AG1980" s="1"/>
  <c r="AB1979"/>
  <c r="AE1979" s="1"/>
  <c r="AH1979" s="1"/>
  <c r="AA1979"/>
  <c r="AD1979" s="1"/>
  <c r="AG1979" s="1"/>
  <c r="AB1978"/>
  <c r="AE1978" s="1"/>
  <c r="AH1978" s="1"/>
  <c r="AA1978"/>
  <c r="AD1978" s="1"/>
  <c r="AG1978" s="1"/>
  <c r="AB1977"/>
  <c r="AE1977" s="1"/>
  <c r="AH1977" s="1"/>
  <c r="AA1977"/>
  <c r="AD1977" s="1"/>
  <c r="AG1977" s="1"/>
  <c r="AB1976"/>
  <c r="AE1976" s="1"/>
  <c r="AH1976" s="1"/>
  <c r="AA1976"/>
  <c r="AD1976" s="1"/>
  <c r="AG1976" s="1"/>
  <c r="AB1975"/>
  <c r="AE1975" s="1"/>
  <c r="AH1975" s="1"/>
  <c r="AA1975"/>
  <c r="AD1975" s="1"/>
  <c r="AG1975" s="1"/>
  <c r="AB1974"/>
  <c r="AE1974" s="1"/>
  <c r="AH1974" s="1"/>
  <c r="AA1974"/>
  <c r="AD1974" s="1"/>
  <c r="AG1974" s="1"/>
  <c r="AB1973"/>
  <c r="AE1973" s="1"/>
  <c r="AH1973" s="1"/>
  <c r="AA1973"/>
  <c r="AD1973" s="1"/>
  <c r="AG1973" s="1"/>
  <c r="AB1972"/>
  <c r="AE1972" s="1"/>
  <c r="AH1972" s="1"/>
  <c r="AA1972"/>
  <c r="AD1972" s="1"/>
  <c r="AG1972" s="1"/>
  <c r="AB1971"/>
  <c r="AE1971" s="1"/>
  <c r="AH1971" s="1"/>
  <c r="AA1971"/>
  <c r="AD1971" s="1"/>
  <c r="AG1971" s="1"/>
  <c r="AB1970"/>
  <c r="AE1970" s="1"/>
  <c r="AH1970" s="1"/>
  <c r="AA1970"/>
  <c r="AD1970" s="1"/>
  <c r="AG1970" s="1"/>
  <c r="AB1969"/>
  <c r="AE1969" s="1"/>
  <c r="AH1969" s="1"/>
  <c r="AA1969"/>
  <c r="AD1969" s="1"/>
  <c r="AG1969" s="1"/>
  <c r="AB1968"/>
  <c r="AE1968" s="1"/>
  <c r="AH1968" s="1"/>
  <c r="AA1968"/>
  <c r="AD1968" s="1"/>
  <c r="AG1968" s="1"/>
  <c r="AB1967"/>
  <c r="AE1967" s="1"/>
  <c r="AH1967" s="1"/>
  <c r="AA1967"/>
  <c r="AD1967" s="1"/>
  <c r="AG1967" s="1"/>
  <c r="AB1966"/>
  <c r="AE1966" s="1"/>
  <c r="AH1966" s="1"/>
  <c r="AA1966"/>
  <c r="AD1966" s="1"/>
  <c r="AG1966" s="1"/>
  <c r="AB1965"/>
  <c r="AE1965" s="1"/>
  <c r="AH1965" s="1"/>
  <c r="AA1965"/>
  <c r="AD1965" s="1"/>
  <c r="AG1965" s="1"/>
  <c r="AB1964"/>
  <c r="AE1964" s="1"/>
  <c r="AH1964" s="1"/>
  <c r="AA1964"/>
  <c r="AD1964" s="1"/>
  <c r="AG1964" s="1"/>
  <c r="AB1963"/>
  <c r="AE1963" s="1"/>
  <c r="AH1963" s="1"/>
  <c r="AA1963"/>
  <c r="AD1963" s="1"/>
  <c r="AG1963" s="1"/>
  <c r="AB1962"/>
  <c r="AE1962" s="1"/>
  <c r="AH1962" s="1"/>
  <c r="AA1962"/>
  <c r="AD1962" s="1"/>
  <c r="AG1962" s="1"/>
  <c r="AB1961"/>
  <c r="AE1961" s="1"/>
  <c r="AH1961" s="1"/>
  <c r="AA1961"/>
  <c r="AD1961" s="1"/>
  <c r="AG1961" s="1"/>
  <c r="AB1960"/>
  <c r="AE1960" s="1"/>
  <c r="AH1960" s="1"/>
  <c r="AA1960"/>
  <c r="AD1960" s="1"/>
  <c r="AG1960" s="1"/>
  <c r="AB1959"/>
  <c r="AE1959" s="1"/>
  <c r="AH1959" s="1"/>
  <c r="AA1959"/>
  <c r="AD1959" s="1"/>
  <c r="AG1959" s="1"/>
  <c r="AB1958"/>
  <c r="AE1958" s="1"/>
  <c r="AH1958" s="1"/>
  <c r="AA1958"/>
  <c r="AD1958" s="1"/>
  <c r="AG1958" s="1"/>
  <c r="AB1957"/>
  <c r="AE1957" s="1"/>
  <c r="AH1957" s="1"/>
  <c r="AA1957"/>
  <c r="AD1957" s="1"/>
  <c r="AG1957" s="1"/>
  <c r="AB1956"/>
  <c r="AE1956" s="1"/>
  <c r="AH1956" s="1"/>
  <c r="AA1956"/>
  <c r="AD1956" s="1"/>
  <c r="AG1956" s="1"/>
  <c r="AB1955"/>
  <c r="AE1955" s="1"/>
  <c r="AH1955" s="1"/>
  <c r="AA1955"/>
  <c r="AD1955" s="1"/>
  <c r="AG1955" s="1"/>
  <c r="AB1954"/>
  <c r="AE1954" s="1"/>
  <c r="AH1954" s="1"/>
  <c r="AA1954"/>
  <c r="AD1954" s="1"/>
  <c r="AG1954" s="1"/>
  <c r="AB1953"/>
  <c r="AE1953" s="1"/>
  <c r="AH1953" s="1"/>
  <c r="AA1953"/>
  <c r="AD1953" s="1"/>
  <c r="AG1953" s="1"/>
  <c r="AB1952"/>
  <c r="AE1952" s="1"/>
  <c r="AH1952" s="1"/>
  <c r="AA1952"/>
  <c r="AD1952" s="1"/>
  <c r="AG1952" s="1"/>
  <c r="AB1951"/>
  <c r="AE1951" s="1"/>
  <c r="AH1951" s="1"/>
  <c r="AA1951"/>
  <c r="AD1951" s="1"/>
  <c r="AG1951" s="1"/>
  <c r="AB1950"/>
  <c r="AE1950" s="1"/>
  <c r="AH1950" s="1"/>
  <c r="AA1950"/>
  <c r="AD1950" s="1"/>
  <c r="AG1950" s="1"/>
  <c r="AB1949"/>
  <c r="AE1949" s="1"/>
  <c r="AH1949" s="1"/>
  <c r="AA1949"/>
  <c r="AD1949" s="1"/>
  <c r="AG1949" s="1"/>
  <c r="AB1948"/>
  <c r="AE1948" s="1"/>
  <c r="AH1948" s="1"/>
  <c r="AA1948"/>
  <c r="AD1948" s="1"/>
  <c r="AG1948" s="1"/>
  <c r="AB1947"/>
  <c r="AE1947" s="1"/>
  <c r="AH1947" s="1"/>
  <c r="AA1947"/>
  <c r="AD1947" s="1"/>
  <c r="AG1947" s="1"/>
  <c r="AB1946"/>
  <c r="AE1946" s="1"/>
  <c r="AH1946" s="1"/>
  <c r="AA1946"/>
  <c r="AD1946" s="1"/>
  <c r="AG1946" s="1"/>
  <c r="AB1945"/>
  <c r="AE1945" s="1"/>
  <c r="AH1945" s="1"/>
  <c r="AA1945"/>
  <c r="AD1945" s="1"/>
  <c r="AG1945" s="1"/>
  <c r="AB1944"/>
  <c r="AE1944" s="1"/>
  <c r="AH1944" s="1"/>
  <c r="AA1944"/>
  <c r="AD1944" s="1"/>
  <c r="AG1944" s="1"/>
  <c r="AB1943"/>
  <c r="AE1943" s="1"/>
  <c r="AH1943" s="1"/>
  <c r="AA1943"/>
  <c r="AD1943" s="1"/>
  <c r="AG1943" s="1"/>
  <c r="AB1942"/>
  <c r="AE1942" s="1"/>
  <c r="AH1942" s="1"/>
  <c r="AA1942"/>
  <c r="AD1942" s="1"/>
  <c r="AG1942" s="1"/>
  <c r="AB1941"/>
  <c r="AE1941" s="1"/>
  <c r="AH1941" s="1"/>
  <c r="AA1941"/>
  <c r="AD1941" s="1"/>
  <c r="AG1941" s="1"/>
  <c r="AB1940"/>
  <c r="AE1940" s="1"/>
  <c r="AH1940" s="1"/>
  <c r="AA1940"/>
  <c r="AD1940" s="1"/>
  <c r="AG1940" s="1"/>
  <c r="AB1939"/>
  <c r="AE1939" s="1"/>
  <c r="AH1939" s="1"/>
  <c r="AA1939"/>
  <c r="AD1939" s="1"/>
  <c r="AG1939" s="1"/>
  <c r="AB1938"/>
  <c r="AE1938" s="1"/>
  <c r="AH1938" s="1"/>
  <c r="AA1938"/>
  <c r="AD1938" s="1"/>
  <c r="AG1938" s="1"/>
  <c r="AB1937"/>
  <c r="AE1937" s="1"/>
  <c r="AH1937" s="1"/>
  <c r="AA1937"/>
  <c r="AD1937" s="1"/>
  <c r="AG1937" s="1"/>
  <c r="AB1936"/>
  <c r="AE1936" s="1"/>
  <c r="AH1936" s="1"/>
  <c r="AA1936"/>
  <c r="AD1936" s="1"/>
  <c r="AG1936" s="1"/>
  <c r="AB1935"/>
  <c r="AE1935" s="1"/>
  <c r="AH1935" s="1"/>
  <c r="AA1935"/>
  <c r="AD1935" s="1"/>
  <c r="AG1935" s="1"/>
  <c r="AB1934"/>
  <c r="AE1934" s="1"/>
  <c r="AH1934" s="1"/>
  <c r="AA1934"/>
  <c r="AD1934" s="1"/>
  <c r="AG1934" s="1"/>
  <c r="AB1933"/>
  <c r="AE1933" s="1"/>
  <c r="AH1933" s="1"/>
  <c r="AA1933"/>
  <c r="AD1933" s="1"/>
  <c r="AG1933" s="1"/>
  <c r="AB1932"/>
  <c r="AE1932" s="1"/>
  <c r="AH1932" s="1"/>
  <c r="AA1932"/>
  <c r="AD1932" s="1"/>
  <c r="AG1932" s="1"/>
  <c r="AB1931"/>
  <c r="AE1931" s="1"/>
  <c r="AH1931" s="1"/>
  <c r="AA1931"/>
  <c r="AD1931" s="1"/>
  <c r="AG1931" s="1"/>
  <c r="AB1930"/>
  <c r="AE1930" s="1"/>
  <c r="AH1930" s="1"/>
  <c r="AA1930"/>
  <c r="AD1930" s="1"/>
  <c r="AG1930" s="1"/>
  <c r="AB1929"/>
  <c r="AE1929" s="1"/>
  <c r="AH1929" s="1"/>
  <c r="AA1929"/>
  <c r="AD1929" s="1"/>
  <c r="AG1929" s="1"/>
  <c r="AB1928"/>
  <c r="AE1928" s="1"/>
  <c r="AH1928" s="1"/>
  <c r="AA1928"/>
  <c r="AD1928" s="1"/>
  <c r="AG1928" s="1"/>
  <c r="AB1927"/>
  <c r="AE1927" s="1"/>
  <c r="AH1927" s="1"/>
  <c r="AA1927"/>
  <c r="AD1927" s="1"/>
  <c r="AG1927" s="1"/>
  <c r="AB1926"/>
  <c r="AE1926" s="1"/>
  <c r="AH1926" s="1"/>
  <c r="AA1926"/>
  <c r="AD1926" s="1"/>
  <c r="AG1926" s="1"/>
  <c r="AB1925"/>
  <c r="AE1925" s="1"/>
  <c r="AH1925" s="1"/>
  <c r="AA1925"/>
  <c r="AD1925" s="1"/>
  <c r="AG1925" s="1"/>
  <c r="AB1924"/>
  <c r="AE1924" s="1"/>
  <c r="AH1924" s="1"/>
  <c r="AA1924"/>
  <c r="AD1924" s="1"/>
  <c r="AG1924" s="1"/>
  <c r="AB1923"/>
  <c r="AE1923" s="1"/>
  <c r="AH1923" s="1"/>
  <c r="AA1923"/>
  <c r="AD1923" s="1"/>
  <c r="AG1923" s="1"/>
  <c r="AB1922"/>
  <c r="AE1922" s="1"/>
  <c r="AH1922" s="1"/>
  <c r="AA1922"/>
  <c r="AD1922" s="1"/>
  <c r="AG1922" s="1"/>
  <c r="AB1921"/>
  <c r="AE1921" s="1"/>
  <c r="AH1921" s="1"/>
  <c r="AA1921"/>
  <c r="AD1921" s="1"/>
  <c r="AG1921" s="1"/>
  <c r="AB1920"/>
  <c r="AE1920" s="1"/>
  <c r="AH1920" s="1"/>
  <c r="AA1920"/>
  <c r="AD1920" s="1"/>
  <c r="AG1920" s="1"/>
  <c r="AB1919"/>
  <c r="AE1919" s="1"/>
  <c r="AH1919" s="1"/>
  <c r="AA1919"/>
  <c r="AD1919" s="1"/>
  <c r="AG1919" s="1"/>
  <c r="AB1918"/>
  <c r="AE1918" s="1"/>
  <c r="AH1918" s="1"/>
  <c r="AA1918"/>
  <c r="AD1918" s="1"/>
  <c r="AG1918" s="1"/>
  <c r="AB1917"/>
  <c r="AE1917" s="1"/>
  <c r="AH1917" s="1"/>
  <c r="AA1917"/>
  <c r="AD1917" s="1"/>
  <c r="AG1917" s="1"/>
  <c r="AB1916"/>
  <c r="AE1916" s="1"/>
  <c r="AH1916" s="1"/>
  <c r="AA1916"/>
  <c r="AD1916" s="1"/>
  <c r="AG1916" s="1"/>
  <c r="AB1915"/>
  <c r="AE1915" s="1"/>
  <c r="AH1915" s="1"/>
  <c r="AA1915"/>
  <c r="AD1915" s="1"/>
  <c r="AG1915" s="1"/>
  <c r="AB1914"/>
  <c r="AE1914" s="1"/>
  <c r="AH1914" s="1"/>
  <c r="AA1914"/>
  <c r="AD1914" s="1"/>
  <c r="AG1914" s="1"/>
  <c r="AB1913"/>
  <c r="AE1913" s="1"/>
  <c r="AH1913" s="1"/>
  <c r="AA1913"/>
  <c r="AD1913" s="1"/>
  <c r="AG1913" s="1"/>
  <c r="AB1912"/>
  <c r="AE1912" s="1"/>
  <c r="AH1912" s="1"/>
  <c r="AA1912"/>
  <c r="AD1912" s="1"/>
  <c r="AG1912" s="1"/>
  <c r="AB1911"/>
  <c r="AE1911" s="1"/>
  <c r="AH1911" s="1"/>
  <c r="AA1911"/>
  <c r="AD1911" s="1"/>
  <c r="AG1911" s="1"/>
  <c r="AB1910"/>
  <c r="AE1910" s="1"/>
  <c r="AH1910" s="1"/>
  <c r="AA1910"/>
  <c r="AD1910" s="1"/>
  <c r="AG1910" s="1"/>
  <c r="AB1909"/>
  <c r="AE1909" s="1"/>
  <c r="AH1909" s="1"/>
  <c r="AA1909"/>
  <c r="AD1909" s="1"/>
  <c r="AG1909" s="1"/>
  <c r="AB1908"/>
  <c r="AE1908" s="1"/>
  <c r="AH1908" s="1"/>
  <c r="AA1908"/>
  <c r="AD1908" s="1"/>
  <c r="AG1908" s="1"/>
  <c r="AB1907"/>
  <c r="AE1907" s="1"/>
  <c r="AH1907" s="1"/>
  <c r="AA1907"/>
  <c r="AD1907" s="1"/>
  <c r="AG1907" s="1"/>
  <c r="AB1906"/>
  <c r="AE1906" s="1"/>
  <c r="AH1906" s="1"/>
  <c r="AA1906"/>
  <c r="AD1906" s="1"/>
  <c r="AG1906" s="1"/>
  <c r="AB1905"/>
  <c r="AE1905" s="1"/>
  <c r="AH1905" s="1"/>
  <c r="AA1905"/>
  <c r="AD1905" s="1"/>
  <c r="AG1905" s="1"/>
  <c r="AB1904"/>
  <c r="AE1904" s="1"/>
  <c r="AH1904" s="1"/>
  <c r="AA1904"/>
  <c r="AD1904" s="1"/>
  <c r="AG1904" s="1"/>
  <c r="AB1903"/>
  <c r="AE1903" s="1"/>
  <c r="AH1903" s="1"/>
  <c r="AA1903"/>
  <c r="AD1903" s="1"/>
  <c r="AG1903" s="1"/>
  <c r="AB1902"/>
  <c r="AE1902" s="1"/>
  <c r="AH1902" s="1"/>
  <c r="AA1902"/>
  <c r="AD1902" s="1"/>
  <c r="AG1902" s="1"/>
  <c r="AB1901"/>
  <c r="AE1901" s="1"/>
  <c r="AH1901" s="1"/>
  <c r="AA1901"/>
  <c r="AD1901" s="1"/>
  <c r="AG1901" s="1"/>
  <c r="AB1900"/>
  <c r="AE1900" s="1"/>
  <c r="AH1900" s="1"/>
  <c r="AA1900"/>
  <c r="AD1900" s="1"/>
  <c r="AG1900" s="1"/>
  <c r="AB1899"/>
  <c r="AE1899" s="1"/>
  <c r="AH1899" s="1"/>
  <c r="AA1899"/>
  <c r="AD1899" s="1"/>
  <c r="AG1899" s="1"/>
  <c r="AB1898"/>
  <c r="AE1898" s="1"/>
  <c r="AH1898" s="1"/>
  <c r="AA1898"/>
  <c r="AD1898" s="1"/>
  <c r="AG1898" s="1"/>
  <c r="AB1897"/>
  <c r="AE1897" s="1"/>
  <c r="AH1897" s="1"/>
  <c r="AA1897"/>
  <c r="AD1897" s="1"/>
  <c r="AG1897" s="1"/>
  <c r="AB1896"/>
  <c r="AE1896" s="1"/>
  <c r="AH1896" s="1"/>
  <c r="AA1896"/>
  <c r="AD1896" s="1"/>
  <c r="AG1896" s="1"/>
  <c r="AB1895"/>
  <c r="AE1895" s="1"/>
  <c r="AH1895" s="1"/>
  <c r="AA1895"/>
  <c r="AD1895" s="1"/>
  <c r="AG1895" s="1"/>
  <c r="AB1894"/>
  <c r="AE1894" s="1"/>
  <c r="AH1894" s="1"/>
  <c r="AA1894"/>
  <c r="AD1894" s="1"/>
  <c r="AG1894" s="1"/>
  <c r="AB1893"/>
  <c r="AE1893" s="1"/>
  <c r="AH1893" s="1"/>
  <c r="AA1893"/>
  <c r="AD1893" s="1"/>
  <c r="AG1893" s="1"/>
  <c r="AB1892"/>
  <c r="AE1892" s="1"/>
  <c r="AH1892" s="1"/>
  <c r="AA1892"/>
  <c r="AD1892" s="1"/>
  <c r="AG1892" s="1"/>
  <c r="AB1891"/>
  <c r="AE1891" s="1"/>
  <c r="AH1891" s="1"/>
  <c r="AA1891"/>
  <c r="AD1891" s="1"/>
  <c r="AG1891" s="1"/>
  <c r="AB1890"/>
  <c r="AE1890" s="1"/>
  <c r="AH1890" s="1"/>
  <c r="AA1890"/>
  <c r="AD1890" s="1"/>
  <c r="AG1890" s="1"/>
  <c r="AB1889"/>
  <c r="AE1889" s="1"/>
  <c r="AH1889" s="1"/>
  <c r="AA1889"/>
  <c r="AD1889" s="1"/>
  <c r="AG1889" s="1"/>
  <c r="AB1888"/>
  <c r="AE1888" s="1"/>
  <c r="AH1888" s="1"/>
  <c r="AA1888"/>
  <c r="AD1888" s="1"/>
  <c r="AG1888" s="1"/>
  <c r="AB1887"/>
  <c r="AE1887" s="1"/>
  <c r="AH1887" s="1"/>
  <c r="AA1887"/>
  <c r="AD1887" s="1"/>
  <c r="AG1887" s="1"/>
  <c r="AB1886"/>
  <c r="AE1886" s="1"/>
  <c r="AH1886" s="1"/>
  <c r="AA1886"/>
  <c r="AD1886" s="1"/>
  <c r="AG1886" s="1"/>
  <c r="AB1885"/>
  <c r="AE1885" s="1"/>
  <c r="AH1885" s="1"/>
  <c r="AA1885"/>
  <c r="AD1885" s="1"/>
  <c r="AG1885" s="1"/>
  <c r="AB1884"/>
  <c r="AE1884" s="1"/>
  <c r="AH1884" s="1"/>
  <c r="AA1884"/>
  <c r="AD1884" s="1"/>
  <c r="AG1884" s="1"/>
  <c r="AB1883"/>
  <c r="AE1883" s="1"/>
  <c r="AH1883" s="1"/>
  <c r="AA1883"/>
  <c r="AD1883" s="1"/>
  <c r="AG1883" s="1"/>
  <c r="AB1882"/>
  <c r="AE1882" s="1"/>
  <c r="AH1882" s="1"/>
  <c r="AA1882"/>
  <c r="AD1882" s="1"/>
  <c r="AG1882" s="1"/>
  <c r="AB1881"/>
  <c r="AE1881" s="1"/>
  <c r="AH1881" s="1"/>
  <c r="AA1881"/>
  <c r="AD1881" s="1"/>
  <c r="AG1881" s="1"/>
  <c r="AB1880"/>
  <c r="AE1880" s="1"/>
  <c r="AH1880" s="1"/>
  <c r="AA1880"/>
  <c r="AD1880" s="1"/>
  <c r="AG1880" s="1"/>
  <c r="AB1879"/>
  <c r="AE1879" s="1"/>
  <c r="AH1879" s="1"/>
  <c r="AA1879"/>
  <c r="AD1879" s="1"/>
  <c r="AG1879" s="1"/>
  <c r="AB1878"/>
  <c r="AE1878" s="1"/>
  <c r="AH1878" s="1"/>
  <c r="AA1878"/>
  <c r="AD1878" s="1"/>
  <c r="AG1878" s="1"/>
  <c r="AB1877"/>
  <c r="AE1877" s="1"/>
  <c r="AH1877" s="1"/>
  <c r="AA1877"/>
  <c r="AD1877" s="1"/>
  <c r="AG1877" s="1"/>
  <c r="AB1876"/>
  <c r="AE1876" s="1"/>
  <c r="AH1876" s="1"/>
  <c r="AA1876"/>
  <c r="AD1876" s="1"/>
  <c r="AG1876" s="1"/>
  <c r="AB1875"/>
  <c r="AE1875" s="1"/>
  <c r="AH1875" s="1"/>
  <c r="AA1875"/>
  <c r="AD1875" s="1"/>
  <c r="AG1875" s="1"/>
  <c r="AB1874"/>
  <c r="AE1874" s="1"/>
  <c r="AH1874" s="1"/>
  <c r="AA1874"/>
  <c r="AD1874" s="1"/>
  <c r="AG1874" s="1"/>
  <c r="AB1873"/>
  <c r="AE1873" s="1"/>
  <c r="AH1873" s="1"/>
  <c r="AA1873"/>
  <c r="AD1873" s="1"/>
  <c r="AG1873" s="1"/>
  <c r="AB1872"/>
  <c r="AE1872" s="1"/>
  <c r="AH1872" s="1"/>
  <c r="AA1872"/>
  <c r="AD1872" s="1"/>
  <c r="AG1872" s="1"/>
  <c r="AB1871"/>
  <c r="AE1871" s="1"/>
  <c r="AH1871" s="1"/>
  <c r="AA1871"/>
  <c r="AD1871" s="1"/>
  <c r="AG1871" s="1"/>
  <c r="AB1870"/>
  <c r="AE1870" s="1"/>
  <c r="AH1870" s="1"/>
  <c r="AA1870"/>
  <c r="AD1870" s="1"/>
  <c r="AG1870" s="1"/>
  <c r="AB1869"/>
  <c r="AE1869" s="1"/>
  <c r="AH1869" s="1"/>
  <c r="AA1869"/>
  <c r="AD1869" s="1"/>
  <c r="AG1869" s="1"/>
  <c r="AB1868"/>
  <c r="AE1868" s="1"/>
  <c r="AH1868" s="1"/>
  <c r="AA1868"/>
  <c r="AD1868" s="1"/>
  <c r="AG1868" s="1"/>
  <c r="AB1867"/>
  <c r="AE1867" s="1"/>
  <c r="AH1867" s="1"/>
  <c r="AA1867"/>
  <c r="AD1867" s="1"/>
  <c r="AG1867" s="1"/>
  <c r="AB1866"/>
  <c r="AE1866" s="1"/>
  <c r="AH1866" s="1"/>
  <c r="AA1866"/>
  <c r="AD1866" s="1"/>
  <c r="AG1866" s="1"/>
  <c r="AB1865"/>
  <c r="AE1865" s="1"/>
  <c r="AH1865" s="1"/>
  <c r="AA1865"/>
  <c r="AD1865" s="1"/>
  <c r="AG1865" s="1"/>
  <c r="AB1864"/>
  <c r="AE1864" s="1"/>
  <c r="AH1864" s="1"/>
  <c r="AA1864"/>
  <c r="AD1864" s="1"/>
  <c r="AG1864" s="1"/>
  <c r="AB1863"/>
  <c r="AE1863" s="1"/>
  <c r="AH1863" s="1"/>
  <c r="AA1863"/>
  <c r="AD1863" s="1"/>
  <c r="AG1863" s="1"/>
  <c r="AB1862"/>
  <c r="AE1862" s="1"/>
  <c r="AH1862" s="1"/>
  <c r="AA1862"/>
  <c r="AD1862" s="1"/>
  <c r="AG1862" s="1"/>
  <c r="AB1861"/>
  <c r="AE1861" s="1"/>
  <c r="AH1861" s="1"/>
  <c r="AA1861"/>
  <c r="AD1861" s="1"/>
  <c r="AG1861" s="1"/>
  <c r="AB1860"/>
  <c r="AE1860" s="1"/>
  <c r="AH1860" s="1"/>
  <c r="AA1860"/>
  <c r="AD1860" s="1"/>
  <c r="AG1860" s="1"/>
  <c r="AB1859"/>
  <c r="AE1859" s="1"/>
  <c r="AH1859" s="1"/>
  <c r="AA1859"/>
  <c r="AD1859" s="1"/>
  <c r="AG1859" s="1"/>
  <c r="AB1858"/>
  <c r="AE1858" s="1"/>
  <c r="AH1858" s="1"/>
  <c r="AA1858"/>
  <c r="AD1858" s="1"/>
  <c r="AG1858" s="1"/>
  <c r="AB1857"/>
  <c r="AE1857" s="1"/>
  <c r="AH1857" s="1"/>
  <c r="AA1857"/>
  <c r="AD1857" s="1"/>
  <c r="AG1857" s="1"/>
  <c r="AB1856"/>
  <c r="AE1856" s="1"/>
  <c r="AH1856" s="1"/>
  <c r="AA1856"/>
  <c r="AD1856" s="1"/>
  <c r="AG1856" s="1"/>
  <c r="AB1855"/>
  <c r="AE1855" s="1"/>
  <c r="AH1855" s="1"/>
  <c r="AA1855"/>
  <c r="AD1855" s="1"/>
  <c r="AG1855" s="1"/>
  <c r="AB1854"/>
  <c r="AE1854" s="1"/>
  <c r="AH1854" s="1"/>
  <c r="AA1854"/>
  <c r="AD1854" s="1"/>
  <c r="AG1854" s="1"/>
  <c r="AB1853"/>
  <c r="AE1853" s="1"/>
  <c r="AH1853" s="1"/>
  <c r="AA1853"/>
  <c r="AD1853" s="1"/>
  <c r="AG1853" s="1"/>
  <c r="AB1852"/>
  <c r="AE1852" s="1"/>
  <c r="AH1852" s="1"/>
  <c r="AA1852"/>
  <c r="AD1852" s="1"/>
  <c r="AG1852" s="1"/>
  <c r="AB1851"/>
  <c r="AE1851" s="1"/>
  <c r="AH1851" s="1"/>
  <c r="AA1851"/>
  <c r="AD1851" s="1"/>
  <c r="AG1851" s="1"/>
  <c r="AB1850"/>
  <c r="AE1850" s="1"/>
  <c r="AH1850" s="1"/>
  <c r="AA1850"/>
  <c r="AD1850" s="1"/>
  <c r="AG1850" s="1"/>
  <c r="AB1849"/>
  <c r="AE1849" s="1"/>
  <c r="AH1849" s="1"/>
  <c r="AA1849"/>
  <c r="AD1849" s="1"/>
  <c r="AG1849" s="1"/>
  <c r="AB1848"/>
  <c r="AE1848" s="1"/>
  <c r="AH1848" s="1"/>
  <c r="AA1848"/>
  <c r="AD1848" s="1"/>
  <c r="AG1848" s="1"/>
  <c r="AB1847"/>
  <c r="AE1847" s="1"/>
  <c r="AH1847" s="1"/>
  <c r="AA1847"/>
  <c r="AD1847" s="1"/>
  <c r="AG1847" s="1"/>
  <c r="AB1846"/>
  <c r="AE1846" s="1"/>
  <c r="AH1846" s="1"/>
  <c r="AA1846"/>
  <c r="AD1846" s="1"/>
  <c r="AG1846" s="1"/>
  <c r="AB1845"/>
  <c r="AE1845" s="1"/>
  <c r="AH1845" s="1"/>
  <c r="AA1845"/>
  <c r="AD1845" s="1"/>
  <c r="AG1845" s="1"/>
  <c r="AB1844"/>
  <c r="AE1844" s="1"/>
  <c r="AH1844" s="1"/>
  <c r="AA1844"/>
  <c r="AD1844" s="1"/>
  <c r="AG1844" s="1"/>
  <c r="AB1843"/>
  <c r="AE1843" s="1"/>
  <c r="AH1843" s="1"/>
  <c r="AA1843"/>
  <c r="AD1843" s="1"/>
  <c r="AG1843" s="1"/>
  <c r="AB1842"/>
  <c r="AE1842" s="1"/>
  <c r="AH1842" s="1"/>
  <c r="AA1842"/>
  <c r="AD1842" s="1"/>
  <c r="AG1842" s="1"/>
  <c r="AB1841"/>
  <c r="AE1841" s="1"/>
  <c r="AH1841" s="1"/>
  <c r="AA1841"/>
  <c r="AD1841" s="1"/>
  <c r="AG1841" s="1"/>
  <c r="AB1840"/>
  <c r="AE1840" s="1"/>
  <c r="AH1840" s="1"/>
  <c r="AA1840"/>
  <c r="AD1840" s="1"/>
  <c r="AG1840" s="1"/>
  <c r="AB1839"/>
  <c r="AE1839" s="1"/>
  <c r="AH1839" s="1"/>
  <c r="AA1839"/>
  <c r="AD1839" s="1"/>
  <c r="AG1839" s="1"/>
  <c r="AB1838"/>
  <c r="AE1838" s="1"/>
  <c r="AH1838" s="1"/>
  <c r="AA1838"/>
  <c r="AD1838" s="1"/>
  <c r="AG1838" s="1"/>
  <c r="AB1837"/>
  <c r="AE1837" s="1"/>
  <c r="AH1837" s="1"/>
  <c r="AA1837"/>
  <c r="AD1837" s="1"/>
  <c r="AG1837" s="1"/>
  <c r="AB1836"/>
  <c r="AE1836" s="1"/>
  <c r="AH1836" s="1"/>
  <c r="AA1836"/>
  <c r="AD1836" s="1"/>
  <c r="AG1836" s="1"/>
  <c r="AB1835"/>
  <c r="AE1835" s="1"/>
  <c r="AH1835" s="1"/>
  <c r="AA1835"/>
  <c r="AD1835" s="1"/>
  <c r="AG1835" s="1"/>
  <c r="AB1834"/>
  <c r="AE1834" s="1"/>
  <c r="AH1834" s="1"/>
  <c r="AA1834"/>
  <c r="AD1834" s="1"/>
  <c r="AG1834" s="1"/>
  <c r="AB1833"/>
  <c r="AE1833" s="1"/>
  <c r="AH1833" s="1"/>
  <c r="AA1833"/>
  <c r="AD1833" s="1"/>
  <c r="AG1833" s="1"/>
  <c r="AB1832"/>
  <c r="AE1832" s="1"/>
  <c r="AH1832" s="1"/>
  <c r="AA1832"/>
  <c r="AD1832" s="1"/>
  <c r="AG1832" s="1"/>
  <c r="AB1831"/>
  <c r="AE1831" s="1"/>
  <c r="AH1831" s="1"/>
  <c r="AA1831"/>
  <c r="AD1831" s="1"/>
  <c r="AG1831" s="1"/>
  <c r="AB1830"/>
  <c r="AE1830" s="1"/>
  <c r="AH1830" s="1"/>
  <c r="AA1830"/>
  <c r="AD1830" s="1"/>
  <c r="AG1830" s="1"/>
  <c r="AB1829"/>
  <c r="AE1829" s="1"/>
  <c r="AH1829" s="1"/>
  <c r="AA1829"/>
  <c r="AD1829" s="1"/>
  <c r="AG1829" s="1"/>
  <c r="AB1828"/>
  <c r="AE1828" s="1"/>
  <c r="AH1828" s="1"/>
  <c r="AA1828"/>
  <c r="AD1828" s="1"/>
  <c r="AG1828" s="1"/>
  <c r="AB1827"/>
  <c r="AE1827" s="1"/>
  <c r="AH1827" s="1"/>
  <c r="AA1827"/>
  <c r="AD1827" s="1"/>
  <c r="AG1827" s="1"/>
  <c r="AB1826"/>
  <c r="AE1826" s="1"/>
  <c r="AH1826" s="1"/>
  <c r="AA1826"/>
  <c r="AD1826" s="1"/>
  <c r="AG1826" s="1"/>
  <c r="AB1825"/>
  <c r="AE1825" s="1"/>
  <c r="AH1825" s="1"/>
  <c r="AA1825"/>
  <c r="AD1825" s="1"/>
  <c r="AG1825" s="1"/>
  <c r="AB1824"/>
  <c r="AE1824" s="1"/>
  <c r="AH1824" s="1"/>
  <c r="AA1824"/>
  <c r="AD1824" s="1"/>
  <c r="AG1824" s="1"/>
  <c r="AB1823"/>
  <c r="AE1823" s="1"/>
  <c r="AH1823" s="1"/>
  <c r="AA1823"/>
  <c r="AD1823" s="1"/>
  <c r="AG1823" s="1"/>
  <c r="AB1822"/>
  <c r="AE1822" s="1"/>
  <c r="AH1822" s="1"/>
  <c r="AA1822"/>
  <c r="AD1822" s="1"/>
  <c r="AG1822" s="1"/>
  <c r="AB1821"/>
  <c r="AE1821" s="1"/>
  <c r="AH1821" s="1"/>
  <c r="AA1821"/>
  <c r="AD1821" s="1"/>
  <c r="AG1821" s="1"/>
  <c r="AB1820"/>
  <c r="AE1820" s="1"/>
  <c r="AH1820" s="1"/>
  <c r="AA1820"/>
  <c r="AD1820" s="1"/>
  <c r="AG1820" s="1"/>
  <c r="AB1819"/>
  <c r="AE1819" s="1"/>
  <c r="AH1819" s="1"/>
  <c r="AA1819"/>
  <c r="AD1819" s="1"/>
  <c r="AG1819" s="1"/>
  <c r="AB1818"/>
  <c r="AE1818" s="1"/>
  <c r="AH1818" s="1"/>
  <c r="AA1818"/>
  <c r="AD1818" s="1"/>
  <c r="AG1818" s="1"/>
  <c r="AB1817"/>
  <c r="AE1817" s="1"/>
  <c r="AH1817" s="1"/>
  <c r="AA1817"/>
  <c r="AD1817" s="1"/>
  <c r="AG1817" s="1"/>
  <c r="AB1816"/>
  <c r="AE1816" s="1"/>
  <c r="AH1816" s="1"/>
  <c r="AA1816"/>
  <c r="AD1816" s="1"/>
  <c r="AG1816" s="1"/>
  <c r="AB1815"/>
  <c r="AE1815" s="1"/>
  <c r="AH1815" s="1"/>
  <c r="AA1815"/>
  <c r="AD1815" s="1"/>
  <c r="AG1815" s="1"/>
  <c r="AB1814"/>
  <c r="AE1814" s="1"/>
  <c r="AH1814" s="1"/>
  <c r="AA1814"/>
  <c r="AD1814" s="1"/>
  <c r="AG1814" s="1"/>
  <c r="AB1813"/>
  <c r="AE1813" s="1"/>
  <c r="AH1813" s="1"/>
  <c r="AA1813"/>
  <c r="AD1813" s="1"/>
  <c r="AG1813" s="1"/>
  <c r="AB1812"/>
  <c r="AE1812" s="1"/>
  <c r="AH1812" s="1"/>
  <c r="AA1812"/>
  <c r="AD1812" s="1"/>
  <c r="AG1812" s="1"/>
  <c r="AB1811"/>
  <c r="AE1811" s="1"/>
  <c r="AH1811" s="1"/>
  <c r="AA1811"/>
  <c r="AD1811" s="1"/>
  <c r="AG1811" s="1"/>
  <c r="AB1810"/>
  <c r="AE1810" s="1"/>
  <c r="AH1810" s="1"/>
  <c r="AA1810"/>
  <c r="AD1810" s="1"/>
  <c r="AG1810" s="1"/>
  <c r="AB1809"/>
  <c r="AE1809" s="1"/>
  <c r="AH1809" s="1"/>
  <c r="AA1809"/>
  <c r="AD1809" s="1"/>
  <c r="AG1809" s="1"/>
  <c r="AB1808"/>
  <c r="AE1808" s="1"/>
  <c r="AH1808" s="1"/>
  <c r="AA1808"/>
  <c r="AD1808" s="1"/>
  <c r="AG1808" s="1"/>
  <c r="AB1807"/>
  <c r="AE1807" s="1"/>
  <c r="AH1807" s="1"/>
  <c r="AA1807"/>
  <c r="AD1807" s="1"/>
  <c r="AG1807" s="1"/>
  <c r="AB1806"/>
  <c r="AE1806" s="1"/>
  <c r="AH1806" s="1"/>
  <c r="AA1806"/>
  <c r="AD1806" s="1"/>
  <c r="AG1806" s="1"/>
  <c r="AB1805"/>
  <c r="AE1805" s="1"/>
  <c r="AH1805" s="1"/>
  <c r="AA1805"/>
  <c r="AD1805" s="1"/>
  <c r="AG1805" s="1"/>
  <c r="AB1804"/>
  <c r="AE1804" s="1"/>
  <c r="AH1804" s="1"/>
  <c r="AA1804"/>
  <c r="AD1804" s="1"/>
  <c r="AG1804" s="1"/>
  <c r="AB1803"/>
  <c r="AE1803" s="1"/>
  <c r="AH1803" s="1"/>
  <c r="AA1803"/>
  <c r="AD1803" s="1"/>
  <c r="AG1803" s="1"/>
  <c r="AB1802"/>
  <c r="AE1802" s="1"/>
  <c r="AH1802" s="1"/>
  <c r="AA1802"/>
  <c r="AD1802" s="1"/>
  <c r="AG1802" s="1"/>
  <c r="AB1801"/>
  <c r="AE1801" s="1"/>
  <c r="AH1801" s="1"/>
  <c r="AA1801"/>
  <c r="AD1801" s="1"/>
  <c r="AG1801" s="1"/>
  <c r="AB1800"/>
  <c r="AE1800" s="1"/>
  <c r="AH1800" s="1"/>
  <c r="AA1800"/>
  <c r="AD1800" s="1"/>
  <c r="AG1800" s="1"/>
  <c r="AB1799"/>
  <c r="AE1799" s="1"/>
  <c r="AH1799" s="1"/>
  <c r="AA1799"/>
  <c r="AD1799" s="1"/>
  <c r="AG1799" s="1"/>
  <c r="AB1798"/>
  <c r="AE1798" s="1"/>
  <c r="AH1798" s="1"/>
  <c r="AA1798"/>
  <c r="AD1798" s="1"/>
  <c r="AG1798" s="1"/>
  <c r="AB1797"/>
  <c r="AE1797" s="1"/>
  <c r="AH1797" s="1"/>
  <c r="AA1797"/>
  <c r="AD1797" s="1"/>
  <c r="AG1797" s="1"/>
  <c r="AB1796"/>
  <c r="AE1796" s="1"/>
  <c r="AH1796" s="1"/>
  <c r="AA1796"/>
  <c r="AD1796" s="1"/>
  <c r="AG1796" s="1"/>
  <c r="AB1795"/>
  <c r="AE1795" s="1"/>
  <c r="AH1795" s="1"/>
  <c r="AA1795"/>
  <c r="AD1795" s="1"/>
  <c r="AG1795" s="1"/>
  <c r="AB1794"/>
  <c r="AE1794" s="1"/>
  <c r="AH1794" s="1"/>
  <c r="AA1794"/>
  <c r="AD1794" s="1"/>
  <c r="AG1794" s="1"/>
  <c r="AB1793"/>
  <c r="AE1793" s="1"/>
  <c r="AH1793" s="1"/>
  <c r="AA1793"/>
  <c r="AD1793" s="1"/>
  <c r="AG1793" s="1"/>
  <c r="AB1792"/>
  <c r="AE1792" s="1"/>
  <c r="AH1792" s="1"/>
  <c r="AA1792"/>
  <c r="AD1792" s="1"/>
  <c r="AG1792" s="1"/>
  <c r="AB1791"/>
  <c r="AE1791" s="1"/>
  <c r="AH1791" s="1"/>
  <c r="AA1791"/>
  <c r="AD1791" s="1"/>
  <c r="AG1791" s="1"/>
  <c r="AB1790"/>
  <c r="AE1790" s="1"/>
  <c r="AH1790" s="1"/>
  <c r="AA1790"/>
  <c r="AD1790" s="1"/>
  <c r="AG1790" s="1"/>
  <c r="AB1789"/>
  <c r="AE1789" s="1"/>
  <c r="AH1789" s="1"/>
  <c r="AA1789"/>
  <c r="AD1789" s="1"/>
  <c r="AG1789" s="1"/>
  <c r="AB1788"/>
  <c r="AE1788" s="1"/>
  <c r="AH1788" s="1"/>
  <c r="AA1788"/>
  <c r="AD1788" s="1"/>
  <c r="AG1788" s="1"/>
  <c r="AB1787"/>
  <c r="AE1787" s="1"/>
  <c r="AH1787" s="1"/>
  <c r="AA1787"/>
  <c r="AD1787" s="1"/>
  <c r="AG1787" s="1"/>
  <c r="AB1786"/>
  <c r="AE1786" s="1"/>
  <c r="AH1786" s="1"/>
  <c r="AA1786"/>
  <c r="AD1786" s="1"/>
  <c r="AG1786" s="1"/>
  <c r="AB1785"/>
  <c r="AE1785" s="1"/>
  <c r="AH1785" s="1"/>
  <c r="AA1785"/>
  <c r="AD1785" s="1"/>
  <c r="AG1785" s="1"/>
  <c r="AB1784"/>
  <c r="AE1784" s="1"/>
  <c r="AH1784" s="1"/>
  <c r="AA1784"/>
  <c r="AD1784" s="1"/>
  <c r="AG1784" s="1"/>
  <c r="AB1783"/>
  <c r="AE1783" s="1"/>
  <c r="AH1783" s="1"/>
  <c r="AA1783"/>
  <c r="AD1783" s="1"/>
  <c r="AG1783" s="1"/>
  <c r="AB1782"/>
  <c r="AE1782" s="1"/>
  <c r="AH1782" s="1"/>
  <c r="AA1782"/>
  <c r="AD1782" s="1"/>
  <c r="AG1782" s="1"/>
  <c r="AB1781"/>
  <c r="AE1781" s="1"/>
  <c r="AH1781" s="1"/>
  <c r="AA1781"/>
  <c r="AD1781" s="1"/>
  <c r="AG1781" s="1"/>
  <c r="AB1780"/>
  <c r="AE1780" s="1"/>
  <c r="AH1780" s="1"/>
  <c r="AA1780"/>
  <c r="AD1780" s="1"/>
  <c r="AG1780" s="1"/>
  <c r="AB1779"/>
  <c r="AE1779" s="1"/>
  <c r="AH1779" s="1"/>
  <c r="AA1779"/>
  <c r="AD1779" s="1"/>
  <c r="AG1779" s="1"/>
  <c r="AB1778"/>
  <c r="AE1778" s="1"/>
  <c r="AH1778" s="1"/>
  <c r="AA1778"/>
  <c r="AD1778" s="1"/>
  <c r="AG1778" s="1"/>
  <c r="AB1777"/>
  <c r="AE1777" s="1"/>
  <c r="AH1777" s="1"/>
  <c r="AA1777"/>
  <c r="AD1777" s="1"/>
  <c r="AG1777" s="1"/>
  <c r="AB1776"/>
  <c r="AE1776" s="1"/>
  <c r="AH1776" s="1"/>
  <c r="AA1776"/>
  <c r="AD1776" s="1"/>
  <c r="AG1776" s="1"/>
  <c r="AB1775"/>
  <c r="AE1775" s="1"/>
  <c r="AH1775" s="1"/>
  <c r="AA1775"/>
  <c r="AD1775" s="1"/>
  <c r="AG1775" s="1"/>
  <c r="AB1774"/>
  <c r="AE1774" s="1"/>
  <c r="AH1774" s="1"/>
  <c r="AA1774"/>
  <c r="AD1774" s="1"/>
  <c r="AG1774" s="1"/>
  <c r="AB1773"/>
  <c r="AE1773" s="1"/>
  <c r="AH1773" s="1"/>
  <c r="AA1773"/>
  <c r="AD1773" s="1"/>
  <c r="AG1773" s="1"/>
  <c r="AB1772"/>
  <c r="AE1772" s="1"/>
  <c r="AH1772" s="1"/>
  <c r="AA1772"/>
  <c r="AD1772" s="1"/>
  <c r="AG1772" s="1"/>
  <c r="AB1771"/>
  <c r="AE1771" s="1"/>
  <c r="AH1771" s="1"/>
  <c r="AA1771"/>
  <c r="AD1771" s="1"/>
  <c r="AG1771" s="1"/>
  <c r="AB1770"/>
  <c r="AE1770" s="1"/>
  <c r="AH1770" s="1"/>
  <c r="AA1770"/>
  <c r="AD1770" s="1"/>
  <c r="AG1770" s="1"/>
  <c r="AB1769"/>
  <c r="AE1769" s="1"/>
  <c r="AH1769" s="1"/>
  <c r="AA1769"/>
  <c r="AD1769" s="1"/>
  <c r="AG1769" s="1"/>
  <c r="AB1768"/>
  <c r="AE1768" s="1"/>
  <c r="AH1768" s="1"/>
  <c r="AA1768"/>
  <c r="AD1768" s="1"/>
  <c r="AG1768" s="1"/>
  <c r="AB1767"/>
  <c r="AE1767" s="1"/>
  <c r="AH1767" s="1"/>
  <c r="AA1767"/>
  <c r="AD1767" s="1"/>
  <c r="AG1767" s="1"/>
  <c r="AB1766"/>
  <c r="AE1766" s="1"/>
  <c r="AH1766" s="1"/>
  <c r="AA1766"/>
  <c r="AD1766" s="1"/>
  <c r="AG1766" s="1"/>
  <c r="AB1765"/>
  <c r="AE1765" s="1"/>
  <c r="AH1765" s="1"/>
  <c r="AA1765"/>
  <c r="AD1765" s="1"/>
  <c r="AG1765" s="1"/>
  <c r="AB1764"/>
  <c r="AE1764" s="1"/>
  <c r="AH1764" s="1"/>
  <c r="AA1764"/>
  <c r="AD1764" s="1"/>
  <c r="AG1764" s="1"/>
  <c r="AB1763"/>
  <c r="AE1763" s="1"/>
  <c r="AH1763" s="1"/>
  <c r="AA1763"/>
  <c r="AD1763" s="1"/>
  <c r="AG1763" s="1"/>
  <c r="AB1762"/>
  <c r="AE1762" s="1"/>
  <c r="AH1762" s="1"/>
  <c r="AA1762"/>
  <c r="AD1762" s="1"/>
  <c r="AG1762" s="1"/>
  <c r="AB1761"/>
  <c r="AE1761" s="1"/>
  <c r="AH1761" s="1"/>
  <c r="AA1761"/>
  <c r="AD1761" s="1"/>
  <c r="AG1761" s="1"/>
  <c r="AB1760"/>
  <c r="AE1760" s="1"/>
  <c r="AH1760" s="1"/>
  <c r="AA1760"/>
  <c r="AD1760" s="1"/>
  <c r="AG1760" s="1"/>
  <c r="AB1759"/>
  <c r="AE1759" s="1"/>
  <c r="AH1759" s="1"/>
  <c r="AA1759"/>
  <c r="AD1759" s="1"/>
  <c r="AG1759" s="1"/>
  <c r="AB1758"/>
  <c r="AE1758" s="1"/>
  <c r="AH1758" s="1"/>
  <c r="AA1758"/>
  <c r="AD1758" s="1"/>
  <c r="AG1758" s="1"/>
  <c r="AB1757"/>
  <c r="AE1757" s="1"/>
  <c r="AH1757" s="1"/>
  <c r="AA1757"/>
  <c r="AD1757" s="1"/>
  <c r="AG1757" s="1"/>
  <c r="AB1756"/>
  <c r="AE1756" s="1"/>
  <c r="AH1756" s="1"/>
  <c r="AA1756"/>
  <c r="AD1756" s="1"/>
  <c r="AG1756" s="1"/>
  <c r="AB1755"/>
  <c r="AE1755" s="1"/>
  <c r="AH1755" s="1"/>
  <c r="AA1755"/>
  <c r="AD1755" s="1"/>
  <c r="AG1755" s="1"/>
  <c r="AB1754"/>
  <c r="AE1754" s="1"/>
  <c r="AH1754" s="1"/>
  <c r="AA1754"/>
  <c r="AD1754" s="1"/>
  <c r="AG1754" s="1"/>
  <c r="AB1753"/>
  <c r="AE1753" s="1"/>
  <c r="AH1753" s="1"/>
  <c r="AA1753"/>
  <c r="AD1753" s="1"/>
  <c r="AG1753" s="1"/>
  <c r="AB1752"/>
  <c r="AE1752" s="1"/>
  <c r="AH1752" s="1"/>
  <c r="AA1752"/>
  <c r="AD1752" s="1"/>
  <c r="AG1752" s="1"/>
  <c r="AB1751"/>
  <c r="AE1751" s="1"/>
  <c r="AH1751" s="1"/>
  <c r="AA1751"/>
  <c r="AD1751" s="1"/>
  <c r="AG1751" s="1"/>
  <c r="AB1750"/>
  <c r="AE1750" s="1"/>
  <c r="AH1750" s="1"/>
  <c r="AA1750"/>
  <c r="AD1750" s="1"/>
  <c r="AG1750" s="1"/>
  <c r="AB1749"/>
  <c r="AE1749" s="1"/>
  <c r="AH1749" s="1"/>
  <c r="AA1749"/>
  <c r="AD1749" s="1"/>
  <c r="AG1749" s="1"/>
  <c r="AB1748"/>
  <c r="AE1748" s="1"/>
  <c r="AH1748" s="1"/>
  <c r="AA1748"/>
  <c r="AD1748" s="1"/>
  <c r="AG1748" s="1"/>
  <c r="AB1747"/>
  <c r="AE1747" s="1"/>
  <c r="AH1747" s="1"/>
  <c r="AA1747"/>
  <c r="AD1747" s="1"/>
  <c r="AG1747" s="1"/>
  <c r="AB1746"/>
  <c r="AE1746" s="1"/>
  <c r="AH1746" s="1"/>
  <c r="AA1746"/>
  <c r="AD1746" s="1"/>
  <c r="AG1746" s="1"/>
  <c r="AB1745"/>
  <c r="AE1745" s="1"/>
  <c r="AH1745" s="1"/>
  <c r="AA1745"/>
  <c r="AD1745" s="1"/>
  <c r="AG1745" s="1"/>
  <c r="AB1744"/>
  <c r="AE1744" s="1"/>
  <c r="AH1744" s="1"/>
  <c r="AA1744"/>
  <c r="AD1744" s="1"/>
  <c r="AG1744" s="1"/>
  <c r="AB1743"/>
  <c r="AE1743" s="1"/>
  <c r="AH1743" s="1"/>
  <c r="AA1743"/>
  <c r="AD1743" s="1"/>
  <c r="AG1743" s="1"/>
  <c r="AB1742"/>
  <c r="AE1742" s="1"/>
  <c r="AH1742" s="1"/>
  <c r="AA1742"/>
  <c r="AD1742" s="1"/>
  <c r="AG1742" s="1"/>
  <c r="AB1741"/>
  <c r="AE1741" s="1"/>
  <c r="AH1741" s="1"/>
  <c r="AA1741"/>
  <c r="AD1741" s="1"/>
  <c r="AG1741" s="1"/>
  <c r="AB1740"/>
  <c r="AE1740" s="1"/>
  <c r="AH1740" s="1"/>
  <c r="AA1740"/>
  <c r="AD1740" s="1"/>
  <c r="AG1740" s="1"/>
  <c r="AB1739"/>
  <c r="AE1739" s="1"/>
  <c r="AH1739" s="1"/>
  <c r="AA1739"/>
  <c r="AD1739" s="1"/>
  <c r="AG1739" s="1"/>
  <c r="AB1738"/>
  <c r="AE1738" s="1"/>
  <c r="AH1738" s="1"/>
  <c r="AA1738"/>
  <c r="AD1738" s="1"/>
  <c r="AG1738" s="1"/>
  <c r="AB1737"/>
  <c r="AE1737" s="1"/>
  <c r="AH1737" s="1"/>
  <c r="AA1737"/>
  <c r="AD1737" s="1"/>
  <c r="AG1737" s="1"/>
  <c r="AB1736"/>
  <c r="AE1736" s="1"/>
  <c r="AH1736" s="1"/>
  <c r="AA1736"/>
  <c r="AD1736" s="1"/>
  <c r="AG1736" s="1"/>
  <c r="AB1735"/>
  <c r="AE1735" s="1"/>
  <c r="AH1735" s="1"/>
  <c r="AA1735"/>
  <c r="AD1735" s="1"/>
  <c r="AG1735" s="1"/>
  <c r="AB1734"/>
  <c r="AE1734" s="1"/>
  <c r="AH1734" s="1"/>
  <c r="AA1734"/>
  <c r="AD1734" s="1"/>
  <c r="AG1734" s="1"/>
  <c r="AB1733"/>
  <c r="AE1733" s="1"/>
  <c r="AH1733" s="1"/>
  <c r="AA1733"/>
  <c r="AD1733" s="1"/>
  <c r="AG1733" s="1"/>
  <c r="AB1732"/>
  <c r="AE1732" s="1"/>
  <c r="AH1732" s="1"/>
  <c r="AA1732"/>
  <c r="AD1732" s="1"/>
  <c r="AG1732" s="1"/>
  <c r="AB1731"/>
  <c r="AE1731" s="1"/>
  <c r="AH1731" s="1"/>
  <c r="AA1731"/>
  <c r="AD1731" s="1"/>
  <c r="AG1731" s="1"/>
  <c r="AB1730"/>
  <c r="AE1730" s="1"/>
  <c r="AH1730" s="1"/>
  <c r="AA1730"/>
  <c r="AD1730" s="1"/>
  <c r="AG1730" s="1"/>
  <c r="AB1729"/>
  <c r="AE1729" s="1"/>
  <c r="AH1729" s="1"/>
  <c r="AA1729"/>
  <c r="AD1729" s="1"/>
  <c r="AG1729" s="1"/>
  <c r="AB1728"/>
  <c r="AE1728" s="1"/>
  <c r="AH1728" s="1"/>
  <c r="AA1728"/>
  <c r="AD1728" s="1"/>
  <c r="AG1728" s="1"/>
  <c r="AB1727"/>
  <c r="AE1727" s="1"/>
  <c r="AH1727" s="1"/>
  <c r="AA1727"/>
  <c r="AD1727" s="1"/>
  <c r="AG1727" s="1"/>
  <c r="AB1726"/>
  <c r="AE1726" s="1"/>
  <c r="AH1726" s="1"/>
  <c r="AA1726"/>
  <c r="AD1726" s="1"/>
  <c r="AG1726" s="1"/>
  <c r="AB1725"/>
  <c r="AE1725" s="1"/>
  <c r="AH1725" s="1"/>
  <c r="AA1725"/>
  <c r="AD1725" s="1"/>
  <c r="AG1725" s="1"/>
  <c r="AB1724"/>
  <c r="AE1724" s="1"/>
  <c r="AH1724" s="1"/>
  <c r="AA1724"/>
  <c r="AD1724" s="1"/>
  <c r="AG1724" s="1"/>
  <c r="AB1723"/>
  <c r="AE1723" s="1"/>
  <c r="AH1723" s="1"/>
  <c r="AA1723"/>
  <c r="AD1723" s="1"/>
  <c r="AG1723" s="1"/>
  <c r="AB1722"/>
  <c r="AE1722" s="1"/>
  <c r="AH1722" s="1"/>
  <c r="AA1722"/>
  <c r="AD1722" s="1"/>
  <c r="AG1722" s="1"/>
  <c r="AB1721"/>
  <c r="AE1721" s="1"/>
  <c r="AH1721" s="1"/>
  <c r="AA1721"/>
  <c r="AD1721" s="1"/>
  <c r="AG1721" s="1"/>
  <c r="AB1720"/>
  <c r="AE1720" s="1"/>
  <c r="AH1720" s="1"/>
  <c r="AA1720"/>
  <c r="AD1720" s="1"/>
  <c r="AG1720" s="1"/>
  <c r="AB1719"/>
  <c r="AE1719" s="1"/>
  <c r="AH1719" s="1"/>
  <c r="AA1719"/>
  <c r="AD1719" s="1"/>
  <c r="AG1719" s="1"/>
  <c r="AB1718"/>
  <c r="AE1718" s="1"/>
  <c r="AH1718" s="1"/>
  <c r="AA1718"/>
  <c r="AD1718" s="1"/>
  <c r="AG1718" s="1"/>
  <c r="AB1717"/>
  <c r="AE1717" s="1"/>
  <c r="AH1717" s="1"/>
  <c r="AA1717"/>
  <c r="AD1717" s="1"/>
  <c r="AG1717" s="1"/>
  <c r="AB1716"/>
  <c r="AE1716" s="1"/>
  <c r="AH1716" s="1"/>
  <c r="AA1716"/>
  <c r="AD1716" s="1"/>
  <c r="AG1716" s="1"/>
  <c r="AB1715"/>
  <c r="AE1715" s="1"/>
  <c r="AH1715" s="1"/>
  <c r="AA1715"/>
  <c r="AD1715" s="1"/>
  <c r="AG1715" s="1"/>
  <c r="AB1714"/>
  <c r="AE1714" s="1"/>
  <c r="AH1714" s="1"/>
  <c r="AA1714"/>
  <c r="AD1714" s="1"/>
  <c r="AG1714" s="1"/>
  <c r="AB1713"/>
  <c r="AE1713" s="1"/>
  <c r="AH1713" s="1"/>
  <c r="AA1713"/>
  <c r="AD1713" s="1"/>
  <c r="AG1713" s="1"/>
  <c r="AB1712"/>
  <c r="AE1712" s="1"/>
  <c r="AH1712" s="1"/>
  <c r="AA1712"/>
  <c r="AD1712" s="1"/>
  <c r="AG1712" s="1"/>
  <c r="AB1711"/>
  <c r="AE1711" s="1"/>
  <c r="AH1711" s="1"/>
  <c r="AA1711"/>
  <c r="AD1711" s="1"/>
  <c r="AG1711" s="1"/>
  <c r="AB1710"/>
  <c r="AE1710" s="1"/>
  <c r="AH1710" s="1"/>
  <c r="AA1710"/>
  <c r="AD1710" s="1"/>
  <c r="AG1710" s="1"/>
  <c r="AB1709"/>
  <c r="AE1709" s="1"/>
  <c r="AH1709" s="1"/>
  <c r="AA1709"/>
  <c r="AD1709" s="1"/>
  <c r="AG1709" s="1"/>
  <c r="AB1708"/>
  <c r="AE1708" s="1"/>
  <c r="AH1708" s="1"/>
  <c r="AA1708"/>
  <c r="AD1708" s="1"/>
  <c r="AG1708" s="1"/>
  <c r="AB1707"/>
  <c r="AE1707" s="1"/>
  <c r="AH1707" s="1"/>
  <c r="AA1707"/>
  <c r="AD1707" s="1"/>
  <c r="AG1707" s="1"/>
  <c r="AB1706"/>
  <c r="AE1706" s="1"/>
  <c r="AH1706" s="1"/>
  <c r="AA1706"/>
  <c r="AD1706" s="1"/>
  <c r="AG1706" s="1"/>
  <c r="AB1705"/>
  <c r="AE1705" s="1"/>
  <c r="AH1705" s="1"/>
  <c r="AA1705"/>
  <c r="AD1705" s="1"/>
  <c r="AG1705" s="1"/>
  <c r="AB1704"/>
  <c r="AE1704" s="1"/>
  <c r="AH1704" s="1"/>
  <c r="AA1704"/>
  <c r="AD1704" s="1"/>
  <c r="AG1704" s="1"/>
  <c r="AB1703"/>
  <c r="AE1703" s="1"/>
  <c r="AH1703" s="1"/>
  <c r="AA1703"/>
  <c r="AD1703" s="1"/>
  <c r="AG1703" s="1"/>
  <c r="AB1702"/>
  <c r="AE1702" s="1"/>
  <c r="AH1702" s="1"/>
  <c r="AA1702"/>
  <c r="AD1702" s="1"/>
  <c r="AG1702" s="1"/>
  <c r="AB1701"/>
  <c r="AE1701" s="1"/>
  <c r="AH1701" s="1"/>
  <c r="AA1701"/>
  <c r="AD1701" s="1"/>
  <c r="AG1701" s="1"/>
  <c r="AB1700"/>
  <c r="AE1700" s="1"/>
  <c r="AH1700" s="1"/>
  <c r="AA1700"/>
  <c r="AD1700" s="1"/>
  <c r="AG1700" s="1"/>
  <c r="AB1699"/>
  <c r="AE1699" s="1"/>
  <c r="AH1699" s="1"/>
  <c r="AA1699"/>
  <c r="AD1699" s="1"/>
  <c r="AG1699" s="1"/>
  <c r="AB1698"/>
  <c r="AE1698" s="1"/>
  <c r="AH1698" s="1"/>
  <c r="AA1698"/>
  <c r="AD1698" s="1"/>
  <c r="AG1698" s="1"/>
  <c r="AB1697"/>
  <c r="AE1697" s="1"/>
  <c r="AH1697" s="1"/>
  <c r="AA1697"/>
  <c r="AD1697" s="1"/>
  <c r="AG1697" s="1"/>
  <c r="AB1696"/>
  <c r="AE1696" s="1"/>
  <c r="AH1696" s="1"/>
  <c r="AA1696"/>
  <c r="AD1696" s="1"/>
  <c r="AG1696" s="1"/>
  <c r="AB1695"/>
  <c r="AE1695" s="1"/>
  <c r="AH1695" s="1"/>
  <c r="AA1695"/>
  <c r="AD1695" s="1"/>
  <c r="AG1695" s="1"/>
  <c r="AB1694"/>
  <c r="AE1694" s="1"/>
  <c r="AH1694" s="1"/>
  <c r="AA1694"/>
  <c r="AD1694" s="1"/>
  <c r="AG1694" s="1"/>
  <c r="AB1693"/>
  <c r="AE1693" s="1"/>
  <c r="AH1693" s="1"/>
  <c r="AA1693"/>
  <c r="AD1693" s="1"/>
  <c r="AG1693" s="1"/>
  <c r="AB1692"/>
  <c r="AE1692" s="1"/>
  <c r="AH1692" s="1"/>
  <c r="AA1692"/>
  <c r="AD1692" s="1"/>
  <c r="AG1692" s="1"/>
  <c r="AB1691"/>
  <c r="AE1691" s="1"/>
  <c r="AH1691" s="1"/>
  <c r="AA1691"/>
  <c r="AD1691" s="1"/>
  <c r="AG1691" s="1"/>
  <c r="AB1690"/>
  <c r="AE1690" s="1"/>
  <c r="AH1690" s="1"/>
  <c r="AA1690"/>
  <c r="AD1690" s="1"/>
  <c r="AG1690" s="1"/>
  <c r="AB1689"/>
  <c r="AE1689" s="1"/>
  <c r="AH1689" s="1"/>
  <c r="AA1689"/>
  <c r="AD1689" s="1"/>
  <c r="AG1689" s="1"/>
  <c r="AB1688"/>
  <c r="AE1688" s="1"/>
  <c r="AH1688" s="1"/>
  <c r="AA1688"/>
  <c r="AD1688" s="1"/>
  <c r="AG1688" s="1"/>
  <c r="AB1687"/>
  <c r="AE1687" s="1"/>
  <c r="AH1687" s="1"/>
  <c r="AA1687"/>
  <c r="AD1687" s="1"/>
  <c r="AG1687" s="1"/>
  <c r="AB1686"/>
  <c r="AE1686" s="1"/>
  <c r="AH1686" s="1"/>
  <c r="AA1686"/>
  <c r="AD1686" s="1"/>
  <c r="AG1686" s="1"/>
  <c r="AB1685"/>
  <c r="AE1685" s="1"/>
  <c r="AH1685" s="1"/>
  <c r="AA1685"/>
  <c r="AD1685" s="1"/>
  <c r="AG1685" s="1"/>
  <c r="AB1684"/>
  <c r="AE1684" s="1"/>
  <c r="AH1684" s="1"/>
  <c r="AA1684"/>
  <c r="AD1684" s="1"/>
  <c r="AG1684" s="1"/>
  <c r="AB1683"/>
  <c r="AE1683" s="1"/>
  <c r="AH1683" s="1"/>
  <c r="AA1683"/>
  <c r="AD1683" s="1"/>
  <c r="AG1683" s="1"/>
  <c r="AB1682"/>
  <c r="AE1682" s="1"/>
  <c r="AH1682" s="1"/>
  <c r="AA1682"/>
  <c r="AD1682" s="1"/>
  <c r="AG1682" s="1"/>
  <c r="AB1681"/>
  <c r="AE1681" s="1"/>
  <c r="AH1681" s="1"/>
  <c r="AA1681"/>
  <c r="AD1681" s="1"/>
  <c r="AG1681" s="1"/>
  <c r="AB1680"/>
  <c r="AE1680" s="1"/>
  <c r="AH1680" s="1"/>
  <c r="AA1680"/>
  <c r="AD1680" s="1"/>
  <c r="AG1680" s="1"/>
  <c r="AB1679"/>
  <c r="AE1679" s="1"/>
  <c r="AH1679" s="1"/>
  <c r="AA1679"/>
  <c r="AD1679" s="1"/>
  <c r="AG1679" s="1"/>
  <c r="AB1678"/>
  <c r="AE1678" s="1"/>
  <c r="AH1678" s="1"/>
  <c r="AA1678"/>
  <c r="AD1678" s="1"/>
  <c r="AG1678" s="1"/>
  <c r="AB1677"/>
  <c r="AE1677" s="1"/>
  <c r="AH1677" s="1"/>
  <c r="AA1677"/>
  <c r="AD1677" s="1"/>
  <c r="AG1677" s="1"/>
  <c r="AB1676"/>
  <c r="AE1676" s="1"/>
  <c r="AH1676" s="1"/>
  <c r="AA1676"/>
  <c r="AD1676" s="1"/>
  <c r="AG1676" s="1"/>
  <c r="AB1675"/>
  <c r="AE1675" s="1"/>
  <c r="AH1675" s="1"/>
  <c r="AA1675"/>
  <c r="AD1675" s="1"/>
  <c r="AG1675" s="1"/>
  <c r="AB1674"/>
  <c r="AE1674" s="1"/>
  <c r="AH1674" s="1"/>
  <c r="AA1674"/>
  <c r="AD1674" s="1"/>
  <c r="AG1674" s="1"/>
  <c r="AB1673"/>
  <c r="AE1673" s="1"/>
  <c r="AH1673" s="1"/>
  <c r="AA1673"/>
  <c r="AD1673" s="1"/>
  <c r="AG1673" s="1"/>
  <c r="AB1672"/>
  <c r="AE1672" s="1"/>
  <c r="AH1672" s="1"/>
  <c r="AA1672"/>
  <c r="AD1672" s="1"/>
  <c r="AG1672" s="1"/>
  <c r="AB1671"/>
  <c r="AE1671" s="1"/>
  <c r="AH1671" s="1"/>
  <c r="AA1671"/>
  <c r="AD1671" s="1"/>
  <c r="AG1671" s="1"/>
  <c r="AB1670"/>
  <c r="AE1670" s="1"/>
  <c r="AH1670" s="1"/>
  <c r="AA1670"/>
  <c r="AD1670" s="1"/>
  <c r="AG1670" s="1"/>
  <c r="AB1669"/>
  <c r="AE1669" s="1"/>
  <c r="AH1669" s="1"/>
  <c r="AA1669"/>
  <c r="AD1669" s="1"/>
  <c r="AG1669" s="1"/>
  <c r="AB1668"/>
  <c r="AE1668" s="1"/>
  <c r="AH1668" s="1"/>
  <c r="AA1668"/>
  <c r="AD1668" s="1"/>
  <c r="AG1668" s="1"/>
  <c r="AB1667"/>
  <c r="AE1667" s="1"/>
  <c r="AH1667" s="1"/>
  <c r="AA1667"/>
  <c r="AD1667" s="1"/>
  <c r="AG1667" s="1"/>
  <c r="AB1666"/>
  <c r="AE1666" s="1"/>
  <c r="AH1666" s="1"/>
  <c r="AA1666"/>
  <c r="AD1666" s="1"/>
  <c r="AG1666" s="1"/>
  <c r="AB1665"/>
  <c r="AE1665" s="1"/>
  <c r="AH1665" s="1"/>
  <c r="AA1665"/>
  <c r="AD1665" s="1"/>
  <c r="AG1665" s="1"/>
  <c r="AB1664"/>
  <c r="AE1664" s="1"/>
  <c r="AH1664" s="1"/>
  <c r="AA1664"/>
  <c r="AD1664" s="1"/>
  <c r="AG1664" s="1"/>
  <c r="AB1663"/>
  <c r="AE1663" s="1"/>
  <c r="AH1663" s="1"/>
  <c r="AA1663"/>
  <c r="AD1663" s="1"/>
  <c r="AG1663" s="1"/>
  <c r="AB1662"/>
  <c r="AE1662" s="1"/>
  <c r="AH1662" s="1"/>
  <c r="AA1662"/>
  <c r="AD1662" s="1"/>
  <c r="AG1662" s="1"/>
  <c r="AB1661"/>
  <c r="AE1661" s="1"/>
  <c r="AH1661" s="1"/>
  <c r="AA1661"/>
  <c r="AD1661" s="1"/>
  <c r="AG1661" s="1"/>
  <c r="AB1660"/>
  <c r="AE1660" s="1"/>
  <c r="AH1660" s="1"/>
  <c r="AA1660"/>
  <c r="AD1660" s="1"/>
  <c r="AG1660" s="1"/>
  <c r="AB1659"/>
  <c r="AE1659" s="1"/>
  <c r="AH1659" s="1"/>
  <c r="AA1659"/>
  <c r="AD1659" s="1"/>
  <c r="AG1659" s="1"/>
  <c r="AB1658"/>
  <c r="AE1658" s="1"/>
  <c r="AH1658" s="1"/>
  <c r="AA1658"/>
  <c r="AD1658" s="1"/>
  <c r="AG1658" s="1"/>
  <c r="AB1657"/>
  <c r="AE1657" s="1"/>
  <c r="AH1657" s="1"/>
  <c r="AA1657"/>
  <c r="AD1657" s="1"/>
  <c r="AG1657" s="1"/>
  <c r="AB1656"/>
  <c r="AE1656" s="1"/>
  <c r="AH1656" s="1"/>
  <c r="AA1656"/>
  <c r="AD1656" s="1"/>
  <c r="AG1656" s="1"/>
  <c r="AB1655"/>
  <c r="AE1655" s="1"/>
  <c r="AH1655" s="1"/>
  <c r="AA1655"/>
  <c r="AD1655" s="1"/>
  <c r="AG1655" s="1"/>
  <c r="AB1654"/>
  <c r="AE1654" s="1"/>
  <c r="AH1654" s="1"/>
  <c r="AA1654"/>
  <c r="AD1654" s="1"/>
  <c r="AG1654" s="1"/>
  <c r="AB1653"/>
  <c r="AE1653" s="1"/>
  <c r="AH1653" s="1"/>
  <c r="AA1653"/>
  <c r="AD1653" s="1"/>
  <c r="AG1653" s="1"/>
  <c r="AB1652"/>
  <c r="AE1652" s="1"/>
  <c r="AH1652" s="1"/>
  <c r="AA1652"/>
  <c r="AD1652" s="1"/>
  <c r="AG1652" s="1"/>
  <c r="AB1651"/>
  <c r="AE1651" s="1"/>
  <c r="AH1651" s="1"/>
  <c r="AA1651"/>
  <c r="AD1651" s="1"/>
  <c r="AG1651" s="1"/>
  <c r="AB1650"/>
  <c r="AE1650" s="1"/>
  <c r="AH1650" s="1"/>
  <c r="AA1650"/>
  <c r="AD1650" s="1"/>
  <c r="AG1650" s="1"/>
  <c r="AB1649"/>
  <c r="AE1649" s="1"/>
  <c r="AH1649" s="1"/>
  <c r="AA1649"/>
  <c r="AD1649" s="1"/>
  <c r="AG1649" s="1"/>
  <c r="AB1648"/>
  <c r="AE1648" s="1"/>
  <c r="AH1648" s="1"/>
  <c r="AA1648"/>
  <c r="AD1648" s="1"/>
  <c r="AG1648" s="1"/>
  <c r="AB1647"/>
  <c r="AE1647" s="1"/>
  <c r="AH1647" s="1"/>
  <c r="AA1647"/>
  <c r="AD1647" s="1"/>
  <c r="AG1647" s="1"/>
  <c r="AB1646"/>
  <c r="AE1646" s="1"/>
  <c r="AH1646" s="1"/>
  <c r="AA1646"/>
  <c r="AD1646" s="1"/>
  <c r="AG1646" s="1"/>
  <c r="AB1645"/>
  <c r="AE1645" s="1"/>
  <c r="AH1645" s="1"/>
  <c r="AA1645"/>
  <c r="AD1645" s="1"/>
  <c r="AG1645" s="1"/>
  <c r="AB1644"/>
  <c r="AE1644" s="1"/>
  <c r="AH1644" s="1"/>
  <c r="AA1644"/>
  <c r="AD1644" s="1"/>
  <c r="AG1644" s="1"/>
  <c r="AB1643"/>
  <c r="AE1643" s="1"/>
  <c r="AH1643" s="1"/>
  <c r="AA1643"/>
  <c r="AD1643" s="1"/>
  <c r="AG1643" s="1"/>
  <c r="AB1642"/>
  <c r="AE1642" s="1"/>
  <c r="AH1642" s="1"/>
  <c r="AA1642"/>
  <c r="AD1642" s="1"/>
  <c r="AG1642" s="1"/>
  <c r="AB1641"/>
  <c r="AE1641" s="1"/>
  <c r="AH1641" s="1"/>
  <c r="AA1641"/>
  <c r="AD1641" s="1"/>
  <c r="AG1641" s="1"/>
  <c r="AB1640"/>
  <c r="AE1640" s="1"/>
  <c r="AH1640" s="1"/>
  <c r="AA1640"/>
  <c r="AD1640" s="1"/>
  <c r="AG1640" s="1"/>
  <c r="AC1639"/>
  <c r="AF1639" s="1"/>
  <c r="AI1639" s="1"/>
  <c r="AB1639"/>
  <c r="AE1639" s="1"/>
  <c r="AH1639" s="1"/>
  <c r="AA1639"/>
  <c r="AD1639" s="1"/>
  <c r="AG1639" s="1"/>
  <c r="AB1638"/>
  <c r="AE1638" s="1"/>
  <c r="AH1638" s="1"/>
  <c r="AA1638"/>
  <c r="AD1638" s="1"/>
  <c r="AG1638" s="1"/>
  <c r="AB1637"/>
  <c r="AE1637" s="1"/>
  <c r="AH1637" s="1"/>
  <c r="AA1637"/>
  <c r="AD1637" s="1"/>
  <c r="AG1637" s="1"/>
  <c r="AB1636"/>
  <c r="AE1636" s="1"/>
  <c r="AH1636" s="1"/>
  <c r="AA1636"/>
  <c r="AD1636" s="1"/>
  <c r="AG1636" s="1"/>
  <c r="AB1635"/>
  <c r="AE1635" s="1"/>
  <c r="AH1635" s="1"/>
  <c r="AA1635"/>
  <c r="AD1635" s="1"/>
  <c r="AG1635" s="1"/>
  <c r="AB1634"/>
  <c r="AE1634" s="1"/>
  <c r="AH1634" s="1"/>
  <c r="AA1634"/>
  <c r="AD1634" s="1"/>
  <c r="AG1634" s="1"/>
  <c r="AB1633"/>
  <c r="AE1633" s="1"/>
  <c r="AH1633" s="1"/>
  <c r="AA1633"/>
  <c r="AD1633" s="1"/>
  <c r="AG1633" s="1"/>
  <c r="AB1632"/>
  <c r="AE1632" s="1"/>
  <c r="AH1632" s="1"/>
  <c r="AA1632"/>
  <c r="AD1632" s="1"/>
  <c r="AG1632" s="1"/>
  <c r="AB1631"/>
  <c r="AE1631" s="1"/>
  <c r="AH1631" s="1"/>
  <c r="AA1631"/>
  <c r="AD1631" s="1"/>
  <c r="AG1631" s="1"/>
  <c r="AB1630"/>
  <c r="AE1630" s="1"/>
  <c r="AH1630" s="1"/>
  <c r="AA1630"/>
  <c r="AD1630" s="1"/>
  <c r="AG1630" s="1"/>
  <c r="AB1629"/>
  <c r="AE1629" s="1"/>
  <c r="AH1629" s="1"/>
  <c r="AA1629"/>
  <c r="AD1629" s="1"/>
  <c r="AG1629" s="1"/>
  <c r="AB1628"/>
  <c r="AE1628" s="1"/>
  <c r="AH1628" s="1"/>
  <c r="AA1628"/>
  <c r="AD1628" s="1"/>
  <c r="AG1628" s="1"/>
  <c r="AB1627"/>
  <c r="AE1627" s="1"/>
  <c r="AH1627" s="1"/>
  <c r="AA1627"/>
  <c r="AD1627" s="1"/>
  <c r="AG1627" s="1"/>
  <c r="AB1626"/>
  <c r="AE1626" s="1"/>
  <c r="AH1626" s="1"/>
  <c r="AA1626"/>
  <c r="AD1626" s="1"/>
  <c r="AG1626" s="1"/>
  <c r="AB1625"/>
  <c r="AE1625" s="1"/>
  <c r="AH1625" s="1"/>
  <c r="AA1625"/>
  <c r="AD1625" s="1"/>
  <c r="AG1625" s="1"/>
  <c r="AB1624"/>
  <c r="AE1624" s="1"/>
  <c r="AH1624" s="1"/>
  <c r="AA1624"/>
  <c r="AD1624" s="1"/>
  <c r="AG1624" s="1"/>
  <c r="AB1623"/>
  <c r="AE1623" s="1"/>
  <c r="AH1623" s="1"/>
  <c r="AA1623"/>
  <c r="AD1623" s="1"/>
  <c r="AG1623" s="1"/>
  <c r="AB1622"/>
  <c r="AE1622" s="1"/>
  <c r="AH1622" s="1"/>
  <c r="AA1622"/>
  <c r="AD1622" s="1"/>
  <c r="AG1622" s="1"/>
  <c r="AB1621"/>
  <c r="AE1621" s="1"/>
  <c r="AH1621" s="1"/>
  <c r="AA1621"/>
  <c r="AD1621" s="1"/>
  <c r="AG1621" s="1"/>
  <c r="AB1620"/>
  <c r="AE1620" s="1"/>
  <c r="AH1620" s="1"/>
  <c r="AA1620"/>
  <c r="AD1620" s="1"/>
  <c r="AG1620" s="1"/>
  <c r="AB1619"/>
  <c r="AE1619" s="1"/>
  <c r="AH1619" s="1"/>
  <c r="AA1619"/>
  <c r="AD1619" s="1"/>
  <c r="AG1619" s="1"/>
  <c r="AB1618"/>
  <c r="AE1618" s="1"/>
  <c r="AH1618" s="1"/>
  <c r="AA1618"/>
  <c r="AD1618" s="1"/>
  <c r="AG1618" s="1"/>
  <c r="AB1617"/>
  <c r="AE1617" s="1"/>
  <c r="AH1617" s="1"/>
  <c r="AA1617"/>
  <c r="AD1617" s="1"/>
  <c r="AG1617" s="1"/>
  <c r="AB1616"/>
  <c r="AE1616" s="1"/>
  <c r="AH1616" s="1"/>
  <c r="AA1616"/>
  <c r="AD1616" s="1"/>
  <c r="AG1616" s="1"/>
  <c r="AB1615"/>
  <c r="AE1615" s="1"/>
  <c r="AH1615" s="1"/>
  <c r="AA1615"/>
  <c r="AD1615" s="1"/>
  <c r="AG1615" s="1"/>
  <c r="AB1614"/>
  <c r="AE1614" s="1"/>
  <c r="AH1614" s="1"/>
  <c r="AA1614"/>
  <c r="AD1614" s="1"/>
  <c r="AG1614" s="1"/>
  <c r="AB1613"/>
  <c r="AE1613" s="1"/>
  <c r="AH1613" s="1"/>
  <c r="AA1613"/>
  <c r="AD1613" s="1"/>
  <c r="AG1613" s="1"/>
  <c r="AB1612"/>
  <c r="AE1612" s="1"/>
  <c r="AH1612" s="1"/>
  <c r="AA1612"/>
  <c r="AD1612" s="1"/>
  <c r="AG1612" s="1"/>
  <c r="AB1611"/>
  <c r="AE1611" s="1"/>
  <c r="AH1611" s="1"/>
  <c r="AA1611"/>
  <c r="AD1611" s="1"/>
  <c r="AG1611" s="1"/>
  <c r="AB1610"/>
  <c r="AE1610" s="1"/>
  <c r="AH1610" s="1"/>
  <c r="AA1610"/>
  <c r="AD1610" s="1"/>
  <c r="AG1610" s="1"/>
  <c r="AB1609"/>
  <c r="AE1609" s="1"/>
  <c r="AH1609" s="1"/>
  <c r="AA1609"/>
  <c r="AD1609" s="1"/>
  <c r="AG1609" s="1"/>
  <c r="AB1608"/>
  <c r="AE1608" s="1"/>
  <c r="AH1608" s="1"/>
  <c r="AA1608"/>
  <c r="AD1608" s="1"/>
  <c r="AG1608" s="1"/>
  <c r="AB1607"/>
  <c r="AE1607" s="1"/>
  <c r="AH1607" s="1"/>
  <c r="AA1607"/>
  <c r="AD1607" s="1"/>
  <c r="AG1607" s="1"/>
  <c r="AB1606"/>
  <c r="AE1606" s="1"/>
  <c r="AH1606" s="1"/>
  <c r="AA1606"/>
  <c r="AD1606" s="1"/>
  <c r="AG1606" s="1"/>
  <c r="AB1605"/>
  <c r="AE1605" s="1"/>
  <c r="AH1605" s="1"/>
  <c r="AA1605"/>
  <c r="AD1605" s="1"/>
  <c r="AG1605" s="1"/>
  <c r="AB1604"/>
  <c r="AE1604" s="1"/>
  <c r="AH1604" s="1"/>
  <c r="AA1604"/>
  <c r="AD1604" s="1"/>
  <c r="AG1604" s="1"/>
  <c r="AB1603"/>
  <c r="AE1603" s="1"/>
  <c r="AH1603" s="1"/>
  <c r="AA1603"/>
  <c r="AD1603" s="1"/>
  <c r="AG1603" s="1"/>
  <c r="AB1602"/>
  <c r="AE1602" s="1"/>
  <c r="AH1602" s="1"/>
  <c r="AA1602"/>
  <c r="AD1602" s="1"/>
  <c r="AG1602" s="1"/>
  <c r="AB1601"/>
  <c r="AE1601" s="1"/>
  <c r="AH1601" s="1"/>
  <c r="AA1601"/>
  <c r="AD1601" s="1"/>
  <c r="AG1601" s="1"/>
  <c r="AB1600"/>
  <c r="AE1600" s="1"/>
  <c r="AH1600" s="1"/>
  <c r="AA1600"/>
  <c r="AD1600" s="1"/>
  <c r="AG1600" s="1"/>
  <c r="AB1599"/>
  <c r="AE1599" s="1"/>
  <c r="AH1599" s="1"/>
  <c r="AA1599"/>
  <c r="AD1599" s="1"/>
  <c r="AG1599" s="1"/>
  <c r="AB1598"/>
  <c r="AE1598" s="1"/>
  <c r="AH1598" s="1"/>
  <c r="AA1598"/>
  <c r="AD1598" s="1"/>
  <c r="AG1598" s="1"/>
  <c r="AB1597"/>
  <c r="AE1597" s="1"/>
  <c r="AH1597" s="1"/>
  <c r="AA1597"/>
  <c r="AD1597" s="1"/>
  <c r="AG1597" s="1"/>
  <c r="AB1596"/>
  <c r="AE1596" s="1"/>
  <c r="AH1596" s="1"/>
  <c r="AA1596"/>
  <c r="AD1596" s="1"/>
  <c r="AG1596" s="1"/>
  <c r="AB1595"/>
  <c r="AE1595" s="1"/>
  <c r="AH1595" s="1"/>
  <c r="AA1595"/>
  <c r="AD1595" s="1"/>
  <c r="AG1595" s="1"/>
  <c r="AB1594"/>
  <c r="AE1594" s="1"/>
  <c r="AH1594" s="1"/>
  <c r="AA1594"/>
  <c r="AD1594" s="1"/>
  <c r="AG1594" s="1"/>
  <c r="AB1593"/>
  <c r="AE1593" s="1"/>
  <c r="AH1593" s="1"/>
  <c r="AA1593"/>
  <c r="AD1593" s="1"/>
  <c r="AG1593" s="1"/>
  <c r="AB1592"/>
  <c r="AE1592" s="1"/>
  <c r="AH1592" s="1"/>
  <c r="AA1592"/>
  <c r="AD1592" s="1"/>
  <c r="AG1592" s="1"/>
  <c r="AB1591"/>
  <c r="AE1591" s="1"/>
  <c r="AH1591" s="1"/>
  <c r="AA1591"/>
  <c r="AD1591" s="1"/>
  <c r="AG1591" s="1"/>
  <c r="AB1590"/>
  <c r="AE1590" s="1"/>
  <c r="AH1590" s="1"/>
  <c r="AA1590"/>
  <c r="AD1590" s="1"/>
  <c r="AG1590" s="1"/>
  <c r="AB1589"/>
  <c r="AE1589" s="1"/>
  <c r="AH1589" s="1"/>
  <c r="AA1589"/>
  <c r="AD1589" s="1"/>
  <c r="AG1589" s="1"/>
  <c r="AB1588"/>
  <c r="AE1588" s="1"/>
  <c r="AH1588" s="1"/>
  <c r="AA1588"/>
  <c r="AD1588" s="1"/>
  <c r="AG1588" s="1"/>
  <c r="AB1587"/>
  <c r="AE1587" s="1"/>
  <c r="AH1587" s="1"/>
  <c r="AA1587"/>
  <c r="AD1587" s="1"/>
  <c r="AG1587" s="1"/>
  <c r="AB1586"/>
  <c r="AE1586" s="1"/>
  <c r="AH1586" s="1"/>
  <c r="AA1586"/>
  <c r="AD1586" s="1"/>
  <c r="AG1586" s="1"/>
  <c r="AB1585"/>
  <c r="AE1585" s="1"/>
  <c r="AH1585" s="1"/>
  <c r="AA1585"/>
  <c r="AD1585" s="1"/>
  <c r="AG1585" s="1"/>
  <c r="AB1584"/>
  <c r="AE1584" s="1"/>
  <c r="AH1584" s="1"/>
  <c r="AA1584"/>
  <c r="AD1584" s="1"/>
  <c r="AG1584" s="1"/>
  <c r="AB1583"/>
  <c r="AE1583" s="1"/>
  <c r="AH1583" s="1"/>
  <c r="AA1583"/>
  <c r="AD1583" s="1"/>
  <c r="AG1583" s="1"/>
  <c r="AB1582"/>
  <c r="AE1582" s="1"/>
  <c r="AH1582" s="1"/>
  <c r="AA1582"/>
  <c r="AD1582" s="1"/>
  <c r="AG1582" s="1"/>
  <c r="AB1581"/>
  <c r="AE1581" s="1"/>
  <c r="AH1581" s="1"/>
  <c r="AA1581"/>
  <c r="AD1581" s="1"/>
  <c r="AG1581" s="1"/>
  <c r="AB1580"/>
  <c r="AE1580" s="1"/>
  <c r="AH1580" s="1"/>
  <c r="AA1580"/>
  <c r="AD1580" s="1"/>
  <c r="AG1580" s="1"/>
  <c r="AB1579"/>
  <c r="AE1579" s="1"/>
  <c r="AH1579" s="1"/>
  <c r="AA1579"/>
  <c r="AD1579" s="1"/>
  <c r="AG1579" s="1"/>
  <c r="AB1578"/>
  <c r="AE1578" s="1"/>
  <c r="AH1578" s="1"/>
  <c r="AA1578"/>
  <c r="AD1578" s="1"/>
  <c r="AG1578" s="1"/>
  <c r="AB1577"/>
  <c r="AE1577" s="1"/>
  <c r="AH1577" s="1"/>
  <c r="AA1577"/>
  <c r="AD1577" s="1"/>
  <c r="AG1577" s="1"/>
  <c r="AB1576"/>
  <c r="AE1576" s="1"/>
  <c r="AH1576" s="1"/>
  <c r="AA1576"/>
  <c r="AD1576" s="1"/>
  <c r="AG1576" s="1"/>
  <c r="AB1575"/>
  <c r="AE1575" s="1"/>
  <c r="AH1575" s="1"/>
  <c r="AA1575"/>
  <c r="AD1575" s="1"/>
  <c r="AG1575" s="1"/>
  <c r="AB1574"/>
  <c r="AE1574" s="1"/>
  <c r="AH1574" s="1"/>
  <c r="AA1574"/>
  <c r="AD1574" s="1"/>
  <c r="AG1574" s="1"/>
  <c r="AB1573"/>
  <c r="AE1573" s="1"/>
  <c r="AH1573" s="1"/>
  <c r="AA1573"/>
  <c r="AD1573" s="1"/>
  <c r="AG1573" s="1"/>
  <c r="AB1572"/>
  <c r="AE1572" s="1"/>
  <c r="AH1572" s="1"/>
  <c r="AA1572"/>
  <c r="AD1572" s="1"/>
  <c r="AG1572" s="1"/>
  <c r="AB1571"/>
  <c r="AE1571" s="1"/>
  <c r="AH1571" s="1"/>
  <c r="AA1571"/>
  <c r="AD1571" s="1"/>
  <c r="AG1571" s="1"/>
  <c r="AB1570"/>
  <c r="AE1570" s="1"/>
  <c r="AH1570" s="1"/>
  <c r="AA1570"/>
  <c r="AD1570" s="1"/>
  <c r="AG1570" s="1"/>
  <c r="AB1569"/>
  <c r="AE1569" s="1"/>
  <c r="AH1569" s="1"/>
  <c r="AA1569"/>
  <c r="AD1569" s="1"/>
  <c r="AG1569" s="1"/>
  <c r="AB1568"/>
  <c r="AE1568" s="1"/>
  <c r="AH1568" s="1"/>
  <c r="AA1568"/>
  <c r="AD1568" s="1"/>
  <c r="AG1568" s="1"/>
  <c r="AB1567"/>
  <c r="AE1567" s="1"/>
  <c r="AH1567" s="1"/>
  <c r="AA1567"/>
  <c r="AD1567" s="1"/>
  <c r="AG1567" s="1"/>
  <c r="AB1566"/>
  <c r="AE1566" s="1"/>
  <c r="AH1566" s="1"/>
  <c r="AA1566"/>
  <c r="AD1566" s="1"/>
  <c r="AG1566" s="1"/>
  <c r="AB1565"/>
  <c r="AE1565" s="1"/>
  <c r="AH1565" s="1"/>
  <c r="AA1565"/>
  <c r="AD1565" s="1"/>
  <c r="AG1565" s="1"/>
  <c r="AB1564"/>
  <c r="AE1564" s="1"/>
  <c r="AH1564" s="1"/>
  <c r="AA1564"/>
  <c r="AD1564" s="1"/>
  <c r="AG1564" s="1"/>
  <c r="AB1563"/>
  <c r="AE1563" s="1"/>
  <c r="AH1563" s="1"/>
  <c r="AA1563"/>
  <c r="AD1563" s="1"/>
  <c r="AG1563" s="1"/>
  <c r="AB1562"/>
  <c r="AE1562" s="1"/>
  <c r="AH1562" s="1"/>
  <c r="AA1562"/>
  <c r="AD1562" s="1"/>
  <c r="AG1562" s="1"/>
  <c r="AB1561"/>
  <c r="AE1561" s="1"/>
  <c r="AH1561" s="1"/>
  <c r="AA1561"/>
  <c r="AD1561" s="1"/>
  <c r="AG1561" s="1"/>
  <c r="AB1560"/>
  <c r="AE1560" s="1"/>
  <c r="AH1560" s="1"/>
  <c r="AA1560"/>
  <c r="AD1560" s="1"/>
  <c r="AG1560" s="1"/>
  <c r="AB1559"/>
  <c r="AE1559" s="1"/>
  <c r="AH1559" s="1"/>
  <c r="AA1559"/>
  <c r="AD1559" s="1"/>
  <c r="AG1559" s="1"/>
  <c r="AB1558"/>
  <c r="AE1558" s="1"/>
  <c r="AH1558" s="1"/>
  <c r="AA1558"/>
  <c r="AD1558" s="1"/>
  <c r="AG1558" s="1"/>
  <c r="AB1557"/>
  <c r="AE1557" s="1"/>
  <c r="AH1557" s="1"/>
  <c r="AA1557"/>
  <c r="AD1557" s="1"/>
  <c r="AG1557" s="1"/>
  <c r="AB1556"/>
  <c r="AE1556" s="1"/>
  <c r="AH1556" s="1"/>
  <c r="AA1556"/>
  <c r="AD1556" s="1"/>
  <c r="AG1556" s="1"/>
  <c r="AB1555"/>
  <c r="AE1555" s="1"/>
  <c r="AH1555" s="1"/>
  <c r="AA1555"/>
  <c r="AD1555" s="1"/>
  <c r="AG1555" s="1"/>
  <c r="AB1554"/>
  <c r="AE1554" s="1"/>
  <c r="AH1554" s="1"/>
  <c r="AA1554"/>
  <c r="AD1554" s="1"/>
  <c r="AG1554" s="1"/>
  <c r="AB1553"/>
  <c r="AE1553" s="1"/>
  <c r="AH1553" s="1"/>
  <c r="AA1553"/>
  <c r="AD1553" s="1"/>
  <c r="AG1553" s="1"/>
  <c r="AB1552"/>
  <c r="AE1552" s="1"/>
  <c r="AH1552" s="1"/>
  <c r="AA1552"/>
  <c r="AD1552" s="1"/>
  <c r="AG1552" s="1"/>
  <c r="AB1551"/>
  <c r="AE1551" s="1"/>
  <c r="AH1551" s="1"/>
  <c r="AA1551"/>
  <c r="AD1551" s="1"/>
  <c r="AG1551" s="1"/>
  <c r="AB1550"/>
  <c r="AE1550" s="1"/>
  <c r="AH1550" s="1"/>
  <c r="AA1550"/>
  <c r="AD1550" s="1"/>
  <c r="AG1550" s="1"/>
  <c r="AB1549"/>
  <c r="AE1549" s="1"/>
  <c r="AH1549" s="1"/>
  <c r="AA1549"/>
  <c r="AD1549" s="1"/>
  <c r="AG1549" s="1"/>
  <c r="AB1548"/>
  <c r="AE1548" s="1"/>
  <c r="AH1548" s="1"/>
  <c r="AA1548"/>
  <c r="AD1548" s="1"/>
  <c r="AG1548" s="1"/>
  <c r="AB1547"/>
  <c r="AE1547" s="1"/>
  <c r="AH1547" s="1"/>
  <c r="AA1547"/>
  <c r="AD1547" s="1"/>
  <c r="AG1547" s="1"/>
  <c r="AB1546"/>
  <c r="AE1546" s="1"/>
  <c r="AH1546" s="1"/>
  <c r="AA1546"/>
  <c r="AD1546" s="1"/>
  <c r="AG1546" s="1"/>
  <c r="AB1545"/>
  <c r="AE1545" s="1"/>
  <c r="AH1545" s="1"/>
  <c r="AA1545"/>
  <c r="AD1545" s="1"/>
  <c r="AG1545" s="1"/>
  <c r="AB1544"/>
  <c r="AE1544" s="1"/>
  <c r="AH1544" s="1"/>
  <c r="AA1544"/>
  <c r="AD1544" s="1"/>
  <c r="AG1544" s="1"/>
  <c r="AB1543"/>
  <c r="AE1543" s="1"/>
  <c r="AH1543" s="1"/>
  <c r="AA1543"/>
  <c r="AD1543" s="1"/>
  <c r="AG1543" s="1"/>
  <c r="AB1542"/>
  <c r="AE1542" s="1"/>
  <c r="AH1542" s="1"/>
  <c r="AA1542"/>
  <c r="AD1542" s="1"/>
  <c r="AG1542" s="1"/>
  <c r="AB1541"/>
  <c r="AE1541" s="1"/>
  <c r="AH1541" s="1"/>
  <c r="AA1541"/>
  <c r="AD1541" s="1"/>
  <c r="AG1541" s="1"/>
  <c r="AB1540"/>
  <c r="AE1540" s="1"/>
  <c r="AH1540" s="1"/>
  <c r="AA1540"/>
  <c r="AD1540" s="1"/>
  <c r="AG1540" s="1"/>
  <c r="AB1539"/>
  <c r="AE1539" s="1"/>
  <c r="AH1539" s="1"/>
  <c r="AA1539"/>
  <c r="AD1539" s="1"/>
  <c r="AG1539" s="1"/>
  <c r="AB1538"/>
  <c r="AE1538" s="1"/>
  <c r="AH1538" s="1"/>
  <c r="AA1538"/>
  <c r="AD1538" s="1"/>
  <c r="AG1538" s="1"/>
  <c r="AB1537"/>
  <c r="AE1537" s="1"/>
  <c r="AH1537" s="1"/>
  <c r="AA1537"/>
  <c r="AD1537" s="1"/>
  <c r="AG1537" s="1"/>
  <c r="AB1536"/>
  <c r="AE1536" s="1"/>
  <c r="AH1536" s="1"/>
  <c r="AA1536"/>
  <c r="AD1536" s="1"/>
  <c r="AG1536" s="1"/>
  <c r="AB1535"/>
  <c r="AE1535" s="1"/>
  <c r="AH1535" s="1"/>
  <c r="AA1535"/>
  <c r="AD1535" s="1"/>
  <c r="AG1535" s="1"/>
  <c r="AB1534"/>
  <c r="AE1534" s="1"/>
  <c r="AH1534" s="1"/>
  <c r="AA1534"/>
  <c r="AD1534" s="1"/>
  <c r="AG1534" s="1"/>
  <c r="AB1533"/>
  <c r="AE1533" s="1"/>
  <c r="AH1533" s="1"/>
  <c r="AA1533"/>
  <c r="AD1533" s="1"/>
  <c r="AG1533" s="1"/>
  <c r="AB1532"/>
  <c r="AE1532" s="1"/>
  <c r="AH1532" s="1"/>
  <c r="AA1532"/>
  <c r="AD1532" s="1"/>
  <c r="AG1532" s="1"/>
  <c r="AB1531"/>
  <c r="AE1531" s="1"/>
  <c r="AH1531" s="1"/>
  <c r="AA1531"/>
  <c r="AD1531" s="1"/>
  <c r="AG1531" s="1"/>
  <c r="AB1530"/>
  <c r="AE1530" s="1"/>
  <c r="AH1530" s="1"/>
  <c r="AA1530"/>
  <c r="AD1530" s="1"/>
  <c r="AG1530" s="1"/>
  <c r="AB1529"/>
  <c r="AE1529" s="1"/>
  <c r="AH1529" s="1"/>
  <c r="AA1529"/>
  <c r="AD1529" s="1"/>
  <c r="AG1529" s="1"/>
  <c r="AB1528"/>
  <c r="AE1528" s="1"/>
  <c r="AH1528" s="1"/>
  <c r="AA1528"/>
  <c r="AD1528" s="1"/>
  <c r="AG1528" s="1"/>
  <c r="AB1527"/>
  <c r="AE1527" s="1"/>
  <c r="AH1527" s="1"/>
  <c r="AA1527"/>
  <c r="AD1527" s="1"/>
  <c r="AG1527" s="1"/>
  <c r="AB1526"/>
  <c r="AE1526" s="1"/>
  <c r="AH1526" s="1"/>
  <c r="AA1526"/>
  <c r="AD1526" s="1"/>
  <c r="AG1526" s="1"/>
  <c r="AB1525"/>
  <c r="AE1525" s="1"/>
  <c r="AH1525" s="1"/>
  <c r="AA1525"/>
  <c r="AD1525" s="1"/>
  <c r="AG1525" s="1"/>
  <c r="AB1524"/>
  <c r="AE1524" s="1"/>
  <c r="AH1524" s="1"/>
  <c r="AA1524"/>
  <c r="AD1524" s="1"/>
  <c r="AG1524" s="1"/>
  <c r="AB1523"/>
  <c r="AE1523" s="1"/>
  <c r="AH1523" s="1"/>
  <c r="AA1523"/>
  <c r="AD1523" s="1"/>
  <c r="AG1523" s="1"/>
  <c r="AB1522"/>
  <c r="AE1522" s="1"/>
  <c r="AH1522" s="1"/>
  <c r="AA1522"/>
  <c r="AD1522" s="1"/>
  <c r="AG1522" s="1"/>
  <c r="AB1521"/>
  <c r="AE1521" s="1"/>
  <c r="AH1521" s="1"/>
  <c r="AA1521"/>
  <c r="AD1521" s="1"/>
  <c r="AG1521" s="1"/>
  <c r="AB1520"/>
  <c r="AE1520" s="1"/>
  <c r="AH1520" s="1"/>
  <c r="AA1520"/>
  <c r="AD1520" s="1"/>
  <c r="AG1520" s="1"/>
  <c r="AB1519"/>
  <c r="AE1519" s="1"/>
  <c r="AH1519" s="1"/>
  <c r="AA1519"/>
  <c r="AD1519" s="1"/>
  <c r="AG1519" s="1"/>
  <c r="AB1518"/>
  <c r="AE1518" s="1"/>
  <c r="AH1518" s="1"/>
  <c r="AA1518"/>
  <c r="AD1518" s="1"/>
  <c r="AG1518" s="1"/>
  <c r="AB1517"/>
  <c r="AE1517" s="1"/>
  <c r="AH1517" s="1"/>
  <c r="AA1517"/>
  <c r="AD1517" s="1"/>
  <c r="AG1517" s="1"/>
  <c r="AB1516"/>
  <c r="AE1516" s="1"/>
  <c r="AH1516" s="1"/>
  <c r="AA1516"/>
  <c r="AD1516" s="1"/>
  <c r="AG1516" s="1"/>
  <c r="AB1515"/>
  <c r="AE1515" s="1"/>
  <c r="AH1515" s="1"/>
  <c r="AA1515"/>
  <c r="AD1515" s="1"/>
  <c r="AG1515" s="1"/>
  <c r="AB1514"/>
  <c r="AE1514" s="1"/>
  <c r="AH1514" s="1"/>
  <c r="AA1514"/>
  <c r="AD1514" s="1"/>
  <c r="AG1514" s="1"/>
  <c r="AB1513"/>
  <c r="AE1513" s="1"/>
  <c r="AH1513" s="1"/>
  <c r="AA1513"/>
  <c r="AD1513" s="1"/>
  <c r="AG1513" s="1"/>
  <c r="AB1512"/>
  <c r="AE1512" s="1"/>
  <c r="AH1512" s="1"/>
  <c r="AA1512"/>
  <c r="AD1512" s="1"/>
  <c r="AG1512" s="1"/>
  <c r="AB1511"/>
  <c r="AE1511" s="1"/>
  <c r="AH1511" s="1"/>
  <c r="AA1511"/>
  <c r="AD1511" s="1"/>
  <c r="AG1511" s="1"/>
  <c r="AB1510"/>
  <c r="AE1510" s="1"/>
  <c r="AH1510" s="1"/>
  <c r="AA1510"/>
  <c r="AD1510" s="1"/>
  <c r="AG1510" s="1"/>
  <c r="AB1509"/>
  <c r="AE1509" s="1"/>
  <c r="AH1509" s="1"/>
  <c r="AA1509"/>
  <c r="AD1509" s="1"/>
  <c r="AG1509" s="1"/>
  <c r="AB1508"/>
  <c r="AE1508" s="1"/>
  <c r="AH1508" s="1"/>
  <c r="AA1508"/>
  <c r="AD1508" s="1"/>
  <c r="AG1508" s="1"/>
  <c r="AB1507"/>
  <c r="AE1507" s="1"/>
  <c r="AH1507" s="1"/>
  <c r="AA1507"/>
  <c r="AD1507" s="1"/>
  <c r="AG1507" s="1"/>
  <c r="AB1506"/>
  <c r="AE1506" s="1"/>
  <c r="AH1506" s="1"/>
  <c r="AA1506"/>
  <c r="AD1506" s="1"/>
  <c r="AG1506" s="1"/>
  <c r="AB1505"/>
  <c r="AE1505" s="1"/>
  <c r="AH1505" s="1"/>
  <c r="AA1505"/>
  <c r="AD1505" s="1"/>
  <c r="AG1505" s="1"/>
  <c r="AB1504"/>
  <c r="AE1504" s="1"/>
  <c r="AH1504" s="1"/>
  <c r="AA1504"/>
  <c r="AD1504" s="1"/>
  <c r="AG1504" s="1"/>
  <c r="AB1503"/>
  <c r="AE1503" s="1"/>
  <c r="AH1503" s="1"/>
  <c r="AA1503"/>
  <c r="AD1503" s="1"/>
  <c r="AG1503" s="1"/>
  <c r="AB1502"/>
  <c r="AE1502" s="1"/>
  <c r="AH1502" s="1"/>
  <c r="AA1502"/>
  <c r="AD1502" s="1"/>
  <c r="AG1502" s="1"/>
  <c r="AB1501"/>
  <c r="AE1501" s="1"/>
  <c r="AH1501" s="1"/>
  <c r="AA1501"/>
  <c r="AD1501" s="1"/>
  <c r="AG1501" s="1"/>
  <c r="AB1500"/>
  <c r="AE1500" s="1"/>
  <c r="AH1500" s="1"/>
  <c r="AA1500"/>
  <c r="AD1500" s="1"/>
  <c r="AG1500" s="1"/>
  <c r="AB1499"/>
  <c r="AE1499" s="1"/>
  <c r="AH1499" s="1"/>
  <c r="AA1499"/>
  <c r="AD1499" s="1"/>
  <c r="AG1499" s="1"/>
  <c r="AB1498"/>
  <c r="AE1498" s="1"/>
  <c r="AH1498" s="1"/>
  <c r="AA1498"/>
  <c r="AD1498" s="1"/>
  <c r="AG1498" s="1"/>
  <c r="AB1497"/>
  <c r="AE1497" s="1"/>
  <c r="AH1497" s="1"/>
  <c r="AA1497"/>
  <c r="AD1497" s="1"/>
  <c r="AG1497" s="1"/>
  <c r="AB1496"/>
  <c r="AE1496" s="1"/>
  <c r="AH1496" s="1"/>
  <c r="AA1496"/>
  <c r="AD1496" s="1"/>
  <c r="AG1496" s="1"/>
  <c r="AB1495"/>
  <c r="AE1495" s="1"/>
  <c r="AH1495" s="1"/>
  <c r="AA1495"/>
  <c r="AD1495" s="1"/>
  <c r="AG1495" s="1"/>
  <c r="AB1494"/>
  <c r="AE1494" s="1"/>
  <c r="AH1494" s="1"/>
  <c r="AA1494"/>
  <c r="AD1494" s="1"/>
  <c r="AG1494" s="1"/>
  <c r="AB1493"/>
  <c r="AE1493" s="1"/>
  <c r="AH1493" s="1"/>
  <c r="AA1493"/>
  <c r="AD1493" s="1"/>
  <c r="AG1493" s="1"/>
  <c r="AB1492"/>
  <c r="AE1492" s="1"/>
  <c r="AH1492" s="1"/>
  <c r="AA1492"/>
  <c r="AD1492" s="1"/>
  <c r="AG1492" s="1"/>
  <c r="AB1491"/>
  <c r="AE1491" s="1"/>
  <c r="AH1491" s="1"/>
  <c r="AA1491"/>
  <c r="AD1491" s="1"/>
  <c r="AG1491" s="1"/>
  <c r="AB1490"/>
  <c r="AE1490" s="1"/>
  <c r="AH1490" s="1"/>
  <c r="AA1490"/>
  <c r="AD1490" s="1"/>
  <c r="AG1490" s="1"/>
  <c r="AB1489"/>
  <c r="AE1489" s="1"/>
  <c r="AH1489" s="1"/>
  <c r="AA1489"/>
  <c r="AD1489" s="1"/>
  <c r="AG1489" s="1"/>
  <c r="AB1488"/>
  <c r="AE1488" s="1"/>
  <c r="AH1488" s="1"/>
  <c r="AA1488"/>
  <c r="AD1488" s="1"/>
  <c r="AG1488" s="1"/>
  <c r="AB1487"/>
  <c r="AE1487" s="1"/>
  <c r="AH1487" s="1"/>
  <c r="AA1487"/>
  <c r="AD1487" s="1"/>
  <c r="AG1487" s="1"/>
  <c r="AB1486"/>
  <c r="AE1486" s="1"/>
  <c r="AH1486" s="1"/>
  <c r="AA1486"/>
  <c r="AD1486" s="1"/>
  <c r="AG1486" s="1"/>
  <c r="AB1485"/>
  <c r="AE1485" s="1"/>
  <c r="AH1485" s="1"/>
  <c r="AA1485"/>
  <c r="AD1485" s="1"/>
  <c r="AG1485" s="1"/>
  <c r="AB1484"/>
  <c r="AE1484" s="1"/>
  <c r="AH1484" s="1"/>
  <c r="AA1484"/>
  <c r="AD1484" s="1"/>
  <c r="AG1484" s="1"/>
  <c r="AB1483"/>
  <c r="AE1483" s="1"/>
  <c r="AH1483" s="1"/>
  <c r="AA1483"/>
  <c r="AD1483" s="1"/>
  <c r="AG1483" s="1"/>
  <c r="AB1482"/>
  <c r="AE1482" s="1"/>
  <c r="AH1482" s="1"/>
  <c r="AA1482"/>
  <c r="AD1482" s="1"/>
  <c r="AG1482" s="1"/>
  <c r="AB1481"/>
  <c r="AE1481" s="1"/>
  <c r="AH1481" s="1"/>
  <c r="AA1481"/>
  <c r="AD1481" s="1"/>
  <c r="AG1481" s="1"/>
  <c r="AB1480"/>
  <c r="AE1480" s="1"/>
  <c r="AH1480" s="1"/>
  <c r="AA1480"/>
  <c r="AD1480" s="1"/>
  <c r="AG1480" s="1"/>
  <c r="AB1479"/>
  <c r="AE1479" s="1"/>
  <c r="AH1479" s="1"/>
  <c r="AA1479"/>
  <c r="AD1479" s="1"/>
  <c r="AG1479" s="1"/>
  <c r="AB1478"/>
  <c r="AE1478" s="1"/>
  <c r="AH1478" s="1"/>
  <c r="AA1478"/>
  <c r="AD1478" s="1"/>
  <c r="AG1478" s="1"/>
  <c r="AB1477"/>
  <c r="AE1477" s="1"/>
  <c r="AH1477" s="1"/>
  <c r="AA1477"/>
  <c r="AD1477" s="1"/>
  <c r="AG1477" s="1"/>
  <c r="AB1476"/>
  <c r="AE1476" s="1"/>
  <c r="AH1476" s="1"/>
  <c r="AA1476"/>
  <c r="AD1476" s="1"/>
  <c r="AG1476" s="1"/>
  <c r="AB1475"/>
  <c r="AE1475" s="1"/>
  <c r="AH1475" s="1"/>
  <c r="AA1475"/>
  <c r="AD1475" s="1"/>
  <c r="AG1475" s="1"/>
  <c r="AB1474"/>
  <c r="AE1474" s="1"/>
  <c r="AH1474" s="1"/>
  <c r="AA1474"/>
  <c r="AD1474" s="1"/>
  <c r="AG1474" s="1"/>
  <c r="AB1473"/>
  <c r="AE1473" s="1"/>
  <c r="AH1473" s="1"/>
  <c r="AA1473"/>
  <c r="AD1473" s="1"/>
  <c r="AG1473" s="1"/>
  <c r="AB1472"/>
  <c r="AE1472" s="1"/>
  <c r="AH1472" s="1"/>
  <c r="AA1472"/>
  <c r="AD1472" s="1"/>
  <c r="AG1472" s="1"/>
  <c r="AB1471"/>
  <c r="AE1471" s="1"/>
  <c r="AH1471" s="1"/>
  <c r="AA1471"/>
  <c r="AD1471" s="1"/>
  <c r="AG1471" s="1"/>
  <c r="AB1470"/>
  <c r="AE1470" s="1"/>
  <c r="AH1470" s="1"/>
  <c r="AA1470"/>
  <c r="AD1470" s="1"/>
  <c r="AG1470" s="1"/>
  <c r="AB1469"/>
  <c r="AE1469" s="1"/>
  <c r="AH1469" s="1"/>
  <c r="AA1469"/>
  <c r="AD1469" s="1"/>
  <c r="AG1469" s="1"/>
  <c r="AB1468"/>
  <c r="AE1468" s="1"/>
  <c r="AH1468" s="1"/>
  <c r="AA1468"/>
  <c r="AD1468" s="1"/>
  <c r="AG1468" s="1"/>
  <c r="AB1467"/>
  <c r="AE1467" s="1"/>
  <c r="AH1467" s="1"/>
  <c r="AA1467"/>
  <c r="AD1467" s="1"/>
  <c r="AG1467" s="1"/>
  <c r="AB1466"/>
  <c r="AE1466" s="1"/>
  <c r="AH1466" s="1"/>
  <c r="AA1466"/>
  <c r="AD1466" s="1"/>
  <c r="AG1466" s="1"/>
  <c r="AB1465"/>
  <c r="AE1465" s="1"/>
  <c r="AH1465" s="1"/>
  <c r="AA1465"/>
  <c r="AD1465" s="1"/>
  <c r="AG1465" s="1"/>
  <c r="AB1464"/>
  <c r="AE1464" s="1"/>
  <c r="AH1464" s="1"/>
  <c r="AA1464"/>
  <c r="AD1464" s="1"/>
  <c r="AG1464" s="1"/>
  <c r="AB1463"/>
  <c r="AE1463" s="1"/>
  <c r="AH1463" s="1"/>
  <c r="AA1463"/>
  <c r="AD1463" s="1"/>
  <c r="AG1463" s="1"/>
  <c r="AB1462"/>
  <c r="AE1462" s="1"/>
  <c r="AH1462" s="1"/>
  <c r="AA1462"/>
  <c r="AD1462" s="1"/>
  <c r="AG1462" s="1"/>
  <c r="AB1461"/>
  <c r="AE1461" s="1"/>
  <c r="AH1461" s="1"/>
  <c r="AA1461"/>
  <c r="AD1461" s="1"/>
  <c r="AG1461" s="1"/>
  <c r="AB1460"/>
  <c r="AE1460" s="1"/>
  <c r="AH1460" s="1"/>
  <c r="AA1460"/>
  <c r="AD1460" s="1"/>
  <c r="AG1460" s="1"/>
  <c r="AB1459"/>
  <c r="AE1459" s="1"/>
  <c r="AH1459" s="1"/>
  <c r="AA1459"/>
  <c r="AD1459" s="1"/>
  <c r="AG1459" s="1"/>
  <c r="AB1458"/>
  <c r="AE1458" s="1"/>
  <c r="AH1458" s="1"/>
  <c r="AA1458"/>
  <c r="AD1458" s="1"/>
  <c r="AG1458" s="1"/>
  <c r="AB1457"/>
  <c r="AE1457" s="1"/>
  <c r="AH1457" s="1"/>
  <c r="AA1457"/>
  <c r="AD1457" s="1"/>
  <c r="AG1457" s="1"/>
  <c r="AB1456"/>
  <c r="AE1456" s="1"/>
  <c r="AH1456" s="1"/>
  <c r="AA1456"/>
  <c r="AD1456" s="1"/>
  <c r="AG1456" s="1"/>
  <c r="AB1455"/>
  <c r="AE1455" s="1"/>
  <c r="AH1455" s="1"/>
  <c r="AA1455"/>
  <c r="AD1455" s="1"/>
  <c r="AG1455" s="1"/>
  <c r="AB1454"/>
  <c r="AE1454" s="1"/>
  <c r="AH1454" s="1"/>
  <c r="AA1454"/>
  <c r="AD1454" s="1"/>
  <c r="AG1454" s="1"/>
  <c r="AB1453"/>
  <c r="AE1453" s="1"/>
  <c r="AH1453" s="1"/>
  <c r="AA1453"/>
  <c r="AD1453" s="1"/>
  <c r="AG1453" s="1"/>
  <c r="AB1452"/>
  <c r="AE1452" s="1"/>
  <c r="AH1452" s="1"/>
  <c r="AA1452"/>
  <c r="AD1452" s="1"/>
  <c r="AG1452" s="1"/>
  <c r="AB1451"/>
  <c r="AE1451" s="1"/>
  <c r="AH1451" s="1"/>
  <c r="AA1451"/>
  <c r="AD1451" s="1"/>
  <c r="AG1451" s="1"/>
  <c r="AB1450"/>
  <c r="AE1450" s="1"/>
  <c r="AH1450" s="1"/>
  <c r="AA1450"/>
  <c r="AD1450" s="1"/>
  <c r="AG1450" s="1"/>
  <c r="AB1449"/>
  <c r="AE1449" s="1"/>
  <c r="AH1449" s="1"/>
  <c r="AA1449"/>
  <c r="AD1449" s="1"/>
  <c r="AG1449" s="1"/>
  <c r="AB1448"/>
  <c r="AE1448" s="1"/>
  <c r="AH1448" s="1"/>
  <c r="AA1448"/>
  <c r="AD1448" s="1"/>
  <c r="AG1448" s="1"/>
  <c r="AB1447"/>
  <c r="AE1447" s="1"/>
  <c r="AH1447" s="1"/>
  <c r="AA1447"/>
  <c r="AD1447" s="1"/>
  <c r="AG1447" s="1"/>
  <c r="AB1446"/>
  <c r="AE1446" s="1"/>
  <c r="AH1446" s="1"/>
  <c r="AA1446"/>
  <c r="AD1446" s="1"/>
  <c r="AG1446" s="1"/>
  <c r="AB1445"/>
  <c r="AE1445" s="1"/>
  <c r="AH1445" s="1"/>
  <c r="AA1445"/>
  <c r="AD1445" s="1"/>
  <c r="AG1445" s="1"/>
  <c r="AB1444"/>
  <c r="AE1444" s="1"/>
  <c r="AH1444" s="1"/>
  <c r="AA1444"/>
  <c r="AD1444" s="1"/>
  <c r="AG1444" s="1"/>
  <c r="AB1443"/>
  <c r="AE1443" s="1"/>
  <c r="AH1443" s="1"/>
  <c r="AA1443"/>
  <c r="AD1443" s="1"/>
  <c r="AG1443" s="1"/>
  <c r="AB1442"/>
  <c r="AE1442" s="1"/>
  <c r="AH1442" s="1"/>
  <c r="AA1442"/>
  <c r="AD1442" s="1"/>
  <c r="AG1442" s="1"/>
  <c r="AB1441"/>
  <c r="AE1441" s="1"/>
  <c r="AH1441" s="1"/>
  <c r="AA1441"/>
  <c r="AD1441" s="1"/>
  <c r="AG1441" s="1"/>
  <c r="AB1440"/>
  <c r="AE1440" s="1"/>
  <c r="AH1440" s="1"/>
  <c r="AA1440"/>
  <c r="AD1440" s="1"/>
  <c r="AG1440" s="1"/>
  <c r="AB1439"/>
  <c r="AE1439" s="1"/>
  <c r="AH1439" s="1"/>
  <c r="AA1439"/>
  <c r="AD1439" s="1"/>
  <c r="AG1439" s="1"/>
  <c r="AB1438"/>
  <c r="AE1438" s="1"/>
  <c r="AH1438" s="1"/>
  <c r="AA1438"/>
  <c r="AD1438" s="1"/>
  <c r="AG1438" s="1"/>
  <c r="AB1437"/>
  <c r="AE1437" s="1"/>
  <c r="AH1437" s="1"/>
  <c r="AA1437"/>
  <c r="AD1437" s="1"/>
  <c r="AG1437" s="1"/>
  <c r="AB1436"/>
  <c r="AE1436" s="1"/>
  <c r="AH1436" s="1"/>
  <c r="AA1436"/>
  <c r="AD1436" s="1"/>
  <c r="AG1436" s="1"/>
  <c r="AB1435"/>
  <c r="AE1435" s="1"/>
  <c r="AH1435" s="1"/>
  <c r="AA1435"/>
  <c r="AD1435" s="1"/>
  <c r="AG1435" s="1"/>
  <c r="AB1434"/>
  <c r="AE1434" s="1"/>
  <c r="AH1434" s="1"/>
  <c r="AA1434"/>
  <c r="AD1434" s="1"/>
  <c r="AG1434" s="1"/>
  <c r="AB1433"/>
  <c r="AE1433" s="1"/>
  <c r="AH1433" s="1"/>
  <c r="AA1433"/>
  <c r="AD1433" s="1"/>
  <c r="AG1433" s="1"/>
  <c r="AB1432"/>
  <c r="AE1432" s="1"/>
  <c r="AH1432" s="1"/>
  <c r="AA1432"/>
  <c r="AD1432" s="1"/>
  <c r="AG1432" s="1"/>
  <c r="AB1431"/>
  <c r="AE1431" s="1"/>
  <c r="AH1431" s="1"/>
  <c r="AA1431"/>
  <c r="AD1431" s="1"/>
  <c r="AG1431" s="1"/>
  <c r="AB1430"/>
  <c r="AE1430" s="1"/>
  <c r="AH1430" s="1"/>
  <c r="AA1430"/>
  <c r="AD1430" s="1"/>
  <c r="AG1430" s="1"/>
  <c r="AB1429"/>
  <c r="AE1429" s="1"/>
  <c r="AH1429" s="1"/>
  <c r="AA1429"/>
  <c r="AD1429" s="1"/>
  <c r="AG1429" s="1"/>
  <c r="AB1428"/>
  <c r="AE1428" s="1"/>
  <c r="AH1428" s="1"/>
  <c r="AA1428"/>
  <c r="AD1428" s="1"/>
  <c r="AG1428" s="1"/>
  <c r="AB1427"/>
  <c r="AE1427" s="1"/>
  <c r="AH1427" s="1"/>
  <c r="AA1427"/>
  <c r="AD1427" s="1"/>
  <c r="AG1427" s="1"/>
  <c r="AB1426"/>
  <c r="AE1426" s="1"/>
  <c r="AH1426" s="1"/>
  <c r="AA1426"/>
  <c r="AD1426" s="1"/>
  <c r="AG1426" s="1"/>
  <c r="AB1425"/>
  <c r="AE1425" s="1"/>
  <c r="AH1425" s="1"/>
  <c r="AA1425"/>
  <c r="AD1425" s="1"/>
  <c r="AG1425" s="1"/>
  <c r="AB1424"/>
  <c r="AE1424" s="1"/>
  <c r="AH1424" s="1"/>
  <c r="AA1424"/>
  <c r="AD1424" s="1"/>
  <c r="AG1424" s="1"/>
  <c r="AB1423"/>
  <c r="AE1423" s="1"/>
  <c r="AH1423" s="1"/>
  <c r="AA1423"/>
  <c r="AD1423" s="1"/>
  <c r="AG1423" s="1"/>
  <c r="AB1422"/>
  <c r="AE1422" s="1"/>
  <c r="AH1422" s="1"/>
  <c r="AA1422"/>
  <c r="AD1422" s="1"/>
  <c r="AG1422" s="1"/>
  <c r="AB1421"/>
  <c r="AE1421" s="1"/>
  <c r="AH1421" s="1"/>
  <c r="AA1421"/>
  <c r="AD1421" s="1"/>
  <c r="AG1421" s="1"/>
  <c r="AB1420"/>
  <c r="AE1420" s="1"/>
  <c r="AH1420" s="1"/>
  <c r="AA1420"/>
  <c r="AD1420" s="1"/>
  <c r="AG1420" s="1"/>
  <c r="AB1419"/>
  <c r="AE1419" s="1"/>
  <c r="AH1419" s="1"/>
  <c r="AA1419"/>
  <c r="AD1419" s="1"/>
  <c r="AG1419" s="1"/>
  <c r="AB1418"/>
  <c r="AE1418" s="1"/>
  <c r="AH1418" s="1"/>
  <c r="AA1418"/>
  <c r="AD1418" s="1"/>
  <c r="AG1418" s="1"/>
  <c r="AB1417"/>
  <c r="AE1417" s="1"/>
  <c r="AH1417" s="1"/>
  <c r="AA1417"/>
  <c r="AD1417" s="1"/>
  <c r="AG1417" s="1"/>
  <c r="AB1416"/>
  <c r="AE1416" s="1"/>
  <c r="AH1416" s="1"/>
  <c r="AA1416"/>
  <c r="AD1416" s="1"/>
  <c r="AG1416" s="1"/>
  <c r="AB1415"/>
  <c r="AE1415" s="1"/>
  <c r="AH1415" s="1"/>
  <c r="AA1415"/>
  <c r="AD1415" s="1"/>
  <c r="AG1415" s="1"/>
  <c r="AB1414"/>
  <c r="AE1414" s="1"/>
  <c r="AH1414" s="1"/>
  <c r="AA1414"/>
  <c r="AD1414" s="1"/>
  <c r="AG1414" s="1"/>
  <c r="AB1413"/>
  <c r="AE1413" s="1"/>
  <c r="AH1413" s="1"/>
  <c r="AA1413"/>
  <c r="AD1413" s="1"/>
  <c r="AG1413" s="1"/>
  <c r="AB1412"/>
  <c r="AE1412" s="1"/>
  <c r="AH1412" s="1"/>
  <c r="AA1412"/>
  <c r="AD1412" s="1"/>
  <c r="AG1412" s="1"/>
  <c r="AB1411"/>
  <c r="AE1411" s="1"/>
  <c r="AH1411" s="1"/>
  <c r="AA1411"/>
  <c r="AD1411" s="1"/>
  <c r="AG1411" s="1"/>
  <c r="AB1410"/>
  <c r="AE1410" s="1"/>
  <c r="AH1410" s="1"/>
  <c r="AA1410"/>
  <c r="AD1410" s="1"/>
  <c r="AG1410" s="1"/>
  <c r="AB1409"/>
  <c r="AE1409" s="1"/>
  <c r="AH1409" s="1"/>
  <c r="AA1409"/>
  <c r="AD1409" s="1"/>
  <c r="AG1409" s="1"/>
  <c r="AB1408"/>
  <c r="AE1408" s="1"/>
  <c r="AH1408" s="1"/>
  <c r="AA1408"/>
  <c r="AD1408" s="1"/>
  <c r="AG1408" s="1"/>
  <c r="AB1407"/>
  <c r="AE1407" s="1"/>
  <c r="AH1407" s="1"/>
  <c r="AA1407"/>
  <c r="AD1407" s="1"/>
  <c r="AG1407" s="1"/>
  <c r="AB1406"/>
  <c r="AE1406" s="1"/>
  <c r="AH1406" s="1"/>
  <c r="AA1406"/>
  <c r="AD1406" s="1"/>
  <c r="AG1406" s="1"/>
  <c r="AB1405"/>
  <c r="AE1405" s="1"/>
  <c r="AH1405" s="1"/>
  <c r="AA1405"/>
  <c r="AD1405" s="1"/>
  <c r="AG1405" s="1"/>
  <c r="AB1404"/>
  <c r="AE1404" s="1"/>
  <c r="AH1404" s="1"/>
  <c r="AA1404"/>
  <c r="AD1404" s="1"/>
  <c r="AG1404" s="1"/>
  <c r="AB1403"/>
  <c r="AE1403" s="1"/>
  <c r="AH1403" s="1"/>
  <c r="AA1403"/>
  <c r="AD1403" s="1"/>
  <c r="AG1403" s="1"/>
  <c r="AB1402"/>
  <c r="AE1402" s="1"/>
  <c r="AH1402" s="1"/>
  <c r="AA1402"/>
  <c r="AD1402" s="1"/>
  <c r="AG1402" s="1"/>
  <c r="AB1401"/>
  <c r="AE1401" s="1"/>
  <c r="AH1401" s="1"/>
  <c r="AA1401"/>
  <c r="AD1401" s="1"/>
  <c r="AG1401" s="1"/>
  <c r="AB1400"/>
  <c r="AE1400" s="1"/>
  <c r="AH1400" s="1"/>
  <c r="AA1400"/>
  <c r="AD1400" s="1"/>
  <c r="AG1400" s="1"/>
  <c r="AB1399"/>
  <c r="AE1399" s="1"/>
  <c r="AH1399" s="1"/>
  <c r="AA1399"/>
  <c r="AD1399" s="1"/>
  <c r="AG1399" s="1"/>
  <c r="AB1398"/>
  <c r="AE1398" s="1"/>
  <c r="AH1398" s="1"/>
  <c r="AA1398"/>
  <c r="AD1398" s="1"/>
  <c r="AG1398" s="1"/>
  <c r="AB1397"/>
  <c r="AE1397" s="1"/>
  <c r="AH1397" s="1"/>
  <c r="AA1397"/>
  <c r="AD1397" s="1"/>
  <c r="AG1397" s="1"/>
  <c r="AB1396"/>
  <c r="AE1396" s="1"/>
  <c r="AH1396" s="1"/>
  <c r="AA1396"/>
  <c r="AD1396" s="1"/>
  <c r="AG1396" s="1"/>
  <c r="AB1395"/>
  <c r="AE1395" s="1"/>
  <c r="AH1395" s="1"/>
  <c r="AA1395"/>
  <c r="AD1395" s="1"/>
  <c r="AG1395" s="1"/>
  <c r="AB1394"/>
  <c r="AE1394" s="1"/>
  <c r="AH1394" s="1"/>
  <c r="AA1394"/>
  <c r="AD1394" s="1"/>
  <c r="AG1394" s="1"/>
  <c r="AB1393"/>
  <c r="AE1393" s="1"/>
  <c r="AH1393" s="1"/>
  <c r="AA1393"/>
  <c r="AD1393" s="1"/>
  <c r="AG1393" s="1"/>
  <c r="AB1392"/>
  <c r="AE1392" s="1"/>
  <c r="AH1392" s="1"/>
  <c r="AA1392"/>
  <c r="AD1392" s="1"/>
  <c r="AG1392" s="1"/>
  <c r="AB1391"/>
  <c r="AE1391" s="1"/>
  <c r="AH1391" s="1"/>
  <c r="AA1391"/>
  <c r="AD1391" s="1"/>
  <c r="AG1391" s="1"/>
  <c r="AB1390"/>
  <c r="AE1390" s="1"/>
  <c r="AH1390" s="1"/>
  <c r="AA1390"/>
  <c r="AD1390" s="1"/>
  <c r="AG1390" s="1"/>
  <c r="AB1389"/>
  <c r="AE1389" s="1"/>
  <c r="AH1389" s="1"/>
  <c r="AA1389"/>
  <c r="AD1389" s="1"/>
  <c r="AG1389" s="1"/>
  <c r="AB1388"/>
  <c r="AE1388" s="1"/>
  <c r="AH1388" s="1"/>
  <c r="AA1388"/>
  <c r="AD1388" s="1"/>
  <c r="AG1388" s="1"/>
  <c r="AB1387"/>
  <c r="AE1387" s="1"/>
  <c r="AH1387" s="1"/>
  <c r="AA1387"/>
  <c r="AD1387" s="1"/>
  <c r="AG1387" s="1"/>
  <c r="AB1386"/>
  <c r="AE1386" s="1"/>
  <c r="AH1386" s="1"/>
  <c r="AA1386"/>
  <c r="AD1386" s="1"/>
  <c r="AG1386" s="1"/>
  <c r="AB1385"/>
  <c r="AE1385" s="1"/>
  <c r="AH1385" s="1"/>
  <c r="AA1385"/>
  <c r="AD1385" s="1"/>
  <c r="AG1385" s="1"/>
  <c r="AB1384"/>
  <c r="AE1384" s="1"/>
  <c r="AH1384" s="1"/>
  <c r="AA1384"/>
  <c r="AD1384" s="1"/>
  <c r="AG1384" s="1"/>
  <c r="AC1383"/>
  <c r="AF1383" s="1"/>
  <c r="AI1383" s="1"/>
  <c r="AB1383"/>
  <c r="AE1383" s="1"/>
  <c r="AH1383" s="1"/>
  <c r="AA1383"/>
  <c r="AD1383" s="1"/>
  <c r="AG1383" s="1"/>
  <c r="AB1382"/>
  <c r="AE1382" s="1"/>
  <c r="AH1382" s="1"/>
  <c r="AA1382"/>
  <c r="AD1382" s="1"/>
  <c r="AG1382" s="1"/>
  <c r="AB1381"/>
  <c r="AE1381" s="1"/>
  <c r="AH1381" s="1"/>
  <c r="AA1381"/>
  <c r="AD1381" s="1"/>
  <c r="AG1381" s="1"/>
  <c r="AB1380"/>
  <c r="AE1380" s="1"/>
  <c r="AH1380" s="1"/>
  <c r="AA1380"/>
  <c r="AD1380" s="1"/>
  <c r="AG1380" s="1"/>
  <c r="AB1379"/>
  <c r="AE1379" s="1"/>
  <c r="AH1379" s="1"/>
  <c r="AA1379"/>
  <c r="AD1379" s="1"/>
  <c r="AG1379" s="1"/>
  <c r="AB1378"/>
  <c r="AE1378" s="1"/>
  <c r="AH1378" s="1"/>
  <c r="AA1378"/>
  <c r="AD1378" s="1"/>
  <c r="AG1378" s="1"/>
  <c r="AB1377"/>
  <c r="AE1377" s="1"/>
  <c r="AH1377" s="1"/>
  <c r="AA1377"/>
  <c r="AD1377" s="1"/>
  <c r="AG1377" s="1"/>
  <c r="AB1376"/>
  <c r="AE1376" s="1"/>
  <c r="AH1376" s="1"/>
  <c r="AA1376"/>
  <c r="AD1376" s="1"/>
  <c r="AG1376" s="1"/>
  <c r="AB1375"/>
  <c r="AE1375" s="1"/>
  <c r="AH1375" s="1"/>
  <c r="AA1375"/>
  <c r="AD1375" s="1"/>
  <c r="AG1375" s="1"/>
  <c r="AB1374"/>
  <c r="AE1374" s="1"/>
  <c r="AH1374" s="1"/>
  <c r="AA1374"/>
  <c r="AD1374" s="1"/>
  <c r="AG1374" s="1"/>
  <c r="AB1373"/>
  <c r="AE1373" s="1"/>
  <c r="AH1373" s="1"/>
  <c r="AA1373"/>
  <c r="AD1373" s="1"/>
  <c r="AG1373" s="1"/>
  <c r="AB1372"/>
  <c r="AE1372" s="1"/>
  <c r="AH1372" s="1"/>
  <c r="AA1372"/>
  <c r="AD1372" s="1"/>
  <c r="AG1372" s="1"/>
  <c r="AB1371"/>
  <c r="AE1371" s="1"/>
  <c r="AH1371" s="1"/>
  <c r="AA1371"/>
  <c r="AD1371" s="1"/>
  <c r="AG1371" s="1"/>
  <c r="AB1370"/>
  <c r="AE1370" s="1"/>
  <c r="AH1370" s="1"/>
  <c r="AA1370"/>
  <c r="AD1370" s="1"/>
  <c r="AG1370" s="1"/>
  <c r="AB1369"/>
  <c r="AE1369" s="1"/>
  <c r="AH1369" s="1"/>
  <c r="AA1369"/>
  <c r="AD1369" s="1"/>
  <c r="AG1369" s="1"/>
  <c r="AB1368"/>
  <c r="AE1368" s="1"/>
  <c r="AH1368" s="1"/>
  <c r="AA1368"/>
  <c r="AD1368" s="1"/>
  <c r="AG1368" s="1"/>
  <c r="AB1367"/>
  <c r="AE1367" s="1"/>
  <c r="AH1367" s="1"/>
  <c r="AA1367"/>
  <c r="AD1367" s="1"/>
  <c r="AG1367" s="1"/>
  <c r="AB1366"/>
  <c r="AE1366" s="1"/>
  <c r="AH1366" s="1"/>
  <c r="AA1366"/>
  <c r="AD1366" s="1"/>
  <c r="AG1366" s="1"/>
  <c r="AB1365"/>
  <c r="AE1365" s="1"/>
  <c r="AH1365" s="1"/>
  <c r="AA1365"/>
  <c r="AD1365" s="1"/>
  <c r="AG1365" s="1"/>
  <c r="AB1364"/>
  <c r="AE1364" s="1"/>
  <c r="AH1364" s="1"/>
  <c r="AA1364"/>
  <c r="AD1364" s="1"/>
  <c r="AG1364" s="1"/>
  <c r="AB1363"/>
  <c r="AE1363" s="1"/>
  <c r="AH1363" s="1"/>
  <c r="AA1363"/>
  <c r="AD1363" s="1"/>
  <c r="AG1363" s="1"/>
  <c r="AB1362"/>
  <c r="AE1362" s="1"/>
  <c r="AH1362" s="1"/>
  <c r="AA1362"/>
  <c r="AD1362" s="1"/>
  <c r="AG1362" s="1"/>
  <c r="AB1361"/>
  <c r="AE1361" s="1"/>
  <c r="AH1361" s="1"/>
  <c r="AA1361"/>
  <c r="AD1361" s="1"/>
  <c r="AG1361" s="1"/>
  <c r="AB1360"/>
  <c r="AE1360" s="1"/>
  <c r="AH1360" s="1"/>
  <c r="AA1360"/>
  <c r="AD1360" s="1"/>
  <c r="AG1360" s="1"/>
  <c r="AB1359"/>
  <c r="AE1359" s="1"/>
  <c r="AH1359" s="1"/>
  <c r="AA1359"/>
  <c r="AD1359" s="1"/>
  <c r="AG1359" s="1"/>
  <c r="AB1358"/>
  <c r="AE1358" s="1"/>
  <c r="AH1358" s="1"/>
  <c r="AA1358"/>
  <c r="AD1358" s="1"/>
  <c r="AG1358" s="1"/>
  <c r="AB1357"/>
  <c r="AE1357" s="1"/>
  <c r="AH1357" s="1"/>
  <c r="AA1357"/>
  <c r="AD1357" s="1"/>
  <c r="AG1357" s="1"/>
  <c r="AB1356"/>
  <c r="AE1356" s="1"/>
  <c r="AH1356" s="1"/>
  <c r="AA1356"/>
  <c r="AD1356" s="1"/>
  <c r="AG1356" s="1"/>
  <c r="AB1355"/>
  <c r="AE1355" s="1"/>
  <c r="AH1355" s="1"/>
  <c r="AA1355"/>
  <c r="AD1355" s="1"/>
  <c r="AG1355" s="1"/>
  <c r="AB1354"/>
  <c r="AE1354" s="1"/>
  <c r="AH1354" s="1"/>
  <c r="AA1354"/>
  <c r="AD1354" s="1"/>
  <c r="AG1354" s="1"/>
  <c r="AB1353"/>
  <c r="AE1353" s="1"/>
  <c r="AH1353" s="1"/>
  <c r="AA1353"/>
  <c r="AD1353" s="1"/>
  <c r="AG1353" s="1"/>
  <c r="AB1352"/>
  <c r="AE1352" s="1"/>
  <c r="AH1352" s="1"/>
  <c r="AA1352"/>
  <c r="AD1352" s="1"/>
  <c r="AG1352" s="1"/>
  <c r="AB1351"/>
  <c r="AE1351" s="1"/>
  <c r="AH1351" s="1"/>
  <c r="AA1351"/>
  <c r="AD1351" s="1"/>
  <c r="AG1351" s="1"/>
  <c r="AB1350"/>
  <c r="AE1350" s="1"/>
  <c r="AH1350" s="1"/>
  <c r="AA1350"/>
  <c r="AD1350" s="1"/>
  <c r="AG1350" s="1"/>
  <c r="AB1349"/>
  <c r="AE1349" s="1"/>
  <c r="AH1349" s="1"/>
  <c r="AA1349"/>
  <c r="AD1349" s="1"/>
  <c r="AG1349" s="1"/>
  <c r="AB1348"/>
  <c r="AE1348" s="1"/>
  <c r="AH1348" s="1"/>
  <c r="AA1348"/>
  <c r="AD1348" s="1"/>
  <c r="AG1348" s="1"/>
  <c r="AB1347"/>
  <c r="AE1347" s="1"/>
  <c r="AH1347" s="1"/>
  <c r="AA1347"/>
  <c r="AD1347" s="1"/>
  <c r="AG1347" s="1"/>
  <c r="AB1346"/>
  <c r="AE1346" s="1"/>
  <c r="AH1346" s="1"/>
  <c r="AA1346"/>
  <c r="AD1346" s="1"/>
  <c r="AG1346" s="1"/>
  <c r="AB1345"/>
  <c r="AE1345" s="1"/>
  <c r="AH1345" s="1"/>
  <c r="AA1345"/>
  <c r="AD1345" s="1"/>
  <c r="AG1345" s="1"/>
  <c r="AB1344"/>
  <c r="AE1344" s="1"/>
  <c r="AH1344" s="1"/>
  <c r="AA1344"/>
  <c r="AD1344" s="1"/>
  <c r="AG1344" s="1"/>
  <c r="AB1343"/>
  <c r="AE1343" s="1"/>
  <c r="AH1343" s="1"/>
  <c r="AA1343"/>
  <c r="AD1343" s="1"/>
  <c r="AG1343" s="1"/>
  <c r="AB1342"/>
  <c r="AE1342" s="1"/>
  <c r="AH1342" s="1"/>
  <c r="AA1342"/>
  <c r="AD1342" s="1"/>
  <c r="AG1342" s="1"/>
  <c r="AB1341"/>
  <c r="AE1341" s="1"/>
  <c r="AH1341" s="1"/>
  <c r="AA1341"/>
  <c r="AD1341" s="1"/>
  <c r="AG1341" s="1"/>
  <c r="AB1340"/>
  <c r="AE1340" s="1"/>
  <c r="AH1340" s="1"/>
  <c r="AA1340"/>
  <c r="AD1340" s="1"/>
  <c r="AG1340" s="1"/>
  <c r="AB1339"/>
  <c r="AE1339" s="1"/>
  <c r="AH1339" s="1"/>
  <c r="AA1339"/>
  <c r="AD1339" s="1"/>
  <c r="AG1339" s="1"/>
  <c r="AB1338"/>
  <c r="AE1338" s="1"/>
  <c r="AH1338" s="1"/>
  <c r="AA1338"/>
  <c r="AD1338" s="1"/>
  <c r="AG1338" s="1"/>
  <c r="AB1337"/>
  <c r="AE1337" s="1"/>
  <c r="AH1337" s="1"/>
  <c r="AA1337"/>
  <c r="AD1337" s="1"/>
  <c r="AG1337" s="1"/>
  <c r="AB1336"/>
  <c r="AE1336" s="1"/>
  <c r="AH1336" s="1"/>
  <c r="AA1336"/>
  <c r="AD1336" s="1"/>
  <c r="AG1336" s="1"/>
  <c r="AB1335"/>
  <c r="AE1335" s="1"/>
  <c r="AH1335" s="1"/>
  <c r="AA1335"/>
  <c r="AD1335" s="1"/>
  <c r="AG1335" s="1"/>
  <c r="AB1334"/>
  <c r="AE1334" s="1"/>
  <c r="AH1334" s="1"/>
  <c r="AA1334"/>
  <c r="AD1334" s="1"/>
  <c r="AG1334" s="1"/>
  <c r="AB1333"/>
  <c r="AE1333" s="1"/>
  <c r="AH1333" s="1"/>
  <c r="AA1333"/>
  <c r="AD1333" s="1"/>
  <c r="AG1333" s="1"/>
  <c r="AB1332"/>
  <c r="AE1332" s="1"/>
  <c r="AH1332" s="1"/>
  <c r="AA1332"/>
  <c r="AD1332" s="1"/>
  <c r="AG1332" s="1"/>
  <c r="AB1331"/>
  <c r="AE1331" s="1"/>
  <c r="AH1331" s="1"/>
  <c r="AA1331"/>
  <c r="AD1331" s="1"/>
  <c r="AG1331" s="1"/>
  <c r="AB1330"/>
  <c r="AE1330" s="1"/>
  <c r="AH1330" s="1"/>
  <c r="AA1330"/>
  <c r="AD1330" s="1"/>
  <c r="AG1330" s="1"/>
  <c r="AB1329"/>
  <c r="AE1329" s="1"/>
  <c r="AH1329" s="1"/>
  <c r="AA1329"/>
  <c r="AD1329" s="1"/>
  <c r="AG1329" s="1"/>
  <c r="AB1328"/>
  <c r="AE1328" s="1"/>
  <c r="AH1328" s="1"/>
  <c r="AA1328"/>
  <c r="AD1328" s="1"/>
  <c r="AG1328" s="1"/>
  <c r="AB1327"/>
  <c r="AE1327" s="1"/>
  <c r="AH1327" s="1"/>
  <c r="AA1327"/>
  <c r="AD1327" s="1"/>
  <c r="AG1327" s="1"/>
  <c r="AB1326"/>
  <c r="AE1326" s="1"/>
  <c r="AH1326" s="1"/>
  <c r="AA1326"/>
  <c r="AD1326" s="1"/>
  <c r="AG1326" s="1"/>
  <c r="AB1325"/>
  <c r="AE1325" s="1"/>
  <c r="AH1325" s="1"/>
  <c r="AA1325"/>
  <c r="AD1325" s="1"/>
  <c r="AG1325" s="1"/>
  <c r="AB1324"/>
  <c r="AE1324" s="1"/>
  <c r="AH1324" s="1"/>
  <c r="AA1324"/>
  <c r="AD1324" s="1"/>
  <c r="AG1324" s="1"/>
  <c r="AB1323"/>
  <c r="AE1323" s="1"/>
  <c r="AH1323" s="1"/>
  <c r="AA1323"/>
  <c r="AD1323" s="1"/>
  <c r="AG1323" s="1"/>
  <c r="AB1322"/>
  <c r="AE1322" s="1"/>
  <c r="AH1322" s="1"/>
  <c r="AA1322"/>
  <c r="AD1322" s="1"/>
  <c r="AG1322" s="1"/>
  <c r="AB1321"/>
  <c r="AE1321" s="1"/>
  <c r="AH1321" s="1"/>
  <c r="AA1321"/>
  <c r="AD1321" s="1"/>
  <c r="AG1321" s="1"/>
  <c r="AB1320"/>
  <c r="AE1320" s="1"/>
  <c r="AH1320" s="1"/>
  <c r="AA1320"/>
  <c r="AD1320" s="1"/>
  <c r="AG1320" s="1"/>
  <c r="AB1319"/>
  <c r="AE1319" s="1"/>
  <c r="AH1319" s="1"/>
  <c r="AA1319"/>
  <c r="AD1319" s="1"/>
  <c r="AG1319" s="1"/>
  <c r="AB1318"/>
  <c r="AE1318" s="1"/>
  <c r="AH1318" s="1"/>
  <c r="AA1318"/>
  <c r="AD1318" s="1"/>
  <c r="AG1318" s="1"/>
  <c r="AB1317"/>
  <c r="AE1317" s="1"/>
  <c r="AH1317" s="1"/>
  <c r="AA1317"/>
  <c r="AD1317" s="1"/>
  <c r="AG1317" s="1"/>
  <c r="AB1316"/>
  <c r="AE1316" s="1"/>
  <c r="AH1316" s="1"/>
  <c r="AA1316"/>
  <c r="AD1316" s="1"/>
  <c r="AG1316" s="1"/>
  <c r="AB1315"/>
  <c r="AE1315" s="1"/>
  <c r="AH1315" s="1"/>
  <c r="AA1315"/>
  <c r="AD1315" s="1"/>
  <c r="AG1315" s="1"/>
  <c r="AB1314"/>
  <c r="AE1314" s="1"/>
  <c r="AH1314" s="1"/>
  <c r="AA1314"/>
  <c r="AD1314" s="1"/>
  <c r="AG1314" s="1"/>
  <c r="AB1313"/>
  <c r="AE1313" s="1"/>
  <c r="AH1313" s="1"/>
  <c r="AA1313"/>
  <c r="AD1313" s="1"/>
  <c r="AG1313" s="1"/>
  <c r="AB1312"/>
  <c r="AE1312" s="1"/>
  <c r="AH1312" s="1"/>
  <c r="AA1312"/>
  <c r="AD1312" s="1"/>
  <c r="AG1312" s="1"/>
  <c r="AB1311"/>
  <c r="AE1311" s="1"/>
  <c r="AH1311" s="1"/>
  <c r="AA1311"/>
  <c r="AD1311" s="1"/>
  <c r="AG1311" s="1"/>
  <c r="AB1310"/>
  <c r="AE1310" s="1"/>
  <c r="AH1310" s="1"/>
  <c r="AA1310"/>
  <c r="AD1310" s="1"/>
  <c r="AG1310" s="1"/>
  <c r="AB1309"/>
  <c r="AE1309" s="1"/>
  <c r="AH1309" s="1"/>
  <c r="AA1309"/>
  <c r="AD1309" s="1"/>
  <c r="AG1309" s="1"/>
  <c r="AB1308"/>
  <c r="AE1308" s="1"/>
  <c r="AH1308" s="1"/>
  <c r="AA1308"/>
  <c r="AD1308" s="1"/>
  <c r="AG1308" s="1"/>
  <c r="AB1307"/>
  <c r="AE1307" s="1"/>
  <c r="AH1307" s="1"/>
  <c r="AA1307"/>
  <c r="AD1307" s="1"/>
  <c r="AG1307" s="1"/>
  <c r="AB1306"/>
  <c r="AE1306" s="1"/>
  <c r="AH1306" s="1"/>
  <c r="AA1306"/>
  <c r="AD1306" s="1"/>
  <c r="AG1306" s="1"/>
  <c r="AB1305"/>
  <c r="AE1305" s="1"/>
  <c r="AH1305" s="1"/>
  <c r="AA1305"/>
  <c r="AD1305" s="1"/>
  <c r="AG1305" s="1"/>
  <c r="AB1304"/>
  <c r="AE1304" s="1"/>
  <c r="AH1304" s="1"/>
  <c r="AA1304"/>
  <c r="AD1304" s="1"/>
  <c r="AG1304" s="1"/>
  <c r="AB1303"/>
  <c r="AE1303" s="1"/>
  <c r="AH1303" s="1"/>
  <c r="AA1303"/>
  <c r="AD1303" s="1"/>
  <c r="AG1303" s="1"/>
  <c r="AB1302"/>
  <c r="AE1302" s="1"/>
  <c r="AH1302" s="1"/>
  <c r="AA1302"/>
  <c r="AD1302" s="1"/>
  <c r="AG1302" s="1"/>
  <c r="AB1301"/>
  <c r="AE1301" s="1"/>
  <c r="AH1301" s="1"/>
  <c r="AA1301"/>
  <c r="AD1301" s="1"/>
  <c r="AG1301" s="1"/>
  <c r="AB1300"/>
  <c r="AE1300" s="1"/>
  <c r="AH1300" s="1"/>
  <c r="AA1300"/>
  <c r="AD1300" s="1"/>
  <c r="AG1300" s="1"/>
  <c r="AB1299"/>
  <c r="AE1299" s="1"/>
  <c r="AH1299" s="1"/>
  <c r="AA1299"/>
  <c r="AD1299" s="1"/>
  <c r="AG1299" s="1"/>
  <c r="AB1298"/>
  <c r="AE1298" s="1"/>
  <c r="AH1298" s="1"/>
  <c r="AA1298"/>
  <c r="AD1298" s="1"/>
  <c r="AG1298" s="1"/>
  <c r="AB1297"/>
  <c r="AE1297" s="1"/>
  <c r="AH1297" s="1"/>
  <c r="AA1297"/>
  <c r="AD1297" s="1"/>
  <c r="AG1297" s="1"/>
  <c r="AB1296"/>
  <c r="AE1296" s="1"/>
  <c r="AH1296" s="1"/>
  <c r="AA1296"/>
  <c r="AD1296" s="1"/>
  <c r="AG1296" s="1"/>
  <c r="AB1295"/>
  <c r="AE1295" s="1"/>
  <c r="AH1295" s="1"/>
  <c r="AA1295"/>
  <c r="AD1295" s="1"/>
  <c r="AG1295" s="1"/>
  <c r="AB1294"/>
  <c r="AE1294" s="1"/>
  <c r="AH1294" s="1"/>
  <c r="AA1294"/>
  <c r="AD1294" s="1"/>
  <c r="AG1294" s="1"/>
  <c r="AB1293"/>
  <c r="AE1293" s="1"/>
  <c r="AH1293" s="1"/>
  <c r="AA1293"/>
  <c r="AD1293" s="1"/>
  <c r="AG1293" s="1"/>
  <c r="AB1292"/>
  <c r="AE1292" s="1"/>
  <c r="AH1292" s="1"/>
  <c r="AA1292"/>
  <c r="AD1292" s="1"/>
  <c r="AG1292" s="1"/>
  <c r="AB1291"/>
  <c r="AE1291" s="1"/>
  <c r="AH1291" s="1"/>
  <c r="AA1291"/>
  <c r="AD1291" s="1"/>
  <c r="AG1291" s="1"/>
  <c r="AB1290"/>
  <c r="AE1290" s="1"/>
  <c r="AH1290" s="1"/>
  <c r="AA1290"/>
  <c r="AD1290" s="1"/>
  <c r="AG1290" s="1"/>
  <c r="AB1289"/>
  <c r="AE1289" s="1"/>
  <c r="AH1289" s="1"/>
  <c r="AA1289"/>
  <c r="AD1289" s="1"/>
  <c r="AG1289" s="1"/>
  <c r="AB1288"/>
  <c r="AE1288" s="1"/>
  <c r="AH1288" s="1"/>
  <c r="AA1288"/>
  <c r="AD1288" s="1"/>
  <c r="AG1288" s="1"/>
  <c r="AB1287"/>
  <c r="AE1287" s="1"/>
  <c r="AH1287" s="1"/>
  <c r="AA1287"/>
  <c r="AD1287" s="1"/>
  <c r="AG1287" s="1"/>
  <c r="AB1286"/>
  <c r="AE1286" s="1"/>
  <c r="AH1286" s="1"/>
  <c r="AA1286"/>
  <c r="AD1286" s="1"/>
  <c r="AG1286" s="1"/>
  <c r="AB1285"/>
  <c r="AE1285" s="1"/>
  <c r="AH1285" s="1"/>
  <c r="AA1285"/>
  <c r="AD1285" s="1"/>
  <c r="AG1285" s="1"/>
  <c r="AB1284"/>
  <c r="AE1284" s="1"/>
  <c r="AH1284" s="1"/>
  <c r="AA1284"/>
  <c r="AD1284" s="1"/>
  <c r="AG1284" s="1"/>
  <c r="AB1283"/>
  <c r="AE1283" s="1"/>
  <c r="AH1283" s="1"/>
  <c r="AA1283"/>
  <c r="AD1283" s="1"/>
  <c r="AG1283" s="1"/>
  <c r="AB1282"/>
  <c r="AE1282" s="1"/>
  <c r="AH1282" s="1"/>
  <c r="AA1282"/>
  <c r="AD1282" s="1"/>
  <c r="AG1282" s="1"/>
  <c r="AB1281"/>
  <c r="AE1281" s="1"/>
  <c r="AH1281" s="1"/>
  <c r="AA1281"/>
  <c r="AD1281" s="1"/>
  <c r="AG1281" s="1"/>
  <c r="AB1280"/>
  <c r="AE1280" s="1"/>
  <c r="AH1280" s="1"/>
  <c r="AA1280"/>
  <c r="AD1280" s="1"/>
  <c r="AG1280" s="1"/>
  <c r="AB1279"/>
  <c r="AE1279" s="1"/>
  <c r="AH1279" s="1"/>
  <c r="AA1279"/>
  <c r="AD1279" s="1"/>
  <c r="AG1279" s="1"/>
  <c r="AB1278"/>
  <c r="AE1278" s="1"/>
  <c r="AH1278" s="1"/>
  <c r="AA1278"/>
  <c r="AD1278" s="1"/>
  <c r="AG1278" s="1"/>
  <c r="AB1277"/>
  <c r="AE1277" s="1"/>
  <c r="AH1277" s="1"/>
  <c r="AA1277"/>
  <c r="AD1277" s="1"/>
  <c r="AG1277" s="1"/>
  <c r="AB1276"/>
  <c r="AE1276" s="1"/>
  <c r="AH1276" s="1"/>
  <c r="AA1276"/>
  <c r="AD1276" s="1"/>
  <c r="AG1276" s="1"/>
  <c r="AB1275"/>
  <c r="AE1275" s="1"/>
  <c r="AH1275" s="1"/>
  <c r="AA1275"/>
  <c r="AD1275" s="1"/>
  <c r="AG1275" s="1"/>
  <c r="AB1274"/>
  <c r="AE1274" s="1"/>
  <c r="AH1274" s="1"/>
  <c r="AA1274"/>
  <c r="AD1274" s="1"/>
  <c r="AG1274" s="1"/>
  <c r="AB1273"/>
  <c r="AE1273" s="1"/>
  <c r="AH1273" s="1"/>
  <c r="AA1273"/>
  <c r="AD1273" s="1"/>
  <c r="AG1273" s="1"/>
  <c r="AB1272"/>
  <c r="AE1272" s="1"/>
  <c r="AH1272" s="1"/>
  <c r="AA1272"/>
  <c r="AD1272" s="1"/>
  <c r="AG1272" s="1"/>
  <c r="AB1271"/>
  <c r="AE1271" s="1"/>
  <c r="AH1271" s="1"/>
  <c r="AA1271"/>
  <c r="AD1271" s="1"/>
  <c r="AG1271" s="1"/>
  <c r="AB1270"/>
  <c r="AE1270" s="1"/>
  <c r="AH1270" s="1"/>
  <c r="AA1270"/>
  <c r="AD1270" s="1"/>
  <c r="AG1270" s="1"/>
  <c r="AB1269"/>
  <c r="AE1269" s="1"/>
  <c r="AH1269" s="1"/>
  <c r="AA1269"/>
  <c r="AD1269" s="1"/>
  <c r="AG1269" s="1"/>
  <c r="AB1268"/>
  <c r="AE1268" s="1"/>
  <c r="AH1268" s="1"/>
  <c r="AA1268"/>
  <c r="AD1268" s="1"/>
  <c r="AG1268" s="1"/>
  <c r="AB1267"/>
  <c r="AE1267" s="1"/>
  <c r="AH1267" s="1"/>
  <c r="AA1267"/>
  <c r="AD1267" s="1"/>
  <c r="AG1267" s="1"/>
  <c r="AB1266"/>
  <c r="AE1266" s="1"/>
  <c r="AH1266" s="1"/>
  <c r="AA1266"/>
  <c r="AD1266" s="1"/>
  <c r="AG1266" s="1"/>
  <c r="AB1265"/>
  <c r="AE1265" s="1"/>
  <c r="AH1265" s="1"/>
  <c r="AA1265"/>
  <c r="AD1265" s="1"/>
  <c r="AG1265" s="1"/>
  <c r="AB1264"/>
  <c r="AE1264" s="1"/>
  <c r="AH1264" s="1"/>
  <c r="AA1264"/>
  <c r="AD1264" s="1"/>
  <c r="AG1264" s="1"/>
  <c r="AB1263"/>
  <c r="AE1263" s="1"/>
  <c r="AH1263" s="1"/>
  <c r="AA1263"/>
  <c r="AD1263" s="1"/>
  <c r="AG1263" s="1"/>
  <c r="AB1262"/>
  <c r="AE1262" s="1"/>
  <c r="AH1262" s="1"/>
  <c r="AA1262"/>
  <c r="AD1262" s="1"/>
  <c r="AG1262" s="1"/>
  <c r="AB1261"/>
  <c r="AE1261" s="1"/>
  <c r="AH1261" s="1"/>
  <c r="AA1261"/>
  <c r="AD1261" s="1"/>
  <c r="AG1261" s="1"/>
  <c r="AB1260"/>
  <c r="AE1260" s="1"/>
  <c r="AH1260" s="1"/>
  <c r="AA1260"/>
  <c r="AD1260" s="1"/>
  <c r="AG1260" s="1"/>
  <c r="AB1259"/>
  <c r="AE1259" s="1"/>
  <c r="AH1259" s="1"/>
  <c r="AA1259"/>
  <c r="AD1259" s="1"/>
  <c r="AG1259" s="1"/>
  <c r="AB1258"/>
  <c r="AE1258" s="1"/>
  <c r="AH1258" s="1"/>
  <c r="AA1258"/>
  <c r="AD1258" s="1"/>
  <c r="AG1258" s="1"/>
  <c r="AB1257"/>
  <c r="AE1257" s="1"/>
  <c r="AH1257" s="1"/>
  <c r="AA1257"/>
  <c r="AD1257" s="1"/>
  <c r="AG1257" s="1"/>
  <c r="AB1256"/>
  <c r="AE1256" s="1"/>
  <c r="AH1256" s="1"/>
  <c r="AA1256"/>
  <c r="AD1256" s="1"/>
  <c r="AG1256" s="1"/>
  <c r="AB1255"/>
  <c r="AE1255" s="1"/>
  <c r="AH1255" s="1"/>
  <c r="AA1255"/>
  <c r="AD1255" s="1"/>
  <c r="AG1255" s="1"/>
  <c r="AB1254"/>
  <c r="AE1254" s="1"/>
  <c r="AH1254" s="1"/>
  <c r="AA1254"/>
  <c r="AD1254" s="1"/>
  <c r="AG1254" s="1"/>
  <c r="AB1253"/>
  <c r="AE1253" s="1"/>
  <c r="AH1253" s="1"/>
  <c r="AA1253"/>
  <c r="AD1253" s="1"/>
  <c r="AG1253" s="1"/>
  <c r="AB1252"/>
  <c r="AE1252" s="1"/>
  <c r="AH1252" s="1"/>
  <c r="AA1252"/>
  <c r="AD1252" s="1"/>
  <c r="AG1252" s="1"/>
  <c r="AB1251"/>
  <c r="AE1251" s="1"/>
  <c r="AH1251" s="1"/>
  <c r="AA1251"/>
  <c r="AD1251" s="1"/>
  <c r="AG1251" s="1"/>
  <c r="AB1250"/>
  <c r="AE1250" s="1"/>
  <c r="AH1250" s="1"/>
  <c r="AA1250"/>
  <c r="AD1250" s="1"/>
  <c r="AG1250" s="1"/>
  <c r="AB1249"/>
  <c r="AE1249" s="1"/>
  <c r="AH1249" s="1"/>
  <c r="AA1249"/>
  <c r="AD1249" s="1"/>
  <c r="AG1249" s="1"/>
  <c r="AB1248"/>
  <c r="AE1248" s="1"/>
  <c r="AH1248" s="1"/>
  <c r="AA1248"/>
  <c r="AD1248" s="1"/>
  <c r="AG1248" s="1"/>
  <c r="AB1247"/>
  <c r="AE1247" s="1"/>
  <c r="AH1247" s="1"/>
  <c r="AA1247"/>
  <c r="AD1247" s="1"/>
  <c r="AG1247" s="1"/>
  <c r="AB1246"/>
  <c r="AE1246" s="1"/>
  <c r="AH1246" s="1"/>
  <c r="AA1246"/>
  <c r="AD1246" s="1"/>
  <c r="AG1246" s="1"/>
  <c r="AB1245"/>
  <c r="AE1245" s="1"/>
  <c r="AH1245" s="1"/>
  <c r="AA1245"/>
  <c r="AD1245" s="1"/>
  <c r="AG1245" s="1"/>
  <c r="AB1244"/>
  <c r="AE1244" s="1"/>
  <c r="AH1244" s="1"/>
  <c r="AA1244"/>
  <c r="AD1244" s="1"/>
  <c r="AG1244" s="1"/>
  <c r="AB1243"/>
  <c r="AE1243" s="1"/>
  <c r="AH1243" s="1"/>
  <c r="AA1243"/>
  <c r="AD1243" s="1"/>
  <c r="AG1243" s="1"/>
  <c r="AB1242"/>
  <c r="AE1242" s="1"/>
  <c r="AH1242" s="1"/>
  <c r="AA1242"/>
  <c r="AD1242" s="1"/>
  <c r="AG1242" s="1"/>
  <c r="AB1241"/>
  <c r="AE1241" s="1"/>
  <c r="AH1241" s="1"/>
  <c r="AA1241"/>
  <c r="AD1241" s="1"/>
  <c r="AG1241" s="1"/>
  <c r="AB1240"/>
  <c r="AE1240" s="1"/>
  <c r="AH1240" s="1"/>
  <c r="AA1240"/>
  <c r="AD1240" s="1"/>
  <c r="AG1240" s="1"/>
  <c r="AB1239"/>
  <c r="AE1239" s="1"/>
  <c r="AH1239" s="1"/>
  <c r="AA1239"/>
  <c r="AD1239" s="1"/>
  <c r="AG1239" s="1"/>
  <c r="AB1238"/>
  <c r="AE1238" s="1"/>
  <c r="AH1238" s="1"/>
  <c r="AA1238"/>
  <c r="AD1238" s="1"/>
  <c r="AG1238" s="1"/>
  <c r="AB1237"/>
  <c r="AE1237" s="1"/>
  <c r="AH1237" s="1"/>
  <c r="AA1237"/>
  <c r="AD1237" s="1"/>
  <c r="AG1237" s="1"/>
  <c r="AB1236"/>
  <c r="AE1236" s="1"/>
  <c r="AH1236" s="1"/>
  <c r="AA1236"/>
  <c r="AD1236" s="1"/>
  <c r="AG1236" s="1"/>
  <c r="AB1235"/>
  <c r="AE1235" s="1"/>
  <c r="AH1235" s="1"/>
  <c r="AA1235"/>
  <c r="AD1235" s="1"/>
  <c r="AG1235" s="1"/>
  <c r="AB1234"/>
  <c r="AE1234" s="1"/>
  <c r="AH1234" s="1"/>
  <c r="AA1234"/>
  <c r="AD1234" s="1"/>
  <c r="AG1234" s="1"/>
  <c r="AB1233"/>
  <c r="AE1233" s="1"/>
  <c r="AH1233" s="1"/>
  <c r="AA1233"/>
  <c r="AD1233" s="1"/>
  <c r="AG1233" s="1"/>
  <c r="AB1232"/>
  <c r="AE1232" s="1"/>
  <c r="AH1232" s="1"/>
  <c r="AA1232"/>
  <c r="AD1232" s="1"/>
  <c r="AG1232" s="1"/>
  <c r="AB1231"/>
  <c r="AE1231" s="1"/>
  <c r="AH1231" s="1"/>
  <c r="AA1231"/>
  <c r="AD1231" s="1"/>
  <c r="AG1231" s="1"/>
  <c r="AB1230"/>
  <c r="AE1230" s="1"/>
  <c r="AH1230" s="1"/>
  <c r="AA1230"/>
  <c r="AD1230" s="1"/>
  <c r="AG1230" s="1"/>
  <c r="AB1229"/>
  <c r="AE1229" s="1"/>
  <c r="AH1229" s="1"/>
  <c r="AA1229"/>
  <c r="AD1229" s="1"/>
  <c r="AG1229" s="1"/>
  <c r="AB1228"/>
  <c r="AE1228" s="1"/>
  <c r="AH1228" s="1"/>
  <c r="AA1228"/>
  <c r="AD1228" s="1"/>
  <c r="AG1228" s="1"/>
  <c r="AB1227"/>
  <c r="AE1227" s="1"/>
  <c r="AH1227" s="1"/>
  <c r="AA1227"/>
  <c r="AD1227" s="1"/>
  <c r="AG1227" s="1"/>
  <c r="AB1226"/>
  <c r="AE1226" s="1"/>
  <c r="AH1226" s="1"/>
  <c r="AA1226"/>
  <c r="AD1226" s="1"/>
  <c r="AG1226" s="1"/>
  <c r="AB1225"/>
  <c r="AE1225" s="1"/>
  <c r="AH1225" s="1"/>
  <c r="AA1225"/>
  <c r="AD1225" s="1"/>
  <c r="AG1225" s="1"/>
  <c r="AB1224"/>
  <c r="AE1224" s="1"/>
  <c r="AH1224" s="1"/>
  <c r="AA1224"/>
  <c r="AD1224" s="1"/>
  <c r="AG1224" s="1"/>
  <c r="AB1223"/>
  <c r="AE1223" s="1"/>
  <c r="AH1223" s="1"/>
  <c r="AA1223"/>
  <c r="AD1223" s="1"/>
  <c r="AG1223" s="1"/>
  <c r="AB1222"/>
  <c r="AE1222" s="1"/>
  <c r="AH1222" s="1"/>
  <c r="AA1222"/>
  <c r="AD1222" s="1"/>
  <c r="AG1222" s="1"/>
  <c r="AB1221"/>
  <c r="AE1221" s="1"/>
  <c r="AH1221" s="1"/>
  <c r="AA1221"/>
  <c r="AD1221" s="1"/>
  <c r="AG1221" s="1"/>
  <c r="AB1220"/>
  <c r="AE1220" s="1"/>
  <c r="AH1220" s="1"/>
  <c r="AA1220"/>
  <c r="AD1220" s="1"/>
  <c r="AG1220" s="1"/>
  <c r="AB1219"/>
  <c r="AE1219" s="1"/>
  <c r="AH1219" s="1"/>
  <c r="AA1219"/>
  <c r="AD1219" s="1"/>
  <c r="AG1219" s="1"/>
  <c r="AB1218"/>
  <c r="AE1218" s="1"/>
  <c r="AH1218" s="1"/>
  <c r="AA1218"/>
  <c r="AD1218" s="1"/>
  <c r="AG1218" s="1"/>
  <c r="AB1217"/>
  <c r="AE1217" s="1"/>
  <c r="AH1217" s="1"/>
  <c r="AA1217"/>
  <c r="AD1217" s="1"/>
  <c r="AG1217" s="1"/>
  <c r="AB1216"/>
  <c r="AE1216" s="1"/>
  <c r="AH1216" s="1"/>
  <c r="AA1216"/>
  <c r="AD1216" s="1"/>
  <c r="AG1216" s="1"/>
  <c r="AB1215"/>
  <c r="AE1215" s="1"/>
  <c r="AH1215" s="1"/>
  <c r="AA1215"/>
  <c r="AD1215" s="1"/>
  <c r="AG1215" s="1"/>
  <c r="AB1214"/>
  <c r="AE1214" s="1"/>
  <c r="AH1214" s="1"/>
  <c r="AA1214"/>
  <c r="AD1214" s="1"/>
  <c r="AG1214" s="1"/>
  <c r="AB1213"/>
  <c r="AE1213" s="1"/>
  <c r="AH1213" s="1"/>
  <c r="AA1213"/>
  <c r="AD1213" s="1"/>
  <c r="AG1213" s="1"/>
  <c r="AB1212"/>
  <c r="AE1212" s="1"/>
  <c r="AH1212" s="1"/>
  <c r="AA1212"/>
  <c r="AD1212" s="1"/>
  <c r="AG1212" s="1"/>
  <c r="AB1211"/>
  <c r="AE1211" s="1"/>
  <c r="AH1211" s="1"/>
  <c r="AA1211"/>
  <c r="AD1211" s="1"/>
  <c r="AG1211" s="1"/>
  <c r="AB1210"/>
  <c r="AE1210" s="1"/>
  <c r="AH1210" s="1"/>
  <c r="AA1210"/>
  <c r="AD1210" s="1"/>
  <c r="AG1210" s="1"/>
  <c r="AB1209"/>
  <c r="AE1209" s="1"/>
  <c r="AH1209" s="1"/>
  <c r="AA1209"/>
  <c r="AD1209" s="1"/>
  <c r="AG1209" s="1"/>
  <c r="AB1208"/>
  <c r="AE1208" s="1"/>
  <c r="AH1208" s="1"/>
  <c r="AA1208"/>
  <c r="AD1208" s="1"/>
  <c r="AG1208" s="1"/>
  <c r="AB1207"/>
  <c r="AE1207" s="1"/>
  <c r="AH1207" s="1"/>
  <c r="AA1207"/>
  <c r="AD1207" s="1"/>
  <c r="AG1207" s="1"/>
  <c r="AB1206"/>
  <c r="AE1206" s="1"/>
  <c r="AH1206" s="1"/>
  <c r="AA1206"/>
  <c r="AD1206" s="1"/>
  <c r="AG1206" s="1"/>
  <c r="AB1205"/>
  <c r="AE1205" s="1"/>
  <c r="AH1205" s="1"/>
  <c r="AA1205"/>
  <c r="AD1205" s="1"/>
  <c r="AG1205" s="1"/>
  <c r="AB1204"/>
  <c r="AE1204" s="1"/>
  <c r="AH1204" s="1"/>
  <c r="AA1204"/>
  <c r="AD1204" s="1"/>
  <c r="AG1204" s="1"/>
  <c r="AB1203"/>
  <c r="AE1203" s="1"/>
  <c r="AH1203" s="1"/>
  <c r="AA1203"/>
  <c r="AD1203" s="1"/>
  <c r="AG1203" s="1"/>
  <c r="AB1202"/>
  <c r="AE1202" s="1"/>
  <c r="AH1202" s="1"/>
  <c r="AA1202"/>
  <c r="AD1202" s="1"/>
  <c r="AG1202" s="1"/>
  <c r="AB1201"/>
  <c r="AE1201" s="1"/>
  <c r="AH1201" s="1"/>
  <c r="AA1201"/>
  <c r="AD1201" s="1"/>
  <c r="AG1201" s="1"/>
  <c r="AB1200"/>
  <c r="AE1200" s="1"/>
  <c r="AH1200" s="1"/>
  <c r="AA1200"/>
  <c r="AD1200" s="1"/>
  <c r="AG1200" s="1"/>
  <c r="AB1199"/>
  <c r="AE1199" s="1"/>
  <c r="AH1199" s="1"/>
  <c r="AA1199"/>
  <c r="AD1199" s="1"/>
  <c r="AG1199" s="1"/>
  <c r="AB1198"/>
  <c r="AE1198" s="1"/>
  <c r="AH1198" s="1"/>
  <c r="AA1198"/>
  <c r="AD1198" s="1"/>
  <c r="AG1198" s="1"/>
  <c r="AB1197"/>
  <c r="AE1197" s="1"/>
  <c r="AH1197" s="1"/>
  <c r="AA1197"/>
  <c r="AD1197" s="1"/>
  <c r="AG1197" s="1"/>
  <c r="AB1196"/>
  <c r="AE1196" s="1"/>
  <c r="AH1196" s="1"/>
  <c r="AA1196"/>
  <c r="AD1196" s="1"/>
  <c r="AG1196" s="1"/>
  <c r="AB1195"/>
  <c r="AE1195" s="1"/>
  <c r="AH1195" s="1"/>
  <c r="AA1195"/>
  <c r="AD1195" s="1"/>
  <c r="AG1195" s="1"/>
  <c r="AB1194"/>
  <c r="AE1194" s="1"/>
  <c r="AH1194" s="1"/>
  <c r="AA1194"/>
  <c r="AD1194" s="1"/>
  <c r="AG1194" s="1"/>
  <c r="AB1193"/>
  <c r="AE1193" s="1"/>
  <c r="AH1193" s="1"/>
  <c r="AA1193"/>
  <c r="AD1193" s="1"/>
  <c r="AG1193" s="1"/>
  <c r="AB1192"/>
  <c r="AE1192" s="1"/>
  <c r="AH1192" s="1"/>
  <c r="AA1192"/>
  <c r="AD1192" s="1"/>
  <c r="AG1192" s="1"/>
  <c r="AB1191"/>
  <c r="AE1191" s="1"/>
  <c r="AH1191" s="1"/>
  <c r="AA1191"/>
  <c r="AD1191" s="1"/>
  <c r="AG1191" s="1"/>
  <c r="AB1190"/>
  <c r="AE1190" s="1"/>
  <c r="AH1190" s="1"/>
  <c r="AA1190"/>
  <c r="AD1190" s="1"/>
  <c r="AG1190" s="1"/>
  <c r="AB1189"/>
  <c r="AE1189" s="1"/>
  <c r="AH1189" s="1"/>
  <c r="AA1189"/>
  <c r="AD1189" s="1"/>
  <c r="AG1189" s="1"/>
  <c r="AB1188"/>
  <c r="AE1188" s="1"/>
  <c r="AH1188" s="1"/>
  <c r="AA1188"/>
  <c r="AD1188" s="1"/>
  <c r="AG1188" s="1"/>
  <c r="AB1187"/>
  <c r="AE1187" s="1"/>
  <c r="AH1187" s="1"/>
  <c r="AA1187"/>
  <c r="AD1187" s="1"/>
  <c r="AG1187" s="1"/>
  <c r="AB1186"/>
  <c r="AE1186" s="1"/>
  <c r="AH1186" s="1"/>
  <c r="AA1186"/>
  <c r="AD1186" s="1"/>
  <c r="AG1186" s="1"/>
  <c r="AB1185"/>
  <c r="AE1185" s="1"/>
  <c r="AH1185" s="1"/>
  <c r="AA1185"/>
  <c r="AD1185" s="1"/>
  <c r="AG1185" s="1"/>
  <c r="AB1184"/>
  <c r="AE1184" s="1"/>
  <c r="AH1184" s="1"/>
  <c r="AA1184"/>
  <c r="AD1184" s="1"/>
  <c r="AG1184" s="1"/>
  <c r="AB1183"/>
  <c r="AE1183" s="1"/>
  <c r="AH1183" s="1"/>
  <c r="AA1183"/>
  <c r="AD1183" s="1"/>
  <c r="AG1183" s="1"/>
  <c r="AB1182"/>
  <c r="AE1182" s="1"/>
  <c r="AH1182" s="1"/>
  <c r="AA1182"/>
  <c r="AD1182" s="1"/>
  <c r="AG1182" s="1"/>
  <c r="AB1181"/>
  <c r="AE1181" s="1"/>
  <c r="AH1181" s="1"/>
  <c r="AA1181"/>
  <c r="AD1181" s="1"/>
  <c r="AG1181" s="1"/>
  <c r="AB1180"/>
  <c r="AE1180" s="1"/>
  <c r="AH1180" s="1"/>
  <c r="AA1180"/>
  <c r="AD1180" s="1"/>
  <c r="AG1180" s="1"/>
  <c r="AB1179"/>
  <c r="AE1179" s="1"/>
  <c r="AH1179" s="1"/>
  <c r="AA1179"/>
  <c r="AD1179" s="1"/>
  <c r="AG1179" s="1"/>
  <c r="AB1178"/>
  <c r="AE1178" s="1"/>
  <c r="AH1178" s="1"/>
  <c r="AA1178"/>
  <c r="AD1178" s="1"/>
  <c r="AG1178" s="1"/>
  <c r="AB1177"/>
  <c r="AE1177" s="1"/>
  <c r="AH1177" s="1"/>
  <c r="AA1177"/>
  <c r="AD1177" s="1"/>
  <c r="AG1177" s="1"/>
  <c r="AB1176"/>
  <c r="AE1176" s="1"/>
  <c r="AH1176" s="1"/>
  <c r="AA1176"/>
  <c r="AD1176" s="1"/>
  <c r="AG1176" s="1"/>
  <c r="AB1175"/>
  <c r="AE1175" s="1"/>
  <c r="AH1175" s="1"/>
  <c r="AA1175"/>
  <c r="AD1175" s="1"/>
  <c r="AG1175" s="1"/>
  <c r="AB1174"/>
  <c r="AE1174" s="1"/>
  <c r="AH1174" s="1"/>
  <c r="AA1174"/>
  <c r="AD1174" s="1"/>
  <c r="AG1174" s="1"/>
  <c r="AB1173"/>
  <c r="AE1173" s="1"/>
  <c r="AH1173" s="1"/>
  <c r="AA1173"/>
  <c r="AD1173" s="1"/>
  <c r="AG1173" s="1"/>
  <c r="AB1172"/>
  <c r="AE1172" s="1"/>
  <c r="AH1172" s="1"/>
  <c r="AA1172"/>
  <c r="AD1172" s="1"/>
  <c r="AG1172" s="1"/>
  <c r="AB1171"/>
  <c r="AE1171" s="1"/>
  <c r="AH1171" s="1"/>
  <c r="AA1171"/>
  <c r="AD1171" s="1"/>
  <c r="AG1171" s="1"/>
  <c r="AB1170"/>
  <c r="AE1170" s="1"/>
  <c r="AH1170" s="1"/>
  <c r="AA1170"/>
  <c r="AD1170" s="1"/>
  <c r="AG1170" s="1"/>
  <c r="AB1169"/>
  <c r="AE1169" s="1"/>
  <c r="AH1169" s="1"/>
  <c r="AA1169"/>
  <c r="AD1169" s="1"/>
  <c r="AG1169" s="1"/>
  <c r="AB1168"/>
  <c r="AE1168" s="1"/>
  <c r="AH1168" s="1"/>
  <c r="AA1168"/>
  <c r="AD1168" s="1"/>
  <c r="AG1168" s="1"/>
  <c r="AB1167"/>
  <c r="AE1167" s="1"/>
  <c r="AH1167" s="1"/>
  <c r="AA1167"/>
  <c r="AD1167" s="1"/>
  <c r="AG1167" s="1"/>
  <c r="AB1166"/>
  <c r="AE1166" s="1"/>
  <c r="AH1166" s="1"/>
  <c r="AA1166"/>
  <c r="AD1166" s="1"/>
  <c r="AG1166" s="1"/>
  <c r="AB1165"/>
  <c r="AE1165" s="1"/>
  <c r="AH1165" s="1"/>
  <c r="AA1165"/>
  <c r="AD1165" s="1"/>
  <c r="AG1165" s="1"/>
  <c r="AB1164"/>
  <c r="AE1164" s="1"/>
  <c r="AH1164" s="1"/>
  <c r="AA1164"/>
  <c r="AD1164" s="1"/>
  <c r="AG1164" s="1"/>
  <c r="AB1163"/>
  <c r="AE1163" s="1"/>
  <c r="AH1163" s="1"/>
  <c r="AA1163"/>
  <c r="AD1163" s="1"/>
  <c r="AG1163" s="1"/>
  <c r="AB1162"/>
  <c r="AE1162" s="1"/>
  <c r="AH1162" s="1"/>
  <c r="AA1162"/>
  <c r="AD1162" s="1"/>
  <c r="AG1162" s="1"/>
  <c r="AB1161"/>
  <c r="AE1161" s="1"/>
  <c r="AH1161" s="1"/>
  <c r="AA1161"/>
  <c r="AD1161" s="1"/>
  <c r="AG1161" s="1"/>
  <c r="AB1160"/>
  <c r="AE1160" s="1"/>
  <c r="AH1160" s="1"/>
  <c r="AA1160"/>
  <c r="AD1160" s="1"/>
  <c r="AG1160" s="1"/>
  <c r="AB1159"/>
  <c r="AE1159" s="1"/>
  <c r="AH1159" s="1"/>
  <c r="AA1159"/>
  <c r="AD1159" s="1"/>
  <c r="AG1159" s="1"/>
  <c r="AB1158"/>
  <c r="AE1158" s="1"/>
  <c r="AH1158" s="1"/>
  <c r="AA1158"/>
  <c r="AD1158" s="1"/>
  <c r="AG1158" s="1"/>
  <c r="AB1157"/>
  <c r="AE1157" s="1"/>
  <c r="AH1157" s="1"/>
  <c r="AA1157"/>
  <c r="AD1157" s="1"/>
  <c r="AG1157" s="1"/>
  <c r="AB1156"/>
  <c r="AE1156" s="1"/>
  <c r="AH1156" s="1"/>
  <c r="AA1156"/>
  <c r="AD1156" s="1"/>
  <c r="AG1156" s="1"/>
  <c r="AB1155"/>
  <c r="AE1155" s="1"/>
  <c r="AH1155" s="1"/>
  <c r="AA1155"/>
  <c r="AD1155" s="1"/>
  <c r="AG1155" s="1"/>
  <c r="AB1154"/>
  <c r="AE1154" s="1"/>
  <c r="AH1154" s="1"/>
  <c r="AA1154"/>
  <c r="AD1154" s="1"/>
  <c r="AG1154" s="1"/>
  <c r="AB1153"/>
  <c r="AE1153" s="1"/>
  <c r="AH1153" s="1"/>
  <c r="AA1153"/>
  <c r="AD1153" s="1"/>
  <c r="AG1153" s="1"/>
  <c r="AB1152"/>
  <c r="AE1152" s="1"/>
  <c r="AH1152" s="1"/>
  <c r="AA1152"/>
  <c r="AD1152" s="1"/>
  <c r="AG1152" s="1"/>
  <c r="AB1151"/>
  <c r="AE1151" s="1"/>
  <c r="AH1151" s="1"/>
  <c r="AA1151"/>
  <c r="AD1151" s="1"/>
  <c r="AG1151" s="1"/>
  <c r="AB1150"/>
  <c r="AE1150" s="1"/>
  <c r="AH1150" s="1"/>
  <c r="AA1150"/>
  <c r="AD1150" s="1"/>
  <c r="AG1150" s="1"/>
  <c r="AB1149"/>
  <c r="AE1149" s="1"/>
  <c r="AH1149" s="1"/>
  <c r="AA1149"/>
  <c r="AD1149" s="1"/>
  <c r="AG1149" s="1"/>
  <c r="AB1148"/>
  <c r="AE1148" s="1"/>
  <c r="AH1148" s="1"/>
  <c r="AA1148"/>
  <c r="AD1148" s="1"/>
  <c r="AG1148" s="1"/>
  <c r="AB1147"/>
  <c r="AE1147" s="1"/>
  <c r="AH1147" s="1"/>
  <c r="AA1147"/>
  <c r="AD1147" s="1"/>
  <c r="AG1147" s="1"/>
  <c r="AB1146"/>
  <c r="AE1146" s="1"/>
  <c r="AH1146" s="1"/>
  <c r="AA1146"/>
  <c r="AD1146" s="1"/>
  <c r="AG1146" s="1"/>
  <c r="AB1145"/>
  <c r="AE1145" s="1"/>
  <c r="AH1145" s="1"/>
  <c r="AA1145"/>
  <c r="AD1145" s="1"/>
  <c r="AG1145" s="1"/>
  <c r="AB1144"/>
  <c r="AE1144" s="1"/>
  <c r="AH1144" s="1"/>
  <c r="AA1144"/>
  <c r="AD1144" s="1"/>
  <c r="AG1144" s="1"/>
  <c r="AB1143"/>
  <c r="AE1143" s="1"/>
  <c r="AH1143" s="1"/>
  <c r="AA1143"/>
  <c r="AD1143" s="1"/>
  <c r="AG1143" s="1"/>
  <c r="AB1142"/>
  <c r="AE1142" s="1"/>
  <c r="AH1142" s="1"/>
  <c r="AA1142"/>
  <c r="AD1142" s="1"/>
  <c r="AG1142" s="1"/>
  <c r="AB1141"/>
  <c r="AE1141" s="1"/>
  <c r="AH1141" s="1"/>
  <c r="AA1141"/>
  <c r="AD1141" s="1"/>
  <c r="AG1141" s="1"/>
  <c r="AB1140"/>
  <c r="AE1140" s="1"/>
  <c r="AH1140" s="1"/>
  <c r="AA1140"/>
  <c r="AD1140" s="1"/>
  <c r="AG1140" s="1"/>
  <c r="AB1139"/>
  <c r="AE1139" s="1"/>
  <c r="AH1139" s="1"/>
  <c r="AA1139"/>
  <c r="AD1139" s="1"/>
  <c r="AG1139" s="1"/>
  <c r="AB1138"/>
  <c r="AE1138" s="1"/>
  <c r="AH1138" s="1"/>
  <c r="AA1138"/>
  <c r="AD1138" s="1"/>
  <c r="AG1138" s="1"/>
  <c r="AB1137"/>
  <c r="AE1137" s="1"/>
  <c r="AH1137" s="1"/>
  <c r="AA1137"/>
  <c r="AD1137" s="1"/>
  <c r="AG1137" s="1"/>
  <c r="AB1136"/>
  <c r="AE1136" s="1"/>
  <c r="AH1136" s="1"/>
  <c r="AA1136"/>
  <c r="AD1136" s="1"/>
  <c r="AG1136" s="1"/>
  <c r="AB1135"/>
  <c r="AE1135" s="1"/>
  <c r="AH1135" s="1"/>
  <c r="AA1135"/>
  <c r="AD1135" s="1"/>
  <c r="AG1135" s="1"/>
  <c r="AB1134"/>
  <c r="AE1134" s="1"/>
  <c r="AH1134" s="1"/>
  <c r="AA1134"/>
  <c r="AD1134" s="1"/>
  <c r="AG1134" s="1"/>
  <c r="AB1133"/>
  <c r="AE1133" s="1"/>
  <c r="AH1133" s="1"/>
  <c r="AA1133"/>
  <c r="AD1133" s="1"/>
  <c r="AG1133" s="1"/>
  <c r="AB1132"/>
  <c r="AE1132" s="1"/>
  <c r="AH1132" s="1"/>
  <c r="AA1132"/>
  <c r="AD1132" s="1"/>
  <c r="AG1132" s="1"/>
  <c r="AB1131"/>
  <c r="AE1131" s="1"/>
  <c r="AH1131" s="1"/>
  <c r="AA1131"/>
  <c r="AD1131" s="1"/>
  <c r="AG1131" s="1"/>
  <c r="AB1130"/>
  <c r="AE1130" s="1"/>
  <c r="AH1130" s="1"/>
  <c r="AA1130"/>
  <c r="AD1130" s="1"/>
  <c r="AG1130" s="1"/>
  <c r="AB1129"/>
  <c r="AE1129" s="1"/>
  <c r="AH1129" s="1"/>
  <c r="AA1129"/>
  <c r="AD1129" s="1"/>
  <c r="AG1129" s="1"/>
  <c r="AB1128"/>
  <c r="AE1128" s="1"/>
  <c r="AH1128" s="1"/>
  <c r="AA1128"/>
  <c r="AD1128" s="1"/>
  <c r="AG1128" s="1"/>
  <c r="AC1127"/>
  <c r="AF1127" s="1"/>
  <c r="AI1127" s="1"/>
  <c r="AB1127"/>
  <c r="AE1127" s="1"/>
  <c r="AH1127" s="1"/>
  <c r="AA1127"/>
  <c r="AD1127" s="1"/>
  <c r="AG1127" s="1"/>
  <c r="AB1126"/>
  <c r="AE1126" s="1"/>
  <c r="AH1126" s="1"/>
  <c r="AA1126"/>
  <c r="AD1126" s="1"/>
  <c r="AG1126" s="1"/>
  <c r="AB1125"/>
  <c r="AE1125" s="1"/>
  <c r="AH1125" s="1"/>
  <c r="AA1125"/>
  <c r="AD1125" s="1"/>
  <c r="AG1125" s="1"/>
  <c r="AB1124"/>
  <c r="AE1124" s="1"/>
  <c r="AH1124" s="1"/>
  <c r="AA1124"/>
  <c r="AD1124" s="1"/>
  <c r="AG1124" s="1"/>
  <c r="AB1123"/>
  <c r="AE1123" s="1"/>
  <c r="AH1123" s="1"/>
  <c r="AA1123"/>
  <c r="AD1123" s="1"/>
  <c r="AG1123" s="1"/>
  <c r="AB1122"/>
  <c r="AE1122" s="1"/>
  <c r="AH1122" s="1"/>
  <c r="AA1122"/>
  <c r="AD1122" s="1"/>
  <c r="AG1122" s="1"/>
  <c r="AB1121"/>
  <c r="AE1121" s="1"/>
  <c r="AH1121" s="1"/>
  <c r="AA1121"/>
  <c r="AD1121" s="1"/>
  <c r="AG1121" s="1"/>
  <c r="AB1120"/>
  <c r="AE1120" s="1"/>
  <c r="AH1120" s="1"/>
  <c r="AA1120"/>
  <c r="AD1120" s="1"/>
  <c r="AG1120" s="1"/>
  <c r="AB1119"/>
  <c r="AE1119" s="1"/>
  <c r="AH1119" s="1"/>
  <c r="AA1119"/>
  <c r="AD1119" s="1"/>
  <c r="AG1119" s="1"/>
  <c r="AB1118"/>
  <c r="AE1118" s="1"/>
  <c r="AH1118" s="1"/>
  <c r="AA1118"/>
  <c r="AD1118" s="1"/>
  <c r="AG1118" s="1"/>
  <c r="AB1117"/>
  <c r="AE1117" s="1"/>
  <c r="AH1117" s="1"/>
  <c r="AA1117"/>
  <c r="AD1117" s="1"/>
  <c r="AG1117" s="1"/>
  <c r="AB1116"/>
  <c r="AE1116" s="1"/>
  <c r="AH1116" s="1"/>
  <c r="AA1116"/>
  <c r="AD1116" s="1"/>
  <c r="AG1116" s="1"/>
  <c r="AB1115"/>
  <c r="AE1115" s="1"/>
  <c r="AH1115" s="1"/>
  <c r="AA1115"/>
  <c r="AD1115" s="1"/>
  <c r="AG1115" s="1"/>
  <c r="AB1114"/>
  <c r="AE1114" s="1"/>
  <c r="AH1114" s="1"/>
  <c r="AA1114"/>
  <c r="AD1114" s="1"/>
  <c r="AG1114" s="1"/>
  <c r="AB1113"/>
  <c r="AE1113" s="1"/>
  <c r="AH1113" s="1"/>
  <c r="AA1113"/>
  <c r="AD1113" s="1"/>
  <c r="AG1113" s="1"/>
  <c r="AB1112"/>
  <c r="AE1112" s="1"/>
  <c r="AH1112" s="1"/>
  <c r="AA1112"/>
  <c r="AD1112" s="1"/>
  <c r="AG1112" s="1"/>
  <c r="AB1111"/>
  <c r="AE1111" s="1"/>
  <c r="AH1111" s="1"/>
  <c r="AA1111"/>
  <c r="AD1111" s="1"/>
  <c r="AG1111" s="1"/>
  <c r="AB1110"/>
  <c r="AE1110" s="1"/>
  <c r="AH1110" s="1"/>
  <c r="AA1110"/>
  <c r="AD1110" s="1"/>
  <c r="AG1110" s="1"/>
  <c r="AB1109"/>
  <c r="AE1109" s="1"/>
  <c r="AH1109" s="1"/>
  <c r="AA1109"/>
  <c r="AD1109" s="1"/>
  <c r="AG1109" s="1"/>
  <c r="AB1108"/>
  <c r="AE1108" s="1"/>
  <c r="AH1108" s="1"/>
  <c r="AA1108"/>
  <c r="AD1108" s="1"/>
  <c r="AG1108" s="1"/>
  <c r="AB1107"/>
  <c r="AE1107" s="1"/>
  <c r="AH1107" s="1"/>
  <c r="AA1107"/>
  <c r="AD1107" s="1"/>
  <c r="AG1107" s="1"/>
  <c r="AB1106"/>
  <c r="AE1106" s="1"/>
  <c r="AH1106" s="1"/>
  <c r="AA1106"/>
  <c r="AD1106" s="1"/>
  <c r="AG1106" s="1"/>
  <c r="AB1105"/>
  <c r="AE1105" s="1"/>
  <c r="AH1105" s="1"/>
  <c r="AA1105"/>
  <c r="AD1105" s="1"/>
  <c r="AG1105" s="1"/>
  <c r="AB1104"/>
  <c r="AE1104" s="1"/>
  <c r="AH1104" s="1"/>
  <c r="AA1104"/>
  <c r="AD1104" s="1"/>
  <c r="AG1104" s="1"/>
  <c r="AB1103"/>
  <c r="AE1103" s="1"/>
  <c r="AH1103" s="1"/>
  <c r="AA1103"/>
  <c r="AD1103" s="1"/>
  <c r="AG1103" s="1"/>
  <c r="AB1102"/>
  <c r="AE1102" s="1"/>
  <c r="AH1102" s="1"/>
  <c r="AA1102"/>
  <c r="AD1102" s="1"/>
  <c r="AG1102" s="1"/>
  <c r="AB1101"/>
  <c r="AE1101" s="1"/>
  <c r="AH1101" s="1"/>
  <c r="AA1101"/>
  <c r="AD1101" s="1"/>
  <c r="AG1101" s="1"/>
  <c r="AB1100"/>
  <c r="AE1100" s="1"/>
  <c r="AH1100" s="1"/>
  <c r="AA1100"/>
  <c r="AD1100" s="1"/>
  <c r="AG1100" s="1"/>
  <c r="AB1099"/>
  <c r="AE1099" s="1"/>
  <c r="AH1099" s="1"/>
  <c r="AA1099"/>
  <c r="AD1099" s="1"/>
  <c r="AG1099" s="1"/>
  <c r="AB1098"/>
  <c r="AE1098" s="1"/>
  <c r="AH1098" s="1"/>
  <c r="AA1098"/>
  <c r="AD1098" s="1"/>
  <c r="AG1098" s="1"/>
  <c r="AB1097"/>
  <c r="AE1097" s="1"/>
  <c r="AH1097" s="1"/>
  <c r="AA1097"/>
  <c r="AD1097" s="1"/>
  <c r="AG1097" s="1"/>
  <c r="AB1096"/>
  <c r="AE1096" s="1"/>
  <c r="AH1096" s="1"/>
  <c r="AA1096"/>
  <c r="AD1096" s="1"/>
  <c r="AG1096" s="1"/>
  <c r="AB1095"/>
  <c r="AE1095" s="1"/>
  <c r="AH1095" s="1"/>
  <c r="AA1095"/>
  <c r="AD1095" s="1"/>
  <c r="AG1095" s="1"/>
  <c r="AB1094"/>
  <c r="AE1094" s="1"/>
  <c r="AH1094" s="1"/>
  <c r="AA1094"/>
  <c r="AD1094" s="1"/>
  <c r="AG1094" s="1"/>
  <c r="AB1093"/>
  <c r="AE1093" s="1"/>
  <c r="AH1093" s="1"/>
  <c r="AA1093"/>
  <c r="AD1093" s="1"/>
  <c r="AG1093" s="1"/>
  <c r="AB1092"/>
  <c r="AE1092" s="1"/>
  <c r="AH1092" s="1"/>
  <c r="AA1092"/>
  <c r="AD1092" s="1"/>
  <c r="AG1092" s="1"/>
  <c r="AB1091"/>
  <c r="AE1091" s="1"/>
  <c r="AH1091" s="1"/>
  <c r="AA1091"/>
  <c r="AD1091" s="1"/>
  <c r="AG1091" s="1"/>
  <c r="AB1090"/>
  <c r="AE1090" s="1"/>
  <c r="AH1090" s="1"/>
  <c r="AA1090"/>
  <c r="AD1090" s="1"/>
  <c r="AG1090" s="1"/>
  <c r="AB1089"/>
  <c r="AE1089" s="1"/>
  <c r="AH1089" s="1"/>
  <c r="AA1089"/>
  <c r="AD1089" s="1"/>
  <c r="AG1089" s="1"/>
  <c r="AB1088"/>
  <c r="AE1088" s="1"/>
  <c r="AH1088" s="1"/>
  <c r="AA1088"/>
  <c r="AD1088" s="1"/>
  <c r="AG1088" s="1"/>
  <c r="AB1087"/>
  <c r="AE1087" s="1"/>
  <c r="AH1087" s="1"/>
  <c r="AA1087"/>
  <c r="AD1087" s="1"/>
  <c r="AG1087" s="1"/>
  <c r="AB1086"/>
  <c r="AE1086" s="1"/>
  <c r="AH1086" s="1"/>
  <c r="AA1086"/>
  <c r="AD1086" s="1"/>
  <c r="AG1086" s="1"/>
  <c r="AB1085"/>
  <c r="AE1085" s="1"/>
  <c r="AH1085" s="1"/>
  <c r="AA1085"/>
  <c r="AD1085" s="1"/>
  <c r="AG1085" s="1"/>
  <c r="AB1084"/>
  <c r="AE1084" s="1"/>
  <c r="AH1084" s="1"/>
  <c r="AA1084"/>
  <c r="AD1084" s="1"/>
  <c r="AG1084" s="1"/>
  <c r="AB1083"/>
  <c r="AE1083" s="1"/>
  <c r="AH1083" s="1"/>
  <c r="AA1083"/>
  <c r="AD1083" s="1"/>
  <c r="AG1083" s="1"/>
  <c r="AB1082"/>
  <c r="AE1082" s="1"/>
  <c r="AH1082" s="1"/>
  <c r="AA1082"/>
  <c r="AD1082" s="1"/>
  <c r="AG1082" s="1"/>
  <c r="AB1081"/>
  <c r="AE1081" s="1"/>
  <c r="AH1081" s="1"/>
  <c r="AA1081"/>
  <c r="AD1081" s="1"/>
  <c r="AG1081" s="1"/>
  <c r="AB1080"/>
  <c r="AE1080" s="1"/>
  <c r="AH1080" s="1"/>
  <c r="AA1080"/>
  <c r="AD1080" s="1"/>
  <c r="AG1080" s="1"/>
  <c r="AB1079"/>
  <c r="AE1079" s="1"/>
  <c r="AH1079" s="1"/>
  <c r="AA1079"/>
  <c r="AD1079" s="1"/>
  <c r="AG1079" s="1"/>
  <c r="AB1078"/>
  <c r="AE1078" s="1"/>
  <c r="AH1078" s="1"/>
  <c r="AA1078"/>
  <c r="AD1078" s="1"/>
  <c r="AG1078" s="1"/>
  <c r="AB1077"/>
  <c r="AE1077" s="1"/>
  <c r="AH1077" s="1"/>
  <c r="AA1077"/>
  <c r="AD1077" s="1"/>
  <c r="AG1077" s="1"/>
  <c r="AB1076"/>
  <c r="AE1076" s="1"/>
  <c r="AH1076" s="1"/>
  <c r="AA1076"/>
  <c r="AD1076" s="1"/>
  <c r="AG1076" s="1"/>
  <c r="AB1075"/>
  <c r="AE1075" s="1"/>
  <c r="AH1075" s="1"/>
  <c r="AA1075"/>
  <c r="AD1075" s="1"/>
  <c r="AG1075" s="1"/>
  <c r="AB1074"/>
  <c r="AE1074" s="1"/>
  <c r="AH1074" s="1"/>
  <c r="AA1074"/>
  <c r="AD1074" s="1"/>
  <c r="AG1074" s="1"/>
  <c r="AB1073"/>
  <c r="AE1073" s="1"/>
  <c r="AH1073" s="1"/>
  <c r="AA1073"/>
  <c r="AD1073" s="1"/>
  <c r="AG1073" s="1"/>
  <c r="AB1072"/>
  <c r="AE1072" s="1"/>
  <c r="AH1072" s="1"/>
  <c r="AA1072"/>
  <c r="AD1072" s="1"/>
  <c r="AG1072" s="1"/>
  <c r="AB1071"/>
  <c r="AE1071" s="1"/>
  <c r="AH1071" s="1"/>
  <c r="AA1071"/>
  <c r="AD1071" s="1"/>
  <c r="AG1071" s="1"/>
  <c r="AB1070"/>
  <c r="AE1070" s="1"/>
  <c r="AH1070" s="1"/>
  <c r="AA1070"/>
  <c r="AD1070" s="1"/>
  <c r="AG1070" s="1"/>
  <c r="AB1069"/>
  <c r="AE1069" s="1"/>
  <c r="AH1069" s="1"/>
  <c r="AA1069"/>
  <c r="AD1069" s="1"/>
  <c r="AG1069" s="1"/>
  <c r="AB1068"/>
  <c r="AE1068" s="1"/>
  <c r="AH1068" s="1"/>
  <c r="AA1068"/>
  <c r="AD1068" s="1"/>
  <c r="AG1068" s="1"/>
  <c r="AB1067"/>
  <c r="AE1067" s="1"/>
  <c r="AH1067" s="1"/>
  <c r="AA1067"/>
  <c r="AD1067" s="1"/>
  <c r="AG1067" s="1"/>
  <c r="AB1066"/>
  <c r="AE1066" s="1"/>
  <c r="AH1066" s="1"/>
  <c r="AA1066"/>
  <c r="AD1066" s="1"/>
  <c r="AG1066" s="1"/>
  <c r="AB1065"/>
  <c r="AE1065" s="1"/>
  <c r="AH1065" s="1"/>
  <c r="AA1065"/>
  <c r="AD1065" s="1"/>
  <c r="AG1065" s="1"/>
  <c r="AB1064"/>
  <c r="AE1064" s="1"/>
  <c r="AH1064" s="1"/>
  <c r="AA1064"/>
  <c r="AD1064" s="1"/>
  <c r="AG1064" s="1"/>
  <c r="AB1063"/>
  <c r="AE1063" s="1"/>
  <c r="AH1063" s="1"/>
  <c r="AA1063"/>
  <c r="AD1063" s="1"/>
  <c r="AG1063" s="1"/>
  <c r="AB1062"/>
  <c r="AE1062" s="1"/>
  <c r="AH1062" s="1"/>
  <c r="AA1062"/>
  <c r="AD1062" s="1"/>
  <c r="AG1062" s="1"/>
  <c r="AB1061"/>
  <c r="AE1061" s="1"/>
  <c r="AH1061" s="1"/>
  <c r="AA1061"/>
  <c r="AD1061" s="1"/>
  <c r="AG1061" s="1"/>
  <c r="AB1060"/>
  <c r="AE1060" s="1"/>
  <c r="AH1060" s="1"/>
  <c r="AA1060"/>
  <c r="AD1060" s="1"/>
  <c r="AG1060" s="1"/>
  <c r="AB1059"/>
  <c r="AE1059" s="1"/>
  <c r="AH1059" s="1"/>
  <c r="AA1059"/>
  <c r="AD1059" s="1"/>
  <c r="AG1059" s="1"/>
  <c r="AB1058"/>
  <c r="AE1058" s="1"/>
  <c r="AH1058" s="1"/>
  <c r="AA1058"/>
  <c r="AD1058" s="1"/>
  <c r="AG1058" s="1"/>
  <c r="AB1057"/>
  <c r="AE1057" s="1"/>
  <c r="AH1057" s="1"/>
  <c r="AA1057"/>
  <c r="AD1057" s="1"/>
  <c r="AG1057" s="1"/>
  <c r="AB1056"/>
  <c r="AE1056" s="1"/>
  <c r="AH1056" s="1"/>
  <c r="AA1056"/>
  <c r="AD1056" s="1"/>
  <c r="AG1056" s="1"/>
  <c r="AB1055"/>
  <c r="AE1055" s="1"/>
  <c r="AH1055" s="1"/>
  <c r="AA1055"/>
  <c r="AD1055" s="1"/>
  <c r="AG1055" s="1"/>
  <c r="AB1054"/>
  <c r="AE1054" s="1"/>
  <c r="AH1054" s="1"/>
  <c r="AA1054"/>
  <c r="AD1054" s="1"/>
  <c r="AG1054" s="1"/>
  <c r="AB1053"/>
  <c r="AE1053" s="1"/>
  <c r="AH1053" s="1"/>
  <c r="AA1053"/>
  <c r="AD1053" s="1"/>
  <c r="AG1053" s="1"/>
  <c r="AB1052"/>
  <c r="AE1052" s="1"/>
  <c r="AH1052" s="1"/>
  <c r="AA1052"/>
  <c r="AD1052" s="1"/>
  <c r="AG1052" s="1"/>
  <c r="AB1051"/>
  <c r="AE1051" s="1"/>
  <c r="AH1051" s="1"/>
  <c r="AA1051"/>
  <c r="AD1051" s="1"/>
  <c r="AG1051" s="1"/>
  <c r="AB1050"/>
  <c r="AE1050" s="1"/>
  <c r="AH1050" s="1"/>
  <c r="AA1050"/>
  <c r="AD1050" s="1"/>
  <c r="AG1050" s="1"/>
  <c r="AB1049"/>
  <c r="AE1049" s="1"/>
  <c r="AH1049" s="1"/>
  <c r="AA1049"/>
  <c r="AD1049" s="1"/>
  <c r="AG1049" s="1"/>
  <c r="AB1048"/>
  <c r="AE1048" s="1"/>
  <c r="AH1048" s="1"/>
  <c r="AA1048"/>
  <c r="AD1048" s="1"/>
  <c r="AG1048" s="1"/>
  <c r="AB1047"/>
  <c r="AE1047" s="1"/>
  <c r="AH1047" s="1"/>
  <c r="AA1047"/>
  <c r="AD1047" s="1"/>
  <c r="AG1047" s="1"/>
  <c r="AB1046"/>
  <c r="AE1046" s="1"/>
  <c r="AH1046" s="1"/>
  <c r="AA1046"/>
  <c r="AD1046" s="1"/>
  <c r="AG1046" s="1"/>
  <c r="AB1045"/>
  <c r="AE1045" s="1"/>
  <c r="AH1045" s="1"/>
  <c r="AA1045"/>
  <c r="AD1045" s="1"/>
  <c r="AG1045" s="1"/>
  <c r="AB1044"/>
  <c r="AE1044" s="1"/>
  <c r="AH1044" s="1"/>
  <c r="AA1044"/>
  <c r="AD1044" s="1"/>
  <c r="AG1044" s="1"/>
  <c r="AB1043"/>
  <c r="AE1043" s="1"/>
  <c r="AH1043" s="1"/>
  <c r="AA1043"/>
  <c r="AD1043" s="1"/>
  <c r="AG1043" s="1"/>
  <c r="AB1042"/>
  <c r="AE1042" s="1"/>
  <c r="AH1042" s="1"/>
  <c r="AA1042"/>
  <c r="AD1042" s="1"/>
  <c r="AG1042" s="1"/>
  <c r="AB1041"/>
  <c r="AE1041" s="1"/>
  <c r="AH1041" s="1"/>
  <c r="AA1041"/>
  <c r="AD1041" s="1"/>
  <c r="AG1041" s="1"/>
  <c r="AB1040"/>
  <c r="AE1040" s="1"/>
  <c r="AH1040" s="1"/>
  <c r="AA1040"/>
  <c r="AD1040" s="1"/>
  <c r="AG1040" s="1"/>
  <c r="AB1039"/>
  <c r="AE1039" s="1"/>
  <c r="AH1039" s="1"/>
  <c r="AA1039"/>
  <c r="AD1039" s="1"/>
  <c r="AG1039" s="1"/>
  <c r="AB1038"/>
  <c r="AE1038" s="1"/>
  <c r="AH1038" s="1"/>
  <c r="AA1038"/>
  <c r="AD1038" s="1"/>
  <c r="AG1038" s="1"/>
  <c r="AB1037"/>
  <c r="AE1037" s="1"/>
  <c r="AH1037" s="1"/>
  <c r="AA1037"/>
  <c r="AD1037" s="1"/>
  <c r="AG1037" s="1"/>
  <c r="AB1036"/>
  <c r="AE1036" s="1"/>
  <c r="AH1036" s="1"/>
  <c r="AA1036"/>
  <c r="AD1036" s="1"/>
  <c r="AG1036" s="1"/>
  <c r="AB1035"/>
  <c r="AE1035" s="1"/>
  <c r="AH1035" s="1"/>
  <c r="AA1035"/>
  <c r="AD1035" s="1"/>
  <c r="AG1035" s="1"/>
  <c r="AB1034"/>
  <c r="AE1034" s="1"/>
  <c r="AH1034" s="1"/>
  <c r="AA1034"/>
  <c r="AD1034" s="1"/>
  <c r="AG1034" s="1"/>
  <c r="AB1033"/>
  <c r="AE1033" s="1"/>
  <c r="AH1033" s="1"/>
  <c r="AA1033"/>
  <c r="AD1033" s="1"/>
  <c r="AG1033" s="1"/>
  <c r="AB1032"/>
  <c r="AE1032" s="1"/>
  <c r="AH1032" s="1"/>
  <c r="AA1032"/>
  <c r="AD1032" s="1"/>
  <c r="AG1032" s="1"/>
  <c r="AB1031"/>
  <c r="AE1031" s="1"/>
  <c r="AH1031" s="1"/>
  <c r="AA1031"/>
  <c r="AD1031" s="1"/>
  <c r="AG1031" s="1"/>
  <c r="AB1030"/>
  <c r="AE1030" s="1"/>
  <c r="AH1030" s="1"/>
  <c r="AA1030"/>
  <c r="AD1030" s="1"/>
  <c r="AG1030" s="1"/>
  <c r="AB1029"/>
  <c r="AE1029" s="1"/>
  <c r="AH1029" s="1"/>
  <c r="AA1029"/>
  <c r="AD1029" s="1"/>
  <c r="AG1029" s="1"/>
  <c r="AB1028"/>
  <c r="AE1028" s="1"/>
  <c r="AH1028" s="1"/>
  <c r="AA1028"/>
  <c r="AD1028" s="1"/>
  <c r="AG1028" s="1"/>
  <c r="AB1027"/>
  <c r="AE1027" s="1"/>
  <c r="AH1027" s="1"/>
  <c r="AA1027"/>
  <c r="AD1027" s="1"/>
  <c r="AG1027" s="1"/>
  <c r="AB1026"/>
  <c r="AE1026" s="1"/>
  <c r="AH1026" s="1"/>
  <c r="AA1026"/>
  <c r="AD1026" s="1"/>
  <c r="AG1026" s="1"/>
  <c r="AB1025"/>
  <c r="AE1025" s="1"/>
  <c r="AH1025" s="1"/>
  <c r="AA1025"/>
  <c r="AD1025" s="1"/>
  <c r="AG1025" s="1"/>
  <c r="AB1024"/>
  <c r="AE1024" s="1"/>
  <c r="AH1024" s="1"/>
  <c r="AA1024"/>
  <c r="AD1024" s="1"/>
  <c r="AG1024" s="1"/>
  <c r="AB1023"/>
  <c r="AE1023" s="1"/>
  <c r="AH1023" s="1"/>
  <c r="AA1023"/>
  <c r="AD1023" s="1"/>
  <c r="AG1023" s="1"/>
  <c r="AB1022"/>
  <c r="AE1022" s="1"/>
  <c r="AH1022" s="1"/>
  <c r="AA1022"/>
  <c r="AD1022" s="1"/>
  <c r="AG1022" s="1"/>
  <c r="AB1021"/>
  <c r="AE1021" s="1"/>
  <c r="AH1021" s="1"/>
  <c r="AA1021"/>
  <c r="AD1021" s="1"/>
  <c r="AG1021" s="1"/>
  <c r="AB1020"/>
  <c r="AE1020" s="1"/>
  <c r="AH1020" s="1"/>
  <c r="AA1020"/>
  <c r="AD1020" s="1"/>
  <c r="AG1020" s="1"/>
  <c r="AB1019"/>
  <c r="AE1019" s="1"/>
  <c r="AH1019" s="1"/>
  <c r="AA1019"/>
  <c r="AD1019" s="1"/>
  <c r="AG1019" s="1"/>
  <c r="AB1018"/>
  <c r="AE1018" s="1"/>
  <c r="AH1018" s="1"/>
  <c r="AA1018"/>
  <c r="AD1018" s="1"/>
  <c r="AG1018" s="1"/>
  <c r="AB1017"/>
  <c r="AE1017" s="1"/>
  <c r="AH1017" s="1"/>
  <c r="AA1017"/>
  <c r="AD1017" s="1"/>
  <c r="AG1017" s="1"/>
  <c r="AB1016"/>
  <c r="AE1016" s="1"/>
  <c r="AH1016" s="1"/>
  <c r="AA1016"/>
  <c r="AD1016" s="1"/>
  <c r="AG1016" s="1"/>
  <c r="AB1015"/>
  <c r="AE1015" s="1"/>
  <c r="AH1015" s="1"/>
  <c r="AA1015"/>
  <c r="AD1015" s="1"/>
  <c r="AG1015" s="1"/>
  <c r="AB1014"/>
  <c r="AE1014" s="1"/>
  <c r="AH1014" s="1"/>
  <c r="AA1014"/>
  <c r="AD1014" s="1"/>
  <c r="AG1014" s="1"/>
  <c r="AB1013"/>
  <c r="AE1013" s="1"/>
  <c r="AH1013" s="1"/>
  <c r="AA1013"/>
  <c r="AD1013" s="1"/>
  <c r="AG1013" s="1"/>
  <c r="AB1012"/>
  <c r="AE1012" s="1"/>
  <c r="AH1012" s="1"/>
  <c r="AA1012"/>
  <c r="AD1012" s="1"/>
  <c r="AG1012" s="1"/>
  <c r="AB1011"/>
  <c r="AE1011" s="1"/>
  <c r="AH1011" s="1"/>
  <c r="AA1011"/>
  <c r="AD1011" s="1"/>
  <c r="AG1011" s="1"/>
  <c r="AB1010"/>
  <c r="AE1010" s="1"/>
  <c r="AH1010" s="1"/>
  <c r="AA1010"/>
  <c r="AD1010" s="1"/>
  <c r="AG1010" s="1"/>
  <c r="AB1009"/>
  <c r="AE1009" s="1"/>
  <c r="AH1009" s="1"/>
  <c r="AA1009"/>
  <c r="AD1009" s="1"/>
  <c r="AG1009" s="1"/>
  <c r="AB1008"/>
  <c r="AE1008" s="1"/>
  <c r="AH1008" s="1"/>
  <c r="AA1008"/>
  <c r="AD1008" s="1"/>
  <c r="AG1008" s="1"/>
  <c r="AB1007"/>
  <c r="AE1007" s="1"/>
  <c r="AH1007" s="1"/>
  <c r="AA1007"/>
  <c r="AD1007" s="1"/>
  <c r="AG1007" s="1"/>
  <c r="AB1006"/>
  <c r="AE1006" s="1"/>
  <c r="AH1006" s="1"/>
  <c r="AA1006"/>
  <c r="AD1006" s="1"/>
  <c r="AG1006" s="1"/>
  <c r="AB1005"/>
  <c r="AE1005" s="1"/>
  <c r="AH1005" s="1"/>
  <c r="AA1005"/>
  <c r="AD1005" s="1"/>
  <c r="AG1005" s="1"/>
  <c r="AB1004"/>
  <c r="AE1004" s="1"/>
  <c r="AH1004" s="1"/>
  <c r="AA1004"/>
  <c r="AD1004" s="1"/>
  <c r="AG1004" s="1"/>
  <c r="AB1003"/>
  <c r="AE1003" s="1"/>
  <c r="AH1003" s="1"/>
  <c r="AA1003"/>
  <c r="AD1003" s="1"/>
  <c r="AG1003" s="1"/>
  <c r="AB1002"/>
  <c r="AE1002" s="1"/>
  <c r="AH1002" s="1"/>
  <c r="AA1002"/>
  <c r="AD1002" s="1"/>
  <c r="AG1002" s="1"/>
  <c r="AB1001"/>
  <c r="AE1001" s="1"/>
  <c r="AH1001" s="1"/>
  <c r="AA1001"/>
  <c r="AD1001" s="1"/>
  <c r="AG1001" s="1"/>
  <c r="AB1000"/>
  <c r="AE1000" s="1"/>
  <c r="AH1000" s="1"/>
  <c r="AA1000"/>
  <c r="AD1000" s="1"/>
  <c r="AG1000" s="1"/>
  <c r="AB999"/>
  <c r="AE999" s="1"/>
  <c r="AH999" s="1"/>
  <c r="AA999"/>
  <c r="AD999" s="1"/>
  <c r="AG999" s="1"/>
  <c r="AB998"/>
  <c r="AE998" s="1"/>
  <c r="AH998" s="1"/>
  <c r="AA998"/>
  <c r="AD998" s="1"/>
  <c r="AG998" s="1"/>
  <c r="AB997"/>
  <c r="AE997" s="1"/>
  <c r="AH997" s="1"/>
  <c r="AA997"/>
  <c r="AD997" s="1"/>
  <c r="AG997" s="1"/>
  <c r="AB996"/>
  <c r="AE996" s="1"/>
  <c r="AH996" s="1"/>
  <c r="AA996"/>
  <c r="AD996" s="1"/>
  <c r="AG996" s="1"/>
  <c r="AB995"/>
  <c r="AE995" s="1"/>
  <c r="AH995" s="1"/>
  <c r="AA995"/>
  <c r="AD995" s="1"/>
  <c r="AG995" s="1"/>
  <c r="AB994"/>
  <c r="AE994" s="1"/>
  <c r="AH994" s="1"/>
  <c r="AA994"/>
  <c r="AD994" s="1"/>
  <c r="AG994" s="1"/>
  <c r="AB993"/>
  <c r="AE993" s="1"/>
  <c r="AH993" s="1"/>
  <c r="AA993"/>
  <c r="AD993" s="1"/>
  <c r="AG993" s="1"/>
  <c r="AB992"/>
  <c r="AE992" s="1"/>
  <c r="AH992" s="1"/>
  <c r="AA992"/>
  <c r="AD992" s="1"/>
  <c r="AG992" s="1"/>
  <c r="AB991"/>
  <c r="AE991" s="1"/>
  <c r="AH991" s="1"/>
  <c r="AA991"/>
  <c r="AD991" s="1"/>
  <c r="AG991" s="1"/>
  <c r="AB990"/>
  <c r="AE990" s="1"/>
  <c r="AH990" s="1"/>
  <c r="AA990"/>
  <c r="AD990" s="1"/>
  <c r="AG990" s="1"/>
  <c r="AB989"/>
  <c r="AE989" s="1"/>
  <c r="AH989" s="1"/>
  <c r="AA989"/>
  <c r="AD989" s="1"/>
  <c r="AG989" s="1"/>
  <c r="AB988"/>
  <c r="AE988" s="1"/>
  <c r="AH988" s="1"/>
  <c r="AA988"/>
  <c r="AD988" s="1"/>
  <c r="AG988" s="1"/>
  <c r="AB987"/>
  <c r="AE987" s="1"/>
  <c r="AH987" s="1"/>
  <c r="AA987"/>
  <c r="AD987" s="1"/>
  <c r="AG987" s="1"/>
  <c r="AB986"/>
  <c r="AE986" s="1"/>
  <c r="AH986" s="1"/>
  <c r="AA986"/>
  <c r="AD986" s="1"/>
  <c r="AG986" s="1"/>
  <c r="AB985"/>
  <c r="AE985" s="1"/>
  <c r="AH985" s="1"/>
  <c r="AA985"/>
  <c r="AD985" s="1"/>
  <c r="AG985" s="1"/>
  <c r="AB984"/>
  <c r="AE984" s="1"/>
  <c r="AH984" s="1"/>
  <c r="AA984"/>
  <c r="AD984" s="1"/>
  <c r="AG984" s="1"/>
  <c r="AB983"/>
  <c r="AE983" s="1"/>
  <c r="AH983" s="1"/>
  <c r="AA983"/>
  <c r="AD983" s="1"/>
  <c r="AG983" s="1"/>
  <c r="AB982"/>
  <c r="AE982" s="1"/>
  <c r="AH982" s="1"/>
  <c r="AA982"/>
  <c r="AD982" s="1"/>
  <c r="AG982" s="1"/>
  <c r="AB981"/>
  <c r="AE981" s="1"/>
  <c r="AH981" s="1"/>
  <c r="AA981"/>
  <c r="AD981" s="1"/>
  <c r="AG981" s="1"/>
  <c r="AB980"/>
  <c r="AE980" s="1"/>
  <c r="AH980" s="1"/>
  <c r="AA980"/>
  <c r="AD980" s="1"/>
  <c r="AG980" s="1"/>
  <c r="AB979"/>
  <c r="AE979" s="1"/>
  <c r="AH979" s="1"/>
  <c r="AA979"/>
  <c r="AD979" s="1"/>
  <c r="AG979" s="1"/>
  <c r="AB978"/>
  <c r="AE978" s="1"/>
  <c r="AH978" s="1"/>
  <c r="AA978"/>
  <c r="AD978" s="1"/>
  <c r="AG978" s="1"/>
  <c r="AB977"/>
  <c r="AE977" s="1"/>
  <c r="AH977" s="1"/>
  <c r="AA977"/>
  <c r="AD977" s="1"/>
  <c r="AG977" s="1"/>
  <c r="AB976"/>
  <c r="AE976" s="1"/>
  <c r="AH976" s="1"/>
  <c r="AA976"/>
  <c r="AD976" s="1"/>
  <c r="AG976" s="1"/>
  <c r="AB975"/>
  <c r="AE975" s="1"/>
  <c r="AH975" s="1"/>
  <c r="AA975"/>
  <c r="AD975" s="1"/>
  <c r="AG975" s="1"/>
  <c r="AB974"/>
  <c r="AE974" s="1"/>
  <c r="AH974" s="1"/>
  <c r="AA974"/>
  <c r="AD974" s="1"/>
  <c r="AG974" s="1"/>
  <c r="AB973"/>
  <c r="AE973" s="1"/>
  <c r="AH973" s="1"/>
  <c r="AA973"/>
  <c r="AD973" s="1"/>
  <c r="AG973" s="1"/>
  <c r="AB972"/>
  <c r="AE972" s="1"/>
  <c r="AH972" s="1"/>
  <c r="AA972"/>
  <c r="AD972" s="1"/>
  <c r="AG972" s="1"/>
  <c r="AB971"/>
  <c r="AE971" s="1"/>
  <c r="AH971" s="1"/>
  <c r="AA971"/>
  <c r="AD971" s="1"/>
  <c r="AG971" s="1"/>
  <c r="AB970"/>
  <c r="AE970" s="1"/>
  <c r="AH970" s="1"/>
  <c r="AA970"/>
  <c r="AD970" s="1"/>
  <c r="AG970" s="1"/>
  <c r="AB969"/>
  <c r="AE969" s="1"/>
  <c r="AH969" s="1"/>
  <c r="AA969"/>
  <c r="AD969" s="1"/>
  <c r="AG969" s="1"/>
  <c r="AB968"/>
  <c r="AE968" s="1"/>
  <c r="AH968" s="1"/>
  <c r="AA968"/>
  <c r="AD968" s="1"/>
  <c r="AG968" s="1"/>
  <c r="AB967"/>
  <c r="AE967" s="1"/>
  <c r="AH967" s="1"/>
  <c r="AA967"/>
  <c r="AD967" s="1"/>
  <c r="AG967" s="1"/>
  <c r="AB966"/>
  <c r="AE966" s="1"/>
  <c r="AH966" s="1"/>
  <c r="AA966"/>
  <c r="AD966" s="1"/>
  <c r="AG966" s="1"/>
  <c r="AB965"/>
  <c r="AE965" s="1"/>
  <c r="AH965" s="1"/>
  <c r="AA965"/>
  <c r="AD965" s="1"/>
  <c r="AG965" s="1"/>
  <c r="AB964"/>
  <c r="AE964" s="1"/>
  <c r="AH964" s="1"/>
  <c r="AA964"/>
  <c r="AD964" s="1"/>
  <c r="AG964" s="1"/>
  <c r="AB963"/>
  <c r="AE963" s="1"/>
  <c r="AH963" s="1"/>
  <c r="AA963"/>
  <c r="AD963" s="1"/>
  <c r="AG963" s="1"/>
  <c r="AB962"/>
  <c r="AE962" s="1"/>
  <c r="AH962" s="1"/>
  <c r="AA962"/>
  <c r="AD962" s="1"/>
  <c r="AG962" s="1"/>
  <c r="AB961"/>
  <c r="AE961" s="1"/>
  <c r="AH961" s="1"/>
  <c r="AA961"/>
  <c r="AD961" s="1"/>
  <c r="AG961" s="1"/>
  <c r="AB960"/>
  <c r="AE960" s="1"/>
  <c r="AH960" s="1"/>
  <c r="AA960"/>
  <c r="AD960" s="1"/>
  <c r="AG960" s="1"/>
  <c r="AB959"/>
  <c r="AE959" s="1"/>
  <c r="AH959" s="1"/>
  <c r="AA959"/>
  <c r="AD959" s="1"/>
  <c r="AG959" s="1"/>
  <c r="AB958"/>
  <c r="AE958" s="1"/>
  <c r="AH958" s="1"/>
  <c r="AA958"/>
  <c r="AD958" s="1"/>
  <c r="AG958" s="1"/>
  <c r="AB957"/>
  <c r="AE957" s="1"/>
  <c r="AH957" s="1"/>
  <c r="AA957"/>
  <c r="AD957" s="1"/>
  <c r="AG957" s="1"/>
  <c r="AB956"/>
  <c r="AE956" s="1"/>
  <c r="AH956" s="1"/>
  <c r="AA956"/>
  <c r="AD956" s="1"/>
  <c r="AG956" s="1"/>
  <c r="AB955"/>
  <c r="AE955" s="1"/>
  <c r="AH955" s="1"/>
  <c r="AA955"/>
  <c r="AD955" s="1"/>
  <c r="AG955" s="1"/>
  <c r="AB954"/>
  <c r="AE954" s="1"/>
  <c r="AH954" s="1"/>
  <c r="AA954"/>
  <c r="AD954" s="1"/>
  <c r="AG954" s="1"/>
  <c r="AB953"/>
  <c r="AE953" s="1"/>
  <c r="AH953" s="1"/>
  <c r="AA953"/>
  <c r="AD953" s="1"/>
  <c r="AG953" s="1"/>
  <c r="AB952"/>
  <c r="AE952" s="1"/>
  <c r="AH952" s="1"/>
  <c r="AA952"/>
  <c r="AD952" s="1"/>
  <c r="AG952" s="1"/>
  <c r="AB951"/>
  <c r="AE951" s="1"/>
  <c r="AH951" s="1"/>
  <c r="AA951"/>
  <c r="AD951" s="1"/>
  <c r="AG951" s="1"/>
  <c r="AB950"/>
  <c r="AE950" s="1"/>
  <c r="AH950" s="1"/>
  <c r="AA950"/>
  <c r="AD950" s="1"/>
  <c r="AG950" s="1"/>
  <c r="AB949"/>
  <c r="AE949" s="1"/>
  <c r="AH949" s="1"/>
  <c r="AA949"/>
  <c r="AD949" s="1"/>
  <c r="AG949" s="1"/>
  <c r="AB948"/>
  <c r="AE948" s="1"/>
  <c r="AH948" s="1"/>
  <c r="AA948"/>
  <c r="AD948" s="1"/>
  <c r="AG948" s="1"/>
  <c r="AB947"/>
  <c r="AE947" s="1"/>
  <c r="AH947" s="1"/>
  <c r="AA947"/>
  <c r="AD947" s="1"/>
  <c r="AG947" s="1"/>
  <c r="AB946"/>
  <c r="AE946" s="1"/>
  <c r="AH946" s="1"/>
  <c r="AA946"/>
  <c r="AD946" s="1"/>
  <c r="AG946" s="1"/>
  <c r="AB945"/>
  <c r="AE945" s="1"/>
  <c r="AH945" s="1"/>
  <c r="AA945"/>
  <c r="AD945" s="1"/>
  <c r="AG945" s="1"/>
  <c r="AB944"/>
  <c r="AE944" s="1"/>
  <c r="AH944" s="1"/>
  <c r="AA944"/>
  <c r="AD944" s="1"/>
  <c r="AG944" s="1"/>
  <c r="AB943"/>
  <c r="AE943" s="1"/>
  <c r="AH943" s="1"/>
  <c r="AA943"/>
  <c r="AD943" s="1"/>
  <c r="AG943" s="1"/>
  <c r="AB942"/>
  <c r="AE942" s="1"/>
  <c r="AH942" s="1"/>
  <c r="AA942"/>
  <c r="AD942" s="1"/>
  <c r="AG942" s="1"/>
  <c r="AB941"/>
  <c r="AE941" s="1"/>
  <c r="AH941" s="1"/>
  <c r="AA941"/>
  <c r="AD941" s="1"/>
  <c r="AG941" s="1"/>
  <c r="AB940"/>
  <c r="AE940" s="1"/>
  <c r="AH940" s="1"/>
  <c r="AA940"/>
  <c r="AD940" s="1"/>
  <c r="AG940" s="1"/>
  <c r="AB939"/>
  <c r="AE939" s="1"/>
  <c r="AH939" s="1"/>
  <c r="AA939"/>
  <c r="AD939" s="1"/>
  <c r="AG939" s="1"/>
  <c r="AB938"/>
  <c r="AE938" s="1"/>
  <c r="AH938" s="1"/>
  <c r="AA938"/>
  <c r="AD938" s="1"/>
  <c r="AG938" s="1"/>
  <c r="AB937"/>
  <c r="AE937" s="1"/>
  <c r="AH937" s="1"/>
  <c r="AA937"/>
  <c r="AD937" s="1"/>
  <c r="AG937" s="1"/>
  <c r="AB936"/>
  <c r="AE936" s="1"/>
  <c r="AH936" s="1"/>
  <c r="AA936"/>
  <c r="AD936" s="1"/>
  <c r="AG936" s="1"/>
  <c r="AB935"/>
  <c r="AE935" s="1"/>
  <c r="AH935" s="1"/>
  <c r="AA935"/>
  <c r="AD935" s="1"/>
  <c r="AG935" s="1"/>
  <c r="AB934"/>
  <c r="AE934" s="1"/>
  <c r="AH934" s="1"/>
  <c r="AA934"/>
  <c r="AD934" s="1"/>
  <c r="AG934" s="1"/>
  <c r="AB933"/>
  <c r="AE933" s="1"/>
  <c r="AH933" s="1"/>
  <c r="AA933"/>
  <c r="AD933" s="1"/>
  <c r="AG933" s="1"/>
  <c r="AB932"/>
  <c r="AE932" s="1"/>
  <c r="AH932" s="1"/>
  <c r="AA932"/>
  <c r="AD932" s="1"/>
  <c r="AG932" s="1"/>
  <c r="AB931"/>
  <c r="AE931" s="1"/>
  <c r="AH931" s="1"/>
  <c r="AA931"/>
  <c r="AD931" s="1"/>
  <c r="AG931" s="1"/>
  <c r="AB930"/>
  <c r="AE930" s="1"/>
  <c r="AH930" s="1"/>
  <c r="AA930"/>
  <c r="AD930" s="1"/>
  <c r="AG930" s="1"/>
  <c r="AB929"/>
  <c r="AE929" s="1"/>
  <c r="AH929" s="1"/>
  <c r="AA929"/>
  <c r="AD929" s="1"/>
  <c r="AG929" s="1"/>
  <c r="AB928"/>
  <c r="AE928" s="1"/>
  <c r="AH928" s="1"/>
  <c r="AA928"/>
  <c r="AD928" s="1"/>
  <c r="AG928" s="1"/>
  <c r="AB927"/>
  <c r="AE927" s="1"/>
  <c r="AH927" s="1"/>
  <c r="AA927"/>
  <c r="AD927" s="1"/>
  <c r="AG927" s="1"/>
  <c r="AB926"/>
  <c r="AE926" s="1"/>
  <c r="AH926" s="1"/>
  <c r="AA926"/>
  <c r="AD926" s="1"/>
  <c r="AG926" s="1"/>
  <c r="AB925"/>
  <c r="AE925" s="1"/>
  <c r="AH925" s="1"/>
  <c r="AA925"/>
  <c r="AD925" s="1"/>
  <c r="AG925" s="1"/>
  <c r="AB924"/>
  <c r="AE924" s="1"/>
  <c r="AH924" s="1"/>
  <c r="AA924"/>
  <c r="AD924" s="1"/>
  <c r="AG924" s="1"/>
  <c r="AB923"/>
  <c r="AE923" s="1"/>
  <c r="AH923" s="1"/>
  <c r="AA923"/>
  <c r="AD923" s="1"/>
  <c r="AG923" s="1"/>
  <c r="AB922"/>
  <c r="AE922" s="1"/>
  <c r="AH922" s="1"/>
  <c r="AA922"/>
  <c r="AD922" s="1"/>
  <c r="AG922" s="1"/>
  <c r="AB921"/>
  <c r="AE921" s="1"/>
  <c r="AH921" s="1"/>
  <c r="AA921"/>
  <c r="AD921" s="1"/>
  <c r="AG921" s="1"/>
  <c r="AB920"/>
  <c r="AE920" s="1"/>
  <c r="AH920" s="1"/>
  <c r="AA920"/>
  <c r="AD920" s="1"/>
  <c r="AG920" s="1"/>
  <c r="AB919"/>
  <c r="AE919" s="1"/>
  <c r="AH919" s="1"/>
  <c r="AA919"/>
  <c r="AD919" s="1"/>
  <c r="AG919" s="1"/>
  <c r="AB918"/>
  <c r="AE918" s="1"/>
  <c r="AH918" s="1"/>
  <c r="AA918"/>
  <c r="AD918" s="1"/>
  <c r="AG918" s="1"/>
  <c r="AB917"/>
  <c r="AE917" s="1"/>
  <c r="AH917" s="1"/>
  <c r="AA917"/>
  <c r="AD917" s="1"/>
  <c r="AG917" s="1"/>
  <c r="AB916"/>
  <c r="AE916" s="1"/>
  <c r="AH916" s="1"/>
  <c r="AA916"/>
  <c r="AD916" s="1"/>
  <c r="AG916" s="1"/>
  <c r="AB915"/>
  <c r="AE915" s="1"/>
  <c r="AH915" s="1"/>
  <c r="AA915"/>
  <c r="AD915" s="1"/>
  <c r="AG915" s="1"/>
  <c r="AB914"/>
  <c r="AE914" s="1"/>
  <c r="AH914" s="1"/>
  <c r="AA914"/>
  <c r="AD914" s="1"/>
  <c r="AG914" s="1"/>
  <c r="AB913"/>
  <c r="AE913" s="1"/>
  <c r="AH913" s="1"/>
  <c r="AA913"/>
  <c r="AD913" s="1"/>
  <c r="AG913" s="1"/>
  <c r="AB912"/>
  <c r="AE912" s="1"/>
  <c r="AH912" s="1"/>
  <c r="AA912"/>
  <c r="AD912" s="1"/>
  <c r="AG912" s="1"/>
  <c r="AB911"/>
  <c r="AE911" s="1"/>
  <c r="AH911" s="1"/>
  <c r="AA911"/>
  <c r="AD911" s="1"/>
  <c r="AG911" s="1"/>
  <c r="AB910"/>
  <c r="AE910" s="1"/>
  <c r="AH910" s="1"/>
  <c r="AA910"/>
  <c r="AD910" s="1"/>
  <c r="AG910" s="1"/>
  <c r="AB909"/>
  <c r="AE909" s="1"/>
  <c r="AH909" s="1"/>
  <c r="AA909"/>
  <c r="AD909" s="1"/>
  <c r="AG909" s="1"/>
  <c r="AB908"/>
  <c r="AE908" s="1"/>
  <c r="AH908" s="1"/>
  <c r="AA908"/>
  <c r="AD908" s="1"/>
  <c r="AG908" s="1"/>
  <c r="AB907"/>
  <c r="AE907" s="1"/>
  <c r="AH907" s="1"/>
  <c r="AA907"/>
  <c r="AD907" s="1"/>
  <c r="AG907" s="1"/>
  <c r="AB906"/>
  <c r="AE906" s="1"/>
  <c r="AH906" s="1"/>
  <c r="AA906"/>
  <c r="AD906" s="1"/>
  <c r="AG906" s="1"/>
  <c r="AB905"/>
  <c r="AE905" s="1"/>
  <c r="AH905" s="1"/>
  <c r="AA905"/>
  <c r="AD905" s="1"/>
  <c r="AG905" s="1"/>
  <c r="AB904"/>
  <c r="AE904" s="1"/>
  <c r="AH904" s="1"/>
  <c r="AA904"/>
  <c r="AD904" s="1"/>
  <c r="AG904" s="1"/>
  <c r="AB903"/>
  <c r="AE903" s="1"/>
  <c r="AH903" s="1"/>
  <c r="AA903"/>
  <c r="AD903" s="1"/>
  <c r="AG903" s="1"/>
  <c r="AB902"/>
  <c r="AE902" s="1"/>
  <c r="AH902" s="1"/>
  <c r="AA902"/>
  <c r="AD902" s="1"/>
  <c r="AG902" s="1"/>
  <c r="AB901"/>
  <c r="AE901" s="1"/>
  <c r="AH901" s="1"/>
  <c r="AA901"/>
  <c r="AD901" s="1"/>
  <c r="AG901" s="1"/>
  <c r="AB900"/>
  <c r="AE900" s="1"/>
  <c r="AH900" s="1"/>
  <c r="AA900"/>
  <c r="AD900" s="1"/>
  <c r="AG900" s="1"/>
  <c r="AB899"/>
  <c r="AE899" s="1"/>
  <c r="AH899" s="1"/>
  <c r="AA899"/>
  <c r="AD899" s="1"/>
  <c r="AG899" s="1"/>
  <c r="AB898"/>
  <c r="AE898" s="1"/>
  <c r="AH898" s="1"/>
  <c r="AA898"/>
  <c r="AD898" s="1"/>
  <c r="AG898" s="1"/>
  <c r="AB897"/>
  <c r="AE897" s="1"/>
  <c r="AH897" s="1"/>
  <c r="AA897"/>
  <c r="AD897" s="1"/>
  <c r="AG897" s="1"/>
  <c r="AB896"/>
  <c r="AE896" s="1"/>
  <c r="AH896" s="1"/>
  <c r="AA896"/>
  <c r="AD896" s="1"/>
  <c r="AG896" s="1"/>
  <c r="AB895"/>
  <c r="AE895" s="1"/>
  <c r="AH895" s="1"/>
  <c r="AA895"/>
  <c r="AD895" s="1"/>
  <c r="AG895" s="1"/>
  <c r="AB894"/>
  <c r="AE894" s="1"/>
  <c r="AH894" s="1"/>
  <c r="AA894"/>
  <c r="AD894" s="1"/>
  <c r="AG894" s="1"/>
  <c r="AB893"/>
  <c r="AE893" s="1"/>
  <c r="AH893" s="1"/>
  <c r="AA893"/>
  <c r="AD893" s="1"/>
  <c r="AG893" s="1"/>
  <c r="AB892"/>
  <c r="AE892" s="1"/>
  <c r="AH892" s="1"/>
  <c r="AA892"/>
  <c r="AD892" s="1"/>
  <c r="AG892" s="1"/>
  <c r="AB891"/>
  <c r="AE891" s="1"/>
  <c r="AH891" s="1"/>
  <c r="AA891"/>
  <c r="AD891" s="1"/>
  <c r="AG891" s="1"/>
  <c r="AB890"/>
  <c r="AE890" s="1"/>
  <c r="AH890" s="1"/>
  <c r="AA890"/>
  <c r="AD890" s="1"/>
  <c r="AG890" s="1"/>
  <c r="AB889"/>
  <c r="AE889" s="1"/>
  <c r="AH889" s="1"/>
  <c r="AA889"/>
  <c r="AD889" s="1"/>
  <c r="AG889" s="1"/>
  <c r="AB888"/>
  <c r="AE888" s="1"/>
  <c r="AH888" s="1"/>
  <c r="AA888"/>
  <c r="AD888" s="1"/>
  <c r="AG888" s="1"/>
  <c r="AB887"/>
  <c r="AE887" s="1"/>
  <c r="AH887" s="1"/>
  <c r="AA887"/>
  <c r="AD887" s="1"/>
  <c r="AG887" s="1"/>
  <c r="AB886"/>
  <c r="AE886" s="1"/>
  <c r="AH886" s="1"/>
  <c r="AA886"/>
  <c r="AD886" s="1"/>
  <c r="AG886" s="1"/>
  <c r="AB885"/>
  <c r="AE885" s="1"/>
  <c r="AH885" s="1"/>
  <c r="AA885"/>
  <c r="AD885" s="1"/>
  <c r="AG885" s="1"/>
  <c r="AB884"/>
  <c r="AE884" s="1"/>
  <c r="AH884" s="1"/>
  <c r="AA884"/>
  <c r="AD884" s="1"/>
  <c r="AG884" s="1"/>
  <c r="AB883"/>
  <c r="AE883" s="1"/>
  <c r="AH883" s="1"/>
  <c r="AA883"/>
  <c r="AD883" s="1"/>
  <c r="AG883" s="1"/>
  <c r="AB882"/>
  <c r="AE882" s="1"/>
  <c r="AH882" s="1"/>
  <c r="AA882"/>
  <c r="AD882" s="1"/>
  <c r="AG882" s="1"/>
  <c r="AB881"/>
  <c r="AE881" s="1"/>
  <c r="AH881" s="1"/>
  <c r="AA881"/>
  <c r="AD881" s="1"/>
  <c r="AG881" s="1"/>
  <c r="AB880"/>
  <c r="AE880" s="1"/>
  <c r="AH880" s="1"/>
  <c r="AA880"/>
  <c r="AD880" s="1"/>
  <c r="AG880" s="1"/>
  <c r="AB879"/>
  <c r="AE879" s="1"/>
  <c r="AH879" s="1"/>
  <c r="AA879"/>
  <c r="AD879" s="1"/>
  <c r="AG879" s="1"/>
  <c r="AB878"/>
  <c r="AE878" s="1"/>
  <c r="AH878" s="1"/>
  <c r="AA878"/>
  <c r="AD878" s="1"/>
  <c r="AG878" s="1"/>
  <c r="AB877"/>
  <c r="AE877" s="1"/>
  <c r="AH877" s="1"/>
  <c r="AA877"/>
  <c r="AD877" s="1"/>
  <c r="AG877" s="1"/>
  <c r="AB876"/>
  <c r="AE876" s="1"/>
  <c r="AH876" s="1"/>
  <c r="AA876"/>
  <c r="AD876" s="1"/>
  <c r="AG876" s="1"/>
  <c r="AB875"/>
  <c r="AE875" s="1"/>
  <c r="AH875" s="1"/>
  <c r="AA875"/>
  <c r="AD875" s="1"/>
  <c r="AG875" s="1"/>
  <c r="AB874"/>
  <c r="AE874" s="1"/>
  <c r="AH874" s="1"/>
  <c r="AA874"/>
  <c r="AD874" s="1"/>
  <c r="AG874" s="1"/>
  <c r="AB873"/>
  <c r="AE873" s="1"/>
  <c r="AH873" s="1"/>
  <c r="AA873"/>
  <c r="AD873" s="1"/>
  <c r="AG873" s="1"/>
  <c r="AB872"/>
  <c r="AE872" s="1"/>
  <c r="AH872" s="1"/>
  <c r="AA872"/>
  <c r="AD872" s="1"/>
  <c r="AG872" s="1"/>
  <c r="AC871"/>
  <c r="AF871" s="1"/>
  <c r="AI871" s="1"/>
  <c r="AB871"/>
  <c r="AE871" s="1"/>
  <c r="AH871" s="1"/>
  <c r="AA871"/>
  <c r="AD871" s="1"/>
  <c r="AG871" s="1"/>
  <c r="AB870"/>
  <c r="AE870" s="1"/>
  <c r="AH870" s="1"/>
  <c r="AA870"/>
  <c r="AD870" s="1"/>
  <c r="AG870" s="1"/>
  <c r="AB869"/>
  <c r="AE869" s="1"/>
  <c r="AH869" s="1"/>
  <c r="AA869"/>
  <c r="AD869" s="1"/>
  <c r="AG869" s="1"/>
  <c r="AB868"/>
  <c r="AE868" s="1"/>
  <c r="AH868" s="1"/>
  <c r="AA868"/>
  <c r="AD868" s="1"/>
  <c r="AG868" s="1"/>
  <c r="AB867"/>
  <c r="AE867" s="1"/>
  <c r="AH867" s="1"/>
  <c r="AA867"/>
  <c r="AD867" s="1"/>
  <c r="AG867" s="1"/>
  <c r="AB866"/>
  <c r="AE866" s="1"/>
  <c r="AH866" s="1"/>
  <c r="AA866"/>
  <c r="AD866" s="1"/>
  <c r="AG866" s="1"/>
  <c r="AB865"/>
  <c r="AE865" s="1"/>
  <c r="AH865" s="1"/>
  <c r="AA865"/>
  <c r="AD865" s="1"/>
  <c r="AG865" s="1"/>
  <c r="AB864"/>
  <c r="AE864" s="1"/>
  <c r="AH864" s="1"/>
  <c r="AA864"/>
  <c r="AD864" s="1"/>
  <c r="AG864" s="1"/>
  <c r="AB863"/>
  <c r="AE863" s="1"/>
  <c r="AH863" s="1"/>
  <c r="AA863"/>
  <c r="AD863" s="1"/>
  <c r="AG863" s="1"/>
  <c r="AB862"/>
  <c r="AE862" s="1"/>
  <c r="AH862" s="1"/>
  <c r="AA862"/>
  <c r="AD862" s="1"/>
  <c r="AG862" s="1"/>
  <c r="AB861"/>
  <c r="AE861" s="1"/>
  <c r="AH861" s="1"/>
  <c r="AA861"/>
  <c r="AD861" s="1"/>
  <c r="AG861" s="1"/>
  <c r="AB860"/>
  <c r="AE860" s="1"/>
  <c r="AH860" s="1"/>
  <c r="AA860"/>
  <c r="AD860" s="1"/>
  <c r="AG860" s="1"/>
  <c r="AB859"/>
  <c r="AE859" s="1"/>
  <c r="AH859" s="1"/>
  <c r="AA859"/>
  <c r="AD859" s="1"/>
  <c r="AG859" s="1"/>
  <c r="AB858"/>
  <c r="AE858" s="1"/>
  <c r="AH858" s="1"/>
  <c r="AA858"/>
  <c r="AD858" s="1"/>
  <c r="AG858" s="1"/>
  <c r="AB857"/>
  <c r="AE857" s="1"/>
  <c r="AH857" s="1"/>
  <c r="AA857"/>
  <c r="AD857" s="1"/>
  <c r="AG857" s="1"/>
  <c r="AB856"/>
  <c r="AE856" s="1"/>
  <c r="AH856" s="1"/>
  <c r="AA856"/>
  <c r="AD856" s="1"/>
  <c r="AG856" s="1"/>
  <c r="AB855"/>
  <c r="AE855" s="1"/>
  <c r="AH855" s="1"/>
  <c r="AA855"/>
  <c r="AD855" s="1"/>
  <c r="AG855" s="1"/>
  <c r="AB854"/>
  <c r="AE854" s="1"/>
  <c r="AH854" s="1"/>
  <c r="AA854"/>
  <c r="AD854" s="1"/>
  <c r="AG854" s="1"/>
  <c r="AB853"/>
  <c r="AE853" s="1"/>
  <c r="AH853" s="1"/>
  <c r="AA853"/>
  <c r="AD853" s="1"/>
  <c r="AG853" s="1"/>
  <c r="AB852"/>
  <c r="AE852" s="1"/>
  <c r="AH852" s="1"/>
  <c r="AA852"/>
  <c r="AD852" s="1"/>
  <c r="AG852" s="1"/>
  <c r="AB851"/>
  <c r="AE851" s="1"/>
  <c r="AH851" s="1"/>
  <c r="AA851"/>
  <c r="AD851" s="1"/>
  <c r="AG851" s="1"/>
  <c r="AB850"/>
  <c r="AE850" s="1"/>
  <c r="AH850" s="1"/>
  <c r="AA850"/>
  <c r="AD850" s="1"/>
  <c r="AG850" s="1"/>
  <c r="AB849"/>
  <c r="AE849" s="1"/>
  <c r="AH849" s="1"/>
  <c r="AA849"/>
  <c r="AD849" s="1"/>
  <c r="AG849" s="1"/>
  <c r="AB848"/>
  <c r="AE848" s="1"/>
  <c r="AH848" s="1"/>
  <c r="AA848"/>
  <c r="AD848" s="1"/>
  <c r="AG848" s="1"/>
  <c r="AB847"/>
  <c r="AE847" s="1"/>
  <c r="AH847" s="1"/>
  <c r="AA847"/>
  <c r="AD847" s="1"/>
  <c r="AG847" s="1"/>
  <c r="AB846"/>
  <c r="AE846" s="1"/>
  <c r="AH846" s="1"/>
  <c r="AA846"/>
  <c r="AD846" s="1"/>
  <c r="AG846" s="1"/>
  <c r="AB845"/>
  <c r="AE845" s="1"/>
  <c r="AH845" s="1"/>
  <c r="AA845"/>
  <c r="AD845" s="1"/>
  <c r="AG845" s="1"/>
  <c r="AB844"/>
  <c r="AE844" s="1"/>
  <c r="AH844" s="1"/>
  <c r="AA844"/>
  <c r="AD844" s="1"/>
  <c r="AG844" s="1"/>
  <c r="AB843"/>
  <c r="AE843" s="1"/>
  <c r="AH843" s="1"/>
  <c r="AA843"/>
  <c r="AD843" s="1"/>
  <c r="AG843" s="1"/>
  <c r="AB842"/>
  <c r="AE842" s="1"/>
  <c r="AH842" s="1"/>
  <c r="AA842"/>
  <c r="AD842" s="1"/>
  <c r="AG842" s="1"/>
  <c r="AB841"/>
  <c r="AE841" s="1"/>
  <c r="AH841" s="1"/>
  <c r="AA841"/>
  <c r="AD841" s="1"/>
  <c r="AG841" s="1"/>
  <c r="AB840"/>
  <c r="AE840" s="1"/>
  <c r="AH840" s="1"/>
  <c r="AA840"/>
  <c r="AD840" s="1"/>
  <c r="AG840" s="1"/>
  <c r="AB839"/>
  <c r="AE839" s="1"/>
  <c r="AH839" s="1"/>
  <c r="AA839"/>
  <c r="AD839" s="1"/>
  <c r="AG839" s="1"/>
  <c r="AB838"/>
  <c r="AE838" s="1"/>
  <c r="AH838" s="1"/>
  <c r="AA838"/>
  <c r="AD838" s="1"/>
  <c r="AG838" s="1"/>
  <c r="AB837"/>
  <c r="AE837" s="1"/>
  <c r="AH837" s="1"/>
  <c r="AA837"/>
  <c r="AD837" s="1"/>
  <c r="AG837" s="1"/>
  <c r="AB836"/>
  <c r="AE836" s="1"/>
  <c r="AH836" s="1"/>
  <c r="AA836"/>
  <c r="AD836" s="1"/>
  <c r="AG836" s="1"/>
  <c r="AB835"/>
  <c r="AE835" s="1"/>
  <c r="AH835" s="1"/>
  <c r="AA835"/>
  <c r="AD835" s="1"/>
  <c r="AG835" s="1"/>
  <c r="AB834"/>
  <c r="AE834" s="1"/>
  <c r="AH834" s="1"/>
  <c r="AA834"/>
  <c r="AD834" s="1"/>
  <c r="AG834" s="1"/>
  <c r="AB833"/>
  <c r="AE833" s="1"/>
  <c r="AH833" s="1"/>
  <c r="AA833"/>
  <c r="AD833" s="1"/>
  <c r="AG833" s="1"/>
  <c r="AB832"/>
  <c r="AE832" s="1"/>
  <c r="AH832" s="1"/>
  <c r="AA832"/>
  <c r="AD832" s="1"/>
  <c r="AG832" s="1"/>
  <c r="AB831"/>
  <c r="AE831" s="1"/>
  <c r="AH831" s="1"/>
  <c r="AA831"/>
  <c r="AD831" s="1"/>
  <c r="AG831" s="1"/>
  <c r="AB830"/>
  <c r="AE830" s="1"/>
  <c r="AH830" s="1"/>
  <c r="AA830"/>
  <c r="AD830" s="1"/>
  <c r="AG830" s="1"/>
  <c r="AB829"/>
  <c r="AE829" s="1"/>
  <c r="AH829" s="1"/>
  <c r="AA829"/>
  <c r="AD829" s="1"/>
  <c r="AG829" s="1"/>
  <c r="AB828"/>
  <c r="AE828" s="1"/>
  <c r="AH828" s="1"/>
  <c r="AA828"/>
  <c r="AD828" s="1"/>
  <c r="AG828" s="1"/>
  <c r="AB827"/>
  <c r="AE827" s="1"/>
  <c r="AH827" s="1"/>
  <c r="AA827"/>
  <c r="AD827" s="1"/>
  <c r="AG827" s="1"/>
  <c r="AB826"/>
  <c r="AE826" s="1"/>
  <c r="AH826" s="1"/>
  <c r="AA826"/>
  <c r="AD826" s="1"/>
  <c r="AG826" s="1"/>
  <c r="AB825"/>
  <c r="AE825" s="1"/>
  <c r="AH825" s="1"/>
  <c r="AA825"/>
  <c r="AD825" s="1"/>
  <c r="AG825" s="1"/>
  <c r="AB824"/>
  <c r="AE824" s="1"/>
  <c r="AH824" s="1"/>
  <c r="AA824"/>
  <c r="AD824" s="1"/>
  <c r="AG824" s="1"/>
  <c r="AB823"/>
  <c r="AE823" s="1"/>
  <c r="AH823" s="1"/>
  <c r="AA823"/>
  <c r="AD823" s="1"/>
  <c r="AG823" s="1"/>
  <c r="AB822"/>
  <c r="AE822" s="1"/>
  <c r="AH822" s="1"/>
  <c r="AA822"/>
  <c r="AD822" s="1"/>
  <c r="AG822" s="1"/>
  <c r="AB821"/>
  <c r="AE821" s="1"/>
  <c r="AH821" s="1"/>
  <c r="AA821"/>
  <c r="AD821" s="1"/>
  <c r="AG821" s="1"/>
  <c r="AB820"/>
  <c r="AE820" s="1"/>
  <c r="AH820" s="1"/>
  <c r="AA820"/>
  <c r="AD820" s="1"/>
  <c r="AG820" s="1"/>
  <c r="AB819"/>
  <c r="AE819" s="1"/>
  <c r="AH819" s="1"/>
  <c r="AA819"/>
  <c r="AD819" s="1"/>
  <c r="AG819" s="1"/>
  <c r="AB818"/>
  <c r="AE818" s="1"/>
  <c r="AH818" s="1"/>
  <c r="AA818"/>
  <c r="AD818" s="1"/>
  <c r="AG818" s="1"/>
  <c r="AB817"/>
  <c r="AE817" s="1"/>
  <c r="AH817" s="1"/>
  <c r="AA817"/>
  <c r="AD817" s="1"/>
  <c r="AG817" s="1"/>
  <c r="AB816"/>
  <c r="AE816" s="1"/>
  <c r="AH816" s="1"/>
  <c r="AA816"/>
  <c r="AD816" s="1"/>
  <c r="AG816" s="1"/>
  <c r="AB815"/>
  <c r="AE815" s="1"/>
  <c r="AH815" s="1"/>
  <c r="AA815"/>
  <c r="AD815" s="1"/>
  <c r="AG815" s="1"/>
  <c r="AB814"/>
  <c r="AE814" s="1"/>
  <c r="AH814" s="1"/>
  <c r="AA814"/>
  <c r="AD814" s="1"/>
  <c r="AG814" s="1"/>
  <c r="AB813"/>
  <c r="AE813" s="1"/>
  <c r="AH813" s="1"/>
  <c r="AA813"/>
  <c r="AD813" s="1"/>
  <c r="AG813" s="1"/>
  <c r="AB812"/>
  <c r="AE812" s="1"/>
  <c r="AH812" s="1"/>
  <c r="AA812"/>
  <c r="AD812" s="1"/>
  <c r="AG812" s="1"/>
  <c r="AB811"/>
  <c r="AE811" s="1"/>
  <c r="AH811" s="1"/>
  <c r="AA811"/>
  <c r="AD811" s="1"/>
  <c r="AG811" s="1"/>
  <c r="AB810"/>
  <c r="AE810" s="1"/>
  <c r="AH810" s="1"/>
  <c r="AA810"/>
  <c r="AD810" s="1"/>
  <c r="AG810" s="1"/>
  <c r="AB809"/>
  <c r="AE809" s="1"/>
  <c r="AH809" s="1"/>
  <c r="AA809"/>
  <c r="AD809" s="1"/>
  <c r="AG809" s="1"/>
  <c r="AB808"/>
  <c r="AE808" s="1"/>
  <c r="AH808" s="1"/>
  <c r="AA808"/>
  <c r="AD808" s="1"/>
  <c r="AG808" s="1"/>
  <c r="AB807"/>
  <c r="AE807" s="1"/>
  <c r="AH807" s="1"/>
  <c r="AA807"/>
  <c r="AD807" s="1"/>
  <c r="AG807" s="1"/>
  <c r="AB806"/>
  <c r="AE806" s="1"/>
  <c r="AH806" s="1"/>
  <c r="AA806"/>
  <c r="AD806" s="1"/>
  <c r="AG806" s="1"/>
  <c r="AB805"/>
  <c r="AE805" s="1"/>
  <c r="AH805" s="1"/>
  <c r="AA805"/>
  <c r="AD805" s="1"/>
  <c r="AG805" s="1"/>
  <c r="AB804"/>
  <c r="AE804" s="1"/>
  <c r="AH804" s="1"/>
  <c r="AA804"/>
  <c r="AD804" s="1"/>
  <c r="AG804" s="1"/>
  <c r="AB803"/>
  <c r="AE803" s="1"/>
  <c r="AH803" s="1"/>
  <c r="AA803"/>
  <c r="AD803" s="1"/>
  <c r="AG803" s="1"/>
  <c r="AB802"/>
  <c r="AE802" s="1"/>
  <c r="AH802" s="1"/>
  <c r="AA802"/>
  <c r="AD802" s="1"/>
  <c r="AG802" s="1"/>
  <c r="AB801"/>
  <c r="AE801" s="1"/>
  <c r="AH801" s="1"/>
  <c r="AA801"/>
  <c r="AD801" s="1"/>
  <c r="AG801" s="1"/>
  <c r="AB800"/>
  <c r="AE800" s="1"/>
  <c r="AH800" s="1"/>
  <c r="AA800"/>
  <c r="AD800" s="1"/>
  <c r="AG800" s="1"/>
  <c r="AB799"/>
  <c r="AE799" s="1"/>
  <c r="AH799" s="1"/>
  <c r="AA799"/>
  <c r="AD799" s="1"/>
  <c r="AG799" s="1"/>
  <c r="AB798"/>
  <c r="AE798" s="1"/>
  <c r="AH798" s="1"/>
  <c r="AA798"/>
  <c r="AD798" s="1"/>
  <c r="AG798" s="1"/>
  <c r="AB797"/>
  <c r="AE797" s="1"/>
  <c r="AH797" s="1"/>
  <c r="AA797"/>
  <c r="AD797" s="1"/>
  <c r="AG797" s="1"/>
  <c r="AB796"/>
  <c r="AE796" s="1"/>
  <c r="AH796" s="1"/>
  <c r="AA796"/>
  <c r="AD796" s="1"/>
  <c r="AG796" s="1"/>
  <c r="AB795"/>
  <c r="AE795" s="1"/>
  <c r="AH795" s="1"/>
  <c r="AA795"/>
  <c r="AD795" s="1"/>
  <c r="AG795" s="1"/>
  <c r="AB794"/>
  <c r="AE794" s="1"/>
  <c r="AH794" s="1"/>
  <c r="AA794"/>
  <c r="AD794" s="1"/>
  <c r="AG794" s="1"/>
  <c r="AB793"/>
  <c r="AE793" s="1"/>
  <c r="AH793" s="1"/>
  <c r="AA793"/>
  <c r="AD793" s="1"/>
  <c r="AG793" s="1"/>
  <c r="AB792"/>
  <c r="AE792" s="1"/>
  <c r="AH792" s="1"/>
  <c r="AA792"/>
  <c r="AD792" s="1"/>
  <c r="AG792" s="1"/>
  <c r="AB791"/>
  <c r="AE791" s="1"/>
  <c r="AH791" s="1"/>
  <c r="AA791"/>
  <c r="AD791" s="1"/>
  <c r="AG791" s="1"/>
  <c r="AB790"/>
  <c r="AE790" s="1"/>
  <c r="AH790" s="1"/>
  <c r="AA790"/>
  <c r="AD790" s="1"/>
  <c r="AG790" s="1"/>
  <c r="AB789"/>
  <c r="AE789" s="1"/>
  <c r="AH789" s="1"/>
  <c r="AA789"/>
  <c r="AD789" s="1"/>
  <c r="AG789" s="1"/>
  <c r="AB788"/>
  <c r="AE788" s="1"/>
  <c r="AH788" s="1"/>
  <c r="AA788"/>
  <c r="AD788" s="1"/>
  <c r="AG788" s="1"/>
  <c r="AB787"/>
  <c r="AE787" s="1"/>
  <c r="AH787" s="1"/>
  <c r="AA787"/>
  <c r="AD787" s="1"/>
  <c r="AG787" s="1"/>
  <c r="AB786"/>
  <c r="AE786" s="1"/>
  <c r="AH786" s="1"/>
  <c r="AA786"/>
  <c r="AD786" s="1"/>
  <c r="AG786" s="1"/>
  <c r="AB785"/>
  <c r="AE785" s="1"/>
  <c r="AH785" s="1"/>
  <c r="AA785"/>
  <c r="AD785" s="1"/>
  <c r="AG785" s="1"/>
  <c r="AB784"/>
  <c r="AE784" s="1"/>
  <c r="AH784" s="1"/>
  <c r="AA784"/>
  <c r="AD784" s="1"/>
  <c r="AG784" s="1"/>
  <c r="AB783"/>
  <c r="AE783" s="1"/>
  <c r="AH783" s="1"/>
  <c r="AA783"/>
  <c r="AD783" s="1"/>
  <c r="AG783" s="1"/>
  <c r="AB782"/>
  <c r="AE782" s="1"/>
  <c r="AH782" s="1"/>
  <c r="AA782"/>
  <c r="AD782" s="1"/>
  <c r="AG782" s="1"/>
  <c r="AB781"/>
  <c r="AE781" s="1"/>
  <c r="AH781" s="1"/>
  <c r="AA781"/>
  <c r="AD781" s="1"/>
  <c r="AG781" s="1"/>
  <c r="AB780"/>
  <c r="AE780" s="1"/>
  <c r="AH780" s="1"/>
  <c r="AA780"/>
  <c r="AD780" s="1"/>
  <c r="AG780" s="1"/>
  <c r="AB779"/>
  <c r="AE779" s="1"/>
  <c r="AH779" s="1"/>
  <c r="AA779"/>
  <c r="AD779" s="1"/>
  <c r="AG779" s="1"/>
  <c r="AB778"/>
  <c r="AE778" s="1"/>
  <c r="AH778" s="1"/>
  <c r="AA778"/>
  <c r="AD778" s="1"/>
  <c r="AG778" s="1"/>
  <c r="AB777"/>
  <c r="AE777" s="1"/>
  <c r="AH777" s="1"/>
  <c r="AA777"/>
  <c r="AD777" s="1"/>
  <c r="AG777" s="1"/>
  <c r="AB776"/>
  <c r="AE776" s="1"/>
  <c r="AH776" s="1"/>
  <c r="AA776"/>
  <c r="AD776" s="1"/>
  <c r="AG776" s="1"/>
  <c r="AB775"/>
  <c r="AE775" s="1"/>
  <c r="AH775" s="1"/>
  <c r="AA775"/>
  <c r="AD775" s="1"/>
  <c r="AG775" s="1"/>
  <c r="AB774"/>
  <c r="AE774" s="1"/>
  <c r="AH774" s="1"/>
  <c r="AA774"/>
  <c r="AD774" s="1"/>
  <c r="AG774" s="1"/>
  <c r="AB773"/>
  <c r="AE773" s="1"/>
  <c r="AH773" s="1"/>
  <c r="AA773"/>
  <c r="AD773" s="1"/>
  <c r="AG773" s="1"/>
  <c r="AB772"/>
  <c r="AE772" s="1"/>
  <c r="AH772" s="1"/>
  <c r="AA772"/>
  <c r="AD772" s="1"/>
  <c r="AG772" s="1"/>
  <c r="AB771"/>
  <c r="AE771" s="1"/>
  <c r="AH771" s="1"/>
  <c r="AA771"/>
  <c r="AD771" s="1"/>
  <c r="AG771" s="1"/>
  <c r="AB770"/>
  <c r="AE770" s="1"/>
  <c r="AH770" s="1"/>
  <c r="AA770"/>
  <c r="AD770" s="1"/>
  <c r="AG770" s="1"/>
  <c r="AB769"/>
  <c r="AE769" s="1"/>
  <c r="AH769" s="1"/>
  <c r="AA769"/>
  <c r="AD769" s="1"/>
  <c r="AG769" s="1"/>
  <c r="AB768"/>
  <c r="AE768" s="1"/>
  <c r="AH768" s="1"/>
  <c r="AA768"/>
  <c r="AD768" s="1"/>
  <c r="AG768" s="1"/>
  <c r="AB767"/>
  <c r="AE767" s="1"/>
  <c r="AH767" s="1"/>
  <c r="AA767"/>
  <c r="AD767" s="1"/>
  <c r="AG767" s="1"/>
  <c r="AB766"/>
  <c r="AE766" s="1"/>
  <c r="AH766" s="1"/>
  <c r="AA766"/>
  <c r="AD766" s="1"/>
  <c r="AG766" s="1"/>
  <c r="AB765"/>
  <c r="AE765" s="1"/>
  <c r="AH765" s="1"/>
  <c r="AA765"/>
  <c r="AD765" s="1"/>
  <c r="AG765" s="1"/>
  <c r="AB764"/>
  <c r="AE764" s="1"/>
  <c r="AH764" s="1"/>
  <c r="AA764"/>
  <c r="AD764" s="1"/>
  <c r="AG764" s="1"/>
  <c r="AB763"/>
  <c r="AE763" s="1"/>
  <c r="AH763" s="1"/>
  <c r="AA763"/>
  <c r="AD763" s="1"/>
  <c r="AG763" s="1"/>
  <c r="AB762"/>
  <c r="AE762" s="1"/>
  <c r="AH762" s="1"/>
  <c r="AA762"/>
  <c r="AD762" s="1"/>
  <c r="AG762" s="1"/>
  <c r="AB761"/>
  <c r="AE761" s="1"/>
  <c r="AH761" s="1"/>
  <c r="AA761"/>
  <c r="AD761" s="1"/>
  <c r="AG761" s="1"/>
  <c r="AB760"/>
  <c r="AE760" s="1"/>
  <c r="AH760" s="1"/>
  <c r="AA760"/>
  <c r="AD760" s="1"/>
  <c r="AG760" s="1"/>
  <c r="AB759"/>
  <c r="AE759" s="1"/>
  <c r="AH759" s="1"/>
  <c r="AA759"/>
  <c r="AD759" s="1"/>
  <c r="AG759" s="1"/>
  <c r="AB758"/>
  <c r="AE758" s="1"/>
  <c r="AH758" s="1"/>
  <c r="AA758"/>
  <c r="AD758" s="1"/>
  <c r="AG758" s="1"/>
  <c r="AB757"/>
  <c r="AE757" s="1"/>
  <c r="AH757" s="1"/>
  <c r="AA757"/>
  <c r="AD757" s="1"/>
  <c r="AG757" s="1"/>
  <c r="AB756"/>
  <c r="AE756" s="1"/>
  <c r="AH756" s="1"/>
  <c r="AA756"/>
  <c r="AD756" s="1"/>
  <c r="AG756" s="1"/>
  <c r="AB755"/>
  <c r="AE755" s="1"/>
  <c r="AH755" s="1"/>
  <c r="AA755"/>
  <c r="AD755" s="1"/>
  <c r="AG755" s="1"/>
  <c r="AB754"/>
  <c r="AE754" s="1"/>
  <c r="AH754" s="1"/>
  <c r="AA754"/>
  <c r="AD754" s="1"/>
  <c r="AG754" s="1"/>
  <c r="AB753"/>
  <c r="AE753" s="1"/>
  <c r="AH753" s="1"/>
  <c r="AA753"/>
  <c r="AD753" s="1"/>
  <c r="AG753" s="1"/>
  <c r="AB752"/>
  <c r="AE752" s="1"/>
  <c r="AH752" s="1"/>
  <c r="AA752"/>
  <c r="AD752" s="1"/>
  <c r="AG752" s="1"/>
  <c r="AB751"/>
  <c r="AE751" s="1"/>
  <c r="AH751" s="1"/>
  <c r="AA751"/>
  <c r="AD751" s="1"/>
  <c r="AG751" s="1"/>
  <c r="AB750"/>
  <c r="AE750" s="1"/>
  <c r="AH750" s="1"/>
  <c r="AA750"/>
  <c r="AD750" s="1"/>
  <c r="AG750" s="1"/>
  <c r="AB749"/>
  <c r="AE749" s="1"/>
  <c r="AH749" s="1"/>
  <c r="AA749"/>
  <c r="AD749" s="1"/>
  <c r="AG749" s="1"/>
  <c r="AB748"/>
  <c r="AE748" s="1"/>
  <c r="AH748" s="1"/>
  <c r="AA748"/>
  <c r="AD748" s="1"/>
  <c r="AG748" s="1"/>
  <c r="AB747"/>
  <c r="AE747" s="1"/>
  <c r="AH747" s="1"/>
  <c r="AA747"/>
  <c r="AD747" s="1"/>
  <c r="AG747" s="1"/>
  <c r="AB746"/>
  <c r="AE746" s="1"/>
  <c r="AH746" s="1"/>
  <c r="AA746"/>
  <c r="AD746" s="1"/>
  <c r="AG746" s="1"/>
  <c r="AB745"/>
  <c r="AE745" s="1"/>
  <c r="AH745" s="1"/>
  <c r="AA745"/>
  <c r="AD745" s="1"/>
  <c r="AG745" s="1"/>
  <c r="AB744"/>
  <c r="AE744" s="1"/>
  <c r="AH744" s="1"/>
  <c r="AA744"/>
  <c r="AD744" s="1"/>
  <c r="AG744" s="1"/>
  <c r="AB743"/>
  <c r="AE743" s="1"/>
  <c r="AH743" s="1"/>
  <c r="AA743"/>
  <c r="AD743" s="1"/>
  <c r="AG743" s="1"/>
  <c r="AB742"/>
  <c r="AE742" s="1"/>
  <c r="AH742" s="1"/>
  <c r="AA742"/>
  <c r="AD742" s="1"/>
  <c r="AG742" s="1"/>
  <c r="AB741"/>
  <c r="AE741" s="1"/>
  <c r="AH741" s="1"/>
  <c r="AA741"/>
  <c r="AD741" s="1"/>
  <c r="AG741" s="1"/>
  <c r="AB740"/>
  <c r="AE740" s="1"/>
  <c r="AH740" s="1"/>
  <c r="AA740"/>
  <c r="AD740" s="1"/>
  <c r="AG740" s="1"/>
  <c r="AB739"/>
  <c r="AE739" s="1"/>
  <c r="AH739" s="1"/>
  <c r="AA739"/>
  <c r="AD739" s="1"/>
  <c r="AG739" s="1"/>
  <c r="AB738"/>
  <c r="AE738" s="1"/>
  <c r="AH738" s="1"/>
  <c r="AA738"/>
  <c r="AD738" s="1"/>
  <c r="AG738" s="1"/>
  <c r="AB737"/>
  <c r="AE737" s="1"/>
  <c r="AH737" s="1"/>
  <c r="AA737"/>
  <c r="AD737" s="1"/>
  <c r="AG737" s="1"/>
  <c r="AB736"/>
  <c r="AE736" s="1"/>
  <c r="AH736" s="1"/>
  <c r="AA736"/>
  <c r="AD736" s="1"/>
  <c r="AG736" s="1"/>
  <c r="AB735"/>
  <c r="AE735" s="1"/>
  <c r="AH735" s="1"/>
  <c r="AA735"/>
  <c r="AD735" s="1"/>
  <c r="AG735" s="1"/>
  <c r="AB734"/>
  <c r="AE734" s="1"/>
  <c r="AH734" s="1"/>
  <c r="AA734"/>
  <c r="AD734" s="1"/>
  <c r="AG734" s="1"/>
  <c r="AB733"/>
  <c r="AE733" s="1"/>
  <c r="AH733" s="1"/>
  <c r="AA733"/>
  <c r="AD733" s="1"/>
  <c r="AG733" s="1"/>
  <c r="AB732"/>
  <c r="AE732" s="1"/>
  <c r="AH732" s="1"/>
  <c r="AA732"/>
  <c r="AD732" s="1"/>
  <c r="AG732" s="1"/>
  <c r="AB731"/>
  <c r="AE731" s="1"/>
  <c r="AH731" s="1"/>
  <c r="AA731"/>
  <c r="AD731" s="1"/>
  <c r="AG731" s="1"/>
  <c r="AB730"/>
  <c r="AE730" s="1"/>
  <c r="AH730" s="1"/>
  <c r="AA730"/>
  <c r="AD730" s="1"/>
  <c r="AG730" s="1"/>
  <c r="AB729"/>
  <c r="AE729" s="1"/>
  <c r="AH729" s="1"/>
  <c r="AA729"/>
  <c r="AD729" s="1"/>
  <c r="AG729" s="1"/>
  <c r="AB728"/>
  <c r="AE728" s="1"/>
  <c r="AH728" s="1"/>
  <c r="AA728"/>
  <c r="AD728" s="1"/>
  <c r="AG728" s="1"/>
  <c r="AB727"/>
  <c r="AE727" s="1"/>
  <c r="AH727" s="1"/>
  <c r="AA727"/>
  <c r="AD727" s="1"/>
  <c r="AG727" s="1"/>
  <c r="AB726"/>
  <c r="AE726" s="1"/>
  <c r="AH726" s="1"/>
  <c r="AA726"/>
  <c r="AD726" s="1"/>
  <c r="AG726" s="1"/>
  <c r="AB725"/>
  <c r="AE725" s="1"/>
  <c r="AH725" s="1"/>
  <c r="AA725"/>
  <c r="AD725" s="1"/>
  <c r="AG725" s="1"/>
  <c r="AB724"/>
  <c r="AE724" s="1"/>
  <c r="AH724" s="1"/>
  <c r="AA724"/>
  <c r="AD724" s="1"/>
  <c r="AG724" s="1"/>
  <c r="AB723"/>
  <c r="AE723" s="1"/>
  <c r="AH723" s="1"/>
  <c r="AA723"/>
  <c r="AD723" s="1"/>
  <c r="AG723" s="1"/>
  <c r="AB722"/>
  <c r="AE722" s="1"/>
  <c r="AH722" s="1"/>
  <c r="AA722"/>
  <c r="AD722" s="1"/>
  <c r="AG722" s="1"/>
  <c r="AB721"/>
  <c r="AE721" s="1"/>
  <c r="AH721" s="1"/>
  <c r="AA721"/>
  <c r="AD721" s="1"/>
  <c r="AG721" s="1"/>
  <c r="AB720"/>
  <c r="AE720" s="1"/>
  <c r="AH720" s="1"/>
  <c r="AA720"/>
  <c r="AD720" s="1"/>
  <c r="AG720" s="1"/>
  <c r="AB719"/>
  <c r="AE719" s="1"/>
  <c r="AH719" s="1"/>
  <c r="AA719"/>
  <c r="AD719" s="1"/>
  <c r="AG719" s="1"/>
  <c r="AB718"/>
  <c r="AE718" s="1"/>
  <c r="AH718" s="1"/>
  <c r="AA718"/>
  <c r="AD718" s="1"/>
  <c r="AG718" s="1"/>
  <c r="AB717"/>
  <c r="AE717" s="1"/>
  <c r="AH717" s="1"/>
  <c r="AA717"/>
  <c r="AD717" s="1"/>
  <c r="AG717" s="1"/>
  <c r="AB716"/>
  <c r="AE716" s="1"/>
  <c r="AH716" s="1"/>
  <c r="AA716"/>
  <c r="AD716" s="1"/>
  <c r="AG716" s="1"/>
  <c r="AB715"/>
  <c r="AE715" s="1"/>
  <c r="AH715" s="1"/>
  <c r="AA715"/>
  <c r="AD715" s="1"/>
  <c r="AG715" s="1"/>
  <c r="AB714"/>
  <c r="AE714" s="1"/>
  <c r="AH714" s="1"/>
  <c r="AA714"/>
  <c r="AD714" s="1"/>
  <c r="AG714" s="1"/>
  <c r="AB713"/>
  <c r="AE713" s="1"/>
  <c r="AH713" s="1"/>
  <c r="AA713"/>
  <c r="AD713" s="1"/>
  <c r="AG713" s="1"/>
  <c r="AB712"/>
  <c r="AE712" s="1"/>
  <c r="AH712" s="1"/>
  <c r="AA712"/>
  <c r="AD712" s="1"/>
  <c r="AG712" s="1"/>
  <c r="AB711"/>
  <c r="AE711" s="1"/>
  <c r="AH711" s="1"/>
  <c r="AA711"/>
  <c r="AD711" s="1"/>
  <c r="AG711" s="1"/>
  <c r="AB710"/>
  <c r="AE710" s="1"/>
  <c r="AH710" s="1"/>
  <c r="AA710"/>
  <c r="AD710" s="1"/>
  <c r="AG710" s="1"/>
  <c r="AB709"/>
  <c r="AE709" s="1"/>
  <c r="AH709" s="1"/>
  <c r="AA709"/>
  <c r="AD709" s="1"/>
  <c r="AG709" s="1"/>
  <c r="AB708"/>
  <c r="AE708" s="1"/>
  <c r="AH708" s="1"/>
  <c r="AA708"/>
  <c r="AD708" s="1"/>
  <c r="AG708" s="1"/>
  <c r="AB707"/>
  <c r="AE707" s="1"/>
  <c r="AH707" s="1"/>
  <c r="AA707"/>
  <c r="AD707" s="1"/>
  <c r="AG707" s="1"/>
  <c r="AB706"/>
  <c r="AE706" s="1"/>
  <c r="AH706" s="1"/>
  <c r="AA706"/>
  <c r="AD706" s="1"/>
  <c r="AG706" s="1"/>
  <c r="AB705"/>
  <c r="AE705" s="1"/>
  <c r="AH705" s="1"/>
  <c r="AA705"/>
  <c r="AD705" s="1"/>
  <c r="AG705" s="1"/>
  <c r="AB704"/>
  <c r="AE704" s="1"/>
  <c r="AH704" s="1"/>
  <c r="AA704"/>
  <c r="AD704" s="1"/>
  <c r="AG704" s="1"/>
  <c r="AB703"/>
  <c r="AE703" s="1"/>
  <c r="AH703" s="1"/>
  <c r="AA703"/>
  <c r="AD703" s="1"/>
  <c r="AG703" s="1"/>
  <c r="AB702"/>
  <c r="AE702" s="1"/>
  <c r="AH702" s="1"/>
  <c r="AA702"/>
  <c r="AD702" s="1"/>
  <c r="AG702" s="1"/>
  <c r="AB701"/>
  <c r="AE701" s="1"/>
  <c r="AH701" s="1"/>
  <c r="AA701"/>
  <c r="AD701" s="1"/>
  <c r="AG701" s="1"/>
  <c r="AB700"/>
  <c r="AE700" s="1"/>
  <c r="AH700" s="1"/>
  <c r="AA700"/>
  <c r="AD700" s="1"/>
  <c r="AG700" s="1"/>
  <c r="AB699"/>
  <c r="AE699" s="1"/>
  <c r="AH699" s="1"/>
  <c r="AA699"/>
  <c r="AD699" s="1"/>
  <c r="AG699" s="1"/>
  <c r="AB698"/>
  <c r="AE698" s="1"/>
  <c r="AH698" s="1"/>
  <c r="AA698"/>
  <c r="AD698" s="1"/>
  <c r="AG698" s="1"/>
  <c r="AB697"/>
  <c r="AE697" s="1"/>
  <c r="AH697" s="1"/>
  <c r="AA697"/>
  <c r="AD697" s="1"/>
  <c r="AG697" s="1"/>
  <c r="AB696"/>
  <c r="AE696" s="1"/>
  <c r="AH696" s="1"/>
  <c r="AA696"/>
  <c r="AD696" s="1"/>
  <c r="AG696" s="1"/>
  <c r="AB695"/>
  <c r="AE695" s="1"/>
  <c r="AH695" s="1"/>
  <c r="AA695"/>
  <c r="AD695" s="1"/>
  <c r="AG695" s="1"/>
  <c r="AB694"/>
  <c r="AE694" s="1"/>
  <c r="AH694" s="1"/>
  <c r="AA694"/>
  <c r="AD694" s="1"/>
  <c r="AG694" s="1"/>
  <c r="AB693"/>
  <c r="AE693" s="1"/>
  <c r="AH693" s="1"/>
  <c r="AA693"/>
  <c r="AD693" s="1"/>
  <c r="AG693" s="1"/>
  <c r="AB692"/>
  <c r="AE692" s="1"/>
  <c r="AH692" s="1"/>
  <c r="AA692"/>
  <c r="AD692" s="1"/>
  <c r="AG692" s="1"/>
  <c r="AB691"/>
  <c r="AE691" s="1"/>
  <c r="AH691" s="1"/>
  <c r="AA691"/>
  <c r="AD691" s="1"/>
  <c r="AG691" s="1"/>
  <c r="AB690"/>
  <c r="AE690" s="1"/>
  <c r="AH690" s="1"/>
  <c r="AA690"/>
  <c r="AD690" s="1"/>
  <c r="AG690" s="1"/>
  <c r="AB689"/>
  <c r="AE689" s="1"/>
  <c r="AH689" s="1"/>
  <c r="AA689"/>
  <c r="AD689" s="1"/>
  <c r="AG689" s="1"/>
  <c r="AB688"/>
  <c r="AE688" s="1"/>
  <c r="AH688" s="1"/>
  <c r="AA688"/>
  <c r="AD688" s="1"/>
  <c r="AG688" s="1"/>
  <c r="AB687"/>
  <c r="AE687" s="1"/>
  <c r="AH687" s="1"/>
  <c r="AA687"/>
  <c r="AD687" s="1"/>
  <c r="AG687" s="1"/>
  <c r="AB686"/>
  <c r="AE686" s="1"/>
  <c r="AH686" s="1"/>
  <c r="AA686"/>
  <c r="AD686" s="1"/>
  <c r="AG686" s="1"/>
  <c r="AB685"/>
  <c r="AE685" s="1"/>
  <c r="AH685" s="1"/>
  <c r="AA685"/>
  <c r="AD685" s="1"/>
  <c r="AG685" s="1"/>
  <c r="AB684"/>
  <c r="AE684" s="1"/>
  <c r="AH684" s="1"/>
  <c r="AA684"/>
  <c r="AD684" s="1"/>
  <c r="AG684" s="1"/>
  <c r="AB683"/>
  <c r="AE683" s="1"/>
  <c r="AH683" s="1"/>
  <c r="AA683"/>
  <c r="AD683" s="1"/>
  <c r="AG683" s="1"/>
  <c r="AB682"/>
  <c r="AE682" s="1"/>
  <c r="AH682" s="1"/>
  <c r="AA682"/>
  <c r="AD682" s="1"/>
  <c r="AG682" s="1"/>
  <c r="AB681"/>
  <c r="AE681" s="1"/>
  <c r="AH681" s="1"/>
  <c r="AA681"/>
  <c r="AD681" s="1"/>
  <c r="AG681" s="1"/>
  <c r="AB680"/>
  <c r="AE680" s="1"/>
  <c r="AH680" s="1"/>
  <c r="AA680"/>
  <c r="AD680" s="1"/>
  <c r="AG680" s="1"/>
  <c r="AB679"/>
  <c r="AE679" s="1"/>
  <c r="AH679" s="1"/>
  <c r="AA679"/>
  <c r="AD679" s="1"/>
  <c r="AG679" s="1"/>
  <c r="AB678"/>
  <c r="AE678" s="1"/>
  <c r="AH678" s="1"/>
  <c r="AA678"/>
  <c r="AD678" s="1"/>
  <c r="AG678" s="1"/>
  <c r="AB677"/>
  <c r="AE677" s="1"/>
  <c r="AH677" s="1"/>
  <c r="AA677"/>
  <c r="AD677" s="1"/>
  <c r="AG677" s="1"/>
  <c r="AB676"/>
  <c r="AE676" s="1"/>
  <c r="AH676" s="1"/>
  <c r="AA676"/>
  <c r="AD676" s="1"/>
  <c r="AG676" s="1"/>
  <c r="AB675"/>
  <c r="AE675" s="1"/>
  <c r="AH675" s="1"/>
  <c r="AA675"/>
  <c r="AD675" s="1"/>
  <c r="AG675" s="1"/>
  <c r="AB674"/>
  <c r="AE674" s="1"/>
  <c r="AH674" s="1"/>
  <c r="AA674"/>
  <c r="AD674" s="1"/>
  <c r="AG674" s="1"/>
  <c r="AB673"/>
  <c r="AE673" s="1"/>
  <c r="AH673" s="1"/>
  <c r="AA673"/>
  <c r="AD673" s="1"/>
  <c r="AG673" s="1"/>
  <c r="AB672"/>
  <c r="AE672" s="1"/>
  <c r="AH672" s="1"/>
  <c r="AA672"/>
  <c r="AD672" s="1"/>
  <c r="AG672" s="1"/>
  <c r="AB671"/>
  <c r="AE671" s="1"/>
  <c r="AH671" s="1"/>
  <c r="AA671"/>
  <c r="AD671" s="1"/>
  <c r="AG671" s="1"/>
  <c r="AB670"/>
  <c r="AE670" s="1"/>
  <c r="AH670" s="1"/>
  <c r="AA670"/>
  <c r="AD670" s="1"/>
  <c r="AG670" s="1"/>
  <c r="AB669"/>
  <c r="AE669" s="1"/>
  <c r="AH669" s="1"/>
  <c r="AA669"/>
  <c r="AD669" s="1"/>
  <c r="AG669" s="1"/>
  <c r="AB668"/>
  <c r="AE668" s="1"/>
  <c r="AH668" s="1"/>
  <c r="AA668"/>
  <c r="AD668" s="1"/>
  <c r="AG668" s="1"/>
  <c r="AB667"/>
  <c r="AE667" s="1"/>
  <c r="AH667" s="1"/>
  <c r="AA667"/>
  <c r="AD667" s="1"/>
  <c r="AG667" s="1"/>
  <c r="AB666"/>
  <c r="AE666" s="1"/>
  <c r="AH666" s="1"/>
  <c r="AA666"/>
  <c r="AD666" s="1"/>
  <c r="AG666" s="1"/>
  <c r="AB665"/>
  <c r="AE665" s="1"/>
  <c r="AH665" s="1"/>
  <c r="AA665"/>
  <c r="AD665" s="1"/>
  <c r="AG665" s="1"/>
  <c r="AB664"/>
  <c r="AE664" s="1"/>
  <c r="AH664" s="1"/>
  <c r="AA664"/>
  <c r="AD664" s="1"/>
  <c r="AG664" s="1"/>
  <c r="AB663"/>
  <c r="AE663" s="1"/>
  <c r="AH663" s="1"/>
  <c r="AA663"/>
  <c r="AD663" s="1"/>
  <c r="AG663" s="1"/>
  <c r="AB662"/>
  <c r="AE662" s="1"/>
  <c r="AH662" s="1"/>
  <c r="AA662"/>
  <c r="AD662" s="1"/>
  <c r="AG662" s="1"/>
  <c r="AB661"/>
  <c r="AE661" s="1"/>
  <c r="AH661" s="1"/>
  <c r="AA661"/>
  <c r="AD661" s="1"/>
  <c r="AG661" s="1"/>
  <c r="AB660"/>
  <c r="AE660" s="1"/>
  <c r="AH660" s="1"/>
  <c r="AA660"/>
  <c r="AD660" s="1"/>
  <c r="AG660" s="1"/>
  <c r="AB659"/>
  <c r="AE659" s="1"/>
  <c r="AH659" s="1"/>
  <c r="AA659"/>
  <c r="AD659" s="1"/>
  <c r="AG659" s="1"/>
  <c r="AB658"/>
  <c r="AE658" s="1"/>
  <c r="AH658" s="1"/>
  <c r="AA658"/>
  <c r="AD658" s="1"/>
  <c r="AG658" s="1"/>
  <c r="AB657"/>
  <c r="AE657" s="1"/>
  <c r="AH657" s="1"/>
  <c r="AA657"/>
  <c r="AD657" s="1"/>
  <c r="AG657" s="1"/>
  <c r="AB656"/>
  <c r="AE656" s="1"/>
  <c r="AH656" s="1"/>
  <c r="AA656"/>
  <c r="AD656" s="1"/>
  <c r="AG656" s="1"/>
  <c r="AB655"/>
  <c r="AE655" s="1"/>
  <c r="AH655" s="1"/>
  <c r="AA655"/>
  <c r="AD655" s="1"/>
  <c r="AG655" s="1"/>
  <c r="AB654"/>
  <c r="AE654" s="1"/>
  <c r="AH654" s="1"/>
  <c r="AA654"/>
  <c r="AD654" s="1"/>
  <c r="AG654" s="1"/>
  <c r="AB653"/>
  <c r="AE653" s="1"/>
  <c r="AH653" s="1"/>
  <c r="AA653"/>
  <c r="AD653" s="1"/>
  <c r="AG653" s="1"/>
  <c r="AB652"/>
  <c r="AE652" s="1"/>
  <c r="AH652" s="1"/>
  <c r="AA652"/>
  <c r="AD652" s="1"/>
  <c r="AG652" s="1"/>
  <c r="AB651"/>
  <c r="AE651" s="1"/>
  <c r="AH651" s="1"/>
  <c r="AA651"/>
  <c r="AD651" s="1"/>
  <c r="AG651" s="1"/>
  <c r="AB650"/>
  <c r="AE650" s="1"/>
  <c r="AH650" s="1"/>
  <c r="AA650"/>
  <c r="AD650" s="1"/>
  <c r="AG650" s="1"/>
  <c r="AB649"/>
  <c r="AE649" s="1"/>
  <c r="AH649" s="1"/>
  <c r="AA649"/>
  <c r="AD649" s="1"/>
  <c r="AG649" s="1"/>
  <c r="AB648"/>
  <c r="AE648" s="1"/>
  <c r="AH648" s="1"/>
  <c r="AA648"/>
  <c r="AD648" s="1"/>
  <c r="AG648" s="1"/>
  <c r="AB647"/>
  <c r="AE647" s="1"/>
  <c r="AH647" s="1"/>
  <c r="AA647"/>
  <c r="AD647" s="1"/>
  <c r="AG647" s="1"/>
  <c r="AB646"/>
  <c r="AE646" s="1"/>
  <c r="AH646" s="1"/>
  <c r="AA646"/>
  <c r="AD646" s="1"/>
  <c r="AG646" s="1"/>
  <c r="AB645"/>
  <c r="AE645" s="1"/>
  <c r="AH645" s="1"/>
  <c r="AA645"/>
  <c r="AD645" s="1"/>
  <c r="AG645" s="1"/>
  <c r="AB644"/>
  <c r="AE644" s="1"/>
  <c r="AH644" s="1"/>
  <c r="AA644"/>
  <c r="AD644" s="1"/>
  <c r="AG644" s="1"/>
  <c r="AB643"/>
  <c r="AE643" s="1"/>
  <c r="AH643" s="1"/>
  <c r="AA643"/>
  <c r="AD643" s="1"/>
  <c r="AG643" s="1"/>
  <c r="AB642"/>
  <c r="AE642" s="1"/>
  <c r="AH642" s="1"/>
  <c r="AA642"/>
  <c r="AD642" s="1"/>
  <c r="AG642" s="1"/>
  <c r="AB641"/>
  <c r="AE641" s="1"/>
  <c r="AH641" s="1"/>
  <c r="AA641"/>
  <c r="AD641" s="1"/>
  <c r="AG641" s="1"/>
  <c r="AB640"/>
  <c r="AE640" s="1"/>
  <c r="AH640" s="1"/>
  <c r="AA640"/>
  <c r="AD640" s="1"/>
  <c r="AG640" s="1"/>
  <c r="AB639"/>
  <c r="AE639" s="1"/>
  <c r="AH639" s="1"/>
  <c r="AA639"/>
  <c r="AD639" s="1"/>
  <c r="AG639" s="1"/>
  <c r="AB638"/>
  <c r="AE638" s="1"/>
  <c r="AH638" s="1"/>
  <c r="AA638"/>
  <c r="AD638" s="1"/>
  <c r="AG638" s="1"/>
  <c r="AB637"/>
  <c r="AE637" s="1"/>
  <c r="AH637" s="1"/>
  <c r="AA637"/>
  <c r="AD637" s="1"/>
  <c r="AG637" s="1"/>
  <c r="AB636"/>
  <c r="AE636" s="1"/>
  <c r="AH636" s="1"/>
  <c r="AA636"/>
  <c r="AD636" s="1"/>
  <c r="AG636" s="1"/>
  <c r="AB635"/>
  <c r="AE635" s="1"/>
  <c r="AH635" s="1"/>
  <c r="AA635"/>
  <c r="AD635" s="1"/>
  <c r="AG635" s="1"/>
  <c r="AB634"/>
  <c r="AE634" s="1"/>
  <c r="AH634" s="1"/>
  <c r="AA634"/>
  <c r="AD634" s="1"/>
  <c r="AG634" s="1"/>
  <c r="AB633"/>
  <c r="AE633" s="1"/>
  <c r="AH633" s="1"/>
  <c r="AA633"/>
  <c r="AD633" s="1"/>
  <c r="AG633" s="1"/>
  <c r="AB632"/>
  <c r="AE632" s="1"/>
  <c r="AH632" s="1"/>
  <c r="AA632"/>
  <c r="AD632" s="1"/>
  <c r="AG632" s="1"/>
  <c r="AB631"/>
  <c r="AE631" s="1"/>
  <c r="AH631" s="1"/>
  <c r="AA631"/>
  <c r="AD631" s="1"/>
  <c r="AG631" s="1"/>
  <c r="AB630"/>
  <c r="AE630" s="1"/>
  <c r="AH630" s="1"/>
  <c r="AA630"/>
  <c r="AD630" s="1"/>
  <c r="AG630" s="1"/>
  <c r="AB629"/>
  <c r="AE629" s="1"/>
  <c r="AH629" s="1"/>
  <c r="AA629"/>
  <c r="AD629" s="1"/>
  <c r="AG629" s="1"/>
  <c r="AB628"/>
  <c r="AE628" s="1"/>
  <c r="AH628" s="1"/>
  <c r="AA628"/>
  <c r="AD628" s="1"/>
  <c r="AG628" s="1"/>
  <c r="AB627"/>
  <c r="AE627" s="1"/>
  <c r="AH627" s="1"/>
  <c r="AA627"/>
  <c r="AD627" s="1"/>
  <c r="AG627" s="1"/>
  <c r="AB626"/>
  <c r="AE626" s="1"/>
  <c r="AH626" s="1"/>
  <c r="AA626"/>
  <c r="AD626" s="1"/>
  <c r="AG626" s="1"/>
  <c r="AB625"/>
  <c r="AE625" s="1"/>
  <c r="AH625" s="1"/>
  <c r="AA625"/>
  <c r="AD625" s="1"/>
  <c r="AG625" s="1"/>
  <c r="AB624"/>
  <c r="AE624" s="1"/>
  <c r="AH624" s="1"/>
  <c r="AA624"/>
  <c r="AD624" s="1"/>
  <c r="AG624" s="1"/>
  <c r="AB623"/>
  <c r="AE623" s="1"/>
  <c r="AH623" s="1"/>
  <c r="AA623"/>
  <c r="AD623" s="1"/>
  <c r="AG623" s="1"/>
  <c r="AB622"/>
  <c r="AE622" s="1"/>
  <c r="AH622" s="1"/>
  <c r="AA622"/>
  <c r="AD622" s="1"/>
  <c r="AG622" s="1"/>
  <c r="AB621"/>
  <c r="AE621" s="1"/>
  <c r="AH621" s="1"/>
  <c r="AA621"/>
  <c r="AD621" s="1"/>
  <c r="AG621" s="1"/>
  <c r="AB620"/>
  <c r="AE620" s="1"/>
  <c r="AH620" s="1"/>
  <c r="AA620"/>
  <c r="AD620" s="1"/>
  <c r="AG620" s="1"/>
  <c r="AB619"/>
  <c r="AE619" s="1"/>
  <c r="AH619" s="1"/>
  <c r="AA619"/>
  <c r="AD619" s="1"/>
  <c r="AG619" s="1"/>
  <c r="AB618"/>
  <c r="AE618" s="1"/>
  <c r="AH618" s="1"/>
  <c r="AA618"/>
  <c r="AD618" s="1"/>
  <c r="AG618" s="1"/>
  <c r="AB617"/>
  <c r="AE617" s="1"/>
  <c r="AH617" s="1"/>
  <c r="AA617"/>
  <c r="AD617" s="1"/>
  <c r="AG617" s="1"/>
  <c r="AB616"/>
  <c r="AE616" s="1"/>
  <c r="AH616" s="1"/>
  <c r="AA616"/>
  <c r="AD616" s="1"/>
  <c r="AG616" s="1"/>
  <c r="AB615"/>
  <c r="AE615" s="1"/>
  <c r="AH615" s="1"/>
  <c r="AA615"/>
  <c r="AD615" s="1"/>
  <c r="AG615" s="1"/>
  <c r="AB614"/>
  <c r="AE614" s="1"/>
  <c r="AH614" s="1"/>
  <c r="AA614"/>
  <c r="AD614" s="1"/>
  <c r="AG614" s="1"/>
  <c r="AB613"/>
  <c r="AE613" s="1"/>
  <c r="AH613" s="1"/>
  <c r="AA613"/>
  <c r="AD613" s="1"/>
  <c r="AG613" s="1"/>
  <c r="AB612"/>
  <c r="AE612" s="1"/>
  <c r="AH612" s="1"/>
  <c r="AA612"/>
  <c r="AD612" s="1"/>
  <c r="AG612" s="1"/>
  <c r="AB611"/>
  <c r="AE611" s="1"/>
  <c r="AH611" s="1"/>
  <c r="AA611"/>
  <c r="AD611" s="1"/>
  <c r="AG611" s="1"/>
  <c r="AB610"/>
  <c r="AE610" s="1"/>
  <c r="AH610" s="1"/>
  <c r="AA610"/>
  <c r="AD610" s="1"/>
  <c r="AG610" s="1"/>
  <c r="AB609"/>
  <c r="AE609" s="1"/>
  <c r="AH609" s="1"/>
  <c r="AA609"/>
  <c r="AD609" s="1"/>
  <c r="AG609" s="1"/>
  <c r="AB608"/>
  <c r="AE608" s="1"/>
  <c r="AH608" s="1"/>
  <c r="AA608"/>
  <c r="AD608" s="1"/>
  <c r="AG608" s="1"/>
  <c r="AB607"/>
  <c r="AE607" s="1"/>
  <c r="AH607" s="1"/>
  <c r="AA607"/>
  <c r="AD607" s="1"/>
  <c r="AG607" s="1"/>
  <c r="AB606"/>
  <c r="AE606" s="1"/>
  <c r="AH606" s="1"/>
  <c r="AA606"/>
  <c r="AD606" s="1"/>
  <c r="AG606" s="1"/>
  <c r="AB605"/>
  <c r="AE605" s="1"/>
  <c r="AH605" s="1"/>
  <c r="AA605"/>
  <c r="AD605" s="1"/>
  <c r="AG605" s="1"/>
  <c r="AB604"/>
  <c r="AE604" s="1"/>
  <c r="AH604" s="1"/>
  <c r="AA604"/>
  <c r="AD604" s="1"/>
  <c r="AG604" s="1"/>
  <c r="AB603"/>
  <c r="AE603" s="1"/>
  <c r="AH603" s="1"/>
  <c r="AA603"/>
  <c r="AD603" s="1"/>
  <c r="AG603" s="1"/>
  <c r="AB602"/>
  <c r="AE602" s="1"/>
  <c r="AH602" s="1"/>
  <c r="AA602"/>
  <c r="AD602" s="1"/>
  <c r="AG602" s="1"/>
  <c r="AB601"/>
  <c r="AE601" s="1"/>
  <c r="AH601" s="1"/>
  <c r="AA601"/>
  <c r="AD601" s="1"/>
  <c r="AG601" s="1"/>
  <c r="AB600"/>
  <c r="AE600" s="1"/>
  <c r="AH600" s="1"/>
  <c r="AA600"/>
  <c r="AD600" s="1"/>
  <c r="AG600" s="1"/>
  <c r="AB599"/>
  <c r="AE599" s="1"/>
  <c r="AH599" s="1"/>
  <c r="AA599"/>
  <c r="AD599" s="1"/>
  <c r="AG599" s="1"/>
  <c r="AB598"/>
  <c r="AE598" s="1"/>
  <c r="AH598" s="1"/>
  <c r="AA598"/>
  <c r="AD598" s="1"/>
  <c r="AG598" s="1"/>
  <c r="AB597"/>
  <c r="AE597" s="1"/>
  <c r="AH597" s="1"/>
  <c r="AA597"/>
  <c r="AD597" s="1"/>
  <c r="AG597" s="1"/>
  <c r="AB596"/>
  <c r="AE596" s="1"/>
  <c r="AH596" s="1"/>
  <c r="AA596"/>
  <c r="AD596" s="1"/>
  <c r="AG596" s="1"/>
  <c r="AB595"/>
  <c r="AE595" s="1"/>
  <c r="AH595" s="1"/>
  <c r="AA595"/>
  <c r="AD595" s="1"/>
  <c r="AG595" s="1"/>
  <c r="AB594"/>
  <c r="AE594" s="1"/>
  <c r="AH594" s="1"/>
  <c r="AA594"/>
  <c r="AD594" s="1"/>
  <c r="AG594" s="1"/>
  <c r="AB593"/>
  <c r="AE593" s="1"/>
  <c r="AH593" s="1"/>
  <c r="AA593"/>
  <c r="AD593" s="1"/>
  <c r="AG593" s="1"/>
  <c r="AB592"/>
  <c r="AE592" s="1"/>
  <c r="AH592" s="1"/>
  <c r="AA592"/>
  <c r="AD592" s="1"/>
  <c r="AG592" s="1"/>
  <c r="AB591"/>
  <c r="AE591" s="1"/>
  <c r="AH591" s="1"/>
  <c r="AA591"/>
  <c r="AD591" s="1"/>
  <c r="AG591" s="1"/>
  <c r="AB590"/>
  <c r="AE590" s="1"/>
  <c r="AH590" s="1"/>
  <c r="AA590"/>
  <c r="AD590" s="1"/>
  <c r="AG590" s="1"/>
  <c r="AB589"/>
  <c r="AE589" s="1"/>
  <c r="AH589" s="1"/>
  <c r="AA589"/>
  <c r="AD589" s="1"/>
  <c r="AG589" s="1"/>
  <c r="AB588"/>
  <c r="AE588" s="1"/>
  <c r="AH588" s="1"/>
  <c r="AA588"/>
  <c r="AD588" s="1"/>
  <c r="AG588" s="1"/>
  <c r="AB587"/>
  <c r="AE587" s="1"/>
  <c r="AH587" s="1"/>
  <c r="AA587"/>
  <c r="AD587" s="1"/>
  <c r="AG587" s="1"/>
  <c r="AB586"/>
  <c r="AE586" s="1"/>
  <c r="AH586" s="1"/>
  <c r="AA586"/>
  <c r="AD586" s="1"/>
  <c r="AG586" s="1"/>
  <c r="AB585"/>
  <c r="AE585" s="1"/>
  <c r="AH585" s="1"/>
  <c r="AA585"/>
  <c r="AD585" s="1"/>
  <c r="AG585" s="1"/>
  <c r="AB584"/>
  <c r="AE584" s="1"/>
  <c r="AH584" s="1"/>
  <c r="AA584"/>
  <c r="AD584" s="1"/>
  <c r="AG584" s="1"/>
  <c r="AB583"/>
  <c r="AE583" s="1"/>
  <c r="AH583" s="1"/>
  <c r="AA583"/>
  <c r="AD583" s="1"/>
  <c r="AG583" s="1"/>
  <c r="AB582"/>
  <c r="AE582" s="1"/>
  <c r="AH582" s="1"/>
  <c r="AA582"/>
  <c r="AD582" s="1"/>
  <c r="AG582" s="1"/>
  <c r="AB581"/>
  <c r="AE581" s="1"/>
  <c r="AH581" s="1"/>
  <c r="AA581"/>
  <c r="AD581" s="1"/>
  <c r="AG581" s="1"/>
  <c r="AB580"/>
  <c r="AE580" s="1"/>
  <c r="AH580" s="1"/>
  <c r="AA580"/>
  <c r="AD580" s="1"/>
  <c r="AG580" s="1"/>
  <c r="AB579"/>
  <c r="AE579" s="1"/>
  <c r="AH579" s="1"/>
  <c r="AA579"/>
  <c r="AD579" s="1"/>
  <c r="AG579" s="1"/>
  <c r="AB578"/>
  <c r="AE578" s="1"/>
  <c r="AH578" s="1"/>
  <c r="AA578"/>
  <c r="AD578" s="1"/>
  <c r="AG578" s="1"/>
  <c r="AB577"/>
  <c r="AE577" s="1"/>
  <c r="AH577" s="1"/>
  <c r="AA577"/>
  <c r="AD577" s="1"/>
  <c r="AG577" s="1"/>
  <c r="AB576"/>
  <c r="AE576" s="1"/>
  <c r="AH576" s="1"/>
  <c r="AA576"/>
  <c r="AD576" s="1"/>
  <c r="AG576" s="1"/>
  <c r="AB575"/>
  <c r="AE575" s="1"/>
  <c r="AH575" s="1"/>
  <c r="AA575"/>
  <c r="AD575" s="1"/>
  <c r="AG575" s="1"/>
  <c r="AB574"/>
  <c r="AE574" s="1"/>
  <c r="AH574" s="1"/>
  <c r="AA574"/>
  <c r="AD574" s="1"/>
  <c r="AG574" s="1"/>
  <c r="AB573"/>
  <c r="AE573" s="1"/>
  <c r="AH573" s="1"/>
  <c r="AA573"/>
  <c r="AD573" s="1"/>
  <c r="AG573" s="1"/>
  <c r="AB572"/>
  <c r="AE572" s="1"/>
  <c r="AH572" s="1"/>
  <c r="AA572"/>
  <c r="AD572" s="1"/>
  <c r="AG572" s="1"/>
  <c r="AB571"/>
  <c r="AE571" s="1"/>
  <c r="AH571" s="1"/>
  <c r="AA571"/>
  <c r="AD571" s="1"/>
  <c r="AG571" s="1"/>
  <c r="AB570"/>
  <c r="AE570" s="1"/>
  <c r="AH570" s="1"/>
  <c r="AA570"/>
  <c r="AD570" s="1"/>
  <c r="AG570" s="1"/>
  <c r="AB569"/>
  <c r="AE569" s="1"/>
  <c r="AH569" s="1"/>
  <c r="AA569"/>
  <c r="AD569" s="1"/>
  <c r="AG569" s="1"/>
  <c r="AB568"/>
  <c r="AE568" s="1"/>
  <c r="AH568" s="1"/>
  <c r="AA568"/>
  <c r="AD568" s="1"/>
  <c r="AG568" s="1"/>
  <c r="AB567"/>
  <c r="AE567" s="1"/>
  <c r="AH567" s="1"/>
  <c r="AA567"/>
  <c r="AD567" s="1"/>
  <c r="AG567" s="1"/>
  <c r="AB566"/>
  <c r="AE566" s="1"/>
  <c r="AH566" s="1"/>
  <c r="AA566"/>
  <c r="AD566" s="1"/>
  <c r="AG566" s="1"/>
  <c r="AB565"/>
  <c r="AE565" s="1"/>
  <c r="AH565" s="1"/>
  <c r="AA565"/>
  <c r="AD565" s="1"/>
  <c r="AG565" s="1"/>
  <c r="AB564"/>
  <c r="AE564" s="1"/>
  <c r="AH564" s="1"/>
  <c r="AA564"/>
  <c r="AD564" s="1"/>
  <c r="AG564" s="1"/>
  <c r="AB563"/>
  <c r="AE563" s="1"/>
  <c r="AH563" s="1"/>
  <c r="AA563"/>
  <c r="AD563" s="1"/>
  <c r="AG563" s="1"/>
  <c r="AB562"/>
  <c r="AE562" s="1"/>
  <c r="AH562" s="1"/>
  <c r="AA562"/>
  <c r="AD562" s="1"/>
  <c r="AG562" s="1"/>
  <c r="AB561"/>
  <c r="AE561" s="1"/>
  <c r="AH561" s="1"/>
  <c r="AA561"/>
  <c r="AD561" s="1"/>
  <c r="AG561" s="1"/>
  <c r="AB560"/>
  <c r="AE560" s="1"/>
  <c r="AH560" s="1"/>
  <c r="AA560"/>
  <c r="AD560" s="1"/>
  <c r="AG560" s="1"/>
  <c r="AB559"/>
  <c r="AE559" s="1"/>
  <c r="AH559" s="1"/>
  <c r="AA559"/>
  <c r="AD559" s="1"/>
  <c r="AG559" s="1"/>
  <c r="AB558"/>
  <c r="AE558" s="1"/>
  <c r="AH558" s="1"/>
  <c r="AA558"/>
  <c r="AD558" s="1"/>
  <c r="AG558" s="1"/>
  <c r="AB557"/>
  <c r="AE557" s="1"/>
  <c r="AH557" s="1"/>
  <c r="AA557"/>
  <c r="AD557" s="1"/>
  <c r="AG557" s="1"/>
  <c r="AB556"/>
  <c r="AE556" s="1"/>
  <c r="AH556" s="1"/>
  <c r="AA556"/>
  <c r="AD556" s="1"/>
  <c r="AG556" s="1"/>
  <c r="AB555"/>
  <c r="AE555" s="1"/>
  <c r="AH555" s="1"/>
  <c r="AA555"/>
  <c r="AD555" s="1"/>
  <c r="AG555" s="1"/>
  <c r="AB554"/>
  <c r="AE554" s="1"/>
  <c r="AH554" s="1"/>
  <c r="AA554"/>
  <c r="AD554" s="1"/>
  <c r="AG554" s="1"/>
  <c r="AB553"/>
  <c r="AE553" s="1"/>
  <c r="AH553" s="1"/>
  <c r="AA553"/>
  <c r="AD553" s="1"/>
  <c r="AG553" s="1"/>
  <c r="AB552"/>
  <c r="AE552" s="1"/>
  <c r="AH552" s="1"/>
  <c r="AA552"/>
  <c r="AD552" s="1"/>
  <c r="AG552" s="1"/>
  <c r="AC551"/>
  <c r="AF551" s="1"/>
  <c r="AI551" s="1"/>
  <c r="AB551"/>
  <c r="AE551" s="1"/>
  <c r="AH551" s="1"/>
  <c r="AA551"/>
  <c r="AD551" s="1"/>
  <c r="AG551" s="1"/>
  <c r="AB550"/>
  <c r="AE550" s="1"/>
  <c r="AH550" s="1"/>
  <c r="AA550"/>
  <c r="AD550" s="1"/>
  <c r="AG550" s="1"/>
  <c r="AB549"/>
  <c r="AE549" s="1"/>
  <c r="AH549" s="1"/>
  <c r="AA549"/>
  <c r="AD549" s="1"/>
  <c r="AG549" s="1"/>
  <c r="AB548"/>
  <c r="AE548" s="1"/>
  <c r="AH548" s="1"/>
  <c r="AA548"/>
  <c r="AD548" s="1"/>
  <c r="AG548" s="1"/>
  <c r="AB547"/>
  <c r="AE547" s="1"/>
  <c r="AH547" s="1"/>
  <c r="AA547"/>
  <c r="AD547" s="1"/>
  <c r="AG547" s="1"/>
  <c r="AB546"/>
  <c r="AE546" s="1"/>
  <c r="AH546" s="1"/>
  <c r="AA546"/>
  <c r="AD546" s="1"/>
  <c r="AG546" s="1"/>
  <c r="AB545"/>
  <c r="AE545" s="1"/>
  <c r="AH545" s="1"/>
  <c r="AA545"/>
  <c r="AD545" s="1"/>
  <c r="AG545" s="1"/>
  <c r="AB544"/>
  <c r="AE544" s="1"/>
  <c r="AH544" s="1"/>
  <c r="AA544"/>
  <c r="AD544" s="1"/>
  <c r="AG544" s="1"/>
  <c r="AB543"/>
  <c r="AE543" s="1"/>
  <c r="AH543" s="1"/>
  <c r="AA543"/>
  <c r="AD543" s="1"/>
  <c r="AG543" s="1"/>
  <c r="AB542"/>
  <c r="AE542" s="1"/>
  <c r="AH542" s="1"/>
  <c r="AA542"/>
  <c r="AD542" s="1"/>
  <c r="AG542" s="1"/>
  <c r="AB541"/>
  <c r="AE541" s="1"/>
  <c r="AH541" s="1"/>
  <c r="AA541"/>
  <c r="AD541" s="1"/>
  <c r="AG541" s="1"/>
  <c r="AB540"/>
  <c r="AE540" s="1"/>
  <c r="AH540" s="1"/>
  <c r="AA540"/>
  <c r="AD540" s="1"/>
  <c r="AG540" s="1"/>
  <c r="AB539"/>
  <c r="AE539" s="1"/>
  <c r="AH539" s="1"/>
  <c r="AA539"/>
  <c r="AD539" s="1"/>
  <c r="AG539" s="1"/>
  <c r="AB538"/>
  <c r="AE538" s="1"/>
  <c r="AH538" s="1"/>
  <c r="AA538"/>
  <c r="AD538" s="1"/>
  <c r="AG538" s="1"/>
  <c r="AB537"/>
  <c r="AE537" s="1"/>
  <c r="AH537" s="1"/>
  <c r="AA537"/>
  <c r="AD537" s="1"/>
  <c r="AG537" s="1"/>
  <c r="AB536"/>
  <c r="AE536" s="1"/>
  <c r="AH536" s="1"/>
  <c r="AA536"/>
  <c r="AD536" s="1"/>
  <c r="AG536" s="1"/>
  <c r="AB535"/>
  <c r="AE535" s="1"/>
  <c r="AH535" s="1"/>
  <c r="AA535"/>
  <c r="AD535" s="1"/>
  <c r="AG535" s="1"/>
  <c r="AB534"/>
  <c r="AE534" s="1"/>
  <c r="AH534" s="1"/>
  <c r="AA534"/>
  <c r="AD534" s="1"/>
  <c r="AG534" s="1"/>
  <c r="AB533"/>
  <c r="AE533" s="1"/>
  <c r="AH533" s="1"/>
  <c r="AA533"/>
  <c r="AD533" s="1"/>
  <c r="AG533" s="1"/>
  <c r="AB532"/>
  <c r="AE532" s="1"/>
  <c r="AH532" s="1"/>
  <c r="AA532"/>
  <c r="AD532" s="1"/>
  <c r="AG532" s="1"/>
  <c r="AB531"/>
  <c r="AE531" s="1"/>
  <c r="AH531" s="1"/>
  <c r="AA531"/>
  <c r="AD531" s="1"/>
  <c r="AG531" s="1"/>
  <c r="AB530"/>
  <c r="AE530" s="1"/>
  <c r="AH530" s="1"/>
  <c r="AA530"/>
  <c r="AD530" s="1"/>
  <c r="AG530" s="1"/>
  <c r="AB529"/>
  <c r="AE529" s="1"/>
  <c r="AH529" s="1"/>
  <c r="AA529"/>
  <c r="AD529" s="1"/>
  <c r="AG529" s="1"/>
  <c r="AB528"/>
  <c r="AE528" s="1"/>
  <c r="AH528" s="1"/>
  <c r="AA528"/>
  <c r="AD528" s="1"/>
  <c r="AG528" s="1"/>
  <c r="AB527"/>
  <c r="AE527" s="1"/>
  <c r="AH527" s="1"/>
  <c r="AA527"/>
  <c r="AD527" s="1"/>
  <c r="AG527" s="1"/>
  <c r="AB526"/>
  <c r="AE526" s="1"/>
  <c r="AH526" s="1"/>
  <c r="AA526"/>
  <c r="AD526" s="1"/>
  <c r="AG526" s="1"/>
  <c r="AB525"/>
  <c r="AE525" s="1"/>
  <c r="AH525" s="1"/>
  <c r="AA525"/>
  <c r="AD525" s="1"/>
  <c r="AG525" s="1"/>
  <c r="AB524"/>
  <c r="AE524" s="1"/>
  <c r="AH524" s="1"/>
  <c r="AA524"/>
  <c r="AD524" s="1"/>
  <c r="AG524" s="1"/>
  <c r="AB523"/>
  <c r="AE523" s="1"/>
  <c r="AH523" s="1"/>
  <c r="AA523"/>
  <c r="AD523" s="1"/>
  <c r="AG523" s="1"/>
  <c r="AB522"/>
  <c r="AE522" s="1"/>
  <c r="AH522" s="1"/>
  <c r="AA522"/>
  <c r="AD522" s="1"/>
  <c r="AG522" s="1"/>
  <c r="AB521"/>
  <c r="AE521" s="1"/>
  <c r="AH521" s="1"/>
  <c r="AA521"/>
  <c r="AD521" s="1"/>
  <c r="AG521" s="1"/>
  <c r="AB520"/>
  <c r="AE520" s="1"/>
  <c r="AH520" s="1"/>
  <c r="AA520"/>
  <c r="AD520" s="1"/>
  <c r="AG520" s="1"/>
  <c r="AB519"/>
  <c r="AE519" s="1"/>
  <c r="AH519" s="1"/>
  <c r="AA519"/>
  <c r="AD519" s="1"/>
  <c r="AG519" s="1"/>
  <c r="AB518"/>
  <c r="AE518" s="1"/>
  <c r="AH518" s="1"/>
  <c r="AA518"/>
  <c r="AD518" s="1"/>
  <c r="AG518" s="1"/>
  <c r="AB517"/>
  <c r="AE517" s="1"/>
  <c r="AH517" s="1"/>
  <c r="AA517"/>
  <c r="AD517" s="1"/>
  <c r="AG517" s="1"/>
  <c r="AB516"/>
  <c r="AE516" s="1"/>
  <c r="AH516" s="1"/>
  <c r="AA516"/>
  <c r="AD516" s="1"/>
  <c r="AG516" s="1"/>
  <c r="AB515"/>
  <c r="AE515" s="1"/>
  <c r="AH515" s="1"/>
  <c r="AA515"/>
  <c r="AD515" s="1"/>
  <c r="AG515" s="1"/>
  <c r="AB514"/>
  <c r="AE514" s="1"/>
  <c r="AH514" s="1"/>
  <c r="AA514"/>
  <c r="AD514" s="1"/>
  <c r="AG514" s="1"/>
  <c r="AB513"/>
  <c r="AE513" s="1"/>
  <c r="AH513" s="1"/>
  <c r="AA513"/>
  <c r="AD513" s="1"/>
  <c r="AG513" s="1"/>
  <c r="AB512"/>
  <c r="AE512" s="1"/>
  <c r="AH512" s="1"/>
  <c r="AA512"/>
  <c r="AD512" s="1"/>
  <c r="AG512" s="1"/>
  <c r="AB511"/>
  <c r="AE511" s="1"/>
  <c r="AH511" s="1"/>
  <c r="AA511"/>
  <c r="AD511" s="1"/>
  <c r="AG511" s="1"/>
  <c r="AB510"/>
  <c r="AE510" s="1"/>
  <c r="AH510" s="1"/>
  <c r="AA510"/>
  <c r="AD510" s="1"/>
  <c r="AG510" s="1"/>
  <c r="AB509"/>
  <c r="AE509" s="1"/>
  <c r="AH509" s="1"/>
  <c r="AA509"/>
  <c r="AD509" s="1"/>
  <c r="AG509" s="1"/>
  <c r="AB508"/>
  <c r="AE508" s="1"/>
  <c r="AH508" s="1"/>
  <c r="AA508"/>
  <c r="AD508" s="1"/>
  <c r="AG508" s="1"/>
  <c r="AB507"/>
  <c r="AE507" s="1"/>
  <c r="AH507" s="1"/>
  <c r="AA507"/>
  <c r="AD507" s="1"/>
  <c r="AG507" s="1"/>
  <c r="AB506"/>
  <c r="AE506" s="1"/>
  <c r="AH506" s="1"/>
  <c r="AA506"/>
  <c r="AD506" s="1"/>
  <c r="AG506" s="1"/>
  <c r="AB505"/>
  <c r="AE505" s="1"/>
  <c r="AH505" s="1"/>
  <c r="AA505"/>
  <c r="AD505" s="1"/>
  <c r="AG505" s="1"/>
  <c r="AB504"/>
  <c r="AE504" s="1"/>
  <c r="AH504" s="1"/>
  <c r="AA504"/>
  <c r="AD504" s="1"/>
  <c r="AG504" s="1"/>
  <c r="AB503"/>
  <c r="AE503" s="1"/>
  <c r="AH503" s="1"/>
  <c r="AA503"/>
  <c r="AD503" s="1"/>
  <c r="AG503" s="1"/>
  <c r="AB502"/>
  <c r="AE502" s="1"/>
  <c r="AH502" s="1"/>
  <c r="AA502"/>
  <c r="AD502" s="1"/>
  <c r="AG502" s="1"/>
  <c r="AB501"/>
  <c r="AE501" s="1"/>
  <c r="AH501" s="1"/>
  <c r="AA501"/>
  <c r="AD501" s="1"/>
  <c r="AG501" s="1"/>
  <c r="AB500"/>
  <c r="AE500" s="1"/>
  <c r="AH500" s="1"/>
  <c r="AA500"/>
  <c r="AD500" s="1"/>
  <c r="AG500" s="1"/>
  <c r="AB499"/>
  <c r="AE499" s="1"/>
  <c r="AH499" s="1"/>
  <c r="AA499"/>
  <c r="AD499" s="1"/>
  <c r="AG499" s="1"/>
  <c r="AB498"/>
  <c r="AE498" s="1"/>
  <c r="AH498" s="1"/>
  <c r="AA498"/>
  <c r="AD498" s="1"/>
  <c r="AG498" s="1"/>
  <c r="AB497"/>
  <c r="AE497" s="1"/>
  <c r="AH497" s="1"/>
  <c r="AA497"/>
  <c r="AD497" s="1"/>
  <c r="AG497" s="1"/>
  <c r="AB496"/>
  <c r="AE496" s="1"/>
  <c r="AH496" s="1"/>
  <c r="AA496"/>
  <c r="AD496" s="1"/>
  <c r="AG496" s="1"/>
  <c r="AB495"/>
  <c r="AE495" s="1"/>
  <c r="AH495" s="1"/>
  <c r="AA495"/>
  <c r="AD495" s="1"/>
  <c r="AG495" s="1"/>
  <c r="AB494"/>
  <c r="AE494" s="1"/>
  <c r="AH494" s="1"/>
  <c r="AA494"/>
  <c r="AD494" s="1"/>
  <c r="AG494" s="1"/>
  <c r="AB493"/>
  <c r="AE493" s="1"/>
  <c r="AH493" s="1"/>
  <c r="AA493"/>
  <c r="AD493" s="1"/>
  <c r="AG493" s="1"/>
  <c r="AB492"/>
  <c r="AE492" s="1"/>
  <c r="AH492" s="1"/>
  <c r="AA492"/>
  <c r="AD492" s="1"/>
  <c r="AG492" s="1"/>
  <c r="AB491"/>
  <c r="AE491" s="1"/>
  <c r="AH491" s="1"/>
  <c r="AA491"/>
  <c r="AD491" s="1"/>
  <c r="AG491" s="1"/>
  <c r="AB490"/>
  <c r="AE490" s="1"/>
  <c r="AH490" s="1"/>
  <c r="AA490"/>
  <c r="AD490" s="1"/>
  <c r="AG490" s="1"/>
  <c r="AB489"/>
  <c r="AE489" s="1"/>
  <c r="AH489" s="1"/>
  <c r="AA489"/>
  <c r="AD489" s="1"/>
  <c r="AG489" s="1"/>
  <c r="AB488"/>
  <c r="AE488" s="1"/>
  <c r="AH488" s="1"/>
  <c r="AA488"/>
  <c r="AD488" s="1"/>
  <c r="AG488" s="1"/>
  <c r="AC487"/>
  <c r="AF487" s="1"/>
  <c r="AI487" s="1"/>
  <c r="AB487"/>
  <c r="AE487" s="1"/>
  <c r="AH487" s="1"/>
  <c r="AA487"/>
  <c r="AD487" s="1"/>
  <c r="AG487" s="1"/>
  <c r="AB486"/>
  <c r="AE486" s="1"/>
  <c r="AH486" s="1"/>
  <c r="AA486"/>
  <c r="AD486" s="1"/>
  <c r="AG486" s="1"/>
  <c r="AB485"/>
  <c r="AE485" s="1"/>
  <c r="AH485" s="1"/>
  <c r="AA485"/>
  <c r="AD485" s="1"/>
  <c r="AG485" s="1"/>
  <c r="AB484"/>
  <c r="AE484" s="1"/>
  <c r="AH484" s="1"/>
  <c r="AA484"/>
  <c r="AD484" s="1"/>
  <c r="AG484" s="1"/>
  <c r="AB483"/>
  <c r="AE483" s="1"/>
  <c r="AH483" s="1"/>
  <c r="AA483"/>
  <c r="AD483" s="1"/>
  <c r="AG483" s="1"/>
  <c r="AB482"/>
  <c r="AE482" s="1"/>
  <c r="AH482" s="1"/>
  <c r="AA482"/>
  <c r="AD482" s="1"/>
  <c r="AG482" s="1"/>
  <c r="AB481"/>
  <c r="AE481" s="1"/>
  <c r="AH481" s="1"/>
  <c r="AA481"/>
  <c r="AD481" s="1"/>
  <c r="AG481" s="1"/>
  <c r="AB480"/>
  <c r="AE480" s="1"/>
  <c r="AH480" s="1"/>
  <c r="AA480"/>
  <c r="AD480" s="1"/>
  <c r="AG480" s="1"/>
  <c r="AB479"/>
  <c r="AE479" s="1"/>
  <c r="AH479" s="1"/>
  <c r="AA479"/>
  <c r="AD479" s="1"/>
  <c r="AG479" s="1"/>
  <c r="AB478"/>
  <c r="AE478" s="1"/>
  <c r="AH478" s="1"/>
  <c r="AA478"/>
  <c r="AD478" s="1"/>
  <c r="AG478" s="1"/>
  <c r="AB477"/>
  <c r="AE477" s="1"/>
  <c r="AH477" s="1"/>
  <c r="AA477"/>
  <c r="AD477" s="1"/>
  <c r="AG477" s="1"/>
  <c r="AB476"/>
  <c r="AE476" s="1"/>
  <c r="AH476" s="1"/>
  <c r="AA476"/>
  <c r="AD476" s="1"/>
  <c r="AG476" s="1"/>
  <c r="AB475"/>
  <c r="AE475" s="1"/>
  <c r="AH475" s="1"/>
  <c r="AA475"/>
  <c r="AD475" s="1"/>
  <c r="AG475" s="1"/>
  <c r="AB474"/>
  <c r="AE474" s="1"/>
  <c r="AH474" s="1"/>
  <c r="AA474"/>
  <c r="AD474" s="1"/>
  <c r="AG474" s="1"/>
  <c r="AB473"/>
  <c r="AE473" s="1"/>
  <c r="AH473" s="1"/>
  <c r="AA473"/>
  <c r="AD473" s="1"/>
  <c r="AG473" s="1"/>
  <c r="AB472"/>
  <c r="AE472" s="1"/>
  <c r="AH472" s="1"/>
  <c r="AA472"/>
  <c r="AD472" s="1"/>
  <c r="AG472" s="1"/>
  <c r="AB471"/>
  <c r="AE471" s="1"/>
  <c r="AH471" s="1"/>
  <c r="AA471"/>
  <c r="AD471" s="1"/>
  <c r="AG471" s="1"/>
  <c r="AB470"/>
  <c r="AE470" s="1"/>
  <c r="AH470" s="1"/>
  <c r="AA470"/>
  <c r="AD470" s="1"/>
  <c r="AG470" s="1"/>
  <c r="AB469"/>
  <c r="AE469" s="1"/>
  <c r="AH469" s="1"/>
  <c r="AA469"/>
  <c r="AD469" s="1"/>
  <c r="AG469" s="1"/>
  <c r="AB468"/>
  <c r="AE468" s="1"/>
  <c r="AH468" s="1"/>
  <c r="AA468"/>
  <c r="AD468" s="1"/>
  <c r="AG468" s="1"/>
  <c r="AB467"/>
  <c r="AE467" s="1"/>
  <c r="AH467" s="1"/>
  <c r="AA467"/>
  <c r="AD467" s="1"/>
  <c r="AG467" s="1"/>
  <c r="AB466"/>
  <c r="AE466" s="1"/>
  <c r="AH466" s="1"/>
  <c r="AA466"/>
  <c r="AD466" s="1"/>
  <c r="AG466" s="1"/>
  <c r="AB465"/>
  <c r="AE465" s="1"/>
  <c r="AH465" s="1"/>
  <c r="AA465"/>
  <c r="AD465" s="1"/>
  <c r="AG465" s="1"/>
  <c r="AB464"/>
  <c r="AE464" s="1"/>
  <c r="AH464" s="1"/>
  <c r="AA464"/>
  <c r="AD464" s="1"/>
  <c r="AG464" s="1"/>
  <c r="AB463"/>
  <c r="AE463" s="1"/>
  <c r="AH463" s="1"/>
  <c r="AA463"/>
  <c r="AD463" s="1"/>
  <c r="AG463" s="1"/>
  <c r="AB462"/>
  <c r="AE462" s="1"/>
  <c r="AH462" s="1"/>
  <c r="AA462"/>
  <c r="AD462" s="1"/>
  <c r="AG462" s="1"/>
  <c r="AB461"/>
  <c r="AE461" s="1"/>
  <c r="AH461" s="1"/>
  <c r="AA461"/>
  <c r="AD461" s="1"/>
  <c r="AG461" s="1"/>
  <c r="AB460"/>
  <c r="AE460" s="1"/>
  <c r="AH460" s="1"/>
  <c r="AA460"/>
  <c r="AD460" s="1"/>
  <c r="AG460" s="1"/>
  <c r="AB459"/>
  <c r="AE459" s="1"/>
  <c r="AH459" s="1"/>
  <c r="AA459"/>
  <c r="AD459" s="1"/>
  <c r="AG459" s="1"/>
  <c r="AB458"/>
  <c r="AE458" s="1"/>
  <c r="AH458" s="1"/>
  <c r="AA458"/>
  <c r="AD458" s="1"/>
  <c r="AG458" s="1"/>
  <c r="AB457"/>
  <c r="AE457" s="1"/>
  <c r="AH457" s="1"/>
  <c r="AA457"/>
  <c r="AD457" s="1"/>
  <c r="AG457" s="1"/>
  <c r="AB456"/>
  <c r="AE456" s="1"/>
  <c r="AH456" s="1"/>
  <c r="AA456"/>
  <c r="AD456" s="1"/>
  <c r="AG456" s="1"/>
  <c r="AB455"/>
  <c r="AE455" s="1"/>
  <c r="AH455" s="1"/>
  <c r="AA455"/>
  <c r="AD455" s="1"/>
  <c r="AG455" s="1"/>
  <c r="AB454"/>
  <c r="AE454" s="1"/>
  <c r="AH454" s="1"/>
  <c r="AA454"/>
  <c r="AD454" s="1"/>
  <c r="AG454" s="1"/>
  <c r="AB453"/>
  <c r="AE453" s="1"/>
  <c r="AH453" s="1"/>
  <c r="AA453"/>
  <c r="AD453" s="1"/>
  <c r="AG453" s="1"/>
  <c r="AB452"/>
  <c r="AE452" s="1"/>
  <c r="AH452" s="1"/>
  <c r="AA452"/>
  <c r="AD452" s="1"/>
  <c r="AG452" s="1"/>
  <c r="AB451"/>
  <c r="AE451" s="1"/>
  <c r="AH451" s="1"/>
  <c r="AA451"/>
  <c r="AD451" s="1"/>
  <c r="AG451" s="1"/>
  <c r="AB450"/>
  <c r="AE450" s="1"/>
  <c r="AH450" s="1"/>
  <c r="AA450"/>
  <c r="AD450" s="1"/>
  <c r="AG450" s="1"/>
  <c r="AB449"/>
  <c r="AE449" s="1"/>
  <c r="AH449" s="1"/>
  <c r="AA449"/>
  <c r="AD449" s="1"/>
  <c r="AG449" s="1"/>
  <c r="AB448"/>
  <c r="AE448" s="1"/>
  <c r="AH448" s="1"/>
  <c r="AA448"/>
  <c r="AD448" s="1"/>
  <c r="AG448" s="1"/>
  <c r="AB447"/>
  <c r="AE447" s="1"/>
  <c r="AH447" s="1"/>
  <c r="AA447"/>
  <c r="AD447" s="1"/>
  <c r="AG447" s="1"/>
  <c r="AB446"/>
  <c r="AE446" s="1"/>
  <c r="AH446" s="1"/>
  <c r="AA446"/>
  <c r="AD446" s="1"/>
  <c r="AG446" s="1"/>
  <c r="AB445"/>
  <c r="AE445" s="1"/>
  <c r="AH445" s="1"/>
  <c r="AA445"/>
  <c r="AD445" s="1"/>
  <c r="AG445" s="1"/>
  <c r="AB444"/>
  <c r="AE444" s="1"/>
  <c r="AH444" s="1"/>
  <c r="AA444"/>
  <c r="AD444" s="1"/>
  <c r="AG444" s="1"/>
  <c r="AB443"/>
  <c r="AE443" s="1"/>
  <c r="AH443" s="1"/>
  <c r="AA443"/>
  <c r="AD443" s="1"/>
  <c r="AG443" s="1"/>
  <c r="AB442"/>
  <c r="AE442" s="1"/>
  <c r="AH442" s="1"/>
  <c r="AA442"/>
  <c r="AD442" s="1"/>
  <c r="AG442" s="1"/>
  <c r="AB441"/>
  <c r="AE441" s="1"/>
  <c r="AH441" s="1"/>
  <c r="AA441"/>
  <c r="AD441" s="1"/>
  <c r="AG441" s="1"/>
  <c r="AB440"/>
  <c r="AE440" s="1"/>
  <c r="AH440" s="1"/>
  <c r="AA440"/>
  <c r="AD440" s="1"/>
  <c r="AG440" s="1"/>
  <c r="AB439"/>
  <c r="AE439" s="1"/>
  <c r="AH439" s="1"/>
  <c r="AA439"/>
  <c r="AD439" s="1"/>
  <c r="AG439" s="1"/>
  <c r="AB438"/>
  <c r="AE438" s="1"/>
  <c r="AH438" s="1"/>
  <c r="AA438"/>
  <c r="AD438" s="1"/>
  <c r="AG438" s="1"/>
  <c r="AB437"/>
  <c r="AE437" s="1"/>
  <c r="AH437" s="1"/>
  <c r="AA437"/>
  <c r="AD437" s="1"/>
  <c r="AG437" s="1"/>
  <c r="AB436"/>
  <c r="AE436" s="1"/>
  <c r="AH436" s="1"/>
  <c r="AA436"/>
  <c r="AD436" s="1"/>
  <c r="AG436" s="1"/>
  <c r="AB435"/>
  <c r="AE435" s="1"/>
  <c r="AH435" s="1"/>
  <c r="AA435"/>
  <c r="AD435" s="1"/>
  <c r="AG435" s="1"/>
  <c r="AB434"/>
  <c r="AE434" s="1"/>
  <c r="AH434" s="1"/>
  <c r="AA434"/>
  <c r="AD434" s="1"/>
  <c r="AG434" s="1"/>
  <c r="AB433"/>
  <c r="AE433" s="1"/>
  <c r="AH433" s="1"/>
  <c r="AA433"/>
  <c r="AD433" s="1"/>
  <c r="AG433" s="1"/>
  <c r="AB432"/>
  <c r="AE432" s="1"/>
  <c r="AH432" s="1"/>
  <c r="AA432"/>
  <c r="AD432" s="1"/>
  <c r="AG432" s="1"/>
  <c r="AB431"/>
  <c r="AE431" s="1"/>
  <c r="AH431" s="1"/>
  <c r="AA431"/>
  <c r="AD431" s="1"/>
  <c r="AG431" s="1"/>
  <c r="AB430"/>
  <c r="AE430" s="1"/>
  <c r="AH430" s="1"/>
  <c r="AA430"/>
  <c r="AD430" s="1"/>
  <c r="AG430" s="1"/>
  <c r="AB429"/>
  <c r="AE429" s="1"/>
  <c r="AH429" s="1"/>
  <c r="AA429"/>
  <c r="AD429" s="1"/>
  <c r="AG429" s="1"/>
  <c r="AB428"/>
  <c r="AE428" s="1"/>
  <c r="AH428" s="1"/>
  <c r="AA428"/>
  <c r="AD428" s="1"/>
  <c r="AG428" s="1"/>
  <c r="AB427"/>
  <c r="AE427" s="1"/>
  <c r="AH427" s="1"/>
  <c r="AA427"/>
  <c r="AD427" s="1"/>
  <c r="AG427" s="1"/>
  <c r="AB426"/>
  <c r="AE426" s="1"/>
  <c r="AH426" s="1"/>
  <c r="AA426"/>
  <c r="AD426" s="1"/>
  <c r="AG426" s="1"/>
  <c r="AB425"/>
  <c r="AE425" s="1"/>
  <c r="AH425" s="1"/>
  <c r="AA425"/>
  <c r="AD425" s="1"/>
  <c r="AG425" s="1"/>
  <c r="AB424"/>
  <c r="AE424" s="1"/>
  <c r="AH424" s="1"/>
  <c r="AA424"/>
  <c r="AD424" s="1"/>
  <c r="AG424" s="1"/>
  <c r="AC423"/>
  <c r="AF423" s="1"/>
  <c r="AI423" s="1"/>
  <c r="AB423"/>
  <c r="AE423" s="1"/>
  <c r="AH423" s="1"/>
  <c r="AA423"/>
  <c r="AD423" s="1"/>
  <c r="AG423" s="1"/>
  <c r="AB422"/>
  <c r="AE422" s="1"/>
  <c r="AH422" s="1"/>
  <c r="AA422"/>
  <c r="AD422" s="1"/>
  <c r="AG422" s="1"/>
  <c r="AB421"/>
  <c r="AE421" s="1"/>
  <c r="AH421" s="1"/>
  <c r="AA421"/>
  <c r="AD421" s="1"/>
  <c r="AG421" s="1"/>
  <c r="AB420"/>
  <c r="AE420" s="1"/>
  <c r="AH420" s="1"/>
  <c r="AA420"/>
  <c r="AD420" s="1"/>
  <c r="AG420" s="1"/>
  <c r="AB419"/>
  <c r="AE419" s="1"/>
  <c r="AH419" s="1"/>
  <c r="AA419"/>
  <c r="AD419" s="1"/>
  <c r="AG419" s="1"/>
  <c r="AB418"/>
  <c r="AE418" s="1"/>
  <c r="AH418" s="1"/>
  <c r="AA418"/>
  <c r="AD418" s="1"/>
  <c r="AG418" s="1"/>
  <c r="AB417"/>
  <c r="AE417" s="1"/>
  <c r="AH417" s="1"/>
  <c r="AA417"/>
  <c r="AD417" s="1"/>
  <c r="AG417" s="1"/>
  <c r="AB416"/>
  <c r="AE416" s="1"/>
  <c r="AH416" s="1"/>
  <c r="AA416"/>
  <c r="AD416" s="1"/>
  <c r="AG416" s="1"/>
  <c r="AB415"/>
  <c r="AE415" s="1"/>
  <c r="AH415" s="1"/>
  <c r="AA415"/>
  <c r="AD415" s="1"/>
  <c r="AG415" s="1"/>
  <c r="AB414"/>
  <c r="AE414" s="1"/>
  <c r="AH414" s="1"/>
  <c r="AA414"/>
  <c r="AD414" s="1"/>
  <c r="AG414" s="1"/>
  <c r="AB413"/>
  <c r="AE413" s="1"/>
  <c r="AH413" s="1"/>
  <c r="AA413"/>
  <c r="AD413" s="1"/>
  <c r="AG413" s="1"/>
  <c r="AB412"/>
  <c r="AE412" s="1"/>
  <c r="AH412" s="1"/>
  <c r="AA412"/>
  <c r="AD412" s="1"/>
  <c r="AG412" s="1"/>
  <c r="AB411"/>
  <c r="AE411" s="1"/>
  <c r="AH411" s="1"/>
  <c r="AA411"/>
  <c r="AD411" s="1"/>
  <c r="AG411" s="1"/>
  <c r="AB410"/>
  <c r="AE410" s="1"/>
  <c r="AH410" s="1"/>
  <c r="AA410"/>
  <c r="AD410" s="1"/>
  <c r="AG410" s="1"/>
  <c r="AB409"/>
  <c r="AE409" s="1"/>
  <c r="AH409" s="1"/>
  <c r="AA409"/>
  <c r="AD409" s="1"/>
  <c r="AG409" s="1"/>
  <c r="AB408"/>
  <c r="AE408" s="1"/>
  <c r="AH408" s="1"/>
  <c r="AA408"/>
  <c r="AD408" s="1"/>
  <c r="AG408" s="1"/>
  <c r="AB407"/>
  <c r="AE407" s="1"/>
  <c r="AH407" s="1"/>
  <c r="AA407"/>
  <c r="AD407" s="1"/>
  <c r="AG407" s="1"/>
  <c r="AB406"/>
  <c r="AE406" s="1"/>
  <c r="AH406" s="1"/>
  <c r="AA406"/>
  <c r="AD406" s="1"/>
  <c r="AG406" s="1"/>
  <c r="AB405"/>
  <c r="AE405" s="1"/>
  <c r="AH405" s="1"/>
  <c r="AA405"/>
  <c r="AD405" s="1"/>
  <c r="AG405" s="1"/>
  <c r="AB404"/>
  <c r="AE404" s="1"/>
  <c r="AH404" s="1"/>
  <c r="AA404"/>
  <c r="AD404" s="1"/>
  <c r="AG404" s="1"/>
  <c r="AB403"/>
  <c r="AE403" s="1"/>
  <c r="AH403" s="1"/>
  <c r="AA403"/>
  <c r="AD403" s="1"/>
  <c r="AG403" s="1"/>
  <c r="AB402"/>
  <c r="AE402" s="1"/>
  <c r="AH402" s="1"/>
  <c r="AA402"/>
  <c r="AD402" s="1"/>
  <c r="AG402" s="1"/>
  <c r="AB401"/>
  <c r="AE401" s="1"/>
  <c r="AH401" s="1"/>
  <c r="AA401"/>
  <c r="AD401" s="1"/>
  <c r="AG401" s="1"/>
  <c r="AB400"/>
  <c r="AE400" s="1"/>
  <c r="AH400" s="1"/>
  <c r="AA400"/>
  <c r="AD400" s="1"/>
  <c r="AG400" s="1"/>
  <c r="AB399"/>
  <c r="AE399" s="1"/>
  <c r="AH399" s="1"/>
  <c r="AA399"/>
  <c r="AD399" s="1"/>
  <c r="AG399" s="1"/>
  <c r="AB398"/>
  <c r="AE398" s="1"/>
  <c r="AH398" s="1"/>
  <c r="AA398"/>
  <c r="AD398" s="1"/>
  <c r="AG398" s="1"/>
  <c r="AB397"/>
  <c r="AE397" s="1"/>
  <c r="AH397" s="1"/>
  <c r="AA397"/>
  <c r="AD397" s="1"/>
  <c r="AG397" s="1"/>
  <c r="AB396"/>
  <c r="AE396" s="1"/>
  <c r="AH396" s="1"/>
  <c r="AA396"/>
  <c r="AD396" s="1"/>
  <c r="AG396" s="1"/>
  <c r="AB395"/>
  <c r="AE395" s="1"/>
  <c r="AH395" s="1"/>
  <c r="AA395"/>
  <c r="AD395" s="1"/>
  <c r="AG395" s="1"/>
  <c r="AB394"/>
  <c r="AE394" s="1"/>
  <c r="AH394" s="1"/>
  <c r="AA394"/>
  <c r="AD394" s="1"/>
  <c r="AG394" s="1"/>
  <c r="AB393"/>
  <c r="AE393" s="1"/>
  <c r="AH393" s="1"/>
  <c r="AA393"/>
  <c r="AD393" s="1"/>
  <c r="AG393" s="1"/>
  <c r="AB392"/>
  <c r="AE392" s="1"/>
  <c r="AH392" s="1"/>
  <c r="AA392"/>
  <c r="AD392" s="1"/>
  <c r="AG392" s="1"/>
  <c r="AB391"/>
  <c r="AE391" s="1"/>
  <c r="AH391" s="1"/>
  <c r="AA391"/>
  <c r="AD391" s="1"/>
  <c r="AG391" s="1"/>
  <c r="AB390"/>
  <c r="AE390" s="1"/>
  <c r="AH390" s="1"/>
  <c r="AA390"/>
  <c r="AD390" s="1"/>
  <c r="AG390" s="1"/>
  <c r="AB389"/>
  <c r="AE389" s="1"/>
  <c r="AH389" s="1"/>
  <c r="AA389"/>
  <c r="AD389" s="1"/>
  <c r="AG389" s="1"/>
  <c r="AB388"/>
  <c r="AE388" s="1"/>
  <c r="AH388" s="1"/>
  <c r="AA388"/>
  <c r="AD388" s="1"/>
  <c r="AG388" s="1"/>
  <c r="AB387"/>
  <c r="AE387" s="1"/>
  <c r="AH387" s="1"/>
  <c r="AA387"/>
  <c r="AD387" s="1"/>
  <c r="AG387" s="1"/>
  <c r="AB386"/>
  <c r="AE386" s="1"/>
  <c r="AH386" s="1"/>
  <c r="AA386"/>
  <c r="AD386" s="1"/>
  <c r="AG386" s="1"/>
  <c r="AB385"/>
  <c r="AE385" s="1"/>
  <c r="AH385" s="1"/>
  <c r="AA385"/>
  <c r="AD385" s="1"/>
  <c r="AG385" s="1"/>
  <c r="AB384"/>
  <c r="AE384" s="1"/>
  <c r="AH384" s="1"/>
  <c r="AA384"/>
  <c r="AD384" s="1"/>
  <c r="AG384" s="1"/>
  <c r="AB383"/>
  <c r="AE383" s="1"/>
  <c r="AH383" s="1"/>
  <c r="AA383"/>
  <c r="AD383" s="1"/>
  <c r="AG383" s="1"/>
  <c r="AB382"/>
  <c r="AE382" s="1"/>
  <c r="AH382" s="1"/>
  <c r="AA382"/>
  <c r="AD382" s="1"/>
  <c r="AG382" s="1"/>
  <c r="AB381"/>
  <c r="AE381" s="1"/>
  <c r="AH381" s="1"/>
  <c r="AA381"/>
  <c r="AD381" s="1"/>
  <c r="AG381" s="1"/>
  <c r="AB380"/>
  <c r="AE380" s="1"/>
  <c r="AH380" s="1"/>
  <c r="AA380"/>
  <c r="AD380" s="1"/>
  <c r="AG380" s="1"/>
  <c r="AB379"/>
  <c r="AE379" s="1"/>
  <c r="AH379" s="1"/>
  <c r="AA379"/>
  <c r="AD379" s="1"/>
  <c r="AG379" s="1"/>
  <c r="AB378"/>
  <c r="AE378" s="1"/>
  <c r="AH378" s="1"/>
  <c r="AA378"/>
  <c r="AD378" s="1"/>
  <c r="AG378" s="1"/>
  <c r="AB377"/>
  <c r="AE377" s="1"/>
  <c r="AH377" s="1"/>
  <c r="AA377"/>
  <c r="AD377" s="1"/>
  <c r="AG377" s="1"/>
  <c r="AB376"/>
  <c r="AE376" s="1"/>
  <c r="AH376" s="1"/>
  <c r="AA376"/>
  <c r="AD376" s="1"/>
  <c r="AG376" s="1"/>
  <c r="AB375"/>
  <c r="AE375" s="1"/>
  <c r="AH375" s="1"/>
  <c r="AA375"/>
  <c r="AD375" s="1"/>
  <c r="AG375" s="1"/>
  <c r="AB374"/>
  <c r="AE374" s="1"/>
  <c r="AH374" s="1"/>
  <c r="AA374"/>
  <c r="AD374" s="1"/>
  <c r="AG374" s="1"/>
  <c r="AB373"/>
  <c r="AE373" s="1"/>
  <c r="AH373" s="1"/>
  <c r="AA373"/>
  <c r="AD373" s="1"/>
  <c r="AG373" s="1"/>
  <c r="AB372"/>
  <c r="AE372" s="1"/>
  <c r="AH372" s="1"/>
  <c r="AA372"/>
  <c r="AD372" s="1"/>
  <c r="AG372" s="1"/>
  <c r="AB371"/>
  <c r="AE371" s="1"/>
  <c r="AH371" s="1"/>
  <c r="AA371"/>
  <c r="AD371" s="1"/>
  <c r="AG371" s="1"/>
  <c r="AB370"/>
  <c r="AE370" s="1"/>
  <c r="AH370" s="1"/>
  <c r="AA370"/>
  <c r="AD370" s="1"/>
  <c r="AG370" s="1"/>
  <c r="AB369"/>
  <c r="AE369" s="1"/>
  <c r="AH369" s="1"/>
  <c r="AA369"/>
  <c r="AD369" s="1"/>
  <c r="AG369" s="1"/>
  <c r="AB368"/>
  <c r="AE368" s="1"/>
  <c r="AH368" s="1"/>
  <c r="AA368"/>
  <c r="AD368" s="1"/>
  <c r="AG368" s="1"/>
  <c r="AB367"/>
  <c r="AE367" s="1"/>
  <c r="AH367" s="1"/>
  <c r="AA367"/>
  <c r="AD367" s="1"/>
  <c r="AG367" s="1"/>
  <c r="AB366"/>
  <c r="AE366" s="1"/>
  <c r="AH366" s="1"/>
  <c r="AA366"/>
  <c r="AD366" s="1"/>
  <c r="AG366" s="1"/>
  <c r="AB365"/>
  <c r="AE365" s="1"/>
  <c r="AH365" s="1"/>
  <c r="AA365"/>
  <c r="AD365" s="1"/>
  <c r="AG365" s="1"/>
  <c r="AB364"/>
  <c r="AE364" s="1"/>
  <c r="AH364" s="1"/>
  <c r="AA364"/>
  <c r="AD364" s="1"/>
  <c r="AG364" s="1"/>
  <c r="AB363"/>
  <c r="AE363" s="1"/>
  <c r="AH363" s="1"/>
  <c r="AA363"/>
  <c r="AD363" s="1"/>
  <c r="AG363" s="1"/>
  <c r="AB362"/>
  <c r="AE362" s="1"/>
  <c r="AH362" s="1"/>
  <c r="AA362"/>
  <c r="AD362" s="1"/>
  <c r="AG362" s="1"/>
  <c r="AB361"/>
  <c r="AE361" s="1"/>
  <c r="AH361" s="1"/>
  <c r="AA361"/>
  <c r="AD361" s="1"/>
  <c r="AG361" s="1"/>
  <c r="AB360"/>
  <c r="AE360" s="1"/>
  <c r="AH360" s="1"/>
  <c r="AA360"/>
  <c r="AD360" s="1"/>
  <c r="AG360" s="1"/>
  <c r="AC359"/>
  <c r="AF359" s="1"/>
  <c r="AI359" s="1"/>
  <c r="AB359"/>
  <c r="AE359" s="1"/>
  <c r="AH359" s="1"/>
  <c r="AA359"/>
  <c r="AD359" s="1"/>
  <c r="AG359" s="1"/>
  <c r="AB358"/>
  <c r="AE358" s="1"/>
  <c r="AH358" s="1"/>
  <c r="AA358"/>
  <c r="AD358" s="1"/>
  <c r="AG358" s="1"/>
  <c r="AB357"/>
  <c r="AE357" s="1"/>
  <c r="AH357" s="1"/>
  <c r="AA357"/>
  <c r="AD357" s="1"/>
  <c r="AG357" s="1"/>
  <c r="AB356"/>
  <c r="AE356" s="1"/>
  <c r="AH356" s="1"/>
  <c r="AA356"/>
  <c r="AD356" s="1"/>
  <c r="AG356" s="1"/>
  <c r="AB355"/>
  <c r="AE355" s="1"/>
  <c r="AH355" s="1"/>
  <c r="AA355"/>
  <c r="AD355" s="1"/>
  <c r="AG355" s="1"/>
  <c r="AB354"/>
  <c r="AE354" s="1"/>
  <c r="AH354" s="1"/>
  <c r="AA354"/>
  <c r="AD354" s="1"/>
  <c r="AG354" s="1"/>
  <c r="AB353"/>
  <c r="AE353" s="1"/>
  <c r="AH353" s="1"/>
  <c r="AA353"/>
  <c r="AD353" s="1"/>
  <c r="AG353" s="1"/>
  <c r="AB352"/>
  <c r="AE352" s="1"/>
  <c r="AH352" s="1"/>
  <c r="AA352"/>
  <c r="AD352" s="1"/>
  <c r="AG352" s="1"/>
  <c r="AB351"/>
  <c r="AE351" s="1"/>
  <c r="AH351" s="1"/>
  <c r="AA351"/>
  <c r="AD351" s="1"/>
  <c r="AG351" s="1"/>
  <c r="AB350"/>
  <c r="AE350" s="1"/>
  <c r="AH350" s="1"/>
  <c r="AA350"/>
  <c r="AD350" s="1"/>
  <c r="AG350" s="1"/>
  <c r="AB349"/>
  <c r="AE349" s="1"/>
  <c r="AH349" s="1"/>
  <c r="AA349"/>
  <c r="AD349" s="1"/>
  <c r="AG349" s="1"/>
  <c r="AB348"/>
  <c r="AE348" s="1"/>
  <c r="AH348" s="1"/>
  <c r="AA348"/>
  <c r="AD348" s="1"/>
  <c r="AG348" s="1"/>
  <c r="AB347"/>
  <c r="AE347" s="1"/>
  <c r="AH347" s="1"/>
  <c r="AA347"/>
  <c r="AD347" s="1"/>
  <c r="AG347" s="1"/>
  <c r="AB346"/>
  <c r="AE346" s="1"/>
  <c r="AH346" s="1"/>
  <c r="AA346"/>
  <c r="AD346" s="1"/>
  <c r="AG346" s="1"/>
  <c r="AB345"/>
  <c r="AE345" s="1"/>
  <c r="AH345" s="1"/>
  <c r="AA345"/>
  <c r="AD345" s="1"/>
  <c r="AG345" s="1"/>
  <c r="AB344"/>
  <c r="AE344" s="1"/>
  <c r="AH344" s="1"/>
  <c r="AA344"/>
  <c r="AD344" s="1"/>
  <c r="AG344" s="1"/>
  <c r="AB343"/>
  <c r="AE343" s="1"/>
  <c r="AH343" s="1"/>
  <c r="AA343"/>
  <c r="AD343" s="1"/>
  <c r="AG343" s="1"/>
  <c r="AB342"/>
  <c r="AE342" s="1"/>
  <c r="AH342" s="1"/>
  <c r="AA342"/>
  <c r="AD342" s="1"/>
  <c r="AG342" s="1"/>
  <c r="AB341"/>
  <c r="AE341" s="1"/>
  <c r="AH341" s="1"/>
  <c r="AA341"/>
  <c r="AD341" s="1"/>
  <c r="AG341" s="1"/>
  <c r="AB340"/>
  <c r="AE340" s="1"/>
  <c r="AH340" s="1"/>
  <c r="AA340"/>
  <c r="AD340" s="1"/>
  <c r="AG340" s="1"/>
  <c r="AB339"/>
  <c r="AE339" s="1"/>
  <c r="AH339" s="1"/>
  <c r="AA339"/>
  <c r="AD339" s="1"/>
  <c r="AG339" s="1"/>
  <c r="AB338"/>
  <c r="AE338" s="1"/>
  <c r="AH338" s="1"/>
  <c r="AA338"/>
  <c r="AD338" s="1"/>
  <c r="AG338" s="1"/>
  <c r="AB337"/>
  <c r="AE337" s="1"/>
  <c r="AH337" s="1"/>
  <c r="AA337"/>
  <c r="AD337" s="1"/>
  <c r="AG337" s="1"/>
  <c r="AB336"/>
  <c r="AE336" s="1"/>
  <c r="AH336" s="1"/>
  <c r="AA336"/>
  <c r="AD336" s="1"/>
  <c r="AG336" s="1"/>
  <c r="AB335"/>
  <c r="AE335" s="1"/>
  <c r="AH335" s="1"/>
  <c r="AA335"/>
  <c r="AD335" s="1"/>
  <c r="AG335" s="1"/>
  <c r="AB334"/>
  <c r="AE334" s="1"/>
  <c r="AH334" s="1"/>
  <c r="AA334"/>
  <c r="AD334" s="1"/>
  <c r="AG334" s="1"/>
  <c r="AB333"/>
  <c r="AE333" s="1"/>
  <c r="AH333" s="1"/>
  <c r="AA333"/>
  <c r="AD333" s="1"/>
  <c r="AG333" s="1"/>
  <c r="AB332"/>
  <c r="AE332" s="1"/>
  <c r="AH332" s="1"/>
  <c r="AA332"/>
  <c r="AD332" s="1"/>
  <c r="AG332" s="1"/>
  <c r="AB331"/>
  <c r="AE331" s="1"/>
  <c r="AH331" s="1"/>
  <c r="AA331"/>
  <c r="AD331" s="1"/>
  <c r="AG331" s="1"/>
  <c r="AB330"/>
  <c r="AE330" s="1"/>
  <c r="AH330" s="1"/>
  <c r="AA330"/>
  <c r="AD330" s="1"/>
  <c r="AG330" s="1"/>
  <c r="AB329"/>
  <c r="AE329" s="1"/>
  <c r="AH329" s="1"/>
  <c r="AA329"/>
  <c r="AD329" s="1"/>
  <c r="AG329" s="1"/>
  <c r="AB328"/>
  <c r="AE328" s="1"/>
  <c r="AH328" s="1"/>
  <c r="AA328"/>
  <c r="AD328" s="1"/>
  <c r="AG328" s="1"/>
  <c r="AB327"/>
  <c r="AE327" s="1"/>
  <c r="AH327" s="1"/>
  <c r="AA327"/>
  <c r="AD327" s="1"/>
  <c r="AG327" s="1"/>
  <c r="AB326"/>
  <c r="AE326" s="1"/>
  <c r="AH326" s="1"/>
  <c r="AA326"/>
  <c r="AD326" s="1"/>
  <c r="AG326" s="1"/>
  <c r="AB325"/>
  <c r="AE325" s="1"/>
  <c r="AH325" s="1"/>
  <c r="AA325"/>
  <c r="AD325" s="1"/>
  <c r="AG325" s="1"/>
  <c r="AB324"/>
  <c r="AE324" s="1"/>
  <c r="AH324" s="1"/>
  <c r="AA324"/>
  <c r="AD324" s="1"/>
  <c r="AG324" s="1"/>
  <c r="AB323"/>
  <c r="AE323" s="1"/>
  <c r="AH323" s="1"/>
  <c r="AA323"/>
  <c r="AD323" s="1"/>
  <c r="AG323" s="1"/>
  <c r="AB322"/>
  <c r="AE322" s="1"/>
  <c r="AH322" s="1"/>
  <c r="AA322"/>
  <c r="AD322" s="1"/>
  <c r="AG322" s="1"/>
  <c r="AB321"/>
  <c r="AE321" s="1"/>
  <c r="AH321" s="1"/>
  <c r="AA321"/>
  <c r="AD321" s="1"/>
  <c r="AG321" s="1"/>
  <c r="AB320"/>
  <c r="AE320" s="1"/>
  <c r="AH320" s="1"/>
  <c r="AA320"/>
  <c r="AD320" s="1"/>
  <c r="AG320" s="1"/>
  <c r="AB319"/>
  <c r="AE319" s="1"/>
  <c r="AH319" s="1"/>
  <c r="AA319"/>
  <c r="AD319" s="1"/>
  <c r="AG319" s="1"/>
  <c r="AB318"/>
  <c r="AE318" s="1"/>
  <c r="AH318" s="1"/>
  <c r="AA318"/>
  <c r="AD318" s="1"/>
  <c r="AG318" s="1"/>
  <c r="AB317"/>
  <c r="AE317" s="1"/>
  <c r="AH317" s="1"/>
  <c r="AA317"/>
  <c r="AD317" s="1"/>
  <c r="AG317" s="1"/>
  <c r="AB316"/>
  <c r="AE316" s="1"/>
  <c r="AH316" s="1"/>
  <c r="AA316"/>
  <c r="AD316" s="1"/>
  <c r="AG316" s="1"/>
  <c r="AB315"/>
  <c r="AE315" s="1"/>
  <c r="AH315" s="1"/>
  <c r="AA315"/>
  <c r="AD315" s="1"/>
  <c r="AG315" s="1"/>
  <c r="AB314"/>
  <c r="AE314" s="1"/>
  <c r="AH314" s="1"/>
  <c r="AA314"/>
  <c r="AD314" s="1"/>
  <c r="AG314" s="1"/>
  <c r="AB313"/>
  <c r="AE313" s="1"/>
  <c r="AH313" s="1"/>
  <c r="AA313"/>
  <c r="AD313" s="1"/>
  <c r="AG313" s="1"/>
  <c r="AB312"/>
  <c r="AE312" s="1"/>
  <c r="AH312" s="1"/>
  <c r="AA312"/>
  <c r="AD312" s="1"/>
  <c r="AG312" s="1"/>
  <c r="AB311"/>
  <c r="AE311" s="1"/>
  <c r="AH311" s="1"/>
  <c r="AA311"/>
  <c r="AD311" s="1"/>
  <c r="AG311" s="1"/>
  <c r="AB310"/>
  <c r="AE310" s="1"/>
  <c r="AH310" s="1"/>
  <c r="AA310"/>
  <c r="AD310" s="1"/>
  <c r="AG310" s="1"/>
  <c r="AB309"/>
  <c r="AE309" s="1"/>
  <c r="AH309" s="1"/>
  <c r="AA309"/>
  <c r="AD309" s="1"/>
  <c r="AG309" s="1"/>
  <c r="AB308"/>
  <c r="AE308" s="1"/>
  <c r="AH308" s="1"/>
  <c r="AA308"/>
  <c r="AD308" s="1"/>
  <c r="AG308" s="1"/>
  <c r="AB307"/>
  <c r="AE307" s="1"/>
  <c r="AH307" s="1"/>
  <c r="AA307"/>
  <c r="AD307" s="1"/>
  <c r="AG307" s="1"/>
  <c r="AB306"/>
  <c r="AE306" s="1"/>
  <c r="AH306" s="1"/>
  <c r="AA306"/>
  <c r="AD306" s="1"/>
  <c r="AG306" s="1"/>
  <c r="AB305"/>
  <c r="AE305" s="1"/>
  <c r="AH305" s="1"/>
  <c r="AA305"/>
  <c r="AD305" s="1"/>
  <c r="AG305" s="1"/>
  <c r="AB304"/>
  <c r="AE304" s="1"/>
  <c r="AH304" s="1"/>
  <c r="AA304"/>
  <c r="AD304" s="1"/>
  <c r="AG304" s="1"/>
  <c r="AB303"/>
  <c r="AE303" s="1"/>
  <c r="AH303" s="1"/>
  <c r="AA303"/>
  <c r="AD303" s="1"/>
  <c r="AG303" s="1"/>
  <c r="AB302"/>
  <c r="AE302" s="1"/>
  <c r="AH302" s="1"/>
  <c r="AA302"/>
  <c r="AD302" s="1"/>
  <c r="AG302" s="1"/>
  <c r="AB301"/>
  <c r="AE301" s="1"/>
  <c r="AH301" s="1"/>
  <c r="AA301"/>
  <c r="AD301" s="1"/>
  <c r="AG301" s="1"/>
  <c r="AB300"/>
  <c r="AE300" s="1"/>
  <c r="AH300" s="1"/>
  <c r="AA300"/>
  <c r="AD300" s="1"/>
  <c r="AG300" s="1"/>
  <c r="AB299"/>
  <c r="AE299" s="1"/>
  <c r="AH299" s="1"/>
  <c r="AA299"/>
  <c r="AD299" s="1"/>
  <c r="AG299" s="1"/>
  <c r="AB298"/>
  <c r="AE298" s="1"/>
  <c r="AH298" s="1"/>
  <c r="AA298"/>
  <c r="AD298" s="1"/>
  <c r="AG298" s="1"/>
  <c r="AB297"/>
  <c r="AE297" s="1"/>
  <c r="AH297" s="1"/>
  <c r="AA297"/>
  <c r="AD297" s="1"/>
  <c r="AG297" s="1"/>
  <c r="AB296"/>
  <c r="AE296" s="1"/>
  <c r="AH296" s="1"/>
  <c r="AA296"/>
  <c r="AD296" s="1"/>
  <c r="AG296" s="1"/>
  <c r="AC295"/>
  <c r="AF295" s="1"/>
  <c r="AI295" s="1"/>
  <c r="AB295"/>
  <c r="AE295" s="1"/>
  <c r="AH295" s="1"/>
  <c r="AA295"/>
  <c r="AD295" s="1"/>
  <c r="AG295" s="1"/>
  <c r="AB294"/>
  <c r="AE294" s="1"/>
  <c r="AH294" s="1"/>
  <c r="AA294"/>
  <c r="AD294" s="1"/>
  <c r="AG294" s="1"/>
  <c r="AB293"/>
  <c r="AE293" s="1"/>
  <c r="AH293" s="1"/>
  <c r="AA293"/>
  <c r="AD293" s="1"/>
  <c r="AG293" s="1"/>
  <c r="AB292"/>
  <c r="AE292" s="1"/>
  <c r="AH292" s="1"/>
  <c r="AA292"/>
  <c r="AD292" s="1"/>
  <c r="AG292" s="1"/>
  <c r="AB291"/>
  <c r="AE291" s="1"/>
  <c r="AH291" s="1"/>
  <c r="AA291"/>
  <c r="AD291" s="1"/>
  <c r="AG291" s="1"/>
  <c r="AB290"/>
  <c r="AE290" s="1"/>
  <c r="AH290" s="1"/>
  <c r="AA290"/>
  <c r="AD290" s="1"/>
  <c r="AG290" s="1"/>
  <c r="AB289"/>
  <c r="AE289" s="1"/>
  <c r="AH289" s="1"/>
  <c r="AA289"/>
  <c r="AD289" s="1"/>
  <c r="AG289" s="1"/>
  <c r="AB288"/>
  <c r="AE288" s="1"/>
  <c r="AH288" s="1"/>
  <c r="AA288"/>
  <c r="AD288" s="1"/>
  <c r="AG288" s="1"/>
  <c r="AB287"/>
  <c r="AE287" s="1"/>
  <c r="AH287" s="1"/>
  <c r="AA287"/>
  <c r="AD287" s="1"/>
  <c r="AG287" s="1"/>
  <c r="AB286"/>
  <c r="AE286" s="1"/>
  <c r="AH286" s="1"/>
  <c r="AA286"/>
  <c r="AD286" s="1"/>
  <c r="AG286" s="1"/>
  <c r="AB285"/>
  <c r="AE285" s="1"/>
  <c r="AH285" s="1"/>
  <c r="AA285"/>
  <c r="AD285" s="1"/>
  <c r="AG285" s="1"/>
  <c r="AB284"/>
  <c r="AE284" s="1"/>
  <c r="AH284" s="1"/>
  <c r="AA284"/>
  <c r="AD284" s="1"/>
  <c r="AG284" s="1"/>
  <c r="AB283"/>
  <c r="AE283" s="1"/>
  <c r="AH283" s="1"/>
  <c r="AA283"/>
  <c r="AD283" s="1"/>
  <c r="AG283" s="1"/>
  <c r="AB282"/>
  <c r="AE282" s="1"/>
  <c r="AH282" s="1"/>
  <c r="AA282"/>
  <c r="AD282" s="1"/>
  <c r="AG282" s="1"/>
  <c r="AB281"/>
  <c r="AE281" s="1"/>
  <c r="AH281" s="1"/>
  <c r="AA281"/>
  <c r="AD281" s="1"/>
  <c r="AG281" s="1"/>
  <c r="AB280"/>
  <c r="AE280" s="1"/>
  <c r="AH280" s="1"/>
  <c r="AA280"/>
  <c r="AD280" s="1"/>
  <c r="AG280" s="1"/>
  <c r="AB279"/>
  <c r="AE279" s="1"/>
  <c r="AH279" s="1"/>
  <c r="AA279"/>
  <c r="AD279" s="1"/>
  <c r="AG279" s="1"/>
  <c r="AB278"/>
  <c r="AE278" s="1"/>
  <c r="AH278" s="1"/>
  <c r="AA278"/>
  <c r="AD278" s="1"/>
  <c r="AG278" s="1"/>
  <c r="AB277"/>
  <c r="AE277" s="1"/>
  <c r="AH277" s="1"/>
  <c r="AA277"/>
  <c r="AD277" s="1"/>
  <c r="AG277" s="1"/>
  <c r="AB276"/>
  <c r="AE276" s="1"/>
  <c r="AH276" s="1"/>
  <c r="AA276"/>
  <c r="AD276" s="1"/>
  <c r="AG276" s="1"/>
  <c r="AB275"/>
  <c r="AE275" s="1"/>
  <c r="AH275" s="1"/>
  <c r="AA275"/>
  <c r="AD275" s="1"/>
  <c r="AG275" s="1"/>
  <c r="AB274"/>
  <c r="AE274" s="1"/>
  <c r="AH274" s="1"/>
  <c r="AA274"/>
  <c r="AD274" s="1"/>
  <c r="AG274" s="1"/>
  <c r="AB273"/>
  <c r="AE273" s="1"/>
  <c r="AH273" s="1"/>
  <c r="AA273"/>
  <c r="AD273" s="1"/>
  <c r="AG273" s="1"/>
  <c r="AB272"/>
  <c r="AE272" s="1"/>
  <c r="AH272" s="1"/>
  <c r="AA272"/>
  <c r="AD272" s="1"/>
  <c r="AG272" s="1"/>
  <c r="AB271"/>
  <c r="AE271" s="1"/>
  <c r="AH271" s="1"/>
  <c r="AA271"/>
  <c r="AD271" s="1"/>
  <c r="AG271" s="1"/>
  <c r="AB270"/>
  <c r="AE270" s="1"/>
  <c r="AH270" s="1"/>
  <c r="AA270"/>
  <c r="AD270" s="1"/>
  <c r="AG270" s="1"/>
  <c r="AB269"/>
  <c r="AE269" s="1"/>
  <c r="AH269" s="1"/>
  <c r="AA269"/>
  <c r="AD269" s="1"/>
  <c r="AG269" s="1"/>
  <c r="AB268"/>
  <c r="AE268" s="1"/>
  <c r="AH268" s="1"/>
  <c r="AA268"/>
  <c r="AD268" s="1"/>
  <c r="AG268" s="1"/>
  <c r="AB267"/>
  <c r="AE267" s="1"/>
  <c r="AH267" s="1"/>
  <c r="AA267"/>
  <c r="AD267" s="1"/>
  <c r="AG267" s="1"/>
  <c r="AB266"/>
  <c r="AE266" s="1"/>
  <c r="AH266" s="1"/>
  <c r="AA266"/>
  <c r="AD266" s="1"/>
  <c r="AG266" s="1"/>
  <c r="AB265"/>
  <c r="AE265" s="1"/>
  <c r="AH265" s="1"/>
  <c r="AA265"/>
  <c r="AD265" s="1"/>
  <c r="AG265" s="1"/>
  <c r="AB264"/>
  <c r="AE264" s="1"/>
  <c r="AH264" s="1"/>
  <c r="AA264"/>
  <c r="AD264" s="1"/>
  <c r="AG264" s="1"/>
  <c r="AB263"/>
  <c r="AE263" s="1"/>
  <c r="AH263" s="1"/>
  <c r="AA263"/>
  <c r="AD263" s="1"/>
  <c r="AG263" s="1"/>
  <c r="AB262"/>
  <c r="AE262" s="1"/>
  <c r="AH262" s="1"/>
  <c r="AA262"/>
  <c r="AD262" s="1"/>
  <c r="AG262" s="1"/>
  <c r="AB261"/>
  <c r="AE261" s="1"/>
  <c r="AH261" s="1"/>
  <c r="AA261"/>
  <c r="AD261" s="1"/>
  <c r="AG261" s="1"/>
  <c r="AB260"/>
  <c r="AE260" s="1"/>
  <c r="AH260" s="1"/>
  <c r="AA260"/>
  <c r="AD260" s="1"/>
  <c r="AG260" s="1"/>
  <c r="AB259"/>
  <c r="AE259" s="1"/>
  <c r="AH259" s="1"/>
  <c r="AA259"/>
  <c r="AD259" s="1"/>
  <c r="AG259" s="1"/>
  <c r="AB258"/>
  <c r="AE258" s="1"/>
  <c r="AH258" s="1"/>
  <c r="AA258"/>
  <c r="AD258" s="1"/>
  <c r="AG258" s="1"/>
  <c r="AB257"/>
  <c r="AE257" s="1"/>
  <c r="AH257" s="1"/>
  <c r="AA257"/>
  <c r="AD257" s="1"/>
  <c r="AG257" s="1"/>
  <c r="AB256"/>
  <c r="AE256" s="1"/>
  <c r="AH256" s="1"/>
  <c r="AA256"/>
  <c r="AD256" s="1"/>
  <c r="AG256" s="1"/>
  <c r="AB255"/>
  <c r="AE255" s="1"/>
  <c r="AH255" s="1"/>
  <c r="AA255"/>
  <c r="AD255" s="1"/>
  <c r="AG255" s="1"/>
  <c r="AB254"/>
  <c r="AE254" s="1"/>
  <c r="AH254" s="1"/>
  <c r="AA254"/>
  <c r="AD254" s="1"/>
  <c r="AG254" s="1"/>
  <c r="AB253"/>
  <c r="AE253" s="1"/>
  <c r="AH253" s="1"/>
  <c r="AA253"/>
  <c r="AD253" s="1"/>
  <c r="AG253" s="1"/>
  <c r="AB252"/>
  <c r="AE252" s="1"/>
  <c r="AH252" s="1"/>
  <c r="AA252"/>
  <c r="AD252" s="1"/>
  <c r="AG252" s="1"/>
  <c r="AB251"/>
  <c r="AE251" s="1"/>
  <c r="AH251" s="1"/>
  <c r="AA251"/>
  <c r="AD251" s="1"/>
  <c r="AG251" s="1"/>
  <c r="AB250"/>
  <c r="AE250" s="1"/>
  <c r="AH250" s="1"/>
  <c r="AA250"/>
  <c r="AD250" s="1"/>
  <c r="AG250" s="1"/>
  <c r="AB249"/>
  <c r="AE249" s="1"/>
  <c r="AH249" s="1"/>
  <c r="AA249"/>
  <c r="AD249" s="1"/>
  <c r="AG249" s="1"/>
  <c r="AB248"/>
  <c r="AE248" s="1"/>
  <c r="AH248" s="1"/>
  <c r="AA248"/>
  <c r="AD248" s="1"/>
  <c r="AG248" s="1"/>
  <c r="AB247"/>
  <c r="AE247" s="1"/>
  <c r="AH247" s="1"/>
  <c r="AA247"/>
  <c r="AD247" s="1"/>
  <c r="AG247" s="1"/>
  <c r="AB246"/>
  <c r="AE246" s="1"/>
  <c r="AH246" s="1"/>
  <c r="AA246"/>
  <c r="AD246" s="1"/>
  <c r="AG246" s="1"/>
  <c r="AB245"/>
  <c r="AE245" s="1"/>
  <c r="AH245" s="1"/>
  <c r="AA245"/>
  <c r="AD245" s="1"/>
  <c r="AG245" s="1"/>
  <c r="AB244"/>
  <c r="AE244" s="1"/>
  <c r="AH244" s="1"/>
  <c r="AA244"/>
  <c r="AD244" s="1"/>
  <c r="AG244" s="1"/>
  <c r="AB243"/>
  <c r="AE243" s="1"/>
  <c r="AH243" s="1"/>
  <c r="AA243"/>
  <c r="AD243" s="1"/>
  <c r="AG243" s="1"/>
  <c r="AB242"/>
  <c r="AE242" s="1"/>
  <c r="AH242" s="1"/>
  <c r="AA242"/>
  <c r="AD242" s="1"/>
  <c r="AG242" s="1"/>
  <c r="AB241"/>
  <c r="AE241" s="1"/>
  <c r="AH241" s="1"/>
  <c r="AA241"/>
  <c r="AD241" s="1"/>
  <c r="AG241" s="1"/>
  <c r="AB240"/>
  <c r="AE240" s="1"/>
  <c r="AH240" s="1"/>
  <c r="AA240"/>
  <c r="AD240" s="1"/>
  <c r="AG240" s="1"/>
  <c r="AB239"/>
  <c r="AE239" s="1"/>
  <c r="AH239" s="1"/>
  <c r="AA239"/>
  <c r="AD239" s="1"/>
  <c r="AG239" s="1"/>
  <c r="AB238"/>
  <c r="AE238" s="1"/>
  <c r="AH238" s="1"/>
  <c r="AA238"/>
  <c r="AD238" s="1"/>
  <c r="AG238" s="1"/>
  <c r="AB237"/>
  <c r="AE237" s="1"/>
  <c r="AH237" s="1"/>
  <c r="AA237"/>
  <c r="AD237" s="1"/>
  <c r="AG237" s="1"/>
  <c r="AB236"/>
  <c r="AE236" s="1"/>
  <c r="AH236" s="1"/>
  <c r="AA236"/>
  <c r="AD236" s="1"/>
  <c r="AG236" s="1"/>
  <c r="AB235"/>
  <c r="AE235" s="1"/>
  <c r="AH235" s="1"/>
  <c r="AA235"/>
  <c r="AD235" s="1"/>
  <c r="AG235" s="1"/>
  <c r="AB234"/>
  <c r="AE234" s="1"/>
  <c r="AH234" s="1"/>
  <c r="AA234"/>
  <c r="AD234" s="1"/>
  <c r="AG234" s="1"/>
  <c r="AB233"/>
  <c r="AE233" s="1"/>
  <c r="AH233" s="1"/>
  <c r="AA233"/>
  <c r="AD233" s="1"/>
  <c r="AG233" s="1"/>
  <c r="AB232"/>
  <c r="AE232" s="1"/>
  <c r="AH232" s="1"/>
  <c r="AA232"/>
  <c r="AD232" s="1"/>
  <c r="AG232" s="1"/>
  <c r="AC231"/>
  <c r="AF231" s="1"/>
  <c r="AI231" s="1"/>
  <c r="AB231"/>
  <c r="AE231" s="1"/>
  <c r="AH231" s="1"/>
  <c r="AA231"/>
  <c r="AD231" s="1"/>
  <c r="AG231" s="1"/>
  <c r="AB230"/>
  <c r="AE230" s="1"/>
  <c r="AH230" s="1"/>
  <c r="AA230"/>
  <c r="AD230" s="1"/>
  <c r="AG230" s="1"/>
  <c r="AB229"/>
  <c r="AE229" s="1"/>
  <c r="AH229" s="1"/>
  <c r="AA229"/>
  <c r="AD229" s="1"/>
  <c r="AG229" s="1"/>
  <c r="AB228"/>
  <c r="AE228" s="1"/>
  <c r="AH228" s="1"/>
  <c r="AA228"/>
  <c r="AD228" s="1"/>
  <c r="AG228" s="1"/>
  <c r="AB227"/>
  <c r="AE227" s="1"/>
  <c r="AH227" s="1"/>
  <c r="AA227"/>
  <c r="AD227" s="1"/>
  <c r="AG227" s="1"/>
  <c r="AB226"/>
  <c r="AE226" s="1"/>
  <c r="AH226" s="1"/>
  <c r="AA226"/>
  <c r="AD226" s="1"/>
  <c r="AG226" s="1"/>
  <c r="AB225"/>
  <c r="AE225" s="1"/>
  <c r="AH225" s="1"/>
  <c r="AA225"/>
  <c r="AD225" s="1"/>
  <c r="AG225" s="1"/>
  <c r="AB224"/>
  <c r="AE224" s="1"/>
  <c r="AH224" s="1"/>
  <c r="AA224"/>
  <c r="AD224" s="1"/>
  <c r="AG224" s="1"/>
  <c r="AB223"/>
  <c r="AE223" s="1"/>
  <c r="AH223" s="1"/>
  <c r="AA223"/>
  <c r="AD223" s="1"/>
  <c r="AG223" s="1"/>
  <c r="AB222"/>
  <c r="AE222" s="1"/>
  <c r="AH222" s="1"/>
  <c r="AA222"/>
  <c r="AD222" s="1"/>
  <c r="AG222" s="1"/>
  <c r="AB221"/>
  <c r="AE221" s="1"/>
  <c r="AH221" s="1"/>
  <c r="AA221"/>
  <c r="AD221" s="1"/>
  <c r="AG221" s="1"/>
  <c r="AB220"/>
  <c r="AE220" s="1"/>
  <c r="AH220" s="1"/>
  <c r="AA220"/>
  <c r="AD220" s="1"/>
  <c r="AG220" s="1"/>
  <c r="AB219"/>
  <c r="AE219" s="1"/>
  <c r="AH219" s="1"/>
  <c r="AA219"/>
  <c r="AD219" s="1"/>
  <c r="AG219" s="1"/>
  <c r="AB218"/>
  <c r="AE218" s="1"/>
  <c r="AH218" s="1"/>
  <c r="AA218"/>
  <c r="AD218" s="1"/>
  <c r="AG218" s="1"/>
  <c r="AB217"/>
  <c r="AE217" s="1"/>
  <c r="AH217" s="1"/>
  <c r="AA217"/>
  <c r="AD217" s="1"/>
  <c r="AG217" s="1"/>
  <c r="AB216"/>
  <c r="AE216" s="1"/>
  <c r="AH216" s="1"/>
  <c r="AA216"/>
  <c r="AD216" s="1"/>
  <c r="AG216" s="1"/>
  <c r="AB215"/>
  <c r="AE215" s="1"/>
  <c r="AH215" s="1"/>
  <c r="AA215"/>
  <c r="AD215" s="1"/>
  <c r="AG215" s="1"/>
  <c r="AB214"/>
  <c r="AE214" s="1"/>
  <c r="AH214" s="1"/>
  <c r="AA214"/>
  <c r="AD214" s="1"/>
  <c r="AG214" s="1"/>
  <c r="AB213"/>
  <c r="AE213" s="1"/>
  <c r="AH213" s="1"/>
  <c r="AA213"/>
  <c r="AD213" s="1"/>
  <c r="AG213" s="1"/>
  <c r="AB212"/>
  <c r="AE212" s="1"/>
  <c r="AH212" s="1"/>
  <c r="AA212"/>
  <c r="AD212" s="1"/>
  <c r="AG212" s="1"/>
  <c r="AB211"/>
  <c r="AE211" s="1"/>
  <c r="AH211" s="1"/>
  <c r="AA211"/>
  <c r="AD211" s="1"/>
  <c r="AG211" s="1"/>
  <c r="AB210"/>
  <c r="AE210" s="1"/>
  <c r="AH210" s="1"/>
  <c r="AA210"/>
  <c r="AD210" s="1"/>
  <c r="AG210" s="1"/>
  <c r="AB209"/>
  <c r="AE209" s="1"/>
  <c r="AH209" s="1"/>
  <c r="AA209"/>
  <c r="AD209" s="1"/>
  <c r="AG209" s="1"/>
  <c r="AB208"/>
  <c r="AE208" s="1"/>
  <c r="AH208" s="1"/>
  <c r="AA208"/>
  <c r="AD208" s="1"/>
  <c r="AG208" s="1"/>
  <c r="AB207"/>
  <c r="AE207" s="1"/>
  <c r="AH207" s="1"/>
  <c r="AA207"/>
  <c r="AD207" s="1"/>
  <c r="AG207" s="1"/>
  <c r="AB206"/>
  <c r="AE206" s="1"/>
  <c r="AH206" s="1"/>
  <c r="AA206"/>
  <c r="AD206" s="1"/>
  <c r="AG206" s="1"/>
  <c r="AB205"/>
  <c r="AE205" s="1"/>
  <c r="AH205" s="1"/>
  <c r="AA205"/>
  <c r="AD205" s="1"/>
  <c r="AG205" s="1"/>
  <c r="AB204"/>
  <c r="AE204" s="1"/>
  <c r="AH204" s="1"/>
  <c r="AA204"/>
  <c r="AD204" s="1"/>
  <c r="AG204" s="1"/>
  <c r="AB203"/>
  <c r="AE203" s="1"/>
  <c r="AH203" s="1"/>
  <c r="AA203"/>
  <c r="AD203" s="1"/>
  <c r="AG203" s="1"/>
  <c r="AB202"/>
  <c r="AE202" s="1"/>
  <c r="AH202" s="1"/>
  <c r="AA202"/>
  <c r="AD202" s="1"/>
  <c r="AG202" s="1"/>
  <c r="AB201"/>
  <c r="AE201" s="1"/>
  <c r="AH201" s="1"/>
  <c r="AA201"/>
  <c r="AD201" s="1"/>
  <c r="AG201" s="1"/>
  <c r="AB200"/>
  <c r="AE200" s="1"/>
  <c r="AH200" s="1"/>
  <c r="AA200"/>
  <c r="AD200" s="1"/>
  <c r="AG200" s="1"/>
  <c r="AB199"/>
  <c r="AE199" s="1"/>
  <c r="AH199" s="1"/>
  <c r="AA199"/>
  <c r="AD199" s="1"/>
  <c r="AG199" s="1"/>
  <c r="AB198"/>
  <c r="AE198" s="1"/>
  <c r="AH198" s="1"/>
  <c r="AA198"/>
  <c r="AD198" s="1"/>
  <c r="AG198" s="1"/>
  <c r="AB197"/>
  <c r="AE197" s="1"/>
  <c r="AH197" s="1"/>
  <c r="AA197"/>
  <c r="AD197" s="1"/>
  <c r="AG197" s="1"/>
  <c r="AB196"/>
  <c r="AE196" s="1"/>
  <c r="AH196" s="1"/>
  <c r="AA196"/>
  <c r="AD196" s="1"/>
  <c r="AG196" s="1"/>
  <c r="AB195"/>
  <c r="AE195" s="1"/>
  <c r="AH195" s="1"/>
  <c r="AA195"/>
  <c r="AD195" s="1"/>
  <c r="AG195" s="1"/>
  <c r="AB194"/>
  <c r="AE194" s="1"/>
  <c r="AH194" s="1"/>
  <c r="AA194"/>
  <c r="AD194" s="1"/>
  <c r="AG194" s="1"/>
  <c r="AB193"/>
  <c r="AE193" s="1"/>
  <c r="AH193" s="1"/>
  <c r="AA193"/>
  <c r="AD193" s="1"/>
  <c r="AG193" s="1"/>
  <c r="AB192"/>
  <c r="AE192" s="1"/>
  <c r="AH192" s="1"/>
  <c r="AA192"/>
  <c r="AD192" s="1"/>
  <c r="AG192" s="1"/>
  <c r="AB191"/>
  <c r="AE191" s="1"/>
  <c r="AH191" s="1"/>
  <c r="AA191"/>
  <c r="AD191" s="1"/>
  <c r="AG191" s="1"/>
  <c r="AB190"/>
  <c r="AE190" s="1"/>
  <c r="AH190" s="1"/>
  <c r="AA190"/>
  <c r="AD190" s="1"/>
  <c r="AG190" s="1"/>
  <c r="AB189"/>
  <c r="AE189" s="1"/>
  <c r="AH189" s="1"/>
  <c r="AA189"/>
  <c r="AD189" s="1"/>
  <c r="AG189" s="1"/>
  <c r="AB188"/>
  <c r="AE188" s="1"/>
  <c r="AH188" s="1"/>
  <c r="AA188"/>
  <c r="AD188" s="1"/>
  <c r="AG188" s="1"/>
  <c r="AB187"/>
  <c r="AE187" s="1"/>
  <c r="AH187" s="1"/>
  <c r="AA187"/>
  <c r="AD187" s="1"/>
  <c r="AG187" s="1"/>
  <c r="AB186"/>
  <c r="AE186" s="1"/>
  <c r="AH186" s="1"/>
  <c r="AA186"/>
  <c r="AD186" s="1"/>
  <c r="AG186" s="1"/>
  <c r="AB185"/>
  <c r="AE185" s="1"/>
  <c r="AH185" s="1"/>
  <c r="AA185"/>
  <c r="AD185" s="1"/>
  <c r="AG185" s="1"/>
  <c r="AB184"/>
  <c r="AE184" s="1"/>
  <c r="AH184" s="1"/>
  <c r="AA184"/>
  <c r="AD184" s="1"/>
  <c r="AG184" s="1"/>
  <c r="AB183"/>
  <c r="AE183" s="1"/>
  <c r="AH183" s="1"/>
  <c r="AA183"/>
  <c r="AD183" s="1"/>
  <c r="AG183" s="1"/>
  <c r="AB182"/>
  <c r="AE182" s="1"/>
  <c r="AH182" s="1"/>
  <c r="AA182"/>
  <c r="AD182" s="1"/>
  <c r="AG182" s="1"/>
  <c r="AB181"/>
  <c r="AE181" s="1"/>
  <c r="AH181" s="1"/>
  <c r="AA181"/>
  <c r="AD181" s="1"/>
  <c r="AG181" s="1"/>
  <c r="AB180"/>
  <c r="AE180" s="1"/>
  <c r="AH180" s="1"/>
  <c r="AA180"/>
  <c r="AD180" s="1"/>
  <c r="AG180" s="1"/>
  <c r="AB179"/>
  <c r="AE179" s="1"/>
  <c r="AH179" s="1"/>
  <c r="AA179"/>
  <c r="AD179" s="1"/>
  <c r="AG179" s="1"/>
  <c r="AB178"/>
  <c r="AE178" s="1"/>
  <c r="AH178" s="1"/>
  <c r="AA178"/>
  <c r="AD178" s="1"/>
  <c r="AG178" s="1"/>
  <c r="AB177"/>
  <c r="AE177" s="1"/>
  <c r="AH177" s="1"/>
  <c r="AA177"/>
  <c r="AD177" s="1"/>
  <c r="AG177" s="1"/>
  <c r="AB176"/>
  <c r="AE176" s="1"/>
  <c r="AH176" s="1"/>
  <c r="AA176"/>
  <c r="AD176" s="1"/>
  <c r="AG176" s="1"/>
  <c r="AB175"/>
  <c r="AE175" s="1"/>
  <c r="AH175" s="1"/>
  <c r="AA175"/>
  <c r="AD175" s="1"/>
  <c r="AG175" s="1"/>
  <c r="AB174"/>
  <c r="AE174" s="1"/>
  <c r="AH174" s="1"/>
  <c r="AA174"/>
  <c r="AD174" s="1"/>
  <c r="AG174" s="1"/>
  <c r="AB173"/>
  <c r="AE173" s="1"/>
  <c r="AH173" s="1"/>
  <c r="AA173"/>
  <c r="AD173" s="1"/>
  <c r="AG173" s="1"/>
  <c r="AB172"/>
  <c r="AE172" s="1"/>
  <c r="AH172" s="1"/>
  <c r="AA172"/>
  <c r="AD172" s="1"/>
  <c r="AG172" s="1"/>
  <c r="AB171"/>
  <c r="AE171" s="1"/>
  <c r="AH171" s="1"/>
  <c r="AA171"/>
  <c r="AD171" s="1"/>
  <c r="AG171" s="1"/>
  <c r="AB170"/>
  <c r="AE170" s="1"/>
  <c r="AH170" s="1"/>
  <c r="AA170"/>
  <c r="AD170" s="1"/>
  <c r="AG170" s="1"/>
  <c r="AB169"/>
  <c r="AE169" s="1"/>
  <c r="AH169" s="1"/>
  <c r="AA169"/>
  <c r="AD169" s="1"/>
  <c r="AG169" s="1"/>
  <c r="AB168"/>
  <c r="AE168" s="1"/>
  <c r="AH168" s="1"/>
  <c r="AA168"/>
  <c r="AD168" s="1"/>
  <c r="AG168" s="1"/>
  <c r="AC167"/>
  <c r="AF167" s="1"/>
  <c r="AI167" s="1"/>
  <c r="AB167"/>
  <c r="AE167" s="1"/>
  <c r="AH167" s="1"/>
  <c r="AA167"/>
  <c r="AD167" s="1"/>
  <c r="AG167" s="1"/>
  <c r="AB166"/>
  <c r="AE166" s="1"/>
  <c r="AH166" s="1"/>
  <c r="AA166"/>
  <c r="AD166" s="1"/>
  <c r="AG166" s="1"/>
  <c r="AB165"/>
  <c r="AE165" s="1"/>
  <c r="AH165" s="1"/>
  <c r="AA165"/>
  <c r="AD165" s="1"/>
  <c r="AG165" s="1"/>
  <c r="AB164"/>
  <c r="AE164" s="1"/>
  <c r="AH164" s="1"/>
  <c r="AA164"/>
  <c r="AD164" s="1"/>
  <c r="AG164" s="1"/>
  <c r="AB163"/>
  <c r="AE163" s="1"/>
  <c r="AH163" s="1"/>
  <c r="AA163"/>
  <c r="AD163" s="1"/>
  <c r="AG163" s="1"/>
  <c r="AB162"/>
  <c r="AE162" s="1"/>
  <c r="AH162" s="1"/>
  <c r="AA162"/>
  <c r="AD162" s="1"/>
  <c r="AG162" s="1"/>
  <c r="AB161"/>
  <c r="AE161" s="1"/>
  <c r="AH161" s="1"/>
  <c r="AA161"/>
  <c r="AD161" s="1"/>
  <c r="AG161" s="1"/>
  <c r="AB160"/>
  <c r="AE160" s="1"/>
  <c r="AH160" s="1"/>
  <c r="AA160"/>
  <c r="AD160" s="1"/>
  <c r="AG160" s="1"/>
  <c r="AB159"/>
  <c r="AE159" s="1"/>
  <c r="AH159" s="1"/>
  <c r="AA159"/>
  <c r="AD159" s="1"/>
  <c r="AG159" s="1"/>
  <c r="AB158"/>
  <c r="AE158" s="1"/>
  <c r="AH158" s="1"/>
  <c r="AA158"/>
  <c r="AD158" s="1"/>
  <c r="AG158" s="1"/>
  <c r="AB157"/>
  <c r="AE157" s="1"/>
  <c r="AH157" s="1"/>
  <c r="AA157"/>
  <c r="AD157" s="1"/>
  <c r="AG157" s="1"/>
  <c r="AB156"/>
  <c r="AE156" s="1"/>
  <c r="AH156" s="1"/>
  <c r="AA156"/>
  <c r="AD156" s="1"/>
  <c r="AG156" s="1"/>
  <c r="AB155"/>
  <c r="AE155" s="1"/>
  <c r="AH155" s="1"/>
  <c r="AA155"/>
  <c r="AD155" s="1"/>
  <c r="AG155" s="1"/>
  <c r="AB154"/>
  <c r="AE154" s="1"/>
  <c r="AH154" s="1"/>
  <c r="AA154"/>
  <c r="AD154" s="1"/>
  <c r="AG154" s="1"/>
  <c r="AB153"/>
  <c r="AE153" s="1"/>
  <c r="AH153" s="1"/>
  <c r="AA153"/>
  <c r="AD153" s="1"/>
  <c r="AG153" s="1"/>
  <c r="AB152"/>
  <c r="AE152" s="1"/>
  <c r="AH152" s="1"/>
  <c r="AA152"/>
  <c r="AD152" s="1"/>
  <c r="AG152" s="1"/>
  <c r="AB151"/>
  <c r="AE151" s="1"/>
  <c r="AH151" s="1"/>
  <c r="AA151"/>
  <c r="AD151" s="1"/>
  <c r="AG151" s="1"/>
  <c r="AB150"/>
  <c r="AE150" s="1"/>
  <c r="AH150" s="1"/>
  <c r="AA150"/>
  <c r="AD150" s="1"/>
  <c r="AG150" s="1"/>
  <c r="AB149"/>
  <c r="AE149" s="1"/>
  <c r="AH149" s="1"/>
  <c r="AA149"/>
  <c r="AD149" s="1"/>
  <c r="AG149" s="1"/>
  <c r="AB148"/>
  <c r="AE148" s="1"/>
  <c r="AH148" s="1"/>
  <c r="AA148"/>
  <c r="AD148" s="1"/>
  <c r="AG148" s="1"/>
  <c r="AB147"/>
  <c r="AE147" s="1"/>
  <c r="AH147" s="1"/>
  <c r="AA147"/>
  <c r="AD147" s="1"/>
  <c r="AG147" s="1"/>
  <c r="AB146"/>
  <c r="AE146" s="1"/>
  <c r="AH146" s="1"/>
  <c r="AA146"/>
  <c r="AD146" s="1"/>
  <c r="AG146" s="1"/>
  <c r="AB145"/>
  <c r="AE145" s="1"/>
  <c r="AH145" s="1"/>
  <c r="AA145"/>
  <c r="AD145" s="1"/>
  <c r="AG145" s="1"/>
  <c r="AB144"/>
  <c r="AE144" s="1"/>
  <c r="AH144" s="1"/>
  <c r="AA144"/>
  <c r="AD144" s="1"/>
  <c r="AG144" s="1"/>
  <c r="AB143"/>
  <c r="AE143" s="1"/>
  <c r="AH143" s="1"/>
  <c r="AA143"/>
  <c r="AD143" s="1"/>
  <c r="AG143" s="1"/>
  <c r="AB142"/>
  <c r="AE142" s="1"/>
  <c r="AH142" s="1"/>
  <c r="AA142"/>
  <c r="AD142" s="1"/>
  <c r="AG142" s="1"/>
  <c r="AB141"/>
  <c r="AE141" s="1"/>
  <c r="AH141" s="1"/>
  <c r="AA141"/>
  <c r="AD141" s="1"/>
  <c r="AG141" s="1"/>
  <c r="AB140"/>
  <c r="AE140" s="1"/>
  <c r="AH140" s="1"/>
  <c r="AA140"/>
  <c r="AD140" s="1"/>
  <c r="AG140" s="1"/>
  <c r="AB139"/>
  <c r="AE139" s="1"/>
  <c r="AH139" s="1"/>
  <c r="AA139"/>
  <c r="AD139" s="1"/>
  <c r="AG139" s="1"/>
  <c r="AB138"/>
  <c r="AE138" s="1"/>
  <c r="AH138" s="1"/>
  <c r="AA138"/>
  <c r="AD138" s="1"/>
  <c r="AG138" s="1"/>
  <c r="AB137"/>
  <c r="AE137" s="1"/>
  <c r="AH137" s="1"/>
  <c r="AA137"/>
  <c r="AD137" s="1"/>
  <c r="AG137" s="1"/>
  <c r="AB136"/>
  <c r="AE136" s="1"/>
  <c r="AH136" s="1"/>
  <c r="AA136"/>
  <c r="AD136" s="1"/>
  <c r="AG136" s="1"/>
  <c r="AB135"/>
  <c r="AE135" s="1"/>
  <c r="AH135" s="1"/>
  <c r="AA135"/>
  <c r="AD135" s="1"/>
  <c r="AG135" s="1"/>
  <c r="AB134"/>
  <c r="AE134" s="1"/>
  <c r="AH134" s="1"/>
  <c r="AA134"/>
  <c r="AD134" s="1"/>
  <c r="AG134" s="1"/>
  <c r="AB133"/>
  <c r="AE133" s="1"/>
  <c r="AH133" s="1"/>
  <c r="AA133"/>
  <c r="AD133" s="1"/>
  <c r="AG133" s="1"/>
  <c r="AB132"/>
  <c r="AE132" s="1"/>
  <c r="AH132" s="1"/>
  <c r="AA132"/>
  <c r="AD132" s="1"/>
  <c r="AG132" s="1"/>
  <c r="AB131"/>
  <c r="AE131" s="1"/>
  <c r="AH131" s="1"/>
  <c r="AA131"/>
  <c r="AD131" s="1"/>
  <c r="AG131" s="1"/>
  <c r="AB130"/>
  <c r="AE130" s="1"/>
  <c r="AH130" s="1"/>
  <c r="AA130"/>
  <c r="AD130" s="1"/>
  <c r="AG130" s="1"/>
  <c r="AB129"/>
  <c r="AE129" s="1"/>
  <c r="AH129" s="1"/>
  <c r="AA129"/>
  <c r="AD129" s="1"/>
  <c r="AG129" s="1"/>
  <c r="AB128"/>
  <c r="AE128" s="1"/>
  <c r="AH128" s="1"/>
  <c r="AA128"/>
  <c r="AD128" s="1"/>
  <c r="AG128" s="1"/>
  <c r="AB127"/>
  <c r="AE127" s="1"/>
  <c r="AH127" s="1"/>
  <c r="AA127"/>
  <c r="AD127" s="1"/>
  <c r="AG127" s="1"/>
  <c r="AB126"/>
  <c r="AE126" s="1"/>
  <c r="AH126" s="1"/>
  <c r="AA126"/>
  <c r="AD126" s="1"/>
  <c r="AG126" s="1"/>
  <c r="AB125"/>
  <c r="AE125" s="1"/>
  <c r="AH125" s="1"/>
  <c r="AA125"/>
  <c r="AD125" s="1"/>
  <c r="AG125" s="1"/>
  <c r="AB124"/>
  <c r="AE124" s="1"/>
  <c r="AH124" s="1"/>
  <c r="AA124"/>
  <c r="AD124" s="1"/>
  <c r="AG124" s="1"/>
  <c r="AB123"/>
  <c r="AE123" s="1"/>
  <c r="AH123" s="1"/>
  <c r="AA123"/>
  <c r="AD123" s="1"/>
  <c r="AG123" s="1"/>
  <c r="AB122"/>
  <c r="AE122" s="1"/>
  <c r="AH122" s="1"/>
  <c r="AA122"/>
  <c r="AD122" s="1"/>
  <c r="AG122" s="1"/>
  <c r="AB121"/>
  <c r="AE121" s="1"/>
  <c r="AH121" s="1"/>
  <c r="AA121"/>
  <c r="AD121" s="1"/>
  <c r="AG121" s="1"/>
  <c r="AB120"/>
  <c r="AE120" s="1"/>
  <c r="AH120" s="1"/>
  <c r="AA120"/>
  <c r="AD120" s="1"/>
  <c r="AG120" s="1"/>
  <c r="AB119"/>
  <c r="AE119" s="1"/>
  <c r="AH119" s="1"/>
  <c r="AA119"/>
  <c r="AD119" s="1"/>
  <c r="AG119" s="1"/>
  <c r="AB118"/>
  <c r="AE118" s="1"/>
  <c r="AH118" s="1"/>
  <c r="AA118"/>
  <c r="AD118" s="1"/>
  <c r="AG118" s="1"/>
  <c r="AB117"/>
  <c r="AE117" s="1"/>
  <c r="AH117" s="1"/>
  <c r="AA117"/>
  <c r="AD117" s="1"/>
  <c r="AG117" s="1"/>
  <c r="AB116"/>
  <c r="AE116" s="1"/>
  <c r="AH116" s="1"/>
  <c r="AA116"/>
  <c r="AD116" s="1"/>
  <c r="AG116" s="1"/>
  <c r="AB115"/>
  <c r="AE115" s="1"/>
  <c r="AH115" s="1"/>
  <c r="AA115"/>
  <c r="AD115" s="1"/>
  <c r="AG115" s="1"/>
  <c r="AB114"/>
  <c r="AE114" s="1"/>
  <c r="AH114" s="1"/>
  <c r="AA114"/>
  <c r="AD114" s="1"/>
  <c r="AG114" s="1"/>
  <c r="AB113"/>
  <c r="AE113" s="1"/>
  <c r="AH113" s="1"/>
  <c r="AA113"/>
  <c r="AD113" s="1"/>
  <c r="AG113" s="1"/>
  <c r="AB112"/>
  <c r="AE112" s="1"/>
  <c r="AH112" s="1"/>
  <c r="AA112"/>
  <c r="AD112" s="1"/>
  <c r="AG112" s="1"/>
  <c r="AB111"/>
  <c r="AE111" s="1"/>
  <c r="AH111" s="1"/>
  <c r="AA111"/>
  <c r="AD111" s="1"/>
  <c r="AG111" s="1"/>
  <c r="AB110"/>
  <c r="AE110" s="1"/>
  <c r="AH110" s="1"/>
  <c r="AA110"/>
  <c r="AD110" s="1"/>
  <c r="AG110" s="1"/>
  <c r="AB109"/>
  <c r="AE109" s="1"/>
  <c r="AH109" s="1"/>
  <c r="AA109"/>
  <c r="AD109" s="1"/>
  <c r="AG109" s="1"/>
  <c r="AB108"/>
  <c r="AE108" s="1"/>
  <c r="AH108" s="1"/>
  <c r="AA108"/>
  <c r="AD108" s="1"/>
  <c r="AG108" s="1"/>
  <c r="AB107"/>
  <c r="AE107" s="1"/>
  <c r="AH107" s="1"/>
  <c r="AA107"/>
  <c r="AD107" s="1"/>
  <c r="AG107" s="1"/>
  <c r="AB106"/>
  <c r="AE106" s="1"/>
  <c r="AH106" s="1"/>
  <c r="AA106"/>
  <c r="AD106" s="1"/>
  <c r="AG106" s="1"/>
  <c r="AB105"/>
  <c r="AE105" s="1"/>
  <c r="AH105" s="1"/>
  <c r="AA105"/>
  <c r="AD105" s="1"/>
  <c r="AG105" s="1"/>
  <c r="AB104"/>
  <c r="AE104" s="1"/>
  <c r="AH104" s="1"/>
  <c r="AA104"/>
  <c r="AD104" s="1"/>
  <c r="AG104" s="1"/>
  <c r="AC103"/>
  <c r="AF103" s="1"/>
  <c r="AI103" s="1"/>
  <c r="AB103"/>
  <c r="AE103" s="1"/>
  <c r="AH103" s="1"/>
  <c r="AA103"/>
  <c r="AD103" s="1"/>
  <c r="AG103" s="1"/>
  <c r="AB102"/>
  <c r="AE102" s="1"/>
  <c r="AH102" s="1"/>
  <c r="AA102"/>
  <c r="AD102" s="1"/>
  <c r="AG102" s="1"/>
  <c r="AB101"/>
  <c r="AE101" s="1"/>
  <c r="AH101" s="1"/>
  <c r="AA101"/>
  <c r="AD101" s="1"/>
  <c r="AG101" s="1"/>
  <c r="AB100"/>
  <c r="AE100" s="1"/>
  <c r="AH100" s="1"/>
  <c r="AA100"/>
  <c r="AD100" s="1"/>
  <c r="AG100" s="1"/>
  <c r="AB99"/>
  <c r="AE99" s="1"/>
  <c r="AH99" s="1"/>
  <c r="AA99"/>
  <c r="AD99" s="1"/>
  <c r="AG99" s="1"/>
  <c r="AB98"/>
  <c r="AE98" s="1"/>
  <c r="AH98" s="1"/>
  <c r="AA98"/>
  <c r="AD98" s="1"/>
  <c r="AG98" s="1"/>
  <c r="AB97"/>
  <c r="AE97" s="1"/>
  <c r="AH97" s="1"/>
  <c r="AA97"/>
  <c r="AD97" s="1"/>
  <c r="AG97" s="1"/>
  <c r="AB96"/>
  <c r="AE96" s="1"/>
  <c r="AH96" s="1"/>
  <c r="AA96"/>
  <c r="AD96" s="1"/>
  <c r="AG96" s="1"/>
  <c r="AB95"/>
  <c r="AE95" s="1"/>
  <c r="AH95" s="1"/>
  <c r="AA95"/>
  <c r="AD95" s="1"/>
  <c r="AG95" s="1"/>
  <c r="AB94"/>
  <c r="AE94" s="1"/>
  <c r="AH94" s="1"/>
  <c r="AA94"/>
  <c r="AD94" s="1"/>
  <c r="AG94" s="1"/>
  <c r="AB93"/>
  <c r="AE93" s="1"/>
  <c r="AH93" s="1"/>
  <c r="AA93"/>
  <c r="AD93" s="1"/>
  <c r="AG93" s="1"/>
  <c r="AB92"/>
  <c r="AE92" s="1"/>
  <c r="AH92" s="1"/>
  <c r="AA92"/>
  <c r="AD92" s="1"/>
  <c r="AG92" s="1"/>
  <c r="AB91"/>
  <c r="AE91" s="1"/>
  <c r="AH91" s="1"/>
  <c r="AA91"/>
  <c r="AD91" s="1"/>
  <c r="AG91" s="1"/>
  <c r="AB90"/>
  <c r="AE90" s="1"/>
  <c r="AH90" s="1"/>
  <c r="AA90"/>
  <c r="AD90" s="1"/>
  <c r="AG90" s="1"/>
  <c r="AB89"/>
  <c r="AE89" s="1"/>
  <c r="AH89" s="1"/>
  <c r="AA89"/>
  <c r="AD89" s="1"/>
  <c r="AG89" s="1"/>
  <c r="AB88"/>
  <c r="AE88" s="1"/>
  <c r="AH88" s="1"/>
  <c r="AA88"/>
  <c r="AD88" s="1"/>
  <c r="AG88" s="1"/>
  <c r="AB87"/>
  <c r="AE87" s="1"/>
  <c r="AH87" s="1"/>
  <c r="AA87"/>
  <c r="AD87" s="1"/>
  <c r="AG87" s="1"/>
  <c r="AB86"/>
  <c r="AE86" s="1"/>
  <c r="AH86" s="1"/>
  <c r="AA86"/>
  <c r="AD86" s="1"/>
  <c r="AG86" s="1"/>
  <c r="AB85"/>
  <c r="AE85" s="1"/>
  <c r="AH85" s="1"/>
  <c r="AA85"/>
  <c r="AD85" s="1"/>
  <c r="AG85" s="1"/>
  <c r="AB84"/>
  <c r="AE84" s="1"/>
  <c r="AH84" s="1"/>
  <c r="AA84"/>
  <c r="AD84" s="1"/>
  <c r="AG84" s="1"/>
  <c r="AB83"/>
  <c r="AE83" s="1"/>
  <c r="AH83" s="1"/>
  <c r="AA83"/>
  <c r="AD83" s="1"/>
  <c r="AG83" s="1"/>
  <c r="AB82"/>
  <c r="AE82" s="1"/>
  <c r="AH82" s="1"/>
  <c r="AA82"/>
  <c r="AD82" s="1"/>
  <c r="AG82" s="1"/>
  <c r="AB81"/>
  <c r="AE81" s="1"/>
  <c r="AH81" s="1"/>
  <c r="AA81"/>
  <c r="AD81" s="1"/>
  <c r="AG81" s="1"/>
  <c r="AB80"/>
  <c r="AE80" s="1"/>
  <c r="AH80" s="1"/>
  <c r="AA80"/>
  <c r="AD80" s="1"/>
  <c r="AG80" s="1"/>
  <c r="AB79"/>
  <c r="AE79" s="1"/>
  <c r="AH79" s="1"/>
  <c r="AA79"/>
  <c r="AD79" s="1"/>
  <c r="AG79" s="1"/>
  <c r="AB78"/>
  <c r="AE78" s="1"/>
  <c r="AH78" s="1"/>
  <c r="AA78"/>
  <c r="AD78" s="1"/>
  <c r="AG78" s="1"/>
  <c r="AB77"/>
  <c r="AE77" s="1"/>
  <c r="AH77" s="1"/>
  <c r="AA77"/>
  <c r="AD77" s="1"/>
  <c r="AG77" s="1"/>
  <c r="AB76"/>
  <c r="AE76" s="1"/>
  <c r="AH76" s="1"/>
  <c r="AA76"/>
  <c r="AD76" s="1"/>
  <c r="AG76" s="1"/>
  <c r="AB75"/>
  <c r="AE75" s="1"/>
  <c r="AH75" s="1"/>
  <c r="AA75"/>
  <c r="AD75" s="1"/>
  <c r="AG75" s="1"/>
  <c r="AB74"/>
  <c r="AE74" s="1"/>
  <c r="AH74" s="1"/>
  <c r="AA74"/>
  <c r="AD74" s="1"/>
  <c r="AG74" s="1"/>
  <c r="AB73"/>
  <c r="AE73" s="1"/>
  <c r="AH73" s="1"/>
  <c r="AA73"/>
  <c r="AD73" s="1"/>
  <c r="AG73" s="1"/>
  <c r="AB72"/>
  <c r="AE72" s="1"/>
  <c r="AH72" s="1"/>
  <c r="AA72"/>
  <c r="AD72" s="1"/>
  <c r="AG72" s="1"/>
  <c r="AB71"/>
  <c r="AE71" s="1"/>
  <c r="AH71" s="1"/>
  <c r="AA71"/>
  <c r="AD71" s="1"/>
  <c r="AG71" s="1"/>
  <c r="AB70"/>
  <c r="AE70" s="1"/>
  <c r="AH70" s="1"/>
  <c r="AA70"/>
  <c r="AD70" s="1"/>
  <c r="AG70" s="1"/>
  <c r="AB69"/>
  <c r="AE69" s="1"/>
  <c r="AH69" s="1"/>
  <c r="AA69"/>
  <c r="AD69" s="1"/>
  <c r="AG69" s="1"/>
  <c r="AB68"/>
  <c r="AE68" s="1"/>
  <c r="AH68" s="1"/>
  <c r="AA68"/>
  <c r="AD68" s="1"/>
  <c r="AG68" s="1"/>
  <c r="AB67"/>
  <c r="AE67" s="1"/>
  <c r="AH67" s="1"/>
  <c r="AA67"/>
  <c r="AD67" s="1"/>
  <c r="AG67" s="1"/>
  <c r="AB66"/>
  <c r="AE66" s="1"/>
  <c r="AH66" s="1"/>
  <c r="AA66"/>
  <c r="AD66" s="1"/>
  <c r="AG66" s="1"/>
  <c r="AB65"/>
  <c r="AE65" s="1"/>
  <c r="AH65" s="1"/>
  <c r="AA65"/>
  <c r="AD65" s="1"/>
  <c r="AG65" s="1"/>
  <c r="AB64"/>
  <c r="AE64" s="1"/>
  <c r="AH64" s="1"/>
  <c r="AA64"/>
  <c r="AD64" s="1"/>
  <c r="AG64" s="1"/>
  <c r="AB63"/>
  <c r="AE63" s="1"/>
  <c r="AH63" s="1"/>
  <c r="AA63"/>
  <c r="AD63" s="1"/>
  <c r="AG63" s="1"/>
  <c r="AB62"/>
  <c r="AE62" s="1"/>
  <c r="AH62" s="1"/>
  <c r="AA62"/>
  <c r="AD62" s="1"/>
  <c r="AG62" s="1"/>
  <c r="AB61"/>
  <c r="AE61" s="1"/>
  <c r="AH61" s="1"/>
  <c r="AA61"/>
  <c r="AD61" s="1"/>
  <c r="AG61" s="1"/>
  <c r="AB60"/>
  <c r="AE60" s="1"/>
  <c r="AH60" s="1"/>
  <c r="AA60"/>
  <c r="AD60" s="1"/>
  <c r="AG60" s="1"/>
  <c r="AB59"/>
  <c r="AE59" s="1"/>
  <c r="AH59" s="1"/>
  <c r="AA59"/>
  <c r="AD59" s="1"/>
  <c r="AG59" s="1"/>
  <c r="AB58"/>
  <c r="AE58" s="1"/>
  <c r="AH58" s="1"/>
  <c r="AA58"/>
  <c r="AD58" s="1"/>
  <c r="AG58" s="1"/>
  <c r="AB57"/>
  <c r="AE57" s="1"/>
  <c r="AH57" s="1"/>
  <c r="AA57"/>
  <c r="AD57" s="1"/>
  <c r="AG57" s="1"/>
  <c r="AB56"/>
  <c r="AE56" s="1"/>
  <c r="AH56" s="1"/>
  <c r="AA56"/>
  <c r="AD56" s="1"/>
  <c r="AG56" s="1"/>
  <c r="AB55"/>
  <c r="AE55" s="1"/>
  <c r="AH55" s="1"/>
  <c r="AA55"/>
  <c r="AD55" s="1"/>
  <c r="AG55" s="1"/>
  <c r="AB54"/>
  <c r="AE54" s="1"/>
  <c r="AH54" s="1"/>
  <c r="AA54"/>
  <c r="AD54" s="1"/>
  <c r="AG54" s="1"/>
  <c r="AB53"/>
  <c r="AE53" s="1"/>
  <c r="AH53" s="1"/>
  <c r="AA53"/>
  <c r="AD53" s="1"/>
  <c r="AG53" s="1"/>
  <c r="AB52"/>
  <c r="AE52" s="1"/>
  <c r="AH52" s="1"/>
  <c r="AA52"/>
  <c r="AD52" s="1"/>
  <c r="AG52" s="1"/>
  <c r="AB51"/>
  <c r="AE51" s="1"/>
  <c r="AH51" s="1"/>
  <c r="AA51"/>
  <c r="AD51" s="1"/>
  <c r="AG51" s="1"/>
  <c r="AB50"/>
  <c r="AE50" s="1"/>
  <c r="AH50" s="1"/>
  <c r="AA50"/>
  <c r="AD50" s="1"/>
  <c r="AG50" s="1"/>
  <c r="AB49"/>
  <c r="AE49" s="1"/>
  <c r="AH49" s="1"/>
  <c r="AA49"/>
  <c r="AD49" s="1"/>
  <c r="AG49" s="1"/>
  <c r="AB48"/>
  <c r="AE48" s="1"/>
  <c r="AH48" s="1"/>
  <c r="AA48"/>
  <c r="AD48" s="1"/>
  <c r="AG48" s="1"/>
  <c r="AB47"/>
  <c r="AE47" s="1"/>
  <c r="AH47" s="1"/>
  <c r="AA47"/>
  <c r="AD47" s="1"/>
  <c r="AG47" s="1"/>
  <c r="AB46"/>
  <c r="AE46" s="1"/>
  <c r="AH46" s="1"/>
  <c r="AA46"/>
  <c r="AD46" s="1"/>
  <c r="AG46" s="1"/>
  <c r="AB45"/>
  <c r="AE45" s="1"/>
  <c r="AH45" s="1"/>
  <c r="AA45"/>
  <c r="AD45" s="1"/>
  <c r="AG45" s="1"/>
  <c r="AB44"/>
  <c r="AE44" s="1"/>
  <c r="AH44" s="1"/>
  <c r="AA44"/>
  <c r="AD44" s="1"/>
  <c r="AG44" s="1"/>
  <c r="AB43"/>
  <c r="AE43" s="1"/>
  <c r="AH43" s="1"/>
  <c r="AA43"/>
  <c r="AD43" s="1"/>
  <c r="AG43" s="1"/>
  <c r="AB42"/>
  <c r="AE42" s="1"/>
  <c r="AH42" s="1"/>
  <c r="AA42"/>
  <c r="AD42" s="1"/>
  <c r="AG42" s="1"/>
  <c r="AB41"/>
  <c r="AE41" s="1"/>
  <c r="AH41" s="1"/>
  <c r="AA41"/>
  <c r="AD41" s="1"/>
  <c r="AG41" s="1"/>
  <c r="AB40"/>
  <c r="AE40" s="1"/>
  <c r="AH40" s="1"/>
  <c r="AA40"/>
  <c r="AD40" s="1"/>
  <c r="AG40" s="1"/>
  <c r="AC39"/>
  <c r="AF39" s="1"/>
  <c r="AI39" s="1"/>
  <c r="AB39"/>
  <c r="AE39" s="1"/>
  <c r="AH39" s="1"/>
  <c r="AA39"/>
  <c r="AD39" s="1"/>
  <c r="AG39" s="1"/>
  <c r="AB38"/>
  <c r="AE38" s="1"/>
  <c r="AH38" s="1"/>
  <c r="AA38"/>
  <c r="AD38" s="1"/>
  <c r="AG38" s="1"/>
  <c r="AB37"/>
  <c r="AE37" s="1"/>
  <c r="AH37" s="1"/>
  <c r="AA37"/>
  <c r="AD37" s="1"/>
  <c r="AG37" s="1"/>
  <c r="AB36"/>
  <c r="AE36" s="1"/>
  <c r="AH36" s="1"/>
  <c r="AA36"/>
  <c r="AD36" s="1"/>
  <c r="AG36" s="1"/>
  <c r="AB35"/>
  <c r="AE35" s="1"/>
  <c r="AH35" s="1"/>
  <c r="AA35"/>
  <c r="AD35" s="1"/>
  <c r="AG35" s="1"/>
  <c r="AB34"/>
  <c r="AE34" s="1"/>
  <c r="AH34" s="1"/>
  <c r="AA34"/>
  <c r="AD34" s="1"/>
  <c r="AG34" s="1"/>
  <c r="AB33"/>
  <c r="AE33" s="1"/>
  <c r="AH33" s="1"/>
  <c r="AA33"/>
  <c r="AD33" s="1"/>
  <c r="AG33" s="1"/>
  <c r="AB32"/>
  <c r="AE32" s="1"/>
  <c r="AH32" s="1"/>
  <c r="AA32"/>
  <c r="AD32" s="1"/>
  <c r="AG32" s="1"/>
  <c r="AB31"/>
  <c r="AE31" s="1"/>
  <c r="AH31" s="1"/>
  <c r="AA31"/>
  <c r="AD31" s="1"/>
  <c r="AG31" s="1"/>
  <c r="AB30"/>
  <c r="AE30" s="1"/>
  <c r="AH30" s="1"/>
  <c r="AA30"/>
  <c r="AD30" s="1"/>
  <c r="AG30" s="1"/>
  <c r="AB29"/>
  <c r="AE29" s="1"/>
  <c r="AH29" s="1"/>
  <c r="AA29"/>
  <c r="AD29" s="1"/>
  <c r="AG29" s="1"/>
  <c r="AB28"/>
  <c r="AE28" s="1"/>
  <c r="AH28" s="1"/>
  <c r="AA28"/>
  <c r="AD28" s="1"/>
  <c r="AG28" s="1"/>
  <c r="AB27"/>
  <c r="AE27" s="1"/>
  <c r="AH27" s="1"/>
  <c r="AA27"/>
  <c r="AD27" s="1"/>
  <c r="AG27" s="1"/>
  <c r="AB26"/>
  <c r="AE26" s="1"/>
  <c r="AH26" s="1"/>
  <c r="AA26"/>
  <c r="AD26" s="1"/>
  <c r="AG26" s="1"/>
  <c r="AB25"/>
  <c r="AE25" s="1"/>
  <c r="AH25" s="1"/>
  <c r="AA25"/>
  <c r="AD25" s="1"/>
  <c r="AG25" s="1"/>
  <c r="AB24"/>
  <c r="AE24" s="1"/>
  <c r="AH24" s="1"/>
  <c r="AA24"/>
  <c r="AD24" s="1"/>
  <c r="AG24" s="1"/>
  <c r="AB23"/>
  <c r="AE23" s="1"/>
  <c r="AH23" s="1"/>
  <c r="AA23"/>
  <c r="AD23" s="1"/>
  <c r="AG23" s="1"/>
  <c r="AB22"/>
  <c r="AE22" s="1"/>
  <c r="AH22" s="1"/>
  <c r="AA22"/>
  <c r="AD22" s="1"/>
  <c r="AG22" s="1"/>
  <c r="AB21"/>
  <c r="AE21" s="1"/>
  <c r="AH21" s="1"/>
  <c r="AA21"/>
  <c r="AD21" s="1"/>
  <c r="AG21" s="1"/>
  <c r="AB20"/>
  <c r="AE20" s="1"/>
  <c r="AH20" s="1"/>
  <c r="AA20"/>
  <c r="AD20" s="1"/>
  <c r="AG20" s="1"/>
  <c r="AB19"/>
  <c r="AE19" s="1"/>
  <c r="AH19" s="1"/>
  <c r="AA19"/>
  <c r="AD19" s="1"/>
  <c r="AG19" s="1"/>
  <c r="AB18"/>
  <c r="AE18" s="1"/>
  <c r="AH18" s="1"/>
  <c r="AA18"/>
  <c r="AD18" s="1"/>
  <c r="AG18" s="1"/>
  <c r="AB17"/>
  <c r="AE17" s="1"/>
  <c r="AH17" s="1"/>
  <c r="AA17"/>
  <c r="AD17" s="1"/>
  <c r="AG17" s="1"/>
  <c r="AB16"/>
  <c r="AE16" s="1"/>
  <c r="AH16" s="1"/>
  <c r="AA16"/>
  <c r="AD16" s="1"/>
  <c r="AG16" s="1"/>
  <c r="AB15"/>
  <c r="AE15" s="1"/>
  <c r="AH15" s="1"/>
  <c r="AA15"/>
  <c r="AD15" s="1"/>
  <c r="AG15" s="1"/>
  <c r="AB14"/>
  <c r="AE14" s="1"/>
  <c r="AH14" s="1"/>
  <c r="AA14"/>
  <c r="AD14" s="1"/>
  <c r="AG14" s="1"/>
  <c r="AB13"/>
  <c r="AE13" s="1"/>
  <c r="AH13" s="1"/>
  <c r="AA13"/>
  <c r="AD13" s="1"/>
  <c r="AG13" s="1"/>
  <c r="AB12"/>
  <c r="AE12" s="1"/>
  <c r="AH12" s="1"/>
  <c r="AA12"/>
  <c r="AD12" s="1"/>
  <c r="AG12" s="1"/>
  <c r="AA11"/>
  <c r="AD11" s="1"/>
  <c r="AG11" s="1"/>
  <c r="AB11"/>
  <c r="AE11" s="1"/>
  <c r="AH11" s="1"/>
  <c r="AB10"/>
  <c r="AE10" s="1"/>
  <c r="AH10" s="1"/>
  <c r="AA10"/>
  <c r="AD10" s="1"/>
  <c r="AG10" s="1"/>
  <c r="G4"/>
  <c r="N10" i="2"/>
  <c r="N11" s="1"/>
  <c r="N12" s="1"/>
  <c r="N13" s="1"/>
  <c r="N14" s="1"/>
  <c r="N15" s="1"/>
  <c r="N16" s="1"/>
  <c r="N17" s="1"/>
  <c r="N18" s="1"/>
  <c r="N19" s="1"/>
  <c r="N20" s="1"/>
  <c r="N21" s="1"/>
  <c r="N22" s="1"/>
  <c r="N23" s="1"/>
  <c r="N24" s="1"/>
  <c r="N25" s="1"/>
  <c r="N26" s="1"/>
  <c r="N27" s="1"/>
  <c r="N28" s="1"/>
  <c r="N29" s="1"/>
  <c r="N30" s="1"/>
  <c r="N31" s="1"/>
  <c r="N32" s="1"/>
  <c r="N33" s="1"/>
  <c r="N34" s="1"/>
  <c r="N35" s="1"/>
  <c r="N36" s="1"/>
  <c r="N37" s="1"/>
  <c r="N38" s="1"/>
  <c r="N39" s="1"/>
  <c r="N40" s="1"/>
  <c r="N41" s="1"/>
  <c r="N42" s="1"/>
  <c r="N43" s="1"/>
  <c r="N44" s="1"/>
  <c r="N45" s="1"/>
  <c r="N46" s="1"/>
  <c r="N47" s="1"/>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N78" s="1"/>
  <c r="N79" s="1"/>
  <c r="N80" s="1"/>
  <c r="N81" s="1"/>
  <c r="N82" s="1"/>
  <c r="N83" s="1"/>
  <c r="N84" s="1"/>
  <c r="N85" s="1"/>
  <c r="N86" s="1"/>
  <c r="N87" s="1"/>
  <c r="N88" s="1"/>
  <c r="N89" s="1"/>
  <c r="N90" s="1"/>
  <c r="N91" s="1"/>
  <c r="N92" s="1"/>
  <c r="N93" s="1"/>
  <c r="N94" s="1"/>
  <c r="N95" s="1"/>
  <c r="N96" s="1"/>
  <c r="N97" s="1"/>
  <c r="N98" s="1"/>
  <c r="N99" s="1"/>
  <c r="N100" s="1"/>
  <c r="N101" s="1"/>
  <c r="N102" s="1"/>
  <c r="N103" s="1"/>
  <c r="N104" s="1"/>
  <c r="N105" s="1"/>
  <c r="N106" s="1"/>
  <c r="N107" s="1"/>
  <c r="N108" s="1"/>
  <c r="N109" s="1"/>
  <c r="N110" s="1"/>
  <c r="N111" s="1"/>
  <c r="N112" s="1"/>
  <c r="N113" s="1"/>
  <c r="N114" s="1"/>
  <c r="N115" s="1"/>
  <c r="N116" s="1"/>
  <c r="N117" s="1"/>
  <c r="N118" s="1"/>
  <c r="N119" s="1"/>
  <c r="N120" s="1"/>
  <c r="N121" s="1"/>
  <c r="N122" s="1"/>
  <c r="N123" s="1"/>
  <c r="N124" s="1"/>
  <c r="N125" s="1"/>
  <c r="N126" s="1"/>
  <c r="N127" s="1"/>
  <c r="N128" s="1"/>
  <c r="N129" s="1"/>
  <c r="AC1787" i="3"/>
  <c r="AF1787" s="1"/>
  <c r="AI1787" s="1"/>
  <c r="AK36" i="6" l="1"/>
  <c r="AN36" s="1"/>
  <c r="AO36" s="1"/>
  <c r="AP36" s="1"/>
  <c r="AB36"/>
  <c r="AE36" s="1"/>
  <c r="AF36" s="1"/>
  <c r="AG36" s="1"/>
  <c r="AK24"/>
  <c r="AN24" s="1"/>
  <c r="AO24" s="1"/>
  <c r="AP24" s="1"/>
  <c r="AB24"/>
  <c r="AE24" s="1"/>
  <c r="AF24" s="1"/>
  <c r="AG24" s="1"/>
  <c r="AB348"/>
  <c r="AE348" s="1"/>
  <c r="AF348" s="1"/>
  <c r="AG348" s="1"/>
  <c r="AK348"/>
  <c r="AN348" s="1"/>
  <c r="AO348" s="1"/>
  <c r="AP348" s="1"/>
  <c r="AK386"/>
  <c r="AN386" s="1"/>
  <c r="AO386" s="1"/>
  <c r="AP386" s="1"/>
  <c r="AB386"/>
  <c r="AE386" s="1"/>
  <c r="AF386" s="1"/>
  <c r="AG386" s="1"/>
  <c r="AK375"/>
  <c r="AN375" s="1"/>
  <c r="AO375" s="1"/>
  <c r="AP375" s="1"/>
  <c r="AB375"/>
  <c r="AE375" s="1"/>
  <c r="AF375" s="1"/>
  <c r="AG375" s="1"/>
  <c r="AK312"/>
  <c r="AN312" s="1"/>
  <c r="AO312" s="1"/>
  <c r="AP312" s="1"/>
  <c r="AB312"/>
  <c r="AE312" s="1"/>
  <c r="AF312" s="1"/>
  <c r="AG312" s="1"/>
  <c r="AK293"/>
  <c r="AN293" s="1"/>
  <c r="AO293" s="1"/>
  <c r="AP293" s="1"/>
  <c r="AB293"/>
  <c r="AE293" s="1"/>
  <c r="AF293" s="1"/>
  <c r="AG293" s="1"/>
  <c r="AK311"/>
  <c r="AN311" s="1"/>
  <c r="AO311" s="1"/>
  <c r="AP311" s="1"/>
  <c r="AB311"/>
  <c r="AE311" s="1"/>
  <c r="AF311" s="1"/>
  <c r="AG311" s="1"/>
  <c r="AK254"/>
  <c r="AN254" s="1"/>
  <c r="AO254" s="1"/>
  <c r="AP254" s="1"/>
  <c r="AB254"/>
  <c r="AE254" s="1"/>
  <c r="AF254" s="1"/>
  <c r="AG254" s="1"/>
  <c r="AK302"/>
  <c r="AN302" s="1"/>
  <c r="AO302" s="1"/>
  <c r="AP302" s="1"/>
  <c r="AB302"/>
  <c r="AE302" s="1"/>
  <c r="AF302" s="1"/>
  <c r="AG302" s="1"/>
  <c r="AK265"/>
  <c r="AN265" s="1"/>
  <c r="AO265" s="1"/>
  <c r="AP265" s="1"/>
  <c r="AB265"/>
  <c r="AE265" s="1"/>
  <c r="AF265" s="1"/>
  <c r="AG265" s="1"/>
  <c r="AK218"/>
  <c r="AN218" s="1"/>
  <c r="AO218" s="1"/>
  <c r="AP218" s="1"/>
  <c r="AB218"/>
  <c r="AE218" s="1"/>
  <c r="AF218" s="1"/>
  <c r="AG218" s="1"/>
  <c r="AK248"/>
  <c r="AN248" s="1"/>
  <c r="AO248" s="1"/>
  <c r="AP248" s="1"/>
  <c r="AB248"/>
  <c r="AE248" s="1"/>
  <c r="AF248" s="1"/>
  <c r="AG248" s="1"/>
  <c r="AK183"/>
  <c r="AN183" s="1"/>
  <c r="AO183" s="1"/>
  <c r="AP183" s="1"/>
  <c r="AB183"/>
  <c r="AE183" s="1"/>
  <c r="AF183" s="1"/>
  <c r="AG183" s="1"/>
  <c r="AK188"/>
  <c r="AN188" s="1"/>
  <c r="AO188" s="1"/>
  <c r="AP188" s="1"/>
  <c r="AB188"/>
  <c r="AE188" s="1"/>
  <c r="AF188" s="1"/>
  <c r="AG188" s="1"/>
  <c r="AK205"/>
  <c r="AN205" s="1"/>
  <c r="AO205" s="1"/>
  <c r="AP205" s="1"/>
  <c r="AB205"/>
  <c r="AE205" s="1"/>
  <c r="AF205" s="1"/>
  <c r="AG205" s="1"/>
  <c r="AK141"/>
  <c r="AN141" s="1"/>
  <c r="AO141" s="1"/>
  <c r="AP141" s="1"/>
  <c r="AB141"/>
  <c r="AE141" s="1"/>
  <c r="AF141" s="1"/>
  <c r="AG141" s="1"/>
  <c r="AK94"/>
  <c r="AN94" s="1"/>
  <c r="AO94" s="1"/>
  <c r="AP94" s="1"/>
  <c r="AB94"/>
  <c r="AE94" s="1"/>
  <c r="AF94" s="1"/>
  <c r="AG94" s="1"/>
  <c r="AK131"/>
  <c r="AN131" s="1"/>
  <c r="AO131" s="1"/>
  <c r="AP131" s="1"/>
  <c r="AB131"/>
  <c r="AE131" s="1"/>
  <c r="AF131" s="1"/>
  <c r="AG131" s="1"/>
  <c r="AK67"/>
  <c r="AN67" s="1"/>
  <c r="AO67" s="1"/>
  <c r="AP67" s="1"/>
  <c r="AB67"/>
  <c r="AE67" s="1"/>
  <c r="AF67" s="1"/>
  <c r="AG67" s="1"/>
  <c r="AK96"/>
  <c r="AN96" s="1"/>
  <c r="AO96" s="1"/>
  <c r="AP96" s="1"/>
  <c r="AB96"/>
  <c r="AE96" s="1"/>
  <c r="AF96" s="1"/>
  <c r="AG96" s="1"/>
  <c r="AK139"/>
  <c r="AN139" s="1"/>
  <c r="AO139" s="1"/>
  <c r="AP139" s="1"/>
  <c r="AB139"/>
  <c r="AE139" s="1"/>
  <c r="AF139" s="1"/>
  <c r="AG139" s="1"/>
  <c r="AK77"/>
  <c r="AN77" s="1"/>
  <c r="AO77" s="1"/>
  <c r="AP77" s="1"/>
  <c r="AB77"/>
  <c r="AE77" s="1"/>
  <c r="AF77" s="1"/>
  <c r="AG77" s="1"/>
  <c r="AK21"/>
  <c r="AN21" s="1"/>
  <c r="AO21" s="1"/>
  <c r="AP21" s="1"/>
  <c r="AB21"/>
  <c r="AE21" s="1"/>
  <c r="AF21" s="1"/>
  <c r="AG21" s="1"/>
  <c r="AK34"/>
  <c r="AN34" s="1"/>
  <c r="AO34" s="1"/>
  <c r="AP34" s="1"/>
  <c r="AB34"/>
  <c r="AE34" s="1"/>
  <c r="AF34" s="1"/>
  <c r="AG34" s="1"/>
  <c r="AB15"/>
  <c r="AE15" s="1"/>
  <c r="AF15" s="1"/>
  <c r="AG15" s="1"/>
  <c r="AK15"/>
  <c r="AN15" s="1"/>
  <c r="AO15" s="1"/>
  <c r="AP15" s="1"/>
  <c r="AB368"/>
  <c r="AE368" s="1"/>
  <c r="AF368" s="1"/>
  <c r="AG368" s="1"/>
  <c r="AK368"/>
  <c r="AN368" s="1"/>
  <c r="AO368" s="1"/>
  <c r="AP368" s="1"/>
  <c r="AK357"/>
  <c r="AN357" s="1"/>
  <c r="AO357" s="1"/>
  <c r="AP357" s="1"/>
  <c r="AB357"/>
  <c r="AE357" s="1"/>
  <c r="AF357" s="1"/>
  <c r="AG357" s="1"/>
  <c r="AK342"/>
  <c r="AN342" s="1"/>
  <c r="AO342" s="1"/>
  <c r="AP342" s="1"/>
  <c r="AB342"/>
  <c r="AE342" s="1"/>
  <c r="AF342" s="1"/>
  <c r="AG342" s="1"/>
  <c r="AB332"/>
  <c r="AE332" s="1"/>
  <c r="AF332" s="1"/>
  <c r="AG332" s="1"/>
  <c r="AK332"/>
  <c r="AN332" s="1"/>
  <c r="AO332" s="1"/>
  <c r="AP332" s="1"/>
  <c r="AK313"/>
  <c r="AN313" s="1"/>
  <c r="AO313" s="1"/>
  <c r="AP313" s="1"/>
  <c r="AB313"/>
  <c r="AE313" s="1"/>
  <c r="AF313" s="1"/>
  <c r="AG313" s="1"/>
  <c r="AK331"/>
  <c r="AN331" s="1"/>
  <c r="AO331" s="1"/>
  <c r="AP331" s="1"/>
  <c r="AB331"/>
  <c r="AE331" s="1"/>
  <c r="AF331" s="1"/>
  <c r="AG331" s="1"/>
  <c r="AK274"/>
  <c r="AN274" s="1"/>
  <c r="AO274" s="1"/>
  <c r="AP274" s="1"/>
  <c r="AB274"/>
  <c r="AE274" s="1"/>
  <c r="AF274" s="1"/>
  <c r="AG274" s="1"/>
  <c r="AB267"/>
  <c r="AE267" s="1"/>
  <c r="AF267" s="1"/>
  <c r="AG267" s="1"/>
  <c r="AK267"/>
  <c r="AN267" s="1"/>
  <c r="AO267" s="1"/>
  <c r="AP267" s="1"/>
  <c r="AK285"/>
  <c r="AN285" s="1"/>
  <c r="AO285" s="1"/>
  <c r="AP285" s="1"/>
  <c r="AB285"/>
  <c r="AE285" s="1"/>
  <c r="AF285" s="1"/>
  <c r="AG285" s="1"/>
  <c r="AK234"/>
  <c r="AN234" s="1"/>
  <c r="AO234" s="1"/>
  <c r="AP234" s="1"/>
  <c r="AB234"/>
  <c r="AE234" s="1"/>
  <c r="AF234" s="1"/>
  <c r="AG234" s="1"/>
  <c r="AK174"/>
  <c r="AN174" s="1"/>
  <c r="AO174" s="1"/>
  <c r="AP174" s="1"/>
  <c r="AB174"/>
  <c r="AE174" s="1"/>
  <c r="AF174" s="1"/>
  <c r="AG174" s="1"/>
  <c r="AK203"/>
  <c r="AN203" s="1"/>
  <c r="AO203" s="1"/>
  <c r="AP203" s="1"/>
  <c r="AB203"/>
  <c r="AE203" s="1"/>
  <c r="AF203" s="1"/>
  <c r="AG203" s="1"/>
  <c r="AK208"/>
  <c r="AN208" s="1"/>
  <c r="AO208" s="1"/>
  <c r="AP208" s="1"/>
  <c r="AB208"/>
  <c r="AE208" s="1"/>
  <c r="AF208" s="1"/>
  <c r="AG208" s="1"/>
  <c r="AK225"/>
  <c r="AN225" s="1"/>
  <c r="AO225" s="1"/>
  <c r="AP225" s="1"/>
  <c r="AB225"/>
  <c r="AE225" s="1"/>
  <c r="AF225" s="1"/>
  <c r="AG225" s="1"/>
  <c r="AK161"/>
  <c r="AN161" s="1"/>
  <c r="AO161" s="1"/>
  <c r="AP161" s="1"/>
  <c r="AB161"/>
  <c r="AE161" s="1"/>
  <c r="AF161" s="1"/>
  <c r="AG161" s="1"/>
  <c r="AK114"/>
  <c r="AN114" s="1"/>
  <c r="AO114" s="1"/>
  <c r="AP114" s="1"/>
  <c r="AB114"/>
  <c r="AE114" s="1"/>
  <c r="AF114" s="1"/>
  <c r="AG114" s="1"/>
  <c r="AK50"/>
  <c r="AN50" s="1"/>
  <c r="AO50" s="1"/>
  <c r="AP50" s="1"/>
  <c r="AB50"/>
  <c r="AE50" s="1"/>
  <c r="AF50" s="1"/>
  <c r="AG50" s="1"/>
  <c r="AK87"/>
  <c r="AN87" s="1"/>
  <c r="AO87" s="1"/>
  <c r="AP87" s="1"/>
  <c r="AB87"/>
  <c r="AE87" s="1"/>
  <c r="AF87" s="1"/>
  <c r="AG87" s="1"/>
  <c r="AK116"/>
  <c r="AN116" s="1"/>
  <c r="AO116" s="1"/>
  <c r="AP116" s="1"/>
  <c r="AB116"/>
  <c r="AE116" s="1"/>
  <c r="AF116" s="1"/>
  <c r="AG116" s="1"/>
  <c r="AK52"/>
  <c r="AN52" s="1"/>
  <c r="AO52" s="1"/>
  <c r="AP52" s="1"/>
  <c r="AB52"/>
  <c r="AE52" s="1"/>
  <c r="AF52" s="1"/>
  <c r="AG52" s="1"/>
  <c r="AK97"/>
  <c r="AN97" s="1"/>
  <c r="AO97" s="1"/>
  <c r="AP97" s="1"/>
  <c r="AB97"/>
  <c r="AE97" s="1"/>
  <c r="AF97" s="1"/>
  <c r="AG97" s="1"/>
  <c r="AK33"/>
  <c r="AN33" s="1"/>
  <c r="AO33" s="1"/>
  <c r="AP33" s="1"/>
  <c r="AB33"/>
  <c r="AE33" s="1"/>
  <c r="AF33" s="1"/>
  <c r="AG33" s="1"/>
  <c r="AK20" i="5"/>
  <c r="AN20" s="1"/>
  <c r="AO20" s="1"/>
  <c r="AP20" s="1"/>
  <c r="AB20"/>
  <c r="AE20" s="1"/>
  <c r="AF20" s="1"/>
  <c r="AG20" s="1"/>
  <c r="AK39"/>
  <c r="AN39" s="1"/>
  <c r="AO39" s="1"/>
  <c r="AP39" s="1"/>
  <c r="AB39"/>
  <c r="AE39" s="1"/>
  <c r="AF39" s="1"/>
  <c r="AG39" s="1"/>
  <c r="AK24"/>
  <c r="AN24" s="1"/>
  <c r="AO24" s="1"/>
  <c r="AP24" s="1"/>
  <c r="AB24"/>
  <c r="AE24" s="1"/>
  <c r="AF24" s="1"/>
  <c r="AG24" s="1"/>
  <c r="AK43"/>
  <c r="AN43" s="1"/>
  <c r="AO43" s="1"/>
  <c r="AP43" s="1"/>
  <c r="AB43"/>
  <c r="AE43" s="1"/>
  <c r="AF43" s="1"/>
  <c r="AG43" s="1"/>
  <c r="AK18"/>
  <c r="AN18" s="1"/>
  <c r="AO18" s="1"/>
  <c r="AP18" s="1"/>
  <c r="AB18"/>
  <c r="AE18" s="1"/>
  <c r="AF18" s="1"/>
  <c r="AG18" s="1"/>
  <c r="AK44"/>
  <c r="AN44" s="1"/>
  <c r="AO44" s="1"/>
  <c r="AP44" s="1"/>
  <c r="AB44"/>
  <c r="AE44" s="1"/>
  <c r="AF44" s="1"/>
  <c r="AG44" s="1"/>
  <c r="AK32"/>
  <c r="AN32" s="1"/>
  <c r="AO32" s="1"/>
  <c r="AP32" s="1"/>
  <c r="AB32"/>
  <c r="AE32" s="1"/>
  <c r="AF32" s="1"/>
  <c r="AG32" s="1"/>
  <c r="AK17"/>
  <c r="AN17" s="1"/>
  <c r="AO17" s="1"/>
  <c r="AP17" s="1"/>
  <c r="AB17"/>
  <c r="AE17" s="1"/>
  <c r="AF17" s="1"/>
  <c r="AG17" s="1"/>
  <c r="AK33"/>
  <c r="AN33" s="1"/>
  <c r="AO33" s="1"/>
  <c r="AP33" s="1"/>
  <c r="AB33"/>
  <c r="AE33" s="1"/>
  <c r="AF33" s="1"/>
  <c r="AG33" s="1"/>
  <c r="AK49"/>
  <c r="AN49" s="1"/>
  <c r="AO49" s="1"/>
  <c r="AP49" s="1"/>
  <c r="AB49"/>
  <c r="AE49" s="1"/>
  <c r="AF49" s="1"/>
  <c r="AG49" s="1"/>
  <c r="AK65"/>
  <c r="AN65" s="1"/>
  <c r="AO65" s="1"/>
  <c r="AP65" s="1"/>
  <c r="AB65"/>
  <c r="AE65" s="1"/>
  <c r="AF65" s="1"/>
  <c r="AG65" s="1"/>
  <c r="AK81"/>
  <c r="AN81" s="1"/>
  <c r="AO81" s="1"/>
  <c r="AP81" s="1"/>
  <c r="AB81"/>
  <c r="AE81" s="1"/>
  <c r="AF81" s="1"/>
  <c r="AG81" s="1"/>
  <c r="AK97"/>
  <c r="AN97" s="1"/>
  <c r="AO97" s="1"/>
  <c r="AP97" s="1"/>
  <c r="AB97"/>
  <c r="AE97" s="1"/>
  <c r="AF97" s="1"/>
  <c r="AG97" s="1"/>
  <c r="AK113"/>
  <c r="AN113" s="1"/>
  <c r="AO113" s="1"/>
  <c r="AP113" s="1"/>
  <c r="AB113"/>
  <c r="AE113" s="1"/>
  <c r="AF113" s="1"/>
  <c r="AG113" s="1"/>
  <c r="AK129"/>
  <c r="AN129" s="1"/>
  <c r="AO129" s="1"/>
  <c r="AP129" s="1"/>
  <c r="AB129"/>
  <c r="AE129" s="1"/>
  <c r="AF129" s="1"/>
  <c r="AG129" s="1"/>
  <c r="AK145"/>
  <c r="AN145" s="1"/>
  <c r="AO145" s="1"/>
  <c r="AP145" s="1"/>
  <c r="AB145"/>
  <c r="AE145" s="1"/>
  <c r="AF145" s="1"/>
  <c r="AG145" s="1"/>
  <c r="AK161"/>
  <c r="AN161" s="1"/>
  <c r="AO161" s="1"/>
  <c r="AP161" s="1"/>
  <c r="AB161"/>
  <c r="AE161" s="1"/>
  <c r="AF161" s="1"/>
  <c r="AG161" s="1"/>
  <c r="AK177"/>
  <c r="AN177" s="1"/>
  <c r="AO177" s="1"/>
  <c r="AP177" s="1"/>
  <c r="AB177"/>
  <c r="AE177" s="1"/>
  <c r="AF177" s="1"/>
  <c r="AG177" s="1"/>
  <c r="AK193"/>
  <c r="AN193" s="1"/>
  <c r="AO193" s="1"/>
  <c r="AP193" s="1"/>
  <c r="AB193"/>
  <c r="AE193" s="1"/>
  <c r="AF193" s="1"/>
  <c r="AG193" s="1"/>
  <c r="AK209"/>
  <c r="AN209" s="1"/>
  <c r="AO209" s="1"/>
  <c r="AP209" s="1"/>
  <c r="AB209"/>
  <c r="AE209" s="1"/>
  <c r="AF209" s="1"/>
  <c r="AG209" s="1"/>
  <c r="AK225"/>
  <c r="AN225" s="1"/>
  <c r="AO225" s="1"/>
  <c r="AP225" s="1"/>
  <c r="AB225"/>
  <c r="AE225" s="1"/>
  <c r="AF225" s="1"/>
  <c r="AG225" s="1"/>
  <c r="AK241"/>
  <c r="AN241" s="1"/>
  <c r="AO241" s="1"/>
  <c r="AP241" s="1"/>
  <c r="AB241"/>
  <c r="AE241" s="1"/>
  <c r="AF241" s="1"/>
  <c r="AG241" s="1"/>
  <c r="AK257"/>
  <c r="AN257" s="1"/>
  <c r="AO257" s="1"/>
  <c r="AP257" s="1"/>
  <c r="AB257"/>
  <c r="AE257" s="1"/>
  <c r="AF257" s="1"/>
  <c r="AG257" s="1"/>
  <c r="AK273"/>
  <c r="AN273" s="1"/>
  <c r="AO273" s="1"/>
  <c r="AP273" s="1"/>
  <c r="AB273"/>
  <c r="AE273" s="1"/>
  <c r="AF273" s="1"/>
  <c r="AG273" s="1"/>
  <c r="AK289"/>
  <c r="AN289" s="1"/>
  <c r="AO289" s="1"/>
  <c r="AP289" s="1"/>
  <c r="AB289"/>
  <c r="AE289" s="1"/>
  <c r="AF289" s="1"/>
  <c r="AG289" s="1"/>
  <c r="AK305"/>
  <c r="AN305" s="1"/>
  <c r="AO305" s="1"/>
  <c r="AP305" s="1"/>
  <c r="AB305"/>
  <c r="AE305" s="1"/>
  <c r="AF305" s="1"/>
  <c r="AG305" s="1"/>
  <c r="AK321"/>
  <c r="AN321" s="1"/>
  <c r="AO321" s="1"/>
  <c r="AP321" s="1"/>
  <c r="AB321"/>
  <c r="AE321" s="1"/>
  <c r="AF321" s="1"/>
  <c r="AG321" s="1"/>
  <c r="AK337"/>
  <c r="AN337" s="1"/>
  <c r="AO337" s="1"/>
  <c r="AP337" s="1"/>
  <c r="AB337"/>
  <c r="AE337" s="1"/>
  <c r="AF337" s="1"/>
  <c r="AG337" s="1"/>
  <c r="AK353"/>
  <c r="AN353" s="1"/>
  <c r="AO353" s="1"/>
  <c r="AP353" s="1"/>
  <c r="AB353"/>
  <c r="AE353" s="1"/>
  <c r="AF353" s="1"/>
  <c r="AG353" s="1"/>
  <c r="AK369"/>
  <c r="AN369" s="1"/>
  <c r="AO369" s="1"/>
  <c r="AP369" s="1"/>
  <c r="AB369"/>
  <c r="AE369" s="1"/>
  <c r="AF369" s="1"/>
  <c r="AG369" s="1"/>
  <c r="AK385"/>
  <c r="AN385" s="1"/>
  <c r="AO385" s="1"/>
  <c r="AP385" s="1"/>
  <c r="AB385"/>
  <c r="AE385" s="1"/>
  <c r="AF385" s="1"/>
  <c r="AG385" s="1"/>
  <c r="AK401"/>
  <c r="AN401" s="1"/>
  <c r="AO401" s="1"/>
  <c r="AP401" s="1"/>
  <c r="AB401"/>
  <c r="AE401" s="1"/>
  <c r="AF401" s="1"/>
  <c r="AG401" s="1"/>
  <c r="AK417"/>
  <c r="AN417" s="1"/>
  <c r="AO417" s="1"/>
  <c r="AP417" s="1"/>
  <c r="AB417"/>
  <c r="AE417" s="1"/>
  <c r="AF417" s="1"/>
  <c r="AG417" s="1"/>
  <c r="AK433"/>
  <c r="AN433" s="1"/>
  <c r="AO433" s="1"/>
  <c r="AP433" s="1"/>
  <c r="AB433"/>
  <c r="AE433" s="1"/>
  <c r="AF433" s="1"/>
  <c r="AG433" s="1"/>
  <c r="AK456"/>
  <c r="AN456" s="1"/>
  <c r="AO456" s="1"/>
  <c r="AP456" s="1"/>
  <c r="AB456"/>
  <c r="AE456" s="1"/>
  <c r="AF456" s="1"/>
  <c r="AG456" s="1"/>
  <c r="AK475"/>
  <c r="AN475" s="1"/>
  <c r="AO475" s="1"/>
  <c r="AP475" s="1"/>
  <c r="AB475"/>
  <c r="AE475" s="1"/>
  <c r="AF475" s="1"/>
  <c r="AG475" s="1"/>
  <c r="AK494"/>
  <c r="AN494" s="1"/>
  <c r="AO494" s="1"/>
  <c r="AP494" s="1"/>
  <c r="AB494"/>
  <c r="AE494" s="1"/>
  <c r="AF494" s="1"/>
  <c r="AG494" s="1"/>
  <c r="AK520"/>
  <c r="AN520" s="1"/>
  <c r="AO520" s="1"/>
  <c r="AP520" s="1"/>
  <c r="AB520"/>
  <c r="AE520" s="1"/>
  <c r="AF520" s="1"/>
  <c r="AG520" s="1"/>
  <c r="AK539"/>
  <c r="AN539" s="1"/>
  <c r="AO539" s="1"/>
  <c r="AP539" s="1"/>
  <c r="AB539"/>
  <c r="AE539" s="1"/>
  <c r="AF539" s="1"/>
  <c r="AG539" s="1"/>
  <c r="AK558"/>
  <c r="AN558" s="1"/>
  <c r="AO558" s="1"/>
  <c r="AP558" s="1"/>
  <c r="AB558"/>
  <c r="AE558" s="1"/>
  <c r="AF558" s="1"/>
  <c r="AG558" s="1"/>
  <c r="AK584"/>
  <c r="AN584" s="1"/>
  <c r="AO584" s="1"/>
  <c r="AP584" s="1"/>
  <c r="AB584"/>
  <c r="AE584" s="1"/>
  <c r="AF584" s="1"/>
  <c r="AG584" s="1"/>
  <c r="AK50"/>
  <c r="AN50" s="1"/>
  <c r="AO50" s="1"/>
  <c r="AP50" s="1"/>
  <c r="AB50"/>
  <c r="AE50" s="1"/>
  <c r="AF50" s="1"/>
  <c r="AG50" s="1"/>
  <c r="AK66"/>
  <c r="AN66" s="1"/>
  <c r="AO66" s="1"/>
  <c r="AP66" s="1"/>
  <c r="AB66"/>
  <c r="AE66" s="1"/>
  <c r="AF66" s="1"/>
  <c r="AG66" s="1"/>
  <c r="AK82"/>
  <c r="AN82" s="1"/>
  <c r="AO82" s="1"/>
  <c r="AP82" s="1"/>
  <c r="AB82"/>
  <c r="AE82" s="1"/>
  <c r="AF82" s="1"/>
  <c r="AG82" s="1"/>
  <c r="AK98"/>
  <c r="AN98" s="1"/>
  <c r="AO98" s="1"/>
  <c r="AP98" s="1"/>
  <c r="AB98"/>
  <c r="AE98" s="1"/>
  <c r="AF98" s="1"/>
  <c r="AG98" s="1"/>
  <c r="AK114"/>
  <c r="AN114" s="1"/>
  <c r="AO114" s="1"/>
  <c r="AP114" s="1"/>
  <c r="AB114"/>
  <c r="AE114" s="1"/>
  <c r="AF114" s="1"/>
  <c r="AG114" s="1"/>
  <c r="AK130"/>
  <c r="AN130" s="1"/>
  <c r="AO130" s="1"/>
  <c r="AP130" s="1"/>
  <c r="AB130"/>
  <c r="AE130" s="1"/>
  <c r="AF130" s="1"/>
  <c r="AG130" s="1"/>
  <c r="AK146"/>
  <c r="AN146" s="1"/>
  <c r="AO146" s="1"/>
  <c r="AP146" s="1"/>
  <c r="AB146"/>
  <c r="AE146" s="1"/>
  <c r="AF146" s="1"/>
  <c r="AG146" s="1"/>
  <c r="AK162"/>
  <c r="AN162" s="1"/>
  <c r="AO162" s="1"/>
  <c r="AP162" s="1"/>
  <c r="AB162"/>
  <c r="AE162" s="1"/>
  <c r="AF162" s="1"/>
  <c r="AG162" s="1"/>
  <c r="AK178"/>
  <c r="AN178" s="1"/>
  <c r="AO178" s="1"/>
  <c r="AP178" s="1"/>
  <c r="AB178"/>
  <c r="AE178" s="1"/>
  <c r="AF178" s="1"/>
  <c r="AG178" s="1"/>
  <c r="AK194"/>
  <c r="AN194" s="1"/>
  <c r="AO194" s="1"/>
  <c r="AP194" s="1"/>
  <c r="AB194"/>
  <c r="AE194" s="1"/>
  <c r="AF194" s="1"/>
  <c r="AG194" s="1"/>
  <c r="AK210"/>
  <c r="AN210" s="1"/>
  <c r="AO210" s="1"/>
  <c r="AP210" s="1"/>
  <c r="AB210"/>
  <c r="AE210" s="1"/>
  <c r="AF210" s="1"/>
  <c r="AG210" s="1"/>
  <c r="AK226"/>
  <c r="AN226" s="1"/>
  <c r="AO226" s="1"/>
  <c r="AP226" s="1"/>
  <c r="AB226"/>
  <c r="AE226" s="1"/>
  <c r="AF226" s="1"/>
  <c r="AG226" s="1"/>
  <c r="AK242"/>
  <c r="AN242" s="1"/>
  <c r="AO242" s="1"/>
  <c r="AP242" s="1"/>
  <c r="AB242"/>
  <c r="AE242" s="1"/>
  <c r="AF242" s="1"/>
  <c r="AG242" s="1"/>
  <c r="AK258"/>
  <c r="AN258" s="1"/>
  <c r="AO258" s="1"/>
  <c r="AP258" s="1"/>
  <c r="AB258"/>
  <c r="AE258" s="1"/>
  <c r="AF258" s="1"/>
  <c r="AG258" s="1"/>
  <c r="AK274"/>
  <c r="AN274" s="1"/>
  <c r="AO274" s="1"/>
  <c r="AP274" s="1"/>
  <c r="AB274"/>
  <c r="AE274" s="1"/>
  <c r="AF274" s="1"/>
  <c r="AG274" s="1"/>
  <c r="AK290"/>
  <c r="AN290" s="1"/>
  <c r="AO290" s="1"/>
  <c r="AP290" s="1"/>
  <c r="AB290"/>
  <c r="AE290" s="1"/>
  <c r="AF290" s="1"/>
  <c r="AG290" s="1"/>
  <c r="AK306"/>
  <c r="AN306" s="1"/>
  <c r="AO306" s="1"/>
  <c r="AP306" s="1"/>
  <c r="AB306"/>
  <c r="AE306" s="1"/>
  <c r="AF306" s="1"/>
  <c r="AG306" s="1"/>
  <c r="AK322"/>
  <c r="AN322" s="1"/>
  <c r="AO322" s="1"/>
  <c r="AP322" s="1"/>
  <c r="AB322"/>
  <c r="AE322" s="1"/>
  <c r="AF322" s="1"/>
  <c r="AG322" s="1"/>
  <c r="AK338"/>
  <c r="AN338" s="1"/>
  <c r="AO338" s="1"/>
  <c r="AP338" s="1"/>
  <c r="AB338"/>
  <c r="AE338" s="1"/>
  <c r="AF338" s="1"/>
  <c r="AG338" s="1"/>
  <c r="AK354"/>
  <c r="AN354" s="1"/>
  <c r="AO354" s="1"/>
  <c r="AP354" s="1"/>
  <c r="AB354"/>
  <c r="AE354" s="1"/>
  <c r="AF354" s="1"/>
  <c r="AG354" s="1"/>
  <c r="AK370"/>
  <c r="AN370" s="1"/>
  <c r="AO370" s="1"/>
  <c r="AP370" s="1"/>
  <c r="AB370"/>
  <c r="AE370" s="1"/>
  <c r="AF370" s="1"/>
  <c r="AG370" s="1"/>
  <c r="AK386"/>
  <c r="AN386" s="1"/>
  <c r="AO386" s="1"/>
  <c r="AP386" s="1"/>
  <c r="AB386"/>
  <c r="AE386" s="1"/>
  <c r="AF386" s="1"/>
  <c r="AG386" s="1"/>
  <c r="AK402"/>
  <c r="AN402" s="1"/>
  <c r="AO402" s="1"/>
  <c r="AP402" s="1"/>
  <c r="AB402"/>
  <c r="AE402" s="1"/>
  <c r="AF402" s="1"/>
  <c r="AG402" s="1"/>
  <c r="AK418"/>
  <c r="AN418" s="1"/>
  <c r="AO418" s="1"/>
  <c r="AP418" s="1"/>
  <c r="AB418"/>
  <c r="AE418" s="1"/>
  <c r="AF418" s="1"/>
  <c r="AG418" s="1"/>
  <c r="AK434"/>
  <c r="AN434" s="1"/>
  <c r="AO434" s="1"/>
  <c r="AP434" s="1"/>
  <c r="AB434"/>
  <c r="AE434" s="1"/>
  <c r="AF434" s="1"/>
  <c r="AG434" s="1"/>
  <c r="AK460"/>
  <c r="AN460" s="1"/>
  <c r="AO460" s="1"/>
  <c r="AP460" s="1"/>
  <c r="AB460"/>
  <c r="AE460" s="1"/>
  <c r="AF460" s="1"/>
  <c r="AG460" s="1"/>
  <c r="AK479"/>
  <c r="AN479" s="1"/>
  <c r="AO479" s="1"/>
  <c r="AP479" s="1"/>
  <c r="AB479"/>
  <c r="AE479" s="1"/>
  <c r="AF479" s="1"/>
  <c r="AG479" s="1"/>
  <c r="AK498"/>
  <c r="AN498" s="1"/>
  <c r="AO498" s="1"/>
  <c r="AP498" s="1"/>
  <c r="AB498"/>
  <c r="AE498" s="1"/>
  <c r="AF498" s="1"/>
  <c r="AG498" s="1"/>
  <c r="AK524"/>
  <c r="AN524" s="1"/>
  <c r="AO524" s="1"/>
  <c r="AP524" s="1"/>
  <c r="AB524"/>
  <c r="AE524" s="1"/>
  <c r="AF524" s="1"/>
  <c r="AG524" s="1"/>
  <c r="AK543"/>
  <c r="AN543" s="1"/>
  <c r="AO543" s="1"/>
  <c r="AP543" s="1"/>
  <c r="AB543"/>
  <c r="AE543" s="1"/>
  <c r="AF543" s="1"/>
  <c r="AG543" s="1"/>
  <c r="AK562"/>
  <c r="AN562" s="1"/>
  <c r="AO562" s="1"/>
  <c r="AP562" s="1"/>
  <c r="AB562"/>
  <c r="AE562" s="1"/>
  <c r="AF562" s="1"/>
  <c r="AG562" s="1"/>
  <c r="AK588"/>
  <c r="AN588" s="1"/>
  <c r="AO588" s="1"/>
  <c r="AP588" s="1"/>
  <c r="AB588"/>
  <c r="AE588" s="1"/>
  <c r="AF588" s="1"/>
  <c r="AG588" s="1"/>
  <c r="AK51"/>
  <c r="AN51" s="1"/>
  <c r="AO51" s="1"/>
  <c r="AP51" s="1"/>
  <c r="AB51"/>
  <c r="AE51" s="1"/>
  <c r="AF51" s="1"/>
  <c r="AG51" s="1"/>
  <c r="AK67"/>
  <c r="AN67" s="1"/>
  <c r="AO67" s="1"/>
  <c r="AP67" s="1"/>
  <c r="AB67"/>
  <c r="AE67" s="1"/>
  <c r="AF67" s="1"/>
  <c r="AG67" s="1"/>
  <c r="AK83"/>
  <c r="AN83" s="1"/>
  <c r="AO83" s="1"/>
  <c r="AP83" s="1"/>
  <c r="AB83"/>
  <c r="AE83" s="1"/>
  <c r="AF83" s="1"/>
  <c r="AG83" s="1"/>
  <c r="AK99"/>
  <c r="AN99" s="1"/>
  <c r="AO99" s="1"/>
  <c r="AP99" s="1"/>
  <c r="AB99"/>
  <c r="AE99" s="1"/>
  <c r="AF99" s="1"/>
  <c r="AG99" s="1"/>
  <c r="AK115"/>
  <c r="AN115" s="1"/>
  <c r="AO115" s="1"/>
  <c r="AP115" s="1"/>
  <c r="AB115"/>
  <c r="AE115" s="1"/>
  <c r="AF115" s="1"/>
  <c r="AG115" s="1"/>
  <c r="AK131"/>
  <c r="AN131" s="1"/>
  <c r="AO131" s="1"/>
  <c r="AP131" s="1"/>
  <c r="AB131"/>
  <c r="AE131" s="1"/>
  <c r="AF131" s="1"/>
  <c r="AG131" s="1"/>
  <c r="AK147"/>
  <c r="AN147" s="1"/>
  <c r="AO147" s="1"/>
  <c r="AP147" s="1"/>
  <c r="AB147"/>
  <c r="AE147" s="1"/>
  <c r="AF147" s="1"/>
  <c r="AG147" s="1"/>
  <c r="AK163"/>
  <c r="AN163" s="1"/>
  <c r="AO163" s="1"/>
  <c r="AP163" s="1"/>
  <c r="AB163"/>
  <c r="AE163" s="1"/>
  <c r="AF163" s="1"/>
  <c r="AG163" s="1"/>
  <c r="AK179"/>
  <c r="AN179" s="1"/>
  <c r="AO179" s="1"/>
  <c r="AP179" s="1"/>
  <c r="AB179"/>
  <c r="AE179" s="1"/>
  <c r="AF179" s="1"/>
  <c r="AG179" s="1"/>
  <c r="AK195"/>
  <c r="AN195" s="1"/>
  <c r="AO195" s="1"/>
  <c r="AP195" s="1"/>
  <c r="AB195"/>
  <c r="AE195" s="1"/>
  <c r="AF195" s="1"/>
  <c r="AG195" s="1"/>
  <c r="AK211"/>
  <c r="AN211" s="1"/>
  <c r="AO211" s="1"/>
  <c r="AP211" s="1"/>
  <c r="AB211"/>
  <c r="AE211" s="1"/>
  <c r="AF211" s="1"/>
  <c r="AG211" s="1"/>
  <c r="AK227"/>
  <c r="AN227" s="1"/>
  <c r="AO227" s="1"/>
  <c r="AP227" s="1"/>
  <c r="AB227"/>
  <c r="AE227" s="1"/>
  <c r="AF227" s="1"/>
  <c r="AG227" s="1"/>
  <c r="AK243"/>
  <c r="AN243" s="1"/>
  <c r="AO243" s="1"/>
  <c r="AP243" s="1"/>
  <c r="AB243"/>
  <c r="AE243" s="1"/>
  <c r="AF243" s="1"/>
  <c r="AG243" s="1"/>
  <c r="AK259"/>
  <c r="AN259" s="1"/>
  <c r="AO259" s="1"/>
  <c r="AP259" s="1"/>
  <c r="AB259"/>
  <c r="AE259" s="1"/>
  <c r="AF259" s="1"/>
  <c r="AG259" s="1"/>
  <c r="AK275"/>
  <c r="AN275" s="1"/>
  <c r="AO275" s="1"/>
  <c r="AP275" s="1"/>
  <c r="AB275"/>
  <c r="AE275" s="1"/>
  <c r="AF275" s="1"/>
  <c r="AG275" s="1"/>
  <c r="AK291"/>
  <c r="AN291" s="1"/>
  <c r="AO291" s="1"/>
  <c r="AP291" s="1"/>
  <c r="AB291"/>
  <c r="AE291" s="1"/>
  <c r="AF291" s="1"/>
  <c r="AG291" s="1"/>
  <c r="AK307"/>
  <c r="AN307" s="1"/>
  <c r="AO307" s="1"/>
  <c r="AP307" s="1"/>
  <c r="AB307"/>
  <c r="AE307" s="1"/>
  <c r="AF307" s="1"/>
  <c r="AG307" s="1"/>
  <c r="AK323"/>
  <c r="AN323" s="1"/>
  <c r="AO323" s="1"/>
  <c r="AP323" s="1"/>
  <c r="AB323"/>
  <c r="AE323" s="1"/>
  <c r="AF323" s="1"/>
  <c r="AG323" s="1"/>
  <c r="AK339"/>
  <c r="AN339" s="1"/>
  <c r="AO339" s="1"/>
  <c r="AP339" s="1"/>
  <c r="AB339"/>
  <c r="AE339" s="1"/>
  <c r="AF339" s="1"/>
  <c r="AG339" s="1"/>
  <c r="AK355"/>
  <c r="AN355" s="1"/>
  <c r="AO355" s="1"/>
  <c r="AP355" s="1"/>
  <c r="AB355"/>
  <c r="AE355" s="1"/>
  <c r="AF355" s="1"/>
  <c r="AG355" s="1"/>
  <c r="AK371"/>
  <c r="AN371" s="1"/>
  <c r="AO371" s="1"/>
  <c r="AP371" s="1"/>
  <c r="AB371"/>
  <c r="AE371" s="1"/>
  <c r="AF371" s="1"/>
  <c r="AG371" s="1"/>
  <c r="AK387"/>
  <c r="AN387" s="1"/>
  <c r="AO387" s="1"/>
  <c r="AP387" s="1"/>
  <c r="AB387"/>
  <c r="AE387" s="1"/>
  <c r="AF387" s="1"/>
  <c r="AG387" s="1"/>
  <c r="AK403"/>
  <c r="AN403" s="1"/>
  <c r="AO403" s="1"/>
  <c r="AP403" s="1"/>
  <c r="AB403"/>
  <c r="AE403" s="1"/>
  <c r="AF403" s="1"/>
  <c r="AG403" s="1"/>
  <c r="AK419"/>
  <c r="AN419" s="1"/>
  <c r="AO419" s="1"/>
  <c r="AP419" s="1"/>
  <c r="AB419"/>
  <c r="AE419" s="1"/>
  <c r="AF419" s="1"/>
  <c r="AG419" s="1"/>
  <c r="AK435"/>
  <c r="AN435" s="1"/>
  <c r="AO435" s="1"/>
  <c r="AP435" s="1"/>
  <c r="AB435"/>
  <c r="AE435" s="1"/>
  <c r="AF435" s="1"/>
  <c r="AG435" s="1"/>
  <c r="AK454"/>
  <c r="AN454" s="1"/>
  <c r="AO454" s="1"/>
  <c r="AP454" s="1"/>
  <c r="AB454"/>
  <c r="AE454" s="1"/>
  <c r="AF454" s="1"/>
  <c r="AG454" s="1"/>
  <c r="AK480"/>
  <c r="AN480" s="1"/>
  <c r="AO480" s="1"/>
  <c r="AP480" s="1"/>
  <c r="AB480"/>
  <c r="AE480" s="1"/>
  <c r="AF480" s="1"/>
  <c r="AG480" s="1"/>
  <c r="AK499"/>
  <c r="AN499" s="1"/>
  <c r="AO499" s="1"/>
  <c r="AP499" s="1"/>
  <c r="AB499"/>
  <c r="AE499" s="1"/>
  <c r="AF499" s="1"/>
  <c r="AG499" s="1"/>
  <c r="AK518"/>
  <c r="AN518" s="1"/>
  <c r="AO518" s="1"/>
  <c r="AP518" s="1"/>
  <c r="AB518"/>
  <c r="AE518" s="1"/>
  <c r="AF518" s="1"/>
  <c r="AG518" s="1"/>
  <c r="AK544"/>
  <c r="AN544" s="1"/>
  <c r="AO544" s="1"/>
  <c r="AP544" s="1"/>
  <c r="AB544"/>
  <c r="AE544" s="1"/>
  <c r="AF544" s="1"/>
  <c r="AG544" s="1"/>
  <c r="AK563"/>
  <c r="AN563" s="1"/>
  <c r="AO563" s="1"/>
  <c r="AP563" s="1"/>
  <c r="AB563"/>
  <c r="AE563" s="1"/>
  <c r="AF563" s="1"/>
  <c r="AG563" s="1"/>
  <c r="AK582"/>
  <c r="AN582" s="1"/>
  <c r="AO582" s="1"/>
  <c r="AP582" s="1"/>
  <c r="AB582"/>
  <c r="AE582" s="1"/>
  <c r="AF582" s="1"/>
  <c r="AG582" s="1"/>
  <c r="AK48"/>
  <c r="AN48" s="1"/>
  <c r="AO48" s="1"/>
  <c r="AP48" s="1"/>
  <c r="AB48"/>
  <c r="AE48" s="1"/>
  <c r="AF48" s="1"/>
  <c r="AG48" s="1"/>
  <c r="AK64"/>
  <c r="AN64" s="1"/>
  <c r="AO64" s="1"/>
  <c r="AP64" s="1"/>
  <c r="AB64"/>
  <c r="AE64" s="1"/>
  <c r="AF64" s="1"/>
  <c r="AG64" s="1"/>
  <c r="AK80"/>
  <c r="AN80" s="1"/>
  <c r="AO80" s="1"/>
  <c r="AP80" s="1"/>
  <c r="AB80"/>
  <c r="AE80" s="1"/>
  <c r="AF80" s="1"/>
  <c r="AG80" s="1"/>
  <c r="AK96"/>
  <c r="AN96" s="1"/>
  <c r="AO96" s="1"/>
  <c r="AP96" s="1"/>
  <c r="AB96"/>
  <c r="AE96" s="1"/>
  <c r="AF96" s="1"/>
  <c r="AG96" s="1"/>
  <c r="AK112"/>
  <c r="AN112" s="1"/>
  <c r="AO112" s="1"/>
  <c r="AP112" s="1"/>
  <c r="AB112"/>
  <c r="AE112" s="1"/>
  <c r="AF112" s="1"/>
  <c r="AG112" s="1"/>
  <c r="AK128"/>
  <c r="AN128" s="1"/>
  <c r="AO128" s="1"/>
  <c r="AP128" s="1"/>
  <c r="AB128"/>
  <c r="AE128" s="1"/>
  <c r="AF128" s="1"/>
  <c r="AG128" s="1"/>
  <c r="AK144"/>
  <c r="AN144" s="1"/>
  <c r="AO144" s="1"/>
  <c r="AP144" s="1"/>
  <c r="AB144"/>
  <c r="AE144" s="1"/>
  <c r="AF144" s="1"/>
  <c r="AG144" s="1"/>
  <c r="AK160"/>
  <c r="AN160" s="1"/>
  <c r="AO160" s="1"/>
  <c r="AP160" s="1"/>
  <c r="AB160"/>
  <c r="AE160" s="1"/>
  <c r="AF160" s="1"/>
  <c r="AG160" s="1"/>
  <c r="AK176"/>
  <c r="AN176" s="1"/>
  <c r="AO176" s="1"/>
  <c r="AP176" s="1"/>
  <c r="AB176"/>
  <c r="AE176" s="1"/>
  <c r="AF176" s="1"/>
  <c r="AG176" s="1"/>
  <c r="AK192"/>
  <c r="AN192" s="1"/>
  <c r="AO192" s="1"/>
  <c r="AP192" s="1"/>
  <c r="AB192"/>
  <c r="AE192" s="1"/>
  <c r="AF192" s="1"/>
  <c r="AG192" s="1"/>
  <c r="AK208"/>
  <c r="AN208" s="1"/>
  <c r="AO208" s="1"/>
  <c r="AP208" s="1"/>
  <c r="AB208"/>
  <c r="AE208" s="1"/>
  <c r="AF208" s="1"/>
  <c r="AG208" s="1"/>
  <c r="AK224"/>
  <c r="AN224" s="1"/>
  <c r="AO224" s="1"/>
  <c r="AP224" s="1"/>
  <c r="AB224"/>
  <c r="AE224" s="1"/>
  <c r="AF224" s="1"/>
  <c r="AG224" s="1"/>
  <c r="AK240"/>
  <c r="AN240" s="1"/>
  <c r="AO240" s="1"/>
  <c r="AP240" s="1"/>
  <c r="AB240"/>
  <c r="AE240" s="1"/>
  <c r="AF240" s="1"/>
  <c r="AG240" s="1"/>
  <c r="AK256"/>
  <c r="AN256" s="1"/>
  <c r="AO256" s="1"/>
  <c r="AP256" s="1"/>
  <c r="AB256"/>
  <c r="AE256" s="1"/>
  <c r="AF256" s="1"/>
  <c r="AG256" s="1"/>
  <c r="AK272"/>
  <c r="AN272" s="1"/>
  <c r="AO272" s="1"/>
  <c r="AP272" s="1"/>
  <c r="AB272"/>
  <c r="AE272" s="1"/>
  <c r="AF272" s="1"/>
  <c r="AG272" s="1"/>
  <c r="AK288"/>
  <c r="AN288" s="1"/>
  <c r="AO288" s="1"/>
  <c r="AP288" s="1"/>
  <c r="AB288"/>
  <c r="AE288" s="1"/>
  <c r="AF288" s="1"/>
  <c r="AG288" s="1"/>
  <c r="AK304"/>
  <c r="AN304" s="1"/>
  <c r="AO304" s="1"/>
  <c r="AP304" s="1"/>
  <c r="AB304"/>
  <c r="AE304" s="1"/>
  <c r="AF304" s="1"/>
  <c r="AG304" s="1"/>
  <c r="AK320"/>
  <c r="AN320" s="1"/>
  <c r="AO320" s="1"/>
  <c r="AP320" s="1"/>
  <c r="AB320"/>
  <c r="AE320" s="1"/>
  <c r="AF320" s="1"/>
  <c r="AG320" s="1"/>
  <c r="AK336"/>
  <c r="AN336" s="1"/>
  <c r="AO336" s="1"/>
  <c r="AP336" s="1"/>
  <c r="AB336"/>
  <c r="AE336" s="1"/>
  <c r="AF336" s="1"/>
  <c r="AG336" s="1"/>
  <c r="AK352"/>
  <c r="AN352" s="1"/>
  <c r="AO352" s="1"/>
  <c r="AP352" s="1"/>
  <c r="AB352"/>
  <c r="AE352" s="1"/>
  <c r="AF352" s="1"/>
  <c r="AG352" s="1"/>
  <c r="AK368"/>
  <c r="AN368" s="1"/>
  <c r="AO368" s="1"/>
  <c r="AP368" s="1"/>
  <c r="AB368"/>
  <c r="AE368" s="1"/>
  <c r="AF368" s="1"/>
  <c r="AG368" s="1"/>
  <c r="AK384"/>
  <c r="AN384" s="1"/>
  <c r="AO384" s="1"/>
  <c r="AP384" s="1"/>
  <c r="AB384"/>
  <c r="AE384" s="1"/>
  <c r="AF384" s="1"/>
  <c r="AG384" s="1"/>
  <c r="AK400"/>
  <c r="AN400" s="1"/>
  <c r="AO400" s="1"/>
  <c r="AP400" s="1"/>
  <c r="AB400"/>
  <c r="AE400" s="1"/>
  <c r="AF400" s="1"/>
  <c r="AG400" s="1"/>
  <c r="AK416"/>
  <c r="AN416" s="1"/>
  <c r="AO416" s="1"/>
  <c r="AP416" s="1"/>
  <c r="AB416"/>
  <c r="AE416" s="1"/>
  <c r="AF416" s="1"/>
  <c r="AG416" s="1"/>
  <c r="AK432"/>
  <c r="AN432" s="1"/>
  <c r="AO432" s="1"/>
  <c r="AP432" s="1"/>
  <c r="AB432"/>
  <c r="AE432" s="1"/>
  <c r="AF432" s="1"/>
  <c r="AG432" s="1"/>
  <c r="AK452"/>
  <c r="AN452" s="1"/>
  <c r="AO452" s="1"/>
  <c r="AP452" s="1"/>
  <c r="AB452"/>
  <c r="AE452" s="1"/>
  <c r="AF452" s="1"/>
  <c r="AG452" s="1"/>
  <c r="AK471"/>
  <c r="AN471" s="1"/>
  <c r="AO471" s="1"/>
  <c r="AP471" s="1"/>
  <c r="AB471"/>
  <c r="AE471" s="1"/>
  <c r="AF471" s="1"/>
  <c r="AG471" s="1"/>
  <c r="AK490"/>
  <c r="AN490" s="1"/>
  <c r="AO490" s="1"/>
  <c r="AP490" s="1"/>
  <c r="AB490"/>
  <c r="AE490" s="1"/>
  <c r="AF490" s="1"/>
  <c r="AG490" s="1"/>
  <c r="AK516"/>
  <c r="AN516" s="1"/>
  <c r="AO516" s="1"/>
  <c r="AP516" s="1"/>
  <c r="AB516"/>
  <c r="AE516" s="1"/>
  <c r="AF516" s="1"/>
  <c r="AG516" s="1"/>
  <c r="AK535"/>
  <c r="AN535" s="1"/>
  <c r="AO535" s="1"/>
  <c r="AP535" s="1"/>
  <c r="AB535"/>
  <c r="AE535" s="1"/>
  <c r="AF535" s="1"/>
  <c r="AG535" s="1"/>
  <c r="AK554"/>
  <c r="AN554" s="1"/>
  <c r="AO554" s="1"/>
  <c r="AP554" s="1"/>
  <c r="AB554"/>
  <c r="AE554" s="1"/>
  <c r="AF554" s="1"/>
  <c r="AG554" s="1"/>
  <c r="AK580"/>
  <c r="AN580" s="1"/>
  <c r="AO580" s="1"/>
  <c r="AP580" s="1"/>
  <c r="AB580"/>
  <c r="AE580" s="1"/>
  <c r="AF580" s="1"/>
  <c r="AG580" s="1"/>
  <c r="AK437"/>
  <c r="AN437" s="1"/>
  <c r="AO437" s="1"/>
  <c r="AP437" s="1"/>
  <c r="AB437"/>
  <c r="AE437" s="1"/>
  <c r="AF437" s="1"/>
  <c r="AG437" s="1"/>
  <c r="AK453"/>
  <c r="AN453" s="1"/>
  <c r="AO453" s="1"/>
  <c r="AP453" s="1"/>
  <c r="AB453"/>
  <c r="AE453" s="1"/>
  <c r="AF453" s="1"/>
  <c r="AG453" s="1"/>
  <c r="AK469"/>
  <c r="AN469" s="1"/>
  <c r="AO469" s="1"/>
  <c r="AP469" s="1"/>
  <c r="AB469"/>
  <c r="AE469" s="1"/>
  <c r="AF469" s="1"/>
  <c r="AG469" s="1"/>
  <c r="AK485"/>
  <c r="AN485" s="1"/>
  <c r="AO485" s="1"/>
  <c r="AP485" s="1"/>
  <c r="AB485"/>
  <c r="AE485" s="1"/>
  <c r="AF485" s="1"/>
  <c r="AG485" s="1"/>
  <c r="AK501"/>
  <c r="AN501" s="1"/>
  <c r="AO501" s="1"/>
  <c r="AP501" s="1"/>
  <c r="AB501"/>
  <c r="AE501" s="1"/>
  <c r="AF501" s="1"/>
  <c r="AG501" s="1"/>
  <c r="AK517"/>
  <c r="AN517" s="1"/>
  <c r="AO517" s="1"/>
  <c r="AP517" s="1"/>
  <c r="AB517"/>
  <c r="AE517" s="1"/>
  <c r="AF517" s="1"/>
  <c r="AG517" s="1"/>
  <c r="AK533"/>
  <c r="AN533" s="1"/>
  <c r="AO533" s="1"/>
  <c r="AP533" s="1"/>
  <c r="AB533"/>
  <c r="AE533" s="1"/>
  <c r="AF533" s="1"/>
  <c r="AG533" s="1"/>
  <c r="AK549"/>
  <c r="AN549" s="1"/>
  <c r="AO549" s="1"/>
  <c r="AP549" s="1"/>
  <c r="AB549"/>
  <c r="AE549" s="1"/>
  <c r="AF549" s="1"/>
  <c r="AG549" s="1"/>
  <c r="AK565"/>
  <c r="AN565" s="1"/>
  <c r="AO565" s="1"/>
  <c r="AP565" s="1"/>
  <c r="AB565"/>
  <c r="AE565" s="1"/>
  <c r="AF565" s="1"/>
  <c r="AG565" s="1"/>
  <c r="AK581"/>
  <c r="AN581" s="1"/>
  <c r="AO581" s="1"/>
  <c r="AP581" s="1"/>
  <c r="AB581"/>
  <c r="AE581" s="1"/>
  <c r="AF581" s="1"/>
  <c r="AG581" s="1"/>
  <c r="AK597"/>
  <c r="AN597" s="1"/>
  <c r="AO597" s="1"/>
  <c r="AP597" s="1"/>
  <c r="AB597"/>
  <c r="AE597" s="1"/>
  <c r="AF597" s="1"/>
  <c r="AG597" s="1"/>
  <c r="AK613"/>
  <c r="AN613" s="1"/>
  <c r="AO613" s="1"/>
  <c r="AP613" s="1"/>
  <c r="AB613"/>
  <c r="AE613" s="1"/>
  <c r="AF613" s="1"/>
  <c r="AG613" s="1"/>
  <c r="AK629"/>
  <c r="AN629" s="1"/>
  <c r="AO629" s="1"/>
  <c r="AP629" s="1"/>
  <c r="AB629"/>
  <c r="AE629" s="1"/>
  <c r="AF629" s="1"/>
  <c r="AG629" s="1"/>
  <c r="AK645"/>
  <c r="AN645" s="1"/>
  <c r="AO645" s="1"/>
  <c r="AP645" s="1"/>
  <c r="AB645"/>
  <c r="AE645" s="1"/>
  <c r="AF645" s="1"/>
  <c r="AG645" s="1"/>
  <c r="AK661"/>
  <c r="AN661" s="1"/>
  <c r="AO661" s="1"/>
  <c r="AP661" s="1"/>
  <c r="AB661"/>
  <c r="AE661" s="1"/>
  <c r="AF661" s="1"/>
  <c r="AG661" s="1"/>
  <c r="AK677"/>
  <c r="AN677" s="1"/>
  <c r="AO677" s="1"/>
  <c r="AP677" s="1"/>
  <c r="AB677"/>
  <c r="AE677" s="1"/>
  <c r="AF677" s="1"/>
  <c r="AG677" s="1"/>
  <c r="AK693"/>
  <c r="AN693" s="1"/>
  <c r="AO693" s="1"/>
  <c r="AP693" s="1"/>
  <c r="AB693"/>
  <c r="AE693" s="1"/>
  <c r="AF693" s="1"/>
  <c r="AG693" s="1"/>
  <c r="AK709"/>
  <c r="AN709" s="1"/>
  <c r="AO709" s="1"/>
  <c r="AP709" s="1"/>
  <c r="AB709"/>
  <c r="AE709" s="1"/>
  <c r="AF709" s="1"/>
  <c r="AG709" s="1"/>
  <c r="AK725"/>
  <c r="AN725" s="1"/>
  <c r="AO725" s="1"/>
  <c r="AP725" s="1"/>
  <c r="AB725"/>
  <c r="AE725" s="1"/>
  <c r="AF725" s="1"/>
  <c r="AG725" s="1"/>
  <c r="AK741"/>
  <c r="AN741" s="1"/>
  <c r="AO741" s="1"/>
  <c r="AP741" s="1"/>
  <c r="AB741"/>
  <c r="AE741" s="1"/>
  <c r="AF741" s="1"/>
  <c r="AG741" s="1"/>
  <c r="AK757"/>
  <c r="AN757" s="1"/>
  <c r="AO757" s="1"/>
  <c r="AP757" s="1"/>
  <c r="AB757"/>
  <c r="AE757" s="1"/>
  <c r="AF757" s="1"/>
  <c r="AG757" s="1"/>
  <c r="AK773"/>
  <c r="AN773" s="1"/>
  <c r="AO773" s="1"/>
  <c r="AP773" s="1"/>
  <c r="AB773"/>
  <c r="AE773" s="1"/>
  <c r="AF773" s="1"/>
  <c r="AG773" s="1"/>
  <c r="AK789"/>
  <c r="AN789" s="1"/>
  <c r="AO789" s="1"/>
  <c r="AP789" s="1"/>
  <c r="AB789"/>
  <c r="AE789" s="1"/>
  <c r="AF789" s="1"/>
  <c r="AG789" s="1"/>
  <c r="AK805"/>
  <c r="AN805" s="1"/>
  <c r="AO805" s="1"/>
  <c r="AP805" s="1"/>
  <c r="AB805"/>
  <c r="AE805" s="1"/>
  <c r="AF805" s="1"/>
  <c r="AG805" s="1"/>
  <c r="AK821"/>
  <c r="AN821" s="1"/>
  <c r="AO821" s="1"/>
  <c r="AP821" s="1"/>
  <c r="AB821"/>
  <c r="AE821" s="1"/>
  <c r="AF821" s="1"/>
  <c r="AG821" s="1"/>
  <c r="AK837"/>
  <c r="AN837" s="1"/>
  <c r="AO837" s="1"/>
  <c r="AP837" s="1"/>
  <c r="AB837"/>
  <c r="AE837" s="1"/>
  <c r="AF837" s="1"/>
  <c r="AG837" s="1"/>
  <c r="AK853"/>
  <c r="AN853" s="1"/>
  <c r="AO853" s="1"/>
  <c r="AP853" s="1"/>
  <c r="AB853"/>
  <c r="AE853" s="1"/>
  <c r="AF853" s="1"/>
  <c r="AG853" s="1"/>
  <c r="AK869"/>
  <c r="AN869" s="1"/>
  <c r="AO869" s="1"/>
  <c r="AP869" s="1"/>
  <c r="AB869"/>
  <c r="AE869" s="1"/>
  <c r="AF869" s="1"/>
  <c r="AG869" s="1"/>
  <c r="AK885"/>
  <c r="AN885" s="1"/>
  <c r="AO885" s="1"/>
  <c r="AP885" s="1"/>
  <c r="AB885"/>
  <c r="AE885" s="1"/>
  <c r="AF885" s="1"/>
  <c r="AG885" s="1"/>
  <c r="AK901"/>
  <c r="AN901" s="1"/>
  <c r="AO901" s="1"/>
  <c r="AP901" s="1"/>
  <c r="AB901"/>
  <c r="AE901" s="1"/>
  <c r="AF901" s="1"/>
  <c r="AG901" s="1"/>
  <c r="AK917"/>
  <c r="AN917" s="1"/>
  <c r="AO917" s="1"/>
  <c r="AP917" s="1"/>
  <c r="AB917"/>
  <c r="AE917" s="1"/>
  <c r="AF917" s="1"/>
  <c r="AG917" s="1"/>
  <c r="AK933"/>
  <c r="AN933" s="1"/>
  <c r="AO933" s="1"/>
  <c r="AP933" s="1"/>
  <c r="AB933"/>
  <c r="AE933" s="1"/>
  <c r="AF933" s="1"/>
  <c r="AG933" s="1"/>
  <c r="AK949"/>
  <c r="AN949" s="1"/>
  <c r="AO949" s="1"/>
  <c r="AP949" s="1"/>
  <c r="AB949"/>
  <c r="AE949" s="1"/>
  <c r="AF949" s="1"/>
  <c r="AG949" s="1"/>
  <c r="AK965"/>
  <c r="AN965" s="1"/>
  <c r="AO965" s="1"/>
  <c r="AP965" s="1"/>
  <c r="AB965"/>
  <c r="AE965" s="1"/>
  <c r="AF965" s="1"/>
  <c r="AG965" s="1"/>
  <c r="AK981"/>
  <c r="AN981" s="1"/>
  <c r="AO981" s="1"/>
  <c r="AP981" s="1"/>
  <c r="AB981"/>
  <c r="AE981" s="1"/>
  <c r="AF981" s="1"/>
  <c r="AG981" s="1"/>
  <c r="AK997"/>
  <c r="AN997" s="1"/>
  <c r="AO997" s="1"/>
  <c r="AP997" s="1"/>
  <c r="AB997"/>
  <c r="AE997" s="1"/>
  <c r="AF997" s="1"/>
  <c r="AG997" s="1"/>
  <c r="AK1013"/>
  <c r="AN1013" s="1"/>
  <c r="AO1013" s="1"/>
  <c r="AP1013" s="1"/>
  <c r="AB1013"/>
  <c r="AE1013" s="1"/>
  <c r="AF1013" s="1"/>
  <c r="AG1013" s="1"/>
  <c r="AK1029"/>
  <c r="AN1029" s="1"/>
  <c r="AO1029" s="1"/>
  <c r="AP1029" s="1"/>
  <c r="AB1029"/>
  <c r="AE1029" s="1"/>
  <c r="AF1029" s="1"/>
  <c r="AG1029" s="1"/>
  <c r="AK1045"/>
  <c r="AN1045" s="1"/>
  <c r="AO1045" s="1"/>
  <c r="AP1045" s="1"/>
  <c r="AB1045"/>
  <c r="AE1045" s="1"/>
  <c r="AF1045" s="1"/>
  <c r="AG1045" s="1"/>
  <c r="AK1061"/>
  <c r="AN1061" s="1"/>
  <c r="AO1061" s="1"/>
  <c r="AP1061" s="1"/>
  <c r="AB1061"/>
  <c r="AE1061" s="1"/>
  <c r="AF1061" s="1"/>
  <c r="AG1061" s="1"/>
  <c r="AK1077"/>
  <c r="AN1077" s="1"/>
  <c r="AO1077" s="1"/>
  <c r="AP1077" s="1"/>
  <c r="AB1077"/>
  <c r="AE1077" s="1"/>
  <c r="AF1077" s="1"/>
  <c r="AG1077" s="1"/>
  <c r="AK1093"/>
  <c r="AN1093" s="1"/>
  <c r="AO1093" s="1"/>
  <c r="AP1093" s="1"/>
  <c r="AB1093"/>
  <c r="AE1093" s="1"/>
  <c r="AF1093" s="1"/>
  <c r="AG1093" s="1"/>
  <c r="AK602"/>
  <c r="AN602" s="1"/>
  <c r="AO602" s="1"/>
  <c r="AP602" s="1"/>
  <c r="AB602"/>
  <c r="AE602" s="1"/>
  <c r="AF602" s="1"/>
  <c r="AG602" s="1"/>
  <c r="AK618"/>
  <c r="AN618" s="1"/>
  <c r="AO618" s="1"/>
  <c r="AP618" s="1"/>
  <c r="AB618"/>
  <c r="AE618" s="1"/>
  <c r="AF618" s="1"/>
  <c r="AG618" s="1"/>
  <c r="AK634"/>
  <c r="AN634" s="1"/>
  <c r="AO634" s="1"/>
  <c r="AP634" s="1"/>
  <c r="AB634"/>
  <c r="AE634" s="1"/>
  <c r="AF634" s="1"/>
  <c r="AG634" s="1"/>
  <c r="AK650"/>
  <c r="AN650" s="1"/>
  <c r="AO650" s="1"/>
  <c r="AP650" s="1"/>
  <c r="AB650"/>
  <c r="AE650" s="1"/>
  <c r="AF650" s="1"/>
  <c r="AG650" s="1"/>
  <c r="AK666"/>
  <c r="AN666" s="1"/>
  <c r="AO666" s="1"/>
  <c r="AP666" s="1"/>
  <c r="AB666"/>
  <c r="AE666" s="1"/>
  <c r="AF666" s="1"/>
  <c r="AG666" s="1"/>
  <c r="AK682"/>
  <c r="AN682" s="1"/>
  <c r="AO682" s="1"/>
  <c r="AP682" s="1"/>
  <c r="AB682"/>
  <c r="AE682" s="1"/>
  <c r="AF682" s="1"/>
  <c r="AG682" s="1"/>
  <c r="AK698"/>
  <c r="AN698" s="1"/>
  <c r="AO698" s="1"/>
  <c r="AP698" s="1"/>
  <c r="AB698"/>
  <c r="AE698" s="1"/>
  <c r="AF698" s="1"/>
  <c r="AG698" s="1"/>
  <c r="AK714"/>
  <c r="AN714" s="1"/>
  <c r="AO714" s="1"/>
  <c r="AP714" s="1"/>
  <c r="AB714"/>
  <c r="AE714" s="1"/>
  <c r="AF714" s="1"/>
  <c r="AG714" s="1"/>
  <c r="AK730"/>
  <c r="AN730" s="1"/>
  <c r="AO730" s="1"/>
  <c r="AP730" s="1"/>
  <c r="AB730"/>
  <c r="AE730" s="1"/>
  <c r="AF730" s="1"/>
  <c r="AG730" s="1"/>
  <c r="AK746"/>
  <c r="AN746" s="1"/>
  <c r="AO746" s="1"/>
  <c r="AP746" s="1"/>
  <c r="AB746"/>
  <c r="AE746" s="1"/>
  <c r="AF746" s="1"/>
  <c r="AG746" s="1"/>
  <c r="AK762"/>
  <c r="AN762" s="1"/>
  <c r="AO762" s="1"/>
  <c r="AP762" s="1"/>
  <c r="AB762"/>
  <c r="AE762" s="1"/>
  <c r="AF762" s="1"/>
  <c r="AG762" s="1"/>
  <c r="AK778"/>
  <c r="AN778" s="1"/>
  <c r="AO778" s="1"/>
  <c r="AP778" s="1"/>
  <c r="AB778"/>
  <c r="AE778" s="1"/>
  <c r="AF778" s="1"/>
  <c r="AG778" s="1"/>
  <c r="AK16" i="6"/>
  <c r="AN16" s="1"/>
  <c r="AO16" s="1"/>
  <c r="AP16" s="1"/>
  <c r="AB16"/>
  <c r="AE16" s="1"/>
  <c r="AF16" s="1"/>
  <c r="AG16" s="1"/>
  <c r="AB364"/>
  <c r="AE364" s="1"/>
  <c r="AF364" s="1"/>
  <c r="AG364" s="1"/>
  <c r="AK364"/>
  <c r="AN364" s="1"/>
  <c r="AO364" s="1"/>
  <c r="AP364" s="1"/>
  <c r="AK353"/>
  <c r="AN353" s="1"/>
  <c r="AO353" s="1"/>
  <c r="AP353" s="1"/>
  <c r="AB353"/>
  <c r="AE353" s="1"/>
  <c r="AF353" s="1"/>
  <c r="AG353" s="1"/>
  <c r="AK338"/>
  <c r="AN338" s="1"/>
  <c r="AO338" s="1"/>
  <c r="AP338" s="1"/>
  <c r="AB338"/>
  <c r="AE338" s="1"/>
  <c r="AF338" s="1"/>
  <c r="AG338" s="1"/>
  <c r="AB328"/>
  <c r="AE328" s="1"/>
  <c r="AF328" s="1"/>
  <c r="AG328" s="1"/>
  <c r="AK328"/>
  <c r="AN328" s="1"/>
  <c r="AO328" s="1"/>
  <c r="AP328" s="1"/>
  <c r="AK309"/>
  <c r="AN309" s="1"/>
  <c r="AO309" s="1"/>
  <c r="AP309" s="1"/>
  <c r="AB309"/>
  <c r="AE309" s="1"/>
  <c r="AF309" s="1"/>
  <c r="AG309" s="1"/>
  <c r="AK327"/>
  <c r="AN327" s="1"/>
  <c r="AO327" s="1"/>
  <c r="AP327" s="1"/>
  <c r="AB327"/>
  <c r="AE327" s="1"/>
  <c r="AF327" s="1"/>
  <c r="AG327" s="1"/>
  <c r="AK270"/>
  <c r="AN270" s="1"/>
  <c r="AO270" s="1"/>
  <c r="AP270" s="1"/>
  <c r="AB270"/>
  <c r="AE270" s="1"/>
  <c r="AF270" s="1"/>
  <c r="AG270" s="1"/>
  <c r="AK263"/>
  <c r="AN263" s="1"/>
  <c r="AO263" s="1"/>
  <c r="AP263" s="1"/>
  <c r="AB263"/>
  <c r="AE263" s="1"/>
  <c r="AF263" s="1"/>
  <c r="AG263" s="1"/>
  <c r="AK281"/>
  <c r="AN281" s="1"/>
  <c r="AO281" s="1"/>
  <c r="AP281" s="1"/>
  <c r="AB281"/>
  <c r="AE281" s="1"/>
  <c r="AF281" s="1"/>
  <c r="AG281" s="1"/>
  <c r="AK232"/>
  <c r="AN232" s="1"/>
  <c r="AO232" s="1"/>
  <c r="AP232" s="1"/>
  <c r="AB232"/>
  <c r="AE232" s="1"/>
  <c r="AF232" s="1"/>
  <c r="AG232" s="1"/>
  <c r="AK170"/>
  <c r="AN170" s="1"/>
  <c r="AO170" s="1"/>
  <c r="AP170" s="1"/>
  <c r="AB170"/>
  <c r="AE170" s="1"/>
  <c r="AF170" s="1"/>
  <c r="AG170" s="1"/>
  <c r="AK199"/>
  <c r="AN199" s="1"/>
  <c r="AO199" s="1"/>
  <c r="AP199" s="1"/>
  <c r="AB199"/>
  <c r="AE199" s="1"/>
  <c r="AF199" s="1"/>
  <c r="AG199" s="1"/>
  <c r="AK204"/>
  <c r="AN204" s="1"/>
  <c r="AO204" s="1"/>
  <c r="AP204" s="1"/>
  <c r="AB204"/>
  <c r="AE204" s="1"/>
  <c r="AF204" s="1"/>
  <c r="AG204" s="1"/>
  <c r="AK221"/>
  <c r="AN221" s="1"/>
  <c r="AO221" s="1"/>
  <c r="AP221" s="1"/>
  <c r="AB221"/>
  <c r="AE221" s="1"/>
  <c r="AF221" s="1"/>
  <c r="AG221" s="1"/>
  <c r="AK157"/>
  <c r="AN157" s="1"/>
  <c r="AO157" s="1"/>
  <c r="AP157" s="1"/>
  <c r="AB157"/>
  <c r="AE157" s="1"/>
  <c r="AF157" s="1"/>
  <c r="AG157" s="1"/>
  <c r="AK110"/>
  <c r="AN110" s="1"/>
  <c r="AO110" s="1"/>
  <c r="AP110" s="1"/>
  <c r="AB110"/>
  <c r="AE110" s="1"/>
  <c r="AF110" s="1"/>
  <c r="AG110" s="1"/>
  <c r="AK150"/>
  <c r="AN150" s="1"/>
  <c r="AO150" s="1"/>
  <c r="AP150" s="1"/>
  <c r="AB150"/>
  <c r="AE150" s="1"/>
  <c r="AF150" s="1"/>
  <c r="AG150" s="1"/>
  <c r="AK83"/>
  <c r="AN83" s="1"/>
  <c r="AO83" s="1"/>
  <c r="AP83" s="1"/>
  <c r="AB83"/>
  <c r="AE83" s="1"/>
  <c r="AF83" s="1"/>
  <c r="AG83" s="1"/>
  <c r="AK112"/>
  <c r="AN112" s="1"/>
  <c r="AO112" s="1"/>
  <c r="AP112" s="1"/>
  <c r="AB112"/>
  <c r="AE112" s="1"/>
  <c r="AF112" s="1"/>
  <c r="AG112" s="1"/>
  <c r="AK156"/>
  <c r="AN156" s="1"/>
  <c r="AO156" s="1"/>
  <c r="AP156" s="1"/>
  <c r="AB156"/>
  <c r="AE156" s="1"/>
  <c r="AF156" s="1"/>
  <c r="AG156" s="1"/>
  <c r="AK93"/>
  <c r="AN93" s="1"/>
  <c r="AO93" s="1"/>
  <c r="AP93" s="1"/>
  <c r="AB93"/>
  <c r="AE93" s="1"/>
  <c r="AF93" s="1"/>
  <c r="AG93" s="1"/>
  <c r="AK29"/>
  <c r="AN29" s="1"/>
  <c r="AO29" s="1"/>
  <c r="AP29" s="1"/>
  <c r="AB29"/>
  <c r="AE29" s="1"/>
  <c r="AF29" s="1"/>
  <c r="AG29" s="1"/>
  <c r="AK48"/>
  <c r="AN48" s="1"/>
  <c r="AO48" s="1"/>
  <c r="AP48" s="1"/>
  <c r="AB48"/>
  <c r="AE48" s="1"/>
  <c r="AF48" s="1"/>
  <c r="AG48" s="1"/>
  <c r="AK32"/>
  <c r="AN32" s="1"/>
  <c r="AO32" s="1"/>
  <c r="AP32" s="1"/>
  <c r="AB32"/>
  <c r="AE32" s="1"/>
  <c r="AF32" s="1"/>
  <c r="AG32" s="1"/>
  <c r="AB384"/>
  <c r="AE384" s="1"/>
  <c r="AF384" s="1"/>
  <c r="AG384" s="1"/>
  <c r="AK384"/>
  <c r="AN384" s="1"/>
  <c r="AO384" s="1"/>
  <c r="AP384" s="1"/>
  <c r="AK373"/>
  <c r="AN373" s="1"/>
  <c r="AO373" s="1"/>
  <c r="AP373" s="1"/>
  <c r="AB373"/>
  <c r="AE373" s="1"/>
  <c r="AF373" s="1"/>
  <c r="AG373" s="1"/>
  <c r="AK358"/>
  <c r="AN358" s="1"/>
  <c r="AO358" s="1"/>
  <c r="AP358" s="1"/>
  <c r="AB358"/>
  <c r="AE358" s="1"/>
  <c r="AF358" s="1"/>
  <c r="AG358" s="1"/>
  <c r="AK347"/>
  <c r="AN347" s="1"/>
  <c r="AO347" s="1"/>
  <c r="AP347" s="1"/>
  <c r="AB347"/>
  <c r="AE347" s="1"/>
  <c r="AF347" s="1"/>
  <c r="AG347" s="1"/>
  <c r="AK329"/>
  <c r="AN329" s="1"/>
  <c r="AO329" s="1"/>
  <c r="AP329" s="1"/>
  <c r="AB329"/>
  <c r="AE329" s="1"/>
  <c r="AF329" s="1"/>
  <c r="AG329" s="1"/>
  <c r="AK314"/>
  <c r="AN314" s="1"/>
  <c r="AO314" s="1"/>
  <c r="AP314" s="1"/>
  <c r="AB314"/>
  <c r="AE314" s="1"/>
  <c r="AF314" s="1"/>
  <c r="AG314" s="1"/>
  <c r="AK288"/>
  <c r="AN288" s="1"/>
  <c r="AO288" s="1"/>
  <c r="AP288" s="1"/>
  <c r="AB288"/>
  <c r="AE288" s="1"/>
  <c r="AF288" s="1"/>
  <c r="AG288" s="1"/>
  <c r="AB283"/>
  <c r="AE283" s="1"/>
  <c r="AF283" s="1"/>
  <c r="AG283" s="1"/>
  <c r="AK283"/>
  <c r="AN283" s="1"/>
  <c r="AO283" s="1"/>
  <c r="AP283" s="1"/>
  <c r="AK260"/>
  <c r="AN260" s="1"/>
  <c r="AO260" s="1"/>
  <c r="AP260" s="1"/>
  <c r="AB260"/>
  <c r="AE260" s="1"/>
  <c r="AF260" s="1"/>
  <c r="AG260" s="1"/>
  <c r="AK237"/>
  <c r="AN237" s="1"/>
  <c r="AO237" s="1"/>
  <c r="AP237" s="1"/>
  <c r="AB237"/>
  <c r="AE237" s="1"/>
  <c r="AF237" s="1"/>
  <c r="AG237" s="1"/>
  <c r="AK190"/>
  <c r="AN190" s="1"/>
  <c r="AO190" s="1"/>
  <c r="AP190" s="1"/>
  <c r="AB190"/>
  <c r="AE190" s="1"/>
  <c r="AF190" s="1"/>
  <c r="AG190" s="1"/>
  <c r="AK219"/>
  <c r="AN219" s="1"/>
  <c r="AO219" s="1"/>
  <c r="AP219" s="1"/>
  <c r="AB219"/>
  <c r="AE219" s="1"/>
  <c r="AF219" s="1"/>
  <c r="AG219" s="1"/>
  <c r="AK224"/>
  <c r="AN224" s="1"/>
  <c r="AO224" s="1"/>
  <c r="AP224" s="1"/>
  <c r="AB224"/>
  <c r="AE224" s="1"/>
  <c r="AF224" s="1"/>
  <c r="AG224" s="1"/>
  <c r="AK160"/>
  <c r="AN160" s="1"/>
  <c r="AO160" s="1"/>
  <c r="AP160" s="1"/>
  <c r="AB160"/>
  <c r="AE160" s="1"/>
  <c r="AF160" s="1"/>
  <c r="AG160" s="1"/>
  <c r="AK177"/>
  <c r="AN177" s="1"/>
  <c r="AO177" s="1"/>
  <c r="AP177" s="1"/>
  <c r="AB177"/>
  <c r="AE177" s="1"/>
  <c r="AF177" s="1"/>
  <c r="AG177" s="1"/>
  <c r="AK130"/>
  <c r="AN130" s="1"/>
  <c r="AO130" s="1"/>
  <c r="AP130" s="1"/>
  <c r="AB130"/>
  <c r="AE130" s="1"/>
  <c r="AF130" s="1"/>
  <c r="AG130" s="1"/>
  <c r="AK66"/>
  <c r="AN66" s="1"/>
  <c r="AO66" s="1"/>
  <c r="AP66" s="1"/>
  <c r="AB66"/>
  <c r="AE66" s="1"/>
  <c r="AF66" s="1"/>
  <c r="AG66" s="1"/>
  <c r="AK103"/>
  <c r="AN103" s="1"/>
  <c r="AO103" s="1"/>
  <c r="AP103" s="1"/>
  <c r="AB103"/>
  <c r="AE103" s="1"/>
  <c r="AF103" s="1"/>
  <c r="AG103" s="1"/>
  <c r="AK132"/>
  <c r="AN132" s="1"/>
  <c r="AO132" s="1"/>
  <c r="AP132" s="1"/>
  <c r="AB132"/>
  <c r="AE132" s="1"/>
  <c r="AF132" s="1"/>
  <c r="AG132" s="1"/>
  <c r="AK68"/>
  <c r="AN68" s="1"/>
  <c r="AO68" s="1"/>
  <c r="AP68" s="1"/>
  <c r="AB68"/>
  <c r="AE68" s="1"/>
  <c r="AF68" s="1"/>
  <c r="AG68" s="1"/>
  <c r="AK113"/>
  <c r="AN113" s="1"/>
  <c r="AO113" s="1"/>
  <c r="AP113" s="1"/>
  <c r="AB113"/>
  <c r="AE113" s="1"/>
  <c r="AF113" s="1"/>
  <c r="AG113" s="1"/>
  <c r="AK49"/>
  <c r="AN49" s="1"/>
  <c r="AO49" s="1"/>
  <c r="AP49" s="1"/>
  <c r="AB49"/>
  <c r="AE49" s="1"/>
  <c r="AF49" s="1"/>
  <c r="AG49" s="1"/>
  <c r="AK42"/>
  <c r="AN42" s="1"/>
  <c r="AO42" s="1"/>
  <c r="AP42" s="1"/>
  <c r="AB42"/>
  <c r="AE42" s="1"/>
  <c r="AF42" s="1"/>
  <c r="AG42" s="1"/>
  <c r="AK36" i="5"/>
  <c r="AN36" s="1"/>
  <c r="AO36" s="1"/>
  <c r="AP36" s="1"/>
  <c r="AB36"/>
  <c r="AE36" s="1"/>
  <c r="AF36" s="1"/>
  <c r="AG36" s="1"/>
  <c r="AK14"/>
  <c r="AN14" s="1"/>
  <c r="AO14" s="1"/>
  <c r="AP14" s="1"/>
  <c r="AB14"/>
  <c r="AE14" s="1"/>
  <c r="AF14" s="1"/>
  <c r="AG14" s="1"/>
  <c r="AK40"/>
  <c r="AN40" s="1"/>
  <c r="AO40" s="1"/>
  <c r="AP40" s="1"/>
  <c r="AB40"/>
  <c r="AE40" s="1"/>
  <c r="AF40" s="1"/>
  <c r="AG40" s="1"/>
  <c r="AK15"/>
  <c r="AN15" s="1"/>
  <c r="AO15" s="1"/>
  <c r="AP15" s="1"/>
  <c r="AB15"/>
  <c r="AE15" s="1"/>
  <c r="AF15" s="1"/>
  <c r="AG15" s="1"/>
  <c r="AK34"/>
  <c r="AN34" s="1"/>
  <c r="AO34" s="1"/>
  <c r="AP34" s="1"/>
  <c r="AB34"/>
  <c r="AE34" s="1"/>
  <c r="AF34" s="1"/>
  <c r="AG34" s="1"/>
  <c r="AK22"/>
  <c r="AN22" s="1"/>
  <c r="AO22" s="1"/>
  <c r="AP22" s="1"/>
  <c r="AB22"/>
  <c r="AE22" s="1"/>
  <c r="AF22" s="1"/>
  <c r="AG22" s="1"/>
  <c r="AK13"/>
  <c r="AN13" s="1"/>
  <c r="AO13" s="1"/>
  <c r="AP13" s="1"/>
  <c r="AB13"/>
  <c r="AE13" s="1"/>
  <c r="AF13" s="1"/>
  <c r="AG13" s="1"/>
  <c r="AK29"/>
  <c r="AN29" s="1"/>
  <c r="AO29" s="1"/>
  <c r="AP29" s="1"/>
  <c r="AB29"/>
  <c r="AE29" s="1"/>
  <c r="AF29" s="1"/>
  <c r="AG29" s="1"/>
  <c r="AK45"/>
  <c r="AN45" s="1"/>
  <c r="AO45" s="1"/>
  <c r="AP45" s="1"/>
  <c r="AB45"/>
  <c r="AE45" s="1"/>
  <c r="AF45" s="1"/>
  <c r="AG45" s="1"/>
  <c r="AK61"/>
  <c r="AN61" s="1"/>
  <c r="AO61" s="1"/>
  <c r="AP61" s="1"/>
  <c r="AB61"/>
  <c r="AE61" s="1"/>
  <c r="AF61" s="1"/>
  <c r="AG61" s="1"/>
  <c r="AK77"/>
  <c r="AN77" s="1"/>
  <c r="AO77" s="1"/>
  <c r="AP77" s="1"/>
  <c r="AB77"/>
  <c r="AE77" s="1"/>
  <c r="AF77" s="1"/>
  <c r="AG77" s="1"/>
  <c r="AK93"/>
  <c r="AN93" s="1"/>
  <c r="AO93" s="1"/>
  <c r="AP93" s="1"/>
  <c r="AB93"/>
  <c r="AE93" s="1"/>
  <c r="AF93" s="1"/>
  <c r="AG93" s="1"/>
  <c r="AK109"/>
  <c r="AN109" s="1"/>
  <c r="AO109" s="1"/>
  <c r="AP109" s="1"/>
  <c r="AB109"/>
  <c r="AE109" s="1"/>
  <c r="AF109" s="1"/>
  <c r="AG109" s="1"/>
  <c r="AK125"/>
  <c r="AN125" s="1"/>
  <c r="AO125" s="1"/>
  <c r="AP125" s="1"/>
  <c r="AB125"/>
  <c r="AE125" s="1"/>
  <c r="AF125" s="1"/>
  <c r="AG125" s="1"/>
  <c r="AK141"/>
  <c r="AN141" s="1"/>
  <c r="AO141" s="1"/>
  <c r="AP141" s="1"/>
  <c r="AB141"/>
  <c r="AE141" s="1"/>
  <c r="AF141" s="1"/>
  <c r="AG141" s="1"/>
  <c r="AK157"/>
  <c r="AN157" s="1"/>
  <c r="AO157" s="1"/>
  <c r="AP157" s="1"/>
  <c r="AB157"/>
  <c r="AE157" s="1"/>
  <c r="AF157" s="1"/>
  <c r="AG157" s="1"/>
  <c r="AK173"/>
  <c r="AN173" s="1"/>
  <c r="AO173" s="1"/>
  <c r="AP173" s="1"/>
  <c r="AB173"/>
  <c r="AE173" s="1"/>
  <c r="AF173" s="1"/>
  <c r="AG173" s="1"/>
  <c r="AK189"/>
  <c r="AN189" s="1"/>
  <c r="AO189" s="1"/>
  <c r="AP189" s="1"/>
  <c r="AB189"/>
  <c r="AE189" s="1"/>
  <c r="AF189" s="1"/>
  <c r="AG189" s="1"/>
  <c r="AK205"/>
  <c r="AN205" s="1"/>
  <c r="AO205" s="1"/>
  <c r="AP205" s="1"/>
  <c r="AB205"/>
  <c r="AE205" s="1"/>
  <c r="AF205" s="1"/>
  <c r="AG205" s="1"/>
  <c r="AK221"/>
  <c r="AN221" s="1"/>
  <c r="AO221" s="1"/>
  <c r="AP221" s="1"/>
  <c r="AB221"/>
  <c r="AE221" s="1"/>
  <c r="AF221" s="1"/>
  <c r="AG221" s="1"/>
  <c r="AK237"/>
  <c r="AN237" s="1"/>
  <c r="AO237" s="1"/>
  <c r="AP237" s="1"/>
  <c r="AB237"/>
  <c r="AE237" s="1"/>
  <c r="AF237" s="1"/>
  <c r="AG237" s="1"/>
  <c r="AK253"/>
  <c r="AN253" s="1"/>
  <c r="AO253" s="1"/>
  <c r="AP253" s="1"/>
  <c r="AB253"/>
  <c r="AE253" s="1"/>
  <c r="AF253" s="1"/>
  <c r="AG253" s="1"/>
  <c r="AK269"/>
  <c r="AN269" s="1"/>
  <c r="AO269" s="1"/>
  <c r="AP269" s="1"/>
  <c r="AB269"/>
  <c r="AE269" s="1"/>
  <c r="AF269" s="1"/>
  <c r="AG269" s="1"/>
  <c r="AK285"/>
  <c r="AN285" s="1"/>
  <c r="AO285" s="1"/>
  <c r="AP285" s="1"/>
  <c r="AB285"/>
  <c r="AE285" s="1"/>
  <c r="AF285" s="1"/>
  <c r="AG285" s="1"/>
  <c r="AK301"/>
  <c r="AN301" s="1"/>
  <c r="AO301" s="1"/>
  <c r="AP301" s="1"/>
  <c r="AB301"/>
  <c r="AE301" s="1"/>
  <c r="AF301" s="1"/>
  <c r="AG301" s="1"/>
  <c r="AK317"/>
  <c r="AN317" s="1"/>
  <c r="AO317" s="1"/>
  <c r="AP317" s="1"/>
  <c r="AB317"/>
  <c r="AE317" s="1"/>
  <c r="AF317" s="1"/>
  <c r="AG317" s="1"/>
  <c r="AK333"/>
  <c r="AN333" s="1"/>
  <c r="AO333" s="1"/>
  <c r="AP333" s="1"/>
  <c r="AB333"/>
  <c r="AE333" s="1"/>
  <c r="AF333" s="1"/>
  <c r="AG333" s="1"/>
  <c r="AK349"/>
  <c r="AN349" s="1"/>
  <c r="AO349" s="1"/>
  <c r="AP349" s="1"/>
  <c r="AB349"/>
  <c r="AE349" s="1"/>
  <c r="AF349" s="1"/>
  <c r="AG349" s="1"/>
  <c r="AK365"/>
  <c r="AN365" s="1"/>
  <c r="AO365" s="1"/>
  <c r="AP365" s="1"/>
  <c r="AB365"/>
  <c r="AE365" s="1"/>
  <c r="AF365" s="1"/>
  <c r="AG365" s="1"/>
  <c r="AK381"/>
  <c r="AN381" s="1"/>
  <c r="AO381" s="1"/>
  <c r="AP381" s="1"/>
  <c r="AB381"/>
  <c r="AE381" s="1"/>
  <c r="AF381" s="1"/>
  <c r="AG381" s="1"/>
  <c r="AK397"/>
  <c r="AN397" s="1"/>
  <c r="AO397" s="1"/>
  <c r="AP397" s="1"/>
  <c r="AB397"/>
  <c r="AE397" s="1"/>
  <c r="AF397" s="1"/>
  <c r="AG397" s="1"/>
  <c r="AK413"/>
  <c r="AN413" s="1"/>
  <c r="AO413" s="1"/>
  <c r="AP413" s="1"/>
  <c r="AB413"/>
  <c r="AE413" s="1"/>
  <c r="AF413" s="1"/>
  <c r="AG413" s="1"/>
  <c r="AK429"/>
  <c r="AN429" s="1"/>
  <c r="AO429" s="1"/>
  <c r="AP429" s="1"/>
  <c r="AB429"/>
  <c r="AE429" s="1"/>
  <c r="AF429" s="1"/>
  <c r="AG429" s="1"/>
  <c r="AK446"/>
  <c r="AN446" s="1"/>
  <c r="AO446" s="1"/>
  <c r="AP446" s="1"/>
  <c r="AB446"/>
  <c r="AE446" s="1"/>
  <c r="AF446" s="1"/>
  <c r="AG446" s="1"/>
  <c r="AK472"/>
  <c r="AN472" s="1"/>
  <c r="AO472" s="1"/>
  <c r="AP472" s="1"/>
  <c r="AB472"/>
  <c r="AE472" s="1"/>
  <c r="AF472" s="1"/>
  <c r="AG472" s="1"/>
  <c r="AK491"/>
  <c r="AN491" s="1"/>
  <c r="AO491" s="1"/>
  <c r="AP491" s="1"/>
  <c r="AB491"/>
  <c r="AE491" s="1"/>
  <c r="AF491" s="1"/>
  <c r="AG491" s="1"/>
  <c r="AK510"/>
  <c r="AN510" s="1"/>
  <c r="AO510" s="1"/>
  <c r="AP510" s="1"/>
  <c r="AB510"/>
  <c r="AE510" s="1"/>
  <c r="AF510" s="1"/>
  <c r="AG510" s="1"/>
  <c r="AK536"/>
  <c r="AN536" s="1"/>
  <c r="AO536" s="1"/>
  <c r="AP536" s="1"/>
  <c r="AB536"/>
  <c r="AE536" s="1"/>
  <c r="AF536" s="1"/>
  <c r="AG536" s="1"/>
  <c r="AK555"/>
  <c r="AN555" s="1"/>
  <c r="AO555" s="1"/>
  <c r="AP555" s="1"/>
  <c r="AB555"/>
  <c r="AE555" s="1"/>
  <c r="AF555" s="1"/>
  <c r="AG555" s="1"/>
  <c r="AK574"/>
  <c r="AN574" s="1"/>
  <c r="AO574" s="1"/>
  <c r="AP574" s="1"/>
  <c r="AB574"/>
  <c r="AE574" s="1"/>
  <c r="AF574" s="1"/>
  <c r="AG574" s="1"/>
  <c r="AK46"/>
  <c r="AN46" s="1"/>
  <c r="AO46" s="1"/>
  <c r="AP46" s="1"/>
  <c r="AB46"/>
  <c r="AE46" s="1"/>
  <c r="AF46" s="1"/>
  <c r="AG46" s="1"/>
  <c r="AK62"/>
  <c r="AN62" s="1"/>
  <c r="AO62" s="1"/>
  <c r="AP62" s="1"/>
  <c r="AB62"/>
  <c r="AE62" s="1"/>
  <c r="AF62" s="1"/>
  <c r="AG62" s="1"/>
  <c r="AK78"/>
  <c r="AN78" s="1"/>
  <c r="AO78" s="1"/>
  <c r="AP78" s="1"/>
  <c r="AB78"/>
  <c r="AE78" s="1"/>
  <c r="AF78" s="1"/>
  <c r="AG78" s="1"/>
  <c r="AK94"/>
  <c r="AN94" s="1"/>
  <c r="AO94" s="1"/>
  <c r="AP94" s="1"/>
  <c r="AB94"/>
  <c r="AE94" s="1"/>
  <c r="AF94" s="1"/>
  <c r="AG94" s="1"/>
  <c r="AK110"/>
  <c r="AN110" s="1"/>
  <c r="AO110" s="1"/>
  <c r="AP110" s="1"/>
  <c r="AB110"/>
  <c r="AE110" s="1"/>
  <c r="AF110" s="1"/>
  <c r="AG110" s="1"/>
  <c r="AK126"/>
  <c r="AN126" s="1"/>
  <c r="AO126" s="1"/>
  <c r="AP126" s="1"/>
  <c r="AB126"/>
  <c r="AE126" s="1"/>
  <c r="AF126" s="1"/>
  <c r="AG126" s="1"/>
  <c r="AK142"/>
  <c r="AN142" s="1"/>
  <c r="AO142" s="1"/>
  <c r="AP142" s="1"/>
  <c r="AB142"/>
  <c r="AE142" s="1"/>
  <c r="AF142" s="1"/>
  <c r="AG142" s="1"/>
  <c r="AK158"/>
  <c r="AN158" s="1"/>
  <c r="AO158" s="1"/>
  <c r="AP158" s="1"/>
  <c r="AB158"/>
  <c r="AE158" s="1"/>
  <c r="AF158" s="1"/>
  <c r="AG158" s="1"/>
  <c r="AK174"/>
  <c r="AN174" s="1"/>
  <c r="AO174" s="1"/>
  <c r="AP174" s="1"/>
  <c r="AB174"/>
  <c r="AE174" s="1"/>
  <c r="AF174" s="1"/>
  <c r="AG174" s="1"/>
  <c r="AK190"/>
  <c r="AN190" s="1"/>
  <c r="AO190" s="1"/>
  <c r="AP190" s="1"/>
  <c r="AB190"/>
  <c r="AE190" s="1"/>
  <c r="AF190" s="1"/>
  <c r="AG190" s="1"/>
  <c r="AK206"/>
  <c r="AN206" s="1"/>
  <c r="AO206" s="1"/>
  <c r="AP206" s="1"/>
  <c r="AB206"/>
  <c r="AE206" s="1"/>
  <c r="AF206" s="1"/>
  <c r="AG206" s="1"/>
  <c r="AK222"/>
  <c r="AN222" s="1"/>
  <c r="AO222" s="1"/>
  <c r="AP222" s="1"/>
  <c r="AB222"/>
  <c r="AE222" s="1"/>
  <c r="AF222" s="1"/>
  <c r="AG222" s="1"/>
  <c r="AK238"/>
  <c r="AN238" s="1"/>
  <c r="AO238" s="1"/>
  <c r="AP238" s="1"/>
  <c r="AB238"/>
  <c r="AE238" s="1"/>
  <c r="AF238" s="1"/>
  <c r="AG238" s="1"/>
  <c r="AK254"/>
  <c r="AN254" s="1"/>
  <c r="AO254" s="1"/>
  <c r="AP254" s="1"/>
  <c r="AB254"/>
  <c r="AE254" s="1"/>
  <c r="AF254" s="1"/>
  <c r="AG254" s="1"/>
  <c r="AK270"/>
  <c r="AN270" s="1"/>
  <c r="AO270" s="1"/>
  <c r="AP270" s="1"/>
  <c r="AB270"/>
  <c r="AE270" s="1"/>
  <c r="AF270" s="1"/>
  <c r="AG270" s="1"/>
  <c r="AK286"/>
  <c r="AN286" s="1"/>
  <c r="AO286" s="1"/>
  <c r="AP286" s="1"/>
  <c r="AB286"/>
  <c r="AE286" s="1"/>
  <c r="AF286" s="1"/>
  <c r="AG286" s="1"/>
  <c r="AK302"/>
  <c r="AN302" s="1"/>
  <c r="AO302" s="1"/>
  <c r="AP302" s="1"/>
  <c r="AB302"/>
  <c r="AE302" s="1"/>
  <c r="AF302" s="1"/>
  <c r="AG302" s="1"/>
  <c r="AK318"/>
  <c r="AN318" s="1"/>
  <c r="AO318" s="1"/>
  <c r="AP318" s="1"/>
  <c r="AB318"/>
  <c r="AE318" s="1"/>
  <c r="AF318" s="1"/>
  <c r="AG318" s="1"/>
  <c r="AK334"/>
  <c r="AN334" s="1"/>
  <c r="AO334" s="1"/>
  <c r="AP334" s="1"/>
  <c r="AB334"/>
  <c r="AE334" s="1"/>
  <c r="AF334" s="1"/>
  <c r="AG334" s="1"/>
  <c r="AK350"/>
  <c r="AN350" s="1"/>
  <c r="AO350" s="1"/>
  <c r="AP350" s="1"/>
  <c r="AB350"/>
  <c r="AE350" s="1"/>
  <c r="AF350" s="1"/>
  <c r="AG350" s="1"/>
  <c r="AK366"/>
  <c r="AN366" s="1"/>
  <c r="AO366" s="1"/>
  <c r="AP366" s="1"/>
  <c r="AB366"/>
  <c r="AE366" s="1"/>
  <c r="AF366" s="1"/>
  <c r="AG366" s="1"/>
  <c r="AK382"/>
  <c r="AN382" s="1"/>
  <c r="AO382" s="1"/>
  <c r="AP382" s="1"/>
  <c r="AB382"/>
  <c r="AE382" s="1"/>
  <c r="AF382" s="1"/>
  <c r="AG382" s="1"/>
  <c r="AK398"/>
  <c r="AN398" s="1"/>
  <c r="AO398" s="1"/>
  <c r="AP398" s="1"/>
  <c r="AB398"/>
  <c r="AE398" s="1"/>
  <c r="AF398" s="1"/>
  <c r="AG398" s="1"/>
  <c r="AK414"/>
  <c r="AN414" s="1"/>
  <c r="AO414" s="1"/>
  <c r="AP414" s="1"/>
  <c r="AB414"/>
  <c r="AE414" s="1"/>
  <c r="AF414" s="1"/>
  <c r="AG414" s="1"/>
  <c r="AK430"/>
  <c r="AN430" s="1"/>
  <c r="AO430" s="1"/>
  <c r="AP430" s="1"/>
  <c r="AB430"/>
  <c r="AE430" s="1"/>
  <c r="AF430" s="1"/>
  <c r="AG430" s="1"/>
  <c r="AK450"/>
  <c r="AN450" s="1"/>
  <c r="AO450" s="1"/>
  <c r="AP450" s="1"/>
  <c r="AB450"/>
  <c r="AE450" s="1"/>
  <c r="AF450" s="1"/>
  <c r="AG450" s="1"/>
  <c r="AK476"/>
  <c r="AN476" s="1"/>
  <c r="AO476" s="1"/>
  <c r="AP476" s="1"/>
  <c r="AB476"/>
  <c r="AE476" s="1"/>
  <c r="AF476" s="1"/>
  <c r="AG476" s="1"/>
  <c r="AK495"/>
  <c r="AN495" s="1"/>
  <c r="AO495" s="1"/>
  <c r="AP495" s="1"/>
  <c r="AB495"/>
  <c r="AE495" s="1"/>
  <c r="AF495" s="1"/>
  <c r="AG495" s="1"/>
  <c r="AK514"/>
  <c r="AN514" s="1"/>
  <c r="AO514" s="1"/>
  <c r="AP514" s="1"/>
  <c r="AB514"/>
  <c r="AE514" s="1"/>
  <c r="AF514" s="1"/>
  <c r="AG514" s="1"/>
  <c r="AK540"/>
  <c r="AN540" s="1"/>
  <c r="AO540" s="1"/>
  <c r="AP540" s="1"/>
  <c r="AB540"/>
  <c r="AE540" s="1"/>
  <c r="AF540" s="1"/>
  <c r="AG540" s="1"/>
  <c r="AK559"/>
  <c r="AN559" s="1"/>
  <c r="AO559" s="1"/>
  <c r="AP559" s="1"/>
  <c r="AB559"/>
  <c r="AE559" s="1"/>
  <c r="AF559" s="1"/>
  <c r="AG559" s="1"/>
  <c r="AK578"/>
  <c r="AN578" s="1"/>
  <c r="AO578" s="1"/>
  <c r="AP578" s="1"/>
  <c r="AB578"/>
  <c r="AE578" s="1"/>
  <c r="AF578" s="1"/>
  <c r="AG578" s="1"/>
  <c r="AK47"/>
  <c r="AN47" s="1"/>
  <c r="AO47" s="1"/>
  <c r="AP47" s="1"/>
  <c r="AB47"/>
  <c r="AE47" s="1"/>
  <c r="AF47" s="1"/>
  <c r="AG47" s="1"/>
  <c r="AK63"/>
  <c r="AN63" s="1"/>
  <c r="AO63" s="1"/>
  <c r="AP63" s="1"/>
  <c r="AB63"/>
  <c r="AE63" s="1"/>
  <c r="AF63" s="1"/>
  <c r="AG63" s="1"/>
  <c r="AK79"/>
  <c r="AN79" s="1"/>
  <c r="AO79" s="1"/>
  <c r="AP79" s="1"/>
  <c r="AB79"/>
  <c r="AE79" s="1"/>
  <c r="AF79" s="1"/>
  <c r="AG79" s="1"/>
  <c r="AK95"/>
  <c r="AN95" s="1"/>
  <c r="AO95" s="1"/>
  <c r="AP95" s="1"/>
  <c r="AB95"/>
  <c r="AE95" s="1"/>
  <c r="AF95" s="1"/>
  <c r="AG95" s="1"/>
  <c r="AK111"/>
  <c r="AN111" s="1"/>
  <c r="AO111" s="1"/>
  <c r="AP111" s="1"/>
  <c r="AB111"/>
  <c r="AE111" s="1"/>
  <c r="AF111" s="1"/>
  <c r="AG111" s="1"/>
  <c r="AK127"/>
  <c r="AN127" s="1"/>
  <c r="AO127" s="1"/>
  <c r="AP127" s="1"/>
  <c r="AB127"/>
  <c r="AE127" s="1"/>
  <c r="AF127" s="1"/>
  <c r="AG127" s="1"/>
  <c r="AK143"/>
  <c r="AN143" s="1"/>
  <c r="AO143" s="1"/>
  <c r="AP143" s="1"/>
  <c r="AB143"/>
  <c r="AE143" s="1"/>
  <c r="AF143" s="1"/>
  <c r="AG143" s="1"/>
  <c r="AK159"/>
  <c r="AN159" s="1"/>
  <c r="AO159" s="1"/>
  <c r="AP159" s="1"/>
  <c r="AB159"/>
  <c r="AE159" s="1"/>
  <c r="AF159" s="1"/>
  <c r="AG159" s="1"/>
  <c r="AK175"/>
  <c r="AN175" s="1"/>
  <c r="AO175" s="1"/>
  <c r="AP175" s="1"/>
  <c r="AB175"/>
  <c r="AE175" s="1"/>
  <c r="AF175" s="1"/>
  <c r="AG175" s="1"/>
  <c r="AK191"/>
  <c r="AN191" s="1"/>
  <c r="AO191" s="1"/>
  <c r="AP191" s="1"/>
  <c r="AB191"/>
  <c r="AE191" s="1"/>
  <c r="AF191" s="1"/>
  <c r="AG191" s="1"/>
  <c r="AK207"/>
  <c r="AN207" s="1"/>
  <c r="AO207" s="1"/>
  <c r="AP207" s="1"/>
  <c r="AB207"/>
  <c r="AE207" s="1"/>
  <c r="AF207" s="1"/>
  <c r="AG207" s="1"/>
  <c r="AK223"/>
  <c r="AN223" s="1"/>
  <c r="AO223" s="1"/>
  <c r="AP223" s="1"/>
  <c r="AB223"/>
  <c r="AE223" s="1"/>
  <c r="AF223" s="1"/>
  <c r="AG223" s="1"/>
  <c r="AK239"/>
  <c r="AN239" s="1"/>
  <c r="AO239" s="1"/>
  <c r="AP239" s="1"/>
  <c r="AB239"/>
  <c r="AE239" s="1"/>
  <c r="AF239" s="1"/>
  <c r="AG239" s="1"/>
  <c r="AK255"/>
  <c r="AN255" s="1"/>
  <c r="AO255" s="1"/>
  <c r="AP255" s="1"/>
  <c r="AB255"/>
  <c r="AE255" s="1"/>
  <c r="AF255" s="1"/>
  <c r="AG255" s="1"/>
  <c r="AK271"/>
  <c r="AN271" s="1"/>
  <c r="AO271" s="1"/>
  <c r="AP271" s="1"/>
  <c r="AB271"/>
  <c r="AE271" s="1"/>
  <c r="AF271" s="1"/>
  <c r="AG271" s="1"/>
  <c r="AK287"/>
  <c r="AN287" s="1"/>
  <c r="AO287" s="1"/>
  <c r="AP287" s="1"/>
  <c r="AB287"/>
  <c r="AE287" s="1"/>
  <c r="AF287" s="1"/>
  <c r="AG287" s="1"/>
  <c r="AK303"/>
  <c r="AN303" s="1"/>
  <c r="AO303" s="1"/>
  <c r="AP303" s="1"/>
  <c r="AB303"/>
  <c r="AE303" s="1"/>
  <c r="AF303" s="1"/>
  <c r="AG303" s="1"/>
  <c r="AK319"/>
  <c r="AN319" s="1"/>
  <c r="AO319" s="1"/>
  <c r="AP319" s="1"/>
  <c r="AB319"/>
  <c r="AE319" s="1"/>
  <c r="AF319" s="1"/>
  <c r="AG319" s="1"/>
  <c r="AK335"/>
  <c r="AN335" s="1"/>
  <c r="AO335" s="1"/>
  <c r="AP335" s="1"/>
  <c r="AB335"/>
  <c r="AE335" s="1"/>
  <c r="AF335" s="1"/>
  <c r="AG335" s="1"/>
  <c r="AK351"/>
  <c r="AN351" s="1"/>
  <c r="AO351" s="1"/>
  <c r="AP351" s="1"/>
  <c r="AB351"/>
  <c r="AE351" s="1"/>
  <c r="AF351" s="1"/>
  <c r="AG351" s="1"/>
  <c r="AK367"/>
  <c r="AN367" s="1"/>
  <c r="AO367" s="1"/>
  <c r="AP367" s="1"/>
  <c r="AB367"/>
  <c r="AE367" s="1"/>
  <c r="AF367" s="1"/>
  <c r="AG367" s="1"/>
  <c r="AK383"/>
  <c r="AN383" s="1"/>
  <c r="AO383" s="1"/>
  <c r="AP383" s="1"/>
  <c r="AB383"/>
  <c r="AE383" s="1"/>
  <c r="AF383" s="1"/>
  <c r="AG383" s="1"/>
  <c r="AK399"/>
  <c r="AN399" s="1"/>
  <c r="AO399" s="1"/>
  <c r="AP399" s="1"/>
  <c r="AB399"/>
  <c r="AE399" s="1"/>
  <c r="AF399" s="1"/>
  <c r="AG399" s="1"/>
  <c r="AK415"/>
  <c r="AN415" s="1"/>
  <c r="AO415" s="1"/>
  <c r="AP415" s="1"/>
  <c r="AB415"/>
  <c r="AE415" s="1"/>
  <c r="AF415" s="1"/>
  <c r="AG415" s="1"/>
  <c r="AK431"/>
  <c r="AN431" s="1"/>
  <c r="AO431" s="1"/>
  <c r="AP431" s="1"/>
  <c r="AB431"/>
  <c r="AE431" s="1"/>
  <c r="AF431" s="1"/>
  <c r="AG431" s="1"/>
  <c r="AK451"/>
  <c r="AN451" s="1"/>
  <c r="AO451" s="1"/>
  <c r="AP451" s="1"/>
  <c r="AB451"/>
  <c r="AE451" s="1"/>
  <c r="AF451" s="1"/>
  <c r="AG451" s="1"/>
  <c r="AK470"/>
  <c r="AN470" s="1"/>
  <c r="AO470" s="1"/>
  <c r="AP470" s="1"/>
  <c r="AB470"/>
  <c r="AE470" s="1"/>
  <c r="AF470" s="1"/>
  <c r="AG470" s="1"/>
  <c r="AK496"/>
  <c r="AN496" s="1"/>
  <c r="AO496" s="1"/>
  <c r="AP496" s="1"/>
  <c r="AB496"/>
  <c r="AE496" s="1"/>
  <c r="AF496" s="1"/>
  <c r="AG496" s="1"/>
  <c r="AK515"/>
  <c r="AN515" s="1"/>
  <c r="AO515" s="1"/>
  <c r="AP515" s="1"/>
  <c r="AB515"/>
  <c r="AE515" s="1"/>
  <c r="AF515" s="1"/>
  <c r="AG515" s="1"/>
  <c r="AK534"/>
  <c r="AN534" s="1"/>
  <c r="AO534" s="1"/>
  <c r="AP534" s="1"/>
  <c r="AB534"/>
  <c r="AE534" s="1"/>
  <c r="AF534" s="1"/>
  <c r="AG534" s="1"/>
  <c r="AK560"/>
  <c r="AN560" s="1"/>
  <c r="AO560" s="1"/>
  <c r="AP560" s="1"/>
  <c r="AB560"/>
  <c r="AE560" s="1"/>
  <c r="AF560" s="1"/>
  <c r="AG560" s="1"/>
  <c r="AK579"/>
  <c r="AN579" s="1"/>
  <c r="AO579" s="1"/>
  <c r="AP579" s="1"/>
  <c r="AB579"/>
  <c r="AE579" s="1"/>
  <c r="AF579" s="1"/>
  <c r="AG579" s="1"/>
  <c r="AK598"/>
  <c r="AN598" s="1"/>
  <c r="AO598" s="1"/>
  <c r="AP598" s="1"/>
  <c r="AB598"/>
  <c r="AE598" s="1"/>
  <c r="AF598" s="1"/>
  <c r="AG598" s="1"/>
  <c r="AK60"/>
  <c r="AN60" s="1"/>
  <c r="AO60" s="1"/>
  <c r="AP60" s="1"/>
  <c r="AB60"/>
  <c r="AE60" s="1"/>
  <c r="AF60" s="1"/>
  <c r="AG60" s="1"/>
  <c r="AK76"/>
  <c r="AN76" s="1"/>
  <c r="AO76" s="1"/>
  <c r="AP76" s="1"/>
  <c r="AB76"/>
  <c r="AE76" s="1"/>
  <c r="AF76" s="1"/>
  <c r="AG76" s="1"/>
  <c r="AK92"/>
  <c r="AN92" s="1"/>
  <c r="AO92" s="1"/>
  <c r="AP92" s="1"/>
  <c r="AB92"/>
  <c r="AE92" s="1"/>
  <c r="AF92" s="1"/>
  <c r="AG92" s="1"/>
  <c r="AK108"/>
  <c r="AN108" s="1"/>
  <c r="AO108" s="1"/>
  <c r="AP108" s="1"/>
  <c r="AB108"/>
  <c r="AE108" s="1"/>
  <c r="AF108" s="1"/>
  <c r="AG108" s="1"/>
  <c r="AK124"/>
  <c r="AN124" s="1"/>
  <c r="AO124" s="1"/>
  <c r="AP124" s="1"/>
  <c r="AB124"/>
  <c r="AE124" s="1"/>
  <c r="AF124" s="1"/>
  <c r="AG124" s="1"/>
  <c r="AK140"/>
  <c r="AN140" s="1"/>
  <c r="AO140" s="1"/>
  <c r="AP140" s="1"/>
  <c r="AB140"/>
  <c r="AE140" s="1"/>
  <c r="AF140" s="1"/>
  <c r="AG140" s="1"/>
  <c r="AK156"/>
  <c r="AN156" s="1"/>
  <c r="AO156" s="1"/>
  <c r="AP156" s="1"/>
  <c r="AB156"/>
  <c r="AE156" s="1"/>
  <c r="AF156" s="1"/>
  <c r="AG156" s="1"/>
  <c r="AK172"/>
  <c r="AN172" s="1"/>
  <c r="AO172" s="1"/>
  <c r="AP172" s="1"/>
  <c r="AB172"/>
  <c r="AE172" s="1"/>
  <c r="AF172" s="1"/>
  <c r="AG172" s="1"/>
  <c r="AK188"/>
  <c r="AN188" s="1"/>
  <c r="AO188" s="1"/>
  <c r="AP188" s="1"/>
  <c r="AB188"/>
  <c r="AE188" s="1"/>
  <c r="AF188" s="1"/>
  <c r="AG188" s="1"/>
  <c r="AK204"/>
  <c r="AN204" s="1"/>
  <c r="AO204" s="1"/>
  <c r="AP204" s="1"/>
  <c r="AB204"/>
  <c r="AE204" s="1"/>
  <c r="AF204" s="1"/>
  <c r="AG204" s="1"/>
  <c r="AK220"/>
  <c r="AN220" s="1"/>
  <c r="AO220" s="1"/>
  <c r="AP220" s="1"/>
  <c r="AB220"/>
  <c r="AE220" s="1"/>
  <c r="AF220" s="1"/>
  <c r="AG220" s="1"/>
  <c r="AK236"/>
  <c r="AN236" s="1"/>
  <c r="AO236" s="1"/>
  <c r="AP236" s="1"/>
  <c r="AB236"/>
  <c r="AE236" s="1"/>
  <c r="AF236" s="1"/>
  <c r="AG236" s="1"/>
  <c r="AK252"/>
  <c r="AN252" s="1"/>
  <c r="AO252" s="1"/>
  <c r="AP252" s="1"/>
  <c r="AB252"/>
  <c r="AE252" s="1"/>
  <c r="AF252" s="1"/>
  <c r="AG252" s="1"/>
  <c r="AK268"/>
  <c r="AN268" s="1"/>
  <c r="AO268" s="1"/>
  <c r="AP268" s="1"/>
  <c r="AB268"/>
  <c r="AE268" s="1"/>
  <c r="AF268" s="1"/>
  <c r="AG268" s="1"/>
  <c r="AK284"/>
  <c r="AN284" s="1"/>
  <c r="AO284" s="1"/>
  <c r="AP284" s="1"/>
  <c r="AB284"/>
  <c r="AE284" s="1"/>
  <c r="AF284" s="1"/>
  <c r="AG284" s="1"/>
  <c r="AK300"/>
  <c r="AN300" s="1"/>
  <c r="AO300" s="1"/>
  <c r="AP300" s="1"/>
  <c r="AB300"/>
  <c r="AE300" s="1"/>
  <c r="AF300" s="1"/>
  <c r="AG300" s="1"/>
  <c r="AK316"/>
  <c r="AN316" s="1"/>
  <c r="AO316" s="1"/>
  <c r="AP316" s="1"/>
  <c r="AB316"/>
  <c r="AE316" s="1"/>
  <c r="AF316" s="1"/>
  <c r="AG316" s="1"/>
  <c r="AK332"/>
  <c r="AN332" s="1"/>
  <c r="AO332" s="1"/>
  <c r="AP332" s="1"/>
  <c r="AB332"/>
  <c r="AE332" s="1"/>
  <c r="AF332" s="1"/>
  <c r="AG332" s="1"/>
  <c r="AK348"/>
  <c r="AN348" s="1"/>
  <c r="AO348" s="1"/>
  <c r="AP348" s="1"/>
  <c r="AB348"/>
  <c r="AE348" s="1"/>
  <c r="AF348" s="1"/>
  <c r="AG348" s="1"/>
  <c r="AK364"/>
  <c r="AN364" s="1"/>
  <c r="AO364" s="1"/>
  <c r="AP364" s="1"/>
  <c r="AB364"/>
  <c r="AE364" s="1"/>
  <c r="AF364" s="1"/>
  <c r="AG364" s="1"/>
  <c r="AK380"/>
  <c r="AN380" s="1"/>
  <c r="AO380" s="1"/>
  <c r="AP380" s="1"/>
  <c r="AB380"/>
  <c r="AE380" s="1"/>
  <c r="AF380" s="1"/>
  <c r="AG380" s="1"/>
  <c r="AK396"/>
  <c r="AN396" s="1"/>
  <c r="AO396" s="1"/>
  <c r="AP396" s="1"/>
  <c r="AB396"/>
  <c r="AE396" s="1"/>
  <c r="AF396" s="1"/>
  <c r="AG396" s="1"/>
  <c r="AK412"/>
  <c r="AN412" s="1"/>
  <c r="AO412" s="1"/>
  <c r="AP412" s="1"/>
  <c r="AB412"/>
  <c r="AE412" s="1"/>
  <c r="AF412" s="1"/>
  <c r="AG412" s="1"/>
  <c r="AK428"/>
  <c r="AN428" s="1"/>
  <c r="AO428" s="1"/>
  <c r="AP428" s="1"/>
  <c r="AB428"/>
  <c r="AE428" s="1"/>
  <c r="AF428" s="1"/>
  <c r="AG428" s="1"/>
  <c r="AK442"/>
  <c r="AN442" s="1"/>
  <c r="AO442" s="1"/>
  <c r="AP442" s="1"/>
  <c r="AB442"/>
  <c r="AE442" s="1"/>
  <c r="AF442" s="1"/>
  <c r="AG442" s="1"/>
  <c r="AK468"/>
  <c r="AN468" s="1"/>
  <c r="AO468" s="1"/>
  <c r="AP468" s="1"/>
  <c r="AB468"/>
  <c r="AE468" s="1"/>
  <c r="AF468" s="1"/>
  <c r="AG468" s="1"/>
  <c r="AK487"/>
  <c r="AN487" s="1"/>
  <c r="AO487" s="1"/>
  <c r="AP487" s="1"/>
  <c r="AB487"/>
  <c r="AE487" s="1"/>
  <c r="AF487" s="1"/>
  <c r="AG487" s="1"/>
  <c r="AK506"/>
  <c r="AN506" s="1"/>
  <c r="AO506" s="1"/>
  <c r="AP506" s="1"/>
  <c r="AB506"/>
  <c r="AE506" s="1"/>
  <c r="AF506" s="1"/>
  <c r="AG506" s="1"/>
  <c r="AK532"/>
  <c r="AN532" s="1"/>
  <c r="AO532" s="1"/>
  <c r="AP532" s="1"/>
  <c r="AB532"/>
  <c r="AE532" s="1"/>
  <c r="AF532" s="1"/>
  <c r="AG532" s="1"/>
  <c r="AK551"/>
  <c r="AN551" s="1"/>
  <c r="AO551" s="1"/>
  <c r="AP551" s="1"/>
  <c r="AB551"/>
  <c r="AE551" s="1"/>
  <c r="AF551" s="1"/>
  <c r="AG551" s="1"/>
  <c r="AK570"/>
  <c r="AN570" s="1"/>
  <c r="AO570" s="1"/>
  <c r="AP570" s="1"/>
  <c r="AB570"/>
  <c r="AE570" s="1"/>
  <c r="AF570" s="1"/>
  <c r="AG570" s="1"/>
  <c r="AK596"/>
  <c r="AN596" s="1"/>
  <c r="AO596" s="1"/>
  <c r="AP596" s="1"/>
  <c r="AB596"/>
  <c r="AE596" s="1"/>
  <c r="AF596" s="1"/>
  <c r="AG596" s="1"/>
  <c r="AK449"/>
  <c r="AN449" s="1"/>
  <c r="AO449" s="1"/>
  <c r="AP449" s="1"/>
  <c r="AB449"/>
  <c r="AE449" s="1"/>
  <c r="AF449" s="1"/>
  <c r="AG449" s="1"/>
  <c r="AK465"/>
  <c r="AN465" s="1"/>
  <c r="AO465" s="1"/>
  <c r="AP465" s="1"/>
  <c r="AB465"/>
  <c r="AE465" s="1"/>
  <c r="AF465" s="1"/>
  <c r="AG465" s="1"/>
  <c r="AK481"/>
  <c r="AN481" s="1"/>
  <c r="AO481" s="1"/>
  <c r="AP481" s="1"/>
  <c r="AB481"/>
  <c r="AE481" s="1"/>
  <c r="AF481" s="1"/>
  <c r="AG481" s="1"/>
  <c r="AK497"/>
  <c r="AN497" s="1"/>
  <c r="AO497" s="1"/>
  <c r="AP497" s="1"/>
  <c r="AB497"/>
  <c r="AE497" s="1"/>
  <c r="AF497" s="1"/>
  <c r="AG497" s="1"/>
  <c r="AK513"/>
  <c r="AN513" s="1"/>
  <c r="AO513" s="1"/>
  <c r="AP513" s="1"/>
  <c r="AB513"/>
  <c r="AE513" s="1"/>
  <c r="AF513" s="1"/>
  <c r="AG513" s="1"/>
  <c r="AK529"/>
  <c r="AN529" s="1"/>
  <c r="AO529" s="1"/>
  <c r="AP529" s="1"/>
  <c r="AB529"/>
  <c r="AE529" s="1"/>
  <c r="AF529" s="1"/>
  <c r="AG529" s="1"/>
  <c r="AK545"/>
  <c r="AN545" s="1"/>
  <c r="AO545" s="1"/>
  <c r="AP545" s="1"/>
  <c r="AB545"/>
  <c r="AE545" s="1"/>
  <c r="AF545" s="1"/>
  <c r="AG545" s="1"/>
  <c r="AK561"/>
  <c r="AN561" s="1"/>
  <c r="AO561" s="1"/>
  <c r="AP561" s="1"/>
  <c r="AB561"/>
  <c r="AE561" s="1"/>
  <c r="AF561" s="1"/>
  <c r="AG561" s="1"/>
  <c r="AK577"/>
  <c r="AN577" s="1"/>
  <c r="AO577" s="1"/>
  <c r="AP577" s="1"/>
  <c r="AB577"/>
  <c r="AE577" s="1"/>
  <c r="AF577" s="1"/>
  <c r="AG577" s="1"/>
  <c r="AK593"/>
  <c r="AN593" s="1"/>
  <c r="AO593" s="1"/>
  <c r="AP593" s="1"/>
  <c r="AB593"/>
  <c r="AE593" s="1"/>
  <c r="AF593" s="1"/>
  <c r="AG593" s="1"/>
  <c r="AK609"/>
  <c r="AN609" s="1"/>
  <c r="AO609" s="1"/>
  <c r="AP609" s="1"/>
  <c r="AB609"/>
  <c r="AE609" s="1"/>
  <c r="AF609" s="1"/>
  <c r="AG609" s="1"/>
  <c r="AK625"/>
  <c r="AN625" s="1"/>
  <c r="AO625" s="1"/>
  <c r="AP625" s="1"/>
  <c r="AB625"/>
  <c r="AE625" s="1"/>
  <c r="AF625" s="1"/>
  <c r="AG625" s="1"/>
  <c r="AK641"/>
  <c r="AN641" s="1"/>
  <c r="AO641" s="1"/>
  <c r="AP641" s="1"/>
  <c r="AB641"/>
  <c r="AE641" s="1"/>
  <c r="AF641" s="1"/>
  <c r="AG641" s="1"/>
  <c r="AK657"/>
  <c r="AN657" s="1"/>
  <c r="AO657" s="1"/>
  <c r="AP657" s="1"/>
  <c r="AB657"/>
  <c r="AE657" s="1"/>
  <c r="AF657" s="1"/>
  <c r="AG657" s="1"/>
  <c r="AK673"/>
  <c r="AN673" s="1"/>
  <c r="AO673" s="1"/>
  <c r="AP673" s="1"/>
  <c r="AB673"/>
  <c r="AE673" s="1"/>
  <c r="AF673" s="1"/>
  <c r="AG673" s="1"/>
  <c r="AK689"/>
  <c r="AN689" s="1"/>
  <c r="AO689" s="1"/>
  <c r="AP689" s="1"/>
  <c r="AB689"/>
  <c r="AE689" s="1"/>
  <c r="AF689" s="1"/>
  <c r="AG689" s="1"/>
  <c r="AK705"/>
  <c r="AN705" s="1"/>
  <c r="AO705" s="1"/>
  <c r="AP705" s="1"/>
  <c r="AB705"/>
  <c r="AE705" s="1"/>
  <c r="AF705" s="1"/>
  <c r="AG705" s="1"/>
  <c r="AK721"/>
  <c r="AN721" s="1"/>
  <c r="AO721" s="1"/>
  <c r="AP721" s="1"/>
  <c r="AB721"/>
  <c r="AE721" s="1"/>
  <c r="AF721" s="1"/>
  <c r="AG721" s="1"/>
  <c r="AK737"/>
  <c r="AN737" s="1"/>
  <c r="AO737" s="1"/>
  <c r="AP737" s="1"/>
  <c r="AB737"/>
  <c r="AE737" s="1"/>
  <c r="AF737" s="1"/>
  <c r="AG737" s="1"/>
  <c r="AK26" i="6"/>
  <c r="AN26" s="1"/>
  <c r="AO26" s="1"/>
  <c r="AP26" s="1"/>
  <c r="AB26"/>
  <c r="AE26" s="1"/>
  <c r="AF26" s="1"/>
  <c r="AG26" s="1"/>
  <c r="AB380"/>
  <c r="AE380" s="1"/>
  <c r="AF380" s="1"/>
  <c r="AG380" s="1"/>
  <c r="AK380"/>
  <c r="AN380" s="1"/>
  <c r="AO380" s="1"/>
  <c r="AP380" s="1"/>
  <c r="AK369"/>
  <c r="AN369" s="1"/>
  <c r="AO369" s="1"/>
  <c r="AP369" s="1"/>
  <c r="AB369"/>
  <c r="AE369" s="1"/>
  <c r="AF369" s="1"/>
  <c r="AG369" s="1"/>
  <c r="AK354"/>
  <c r="AN354" s="1"/>
  <c r="AO354" s="1"/>
  <c r="AP354" s="1"/>
  <c r="AB354"/>
  <c r="AE354" s="1"/>
  <c r="AF354" s="1"/>
  <c r="AG354" s="1"/>
  <c r="AK343"/>
  <c r="AN343" s="1"/>
  <c r="AO343" s="1"/>
  <c r="AP343" s="1"/>
  <c r="AB343"/>
  <c r="AE343" s="1"/>
  <c r="AF343" s="1"/>
  <c r="AG343" s="1"/>
  <c r="AK325"/>
  <c r="AN325" s="1"/>
  <c r="AO325" s="1"/>
  <c r="AP325" s="1"/>
  <c r="AB325"/>
  <c r="AE325" s="1"/>
  <c r="AF325" s="1"/>
  <c r="AG325" s="1"/>
  <c r="AK310"/>
  <c r="AN310" s="1"/>
  <c r="AO310" s="1"/>
  <c r="AP310" s="1"/>
  <c r="AB310"/>
  <c r="AE310" s="1"/>
  <c r="AF310" s="1"/>
  <c r="AG310" s="1"/>
  <c r="AK286"/>
  <c r="AN286" s="1"/>
  <c r="AO286" s="1"/>
  <c r="AP286" s="1"/>
  <c r="AB286"/>
  <c r="AE286" s="1"/>
  <c r="AF286" s="1"/>
  <c r="AG286" s="1"/>
  <c r="AK279"/>
  <c r="AN279" s="1"/>
  <c r="AO279" s="1"/>
  <c r="AP279" s="1"/>
  <c r="AB279"/>
  <c r="AE279" s="1"/>
  <c r="AF279" s="1"/>
  <c r="AG279" s="1"/>
  <c r="AK256"/>
  <c r="AN256" s="1"/>
  <c r="AO256" s="1"/>
  <c r="AP256" s="1"/>
  <c r="AB256"/>
  <c r="AE256" s="1"/>
  <c r="AF256" s="1"/>
  <c r="AG256" s="1"/>
  <c r="AK233"/>
  <c r="AN233" s="1"/>
  <c r="AO233" s="1"/>
  <c r="AP233" s="1"/>
  <c r="AB233"/>
  <c r="AE233" s="1"/>
  <c r="AF233" s="1"/>
  <c r="AG233" s="1"/>
  <c r="AK186"/>
  <c r="AN186" s="1"/>
  <c r="AO186" s="1"/>
  <c r="AP186" s="1"/>
  <c r="AB186"/>
  <c r="AE186" s="1"/>
  <c r="AF186" s="1"/>
  <c r="AG186" s="1"/>
  <c r="AK215"/>
  <c r="AN215" s="1"/>
  <c r="AO215" s="1"/>
  <c r="AP215" s="1"/>
  <c r="AB215"/>
  <c r="AE215" s="1"/>
  <c r="AF215" s="1"/>
  <c r="AG215" s="1"/>
  <c r="AK220"/>
  <c r="AN220" s="1"/>
  <c r="AO220" s="1"/>
  <c r="AP220" s="1"/>
  <c r="AB220"/>
  <c r="AE220" s="1"/>
  <c r="AF220" s="1"/>
  <c r="AG220" s="1"/>
  <c r="AK230"/>
  <c r="AN230" s="1"/>
  <c r="AO230" s="1"/>
  <c r="AP230" s="1"/>
  <c r="AB230"/>
  <c r="AE230" s="1"/>
  <c r="AF230" s="1"/>
  <c r="AG230" s="1"/>
  <c r="AK173"/>
  <c r="AN173" s="1"/>
  <c r="AO173" s="1"/>
  <c r="AP173" s="1"/>
  <c r="AB173"/>
  <c r="AE173" s="1"/>
  <c r="AF173" s="1"/>
  <c r="AG173" s="1"/>
  <c r="AK126"/>
  <c r="AN126" s="1"/>
  <c r="AO126" s="1"/>
  <c r="AP126" s="1"/>
  <c r="AB126"/>
  <c r="AE126" s="1"/>
  <c r="AF126" s="1"/>
  <c r="AG126" s="1"/>
  <c r="AK62"/>
  <c r="AN62" s="1"/>
  <c r="AO62" s="1"/>
  <c r="AP62" s="1"/>
  <c r="AB62"/>
  <c r="AE62" s="1"/>
  <c r="AF62" s="1"/>
  <c r="AG62" s="1"/>
  <c r="AK99"/>
  <c r="AN99" s="1"/>
  <c r="AO99" s="1"/>
  <c r="AP99" s="1"/>
  <c r="AB99"/>
  <c r="AE99" s="1"/>
  <c r="AF99" s="1"/>
  <c r="AG99" s="1"/>
  <c r="AK128"/>
  <c r="AN128" s="1"/>
  <c r="AO128" s="1"/>
  <c r="AP128" s="1"/>
  <c r="AB128"/>
  <c r="AE128" s="1"/>
  <c r="AF128" s="1"/>
  <c r="AG128" s="1"/>
  <c r="AK64"/>
  <c r="AN64" s="1"/>
  <c r="AO64" s="1"/>
  <c r="AP64" s="1"/>
  <c r="AB64"/>
  <c r="AE64" s="1"/>
  <c r="AF64" s="1"/>
  <c r="AG64" s="1"/>
  <c r="AK109"/>
  <c r="AN109" s="1"/>
  <c r="AO109" s="1"/>
  <c r="AP109" s="1"/>
  <c r="AB109"/>
  <c r="AE109" s="1"/>
  <c r="AF109" s="1"/>
  <c r="AG109" s="1"/>
  <c r="AK45"/>
  <c r="AN45" s="1"/>
  <c r="AO45" s="1"/>
  <c r="AP45" s="1"/>
  <c r="AB45"/>
  <c r="AE45" s="1"/>
  <c r="AF45" s="1"/>
  <c r="AG45" s="1"/>
  <c r="AK55"/>
  <c r="AN55" s="1"/>
  <c r="AO55" s="1"/>
  <c r="AP55" s="1"/>
  <c r="AB55"/>
  <c r="AE55" s="1"/>
  <c r="AF55" s="1"/>
  <c r="AG55" s="1"/>
  <c r="AK20"/>
  <c r="AN20" s="1"/>
  <c r="AO20" s="1"/>
  <c r="AP20" s="1"/>
  <c r="AB20"/>
  <c r="AE20" s="1"/>
  <c r="AF20" s="1"/>
  <c r="AG20" s="1"/>
  <c r="AK38"/>
  <c r="AN38" s="1"/>
  <c r="AO38" s="1"/>
  <c r="AP38" s="1"/>
  <c r="AB38"/>
  <c r="AE38" s="1"/>
  <c r="AF38" s="1"/>
  <c r="AG38" s="1"/>
  <c r="AK389"/>
  <c r="AN389" s="1"/>
  <c r="AO389" s="1"/>
  <c r="AP389" s="1"/>
  <c r="AB389"/>
  <c r="AE389" s="1"/>
  <c r="AF389" s="1"/>
  <c r="AG389" s="1"/>
  <c r="AK374"/>
  <c r="AN374" s="1"/>
  <c r="AO374" s="1"/>
  <c r="AP374" s="1"/>
  <c r="AB374"/>
  <c r="AE374" s="1"/>
  <c r="AF374" s="1"/>
  <c r="AG374" s="1"/>
  <c r="AK363"/>
  <c r="AN363" s="1"/>
  <c r="AO363" s="1"/>
  <c r="AP363" s="1"/>
  <c r="AB363"/>
  <c r="AE363" s="1"/>
  <c r="AF363" s="1"/>
  <c r="AG363" s="1"/>
  <c r="AK300"/>
  <c r="AN300" s="1"/>
  <c r="AO300" s="1"/>
  <c r="AP300" s="1"/>
  <c r="AB300"/>
  <c r="AE300" s="1"/>
  <c r="AF300" s="1"/>
  <c r="AG300" s="1"/>
  <c r="AK330"/>
  <c r="AN330" s="1"/>
  <c r="AO330" s="1"/>
  <c r="AP330" s="1"/>
  <c r="AB330"/>
  <c r="AE330" s="1"/>
  <c r="AF330" s="1"/>
  <c r="AG330" s="1"/>
  <c r="AB299"/>
  <c r="AE299" s="1"/>
  <c r="AF299" s="1"/>
  <c r="AG299" s="1"/>
  <c r="AK299"/>
  <c r="AN299" s="1"/>
  <c r="AO299" s="1"/>
  <c r="AP299" s="1"/>
  <c r="AK242"/>
  <c r="AN242" s="1"/>
  <c r="AO242" s="1"/>
  <c r="AP242" s="1"/>
  <c r="AB242"/>
  <c r="AE242" s="1"/>
  <c r="AF242" s="1"/>
  <c r="AG242" s="1"/>
  <c r="AK276"/>
  <c r="AN276" s="1"/>
  <c r="AO276" s="1"/>
  <c r="AP276" s="1"/>
  <c r="AB276"/>
  <c r="AE276" s="1"/>
  <c r="AF276" s="1"/>
  <c r="AG276" s="1"/>
  <c r="AK253"/>
  <c r="AN253" s="1"/>
  <c r="AO253" s="1"/>
  <c r="AP253" s="1"/>
  <c r="AB253"/>
  <c r="AE253" s="1"/>
  <c r="AF253" s="1"/>
  <c r="AG253" s="1"/>
  <c r="AK206"/>
  <c r="AN206" s="1"/>
  <c r="AO206" s="1"/>
  <c r="AP206" s="1"/>
  <c r="AB206"/>
  <c r="AE206" s="1"/>
  <c r="AF206" s="1"/>
  <c r="AG206" s="1"/>
  <c r="AB239"/>
  <c r="AE239" s="1"/>
  <c r="AF239" s="1"/>
  <c r="AG239" s="1"/>
  <c r="AK239"/>
  <c r="AN239" s="1"/>
  <c r="AO239" s="1"/>
  <c r="AP239" s="1"/>
  <c r="AK171"/>
  <c r="AN171" s="1"/>
  <c r="AO171" s="1"/>
  <c r="AP171" s="1"/>
  <c r="AB171"/>
  <c r="AE171" s="1"/>
  <c r="AF171" s="1"/>
  <c r="AG171" s="1"/>
  <c r="AK176"/>
  <c r="AN176" s="1"/>
  <c r="AO176" s="1"/>
  <c r="AP176" s="1"/>
  <c r="AB176"/>
  <c r="AE176" s="1"/>
  <c r="AF176" s="1"/>
  <c r="AG176" s="1"/>
  <c r="AK193"/>
  <c r="AN193" s="1"/>
  <c r="AO193" s="1"/>
  <c r="AP193" s="1"/>
  <c r="AB193"/>
  <c r="AE193" s="1"/>
  <c r="AF193" s="1"/>
  <c r="AG193" s="1"/>
  <c r="AK144"/>
  <c r="AN144" s="1"/>
  <c r="AO144" s="1"/>
  <c r="AP144" s="1"/>
  <c r="AB144"/>
  <c r="AE144" s="1"/>
  <c r="AF144" s="1"/>
  <c r="AG144" s="1"/>
  <c r="AK82"/>
  <c r="AN82" s="1"/>
  <c r="AO82" s="1"/>
  <c r="AP82" s="1"/>
  <c r="AB82"/>
  <c r="AE82" s="1"/>
  <c r="AF82" s="1"/>
  <c r="AG82" s="1"/>
  <c r="AK119"/>
  <c r="AN119" s="1"/>
  <c r="AO119" s="1"/>
  <c r="AP119" s="1"/>
  <c r="AB119"/>
  <c r="AE119" s="1"/>
  <c r="AF119" s="1"/>
  <c r="AG119" s="1"/>
  <c r="AK154"/>
  <c r="AN154" s="1"/>
  <c r="AO154" s="1"/>
  <c r="AP154" s="1"/>
  <c r="AB154"/>
  <c r="AE154" s="1"/>
  <c r="AF154" s="1"/>
  <c r="AG154" s="1"/>
  <c r="AK84"/>
  <c r="AN84" s="1"/>
  <c r="AO84" s="1"/>
  <c r="AP84" s="1"/>
  <c r="AB84"/>
  <c r="AE84" s="1"/>
  <c r="AF84" s="1"/>
  <c r="AG84" s="1"/>
  <c r="AK129"/>
  <c r="AN129" s="1"/>
  <c r="AO129" s="1"/>
  <c r="AP129" s="1"/>
  <c r="AB129"/>
  <c r="AE129" s="1"/>
  <c r="AF129" s="1"/>
  <c r="AG129" s="1"/>
  <c r="AK65"/>
  <c r="AN65" s="1"/>
  <c r="AO65" s="1"/>
  <c r="AP65" s="1"/>
  <c r="AB65"/>
  <c r="AE65" s="1"/>
  <c r="AF65" s="1"/>
  <c r="AG65" s="1"/>
  <c r="AK44"/>
  <c r="AN44" s="1"/>
  <c r="AO44" s="1"/>
  <c r="AP44" s="1"/>
  <c r="AB44"/>
  <c r="AE44" s="1"/>
  <c r="AF44" s="1"/>
  <c r="AG44" s="1"/>
  <c r="AK26" i="5"/>
  <c r="AN26" s="1"/>
  <c r="AO26" s="1"/>
  <c r="AP26" s="1"/>
  <c r="AB26"/>
  <c r="AE26" s="1"/>
  <c r="AF26" s="1"/>
  <c r="AG26" s="1"/>
  <c r="AK11"/>
  <c r="AN11" s="1"/>
  <c r="AO11" s="1"/>
  <c r="AP11" s="1"/>
  <c r="AB11"/>
  <c r="AE11" s="1"/>
  <c r="AF11" s="1"/>
  <c r="AG11" s="1"/>
  <c r="AK30"/>
  <c r="AN30" s="1"/>
  <c r="AO30" s="1"/>
  <c r="AP30" s="1"/>
  <c r="AB30"/>
  <c r="AE30" s="1"/>
  <c r="AF30" s="1"/>
  <c r="AG30" s="1"/>
  <c r="AK12"/>
  <c r="AN12" s="1"/>
  <c r="AO12" s="1"/>
  <c r="AP12" s="1"/>
  <c r="AB12"/>
  <c r="AE12" s="1"/>
  <c r="AF12" s="1"/>
  <c r="AG12" s="1"/>
  <c r="AK31"/>
  <c r="AN31" s="1"/>
  <c r="AO31" s="1"/>
  <c r="AP31" s="1"/>
  <c r="AB31"/>
  <c r="AE31" s="1"/>
  <c r="AF31" s="1"/>
  <c r="AG31" s="1"/>
  <c r="AK19"/>
  <c r="AN19" s="1"/>
  <c r="AO19" s="1"/>
  <c r="AP19" s="1"/>
  <c r="AB19"/>
  <c r="AE19" s="1"/>
  <c r="AF19" s="1"/>
  <c r="AG19" s="1"/>
  <c r="AK38"/>
  <c r="AN38" s="1"/>
  <c r="AO38" s="1"/>
  <c r="AP38" s="1"/>
  <c r="AB38"/>
  <c r="AE38" s="1"/>
  <c r="AF38" s="1"/>
  <c r="AG38" s="1"/>
  <c r="AK25"/>
  <c r="AN25" s="1"/>
  <c r="AO25" s="1"/>
  <c r="AP25" s="1"/>
  <c r="AB25"/>
  <c r="AE25" s="1"/>
  <c r="AF25" s="1"/>
  <c r="AG25" s="1"/>
  <c r="AK41"/>
  <c r="AN41" s="1"/>
  <c r="AO41" s="1"/>
  <c r="AP41" s="1"/>
  <c r="AB41"/>
  <c r="AE41" s="1"/>
  <c r="AF41" s="1"/>
  <c r="AG41" s="1"/>
  <c r="AK57"/>
  <c r="AN57" s="1"/>
  <c r="AO57" s="1"/>
  <c r="AP57" s="1"/>
  <c r="AB57"/>
  <c r="AE57" s="1"/>
  <c r="AF57" s="1"/>
  <c r="AG57" s="1"/>
  <c r="AK73"/>
  <c r="AN73" s="1"/>
  <c r="AO73" s="1"/>
  <c r="AP73" s="1"/>
  <c r="AB73"/>
  <c r="AE73" s="1"/>
  <c r="AF73" s="1"/>
  <c r="AG73" s="1"/>
  <c r="AK89"/>
  <c r="AN89" s="1"/>
  <c r="AO89" s="1"/>
  <c r="AP89" s="1"/>
  <c r="AB89"/>
  <c r="AE89" s="1"/>
  <c r="AF89" s="1"/>
  <c r="AG89" s="1"/>
  <c r="AK105"/>
  <c r="AN105" s="1"/>
  <c r="AO105" s="1"/>
  <c r="AP105" s="1"/>
  <c r="AB105"/>
  <c r="AE105" s="1"/>
  <c r="AF105" s="1"/>
  <c r="AG105" s="1"/>
  <c r="AK121"/>
  <c r="AN121" s="1"/>
  <c r="AO121" s="1"/>
  <c r="AP121" s="1"/>
  <c r="AB121"/>
  <c r="AE121" s="1"/>
  <c r="AF121" s="1"/>
  <c r="AG121" s="1"/>
  <c r="AK137"/>
  <c r="AN137" s="1"/>
  <c r="AO137" s="1"/>
  <c r="AP137" s="1"/>
  <c r="AB137"/>
  <c r="AE137" s="1"/>
  <c r="AF137" s="1"/>
  <c r="AG137" s="1"/>
  <c r="AK153"/>
  <c r="AN153" s="1"/>
  <c r="AO153" s="1"/>
  <c r="AP153" s="1"/>
  <c r="AB153"/>
  <c r="AE153" s="1"/>
  <c r="AF153" s="1"/>
  <c r="AG153" s="1"/>
  <c r="AK169"/>
  <c r="AN169" s="1"/>
  <c r="AO169" s="1"/>
  <c r="AP169" s="1"/>
  <c r="AB169"/>
  <c r="AE169" s="1"/>
  <c r="AF169" s="1"/>
  <c r="AG169" s="1"/>
  <c r="AK185"/>
  <c r="AN185" s="1"/>
  <c r="AO185" s="1"/>
  <c r="AP185" s="1"/>
  <c r="AB185"/>
  <c r="AE185" s="1"/>
  <c r="AF185" s="1"/>
  <c r="AG185" s="1"/>
  <c r="AK201"/>
  <c r="AN201" s="1"/>
  <c r="AO201" s="1"/>
  <c r="AP201" s="1"/>
  <c r="AB201"/>
  <c r="AE201" s="1"/>
  <c r="AF201" s="1"/>
  <c r="AG201" s="1"/>
  <c r="AK217"/>
  <c r="AN217" s="1"/>
  <c r="AO217" s="1"/>
  <c r="AP217" s="1"/>
  <c r="AB217"/>
  <c r="AE217" s="1"/>
  <c r="AF217" s="1"/>
  <c r="AG217" s="1"/>
  <c r="AK233"/>
  <c r="AN233" s="1"/>
  <c r="AO233" s="1"/>
  <c r="AP233" s="1"/>
  <c r="AB233"/>
  <c r="AE233" s="1"/>
  <c r="AF233" s="1"/>
  <c r="AG233" s="1"/>
  <c r="AK249"/>
  <c r="AN249" s="1"/>
  <c r="AO249" s="1"/>
  <c r="AP249" s="1"/>
  <c r="AB249"/>
  <c r="AE249" s="1"/>
  <c r="AF249" s="1"/>
  <c r="AG249" s="1"/>
  <c r="AK265"/>
  <c r="AN265" s="1"/>
  <c r="AO265" s="1"/>
  <c r="AP265" s="1"/>
  <c r="AB265"/>
  <c r="AE265" s="1"/>
  <c r="AF265" s="1"/>
  <c r="AG265" s="1"/>
  <c r="AK281"/>
  <c r="AN281" s="1"/>
  <c r="AO281" s="1"/>
  <c r="AP281" s="1"/>
  <c r="AB281"/>
  <c r="AE281" s="1"/>
  <c r="AF281" s="1"/>
  <c r="AG281" s="1"/>
  <c r="AK297"/>
  <c r="AN297" s="1"/>
  <c r="AO297" s="1"/>
  <c r="AP297" s="1"/>
  <c r="AB297"/>
  <c r="AE297" s="1"/>
  <c r="AF297" s="1"/>
  <c r="AG297" s="1"/>
  <c r="AK313"/>
  <c r="AN313" s="1"/>
  <c r="AO313" s="1"/>
  <c r="AP313" s="1"/>
  <c r="AB313"/>
  <c r="AE313" s="1"/>
  <c r="AF313" s="1"/>
  <c r="AG313" s="1"/>
  <c r="AK329"/>
  <c r="AN329" s="1"/>
  <c r="AO329" s="1"/>
  <c r="AP329" s="1"/>
  <c r="AB329"/>
  <c r="AE329" s="1"/>
  <c r="AF329" s="1"/>
  <c r="AG329" s="1"/>
  <c r="AK345"/>
  <c r="AN345" s="1"/>
  <c r="AO345" s="1"/>
  <c r="AP345" s="1"/>
  <c r="AB345"/>
  <c r="AE345" s="1"/>
  <c r="AF345" s="1"/>
  <c r="AG345" s="1"/>
  <c r="AK361"/>
  <c r="AN361" s="1"/>
  <c r="AO361" s="1"/>
  <c r="AP361" s="1"/>
  <c r="AB361"/>
  <c r="AE361" s="1"/>
  <c r="AF361" s="1"/>
  <c r="AG361" s="1"/>
  <c r="AK377"/>
  <c r="AN377" s="1"/>
  <c r="AO377" s="1"/>
  <c r="AP377" s="1"/>
  <c r="AB377"/>
  <c r="AE377" s="1"/>
  <c r="AF377" s="1"/>
  <c r="AG377" s="1"/>
  <c r="AK393"/>
  <c r="AN393" s="1"/>
  <c r="AO393" s="1"/>
  <c r="AP393" s="1"/>
  <c r="AB393"/>
  <c r="AE393" s="1"/>
  <c r="AF393" s="1"/>
  <c r="AG393" s="1"/>
  <c r="AK409"/>
  <c r="AN409" s="1"/>
  <c r="AO409" s="1"/>
  <c r="AP409" s="1"/>
  <c r="AB409"/>
  <c r="AE409" s="1"/>
  <c r="AF409" s="1"/>
  <c r="AG409" s="1"/>
  <c r="AK425"/>
  <c r="AN425" s="1"/>
  <c r="AO425" s="1"/>
  <c r="AP425" s="1"/>
  <c r="AB425"/>
  <c r="AE425" s="1"/>
  <c r="AF425" s="1"/>
  <c r="AG425" s="1"/>
  <c r="AK443"/>
  <c r="AN443" s="1"/>
  <c r="AO443" s="1"/>
  <c r="AP443" s="1"/>
  <c r="AB443"/>
  <c r="AE443" s="1"/>
  <c r="AF443" s="1"/>
  <c r="AG443" s="1"/>
  <c r="AK462"/>
  <c r="AN462" s="1"/>
  <c r="AO462" s="1"/>
  <c r="AP462" s="1"/>
  <c r="AB462"/>
  <c r="AE462" s="1"/>
  <c r="AF462" s="1"/>
  <c r="AG462" s="1"/>
  <c r="AK488"/>
  <c r="AN488" s="1"/>
  <c r="AO488" s="1"/>
  <c r="AP488" s="1"/>
  <c r="AB488"/>
  <c r="AE488" s="1"/>
  <c r="AF488" s="1"/>
  <c r="AG488" s="1"/>
  <c r="AK507"/>
  <c r="AN507" s="1"/>
  <c r="AO507" s="1"/>
  <c r="AP507" s="1"/>
  <c r="AB507"/>
  <c r="AE507" s="1"/>
  <c r="AF507" s="1"/>
  <c r="AG507" s="1"/>
  <c r="AK526"/>
  <c r="AN526" s="1"/>
  <c r="AO526" s="1"/>
  <c r="AP526" s="1"/>
  <c r="AB526"/>
  <c r="AE526" s="1"/>
  <c r="AF526" s="1"/>
  <c r="AG526" s="1"/>
  <c r="AK552"/>
  <c r="AN552" s="1"/>
  <c r="AO552" s="1"/>
  <c r="AP552" s="1"/>
  <c r="AB552"/>
  <c r="AE552" s="1"/>
  <c r="AF552" s="1"/>
  <c r="AG552" s="1"/>
  <c r="AK571"/>
  <c r="AN571" s="1"/>
  <c r="AO571" s="1"/>
  <c r="AP571" s="1"/>
  <c r="AB571"/>
  <c r="AE571" s="1"/>
  <c r="AF571" s="1"/>
  <c r="AG571" s="1"/>
  <c r="AK590"/>
  <c r="AN590" s="1"/>
  <c r="AO590" s="1"/>
  <c r="AP590" s="1"/>
  <c r="AB590"/>
  <c r="AE590" s="1"/>
  <c r="AF590" s="1"/>
  <c r="AG590" s="1"/>
  <c r="AK58"/>
  <c r="AN58" s="1"/>
  <c r="AO58" s="1"/>
  <c r="AP58" s="1"/>
  <c r="AB58"/>
  <c r="AE58" s="1"/>
  <c r="AF58" s="1"/>
  <c r="AG58" s="1"/>
  <c r="AK74"/>
  <c r="AN74" s="1"/>
  <c r="AO74" s="1"/>
  <c r="AP74" s="1"/>
  <c r="AB74"/>
  <c r="AE74" s="1"/>
  <c r="AF74" s="1"/>
  <c r="AG74" s="1"/>
  <c r="AK90"/>
  <c r="AN90" s="1"/>
  <c r="AO90" s="1"/>
  <c r="AP90" s="1"/>
  <c r="AB90"/>
  <c r="AE90" s="1"/>
  <c r="AF90" s="1"/>
  <c r="AG90" s="1"/>
  <c r="AK106"/>
  <c r="AN106" s="1"/>
  <c r="AO106" s="1"/>
  <c r="AP106" s="1"/>
  <c r="AB106"/>
  <c r="AE106" s="1"/>
  <c r="AF106" s="1"/>
  <c r="AG106" s="1"/>
  <c r="AK122"/>
  <c r="AN122" s="1"/>
  <c r="AO122" s="1"/>
  <c r="AP122" s="1"/>
  <c r="AB122"/>
  <c r="AE122" s="1"/>
  <c r="AF122" s="1"/>
  <c r="AG122" s="1"/>
  <c r="AK138"/>
  <c r="AN138" s="1"/>
  <c r="AO138" s="1"/>
  <c r="AP138" s="1"/>
  <c r="AB138"/>
  <c r="AE138" s="1"/>
  <c r="AF138" s="1"/>
  <c r="AG138" s="1"/>
  <c r="AK154"/>
  <c r="AN154" s="1"/>
  <c r="AO154" s="1"/>
  <c r="AP154" s="1"/>
  <c r="AB154"/>
  <c r="AE154" s="1"/>
  <c r="AF154" s="1"/>
  <c r="AG154" s="1"/>
  <c r="AK170"/>
  <c r="AN170" s="1"/>
  <c r="AO170" s="1"/>
  <c r="AP170" s="1"/>
  <c r="AB170"/>
  <c r="AE170" s="1"/>
  <c r="AF170" s="1"/>
  <c r="AG170" s="1"/>
  <c r="AK186"/>
  <c r="AN186" s="1"/>
  <c r="AO186" s="1"/>
  <c r="AP186" s="1"/>
  <c r="AB186"/>
  <c r="AE186" s="1"/>
  <c r="AF186" s="1"/>
  <c r="AG186" s="1"/>
  <c r="AK202"/>
  <c r="AN202" s="1"/>
  <c r="AO202" s="1"/>
  <c r="AP202" s="1"/>
  <c r="AB202"/>
  <c r="AE202" s="1"/>
  <c r="AF202" s="1"/>
  <c r="AG202" s="1"/>
  <c r="AK218"/>
  <c r="AN218" s="1"/>
  <c r="AO218" s="1"/>
  <c r="AP218" s="1"/>
  <c r="AB218"/>
  <c r="AE218" s="1"/>
  <c r="AF218" s="1"/>
  <c r="AG218" s="1"/>
  <c r="AK234"/>
  <c r="AN234" s="1"/>
  <c r="AO234" s="1"/>
  <c r="AP234" s="1"/>
  <c r="AB234"/>
  <c r="AE234" s="1"/>
  <c r="AF234" s="1"/>
  <c r="AG234" s="1"/>
  <c r="AK250"/>
  <c r="AN250" s="1"/>
  <c r="AO250" s="1"/>
  <c r="AP250" s="1"/>
  <c r="AB250"/>
  <c r="AE250" s="1"/>
  <c r="AF250" s="1"/>
  <c r="AG250" s="1"/>
  <c r="AK266"/>
  <c r="AN266" s="1"/>
  <c r="AO266" s="1"/>
  <c r="AP266" s="1"/>
  <c r="AB266"/>
  <c r="AE266" s="1"/>
  <c r="AF266" s="1"/>
  <c r="AG266" s="1"/>
  <c r="AK282"/>
  <c r="AN282" s="1"/>
  <c r="AO282" s="1"/>
  <c r="AP282" s="1"/>
  <c r="AB282"/>
  <c r="AE282" s="1"/>
  <c r="AF282" s="1"/>
  <c r="AG282" s="1"/>
  <c r="AK298"/>
  <c r="AN298" s="1"/>
  <c r="AO298" s="1"/>
  <c r="AP298" s="1"/>
  <c r="AB298"/>
  <c r="AE298" s="1"/>
  <c r="AF298" s="1"/>
  <c r="AG298" s="1"/>
  <c r="AK314"/>
  <c r="AN314" s="1"/>
  <c r="AO314" s="1"/>
  <c r="AP314" s="1"/>
  <c r="AB314"/>
  <c r="AE314" s="1"/>
  <c r="AF314" s="1"/>
  <c r="AG314" s="1"/>
  <c r="AK330"/>
  <c r="AN330" s="1"/>
  <c r="AO330" s="1"/>
  <c r="AP330" s="1"/>
  <c r="AB330"/>
  <c r="AE330" s="1"/>
  <c r="AF330" s="1"/>
  <c r="AG330" s="1"/>
  <c r="AK346"/>
  <c r="AN346" s="1"/>
  <c r="AO346" s="1"/>
  <c r="AP346" s="1"/>
  <c r="AB346"/>
  <c r="AE346" s="1"/>
  <c r="AF346" s="1"/>
  <c r="AG346" s="1"/>
  <c r="AK362"/>
  <c r="AN362" s="1"/>
  <c r="AO362" s="1"/>
  <c r="AP362" s="1"/>
  <c r="AB362"/>
  <c r="AE362" s="1"/>
  <c r="AF362" s="1"/>
  <c r="AG362" s="1"/>
  <c r="AK378"/>
  <c r="AN378" s="1"/>
  <c r="AO378" s="1"/>
  <c r="AP378" s="1"/>
  <c r="AB378"/>
  <c r="AE378" s="1"/>
  <c r="AF378" s="1"/>
  <c r="AG378" s="1"/>
  <c r="AK394"/>
  <c r="AN394" s="1"/>
  <c r="AO394" s="1"/>
  <c r="AP394" s="1"/>
  <c r="AB394"/>
  <c r="AE394" s="1"/>
  <c r="AF394" s="1"/>
  <c r="AG394" s="1"/>
  <c r="AK410"/>
  <c r="AN410" s="1"/>
  <c r="AO410" s="1"/>
  <c r="AP410" s="1"/>
  <c r="AB410"/>
  <c r="AE410" s="1"/>
  <c r="AF410" s="1"/>
  <c r="AG410" s="1"/>
  <c r="AK426"/>
  <c r="AN426" s="1"/>
  <c r="AO426" s="1"/>
  <c r="AP426" s="1"/>
  <c r="AB426"/>
  <c r="AE426" s="1"/>
  <c r="AF426" s="1"/>
  <c r="AG426" s="1"/>
  <c r="AK447"/>
  <c r="AN447" s="1"/>
  <c r="AO447" s="1"/>
  <c r="AP447" s="1"/>
  <c r="AB447"/>
  <c r="AE447" s="1"/>
  <c r="AF447" s="1"/>
  <c r="AG447" s="1"/>
  <c r="AK466"/>
  <c r="AN466" s="1"/>
  <c r="AO466" s="1"/>
  <c r="AP466" s="1"/>
  <c r="AB466"/>
  <c r="AE466" s="1"/>
  <c r="AF466" s="1"/>
  <c r="AG466" s="1"/>
  <c r="AK492"/>
  <c r="AN492" s="1"/>
  <c r="AO492" s="1"/>
  <c r="AP492" s="1"/>
  <c r="AB492"/>
  <c r="AE492" s="1"/>
  <c r="AF492" s="1"/>
  <c r="AG492" s="1"/>
  <c r="AK511"/>
  <c r="AN511" s="1"/>
  <c r="AO511" s="1"/>
  <c r="AP511" s="1"/>
  <c r="AB511"/>
  <c r="AE511" s="1"/>
  <c r="AF511" s="1"/>
  <c r="AG511" s="1"/>
  <c r="AK530"/>
  <c r="AN530" s="1"/>
  <c r="AO530" s="1"/>
  <c r="AP530" s="1"/>
  <c r="AB530"/>
  <c r="AE530" s="1"/>
  <c r="AF530" s="1"/>
  <c r="AG530" s="1"/>
  <c r="AK556"/>
  <c r="AN556" s="1"/>
  <c r="AO556" s="1"/>
  <c r="AP556" s="1"/>
  <c r="AB556"/>
  <c r="AE556" s="1"/>
  <c r="AF556" s="1"/>
  <c r="AG556" s="1"/>
  <c r="AK575"/>
  <c r="AN575" s="1"/>
  <c r="AO575" s="1"/>
  <c r="AP575" s="1"/>
  <c r="AB575"/>
  <c r="AE575" s="1"/>
  <c r="AF575" s="1"/>
  <c r="AG575" s="1"/>
  <c r="AK594"/>
  <c r="AN594" s="1"/>
  <c r="AO594" s="1"/>
  <c r="AP594" s="1"/>
  <c r="AB594"/>
  <c r="AE594" s="1"/>
  <c r="AF594" s="1"/>
  <c r="AG594" s="1"/>
  <c r="AK59"/>
  <c r="AN59" s="1"/>
  <c r="AO59" s="1"/>
  <c r="AP59" s="1"/>
  <c r="AB59"/>
  <c r="AE59" s="1"/>
  <c r="AF59" s="1"/>
  <c r="AG59" s="1"/>
  <c r="AK75"/>
  <c r="AN75" s="1"/>
  <c r="AO75" s="1"/>
  <c r="AP75" s="1"/>
  <c r="AB75"/>
  <c r="AE75" s="1"/>
  <c r="AF75" s="1"/>
  <c r="AG75" s="1"/>
  <c r="AK91"/>
  <c r="AN91" s="1"/>
  <c r="AO91" s="1"/>
  <c r="AP91" s="1"/>
  <c r="AB91"/>
  <c r="AE91" s="1"/>
  <c r="AF91" s="1"/>
  <c r="AG91" s="1"/>
  <c r="AK107"/>
  <c r="AN107" s="1"/>
  <c r="AO107" s="1"/>
  <c r="AP107" s="1"/>
  <c r="AB107"/>
  <c r="AE107" s="1"/>
  <c r="AF107" s="1"/>
  <c r="AG107" s="1"/>
  <c r="AK123"/>
  <c r="AN123" s="1"/>
  <c r="AO123" s="1"/>
  <c r="AP123" s="1"/>
  <c r="AB123"/>
  <c r="AE123" s="1"/>
  <c r="AF123" s="1"/>
  <c r="AG123" s="1"/>
  <c r="AK139"/>
  <c r="AN139" s="1"/>
  <c r="AO139" s="1"/>
  <c r="AP139" s="1"/>
  <c r="AB139"/>
  <c r="AE139" s="1"/>
  <c r="AF139" s="1"/>
  <c r="AG139" s="1"/>
  <c r="AK155"/>
  <c r="AN155" s="1"/>
  <c r="AO155" s="1"/>
  <c r="AP155" s="1"/>
  <c r="AB155"/>
  <c r="AE155" s="1"/>
  <c r="AF155" s="1"/>
  <c r="AG155" s="1"/>
  <c r="AK171"/>
  <c r="AN171" s="1"/>
  <c r="AO171" s="1"/>
  <c r="AP171" s="1"/>
  <c r="AB171"/>
  <c r="AE171" s="1"/>
  <c r="AF171" s="1"/>
  <c r="AG171" s="1"/>
  <c r="AK187"/>
  <c r="AN187" s="1"/>
  <c r="AO187" s="1"/>
  <c r="AP187" s="1"/>
  <c r="AB187"/>
  <c r="AE187" s="1"/>
  <c r="AF187" s="1"/>
  <c r="AG187" s="1"/>
  <c r="AK203"/>
  <c r="AN203" s="1"/>
  <c r="AO203" s="1"/>
  <c r="AP203" s="1"/>
  <c r="AB203"/>
  <c r="AE203" s="1"/>
  <c r="AF203" s="1"/>
  <c r="AG203" s="1"/>
  <c r="AK219"/>
  <c r="AN219" s="1"/>
  <c r="AO219" s="1"/>
  <c r="AP219" s="1"/>
  <c r="AB219"/>
  <c r="AE219" s="1"/>
  <c r="AF219" s="1"/>
  <c r="AG219" s="1"/>
  <c r="AK235"/>
  <c r="AN235" s="1"/>
  <c r="AO235" s="1"/>
  <c r="AP235" s="1"/>
  <c r="AB235"/>
  <c r="AE235" s="1"/>
  <c r="AF235" s="1"/>
  <c r="AG235" s="1"/>
  <c r="AK251"/>
  <c r="AN251" s="1"/>
  <c r="AO251" s="1"/>
  <c r="AP251" s="1"/>
  <c r="AB251"/>
  <c r="AE251" s="1"/>
  <c r="AF251" s="1"/>
  <c r="AG251" s="1"/>
  <c r="AK267"/>
  <c r="AN267" s="1"/>
  <c r="AO267" s="1"/>
  <c r="AP267" s="1"/>
  <c r="AB267"/>
  <c r="AE267" s="1"/>
  <c r="AF267" s="1"/>
  <c r="AG267" s="1"/>
  <c r="AK283"/>
  <c r="AN283" s="1"/>
  <c r="AO283" s="1"/>
  <c r="AP283" s="1"/>
  <c r="AB283"/>
  <c r="AE283" s="1"/>
  <c r="AF283" s="1"/>
  <c r="AG283" s="1"/>
  <c r="AK299"/>
  <c r="AN299" s="1"/>
  <c r="AO299" s="1"/>
  <c r="AP299" s="1"/>
  <c r="AB299"/>
  <c r="AE299" s="1"/>
  <c r="AF299" s="1"/>
  <c r="AG299" s="1"/>
  <c r="AK315"/>
  <c r="AN315" s="1"/>
  <c r="AO315" s="1"/>
  <c r="AP315" s="1"/>
  <c r="AB315"/>
  <c r="AE315" s="1"/>
  <c r="AF315" s="1"/>
  <c r="AG315" s="1"/>
  <c r="AK331"/>
  <c r="AN331" s="1"/>
  <c r="AO331" s="1"/>
  <c r="AP331" s="1"/>
  <c r="AB331"/>
  <c r="AE331" s="1"/>
  <c r="AF331" s="1"/>
  <c r="AG331" s="1"/>
  <c r="AK347"/>
  <c r="AN347" s="1"/>
  <c r="AO347" s="1"/>
  <c r="AP347" s="1"/>
  <c r="AB347"/>
  <c r="AE347" s="1"/>
  <c r="AF347" s="1"/>
  <c r="AG347" s="1"/>
  <c r="AK363"/>
  <c r="AN363" s="1"/>
  <c r="AO363" s="1"/>
  <c r="AP363" s="1"/>
  <c r="AB363"/>
  <c r="AE363" s="1"/>
  <c r="AF363" s="1"/>
  <c r="AG363" s="1"/>
  <c r="AK379"/>
  <c r="AN379" s="1"/>
  <c r="AO379" s="1"/>
  <c r="AP379" s="1"/>
  <c r="AB379"/>
  <c r="AE379" s="1"/>
  <c r="AF379" s="1"/>
  <c r="AG379" s="1"/>
  <c r="AK395"/>
  <c r="AN395" s="1"/>
  <c r="AO395" s="1"/>
  <c r="AP395" s="1"/>
  <c r="AB395"/>
  <c r="AE395" s="1"/>
  <c r="AF395" s="1"/>
  <c r="AG395" s="1"/>
  <c r="AK411"/>
  <c r="AN411" s="1"/>
  <c r="AO411" s="1"/>
  <c r="AP411" s="1"/>
  <c r="AB411"/>
  <c r="AE411" s="1"/>
  <c r="AF411" s="1"/>
  <c r="AG411" s="1"/>
  <c r="AK427"/>
  <c r="AN427" s="1"/>
  <c r="AO427" s="1"/>
  <c r="AP427" s="1"/>
  <c r="AB427"/>
  <c r="AE427" s="1"/>
  <c r="AF427" s="1"/>
  <c r="AG427" s="1"/>
  <c r="AK448"/>
  <c r="AN448" s="1"/>
  <c r="AO448" s="1"/>
  <c r="AP448" s="1"/>
  <c r="AB448"/>
  <c r="AE448" s="1"/>
  <c r="AF448" s="1"/>
  <c r="AG448" s="1"/>
  <c r="AK467"/>
  <c r="AN467" s="1"/>
  <c r="AO467" s="1"/>
  <c r="AP467" s="1"/>
  <c r="AB467"/>
  <c r="AE467" s="1"/>
  <c r="AF467" s="1"/>
  <c r="AG467" s="1"/>
  <c r="AK486"/>
  <c r="AN486" s="1"/>
  <c r="AO486" s="1"/>
  <c r="AP486" s="1"/>
  <c r="AB486"/>
  <c r="AE486" s="1"/>
  <c r="AF486" s="1"/>
  <c r="AG486" s="1"/>
  <c r="AK512"/>
  <c r="AN512" s="1"/>
  <c r="AO512" s="1"/>
  <c r="AP512" s="1"/>
  <c r="AB512"/>
  <c r="AE512" s="1"/>
  <c r="AF512" s="1"/>
  <c r="AG512" s="1"/>
  <c r="AK531"/>
  <c r="AN531" s="1"/>
  <c r="AO531" s="1"/>
  <c r="AP531" s="1"/>
  <c r="AB531"/>
  <c r="AE531" s="1"/>
  <c r="AF531" s="1"/>
  <c r="AG531" s="1"/>
  <c r="AK550"/>
  <c r="AN550" s="1"/>
  <c r="AO550" s="1"/>
  <c r="AP550" s="1"/>
  <c r="AB550"/>
  <c r="AE550" s="1"/>
  <c r="AF550" s="1"/>
  <c r="AG550" s="1"/>
  <c r="AK576"/>
  <c r="AN576" s="1"/>
  <c r="AO576" s="1"/>
  <c r="AP576" s="1"/>
  <c r="AB576"/>
  <c r="AE576" s="1"/>
  <c r="AF576" s="1"/>
  <c r="AG576" s="1"/>
  <c r="AK595"/>
  <c r="AN595" s="1"/>
  <c r="AO595" s="1"/>
  <c r="AP595" s="1"/>
  <c r="AB595"/>
  <c r="AE595" s="1"/>
  <c r="AF595" s="1"/>
  <c r="AG595" s="1"/>
  <c r="AK56"/>
  <c r="AN56" s="1"/>
  <c r="AO56" s="1"/>
  <c r="AP56" s="1"/>
  <c r="AB56"/>
  <c r="AE56" s="1"/>
  <c r="AF56" s="1"/>
  <c r="AG56" s="1"/>
  <c r="AK72"/>
  <c r="AN72" s="1"/>
  <c r="AO72" s="1"/>
  <c r="AP72" s="1"/>
  <c r="AB72"/>
  <c r="AE72" s="1"/>
  <c r="AF72" s="1"/>
  <c r="AG72" s="1"/>
  <c r="AK88"/>
  <c r="AN88" s="1"/>
  <c r="AO88" s="1"/>
  <c r="AP88" s="1"/>
  <c r="AB88"/>
  <c r="AE88" s="1"/>
  <c r="AF88" s="1"/>
  <c r="AG88" s="1"/>
  <c r="AK104"/>
  <c r="AN104" s="1"/>
  <c r="AO104" s="1"/>
  <c r="AP104" s="1"/>
  <c r="AB104"/>
  <c r="AE104" s="1"/>
  <c r="AF104" s="1"/>
  <c r="AG104" s="1"/>
  <c r="AK120"/>
  <c r="AN120" s="1"/>
  <c r="AO120" s="1"/>
  <c r="AP120" s="1"/>
  <c r="AB120"/>
  <c r="AE120" s="1"/>
  <c r="AF120" s="1"/>
  <c r="AG120" s="1"/>
  <c r="AK136"/>
  <c r="AN136" s="1"/>
  <c r="AO136" s="1"/>
  <c r="AP136" s="1"/>
  <c r="AB136"/>
  <c r="AE136" s="1"/>
  <c r="AF136" s="1"/>
  <c r="AG136" s="1"/>
  <c r="AK152"/>
  <c r="AN152" s="1"/>
  <c r="AO152" s="1"/>
  <c r="AP152" s="1"/>
  <c r="AB152"/>
  <c r="AE152" s="1"/>
  <c r="AF152" s="1"/>
  <c r="AG152" s="1"/>
  <c r="AK168"/>
  <c r="AN168" s="1"/>
  <c r="AO168" s="1"/>
  <c r="AP168" s="1"/>
  <c r="AB168"/>
  <c r="AE168" s="1"/>
  <c r="AF168" s="1"/>
  <c r="AG168" s="1"/>
  <c r="AK184"/>
  <c r="AN184" s="1"/>
  <c r="AO184" s="1"/>
  <c r="AP184" s="1"/>
  <c r="AB184"/>
  <c r="AE184" s="1"/>
  <c r="AF184" s="1"/>
  <c r="AG184" s="1"/>
  <c r="AK200"/>
  <c r="AN200" s="1"/>
  <c r="AO200" s="1"/>
  <c r="AP200" s="1"/>
  <c r="AB200"/>
  <c r="AE200" s="1"/>
  <c r="AF200" s="1"/>
  <c r="AG200" s="1"/>
  <c r="AK216"/>
  <c r="AN216" s="1"/>
  <c r="AO216" s="1"/>
  <c r="AP216" s="1"/>
  <c r="AB216"/>
  <c r="AE216" s="1"/>
  <c r="AF216" s="1"/>
  <c r="AG216" s="1"/>
  <c r="AK232"/>
  <c r="AN232" s="1"/>
  <c r="AO232" s="1"/>
  <c r="AP232" s="1"/>
  <c r="AB232"/>
  <c r="AE232" s="1"/>
  <c r="AF232" s="1"/>
  <c r="AG232" s="1"/>
  <c r="AK248"/>
  <c r="AN248" s="1"/>
  <c r="AO248" s="1"/>
  <c r="AP248" s="1"/>
  <c r="AB248"/>
  <c r="AE248" s="1"/>
  <c r="AF248" s="1"/>
  <c r="AG248" s="1"/>
  <c r="AK264"/>
  <c r="AN264" s="1"/>
  <c r="AO264" s="1"/>
  <c r="AP264" s="1"/>
  <c r="AB264"/>
  <c r="AE264" s="1"/>
  <c r="AF264" s="1"/>
  <c r="AG264" s="1"/>
  <c r="AK280"/>
  <c r="AN280" s="1"/>
  <c r="AO280" s="1"/>
  <c r="AP280" s="1"/>
  <c r="AB280"/>
  <c r="AE280" s="1"/>
  <c r="AF280" s="1"/>
  <c r="AG280" s="1"/>
  <c r="AK296"/>
  <c r="AN296" s="1"/>
  <c r="AO296" s="1"/>
  <c r="AP296" s="1"/>
  <c r="AB296"/>
  <c r="AE296" s="1"/>
  <c r="AF296" s="1"/>
  <c r="AG296" s="1"/>
  <c r="AK312"/>
  <c r="AN312" s="1"/>
  <c r="AO312" s="1"/>
  <c r="AP312" s="1"/>
  <c r="AB312"/>
  <c r="AE312" s="1"/>
  <c r="AF312" s="1"/>
  <c r="AG312" s="1"/>
  <c r="AK328"/>
  <c r="AN328" s="1"/>
  <c r="AO328" s="1"/>
  <c r="AP328" s="1"/>
  <c r="AB328"/>
  <c r="AE328" s="1"/>
  <c r="AF328" s="1"/>
  <c r="AG328" s="1"/>
  <c r="AK344"/>
  <c r="AN344" s="1"/>
  <c r="AO344" s="1"/>
  <c r="AP344" s="1"/>
  <c r="AB344"/>
  <c r="AE344" s="1"/>
  <c r="AF344" s="1"/>
  <c r="AG344" s="1"/>
  <c r="AK360"/>
  <c r="AN360" s="1"/>
  <c r="AO360" s="1"/>
  <c r="AP360" s="1"/>
  <c r="AB360"/>
  <c r="AE360" s="1"/>
  <c r="AF360" s="1"/>
  <c r="AG360" s="1"/>
  <c r="AK376"/>
  <c r="AN376" s="1"/>
  <c r="AO376" s="1"/>
  <c r="AP376" s="1"/>
  <c r="AB376"/>
  <c r="AE376" s="1"/>
  <c r="AF376" s="1"/>
  <c r="AG376" s="1"/>
  <c r="AK392"/>
  <c r="AN392" s="1"/>
  <c r="AO392" s="1"/>
  <c r="AP392" s="1"/>
  <c r="AB392"/>
  <c r="AE392" s="1"/>
  <c r="AF392" s="1"/>
  <c r="AG392" s="1"/>
  <c r="AK408"/>
  <c r="AN408" s="1"/>
  <c r="AO408" s="1"/>
  <c r="AP408" s="1"/>
  <c r="AB408"/>
  <c r="AE408" s="1"/>
  <c r="AF408" s="1"/>
  <c r="AG408" s="1"/>
  <c r="AK424"/>
  <c r="AN424" s="1"/>
  <c r="AO424" s="1"/>
  <c r="AP424" s="1"/>
  <c r="AB424"/>
  <c r="AE424" s="1"/>
  <c r="AF424" s="1"/>
  <c r="AG424" s="1"/>
  <c r="AK439"/>
  <c r="AN439" s="1"/>
  <c r="AO439" s="1"/>
  <c r="AP439" s="1"/>
  <c r="AB439"/>
  <c r="AE439" s="1"/>
  <c r="AF439" s="1"/>
  <c r="AG439" s="1"/>
  <c r="AK458"/>
  <c r="AN458" s="1"/>
  <c r="AO458" s="1"/>
  <c r="AP458" s="1"/>
  <c r="AB458"/>
  <c r="AE458" s="1"/>
  <c r="AF458" s="1"/>
  <c r="AG458" s="1"/>
  <c r="AK484"/>
  <c r="AN484" s="1"/>
  <c r="AO484" s="1"/>
  <c r="AP484" s="1"/>
  <c r="AB484"/>
  <c r="AE484" s="1"/>
  <c r="AF484" s="1"/>
  <c r="AG484" s="1"/>
  <c r="AK503"/>
  <c r="AN503" s="1"/>
  <c r="AO503" s="1"/>
  <c r="AP503" s="1"/>
  <c r="AB503"/>
  <c r="AE503" s="1"/>
  <c r="AF503" s="1"/>
  <c r="AG503" s="1"/>
  <c r="AK522"/>
  <c r="AN522" s="1"/>
  <c r="AO522" s="1"/>
  <c r="AP522" s="1"/>
  <c r="AB522"/>
  <c r="AE522" s="1"/>
  <c r="AF522" s="1"/>
  <c r="AG522" s="1"/>
  <c r="AK548"/>
  <c r="AN548" s="1"/>
  <c r="AO548" s="1"/>
  <c r="AP548" s="1"/>
  <c r="AB548"/>
  <c r="AE548" s="1"/>
  <c r="AF548" s="1"/>
  <c r="AG548" s="1"/>
  <c r="AK567"/>
  <c r="AN567" s="1"/>
  <c r="AO567" s="1"/>
  <c r="AP567" s="1"/>
  <c r="AB567"/>
  <c r="AE567" s="1"/>
  <c r="AF567" s="1"/>
  <c r="AG567" s="1"/>
  <c r="AK586"/>
  <c r="AN586" s="1"/>
  <c r="AO586" s="1"/>
  <c r="AP586" s="1"/>
  <c r="AB586"/>
  <c r="AE586" s="1"/>
  <c r="AF586" s="1"/>
  <c r="AG586" s="1"/>
  <c r="AK445"/>
  <c r="AN445" s="1"/>
  <c r="AO445" s="1"/>
  <c r="AP445" s="1"/>
  <c r="AB445"/>
  <c r="AE445" s="1"/>
  <c r="AF445" s="1"/>
  <c r="AG445" s="1"/>
  <c r="AK461"/>
  <c r="AN461" s="1"/>
  <c r="AO461" s="1"/>
  <c r="AP461" s="1"/>
  <c r="AB461"/>
  <c r="AE461" s="1"/>
  <c r="AF461" s="1"/>
  <c r="AG461" s="1"/>
  <c r="AK477"/>
  <c r="AN477" s="1"/>
  <c r="AO477" s="1"/>
  <c r="AP477" s="1"/>
  <c r="AB477"/>
  <c r="AE477" s="1"/>
  <c r="AF477" s="1"/>
  <c r="AG477" s="1"/>
  <c r="AK493"/>
  <c r="AN493" s="1"/>
  <c r="AO493" s="1"/>
  <c r="AP493" s="1"/>
  <c r="AB493"/>
  <c r="AE493" s="1"/>
  <c r="AF493" s="1"/>
  <c r="AG493" s="1"/>
  <c r="AK509"/>
  <c r="AN509" s="1"/>
  <c r="AO509" s="1"/>
  <c r="AP509" s="1"/>
  <c r="AB509"/>
  <c r="AE509" s="1"/>
  <c r="AF509" s="1"/>
  <c r="AG509" s="1"/>
  <c r="AK525"/>
  <c r="AN525" s="1"/>
  <c r="AO525" s="1"/>
  <c r="AP525" s="1"/>
  <c r="AB525"/>
  <c r="AE525" s="1"/>
  <c r="AF525" s="1"/>
  <c r="AG525" s="1"/>
  <c r="AK541"/>
  <c r="AN541" s="1"/>
  <c r="AO541" s="1"/>
  <c r="AP541" s="1"/>
  <c r="AB541"/>
  <c r="AE541" s="1"/>
  <c r="AF541" s="1"/>
  <c r="AG541" s="1"/>
  <c r="AK557"/>
  <c r="AN557" s="1"/>
  <c r="AO557" s="1"/>
  <c r="AP557" s="1"/>
  <c r="AB557"/>
  <c r="AE557" s="1"/>
  <c r="AF557" s="1"/>
  <c r="AG557" s="1"/>
  <c r="AK573"/>
  <c r="AN573" s="1"/>
  <c r="AO573" s="1"/>
  <c r="AP573" s="1"/>
  <c r="AB573"/>
  <c r="AE573" s="1"/>
  <c r="AF573" s="1"/>
  <c r="AG573" s="1"/>
  <c r="AK589"/>
  <c r="AN589" s="1"/>
  <c r="AO589" s="1"/>
  <c r="AP589" s="1"/>
  <c r="AB589"/>
  <c r="AE589" s="1"/>
  <c r="AF589" s="1"/>
  <c r="AG589" s="1"/>
  <c r="AK605"/>
  <c r="AN605" s="1"/>
  <c r="AO605" s="1"/>
  <c r="AP605" s="1"/>
  <c r="AB605"/>
  <c r="AE605" s="1"/>
  <c r="AF605" s="1"/>
  <c r="AG605" s="1"/>
  <c r="AK621"/>
  <c r="AN621" s="1"/>
  <c r="AO621" s="1"/>
  <c r="AP621" s="1"/>
  <c r="AB621"/>
  <c r="AE621" s="1"/>
  <c r="AF621" s="1"/>
  <c r="AG621" s="1"/>
  <c r="AK637"/>
  <c r="AN637" s="1"/>
  <c r="AO637" s="1"/>
  <c r="AP637" s="1"/>
  <c r="AB637"/>
  <c r="AE637" s="1"/>
  <c r="AF637" s="1"/>
  <c r="AG637" s="1"/>
  <c r="AK653"/>
  <c r="AN653" s="1"/>
  <c r="AO653" s="1"/>
  <c r="AP653" s="1"/>
  <c r="AB653"/>
  <c r="AE653" s="1"/>
  <c r="AF653" s="1"/>
  <c r="AG653" s="1"/>
  <c r="AK669"/>
  <c r="AN669" s="1"/>
  <c r="AO669" s="1"/>
  <c r="AP669" s="1"/>
  <c r="AB669"/>
  <c r="AE669" s="1"/>
  <c r="AF669" s="1"/>
  <c r="AG669" s="1"/>
  <c r="AK685"/>
  <c r="AN685" s="1"/>
  <c r="AO685" s="1"/>
  <c r="AP685" s="1"/>
  <c r="AB685"/>
  <c r="AE685" s="1"/>
  <c r="AF685" s="1"/>
  <c r="AG685" s="1"/>
  <c r="AK701"/>
  <c r="AN701" s="1"/>
  <c r="AO701" s="1"/>
  <c r="AP701" s="1"/>
  <c r="AB701"/>
  <c r="AE701" s="1"/>
  <c r="AF701" s="1"/>
  <c r="AG701" s="1"/>
  <c r="AK717"/>
  <c r="AN717" s="1"/>
  <c r="AO717" s="1"/>
  <c r="AP717" s="1"/>
  <c r="AB717"/>
  <c r="AE717" s="1"/>
  <c r="AF717" s="1"/>
  <c r="AG717" s="1"/>
  <c r="AK733"/>
  <c r="AN733" s="1"/>
  <c r="AO733" s="1"/>
  <c r="AP733" s="1"/>
  <c r="AB733"/>
  <c r="AE733" s="1"/>
  <c r="AF733" s="1"/>
  <c r="AG733" s="1"/>
  <c r="AK749"/>
  <c r="AN749" s="1"/>
  <c r="AO749" s="1"/>
  <c r="AP749" s="1"/>
  <c r="AB749"/>
  <c r="AE749" s="1"/>
  <c r="AF749" s="1"/>
  <c r="AG749" s="1"/>
  <c r="AK765"/>
  <c r="AN765" s="1"/>
  <c r="AO765" s="1"/>
  <c r="AP765" s="1"/>
  <c r="AB765"/>
  <c r="AE765" s="1"/>
  <c r="AF765" s="1"/>
  <c r="AG765" s="1"/>
  <c r="AK781"/>
  <c r="AN781" s="1"/>
  <c r="AO781" s="1"/>
  <c r="AP781" s="1"/>
  <c r="AB781"/>
  <c r="AE781" s="1"/>
  <c r="AF781" s="1"/>
  <c r="AG781" s="1"/>
  <c r="AK797"/>
  <c r="AN797" s="1"/>
  <c r="AO797" s="1"/>
  <c r="AP797" s="1"/>
  <c r="AB797"/>
  <c r="AE797" s="1"/>
  <c r="AF797" s="1"/>
  <c r="AG797" s="1"/>
  <c r="AK813"/>
  <c r="AN813" s="1"/>
  <c r="AO813" s="1"/>
  <c r="AP813" s="1"/>
  <c r="AB813"/>
  <c r="AE813" s="1"/>
  <c r="AF813" s="1"/>
  <c r="AG813" s="1"/>
  <c r="AK829"/>
  <c r="AN829" s="1"/>
  <c r="AO829" s="1"/>
  <c r="AP829" s="1"/>
  <c r="AB829"/>
  <c r="AE829" s="1"/>
  <c r="AF829" s="1"/>
  <c r="AG829" s="1"/>
  <c r="AK845"/>
  <c r="AN845" s="1"/>
  <c r="AO845" s="1"/>
  <c r="AP845" s="1"/>
  <c r="AB845"/>
  <c r="AE845" s="1"/>
  <c r="AF845" s="1"/>
  <c r="AG845" s="1"/>
  <c r="AK861"/>
  <c r="AN861" s="1"/>
  <c r="AO861" s="1"/>
  <c r="AP861" s="1"/>
  <c r="AB861"/>
  <c r="AE861" s="1"/>
  <c r="AF861" s="1"/>
  <c r="AG861" s="1"/>
  <c r="AK877"/>
  <c r="AN877" s="1"/>
  <c r="AO877" s="1"/>
  <c r="AP877" s="1"/>
  <c r="AB877"/>
  <c r="AE877" s="1"/>
  <c r="AF877" s="1"/>
  <c r="AG877" s="1"/>
  <c r="AK893"/>
  <c r="AN893" s="1"/>
  <c r="AO893" s="1"/>
  <c r="AP893" s="1"/>
  <c r="AB893"/>
  <c r="AE893" s="1"/>
  <c r="AF893" s="1"/>
  <c r="AG893" s="1"/>
  <c r="AK909"/>
  <c r="AN909" s="1"/>
  <c r="AO909" s="1"/>
  <c r="AP909" s="1"/>
  <c r="AB909"/>
  <c r="AE909" s="1"/>
  <c r="AF909" s="1"/>
  <c r="AG909" s="1"/>
  <c r="AK925"/>
  <c r="AN925" s="1"/>
  <c r="AO925" s="1"/>
  <c r="AP925" s="1"/>
  <c r="AB925"/>
  <c r="AE925" s="1"/>
  <c r="AF925" s="1"/>
  <c r="AG925" s="1"/>
  <c r="AK941"/>
  <c r="AN941" s="1"/>
  <c r="AO941" s="1"/>
  <c r="AP941" s="1"/>
  <c r="AB941"/>
  <c r="AE941" s="1"/>
  <c r="AF941" s="1"/>
  <c r="AG941" s="1"/>
  <c r="AK957"/>
  <c r="AN957" s="1"/>
  <c r="AO957" s="1"/>
  <c r="AP957" s="1"/>
  <c r="AB957"/>
  <c r="AE957" s="1"/>
  <c r="AF957" s="1"/>
  <c r="AG957" s="1"/>
  <c r="AK973"/>
  <c r="AN973" s="1"/>
  <c r="AO973" s="1"/>
  <c r="AP973" s="1"/>
  <c r="AB973"/>
  <c r="AE973" s="1"/>
  <c r="AF973" s="1"/>
  <c r="AG973" s="1"/>
  <c r="AK989"/>
  <c r="AN989" s="1"/>
  <c r="AO989" s="1"/>
  <c r="AP989" s="1"/>
  <c r="AB989"/>
  <c r="AE989" s="1"/>
  <c r="AF989" s="1"/>
  <c r="AG989" s="1"/>
  <c r="AK1005"/>
  <c r="AN1005" s="1"/>
  <c r="AO1005" s="1"/>
  <c r="AP1005" s="1"/>
  <c r="AB1005"/>
  <c r="AE1005" s="1"/>
  <c r="AF1005" s="1"/>
  <c r="AG1005" s="1"/>
  <c r="AK1021"/>
  <c r="AN1021" s="1"/>
  <c r="AO1021" s="1"/>
  <c r="AP1021" s="1"/>
  <c r="AB1021"/>
  <c r="AE1021" s="1"/>
  <c r="AF1021" s="1"/>
  <c r="AG1021" s="1"/>
  <c r="AK1037"/>
  <c r="AN1037" s="1"/>
  <c r="AO1037" s="1"/>
  <c r="AP1037" s="1"/>
  <c r="AB1037"/>
  <c r="AE1037" s="1"/>
  <c r="AF1037" s="1"/>
  <c r="AG1037" s="1"/>
  <c r="AK1053"/>
  <c r="AN1053" s="1"/>
  <c r="AO1053" s="1"/>
  <c r="AP1053" s="1"/>
  <c r="AB1053"/>
  <c r="AE1053" s="1"/>
  <c r="AF1053" s="1"/>
  <c r="AG1053" s="1"/>
  <c r="AK1069"/>
  <c r="AN1069" s="1"/>
  <c r="AO1069" s="1"/>
  <c r="AP1069" s="1"/>
  <c r="AB1069"/>
  <c r="AE1069" s="1"/>
  <c r="AF1069" s="1"/>
  <c r="AG1069" s="1"/>
  <c r="AK1085"/>
  <c r="AN1085" s="1"/>
  <c r="AO1085" s="1"/>
  <c r="AP1085" s="1"/>
  <c r="AB1085"/>
  <c r="AE1085" s="1"/>
  <c r="AF1085" s="1"/>
  <c r="AG1085" s="1"/>
  <c r="AK1110"/>
  <c r="AN1110" s="1"/>
  <c r="AO1110" s="1"/>
  <c r="AP1110" s="1"/>
  <c r="AB1110"/>
  <c r="AE1110" s="1"/>
  <c r="AF1110" s="1"/>
  <c r="AG1110" s="1"/>
  <c r="AK610"/>
  <c r="AN610" s="1"/>
  <c r="AO610" s="1"/>
  <c r="AP610" s="1"/>
  <c r="AB610"/>
  <c r="AE610" s="1"/>
  <c r="AF610" s="1"/>
  <c r="AG610" s="1"/>
  <c r="AK626"/>
  <c r="AN626" s="1"/>
  <c r="AO626" s="1"/>
  <c r="AP626" s="1"/>
  <c r="AB626"/>
  <c r="AE626" s="1"/>
  <c r="AF626" s="1"/>
  <c r="AG626" s="1"/>
  <c r="AK642"/>
  <c r="AN642" s="1"/>
  <c r="AO642" s="1"/>
  <c r="AP642" s="1"/>
  <c r="AB642"/>
  <c r="AE642" s="1"/>
  <c r="AF642" s="1"/>
  <c r="AG642" s="1"/>
  <c r="AK658"/>
  <c r="AN658" s="1"/>
  <c r="AO658" s="1"/>
  <c r="AP658" s="1"/>
  <c r="AB658"/>
  <c r="AE658" s="1"/>
  <c r="AF658" s="1"/>
  <c r="AG658" s="1"/>
  <c r="AK674"/>
  <c r="AN674" s="1"/>
  <c r="AO674" s="1"/>
  <c r="AP674" s="1"/>
  <c r="AB674"/>
  <c r="AE674" s="1"/>
  <c r="AF674" s="1"/>
  <c r="AG674" s="1"/>
  <c r="AK690"/>
  <c r="AN690" s="1"/>
  <c r="AO690" s="1"/>
  <c r="AP690" s="1"/>
  <c r="AB690"/>
  <c r="AE690" s="1"/>
  <c r="AF690" s="1"/>
  <c r="AG690" s="1"/>
  <c r="AK706"/>
  <c r="AN706" s="1"/>
  <c r="AO706" s="1"/>
  <c r="AP706" s="1"/>
  <c r="AB706"/>
  <c r="AE706" s="1"/>
  <c r="AF706" s="1"/>
  <c r="AG706" s="1"/>
  <c r="AK722"/>
  <c r="AN722" s="1"/>
  <c r="AO722" s="1"/>
  <c r="AP722" s="1"/>
  <c r="AB722"/>
  <c r="AE722" s="1"/>
  <c r="AF722" s="1"/>
  <c r="AG722" s="1"/>
  <c r="AK738"/>
  <c r="AN738" s="1"/>
  <c r="AO738" s="1"/>
  <c r="AP738" s="1"/>
  <c r="AB738"/>
  <c r="AE738" s="1"/>
  <c r="AF738" s="1"/>
  <c r="AG738" s="1"/>
  <c r="AK754"/>
  <c r="AN754" s="1"/>
  <c r="AO754" s="1"/>
  <c r="AP754" s="1"/>
  <c r="AB754"/>
  <c r="AE754" s="1"/>
  <c r="AF754" s="1"/>
  <c r="AG754" s="1"/>
  <c r="AK770"/>
  <c r="AN770" s="1"/>
  <c r="AO770" s="1"/>
  <c r="AP770" s="1"/>
  <c r="AB770"/>
  <c r="AE770" s="1"/>
  <c r="AF770" s="1"/>
  <c r="AG770" s="1"/>
  <c r="AK12" i="6"/>
  <c r="AN12" s="1"/>
  <c r="AO12" s="1"/>
  <c r="AP12" s="1"/>
  <c r="AB12"/>
  <c r="AE12" s="1"/>
  <c r="AF12" s="1"/>
  <c r="AG12" s="1"/>
  <c r="AK31"/>
  <c r="AN31" s="1"/>
  <c r="AO31" s="1"/>
  <c r="AP31" s="1"/>
  <c r="AB31"/>
  <c r="AE31" s="1"/>
  <c r="AF31" s="1"/>
  <c r="AG31" s="1"/>
  <c r="AK385"/>
  <c r="AN385" s="1"/>
  <c r="AO385" s="1"/>
  <c r="AP385" s="1"/>
  <c r="AB385"/>
  <c r="AE385" s="1"/>
  <c r="AF385" s="1"/>
  <c r="AG385" s="1"/>
  <c r="AK370"/>
  <c r="AN370" s="1"/>
  <c r="AO370" s="1"/>
  <c r="AP370" s="1"/>
  <c r="AB370"/>
  <c r="AE370" s="1"/>
  <c r="AF370" s="1"/>
  <c r="AG370" s="1"/>
  <c r="AK359"/>
  <c r="AN359" s="1"/>
  <c r="AO359" s="1"/>
  <c r="AP359" s="1"/>
  <c r="AB359"/>
  <c r="AE359" s="1"/>
  <c r="AF359" s="1"/>
  <c r="AG359" s="1"/>
  <c r="AK296"/>
  <c r="AN296" s="1"/>
  <c r="AO296" s="1"/>
  <c r="AP296" s="1"/>
  <c r="AB296"/>
  <c r="AE296" s="1"/>
  <c r="AF296" s="1"/>
  <c r="AG296" s="1"/>
  <c r="AK326"/>
  <c r="AN326" s="1"/>
  <c r="AO326" s="1"/>
  <c r="AP326" s="1"/>
  <c r="AB326"/>
  <c r="AE326" s="1"/>
  <c r="AF326" s="1"/>
  <c r="AG326" s="1"/>
  <c r="AK295"/>
  <c r="AN295" s="1"/>
  <c r="AO295" s="1"/>
  <c r="AP295" s="1"/>
  <c r="AB295"/>
  <c r="AE295" s="1"/>
  <c r="AF295" s="1"/>
  <c r="AG295" s="1"/>
  <c r="AK238"/>
  <c r="AN238" s="1"/>
  <c r="AO238" s="1"/>
  <c r="AP238" s="1"/>
  <c r="AB238"/>
  <c r="AE238" s="1"/>
  <c r="AF238" s="1"/>
  <c r="AG238" s="1"/>
  <c r="AK272"/>
  <c r="AN272" s="1"/>
  <c r="AO272" s="1"/>
  <c r="AP272" s="1"/>
  <c r="AB272"/>
  <c r="AE272" s="1"/>
  <c r="AF272" s="1"/>
  <c r="AG272" s="1"/>
  <c r="AK249"/>
  <c r="AN249" s="1"/>
  <c r="AO249" s="1"/>
  <c r="AP249" s="1"/>
  <c r="AB249"/>
  <c r="AE249" s="1"/>
  <c r="AF249" s="1"/>
  <c r="AG249" s="1"/>
  <c r="AK202"/>
  <c r="AN202" s="1"/>
  <c r="AO202" s="1"/>
  <c r="AP202" s="1"/>
  <c r="AB202"/>
  <c r="AE202" s="1"/>
  <c r="AF202" s="1"/>
  <c r="AG202" s="1"/>
  <c r="AK236"/>
  <c r="AN236" s="1"/>
  <c r="AO236" s="1"/>
  <c r="AP236" s="1"/>
  <c r="AB236"/>
  <c r="AE236" s="1"/>
  <c r="AF236" s="1"/>
  <c r="AG236" s="1"/>
  <c r="AK167"/>
  <c r="AN167" s="1"/>
  <c r="AO167" s="1"/>
  <c r="AP167" s="1"/>
  <c r="AB167"/>
  <c r="AE167" s="1"/>
  <c r="AF167" s="1"/>
  <c r="AG167" s="1"/>
  <c r="AK172"/>
  <c r="AN172" s="1"/>
  <c r="AO172" s="1"/>
  <c r="AP172" s="1"/>
  <c r="AB172"/>
  <c r="AE172" s="1"/>
  <c r="AF172" s="1"/>
  <c r="AG172" s="1"/>
  <c r="AK189"/>
  <c r="AN189" s="1"/>
  <c r="AO189" s="1"/>
  <c r="AP189" s="1"/>
  <c r="AB189"/>
  <c r="AE189" s="1"/>
  <c r="AF189" s="1"/>
  <c r="AG189" s="1"/>
  <c r="AK143"/>
  <c r="AN143" s="1"/>
  <c r="AO143" s="1"/>
  <c r="AP143" s="1"/>
  <c r="AB143"/>
  <c r="AE143" s="1"/>
  <c r="AF143" s="1"/>
  <c r="AG143" s="1"/>
  <c r="AK78"/>
  <c r="AN78" s="1"/>
  <c r="AO78" s="1"/>
  <c r="AP78" s="1"/>
  <c r="AB78"/>
  <c r="AE78" s="1"/>
  <c r="AF78" s="1"/>
  <c r="AG78" s="1"/>
  <c r="AK115"/>
  <c r="AN115" s="1"/>
  <c r="AO115" s="1"/>
  <c r="AP115" s="1"/>
  <c r="AB115"/>
  <c r="AE115" s="1"/>
  <c r="AF115" s="1"/>
  <c r="AG115" s="1"/>
  <c r="AK152"/>
  <c r="AN152" s="1"/>
  <c r="AO152" s="1"/>
  <c r="AP152" s="1"/>
  <c r="AB152"/>
  <c r="AE152" s="1"/>
  <c r="AF152" s="1"/>
  <c r="AG152" s="1"/>
  <c r="AK80"/>
  <c r="AN80" s="1"/>
  <c r="AO80" s="1"/>
  <c r="AP80" s="1"/>
  <c r="AB80"/>
  <c r="AE80" s="1"/>
  <c r="AF80" s="1"/>
  <c r="AG80" s="1"/>
  <c r="AK125"/>
  <c r="AN125" s="1"/>
  <c r="AO125" s="1"/>
  <c r="AP125" s="1"/>
  <c r="AB125"/>
  <c r="AE125" s="1"/>
  <c r="AF125" s="1"/>
  <c r="AG125" s="1"/>
  <c r="AK61"/>
  <c r="AN61" s="1"/>
  <c r="AO61" s="1"/>
  <c r="AP61" s="1"/>
  <c r="AB61"/>
  <c r="AE61" s="1"/>
  <c r="AF61" s="1"/>
  <c r="AG61" s="1"/>
  <c r="AK46"/>
  <c r="AN46" s="1"/>
  <c r="AO46" s="1"/>
  <c r="AP46" s="1"/>
  <c r="AB46"/>
  <c r="AE46" s="1"/>
  <c r="AF46" s="1"/>
  <c r="AG46" s="1"/>
  <c r="AK11"/>
  <c r="AN11" s="1"/>
  <c r="AO11" s="1"/>
  <c r="AP11" s="1"/>
  <c r="AB11"/>
  <c r="AE11" s="1"/>
  <c r="AF11" s="1"/>
  <c r="AG11" s="1"/>
  <c r="AK23"/>
  <c r="AN23" s="1"/>
  <c r="AO23" s="1"/>
  <c r="AP23" s="1"/>
  <c r="AB23"/>
  <c r="AE23" s="1"/>
  <c r="AF23" s="1"/>
  <c r="AG23" s="1"/>
  <c r="AB352"/>
  <c r="AE352" s="1"/>
  <c r="AF352" s="1"/>
  <c r="AG352" s="1"/>
  <c r="AK352"/>
  <c r="AN352" s="1"/>
  <c r="AO352" s="1"/>
  <c r="AP352" s="1"/>
  <c r="AK341"/>
  <c r="AN341" s="1"/>
  <c r="AO341" s="1"/>
  <c r="AP341" s="1"/>
  <c r="AB341"/>
  <c r="AE341" s="1"/>
  <c r="AF341" s="1"/>
  <c r="AG341" s="1"/>
  <c r="AK379"/>
  <c r="AN379" s="1"/>
  <c r="AO379" s="1"/>
  <c r="AP379" s="1"/>
  <c r="AB379"/>
  <c r="AE379" s="1"/>
  <c r="AF379" s="1"/>
  <c r="AG379" s="1"/>
  <c r="AK316"/>
  <c r="AN316" s="1"/>
  <c r="AO316" s="1"/>
  <c r="AP316" s="1"/>
  <c r="AB316"/>
  <c r="AE316" s="1"/>
  <c r="AF316" s="1"/>
  <c r="AG316" s="1"/>
  <c r="AK297"/>
  <c r="AN297" s="1"/>
  <c r="AO297" s="1"/>
  <c r="AP297" s="1"/>
  <c r="AB297"/>
  <c r="AE297" s="1"/>
  <c r="AF297" s="1"/>
  <c r="AG297" s="1"/>
  <c r="AB315"/>
  <c r="AE315" s="1"/>
  <c r="AF315" s="1"/>
  <c r="AG315" s="1"/>
  <c r="AK315"/>
  <c r="AN315" s="1"/>
  <c r="AO315" s="1"/>
  <c r="AP315" s="1"/>
  <c r="AK258"/>
  <c r="AN258" s="1"/>
  <c r="AO258" s="1"/>
  <c r="AP258" s="1"/>
  <c r="AB258"/>
  <c r="AE258" s="1"/>
  <c r="AF258" s="1"/>
  <c r="AG258" s="1"/>
  <c r="AB251"/>
  <c r="AE251" s="1"/>
  <c r="AF251" s="1"/>
  <c r="AG251" s="1"/>
  <c r="AK251"/>
  <c r="AN251" s="1"/>
  <c r="AO251" s="1"/>
  <c r="AP251" s="1"/>
  <c r="AK269"/>
  <c r="AN269" s="1"/>
  <c r="AO269" s="1"/>
  <c r="AP269" s="1"/>
  <c r="AB269"/>
  <c r="AE269" s="1"/>
  <c r="AF269" s="1"/>
  <c r="AG269" s="1"/>
  <c r="AK222"/>
  <c r="AN222" s="1"/>
  <c r="AO222" s="1"/>
  <c r="AP222" s="1"/>
  <c r="AB222"/>
  <c r="AE222" s="1"/>
  <c r="AF222" s="1"/>
  <c r="AG222" s="1"/>
  <c r="AK158"/>
  <c r="AN158" s="1"/>
  <c r="AO158" s="1"/>
  <c r="AP158" s="1"/>
  <c r="AB158"/>
  <c r="AE158" s="1"/>
  <c r="AF158" s="1"/>
  <c r="AG158" s="1"/>
  <c r="AK187"/>
  <c r="AN187" s="1"/>
  <c r="AO187" s="1"/>
  <c r="AP187" s="1"/>
  <c r="AB187"/>
  <c r="AE187" s="1"/>
  <c r="AF187" s="1"/>
  <c r="AG187" s="1"/>
  <c r="AK192"/>
  <c r="AN192" s="1"/>
  <c r="AO192" s="1"/>
  <c r="AP192" s="1"/>
  <c r="AB192"/>
  <c r="AE192" s="1"/>
  <c r="AF192" s="1"/>
  <c r="AG192" s="1"/>
  <c r="AK209"/>
  <c r="AN209" s="1"/>
  <c r="AO209" s="1"/>
  <c r="AP209" s="1"/>
  <c r="AB209"/>
  <c r="AE209" s="1"/>
  <c r="AF209" s="1"/>
  <c r="AG209" s="1"/>
  <c r="AK145"/>
  <c r="AN145" s="1"/>
  <c r="AO145" s="1"/>
  <c r="AP145" s="1"/>
  <c r="AB145"/>
  <c r="AE145" s="1"/>
  <c r="AF145" s="1"/>
  <c r="AG145" s="1"/>
  <c r="AK98"/>
  <c r="AN98" s="1"/>
  <c r="AO98" s="1"/>
  <c r="AP98" s="1"/>
  <c r="AB98"/>
  <c r="AE98" s="1"/>
  <c r="AF98" s="1"/>
  <c r="AG98" s="1"/>
  <c r="AK135"/>
  <c r="AN135" s="1"/>
  <c r="AO135" s="1"/>
  <c r="AP135" s="1"/>
  <c r="AB135"/>
  <c r="AE135" s="1"/>
  <c r="AF135" s="1"/>
  <c r="AG135" s="1"/>
  <c r="AK71"/>
  <c r="AN71" s="1"/>
  <c r="AO71" s="1"/>
  <c r="AP71" s="1"/>
  <c r="AB71"/>
  <c r="AE71" s="1"/>
  <c r="AF71" s="1"/>
  <c r="AG71" s="1"/>
  <c r="AK100"/>
  <c r="AN100" s="1"/>
  <c r="AO100" s="1"/>
  <c r="AP100" s="1"/>
  <c r="AB100"/>
  <c r="AE100" s="1"/>
  <c r="AF100" s="1"/>
  <c r="AG100" s="1"/>
  <c r="AK140"/>
  <c r="AN140" s="1"/>
  <c r="AO140" s="1"/>
  <c r="AP140" s="1"/>
  <c r="AB140"/>
  <c r="AE140" s="1"/>
  <c r="AF140" s="1"/>
  <c r="AG140" s="1"/>
  <c r="AK81"/>
  <c r="AN81" s="1"/>
  <c r="AO81" s="1"/>
  <c r="AP81" s="1"/>
  <c r="AB81"/>
  <c r="AE81" s="1"/>
  <c r="AF81" s="1"/>
  <c r="AG81" s="1"/>
  <c r="AK17"/>
  <c r="AN17" s="1"/>
  <c r="AO17" s="1"/>
  <c r="AP17" s="1"/>
  <c r="AB17"/>
  <c r="AE17" s="1"/>
  <c r="AF17" s="1"/>
  <c r="AG17" s="1"/>
  <c r="AK23" i="5"/>
  <c r="AN23" s="1"/>
  <c r="AO23" s="1"/>
  <c r="AP23" s="1"/>
  <c r="AB23"/>
  <c r="AE23" s="1"/>
  <c r="AF23" s="1"/>
  <c r="AG23" s="1"/>
  <c r="AK42"/>
  <c r="AN42" s="1"/>
  <c r="AO42" s="1"/>
  <c r="AP42" s="1"/>
  <c r="AB42"/>
  <c r="AE42" s="1"/>
  <c r="AF42" s="1"/>
  <c r="AG42" s="1"/>
  <c r="AK27"/>
  <c r="AN27" s="1"/>
  <c r="AO27" s="1"/>
  <c r="AP27" s="1"/>
  <c r="AB27"/>
  <c r="AE27" s="1"/>
  <c r="AF27" s="1"/>
  <c r="AG27" s="1"/>
  <c r="AK10"/>
  <c r="AN10" s="1"/>
  <c r="AO10" s="1"/>
  <c r="AP10" s="1"/>
  <c r="AB10"/>
  <c r="AE10" s="1"/>
  <c r="AF10" s="1"/>
  <c r="AG10" s="1"/>
  <c r="AK28"/>
  <c r="AN28" s="1"/>
  <c r="AO28" s="1"/>
  <c r="AP28" s="1"/>
  <c r="AB28"/>
  <c r="AE28" s="1"/>
  <c r="AF28" s="1"/>
  <c r="AG28" s="1"/>
  <c r="AK16"/>
  <c r="AN16" s="1"/>
  <c r="AO16" s="1"/>
  <c r="AP16" s="1"/>
  <c r="AB16"/>
  <c r="AE16" s="1"/>
  <c r="AF16" s="1"/>
  <c r="AG16" s="1"/>
  <c r="AK35"/>
  <c r="AN35" s="1"/>
  <c r="AO35" s="1"/>
  <c r="AP35" s="1"/>
  <c r="AB35"/>
  <c r="AE35" s="1"/>
  <c r="AF35" s="1"/>
  <c r="AG35" s="1"/>
  <c r="AK21"/>
  <c r="AN21" s="1"/>
  <c r="AO21" s="1"/>
  <c r="AP21" s="1"/>
  <c r="AB21"/>
  <c r="AE21" s="1"/>
  <c r="AF21" s="1"/>
  <c r="AG21" s="1"/>
  <c r="AK37"/>
  <c r="AN37" s="1"/>
  <c r="AO37" s="1"/>
  <c r="AP37" s="1"/>
  <c r="AB37"/>
  <c r="AE37" s="1"/>
  <c r="AF37" s="1"/>
  <c r="AG37" s="1"/>
  <c r="AK53"/>
  <c r="AN53" s="1"/>
  <c r="AO53" s="1"/>
  <c r="AP53" s="1"/>
  <c r="AB53"/>
  <c r="AE53" s="1"/>
  <c r="AF53" s="1"/>
  <c r="AG53" s="1"/>
  <c r="AK69"/>
  <c r="AN69" s="1"/>
  <c r="AO69" s="1"/>
  <c r="AP69" s="1"/>
  <c r="AB69"/>
  <c r="AE69" s="1"/>
  <c r="AF69" s="1"/>
  <c r="AG69" s="1"/>
  <c r="AK85"/>
  <c r="AN85" s="1"/>
  <c r="AO85" s="1"/>
  <c r="AP85" s="1"/>
  <c r="AB85"/>
  <c r="AE85" s="1"/>
  <c r="AF85" s="1"/>
  <c r="AG85" s="1"/>
  <c r="AK101"/>
  <c r="AN101" s="1"/>
  <c r="AO101" s="1"/>
  <c r="AP101" s="1"/>
  <c r="AB101"/>
  <c r="AE101" s="1"/>
  <c r="AF101" s="1"/>
  <c r="AG101" s="1"/>
  <c r="AK117"/>
  <c r="AN117" s="1"/>
  <c r="AO117" s="1"/>
  <c r="AP117" s="1"/>
  <c r="AB117"/>
  <c r="AE117" s="1"/>
  <c r="AF117" s="1"/>
  <c r="AG117" s="1"/>
  <c r="AK133"/>
  <c r="AN133" s="1"/>
  <c r="AO133" s="1"/>
  <c r="AP133" s="1"/>
  <c r="AB133"/>
  <c r="AE133" s="1"/>
  <c r="AF133" s="1"/>
  <c r="AG133" s="1"/>
  <c r="AK149"/>
  <c r="AN149" s="1"/>
  <c r="AO149" s="1"/>
  <c r="AP149" s="1"/>
  <c r="AB149"/>
  <c r="AE149" s="1"/>
  <c r="AF149" s="1"/>
  <c r="AG149" s="1"/>
  <c r="AK165"/>
  <c r="AN165" s="1"/>
  <c r="AO165" s="1"/>
  <c r="AP165" s="1"/>
  <c r="AB165"/>
  <c r="AE165" s="1"/>
  <c r="AF165" s="1"/>
  <c r="AG165" s="1"/>
  <c r="AK181"/>
  <c r="AN181" s="1"/>
  <c r="AO181" s="1"/>
  <c r="AP181" s="1"/>
  <c r="AB181"/>
  <c r="AE181" s="1"/>
  <c r="AF181" s="1"/>
  <c r="AG181" s="1"/>
  <c r="AK197"/>
  <c r="AN197" s="1"/>
  <c r="AO197" s="1"/>
  <c r="AP197" s="1"/>
  <c r="AB197"/>
  <c r="AE197" s="1"/>
  <c r="AF197" s="1"/>
  <c r="AG197" s="1"/>
  <c r="AK213"/>
  <c r="AN213" s="1"/>
  <c r="AO213" s="1"/>
  <c r="AP213" s="1"/>
  <c r="AB213"/>
  <c r="AE213" s="1"/>
  <c r="AF213" s="1"/>
  <c r="AG213" s="1"/>
  <c r="AK229"/>
  <c r="AN229" s="1"/>
  <c r="AO229" s="1"/>
  <c r="AP229" s="1"/>
  <c r="AB229"/>
  <c r="AE229" s="1"/>
  <c r="AF229" s="1"/>
  <c r="AG229" s="1"/>
  <c r="AK245"/>
  <c r="AN245" s="1"/>
  <c r="AO245" s="1"/>
  <c r="AP245" s="1"/>
  <c r="AB245"/>
  <c r="AE245" s="1"/>
  <c r="AF245" s="1"/>
  <c r="AG245" s="1"/>
  <c r="AK261"/>
  <c r="AN261" s="1"/>
  <c r="AO261" s="1"/>
  <c r="AP261" s="1"/>
  <c r="AB261"/>
  <c r="AE261" s="1"/>
  <c r="AF261" s="1"/>
  <c r="AG261" s="1"/>
  <c r="AK277"/>
  <c r="AN277" s="1"/>
  <c r="AO277" s="1"/>
  <c r="AP277" s="1"/>
  <c r="AB277"/>
  <c r="AE277" s="1"/>
  <c r="AF277" s="1"/>
  <c r="AG277" s="1"/>
  <c r="AK293"/>
  <c r="AN293" s="1"/>
  <c r="AO293" s="1"/>
  <c r="AP293" s="1"/>
  <c r="AB293"/>
  <c r="AE293" s="1"/>
  <c r="AF293" s="1"/>
  <c r="AG293" s="1"/>
  <c r="AK309"/>
  <c r="AN309" s="1"/>
  <c r="AO309" s="1"/>
  <c r="AP309" s="1"/>
  <c r="AB309"/>
  <c r="AE309" s="1"/>
  <c r="AF309" s="1"/>
  <c r="AG309" s="1"/>
  <c r="AK325"/>
  <c r="AN325" s="1"/>
  <c r="AO325" s="1"/>
  <c r="AP325" s="1"/>
  <c r="AB325"/>
  <c r="AE325" s="1"/>
  <c r="AF325" s="1"/>
  <c r="AG325" s="1"/>
  <c r="AK341"/>
  <c r="AN341" s="1"/>
  <c r="AO341" s="1"/>
  <c r="AP341" s="1"/>
  <c r="AB341"/>
  <c r="AE341" s="1"/>
  <c r="AF341" s="1"/>
  <c r="AG341" s="1"/>
  <c r="AK357"/>
  <c r="AN357" s="1"/>
  <c r="AO357" s="1"/>
  <c r="AP357" s="1"/>
  <c r="AB357"/>
  <c r="AE357" s="1"/>
  <c r="AF357" s="1"/>
  <c r="AG357" s="1"/>
  <c r="AK373"/>
  <c r="AN373" s="1"/>
  <c r="AO373" s="1"/>
  <c r="AP373" s="1"/>
  <c r="AB373"/>
  <c r="AE373" s="1"/>
  <c r="AF373" s="1"/>
  <c r="AG373" s="1"/>
  <c r="AK389"/>
  <c r="AN389" s="1"/>
  <c r="AO389" s="1"/>
  <c r="AP389" s="1"/>
  <c r="AB389"/>
  <c r="AE389" s="1"/>
  <c r="AF389" s="1"/>
  <c r="AG389" s="1"/>
  <c r="AK405"/>
  <c r="AN405" s="1"/>
  <c r="AO405" s="1"/>
  <c r="AP405" s="1"/>
  <c r="AB405"/>
  <c r="AE405" s="1"/>
  <c r="AF405" s="1"/>
  <c r="AG405" s="1"/>
  <c r="AK421"/>
  <c r="AN421" s="1"/>
  <c r="AO421" s="1"/>
  <c r="AP421" s="1"/>
  <c r="AB421"/>
  <c r="AE421" s="1"/>
  <c r="AF421" s="1"/>
  <c r="AG421" s="1"/>
  <c r="AK440"/>
  <c r="AN440" s="1"/>
  <c r="AO440" s="1"/>
  <c r="AP440" s="1"/>
  <c r="AB440"/>
  <c r="AE440" s="1"/>
  <c r="AF440" s="1"/>
  <c r="AG440" s="1"/>
  <c r="AK459"/>
  <c r="AN459" s="1"/>
  <c r="AO459" s="1"/>
  <c r="AP459" s="1"/>
  <c r="AB459"/>
  <c r="AE459" s="1"/>
  <c r="AF459" s="1"/>
  <c r="AG459" s="1"/>
  <c r="AK478"/>
  <c r="AN478" s="1"/>
  <c r="AO478" s="1"/>
  <c r="AP478" s="1"/>
  <c r="AB478"/>
  <c r="AE478" s="1"/>
  <c r="AF478" s="1"/>
  <c r="AG478" s="1"/>
  <c r="AK504"/>
  <c r="AN504" s="1"/>
  <c r="AO504" s="1"/>
  <c r="AP504" s="1"/>
  <c r="AB504"/>
  <c r="AE504" s="1"/>
  <c r="AF504" s="1"/>
  <c r="AG504" s="1"/>
  <c r="AK523"/>
  <c r="AN523" s="1"/>
  <c r="AO523" s="1"/>
  <c r="AP523" s="1"/>
  <c r="AB523"/>
  <c r="AE523" s="1"/>
  <c r="AF523" s="1"/>
  <c r="AG523" s="1"/>
  <c r="AK542"/>
  <c r="AN542" s="1"/>
  <c r="AO542" s="1"/>
  <c r="AP542" s="1"/>
  <c r="AB542"/>
  <c r="AE542" s="1"/>
  <c r="AF542" s="1"/>
  <c r="AG542" s="1"/>
  <c r="AK568"/>
  <c r="AN568" s="1"/>
  <c r="AO568" s="1"/>
  <c r="AP568" s="1"/>
  <c r="AB568"/>
  <c r="AE568" s="1"/>
  <c r="AF568" s="1"/>
  <c r="AG568" s="1"/>
  <c r="AK587"/>
  <c r="AN587" s="1"/>
  <c r="AO587" s="1"/>
  <c r="AP587" s="1"/>
  <c r="AB587"/>
  <c r="AE587" s="1"/>
  <c r="AF587" s="1"/>
  <c r="AG587" s="1"/>
  <c r="AK54"/>
  <c r="AN54" s="1"/>
  <c r="AO54" s="1"/>
  <c r="AP54" s="1"/>
  <c r="AB54"/>
  <c r="AE54" s="1"/>
  <c r="AF54" s="1"/>
  <c r="AG54" s="1"/>
  <c r="AK70"/>
  <c r="AN70" s="1"/>
  <c r="AO70" s="1"/>
  <c r="AP70" s="1"/>
  <c r="AB70"/>
  <c r="AE70" s="1"/>
  <c r="AF70" s="1"/>
  <c r="AG70" s="1"/>
  <c r="AK86"/>
  <c r="AN86" s="1"/>
  <c r="AO86" s="1"/>
  <c r="AP86" s="1"/>
  <c r="AB86"/>
  <c r="AE86" s="1"/>
  <c r="AF86" s="1"/>
  <c r="AG86" s="1"/>
  <c r="AK102"/>
  <c r="AN102" s="1"/>
  <c r="AO102" s="1"/>
  <c r="AP102" s="1"/>
  <c r="AB102"/>
  <c r="AE102" s="1"/>
  <c r="AF102" s="1"/>
  <c r="AG102" s="1"/>
  <c r="AK118"/>
  <c r="AN118" s="1"/>
  <c r="AO118" s="1"/>
  <c r="AP118" s="1"/>
  <c r="AB118"/>
  <c r="AE118" s="1"/>
  <c r="AF118" s="1"/>
  <c r="AG118" s="1"/>
  <c r="AK134"/>
  <c r="AN134" s="1"/>
  <c r="AO134" s="1"/>
  <c r="AP134" s="1"/>
  <c r="AB134"/>
  <c r="AE134" s="1"/>
  <c r="AF134" s="1"/>
  <c r="AG134" s="1"/>
  <c r="AK150"/>
  <c r="AN150" s="1"/>
  <c r="AO150" s="1"/>
  <c r="AP150" s="1"/>
  <c r="AB150"/>
  <c r="AE150" s="1"/>
  <c r="AF150" s="1"/>
  <c r="AG150" s="1"/>
  <c r="AK166"/>
  <c r="AN166" s="1"/>
  <c r="AO166" s="1"/>
  <c r="AP166" s="1"/>
  <c r="AB166"/>
  <c r="AE166" s="1"/>
  <c r="AF166" s="1"/>
  <c r="AG166" s="1"/>
  <c r="AK182"/>
  <c r="AN182" s="1"/>
  <c r="AO182" s="1"/>
  <c r="AP182" s="1"/>
  <c r="AB182"/>
  <c r="AE182" s="1"/>
  <c r="AF182" s="1"/>
  <c r="AG182" s="1"/>
  <c r="AK198"/>
  <c r="AN198" s="1"/>
  <c r="AO198" s="1"/>
  <c r="AP198" s="1"/>
  <c r="AB198"/>
  <c r="AE198" s="1"/>
  <c r="AF198" s="1"/>
  <c r="AG198" s="1"/>
  <c r="AK214"/>
  <c r="AN214" s="1"/>
  <c r="AO214" s="1"/>
  <c r="AP214" s="1"/>
  <c r="AB214"/>
  <c r="AE214" s="1"/>
  <c r="AF214" s="1"/>
  <c r="AG214" s="1"/>
  <c r="AK230"/>
  <c r="AN230" s="1"/>
  <c r="AO230" s="1"/>
  <c r="AP230" s="1"/>
  <c r="AB230"/>
  <c r="AE230" s="1"/>
  <c r="AF230" s="1"/>
  <c r="AG230" s="1"/>
  <c r="AK246"/>
  <c r="AN246" s="1"/>
  <c r="AO246" s="1"/>
  <c r="AP246" s="1"/>
  <c r="AB246"/>
  <c r="AE246" s="1"/>
  <c r="AF246" s="1"/>
  <c r="AG246" s="1"/>
  <c r="AK262"/>
  <c r="AN262" s="1"/>
  <c r="AO262" s="1"/>
  <c r="AP262" s="1"/>
  <c r="AB262"/>
  <c r="AE262" s="1"/>
  <c r="AF262" s="1"/>
  <c r="AG262" s="1"/>
  <c r="AK278"/>
  <c r="AN278" s="1"/>
  <c r="AO278" s="1"/>
  <c r="AP278" s="1"/>
  <c r="AB278"/>
  <c r="AE278" s="1"/>
  <c r="AF278" s="1"/>
  <c r="AG278" s="1"/>
  <c r="AK294"/>
  <c r="AN294" s="1"/>
  <c r="AO294" s="1"/>
  <c r="AP294" s="1"/>
  <c r="AB294"/>
  <c r="AE294" s="1"/>
  <c r="AF294" s="1"/>
  <c r="AG294" s="1"/>
  <c r="AK310"/>
  <c r="AN310" s="1"/>
  <c r="AO310" s="1"/>
  <c r="AP310" s="1"/>
  <c r="AB310"/>
  <c r="AE310" s="1"/>
  <c r="AF310" s="1"/>
  <c r="AG310" s="1"/>
  <c r="AK326"/>
  <c r="AN326" s="1"/>
  <c r="AO326" s="1"/>
  <c r="AP326" s="1"/>
  <c r="AB326"/>
  <c r="AE326" s="1"/>
  <c r="AF326" s="1"/>
  <c r="AG326" s="1"/>
  <c r="AK342"/>
  <c r="AN342" s="1"/>
  <c r="AO342" s="1"/>
  <c r="AP342" s="1"/>
  <c r="AB342"/>
  <c r="AE342" s="1"/>
  <c r="AF342" s="1"/>
  <c r="AG342" s="1"/>
  <c r="AK358"/>
  <c r="AN358" s="1"/>
  <c r="AO358" s="1"/>
  <c r="AP358" s="1"/>
  <c r="AB358"/>
  <c r="AE358" s="1"/>
  <c r="AF358" s="1"/>
  <c r="AG358" s="1"/>
  <c r="AK374"/>
  <c r="AN374" s="1"/>
  <c r="AO374" s="1"/>
  <c r="AP374" s="1"/>
  <c r="AB374"/>
  <c r="AE374" s="1"/>
  <c r="AF374" s="1"/>
  <c r="AG374" s="1"/>
  <c r="AK390"/>
  <c r="AN390" s="1"/>
  <c r="AO390" s="1"/>
  <c r="AP390" s="1"/>
  <c r="AB390"/>
  <c r="AE390" s="1"/>
  <c r="AF390" s="1"/>
  <c r="AG390" s="1"/>
  <c r="AK406"/>
  <c r="AN406" s="1"/>
  <c r="AO406" s="1"/>
  <c r="AP406" s="1"/>
  <c r="AB406"/>
  <c r="AE406" s="1"/>
  <c r="AF406" s="1"/>
  <c r="AG406" s="1"/>
  <c r="AK422"/>
  <c r="AN422" s="1"/>
  <c r="AO422" s="1"/>
  <c r="AP422" s="1"/>
  <c r="AB422"/>
  <c r="AE422" s="1"/>
  <c r="AF422" s="1"/>
  <c r="AG422" s="1"/>
  <c r="AK444"/>
  <c r="AN444" s="1"/>
  <c r="AO444" s="1"/>
  <c r="AP444" s="1"/>
  <c r="AB444"/>
  <c r="AE444" s="1"/>
  <c r="AF444" s="1"/>
  <c r="AG444" s="1"/>
  <c r="AK463"/>
  <c r="AN463" s="1"/>
  <c r="AO463" s="1"/>
  <c r="AP463" s="1"/>
  <c r="AB463"/>
  <c r="AE463" s="1"/>
  <c r="AF463" s="1"/>
  <c r="AG463" s="1"/>
  <c r="AK482"/>
  <c r="AN482" s="1"/>
  <c r="AO482" s="1"/>
  <c r="AP482" s="1"/>
  <c r="AB482"/>
  <c r="AE482" s="1"/>
  <c r="AF482" s="1"/>
  <c r="AG482" s="1"/>
  <c r="AK508"/>
  <c r="AN508" s="1"/>
  <c r="AO508" s="1"/>
  <c r="AP508" s="1"/>
  <c r="AB508"/>
  <c r="AE508" s="1"/>
  <c r="AF508" s="1"/>
  <c r="AG508" s="1"/>
  <c r="AK527"/>
  <c r="AN527" s="1"/>
  <c r="AO527" s="1"/>
  <c r="AP527" s="1"/>
  <c r="AB527"/>
  <c r="AE527" s="1"/>
  <c r="AF527" s="1"/>
  <c r="AG527" s="1"/>
  <c r="AK546"/>
  <c r="AN546" s="1"/>
  <c r="AO546" s="1"/>
  <c r="AP546" s="1"/>
  <c r="AB546"/>
  <c r="AE546" s="1"/>
  <c r="AF546" s="1"/>
  <c r="AG546" s="1"/>
  <c r="AK572"/>
  <c r="AN572" s="1"/>
  <c r="AO572" s="1"/>
  <c r="AP572" s="1"/>
  <c r="AB572"/>
  <c r="AE572" s="1"/>
  <c r="AF572" s="1"/>
  <c r="AG572" s="1"/>
  <c r="AK591"/>
  <c r="AN591" s="1"/>
  <c r="AO591" s="1"/>
  <c r="AP591" s="1"/>
  <c r="AB591"/>
  <c r="AE591" s="1"/>
  <c r="AF591" s="1"/>
  <c r="AG591" s="1"/>
  <c r="AK55"/>
  <c r="AN55" s="1"/>
  <c r="AO55" s="1"/>
  <c r="AP55" s="1"/>
  <c r="AB55"/>
  <c r="AE55" s="1"/>
  <c r="AF55" s="1"/>
  <c r="AG55" s="1"/>
  <c r="AK71"/>
  <c r="AN71" s="1"/>
  <c r="AO71" s="1"/>
  <c r="AP71" s="1"/>
  <c r="AB71"/>
  <c r="AE71" s="1"/>
  <c r="AF71" s="1"/>
  <c r="AG71" s="1"/>
  <c r="AK87"/>
  <c r="AN87" s="1"/>
  <c r="AO87" s="1"/>
  <c r="AP87" s="1"/>
  <c r="AB87"/>
  <c r="AE87" s="1"/>
  <c r="AF87" s="1"/>
  <c r="AG87" s="1"/>
  <c r="AK103"/>
  <c r="AN103" s="1"/>
  <c r="AO103" s="1"/>
  <c r="AP103" s="1"/>
  <c r="AB103"/>
  <c r="AE103" s="1"/>
  <c r="AF103" s="1"/>
  <c r="AG103" s="1"/>
  <c r="AK119"/>
  <c r="AN119" s="1"/>
  <c r="AO119" s="1"/>
  <c r="AP119" s="1"/>
  <c r="AB119"/>
  <c r="AE119" s="1"/>
  <c r="AF119" s="1"/>
  <c r="AG119" s="1"/>
  <c r="AK135"/>
  <c r="AN135" s="1"/>
  <c r="AO135" s="1"/>
  <c r="AP135" s="1"/>
  <c r="AB135"/>
  <c r="AE135" s="1"/>
  <c r="AF135" s="1"/>
  <c r="AG135" s="1"/>
  <c r="AK151"/>
  <c r="AN151" s="1"/>
  <c r="AO151" s="1"/>
  <c r="AP151" s="1"/>
  <c r="AB151"/>
  <c r="AE151" s="1"/>
  <c r="AF151" s="1"/>
  <c r="AG151" s="1"/>
  <c r="AK167"/>
  <c r="AN167" s="1"/>
  <c r="AO167" s="1"/>
  <c r="AP167" s="1"/>
  <c r="AB167"/>
  <c r="AE167" s="1"/>
  <c r="AF167" s="1"/>
  <c r="AG167" s="1"/>
  <c r="AK183"/>
  <c r="AN183" s="1"/>
  <c r="AO183" s="1"/>
  <c r="AP183" s="1"/>
  <c r="AB183"/>
  <c r="AE183" s="1"/>
  <c r="AF183" s="1"/>
  <c r="AG183" s="1"/>
  <c r="AK199"/>
  <c r="AN199" s="1"/>
  <c r="AO199" s="1"/>
  <c r="AP199" s="1"/>
  <c r="AB199"/>
  <c r="AE199" s="1"/>
  <c r="AF199" s="1"/>
  <c r="AG199" s="1"/>
  <c r="AK215"/>
  <c r="AN215" s="1"/>
  <c r="AO215" s="1"/>
  <c r="AP215" s="1"/>
  <c r="AB215"/>
  <c r="AE215" s="1"/>
  <c r="AF215" s="1"/>
  <c r="AG215" s="1"/>
  <c r="AK231"/>
  <c r="AN231" s="1"/>
  <c r="AO231" s="1"/>
  <c r="AP231" s="1"/>
  <c r="AB231"/>
  <c r="AE231" s="1"/>
  <c r="AF231" s="1"/>
  <c r="AG231" s="1"/>
  <c r="AK247"/>
  <c r="AN247" s="1"/>
  <c r="AO247" s="1"/>
  <c r="AP247" s="1"/>
  <c r="AB247"/>
  <c r="AE247" s="1"/>
  <c r="AF247" s="1"/>
  <c r="AG247" s="1"/>
  <c r="AK263"/>
  <c r="AN263" s="1"/>
  <c r="AO263" s="1"/>
  <c r="AP263" s="1"/>
  <c r="AB263"/>
  <c r="AE263" s="1"/>
  <c r="AF263" s="1"/>
  <c r="AG263" s="1"/>
  <c r="AK279"/>
  <c r="AN279" s="1"/>
  <c r="AO279" s="1"/>
  <c r="AP279" s="1"/>
  <c r="AB279"/>
  <c r="AE279" s="1"/>
  <c r="AF279" s="1"/>
  <c r="AG279" s="1"/>
  <c r="AK295"/>
  <c r="AN295" s="1"/>
  <c r="AO295" s="1"/>
  <c r="AP295" s="1"/>
  <c r="AB295"/>
  <c r="AE295" s="1"/>
  <c r="AF295" s="1"/>
  <c r="AG295" s="1"/>
  <c r="AK311"/>
  <c r="AN311" s="1"/>
  <c r="AO311" s="1"/>
  <c r="AP311" s="1"/>
  <c r="AB311"/>
  <c r="AE311" s="1"/>
  <c r="AF311" s="1"/>
  <c r="AG311" s="1"/>
  <c r="AK327"/>
  <c r="AN327" s="1"/>
  <c r="AO327" s="1"/>
  <c r="AP327" s="1"/>
  <c r="AB327"/>
  <c r="AE327" s="1"/>
  <c r="AF327" s="1"/>
  <c r="AG327" s="1"/>
  <c r="AK343"/>
  <c r="AN343" s="1"/>
  <c r="AO343" s="1"/>
  <c r="AP343" s="1"/>
  <c r="AB343"/>
  <c r="AE343" s="1"/>
  <c r="AF343" s="1"/>
  <c r="AG343" s="1"/>
  <c r="AK359"/>
  <c r="AN359" s="1"/>
  <c r="AO359" s="1"/>
  <c r="AP359" s="1"/>
  <c r="AB359"/>
  <c r="AE359" s="1"/>
  <c r="AF359" s="1"/>
  <c r="AG359" s="1"/>
  <c r="AK375"/>
  <c r="AN375" s="1"/>
  <c r="AO375" s="1"/>
  <c r="AP375" s="1"/>
  <c r="AB375"/>
  <c r="AE375" s="1"/>
  <c r="AF375" s="1"/>
  <c r="AG375" s="1"/>
  <c r="AK391"/>
  <c r="AN391" s="1"/>
  <c r="AO391" s="1"/>
  <c r="AP391" s="1"/>
  <c r="AB391"/>
  <c r="AE391" s="1"/>
  <c r="AF391" s="1"/>
  <c r="AG391" s="1"/>
  <c r="AK407"/>
  <c r="AN407" s="1"/>
  <c r="AO407" s="1"/>
  <c r="AP407" s="1"/>
  <c r="AB407"/>
  <c r="AE407" s="1"/>
  <c r="AF407" s="1"/>
  <c r="AG407" s="1"/>
  <c r="AK423"/>
  <c r="AN423" s="1"/>
  <c r="AO423" s="1"/>
  <c r="AP423" s="1"/>
  <c r="AB423"/>
  <c r="AE423" s="1"/>
  <c r="AF423" s="1"/>
  <c r="AG423" s="1"/>
  <c r="AK438"/>
  <c r="AN438" s="1"/>
  <c r="AO438" s="1"/>
  <c r="AP438" s="1"/>
  <c r="AB438"/>
  <c r="AE438" s="1"/>
  <c r="AF438" s="1"/>
  <c r="AG438" s="1"/>
  <c r="AK464"/>
  <c r="AN464" s="1"/>
  <c r="AO464" s="1"/>
  <c r="AP464" s="1"/>
  <c r="AB464"/>
  <c r="AE464" s="1"/>
  <c r="AF464" s="1"/>
  <c r="AG464" s="1"/>
  <c r="AK483"/>
  <c r="AN483" s="1"/>
  <c r="AO483" s="1"/>
  <c r="AP483" s="1"/>
  <c r="AB483"/>
  <c r="AE483" s="1"/>
  <c r="AF483" s="1"/>
  <c r="AG483" s="1"/>
  <c r="AK502"/>
  <c r="AN502" s="1"/>
  <c r="AO502" s="1"/>
  <c r="AP502" s="1"/>
  <c r="AB502"/>
  <c r="AE502" s="1"/>
  <c r="AF502" s="1"/>
  <c r="AG502" s="1"/>
  <c r="AK528"/>
  <c r="AN528" s="1"/>
  <c r="AO528" s="1"/>
  <c r="AP528" s="1"/>
  <c r="AB528"/>
  <c r="AE528" s="1"/>
  <c r="AF528" s="1"/>
  <c r="AG528" s="1"/>
  <c r="AK547"/>
  <c r="AN547" s="1"/>
  <c r="AO547" s="1"/>
  <c r="AP547" s="1"/>
  <c r="AB547"/>
  <c r="AE547" s="1"/>
  <c r="AF547" s="1"/>
  <c r="AG547" s="1"/>
  <c r="AK566"/>
  <c r="AN566" s="1"/>
  <c r="AO566" s="1"/>
  <c r="AP566" s="1"/>
  <c r="AB566"/>
  <c r="AE566" s="1"/>
  <c r="AF566" s="1"/>
  <c r="AG566" s="1"/>
  <c r="AK592"/>
  <c r="AN592" s="1"/>
  <c r="AO592" s="1"/>
  <c r="AP592" s="1"/>
  <c r="AB592"/>
  <c r="AE592" s="1"/>
  <c r="AF592" s="1"/>
  <c r="AG592" s="1"/>
  <c r="AK52"/>
  <c r="AN52" s="1"/>
  <c r="AO52" s="1"/>
  <c r="AP52" s="1"/>
  <c r="AB52"/>
  <c r="AE52" s="1"/>
  <c r="AF52" s="1"/>
  <c r="AG52" s="1"/>
  <c r="AK68"/>
  <c r="AN68" s="1"/>
  <c r="AO68" s="1"/>
  <c r="AP68" s="1"/>
  <c r="AB68"/>
  <c r="AE68" s="1"/>
  <c r="AF68" s="1"/>
  <c r="AG68" s="1"/>
  <c r="AK84"/>
  <c r="AN84" s="1"/>
  <c r="AO84" s="1"/>
  <c r="AP84" s="1"/>
  <c r="AB84"/>
  <c r="AE84" s="1"/>
  <c r="AF84" s="1"/>
  <c r="AG84" s="1"/>
  <c r="AK100"/>
  <c r="AN100" s="1"/>
  <c r="AO100" s="1"/>
  <c r="AP100" s="1"/>
  <c r="AB100"/>
  <c r="AE100" s="1"/>
  <c r="AF100" s="1"/>
  <c r="AG100" s="1"/>
  <c r="AK116"/>
  <c r="AN116" s="1"/>
  <c r="AO116" s="1"/>
  <c r="AP116" s="1"/>
  <c r="AB116"/>
  <c r="AE116" s="1"/>
  <c r="AF116" s="1"/>
  <c r="AG116" s="1"/>
  <c r="AK132"/>
  <c r="AN132" s="1"/>
  <c r="AO132" s="1"/>
  <c r="AP132" s="1"/>
  <c r="AB132"/>
  <c r="AE132" s="1"/>
  <c r="AF132" s="1"/>
  <c r="AG132" s="1"/>
  <c r="AK148"/>
  <c r="AN148" s="1"/>
  <c r="AO148" s="1"/>
  <c r="AP148" s="1"/>
  <c r="AB148"/>
  <c r="AE148" s="1"/>
  <c r="AF148" s="1"/>
  <c r="AG148" s="1"/>
  <c r="AK164"/>
  <c r="AN164" s="1"/>
  <c r="AO164" s="1"/>
  <c r="AP164" s="1"/>
  <c r="AB164"/>
  <c r="AE164" s="1"/>
  <c r="AF164" s="1"/>
  <c r="AG164" s="1"/>
  <c r="AK180"/>
  <c r="AN180" s="1"/>
  <c r="AO180" s="1"/>
  <c r="AP180" s="1"/>
  <c r="AB180"/>
  <c r="AE180" s="1"/>
  <c r="AF180" s="1"/>
  <c r="AG180" s="1"/>
  <c r="AK196"/>
  <c r="AN196" s="1"/>
  <c r="AO196" s="1"/>
  <c r="AP196" s="1"/>
  <c r="AB196"/>
  <c r="AE196" s="1"/>
  <c r="AF196" s="1"/>
  <c r="AG196" s="1"/>
  <c r="AK212"/>
  <c r="AN212" s="1"/>
  <c r="AO212" s="1"/>
  <c r="AP212" s="1"/>
  <c r="AB212"/>
  <c r="AE212" s="1"/>
  <c r="AF212" s="1"/>
  <c r="AG212" s="1"/>
  <c r="AK228"/>
  <c r="AN228" s="1"/>
  <c r="AO228" s="1"/>
  <c r="AP228" s="1"/>
  <c r="AB228"/>
  <c r="AE228" s="1"/>
  <c r="AF228" s="1"/>
  <c r="AG228" s="1"/>
  <c r="AK244"/>
  <c r="AN244" s="1"/>
  <c r="AO244" s="1"/>
  <c r="AP244" s="1"/>
  <c r="AB244"/>
  <c r="AE244" s="1"/>
  <c r="AF244" s="1"/>
  <c r="AG244" s="1"/>
  <c r="AK260"/>
  <c r="AN260" s="1"/>
  <c r="AO260" s="1"/>
  <c r="AP260" s="1"/>
  <c r="AB260"/>
  <c r="AE260" s="1"/>
  <c r="AF260" s="1"/>
  <c r="AG260" s="1"/>
  <c r="AK276"/>
  <c r="AN276" s="1"/>
  <c r="AO276" s="1"/>
  <c r="AP276" s="1"/>
  <c r="AB276"/>
  <c r="AE276" s="1"/>
  <c r="AF276" s="1"/>
  <c r="AG276" s="1"/>
  <c r="AK292"/>
  <c r="AN292" s="1"/>
  <c r="AO292" s="1"/>
  <c r="AP292" s="1"/>
  <c r="AB292"/>
  <c r="AE292" s="1"/>
  <c r="AF292" s="1"/>
  <c r="AG292" s="1"/>
  <c r="AK308"/>
  <c r="AN308" s="1"/>
  <c r="AO308" s="1"/>
  <c r="AP308" s="1"/>
  <c r="AB308"/>
  <c r="AE308" s="1"/>
  <c r="AF308" s="1"/>
  <c r="AG308" s="1"/>
  <c r="AK324"/>
  <c r="AN324" s="1"/>
  <c r="AO324" s="1"/>
  <c r="AP324" s="1"/>
  <c r="AB324"/>
  <c r="AE324" s="1"/>
  <c r="AF324" s="1"/>
  <c r="AG324" s="1"/>
  <c r="AK340"/>
  <c r="AN340" s="1"/>
  <c r="AO340" s="1"/>
  <c r="AP340" s="1"/>
  <c r="AB340"/>
  <c r="AE340" s="1"/>
  <c r="AF340" s="1"/>
  <c r="AG340" s="1"/>
  <c r="AK356"/>
  <c r="AN356" s="1"/>
  <c r="AO356" s="1"/>
  <c r="AP356" s="1"/>
  <c r="AB356"/>
  <c r="AE356" s="1"/>
  <c r="AF356" s="1"/>
  <c r="AG356" s="1"/>
  <c r="AK372"/>
  <c r="AN372" s="1"/>
  <c r="AO372" s="1"/>
  <c r="AP372" s="1"/>
  <c r="AB372"/>
  <c r="AE372" s="1"/>
  <c r="AF372" s="1"/>
  <c r="AG372" s="1"/>
  <c r="AK388"/>
  <c r="AN388" s="1"/>
  <c r="AO388" s="1"/>
  <c r="AP388" s="1"/>
  <c r="AB388"/>
  <c r="AE388" s="1"/>
  <c r="AF388" s="1"/>
  <c r="AG388" s="1"/>
  <c r="AK404"/>
  <c r="AN404" s="1"/>
  <c r="AO404" s="1"/>
  <c r="AP404" s="1"/>
  <c r="AB404"/>
  <c r="AE404" s="1"/>
  <c r="AF404" s="1"/>
  <c r="AG404" s="1"/>
  <c r="AK420"/>
  <c r="AN420" s="1"/>
  <c r="AO420" s="1"/>
  <c r="AP420" s="1"/>
  <c r="AB420"/>
  <c r="AE420" s="1"/>
  <c r="AF420" s="1"/>
  <c r="AG420" s="1"/>
  <c r="AK436"/>
  <c r="AN436" s="1"/>
  <c r="AO436" s="1"/>
  <c r="AP436" s="1"/>
  <c r="AB436"/>
  <c r="AE436" s="1"/>
  <c r="AF436" s="1"/>
  <c r="AG436" s="1"/>
  <c r="AK455"/>
  <c r="AN455" s="1"/>
  <c r="AO455" s="1"/>
  <c r="AP455" s="1"/>
  <c r="AB455"/>
  <c r="AE455" s="1"/>
  <c r="AF455" s="1"/>
  <c r="AG455" s="1"/>
  <c r="AK474"/>
  <c r="AN474" s="1"/>
  <c r="AO474" s="1"/>
  <c r="AP474" s="1"/>
  <c r="AB474"/>
  <c r="AE474" s="1"/>
  <c r="AF474" s="1"/>
  <c r="AG474" s="1"/>
  <c r="AK500"/>
  <c r="AN500" s="1"/>
  <c r="AO500" s="1"/>
  <c r="AP500" s="1"/>
  <c r="AB500"/>
  <c r="AE500" s="1"/>
  <c r="AF500" s="1"/>
  <c r="AG500" s="1"/>
  <c r="AK519"/>
  <c r="AN519" s="1"/>
  <c r="AO519" s="1"/>
  <c r="AP519" s="1"/>
  <c r="AB519"/>
  <c r="AE519" s="1"/>
  <c r="AF519" s="1"/>
  <c r="AG519" s="1"/>
  <c r="AK538"/>
  <c r="AN538" s="1"/>
  <c r="AO538" s="1"/>
  <c r="AP538" s="1"/>
  <c r="AB538"/>
  <c r="AE538" s="1"/>
  <c r="AF538" s="1"/>
  <c r="AG538" s="1"/>
  <c r="AK564"/>
  <c r="AN564" s="1"/>
  <c r="AO564" s="1"/>
  <c r="AP564" s="1"/>
  <c r="AB564"/>
  <c r="AE564" s="1"/>
  <c r="AF564" s="1"/>
  <c r="AG564" s="1"/>
  <c r="AK583"/>
  <c r="AN583" s="1"/>
  <c r="AO583" s="1"/>
  <c r="AP583" s="1"/>
  <c r="AB583"/>
  <c r="AE583" s="1"/>
  <c r="AF583" s="1"/>
  <c r="AG583" s="1"/>
  <c r="AK441"/>
  <c r="AN441" s="1"/>
  <c r="AO441" s="1"/>
  <c r="AP441" s="1"/>
  <c r="AB441"/>
  <c r="AE441" s="1"/>
  <c r="AF441" s="1"/>
  <c r="AG441" s="1"/>
  <c r="AK457"/>
  <c r="AN457" s="1"/>
  <c r="AO457" s="1"/>
  <c r="AP457" s="1"/>
  <c r="AB457"/>
  <c r="AE457" s="1"/>
  <c r="AF457" s="1"/>
  <c r="AG457" s="1"/>
  <c r="AK473"/>
  <c r="AN473" s="1"/>
  <c r="AO473" s="1"/>
  <c r="AP473" s="1"/>
  <c r="AB473"/>
  <c r="AE473" s="1"/>
  <c r="AF473" s="1"/>
  <c r="AG473" s="1"/>
  <c r="AK489"/>
  <c r="AN489" s="1"/>
  <c r="AO489" s="1"/>
  <c r="AP489" s="1"/>
  <c r="AB489"/>
  <c r="AE489" s="1"/>
  <c r="AF489" s="1"/>
  <c r="AG489" s="1"/>
  <c r="AK505"/>
  <c r="AN505" s="1"/>
  <c r="AO505" s="1"/>
  <c r="AP505" s="1"/>
  <c r="AB505"/>
  <c r="AE505" s="1"/>
  <c r="AF505" s="1"/>
  <c r="AG505" s="1"/>
  <c r="AK521"/>
  <c r="AN521" s="1"/>
  <c r="AO521" s="1"/>
  <c r="AP521" s="1"/>
  <c r="AB521"/>
  <c r="AE521" s="1"/>
  <c r="AF521" s="1"/>
  <c r="AG521" s="1"/>
  <c r="AK537"/>
  <c r="AN537" s="1"/>
  <c r="AO537" s="1"/>
  <c r="AP537" s="1"/>
  <c r="AB537"/>
  <c r="AE537" s="1"/>
  <c r="AF537" s="1"/>
  <c r="AG537" s="1"/>
  <c r="AK553"/>
  <c r="AN553" s="1"/>
  <c r="AO553" s="1"/>
  <c r="AP553" s="1"/>
  <c r="AB553"/>
  <c r="AE553" s="1"/>
  <c r="AF553" s="1"/>
  <c r="AG553" s="1"/>
  <c r="AK569"/>
  <c r="AN569" s="1"/>
  <c r="AO569" s="1"/>
  <c r="AP569" s="1"/>
  <c r="AB569"/>
  <c r="AE569" s="1"/>
  <c r="AF569" s="1"/>
  <c r="AG569" s="1"/>
  <c r="AK585"/>
  <c r="AN585" s="1"/>
  <c r="AO585" s="1"/>
  <c r="AP585" s="1"/>
  <c r="AB585"/>
  <c r="AE585" s="1"/>
  <c r="AF585" s="1"/>
  <c r="AG585" s="1"/>
  <c r="AK601"/>
  <c r="AN601" s="1"/>
  <c r="AO601" s="1"/>
  <c r="AP601" s="1"/>
  <c r="AB601"/>
  <c r="AE601" s="1"/>
  <c r="AF601" s="1"/>
  <c r="AG601" s="1"/>
  <c r="AK617"/>
  <c r="AN617" s="1"/>
  <c r="AO617" s="1"/>
  <c r="AP617" s="1"/>
  <c r="AB617"/>
  <c r="AE617" s="1"/>
  <c r="AF617" s="1"/>
  <c r="AG617" s="1"/>
  <c r="AK633"/>
  <c r="AN633" s="1"/>
  <c r="AO633" s="1"/>
  <c r="AP633" s="1"/>
  <c r="AB633"/>
  <c r="AE633" s="1"/>
  <c r="AF633" s="1"/>
  <c r="AG633" s="1"/>
  <c r="AK649"/>
  <c r="AN649" s="1"/>
  <c r="AO649" s="1"/>
  <c r="AP649" s="1"/>
  <c r="AB649"/>
  <c r="AE649" s="1"/>
  <c r="AF649" s="1"/>
  <c r="AG649" s="1"/>
  <c r="AK665"/>
  <c r="AN665" s="1"/>
  <c r="AO665" s="1"/>
  <c r="AP665" s="1"/>
  <c r="AB665"/>
  <c r="AE665" s="1"/>
  <c r="AF665" s="1"/>
  <c r="AG665" s="1"/>
  <c r="AK681"/>
  <c r="AN681" s="1"/>
  <c r="AO681" s="1"/>
  <c r="AP681" s="1"/>
  <c r="AB681"/>
  <c r="AE681" s="1"/>
  <c r="AF681" s="1"/>
  <c r="AG681" s="1"/>
  <c r="AK697"/>
  <c r="AN697" s="1"/>
  <c r="AO697" s="1"/>
  <c r="AP697" s="1"/>
  <c r="AB697"/>
  <c r="AE697" s="1"/>
  <c r="AF697" s="1"/>
  <c r="AG697" s="1"/>
  <c r="AK713"/>
  <c r="AN713" s="1"/>
  <c r="AO713" s="1"/>
  <c r="AP713" s="1"/>
  <c r="AB713"/>
  <c r="AE713" s="1"/>
  <c r="AF713" s="1"/>
  <c r="AG713" s="1"/>
  <c r="AK729"/>
  <c r="AN729" s="1"/>
  <c r="AO729" s="1"/>
  <c r="AP729" s="1"/>
  <c r="AB729"/>
  <c r="AE729" s="1"/>
  <c r="AF729" s="1"/>
  <c r="AG729" s="1"/>
  <c r="AK745"/>
  <c r="AN745" s="1"/>
  <c r="AO745" s="1"/>
  <c r="AP745" s="1"/>
  <c r="AB745"/>
  <c r="AE745" s="1"/>
  <c r="AF745" s="1"/>
  <c r="AG745" s="1"/>
  <c r="AK761"/>
  <c r="AN761" s="1"/>
  <c r="AO761" s="1"/>
  <c r="AP761" s="1"/>
  <c r="AB761"/>
  <c r="AE761" s="1"/>
  <c r="AF761" s="1"/>
  <c r="AG761" s="1"/>
  <c r="AK777"/>
  <c r="AN777" s="1"/>
  <c r="AO777" s="1"/>
  <c r="AP777" s="1"/>
  <c r="AB777"/>
  <c r="AE777" s="1"/>
  <c r="AF777" s="1"/>
  <c r="AG777" s="1"/>
  <c r="AK793"/>
  <c r="AN793" s="1"/>
  <c r="AO793" s="1"/>
  <c r="AP793" s="1"/>
  <c r="AB793"/>
  <c r="AE793" s="1"/>
  <c r="AF793" s="1"/>
  <c r="AG793" s="1"/>
  <c r="AK809"/>
  <c r="AN809" s="1"/>
  <c r="AO809" s="1"/>
  <c r="AP809" s="1"/>
  <c r="AB809"/>
  <c r="AE809" s="1"/>
  <c r="AF809" s="1"/>
  <c r="AG809" s="1"/>
  <c r="AK825"/>
  <c r="AN825" s="1"/>
  <c r="AO825" s="1"/>
  <c r="AP825" s="1"/>
  <c r="AB825"/>
  <c r="AE825" s="1"/>
  <c r="AF825" s="1"/>
  <c r="AG825" s="1"/>
  <c r="AK841"/>
  <c r="AN841" s="1"/>
  <c r="AO841" s="1"/>
  <c r="AP841" s="1"/>
  <c r="AB841"/>
  <c r="AE841" s="1"/>
  <c r="AF841" s="1"/>
  <c r="AG841" s="1"/>
  <c r="AK857"/>
  <c r="AN857" s="1"/>
  <c r="AO857" s="1"/>
  <c r="AP857" s="1"/>
  <c r="AB857"/>
  <c r="AE857" s="1"/>
  <c r="AF857" s="1"/>
  <c r="AG857" s="1"/>
  <c r="AK873"/>
  <c r="AN873" s="1"/>
  <c r="AO873" s="1"/>
  <c r="AP873" s="1"/>
  <c r="AB873"/>
  <c r="AE873" s="1"/>
  <c r="AF873" s="1"/>
  <c r="AG873" s="1"/>
  <c r="AK889"/>
  <c r="AN889" s="1"/>
  <c r="AO889" s="1"/>
  <c r="AP889" s="1"/>
  <c r="AB889"/>
  <c r="AE889" s="1"/>
  <c r="AF889" s="1"/>
  <c r="AG889" s="1"/>
  <c r="AK905"/>
  <c r="AN905" s="1"/>
  <c r="AO905" s="1"/>
  <c r="AP905" s="1"/>
  <c r="AB905"/>
  <c r="AE905" s="1"/>
  <c r="AF905" s="1"/>
  <c r="AG905" s="1"/>
  <c r="AK921"/>
  <c r="AN921" s="1"/>
  <c r="AO921" s="1"/>
  <c r="AP921" s="1"/>
  <c r="AB921"/>
  <c r="AE921" s="1"/>
  <c r="AF921" s="1"/>
  <c r="AG921" s="1"/>
  <c r="AK937"/>
  <c r="AN937" s="1"/>
  <c r="AO937" s="1"/>
  <c r="AP937" s="1"/>
  <c r="AB937"/>
  <c r="AE937" s="1"/>
  <c r="AF937" s="1"/>
  <c r="AG937" s="1"/>
  <c r="AK953"/>
  <c r="AN953" s="1"/>
  <c r="AO953" s="1"/>
  <c r="AP953" s="1"/>
  <c r="AB953"/>
  <c r="AE953" s="1"/>
  <c r="AF953" s="1"/>
  <c r="AG953" s="1"/>
  <c r="AK969"/>
  <c r="AN969" s="1"/>
  <c r="AO969" s="1"/>
  <c r="AP969" s="1"/>
  <c r="AB969"/>
  <c r="AE969" s="1"/>
  <c r="AF969" s="1"/>
  <c r="AG969" s="1"/>
  <c r="AK985"/>
  <c r="AN985" s="1"/>
  <c r="AO985" s="1"/>
  <c r="AP985" s="1"/>
  <c r="AB985"/>
  <c r="AE985" s="1"/>
  <c r="AF985" s="1"/>
  <c r="AG985" s="1"/>
  <c r="AK1001"/>
  <c r="AN1001" s="1"/>
  <c r="AO1001" s="1"/>
  <c r="AP1001" s="1"/>
  <c r="AB1001"/>
  <c r="AE1001" s="1"/>
  <c r="AF1001" s="1"/>
  <c r="AG1001" s="1"/>
  <c r="AK1017"/>
  <c r="AN1017" s="1"/>
  <c r="AO1017" s="1"/>
  <c r="AP1017" s="1"/>
  <c r="AB1017"/>
  <c r="AE1017" s="1"/>
  <c r="AF1017" s="1"/>
  <c r="AG1017" s="1"/>
  <c r="AK1033"/>
  <c r="AN1033" s="1"/>
  <c r="AO1033" s="1"/>
  <c r="AP1033" s="1"/>
  <c r="AB1033"/>
  <c r="AE1033" s="1"/>
  <c r="AF1033" s="1"/>
  <c r="AG1033" s="1"/>
  <c r="AK1049"/>
  <c r="AN1049" s="1"/>
  <c r="AO1049" s="1"/>
  <c r="AP1049" s="1"/>
  <c r="AB1049"/>
  <c r="AE1049" s="1"/>
  <c r="AF1049" s="1"/>
  <c r="AG1049" s="1"/>
  <c r="AK1065"/>
  <c r="AN1065" s="1"/>
  <c r="AO1065" s="1"/>
  <c r="AP1065" s="1"/>
  <c r="AB1065"/>
  <c r="AE1065" s="1"/>
  <c r="AF1065" s="1"/>
  <c r="AG1065" s="1"/>
  <c r="AK1081"/>
  <c r="AN1081" s="1"/>
  <c r="AO1081" s="1"/>
  <c r="AP1081" s="1"/>
  <c r="AB1081"/>
  <c r="AE1081" s="1"/>
  <c r="AF1081" s="1"/>
  <c r="AG1081" s="1"/>
  <c r="AK1097"/>
  <c r="AN1097" s="1"/>
  <c r="AO1097" s="1"/>
  <c r="AP1097" s="1"/>
  <c r="AB1097"/>
  <c r="AE1097" s="1"/>
  <c r="AF1097" s="1"/>
  <c r="AG1097" s="1"/>
  <c r="AK606"/>
  <c r="AN606" s="1"/>
  <c r="AO606" s="1"/>
  <c r="AP606" s="1"/>
  <c r="AB606"/>
  <c r="AE606" s="1"/>
  <c r="AF606" s="1"/>
  <c r="AG606" s="1"/>
  <c r="AK622"/>
  <c r="AN622" s="1"/>
  <c r="AO622" s="1"/>
  <c r="AP622" s="1"/>
  <c r="AB622"/>
  <c r="AE622" s="1"/>
  <c r="AF622" s="1"/>
  <c r="AG622" s="1"/>
  <c r="AK638"/>
  <c r="AN638" s="1"/>
  <c r="AO638" s="1"/>
  <c r="AP638" s="1"/>
  <c r="AB638"/>
  <c r="AE638" s="1"/>
  <c r="AF638" s="1"/>
  <c r="AG638" s="1"/>
  <c r="AK654"/>
  <c r="AN654" s="1"/>
  <c r="AO654" s="1"/>
  <c r="AP654" s="1"/>
  <c r="AB654"/>
  <c r="AE654" s="1"/>
  <c r="AF654" s="1"/>
  <c r="AG654" s="1"/>
  <c r="AK670"/>
  <c r="AN670" s="1"/>
  <c r="AO670" s="1"/>
  <c r="AP670" s="1"/>
  <c r="AB670"/>
  <c r="AE670" s="1"/>
  <c r="AF670" s="1"/>
  <c r="AG670" s="1"/>
  <c r="AK686"/>
  <c r="AN686" s="1"/>
  <c r="AO686" s="1"/>
  <c r="AP686" s="1"/>
  <c r="AB686"/>
  <c r="AE686" s="1"/>
  <c r="AF686" s="1"/>
  <c r="AG686" s="1"/>
  <c r="AK702"/>
  <c r="AN702" s="1"/>
  <c r="AO702" s="1"/>
  <c r="AP702" s="1"/>
  <c r="AB702"/>
  <c r="AE702" s="1"/>
  <c r="AF702" s="1"/>
  <c r="AG702" s="1"/>
  <c r="AK718"/>
  <c r="AN718" s="1"/>
  <c r="AO718" s="1"/>
  <c r="AP718" s="1"/>
  <c r="AB718"/>
  <c r="AE718" s="1"/>
  <c r="AF718" s="1"/>
  <c r="AG718" s="1"/>
  <c r="AK734"/>
  <c r="AN734" s="1"/>
  <c r="AO734" s="1"/>
  <c r="AP734" s="1"/>
  <c r="AB734"/>
  <c r="AE734" s="1"/>
  <c r="AF734" s="1"/>
  <c r="AG734" s="1"/>
  <c r="AK750"/>
  <c r="AN750" s="1"/>
  <c r="AO750" s="1"/>
  <c r="AP750" s="1"/>
  <c r="AB750"/>
  <c r="AE750" s="1"/>
  <c r="AF750" s="1"/>
  <c r="AG750" s="1"/>
  <c r="AK766"/>
  <c r="AN766" s="1"/>
  <c r="AO766" s="1"/>
  <c r="AP766" s="1"/>
  <c r="AB766"/>
  <c r="AE766" s="1"/>
  <c r="AF766" s="1"/>
  <c r="AG766" s="1"/>
  <c r="AK782"/>
  <c r="AN782" s="1"/>
  <c r="AO782" s="1"/>
  <c r="AP782" s="1"/>
  <c r="AB782"/>
  <c r="AE782" s="1"/>
  <c r="AF782" s="1"/>
  <c r="AG782" s="1"/>
  <c r="AK798"/>
  <c r="AN798" s="1"/>
  <c r="AO798" s="1"/>
  <c r="AP798" s="1"/>
  <c r="AB798"/>
  <c r="AE798" s="1"/>
  <c r="AF798" s="1"/>
  <c r="AG798" s="1"/>
  <c r="AK814"/>
  <c r="AN814" s="1"/>
  <c r="AO814" s="1"/>
  <c r="AP814" s="1"/>
  <c r="AB814"/>
  <c r="AE814" s="1"/>
  <c r="AF814" s="1"/>
  <c r="AG814" s="1"/>
  <c r="AK830"/>
  <c r="AN830" s="1"/>
  <c r="AO830" s="1"/>
  <c r="AP830" s="1"/>
  <c r="AB830"/>
  <c r="AE830" s="1"/>
  <c r="AF830" s="1"/>
  <c r="AG830" s="1"/>
  <c r="AK786"/>
  <c r="AN786" s="1"/>
  <c r="AO786" s="1"/>
  <c r="AP786" s="1"/>
  <c r="AB786"/>
  <c r="AE786" s="1"/>
  <c r="AF786" s="1"/>
  <c r="AG786" s="1"/>
  <c r="AK802"/>
  <c r="AN802" s="1"/>
  <c r="AO802" s="1"/>
  <c r="AP802" s="1"/>
  <c r="AB802"/>
  <c r="AE802" s="1"/>
  <c r="AF802" s="1"/>
  <c r="AG802" s="1"/>
  <c r="AK818"/>
  <c r="AN818" s="1"/>
  <c r="AO818" s="1"/>
  <c r="AP818" s="1"/>
  <c r="AB818"/>
  <c r="AE818" s="1"/>
  <c r="AF818" s="1"/>
  <c r="AG818" s="1"/>
  <c r="AK834"/>
  <c r="AN834" s="1"/>
  <c r="AO834" s="1"/>
  <c r="AP834" s="1"/>
  <c r="AB834"/>
  <c r="AE834" s="1"/>
  <c r="AF834" s="1"/>
  <c r="AG834" s="1"/>
  <c r="AK850"/>
  <c r="AN850" s="1"/>
  <c r="AO850" s="1"/>
  <c r="AP850" s="1"/>
  <c r="AB850"/>
  <c r="AE850" s="1"/>
  <c r="AF850" s="1"/>
  <c r="AG850" s="1"/>
  <c r="AK866"/>
  <c r="AN866" s="1"/>
  <c r="AO866" s="1"/>
  <c r="AP866" s="1"/>
  <c r="AB866"/>
  <c r="AE866" s="1"/>
  <c r="AF866" s="1"/>
  <c r="AG866" s="1"/>
  <c r="AK882"/>
  <c r="AN882" s="1"/>
  <c r="AO882" s="1"/>
  <c r="AP882" s="1"/>
  <c r="AB882"/>
  <c r="AE882" s="1"/>
  <c r="AF882" s="1"/>
  <c r="AG882" s="1"/>
  <c r="AK898"/>
  <c r="AN898" s="1"/>
  <c r="AO898" s="1"/>
  <c r="AP898" s="1"/>
  <c r="AB898"/>
  <c r="AE898" s="1"/>
  <c r="AF898" s="1"/>
  <c r="AG898" s="1"/>
  <c r="AK914"/>
  <c r="AN914" s="1"/>
  <c r="AO914" s="1"/>
  <c r="AP914" s="1"/>
  <c r="AB914"/>
  <c r="AE914" s="1"/>
  <c r="AF914" s="1"/>
  <c r="AG914" s="1"/>
  <c r="AK930"/>
  <c r="AN930" s="1"/>
  <c r="AO930" s="1"/>
  <c r="AP930" s="1"/>
  <c r="AB930"/>
  <c r="AE930" s="1"/>
  <c r="AF930" s="1"/>
  <c r="AG930" s="1"/>
  <c r="AK946"/>
  <c r="AN946" s="1"/>
  <c r="AO946" s="1"/>
  <c r="AP946" s="1"/>
  <c r="AB946"/>
  <c r="AE946" s="1"/>
  <c r="AF946" s="1"/>
  <c r="AG946" s="1"/>
  <c r="AK962"/>
  <c r="AN962" s="1"/>
  <c r="AO962" s="1"/>
  <c r="AP962" s="1"/>
  <c r="AB962"/>
  <c r="AE962" s="1"/>
  <c r="AF962" s="1"/>
  <c r="AG962" s="1"/>
  <c r="AK978"/>
  <c r="AN978" s="1"/>
  <c r="AO978" s="1"/>
  <c r="AP978" s="1"/>
  <c r="AB978"/>
  <c r="AE978" s="1"/>
  <c r="AF978" s="1"/>
  <c r="AG978" s="1"/>
  <c r="AK994"/>
  <c r="AN994" s="1"/>
  <c r="AO994" s="1"/>
  <c r="AP994" s="1"/>
  <c r="AB994"/>
  <c r="AE994" s="1"/>
  <c r="AF994" s="1"/>
  <c r="AG994" s="1"/>
  <c r="AK1010"/>
  <c r="AN1010" s="1"/>
  <c r="AO1010" s="1"/>
  <c r="AP1010" s="1"/>
  <c r="AB1010"/>
  <c r="AE1010" s="1"/>
  <c r="AF1010" s="1"/>
  <c r="AG1010" s="1"/>
  <c r="AK1026"/>
  <c r="AN1026" s="1"/>
  <c r="AO1026" s="1"/>
  <c r="AP1026" s="1"/>
  <c r="AB1026"/>
  <c r="AE1026" s="1"/>
  <c r="AF1026" s="1"/>
  <c r="AG1026" s="1"/>
  <c r="AK1042"/>
  <c r="AN1042" s="1"/>
  <c r="AO1042" s="1"/>
  <c r="AP1042" s="1"/>
  <c r="AB1042"/>
  <c r="AE1042" s="1"/>
  <c r="AF1042" s="1"/>
  <c r="AG1042" s="1"/>
  <c r="AK1058"/>
  <c r="AN1058" s="1"/>
  <c r="AO1058" s="1"/>
  <c r="AP1058" s="1"/>
  <c r="AB1058"/>
  <c r="AE1058" s="1"/>
  <c r="AF1058" s="1"/>
  <c r="AG1058" s="1"/>
  <c r="AK1074"/>
  <c r="AN1074" s="1"/>
  <c r="AO1074" s="1"/>
  <c r="AP1074" s="1"/>
  <c r="AB1074"/>
  <c r="AE1074" s="1"/>
  <c r="AF1074" s="1"/>
  <c r="AG1074" s="1"/>
  <c r="AK1090"/>
  <c r="AN1090" s="1"/>
  <c r="AO1090" s="1"/>
  <c r="AP1090" s="1"/>
  <c r="AB1090"/>
  <c r="AE1090" s="1"/>
  <c r="AF1090" s="1"/>
  <c r="AG1090" s="1"/>
  <c r="AK1106"/>
  <c r="AN1106" s="1"/>
  <c r="AO1106" s="1"/>
  <c r="AP1106" s="1"/>
  <c r="AB1106"/>
  <c r="AE1106" s="1"/>
  <c r="AF1106" s="1"/>
  <c r="AG1106" s="1"/>
  <c r="AK607"/>
  <c r="AN607" s="1"/>
  <c r="AO607" s="1"/>
  <c r="AP607" s="1"/>
  <c r="AB607"/>
  <c r="AE607" s="1"/>
  <c r="AF607" s="1"/>
  <c r="AG607" s="1"/>
  <c r="AK623"/>
  <c r="AN623" s="1"/>
  <c r="AO623" s="1"/>
  <c r="AP623" s="1"/>
  <c r="AB623"/>
  <c r="AE623" s="1"/>
  <c r="AF623" s="1"/>
  <c r="AG623" s="1"/>
  <c r="AK639"/>
  <c r="AN639" s="1"/>
  <c r="AO639" s="1"/>
  <c r="AP639" s="1"/>
  <c r="AB639"/>
  <c r="AE639" s="1"/>
  <c r="AF639" s="1"/>
  <c r="AG639" s="1"/>
  <c r="AK655"/>
  <c r="AN655" s="1"/>
  <c r="AO655" s="1"/>
  <c r="AP655" s="1"/>
  <c r="AB655"/>
  <c r="AE655" s="1"/>
  <c r="AF655" s="1"/>
  <c r="AG655" s="1"/>
  <c r="AK671"/>
  <c r="AN671" s="1"/>
  <c r="AO671" s="1"/>
  <c r="AP671" s="1"/>
  <c r="AB671"/>
  <c r="AE671" s="1"/>
  <c r="AF671" s="1"/>
  <c r="AG671" s="1"/>
  <c r="AK687"/>
  <c r="AN687" s="1"/>
  <c r="AO687" s="1"/>
  <c r="AP687" s="1"/>
  <c r="AB687"/>
  <c r="AE687" s="1"/>
  <c r="AF687" s="1"/>
  <c r="AG687" s="1"/>
  <c r="AK703"/>
  <c r="AN703" s="1"/>
  <c r="AO703" s="1"/>
  <c r="AP703" s="1"/>
  <c r="AB703"/>
  <c r="AE703" s="1"/>
  <c r="AF703" s="1"/>
  <c r="AG703" s="1"/>
  <c r="AK719"/>
  <c r="AN719" s="1"/>
  <c r="AO719" s="1"/>
  <c r="AP719" s="1"/>
  <c r="AB719"/>
  <c r="AE719" s="1"/>
  <c r="AF719" s="1"/>
  <c r="AG719" s="1"/>
  <c r="AK735"/>
  <c r="AN735" s="1"/>
  <c r="AO735" s="1"/>
  <c r="AP735" s="1"/>
  <c r="AB735"/>
  <c r="AE735" s="1"/>
  <c r="AF735" s="1"/>
  <c r="AG735" s="1"/>
  <c r="AK751"/>
  <c r="AN751" s="1"/>
  <c r="AO751" s="1"/>
  <c r="AP751" s="1"/>
  <c r="AB751"/>
  <c r="AE751" s="1"/>
  <c r="AF751" s="1"/>
  <c r="AG751" s="1"/>
  <c r="AK767"/>
  <c r="AN767" s="1"/>
  <c r="AO767" s="1"/>
  <c r="AP767" s="1"/>
  <c r="AB767"/>
  <c r="AE767" s="1"/>
  <c r="AF767" s="1"/>
  <c r="AG767" s="1"/>
  <c r="AK783"/>
  <c r="AN783" s="1"/>
  <c r="AO783" s="1"/>
  <c r="AP783" s="1"/>
  <c r="AB783"/>
  <c r="AE783" s="1"/>
  <c r="AF783" s="1"/>
  <c r="AG783" s="1"/>
  <c r="AK799"/>
  <c r="AN799" s="1"/>
  <c r="AO799" s="1"/>
  <c r="AP799" s="1"/>
  <c r="AB799"/>
  <c r="AE799" s="1"/>
  <c r="AF799" s="1"/>
  <c r="AG799" s="1"/>
  <c r="AK815"/>
  <c r="AN815" s="1"/>
  <c r="AO815" s="1"/>
  <c r="AP815" s="1"/>
  <c r="AB815"/>
  <c r="AE815" s="1"/>
  <c r="AF815" s="1"/>
  <c r="AG815" s="1"/>
  <c r="AK831"/>
  <c r="AN831" s="1"/>
  <c r="AO831" s="1"/>
  <c r="AP831" s="1"/>
  <c r="AB831"/>
  <c r="AE831" s="1"/>
  <c r="AF831" s="1"/>
  <c r="AG831" s="1"/>
  <c r="AK847"/>
  <c r="AN847" s="1"/>
  <c r="AO847" s="1"/>
  <c r="AP847" s="1"/>
  <c r="AB847"/>
  <c r="AE847" s="1"/>
  <c r="AF847" s="1"/>
  <c r="AG847" s="1"/>
  <c r="AK863"/>
  <c r="AN863" s="1"/>
  <c r="AO863" s="1"/>
  <c r="AP863" s="1"/>
  <c r="AB863"/>
  <c r="AE863" s="1"/>
  <c r="AF863" s="1"/>
  <c r="AG863" s="1"/>
  <c r="AK879"/>
  <c r="AN879" s="1"/>
  <c r="AO879" s="1"/>
  <c r="AP879" s="1"/>
  <c r="AB879"/>
  <c r="AE879" s="1"/>
  <c r="AF879" s="1"/>
  <c r="AG879" s="1"/>
  <c r="AK895"/>
  <c r="AN895" s="1"/>
  <c r="AO895" s="1"/>
  <c r="AP895" s="1"/>
  <c r="AB895"/>
  <c r="AE895" s="1"/>
  <c r="AF895" s="1"/>
  <c r="AG895" s="1"/>
  <c r="AK911"/>
  <c r="AN911" s="1"/>
  <c r="AO911" s="1"/>
  <c r="AP911" s="1"/>
  <c r="AB911"/>
  <c r="AE911" s="1"/>
  <c r="AF911" s="1"/>
  <c r="AG911" s="1"/>
  <c r="AK927"/>
  <c r="AN927" s="1"/>
  <c r="AO927" s="1"/>
  <c r="AP927" s="1"/>
  <c r="AB927"/>
  <c r="AE927" s="1"/>
  <c r="AF927" s="1"/>
  <c r="AG927" s="1"/>
  <c r="AK943"/>
  <c r="AN943" s="1"/>
  <c r="AO943" s="1"/>
  <c r="AP943" s="1"/>
  <c r="AB943"/>
  <c r="AE943" s="1"/>
  <c r="AF943" s="1"/>
  <c r="AG943" s="1"/>
  <c r="AK959"/>
  <c r="AN959" s="1"/>
  <c r="AO959" s="1"/>
  <c r="AP959" s="1"/>
  <c r="AB959"/>
  <c r="AE959" s="1"/>
  <c r="AF959" s="1"/>
  <c r="AG959" s="1"/>
  <c r="AK975"/>
  <c r="AN975" s="1"/>
  <c r="AO975" s="1"/>
  <c r="AP975" s="1"/>
  <c r="AB975"/>
  <c r="AE975" s="1"/>
  <c r="AF975" s="1"/>
  <c r="AG975" s="1"/>
  <c r="AK991"/>
  <c r="AN991" s="1"/>
  <c r="AO991" s="1"/>
  <c r="AP991" s="1"/>
  <c r="AB991"/>
  <c r="AE991" s="1"/>
  <c r="AF991" s="1"/>
  <c r="AG991" s="1"/>
  <c r="AK1007"/>
  <c r="AN1007" s="1"/>
  <c r="AO1007" s="1"/>
  <c r="AP1007" s="1"/>
  <c r="AB1007"/>
  <c r="AE1007" s="1"/>
  <c r="AF1007" s="1"/>
  <c r="AG1007" s="1"/>
  <c r="AK1023"/>
  <c r="AN1023" s="1"/>
  <c r="AO1023" s="1"/>
  <c r="AP1023" s="1"/>
  <c r="AB1023"/>
  <c r="AE1023" s="1"/>
  <c r="AF1023" s="1"/>
  <c r="AG1023" s="1"/>
  <c r="AK1039"/>
  <c r="AN1039" s="1"/>
  <c r="AO1039" s="1"/>
  <c r="AP1039" s="1"/>
  <c r="AB1039"/>
  <c r="AE1039" s="1"/>
  <c r="AF1039" s="1"/>
  <c r="AG1039" s="1"/>
  <c r="AK1055"/>
  <c r="AN1055" s="1"/>
  <c r="AO1055" s="1"/>
  <c r="AP1055" s="1"/>
  <c r="AB1055"/>
  <c r="AE1055" s="1"/>
  <c r="AF1055" s="1"/>
  <c r="AG1055" s="1"/>
  <c r="AK1071"/>
  <c r="AN1071" s="1"/>
  <c r="AO1071" s="1"/>
  <c r="AP1071" s="1"/>
  <c r="AB1071"/>
  <c r="AE1071" s="1"/>
  <c r="AF1071" s="1"/>
  <c r="AG1071" s="1"/>
  <c r="AK1087"/>
  <c r="AN1087" s="1"/>
  <c r="AO1087" s="1"/>
  <c r="AP1087" s="1"/>
  <c r="AB1087"/>
  <c r="AE1087" s="1"/>
  <c r="AF1087" s="1"/>
  <c r="AG1087" s="1"/>
  <c r="AK1102"/>
  <c r="AN1102" s="1"/>
  <c r="AO1102" s="1"/>
  <c r="AP1102" s="1"/>
  <c r="AB1102"/>
  <c r="AE1102" s="1"/>
  <c r="AF1102" s="1"/>
  <c r="AG1102" s="1"/>
  <c r="AK604"/>
  <c r="AN604" s="1"/>
  <c r="AO604" s="1"/>
  <c r="AP604" s="1"/>
  <c r="AB604"/>
  <c r="AE604" s="1"/>
  <c r="AF604" s="1"/>
  <c r="AG604" s="1"/>
  <c r="AK620"/>
  <c r="AN620" s="1"/>
  <c r="AO620" s="1"/>
  <c r="AP620" s="1"/>
  <c r="AB620"/>
  <c r="AE620" s="1"/>
  <c r="AF620" s="1"/>
  <c r="AG620" s="1"/>
  <c r="AK636"/>
  <c r="AN636" s="1"/>
  <c r="AO636" s="1"/>
  <c r="AP636" s="1"/>
  <c r="AB636"/>
  <c r="AE636" s="1"/>
  <c r="AF636" s="1"/>
  <c r="AG636" s="1"/>
  <c r="AK652"/>
  <c r="AN652" s="1"/>
  <c r="AO652" s="1"/>
  <c r="AP652" s="1"/>
  <c r="AB652"/>
  <c r="AE652" s="1"/>
  <c r="AF652" s="1"/>
  <c r="AG652" s="1"/>
  <c r="AK668"/>
  <c r="AN668" s="1"/>
  <c r="AO668" s="1"/>
  <c r="AP668" s="1"/>
  <c r="AB668"/>
  <c r="AE668" s="1"/>
  <c r="AF668" s="1"/>
  <c r="AG668" s="1"/>
  <c r="AK684"/>
  <c r="AN684" s="1"/>
  <c r="AO684" s="1"/>
  <c r="AP684" s="1"/>
  <c r="AB684"/>
  <c r="AE684" s="1"/>
  <c r="AF684" s="1"/>
  <c r="AG684" s="1"/>
  <c r="AK700"/>
  <c r="AN700" s="1"/>
  <c r="AO700" s="1"/>
  <c r="AP700" s="1"/>
  <c r="AB700"/>
  <c r="AE700" s="1"/>
  <c r="AF700" s="1"/>
  <c r="AG700" s="1"/>
  <c r="AK716"/>
  <c r="AN716" s="1"/>
  <c r="AO716" s="1"/>
  <c r="AP716" s="1"/>
  <c r="AB716"/>
  <c r="AE716" s="1"/>
  <c r="AF716" s="1"/>
  <c r="AG716" s="1"/>
  <c r="AK732"/>
  <c r="AN732" s="1"/>
  <c r="AO732" s="1"/>
  <c r="AP732" s="1"/>
  <c r="AB732"/>
  <c r="AE732" s="1"/>
  <c r="AF732" s="1"/>
  <c r="AG732" s="1"/>
  <c r="AK748"/>
  <c r="AN748" s="1"/>
  <c r="AO748" s="1"/>
  <c r="AP748" s="1"/>
  <c r="AB748"/>
  <c r="AE748" s="1"/>
  <c r="AF748" s="1"/>
  <c r="AG748" s="1"/>
  <c r="AK764"/>
  <c r="AN764" s="1"/>
  <c r="AO764" s="1"/>
  <c r="AP764" s="1"/>
  <c r="AB764"/>
  <c r="AE764" s="1"/>
  <c r="AF764" s="1"/>
  <c r="AG764" s="1"/>
  <c r="AK780"/>
  <c r="AN780" s="1"/>
  <c r="AO780" s="1"/>
  <c r="AP780" s="1"/>
  <c r="AB780"/>
  <c r="AE780" s="1"/>
  <c r="AF780" s="1"/>
  <c r="AG780" s="1"/>
  <c r="AK796"/>
  <c r="AN796" s="1"/>
  <c r="AO796" s="1"/>
  <c r="AP796" s="1"/>
  <c r="AB796"/>
  <c r="AE796" s="1"/>
  <c r="AF796" s="1"/>
  <c r="AG796" s="1"/>
  <c r="AK812"/>
  <c r="AN812" s="1"/>
  <c r="AO812" s="1"/>
  <c r="AP812" s="1"/>
  <c r="AB812"/>
  <c r="AE812" s="1"/>
  <c r="AF812" s="1"/>
  <c r="AG812" s="1"/>
  <c r="AK828"/>
  <c r="AN828" s="1"/>
  <c r="AO828" s="1"/>
  <c r="AP828" s="1"/>
  <c r="AB828"/>
  <c r="AE828" s="1"/>
  <c r="AF828" s="1"/>
  <c r="AG828" s="1"/>
  <c r="AK844"/>
  <c r="AN844" s="1"/>
  <c r="AO844" s="1"/>
  <c r="AP844" s="1"/>
  <c r="AB844"/>
  <c r="AE844" s="1"/>
  <c r="AF844" s="1"/>
  <c r="AG844" s="1"/>
  <c r="AK860"/>
  <c r="AN860" s="1"/>
  <c r="AO860" s="1"/>
  <c r="AP860" s="1"/>
  <c r="AB860"/>
  <c r="AE860" s="1"/>
  <c r="AF860" s="1"/>
  <c r="AG860" s="1"/>
  <c r="AK876"/>
  <c r="AN876" s="1"/>
  <c r="AO876" s="1"/>
  <c r="AP876" s="1"/>
  <c r="AB876"/>
  <c r="AE876" s="1"/>
  <c r="AF876" s="1"/>
  <c r="AG876" s="1"/>
  <c r="AK892"/>
  <c r="AN892" s="1"/>
  <c r="AO892" s="1"/>
  <c r="AP892" s="1"/>
  <c r="AB892"/>
  <c r="AE892" s="1"/>
  <c r="AF892" s="1"/>
  <c r="AG892" s="1"/>
  <c r="AK908"/>
  <c r="AN908" s="1"/>
  <c r="AO908" s="1"/>
  <c r="AP908" s="1"/>
  <c r="AB908"/>
  <c r="AE908" s="1"/>
  <c r="AF908" s="1"/>
  <c r="AG908" s="1"/>
  <c r="AK924"/>
  <c r="AN924" s="1"/>
  <c r="AO924" s="1"/>
  <c r="AP924" s="1"/>
  <c r="AB924"/>
  <c r="AE924" s="1"/>
  <c r="AF924" s="1"/>
  <c r="AG924" s="1"/>
  <c r="AK940"/>
  <c r="AN940" s="1"/>
  <c r="AO940" s="1"/>
  <c r="AP940" s="1"/>
  <c r="AB940"/>
  <c r="AE940" s="1"/>
  <c r="AF940" s="1"/>
  <c r="AG940" s="1"/>
  <c r="AK956"/>
  <c r="AN956" s="1"/>
  <c r="AO956" s="1"/>
  <c r="AP956" s="1"/>
  <c r="AB956"/>
  <c r="AE956" s="1"/>
  <c r="AF956" s="1"/>
  <c r="AG956" s="1"/>
  <c r="AK972"/>
  <c r="AN972" s="1"/>
  <c r="AO972" s="1"/>
  <c r="AP972" s="1"/>
  <c r="AB972"/>
  <c r="AE972" s="1"/>
  <c r="AF972" s="1"/>
  <c r="AG972" s="1"/>
  <c r="AK988"/>
  <c r="AN988" s="1"/>
  <c r="AO988" s="1"/>
  <c r="AP988" s="1"/>
  <c r="AB988"/>
  <c r="AE988" s="1"/>
  <c r="AF988" s="1"/>
  <c r="AG988" s="1"/>
  <c r="AK1004"/>
  <c r="AN1004" s="1"/>
  <c r="AO1004" s="1"/>
  <c r="AP1004" s="1"/>
  <c r="AB1004"/>
  <c r="AE1004" s="1"/>
  <c r="AF1004" s="1"/>
  <c r="AG1004" s="1"/>
  <c r="AK1020"/>
  <c r="AN1020" s="1"/>
  <c r="AO1020" s="1"/>
  <c r="AP1020" s="1"/>
  <c r="AB1020"/>
  <c r="AE1020" s="1"/>
  <c r="AF1020" s="1"/>
  <c r="AG1020" s="1"/>
  <c r="AK1036"/>
  <c r="AN1036" s="1"/>
  <c r="AO1036" s="1"/>
  <c r="AP1036" s="1"/>
  <c r="AB1036"/>
  <c r="AE1036" s="1"/>
  <c r="AF1036" s="1"/>
  <c r="AG1036" s="1"/>
  <c r="AK1052"/>
  <c r="AN1052" s="1"/>
  <c r="AO1052" s="1"/>
  <c r="AP1052" s="1"/>
  <c r="AB1052"/>
  <c r="AE1052" s="1"/>
  <c r="AF1052" s="1"/>
  <c r="AG1052" s="1"/>
  <c r="AK1068"/>
  <c r="AN1068" s="1"/>
  <c r="AO1068" s="1"/>
  <c r="AP1068" s="1"/>
  <c r="AB1068"/>
  <c r="AE1068" s="1"/>
  <c r="AF1068" s="1"/>
  <c r="AG1068" s="1"/>
  <c r="AK1084"/>
  <c r="AN1084" s="1"/>
  <c r="AO1084" s="1"/>
  <c r="AP1084" s="1"/>
  <c r="AB1084"/>
  <c r="AE1084" s="1"/>
  <c r="AF1084" s="1"/>
  <c r="AG1084" s="1"/>
  <c r="AK1114"/>
  <c r="AN1114" s="1"/>
  <c r="AO1114" s="1"/>
  <c r="AP1114" s="1"/>
  <c r="AB1114"/>
  <c r="AE1114" s="1"/>
  <c r="AF1114" s="1"/>
  <c r="AG1114" s="1"/>
  <c r="AK1108"/>
  <c r="AN1108" s="1"/>
  <c r="AO1108" s="1"/>
  <c r="AP1108" s="1"/>
  <c r="AB1108"/>
  <c r="AE1108" s="1"/>
  <c r="AF1108" s="1"/>
  <c r="AG1108" s="1"/>
  <c r="AK1124"/>
  <c r="AN1124" s="1"/>
  <c r="AO1124" s="1"/>
  <c r="AP1124" s="1"/>
  <c r="AB1124"/>
  <c r="AE1124" s="1"/>
  <c r="AF1124" s="1"/>
  <c r="AG1124" s="1"/>
  <c r="AK1140"/>
  <c r="AN1140" s="1"/>
  <c r="AO1140" s="1"/>
  <c r="AP1140" s="1"/>
  <c r="AB1140"/>
  <c r="AE1140" s="1"/>
  <c r="AF1140" s="1"/>
  <c r="AG1140" s="1"/>
  <c r="AK1156"/>
  <c r="AN1156" s="1"/>
  <c r="AO1156" s="1"/>
  <c r="AP1156" s="1"/>
  <c r="AB1156"/>
  <c r="AE1156" s="1"/>
  <c r="AF1156" s="1"/>
  <c r="AG1156" s="1"/>
  <c r="AK1172"/>
  <c r="AN1172" s="1"/>
  <c r="AO1172" s="1"/>
  <c r="AP1172" s="1"/>
  <c r="AB1172"/>
  <c r="AE1172" s="1"/>
  <c r="AF1172" s="1"/>
  <c r="AG1172" s="1"/>
  <c r="AK1188"/>
  <c r="AN1188" s="1"/>
  <c r="AO1188" s="1"/>
  <c r="AP1188" s="1"/>
  <c r="AB1188"/>
  <c r="AE1188" s="1"/>
  <c r="AF1188" s="1"/>
  <c r="AG1188" s="1"/>
  <c r="AK1204"/>
  <c r="AN1204" s="1"/>
  <c r="AO1204" s="1"/>
  <c r="AP1204" s="1"/>
  <c r="AB1204"/>
  <c r="AE1204" s="1"/>
  <c r="AF1204" s="1"/>
  <c r="AG1204" s="1"/>
  <c r="AK1220"/>
  <c r="AN1220" s="1"/>
  <c r="AO1220" s="1"/>
  <c r="AP1220" s="1"/>
  <c r="AB1220"/>
  <c r="AE1220" s="1"/>
  <c r="AF1220" s="1"/>
  <c r="AG1220" s="1"/>
  <c r="AK1236"/>
  <c r="AN1236" s="1"/>
  <c r="AO1236" s="1"/>
  <c r="AP1236" s="1"/>
  <c r="AB1236"/>
  <c r="AE1236" s="1"/>
  <c r="AF1236" s="1"/>
  <c r="AG1236" s="1"/>
  <c r="AK1252"/>
  <c r="AN1252" s="1"/>
  <c r="AO1252" s="1"/>
  <c r="AP1252" s="1"/>
  <c r="AB1252"/>
  <c r="AE1252" s="1"/>
  <c r="AF1252" s="1"/>
  <c r="AG1252" s="1"/>
  <c r="AK1268"/>
  <c r="AN1268" s="1"/>
  <c r="AO1268" s="1"/>
  <c r="AP1268" s="1"/>
  <c r="AB1268"/>
  <c r="AE1268" s="1"/>
  <c r="AF1268" s="1"/>
  <c r="AG1268" s="1"/>
  <c r="AK1284"/>
  <c r="AN1284" s="1"/>
  <c r="AO1284" s="1"/>
  <c r="AP1284" s="1"/>
  <c r="AB1284"/>
  <c r="AE1284" s="1"/>
  <c r="AF1284" s="1"/>
  <c r="AG1284" s="1"/>
  <c r="AK1300"/>
  <c r="AN1300" s="1"/>
  <c r="AO1300" s="1"/>
  <c r="AP1300" s="1"/>
  <c r="AB1300"/>
  <c r="AE1300" s="1"/>
  <c r="AF1300" s="1"/>
  <c r="AG1300" s="1"/>
  <c r="AK1316"/>
  <c r="AN1316" s="1"/>
  <c r="AO1316" s="1"/>
  <c r="AP1316" s="1"/>
  <c r="AB1316"/>
  <c r="AE1316" s="1"/>
  <c r="AF1316" s="1"/>
  <c r="AG1316" s="1"/>
  <c r="AK1332"/>
  <c r="AN1332" s="1"/>
  <c r="AO1332" s="1"/>
  <c r="AP1332" s="1"/>
  <c r="AB1332"/>
  <c r="AE1332" s="1"/>
  <c r="AF1332" s="1"/>
  <c r="AG1332" s="1"/>
  <c r="AK1348"/>
  <c r="AN1348" s="1"/>
  <c r="AO1348" s="1"/>
  <c r="AP1348" s="1"/>
  <c r="AB1348"/>
  <c r="AE1348" s="1"/>
  <c r="AF1348" s="1"/>
  <c r="AG1348" s="1"/>
  <c r="AK1364"/>
  <c r="AN1364" s="1"/>
  <c r="AO1364" s="1"/>
  <c r="AP1364" s="1"/>
  <c r="AB1364"/>
  <c r="AE1364" s="1"/>
  <c r="AF1364" s="1"/>
  <c r="AG1364" s="1"/>
  <c r="AK1380"/>
  <c r="AN1380" s="1"/>
  <c r="AO1380" s="1"/>
  <c r="AP1380" s="1"/>
  <c r="AB1380"/>
  <c r="AE1380" s="1"/>
  <c r="AF1380" s="1"/>
  <c r="AG1380" s="1"/>
  <c r="AK1396"/>
  <c r="AN1396" s="1"/>
  <c r="AO1396" s="1"/>
  <c r="AP1396" s="1"/>
  <c r="AB1396"/>
  <c r="AE1396" s="1"/>
  <c r="AF1396" s="1"/>
  <c r="AG1396" s="1"/>
  <c r="AK1412"/>
  <c r="AN1412" s="1"/>
  <c r="AO1412" s="1"/>
  <c r="AP1412" s="1"/>
  <c r="AB1412"/>
  <c r="AE1412" s="1"/>
  <c r="AF1412" s="1"/>
  <c r="AG1412" s="1"/>
  <c r="AK1428"/>
  <c r="AN1428" s="1"/>
  <c r="AO1428" s="1"/>
  <c r="AP1428" s="1"/>
  <c r="AB1428"/>
  <c r="AE1428" s="1"/>
  <c r="AF1428" s="1"/>
  <c r="AG1428" s="1"/>
  <c r="AK1444"/>
  <c r="AN1444" s="1"/>
  <c r="AO1444" s="1"/>
  <c r="AP1444" s="1"/>
  <c r="AB1444"/>
  <c r="AE1444" s="1"/>
  <c r="AF1444" s="1"/>
  <c r="AG1444" s="1"/>
  <c r="AK1460"/>
  <c r="AN1460" s="1"/>
  <c r="AO1460" s="1"/>
  <c r="AP1460" s="1"/>
  <c r="AB1460"/>
  <c r="AE1460" s="1"/>
  <c r="AF1460" s="1"/>
  <c r="AG1460" s="1"/>
  <c r="AK1476"/>
  <c r="AN1476" s="1"/>
  <c r="AO1476" s="1"/>
  <c r="AP1476" s="1"/>
  <c r="AB1476"/>
  <c r="AE1476" s="1"/>
  <c r="AF1476" s="1"/>
  <c r="AG1476" s="1"/>
  <c r="AK1492"/>
  <c r="AN1492" s="1"/>
  <c r="AO1492" s="1"/>
  <c r="AP1492" s="1"/>
  <c r="AB1492"/>
  <c r="AE1492" s="1"/>
  <c r="AF1492" s="1"/>
  <c r="AG1492" s="1"/>
  <c r="AK1508"/>
  <c r="AN1508" s="1"/>
  <c r="AO1508" s="1"/>
  <c r="AP1508" s="1"/>
  <c r="AB1508"/>
  <c r="AE1508" s="1"/>
  <c r="AF1508" s="1"/>
  <c r="AG1508" s="1"/>
  <c r="AK1524"/>
  <c r="AN1524" s="1"/>
  <c r="AO1524" s="1"/>
  <c r="AP1524" s="1"/>
  <c r="AB1524"/>
  <c r="AE1524" s="1"/>
  <c r="AF1524" s="1"/>
  <c r="AG1524" s="1"/>
  <c r="AK1540"/>
  <c r="AN1540" s="1"/>
  <c r="AO1540" s="1"/>
  <c r="AP1540" s="1"/>
  <c r="AB1540"/>
  <c r="AE1540" s="1"/>
  <c r="AF1540" s="1"/>
  <c r="AG1540" s="1"/>
  <c r="AK1556"/>
  <c r="AN1556" s="1"/>
  <c r="AO1556" s="1"/>
  <c r="AP1556" s="1"/>
  <c r="AB1556"/>
  <c r="AE1556" s="1"/>
  <c r="AF1556" s="1"/>
  <c r="AG1556" s="1"/>
  <c r="AK1572"/>
  <c r="AN1572" s="1"/>
  <c r="AO1572" s="1"/>
  <c r="AP1572" s="1"/>
  <c r="AB1572"/>
  <c r="AE1572" s="1"/>
  <c r="AF1572" s="1"/>
  <c r="AG1572" s="1"/>
  <c r="AK1588"/>
  <c r="AN1588" s="1"/>
  <c r="AO1588" s="1"/>
  <c r="AP1588" s="1"/>
  <c r="AB1588"/>
  <c r="AE1588" s="1"/>
  <c r="AF1588" s="1"/>
  <c r="AG1588" s="1"/>
  <c r="AK1604"/>
  <c r="AN1604" s="1"/>
  <c r="AO1604" s="1"/>
  <c r="AP1604" s="1"/>
  <c r="AB1604"/>
  <c r="AE1604" s="1"/>
  <c r="AF1604" s="1"/>
  <c r="AG1604" s="1"/>
  <c r="AK1109"/>
  <c r="AN1109" s="1"/>
  <c r="AO1109" s="1"/>
  <c r="AP1109" s="1"/>
  <c r="AB1109"/>
  <c r="AE1109" s="1"/>
  <c r="AF1109" s="1"/>
  <c r="AG1109" s="1"/>
  <c r="AK1125"/>
  <c r="AN1125" s="1"/>
  <c r="AO1125" s="1"/>
  <c r="AP1125" s="1"/>
  <c r="AB1125"/>
  <c r="AE1125" s="1"/>
  <c r="AF1125" s="1"/>
  <c r="AG1125" s="1"/>
  <c r="AK1141"/>
  <c r="AN1141" s="1"/>
  <c r="AO1141" s="1"/>
  <c r="AP1141" s="1"/>
  <c r="AB1141"/>
  <c r="AE1141" s="1"/>
  <c r="AF1141" s="1"/>
  <c r="AG1141" s="1"/>
  <c r="AK1157"/>
  <c r="AN1157" s="1"/>
  <c r="AO1157" s="1"/>
  <c r="AP1157" s="1"/>
  <c r="AB1157"/>
  <c r="AE1157" s="1"/>
  <c r="AF1157" s="1"/>
  <c r="AG1157" s="1"/>
  <c r="AK1173"/>
  <c r="AN1173" s="1"/>
  <c r="AO1173" s="1"/>
  <c r="AP1173" s="1"/>
  <c r="AB1173"/>
  <c r="AE1173" s="1"/>
  <c r="AF1173" s="1"/>
  <c r="AG1173" s="1"/>
  <c r="AK1189"/>
  <c r="AN1189" s="1"/>
  <c r="AO1189" s="1"/>
  <c r="AP1189" s="1"/>
  <c r="AB1189"/>
  <c r="AE1189" s="1"/>
  <c r="AF1189" s="1"/>
  <c r="AG1189" s="1"/>
  <c r="AK1205"/>
  <c r="AN1205" s="1"/>
  <c r="AO1205" s="1"/>
  <c r="AP1205" s="1"/>
  <c r="AB1205"/>
  <c r="AE1205" s="1"/>
  <c r="AF1205" s="1"/>
  <c r="AG1205" s="1"/>
  <c r="AK1221"/>
  <c r="AN1221" s="1"/>
  <c r="AO1221" s="1"/>
  <c r="AP1221" s="1"/>
  <c r="AB1221"/>
  <c r="AE1221" s="1"/>
  <c r="AF1221" s="1"/>
  <c r="AG1221" s="1"/>
  <c r="AK1237"/>
  <c r="AN1237" s="1"/>
  <c r="AO1237" s="1"/>
  <c r="AP1237" s="1"/>
  <c r="AB1237"/>
  <c r="AE1237" s="1"/>
  <c r="AF1237" s="1"/>
  <c r="AG1237" s="1"/>
  <c r="AK1253"/>
  <c r="AN1253" s="1"/>
  <c r="AO1253" s="1"/>
  <c r="AP1253" s="1"/>
  <c r="AB1253"/>
  <c r="AE1253" s="1"/>
  <c r="AF1253" s="1"/>
  <c r="AG1253" s="1"/>
  <c r="AK1269"/>
  <c r="AN1269" s="1"/>
  <c r="AO1269" s="1"/>
  <c r="AP1269" s="1"/>
  <c r="AB1269"/>
  <c r="AE1269" s="1"/>
  <c r="AF1269" s="1"/>
  <c r="AG1269" s="1"/>
  <c r="AK1285"/>
  <c r="AN1285" s="1"/>
  <c r="AO1285" s="1"/>
  <c r="AP1285" s="1"/>
  <c r="AB1285"/>
  <c r="AE1285" s="1"/>
  <c r="AF1285" s="1"/>
  <c r="AG1285" s="1"/>
  <c r="AK1301"/>
  <c r="AN1301" s="1"/>
  <c r="AO1301" s="1"/>
  <c r="AP1301" s="1"/>
  <c r="AB1301"/>
  <c r="AE1301" s="1"/>
  <c r="AF1301" s="1"/>
  <c r="AG1301" s="1"/>
  <c r="AK1317"/>
  <c r="AN1317" s="1"/>
  <c r="AO1317" s="1"/>
  <c r="AP1317" s="1"/>
  <c r="AB1317"/>
  <c r="AE1317" s="1"/>
  <c r="AF1317" s="1"/>
  <c r="AG1317" s="1"/>
  <c r="AK1333"/>
  <c r="AN1333" s="1"/>
  <c r="AO1333" s="1"/>
  <c r="AP1333" s="1"/>
  <c r="AB1333"/>
  <c r="AE1333" s="1"/>
  <c r="AF1333" s="1"/>
  <c r="AG1333" s="1"/>
  <c r="AK1349"/>
  <c r="AN1349" s="1"/>
  <c r="AO1349" s="1"/>
  <c r="AP1349" s="1"/>
  <c r="AB1349"/>
  <c r="AE1349" s="1"/>
  <c r="AF1349" s="1"/>
  <c r="AG1349" s="1"/>
  <c r="AK1365"/>
  <c r="AN1365" s="1"/>
  <c r="AO1365" s="1"/>
  <c r="AP1365" s="1"/>
  <c r="AB1365"/>
  <c r="AE1365" s="1"/>
  <c r="AF1365" s="1"/>
  <c r="AG1365" s="1"/>
  <c r="AK1381"/>
  <c r="AN1381" s="1"/>
  <c r="AO1381" s="1"/>
  <c r="AP1381" s="1"/>
  <c r="AB1381"/>
  <c r="AE1381" s="1"/>
  <c r="AF1381" s="1"/>
  <c r="AG1381" s="1"/>
  <c r="AK1397"/>
  <c r="AN1397" s="1"/>
  <c r="AO1397" s="1"/>
  <c r="AP1397" s="1"/>
  <c r="AB1397"/>
  <c r="AE1397" s="1"/>
  <c r="AF1397" s="1"/>
  <c r="AG1397" s="1"/>
  <c r="AK1413"/>
  <c r="AN1413" s="1"/>
  <c r="AO1413" s="1"/>
  <c r="AP1413" s="1"/>
  <c r="AB1413"/>
  <c r="AE1413" s="1"/>
  <c r="AF1413" s="1"/>
  <c r="AG1413" s="1"/>
  <c r="AK1429"/>
  <c r="AN1429" s="1"/>
  <c r="AO1429" s="1"/>
  <c r="AP1429" s="1"/>
  <c r="AB1429"/>
  <c r="AE1429" s="1"/>
  <c r="AF1429" s="1"/>
  <c r="AG1429" s="1"/>
  <c r="AK1445"/>
  <c r="AN1445" s="1"/>
  <c r="AO1445" s="1"/>
  <c r="AP1445" s="1"/>
  <c r="AB1445"/>
  <c r="AE1445" s="1"/>
  <c r="AF1445" s="1"/>
  <c r="AG1445" s="1"/>
  <c r="AK1461"/>
  <c r="AN1461" s="1"/>
  <c r="AO1461" s="1"/>
  <c r="AP1461" s="1"/>
  <c r="AB1461"/>
  <c r="AE1461" s="1"/>
  <c r="AF1461" s="1"/>
  <c r="AG1461" s="1"/>
  <c r="AK1477"/>
  <c r="AN1477" s="1"/>
  <c r="AO1477" s="1"/>
  <c r="AP1477" s="1"/>
  <c r="AB1477"/>
  <c r="AE1477" s="1"/>
  <c r="AF1477" s="1"/>
  <c r="AG1477" s="1"/>
  <c r="AK1493"/>
  <c r="AN1493" s="1"/>
  <c r="AO1493" s="1"/>
  <c r="AP1493" s="1"/>
  <c r="AB1493"/>
  <c r="AE1493" s="1"/>
  <c r="AF1493" s="1"/>
  <c r="AG1493" s="1"/>
  <c r="AK1509"/>
  <c r="AN1509" s="1"/>
  <c r="AO1509" s="1"/>
  <c r="AP1509" s="1"/>
  <c r="AB1509"/>
  <c r="AE1509" s="1"/>
  <c r="AF1509" s="1"/>
  <c r="AG1509" s="1"/>
  <c r="AK1525"/>
  <c r="AN1525" s="1"/>
  <c r="AO1525" s="1"/>
  <c r="AP1525" s="1"/>
  <c r="AB1525"/>
  <c r="AE1525" s="1"/>
  <c r="AF1525" s="1"/>
  <c r="AG1525" s="1"/>
  <c r="AK1541"/>
  <c r="AN1541" s="1"/>
  <c r="AO1541" s="1"/>
  <c r="AP1541" s="1"/>
  <c r="AB1541"/>
  <c r="AE1541" s="1"/>
  <c r="AF1541" s="1"/>
  <c r="AG1541" s="1"/>
  <c r="AK1557"/>
  <c r="AN1557" s="1"/>
  <c r="AO1557" s="1"/>
  <c r="AP1557" s="1"/>
  <c r="AB1557"/>
  <c r="AE1557" s="1"/>
  <c r="AF1557" s="1"/>
  <c r="AG1557" s="1"/>
  <c r="AK1573"/>
  <c r="AN1573" s="1"/>
  <c r="AO1573" s="1"/>
  <c r="AP1573" s="1"/>
  <c r="AB1573"/>
  <c r="AE1573" s="1"/>
  <c r="AF1573" s="1"/>
  <c r="AG1573" s="1"/>
  <c r="AK1589"/>
  <c r="AN1589" s="1"/>
  <c r="AO1589" s="1"/>
  <c r="AP1589" s="1"/>
  <c r="AB1589"/>
  <c r="AE1589" s="1"/>
  <c r="AF1589" s="1"/>
  <c r="AG1589" s="1"/>
  <c r="AK1605"/>
  <c r="AN1605" s="1"/>
  <c r="AO1605" s="1"/>
  <c r="AP1605" s="1"/>
  <c r="AB1605"/>
  <c r="AE1605" s="1"/>
  <c r="AF1605" s="1"/>
  <c r="AG1605" s="1"/>
  <c r="AK1146"/>
  <c r="AN1146" s="1"/>
  <c r="AO1146" s="1"/>
  <c r="AP1146" s="1"/>
  <c r="AB1146"/>
  <c r="AE1146" s="1"/>
  <c r="AF1146" s="1"/>
  <c r="AG1146" s="1"/>
  <c r="AK1162"/>
  <c r="AN1162" s="1"/>
  <c r="AO1162" s="1"/>
  <c r="AP1162" s="1"/>
  <c r="AB1162"/>
  <c r="AE1162" s="1"/>
  <c r="AF1162" s="1"/>
  <c r="AG1162" s="1"/>
  <c r="AK1178"/>
  <c r="AN1178" s="1"/>
  <c r="AO1178" s="1"/>
  <c r="AP1178" s="1"/>
  <c r="AB1178"/>
  <c r="AE1178" s="1"/>
  <c r="AF1178" s="1"/>
  <c r="AG1178" s="1"/>
  <c r="AK1194"/>
  <c r="AN1194" s="1"/>
  <c r="AO1194" s="1"/>
  <c r="AP1194" s="1"/>
  <c r="AB1194"/>
  <c r="AE1194" s="1"/>
  <c r="AF1194" s="1"/>
  <c r="AG1194" s="1"/>
  <c r="AK1210"/>
  <c r="AN1210" s="1"/>
  <c r="AO1210" s="1"/>
  <c r="AP1210" s="1"/>
  <c r="AB1210"/>
  <c r="AE1210" s="1"/>
  <c r="AF1210" s="1"/>
  <c r="AG1210" s="1"/>
  <c r="AK1226"/>
  <c r="AN1226" s="1"/>
  <c r="AO1226" s="1"/>
  <c r="AP1226" s="1"/>
  <c r="AB1226"/>
  <c r="AE1226" s="1"/>
  <c r="AF1226" s="1"/>
  <c r="AG1226" s="1"/>
  <c r="AK1242"/>
  <c r="AN1242" s="1"/>
  <c r="AO1242" s="1"/>
  <c r="AP1242" s="1"/>
  <c r="AB1242"/>
  <c r="AE1242" s="1"/>
  <c r="AF1242" s="1"/>
  <c r="AG1242" s="1"/>
  <c r="AK1258"/>
  <c r="AN1258" s="1"/>
  <c r="AO1258" s="1"/>
  <c r="AP1258" s="1"/>
  <c r="AB1258"/>
  <c r="AE1258" s="1"/>
  <c r="AF1258" s="1"/>
  <c r="AG1258" s="1"/>
  <c r="AK1274"/>
  <c r="AN1274" s="1"/>
  <c r="AO1274" s="1"/>
  <c r="AP1274" s="1"/>
  <c r="AB1274"/>
  <c r="AE1274" s="1"/>
  <c r="AF1274" s="1"/>
  <c r="AG1274" s="1"/>
  <c r="AK1290"/>
  <c r="AN1290" s="1"/>
  <c r="AO1290" s="1"/>
  <c r="AP1290" s="1"/>
  <c r="AB1290"/>
  <c r="AE1290" s="1"/>
  <c r="AF1290" s="1"/>
  <c r="AG1290" s="1"/>
  <c r="AK1306"/>
  <c r="AN1306" s="1"/>
  <c r="AO1306" s="1"/>
  <c r="AP1306" s="1"/>
  <c r="AB1306"/>
  <c r="AE1306" s="1"/>
  <c r="AF1306" s="1"/>
  <c r="AG1306" s="1"/>
  <c r="AK1322"/>
  <c r="AN1322" s="1"/>
  <c r="AO1322" s="1"/>
  <c r="AP1322" s="1"/>
  <c r="AB1322"/>
  <c r="AE1322" s="1"/>
  <c r="AF1322" s="1"/>
  <c r="AG1322" s="1"/>
  <c r="AK1338"/>
  <c r="AN1338" s="1"/>
  <c r="AO1338" s="1"/>
  <c r="AP1338" s="1"/>
  <c r="AB1338"/>
  <c r="AE1338" s="1"/>
  <c r="AF1338" s="1"/>
  <c r="AG1338" s="1"/>
  <c r="AK1354"/>
  <c r="AN1354" s="1"/>
  <c r="AO1354" s="1"/>
  <c r="AP1354" s="1"/>
  <c r="AB1354"/>
  <c r="AE1354" s="1"/>
  <c r="AF1354" s="1"/>
  <c r="AG1354" s="1"/>
  <c r="AK1370"/>
  <c r="AN1370" s="1"/>
  <c r="AO1370" s="1"/>
  <c r="AP1370" s="1"/>
  <c r="AB1370"/>
  <c r="AE1370" s="1"/>
  <c r="AF1370" s="1"/>
  <c r="AG1370" s="1"/>
  <c r="AK1386"/>
  <c r="AN1386" s="1"/>
  <c r="AO1386" s="1"/>
  <c r="AP1386" s="1"/>
  <c r="AB1386"/>
  <c r="AE1386" s="1"/>
  <c r="AF1386" s="1"/>
  <c r="AG1386" s="1"/>
  <c r="AK1402"/>
  <c r="AN1402" s="1"/>
  <c r="AO1402" s="1"/>
  <c r="AP1402" s="1"/>
  <c r="AB1402"/>
  <c r="AE1402" s="1"/>
  <c r="AF1402" s="1"/>
  <c r="AG1402" s="1"/>
  <c r="AK1418"/>
  <c r="AN1418" s="1"/>
  <c r="AO1418" s="1"/>
  <c r="AP1418" s="1"/>
  <c r="AB1418"/>
  <c r="AE1418" s="1"/>
  <c r="AF1418" s="1"/>
  <c r="AG1418" s="1"/>
  <c r="AK1434"/>
  <c r="AN1434" s="1"/>
  <c r="AO1434" s="1"/>
  <c r="AP1434" s="1"/>
  <c r="AB1434"/>
  <c r="AE1434" s="1"/>
  <c r="AF1434" s="1"/>
  <c r="AG1434" s="1"/>
  <c r="AK1450"/>
  <c r="AN1450" s="1"/>
  <c r="AO1450" s="1"/>
  <c r="AP1450" s="1"/>
  <c r="AB1450"/>
  <c r="AE1450" s="1"/>
  <c r="AF1450" s="1"/>
  <c r="AG1450" s="1"/>
  <c r="AK1466"/>
  <c r="AN1466" s="1"/>
  <c r="AO1466" s="1"/>
  <c r="AP1466" s="1"/>
  <c r="AB1466"/>
  <c r="AE1466" s="1"/>
  <c r="AF1466" s="1"/>
  <c r="AG1466" s="1"/>
  <c r="AK1482"/>
  <c r="AN1482" s="1"/>
  <c r="AO1482" s="1"/>
  <c r="AP1482" s="1"/>
  <c r="AB1482"/>
  <c r="AE1482" s="1"/>
  <c r="AF1482" s="1"/>
  <c r="AG1482" s="1"/>
  <c r="AK1498"/>
  <c r="AN1498" s="1"/>
  <c r="AO1498" s="1"/>
  <c r="AP1498" s="1"/>
  <c r="AB1498"/>
  <c r="AE1498" s="1"/>
  <c r="AF1498" s="1"/>
  <c r="AG1498" s="1"/>
  <c r="AK1514"/>
  <c r="AN1514" s="1"/>
  <c r="AO1514" s="1"/>
  <c r="AP1514" s="1"/>
  <c r="AB1514"/>
  <c r="AE1514" s="1"/>
  <c r="AF1514" s="1"/>
  <c r="AG1514" s="1"/>
  <c r="AK1530"/>
  <c r="AN1530" s="1"/>
  <c r="AO1530" s="1"/>
  <c r="AP1530" s="1"/>
  <c r="AB1530"/>
  <c r="AE1530" s="1"/>
  <c r="AF1530" s="1"/>
  <c r="AG1530" s="1"/>
  <c r="AK1546"/>
  <c r="AN1546" s="1"/>
  <c r="AO1546" s="1"/>
  <c r="AP1546" s="1"/>
  <c r="AB1546"/>
  <c r="AE1546" s="1"/>
  <c r="AF1546" s="1"/>
  <c r="AG1546" s="1"/>
  <c r="AK1562"/>
  <c r="AN1562" s="1"/>
  <c r="AO1562" s="1"/>
  <c r="AP1562" s="1"/>
  <c r="AB1562"/>
  <c r="AE1562" s="1"/>
  <c r="AF1562" s="1"/>
  <c r="AG1562" s="1"/>
  <c r="AK1578"/>
  <c r="AN1578" s="1"/>
  <c r="AO1578" s="1"/>
  <c r="AP1578" s="1"/>
  <c r="AB1578"/>
  <c r="AE1578" s="1"/>
  <c r="AF1578" s="1"/>
  <c r="AG1578" s="1"/>
  <c r="AK1594"/>
  <c r="AN1594" s="1"/>
  <c r="AO1594" s="1"/>
  <c r="AP1594" s="1"/>
  <c r="AB1594"/>
  <c r="AE1594" s="1"/>
  <c r="AF1594" s="1"/>
  <c r="AG1594" s="1"/>
  <c r="AK1103"/>
  <c r="AN1103" s="1"/>
  <c r="AO1103" s="1"/>
  <c r="AP1103" s="1"/>
  <c r="AB1103"/>
  <c r="AE1103" s="1"/>
  <c r="AF1103" s="1"/>
  <c r="AG1103" s="1"/>
  <c r="AK1119"/>
  <c r="AN1119" s="1"/>
  <c r="AO1119" s="1"/>
  <c r="AP1119" s="1"/>
  <c r="AB1119"/>
  <c r="AE1119" s="1"/>
  <c r="AF1119" s="1"/>
  <c r="AG1119" s="1"/>
  <c r="AK1135"/>
  <c r="AN1135" s="1"/>
  <c r="AO1135" s="1"/>
  <c r="AP1135" s="1"/>
  <c r="AB1135"/>
  <c r="AE1135" s="1"/>
  <c r="AF1135" s="1"/>
  <c r="AG1135" s="1"/>
  <c r="AK1151"/>
  <c r="AN1151" s="1"/>
  <c r="AO1151" s="1"/>
  <c r="AP1151" s="1"/>
  <c r="AB1151"/>
  <c r="AE1151" s="1"/>
  <c r="AF1151" s="1"/>
  <c r="AG1151" s="1"/>
  <c r="AK1167"/>
  <c r="AN1167" s="1"/>
  <c r="AO1167" s="1"/>
  <c r="AP1167" s="1"/>
  <c r="AB1167"/>
  <c r="AE1167" s="1"/>
  <c r="AF1167" s="1"/>
  <c r="AG1167" s="1"/>
  <c r="AK1183"/>
  <c r="AN1183" s="1"/>
  <c r="AO1183" s="1"/>
  <c r="AP1183" s="1"/>
  <c r="AB1183"/>
  <c r="AE1183" s="1"/>
  <c r="AF1183" s="1"/>
  <c r="AG1183" s="1"/>
  <c r="AK1199"/>
  <c r="AN1199" s="1"/>
  <c r="AO1199" s="1"/>
  <c r="AP1199" s="1"/>
  <c r="AB1199"/>
  <c r="AE1199" s="1"/>
  <c r="AF1199" s="1"/>
  <c r="AG1199" s="1"/>
  <c r="AK1215"/>
  <c r="AN1215" s="1"/>
  <c r="AO1215" s="1"/>
  <c r="AP1215" s="1"/>
  <c r="AB1215"/>
  <c r="AE1215" s="1"/>
  <c r="AF1215" s="1"/>
  <c r="AG1215" s="1"/>
  <c r="AK1231"/>
  <c r="AN1231" s="1"/>
  <c r="AO1231" s="1"/>
  <c r="AP1231" s="1"/>
  <c r="AB1231"/>
  <c r="AE1231" s="1"/>
  <c r="AF1231" s="1"/>
  <c r="AG1231" s="1"/>
  <c r="AK1247"/>
  <c r="AN1247" s="1"/>
  <c r="AO1247" s="1"/>
  <c r="AP1247" s="1"/>
  <c r="AB1247"/>
  <c r="AE1247" s="1"/>
  <c r="AF1247" s="1"/>
  <c r="AG1247" s="1"/>
  <c r="AK1263"/>
  <c r="AN1263" s="1"/>
  <c r="AO1263" s="1"/>
  <c r="AP1263" s="1"/>
  <c r="AB1263"/>
  <c r="AE1263" s="1"/>
  <c r="AF1263" s="1"/>
  <c r="AG1263" s="1"/>
  <c r="AK1279"/>
  <c r="AN1279" s="1"/>
  <c r="AO1279" s="1"/>
  <c r="AP1279" s="1"/>
  <c r="AB1279"/>
  <c r="AE1279" s="1"/>
  <c r="AF1279" s="1"/>
  <c r="AG1279" s="1"/>
  <c r="AK1295"/>
  <c r="AN1295" s="1"/>
  <c r="AO1295" s="1"/>
  <c r="AP1295" s="1"/>
  <c r="AB1295"/>
  <c r="AE1295" s="1"/>
  <c r="AF1295" s="1"/>
  <c r="AG1295" s="1"/>
  <c r="AK1311"/>
  <c r="AN1311" s="1"/>
  <c r="AO1311" s="1"/>
  <c r="AP1311" s="1"/>
  <c r="AB1311"/>
  <c r="AE1311" s="1"/>
  <c r="AF1311" s="1"/>
  <c r="AG1311" s="1"/>
  <c r="AK1327"/>
  <c r="AN1327" s="1"/>
  <c r="AO1327" s="1"/>
  <c r="AP1327" s="1"/>
  <c r="AB1327"/>
  <c r="AE1327" s="1"/>
  <c r="AF1327" s="1"/>
  <c r="AG1327" s="1"/>
  <c r="AK1343"/>
  <c r="AN1343" s="1"/>
  <c r="AO1343" s="1"/>
  <c r="AP1343" s="1"/>
  <c r="AB1343"/>
  <c r="AE1343" s="1"/>
  <c r="AF1343" s="1"/>
  <c r="AG1343" s="1"/>
  <c r="AK1359"/>
  <c r="AN1359" s="1"/>
  <c r="AO1359" s="1"/>
  <c r="AP1359" s="1"/>
  <c r="AB1359"/>
  <c r="AE1359" s="1"/>
  <c r="AF1359" s="1"/>
  <c r="AG1359" s="1"/>
  <c r="AK1375"/>
  <c r="AN1375" s="1"/>
  <c r="AO1375" s="1"/>
  <c r="AP1375" s="1"/>
  <c r="AB1375"/>
  <c r="AE1375" s="1"/>
  <c r="AF1375" s="1"/>
  <c r="AG1375" s="1"/>
  <c r="AK1391"/>
  <c r="AN1391" s="1"/>
  <c r="AO1391" s="1"/>
  <c r="AP1391" s="1"/>
  <c r="AB1391"/>
  <c r="AE1391" s="1"/>
  <c r="AF1391" s="1"/>
  <c r="AG1391" s="1"/>
  <c r="AK1407"/>
  <c r="AN1407" s="1"/>
  <c r="AO1407" s="1"/>
  <c r="AP1407" s="1"/>
  <c r="AB1407"/>
  <c r="AE1407" s="1"/>
  <c r="AF1407" s="1"/>
  <c r="AG1407" s="1"/>
  <c r="AK1423"/>
  <c r="AN1423" s="1"/>
  <c r="AO1423" s="1"/>
  <c r="AP1423" s="1"/>
  <c r="AB1423"/>
  <c r="AE1423" s="1"/>
  <c r="AF1423" s="1"/>
  <c r="AG1423" s="1"/>
  <c r="AK1439"/>
  <c r="AN1439" s="1"/>
  <c r="AO1439" s="1"/>
  <c r="AP1439" s="1"/>
  <c r="AB1439"/>
  <c r="AE1439" s="1"/>
  <c r="AF1439" s="1"/>
  <c r="AG1439" s="1"/>
  <c r="AK1455"/>
  <c r="AN1455" s="1"/>
  <c r="AO1455" s="1"/>
  <c r="AP1455" s="1"/>
  <c r="AB1455"/>
  <c r="AE1455" s="1"/>
  <c r="AF1455" s="1"/>
  <c r="AG1455" s="1"/>
  <c r="AK1471"/>
  <c r="AN1471" s="1"/>
  <c r="AO1471" s="1"/>
  <c r="AP1471" s="1"/>
  <c r="AB1471"/>
  <c r="AE1471" s="1"/>
  <c r="AF1471" s="1"/>
  <c r="AG1471" s="1"/>
  <c r="AK1487"/>
  <c r="AN1487" s="1"/>
  <c r="AO1487" s="1"/>
  <c r="AP1487" s="1"/>
  <c r="AB1487"/>
  <c r="AE1487" s="1"/>
  <c r="AF1487" s="1"/>
  <c r="AG1487" s="1"/>
  <c r="AK1503"/>
  <c r="AN1503" s="1"/>
  <c r="AO1503" s="1"/>
  <c r="AP1503" s="1"/>
  <c r="AB1503"/>
  <c r="AE1503" s="1"/>
  <c r="AF1503" s="1"/>
  <c r="AG1503" s="1"/>
  <c r="AK1519"/>
  <c r="AN1519" s="1"/>
  <c r="AO1519" s="1"/>
  <c r="AP1519" s="1"/>
  <c r="AB1519"/>
  <c r="AE1519" s="1"/>
  <c r="AF1519" s="1"/>
  <c r="AG1519" s="1"/>
  <c r="AK1535"/>
  <c r="AN1535" s="1"/>
  <c r="AO1535" s="1"/>
  <c r="AP1535" s="1"/>
  <c r="AB1535"/>
  <c r="AE1535" s="1"/>
  <c r="AF1535" s="1"/>
  <c r="AG1535" s="1"/>
  <c r="AK1551"/>
  <c r="AN1551" s="1"/>
  <c r="AO1551" s="1"/>
  <c r="AP1551" s="1"/>
  <c r="AB1551"/>
  <c r="AE1551" s="1"/>
  <c r="AF1551" s="1"/>
  <c r="AG1551" s="1"/>
  <c r="AK1567"/>
  <c r="AN1567" s="1"/>
  <c r="AO1567" s="1"/>
  <c r="AP1567" s="1"/>
  <c r="AB1567"/>
  <c r="AE1567" s="1"/>
  <c r="AF1567" s="1"/>
  <c r="AG1567" s="1"/>
  <c r="AK1583"/>
  <c r="AN1583" s="1"/>
  <c r="AO1583" s="1"/>
  <c r="AP1583" s="1"/>
  <c r="AB1583"/>
  <c r="AE1583" s="1"/>
  <c r="AF1583" s="1"/>
  <c r="AG1583" s="1"/>
  <c r="AK1599"/>
  <c r="AN1599" s="1"/>
  <c r="AO1599" s="1"/>
  <c r="AP1599" s="1"/>
  <c r="AB1599"/>
  <c r="AE1599" s="1"/>
  <c r="AF1599" s="1"/>
  <c r="AG1599" s="1"/>
  <c r="AK14" i="6"/>
  <c r="AN14" s="1"/>
  <c r="AO14" s="1"/>
  <c r="AP14" s="1"/>
  <c r="AB14"/>
  <c r="AE14" s="1"/>
  <c r="AF14" s="1"/>
  <c r="AG14" s="1"/>
  <c r="AB372"/>
  <c r="AE372" s="1"/>
  <c r="AF372" s="1"/>
  <c r="AG372" s="1"/>
  <c r="AK372"/>
  <c r="AN372" s="1"/>
  <c r="AO372" s="1"/>
  <c r="AP372" s="1"/>
  <c r="AK361"/>
  <c r="AN361" s="1"/>
  <c r="AO361" s="1"/>
  <c r="AP361" s="1"/>
  <c r="AB361"/>
  <c r="AE361" s="1"/>
  <c r="AF361" s="1"/>
  <c r="AG361" s="1"/>
  <c r="AK346"/>
  <c r="AN346" s="1"/>
  <c r="AO346" s="1"/>
  <c r="AP346" s="1"/>
  <c r="AB346"/>
  <c r="AE346" s="1"/>
  <c r="AF346" s="1"/>
  <c r="AG346" s="1"/>
  <c r="AB336"/>
  <c r="AE336" s="1"/>
  <c r="AF336" s="1"/>
  <c r="AG336" s="1"/>
  <c r="AK336"/>
  <c r="AN336" s="1"/>
  <c r="AO336" s="1"/>
  <c r="AP336" s="1"/>
  <c r="AK317"/>
  <c r="AN317" s="1"/>
  <c r="AO317" s="1"/>
  <c r="AP317" s="1"/>
  <c r="AB317"/>
  <c r="AE317" s="1"/>
  <c r="AF317" s="1"/>
  <c r="AG317" s="1"/>
  <c r="AK335"/>
  <c r="AN335" s="1"/>
  <c r="AO335" s="1"/>
  <c r="AP335" s="1"/>
  <c r="AB335"/>
  <c r="AE335" s="1"/>
  <c r="AF335" s="1"/>
  <c r="AG335" s="1"/>
  <c r="AK278"/>
  <c r="AN278" s="1"/>
  <c r="AO278" s="1"/>
  <c r="AP278" s="1"/>
  <c r="AB278"/>
  <c r="AE278" s="1"/>
  <c r="AF278" s="1"/>
  <c r="AG278" s="1"/>
  <c r="AB271"/>
  <c r="AE271" s="1"/>
  <c r="AF271" s="1"/>
  <c r="AG271" s="1"/>
  <c r="AK271"/>
  <c r="AN271" s="1"/>
  <c r="AO271" s="1"/>
  <c r="AP271" s="1"/>
  <c r="AK290"/>
  <c r="AN290" s="1"/>
  <c r="AO290" s="1"/>
  <c r="AP290" s="1"/>
  <c r="AB290"/>
  <c r="AE290" s="1"/>
  <c r="AF290" s="1"/>
  <c r="AG290" s="1"/>
  <c r="AK252"/>
  <c r="AN252" s="1"/>
  <c r="AO252" s="1"/>
  <c r="AP252" s="1"/>
  <c r="AB252"/>
  <c r="AE252" s="1"/>
  <c r="AF252" s="1"/>
  <c r="AG252" s="1"/>
  <c r="AK178"/>
  <c r="AN178" s="1"/>
  <c r="AO178" s="1"/>
  <c r="AP178" s="1"/>
  <c r="AB178"/>
  <c r="AE178" s="1"/>
  <c r="AF178" s="1"/>
  <c r="AG178" s="1"/>
  <c r="AK207"/>
  <c r="AN207" s="1"/>
  <c r="AO207" s="1"/>
  <c r="AP207" s="1"/>
  <c r="AB207"/>
  <c r="AE207" s="1"/>
  <c r="AF207" s="1"/>
  <c r="AG207" s="1"/>
  <c r="AK212"/>
  <c r="AN212" s="1"/>
  <c r="AO212" s="1"/>
  <c r="AP212" s="1"/>
  <c r="AB212"/>
  <c r="AE212" s="1"/>
  <c r="AF212" s="1"/>
  <c r="AG212" s="1"/>
  <c r="AK227"/>
  <c r="AN227" s="1"/>
  <c r="AO227" s="1"/>
  <c r="AP227" s="1"/>
  <c r="AB227"/>
  <c r="AE227" s="1"/>
  <c r="AF227" s="1"/>
  <c r="AG227" s="1"/>
  <c r="AK165"/>
  <c r="AN165" s="1"/>
  <c r="AO165" s="1"/>
  <c r="AP165" s="1"/>
  <c r="AB165"/>
  <c r="AE165" s="1"/>
  <c r="AF165" s="1"/>
  <c r="AG165" s="1"/>
  <c r="AK118"/>
  <c r="AN118" s="1"/>
  <c r="AO118" s="1"/>
  <c r="AP118" s="1"/>
  <c r="AB118"/>
  <c r="AE118" s="1"/>
  <c r="AF118" s="1"/>
  <c r="AG118" s="1"/>
  <c r="AK54"/>
  <c r="AN54" s="1"/>
  <c r="AO54" s="1"/>
  <c r="AP54" s="1"/>
  <c r="AB54"/>
  <c r="AE54" s="1"/>
  <c r="AF54" s="1"/>
  <c r="AG54" s="1"/>
  <c r="AK91"/>
  <c r="AN91" s="1"/>
  <c r="AO91" s="1"/>
  <c r="AP91" s="1"/>
  <c r="AB91"/>
  <c r="AE91" s="1"/>
  <c r="AF91" s="1"/>
  <c r="AG91" s="1"/>
  <c r="AK120"/>
  <c r="AN120" s="1"/>
  <c r="AO120" s="1"/>
  <c r="AP120" s="1"/>
  <c r="AB120"/>
  <c r="AE120" s="1"/>
  <c r="AF120" s="1"/>
  <c r="AG120" s="1"/>
  <c r="AK56"/>
  <c r="AN56" s="1"/>
  <c r="AO56" s="1"/>
  <c r="AP56" s="1"/>
  <c r="AB56"/>
  <c r="AE56" s="1"/>
  <c r="AF56" s="1"/>
  <c r="AG56" s="1"/>
  <c r="AK101"/>
  <c r="AN101" s="1"/>
  <c r="AO101" s="1"/>
  <c r="AP101" s="1"/>
  <c r="AB101"/>
  <c r="AE101" s="1"/>
  <c r="AF101" s="1"/>
  <c r="AG101" s="1"/>
  <c r="AK37"/>
  <c r="AN37" s="1"/>
  <c r="AO37" s="1"/>
  <c r="AP37" s="1"/>
  <c r="AB37"/>
  <c r="AE37" s="1"/>
  <c r="AF37" s="1"/>
  <c r="AG37" s="1"/>
  <c r="AK40"/>
  <c r="AN40" s="1"/>
  <c r="AO40" s="1"/>
  <c r="AP40" s="1"/>
  <c r="AB40"/>
  <c r="AE40" s="1"/>
  <c r="AF40" s="1"/>
  <c r="AG40" s="1"/>
  <c r="AB376"/>
  <c r="AE376" s="1"/>
  <c r="AF376" s="1"/>
  <c r="AG376" s="1"/>
  <c r="AK376"/>
  <c r="AN376" s="1"/>
  <c r="AO376" s="1"/>
  <c r="AP376" s="1"/>
  <c r="AK365"/>
  <c r="AN365" s="1"/>
  <c r="AO365" s="1"/>
  <c r="AP365" s="1"/>
  <c r="AB365"/>
  <c r="AE365" s="1"/>
  <c r="AF365" s="1"/>
  <c r="AG365" s="1"/>
  <c r="AK350"/>
  <c r="AN350" s="1"/>
  <c r="AO350" s="1"/>
  <c r="AP350" s="1"/>
  <c r="AB350"/>
  <c r="AE350" s="1"/>
  <c r="AF350" s="1"/>
  <c r="AG350" s="1"/>
  <c r="AK339"/>
  <c r="AN339" s="1"/>
  <c r="AO339" s="1"/>
  <c r="AP339" s="1"/>
  <c r="AB339"/>
  <c r="AE339" s="1"/>
  <c r="AF339" s="1"/>
  <c r="AG339" s="1"/>
  <c r="AK321"/>
  <c r="AN321" s="1"/>
  <c r="AO321" s="1"/>
  <c r="AP321" s="1"/>
  <c r="AB321"/>
  <c r="AE321" s="1"/>
  <c r="AF321" s="1"/>
  <c r="AG321" s="1"/>
  <c r="AK337"/>
  <c r="AN337" s="1"/>
  <c r="AO337" s="1"/>
  <c r="AP337" s="1"/>
  <c r="AB337"/>
  <c r="AE337" s="1"/>
  <c r="AF337" s="1"/>
  <c r="AG337" s="1"/>
  <c r="AK282"/>
  <c r="AN282" s="1"/>
  <c r="AO282" s="1"/>
  <c r="AP282" s="1"/>
  <c r="AB282"/>
  <c r="AE282" s="1"/>
  <c r="AF282" s="1"/>
  <c r="AG282" s="1"/>
  <c r="AK275"/>
  <c r="AN275" s="1"/>
  <c r="AO275" s="1"/>
  <c r="AP275" s="1"/>
  <c r="AB275"/>
  <c r="AE275" s="1"/>
  <c r="AF275" s="1"/>
  <c r="AG275" s="1"/>
  <c r="AK306"/>
  <c r="AN306" s="1"/>
  <c r="AO306" s="1"/>
  <c r="AP306" s="1"/>
  <c r="AB306"/>
  <c r="AE306" s="1"/>
  <c r="AF306" s="1"/>
  <c r="AG306" s="1"/>
  <c r="AK229"/>
  <c r="AN229" s="1"/>
  <c r="AO229" s="1"/>
  <c r="AP229" s="1"/>
  <c r="AB229"/>
  <c r="AE229" s="1"/>
  <c r="AF229" s="1"/>
  <c r="AG229" s="1"/>
  <c r="AK182"/>
  <c r="AN182" s="1"/>
  <c r="AO182" s="1"/>
  <c r="AP182" s="1"/>
  <c r="AB182"/>
  <c r="AE182" s="1"/>
  <c r="AF182" s="1"/>
  <c r="AG182" s="1"/>
  <c r="AK211"/>
  <c r="AN211" s="1"/>
  <c r="AO211" s="1"/>
  <c r="AP211" s="1"/>
  <c r="AB211"/>
  <c r="AE211" s="1"/>
  <c r="AF211" s="1"/>
  <c r="AG211" s="1"/>
  <c r="AK216"/>
  <c r="AN216" s="1"/>
  <c r="AO216" s="1"/>
  <c r="AP216" s="1"/>
  <c r="AB216"/>
  <c r="AE216" s="1"/>
  <c r="AF216" s="1"/>
  <c r="AG216" s="1"/>
  <c r="AK228"/>
  <c r="AN228" s="1"/>
  <c r="AO228" s="1"/>
  <c r="AP228" s="1"/>
  <c r="AB228"/>
  <c r="AE228" s="1"/>
  <c r="AF228" s="1"/>
  <c r="AG228" s="1"/>
  <c r="AK169"/>
  <c r="AN169" s="1"/>
  <c r="AO169" s="1"/>
  <c r="AP169" s="1"/>
  <c r="AB169"/>
  <c r="AE169" s="1"/>
  <c r="AF169" s="1"/>
  <c r="AG169" s="1"/>
  <c r="AK122"/>
  <c r="AN122" s="1"/>
  <c r="AO122" s="1"/>
  <c r="AP122" s="1"/>
  <c r="AB122"/>
  <c r="AE122" s="1"/>
  <c r="AF122" s="1"/>
  <c r="AG122" s="1"/>
  <c r="AK58"/>
  <c r="AN58" s="1"/>
  <c r="AO58" s="1"/>
  <c r="AP58" s="1"/>
  <c r="AB58"/>
  <c r="AE58" s="1"/>
  <c r="AF58" s="1"/>
  <c r="AG58" s="1"/>
  <c r="AK95"/>
  <c r="AN95" s="1"/>
  <c r="AO95" s="1"/>
  <c r="AP95" s="1"/>
  <c r="AB95"/>
  <c r="AE95" s="1"/>
  <c r="AF95" s="1"/>
  <c r="AG95" s="1"/>
  <c r="AK124"/>
  <c r="AN124" s="1"/>
  <c r="AO124" s="1"/>
  <c r="AP124" s="1"/>
  <c r="AB124"/>
  <c r="AE124" s="1"/>
  <c r="AF124" s="1"/>
  <c r="AG124" s="1"/>
  <c r="AK60"/>
  <c r="AN60" s="1"/>
  <c r="AO60" s="1"/>
  <c r="AP60" s="1"/>
  <c r="AB60"/>
  <c r="AE60" s="1"/>
  <c r="AF60" s="1"/>
  <c r="AG60" s="1"/>
  <c r="AK105"/>
  <c r="AN105" s="1"/>
  <c r="AO105" s="1"/>
  <c r="AP105" s="1"/>
  <c r="AB105"/>
  <c r="AE105" s="1"/>
  <c r="AF105" s="1"/>
  <c r="AG105" s="1"/>
  <c r="AK41"/>
  <c r="AN41" s="1"/>
  <c r="AO41" s="1"/>
  <c r="AP41" s="1"/>
  <c r="AB41"/>
  <c r="AE41" s="1"/>
  <c r="AF41" s="1"/>
  <c r="AG41" s="1"/>
  <c r="AK51"/>
  <c r="AN51" s="1"/>
  <c r="AO51" s="1"/>
  <c r="AP51" s="1"/>
  <c r="AB51"/>
  <c r="AE51" s="1"/>
  <c r="AF51" s="1"/>
  <c r="AG51" s="1"/>
  <c r="AK846" i="5"/>
  <c r="AN846" s="1"/>
  <c r="AO846" s="1"/>
  <c r="AP846" s="1"/>
  <c r="AB846"/>
  <c r="AE846" s="1"/>
  <c r="AF846" s="1"/>
  <c r="AG846" s="1"/>
  <c r="AK862"/>
  <c r="AN862" s="1"/>
  <c r="AO862" s="1"/>
  <c r="AP862" s="1"/>
  <c r="AB862"/>
  <c r="AE862" s="1"/>
  <c r="AF862" s="1"/>
  <c r="AG862" s="1"/>
  <c r="AK878"/>
  <c r="AN878" s="1"/>
  <c r="AO878" s="1"/>
  <c r="AP878" s="1"/>
  <c r="AB878"/>
  <c r="AE878" s="1"/>
  <c r="AF878" s="1"/>
  <c r="AG878" s="1"/>
  <c r="AK894"/>
  <c r="AN894" s="1"/>
  <c r="AO894" s="1"/>
  <c r="AP894" s="1"/>
  <c r="AB894"/>
  <c r="AE894" s="1"/>
  <c r="AF894" s="1"/>
  <c r="AG894" s="1"/>
  <c r="AK910"/>
  <c r="AN910" s="1"/>
  <c r="AO910" s="1"/>
  <c r="AP910" s="1"/>
  <c r="AB910"/>
  <c r="AE910" s="1"/>
  <c r="AF910" s="1"/>
  <c r="AG910" s="1"/>
  <c r="AK926"/>
  <c r="AN926" s="1"/>
  <c r="AO926" s="1"/>
  <c r="AP926" s="1"/>
  <c r="AB926"/>
  <c r="AE926" s="1"/>
  <c r="AF926" s="1"/>
  <c r="AG926" s="1"/>
  <c r="AK942"/>
  <c r="AN942" s="1"/>
  <c r="AO942" s="1"/>
  <c r="AP942" s="1"/>
  <c r="AB942"/>
  <c r="AE942" s="1"/>
  <c r="AF942" s="1"/>
  <c r="AG942" s="1"/>
  <c r="AK958"/>
  <c r="AN958" s="1"/>
  <c r="AO958" s="1"/>
  <c r="AP958" s="1"/>
  <c r="AB958"/>
  <c r="AE958" s="1"/>
  <c r="AF958" s="1"/>
  <c r="AG958" s="1"/>
  <c r="AK974"/>
  <c r="AN974" s="1"/>
  <c r="AO974" s="1"/>
  <c r="AP974" s="1"/>
  <c r="AB974"/>
  <c r="AE974" s="1"/>
  <c r="AF974" s="1"/>
  <c r="AG974" s="1"/>
  <c r="AK990"/>
  <c r="AN990" s="1"/>
  <c r="AO990" s="1"/>
  <c r="AP990" s="1"/>
  <c r="AB990"/>
  <c r="AE990" s="1"/>
  <c r="AF990" s="1"/>
  <c r="AG990" s="1"/>
  <c r="AK1006"/>
  <c r="AN1006" s="1"/>
  <c r="AO1006" s="1"/>
  <c r="AP1006" s="1"/>
  <c r="AB1006"/>
  <c r="AE1006" s="1"/>
  <c r="AF1006" s="1"/>
  <c r="AG1006" s="1"/>
  <c r="AK1022"/>
  <c r="AN1022" s="1"/>
  <c r="AO1022" s="1"/>
  <c r="AP1022" s="1"/>
  <c r="AB1022"/>
  <c r="AE1022" s="1"/>
  <c r="AF1022" s="1"/>
  <c r="AG1022" s="1"/>
  <c r="AK1038"/>
  <c r="AN1038" s="1"/>
  <c r="AO1038" s="1"/>
  <c r="AP1038" s="1"/>
  <c r="AB1038"/>
  <c r="AE1038" s="1"/>
  <c r="AF1038" s="1"/>
  <c r="AG1038" s="1"/>
  <c r="AK1054"/>
  <c r="AN1054" s="1"/>
  <c r="AO1054" s="1"/>
  <c r="AP1054" s="1"/>
  <c r="AB1054"/>
  <c r="AE1054" s="1"/>
  <c r="AF1054" s="1"/>
  <c r="AG1054" s="1"/>
  <c r="AK1070"/>
  <c r="AN1070" s="1"/>
  <c r="AO1070" s="1"/>
  <c r="AP1070" s="1"/>
  <c r="AB1070"/>
  <c r="AE1070" s="1"/>
  <c r="AF1070" s="1"/>
  <c r="AG1070" s="1"/>
  <c r="AK1086"/>
  <c r="AN1086" s="1"/>
  <c r="AO1086" s="1"/>
  <c r="AP1086" s="1"/>
  <c r="AB1086"/>
  <c r="AE1086" s="1"/>
  <c r="AF1086" s="1"/>
  <c r="AG1086" s="1"/>
  <c r="AK1101"/>
  <c r="AN1101" s="1"/>
  <c r="AO1101" s="1"/>
  <c r="AP1101" s="1"/>
  <c r="AB1101"/>
  <c r="AE1101" s="1"/>
  <c r="AF1101" s="1"/>
  <c r="AG1101" s="1"/>
  <c r="AK603"/>
  <c r="AN603" s="1"/>
  <c r="AO603" s="1"/>
  <c r="AP603" s="1"/>
  <c r="AB603"/>
  <c r="AE603" s="1"/>
  <c r="AF603" s="1"/>
  <c r="AG603" s="1"/>
  <c r="AK619"/>
  <c r="AN619" s="1"/>
  <c r="AO619" s="1"/>
  <c r="AP619" s="1"/>
  <c r="AB619"/>
  <c r="AE619" s="1"/>
  <c r="AF619" s="1"/>
  <c r="AG619" s="1"/>
  <c r="AK635"/>
  <c r="AN635" s="1"/>
  <c r="AO635" s="1"/>
  <c r="AP635" s="1"/>
  <c r="AB635"/>
  <c r="AE635" s="1"/>
  <c r="AF635" s="1"/>
  <c r="AG635" s="1"/>
  <c r="AK651"/>
  <c r="AN651" s="1"/>
  <c r="AO651" s="1"/>
  <c r="AP651" s="1"/>
  <c r="AB651"/>
  <c r="AE651" s="1"/>
  <c r="AF651" s="1"/>
  <c r="AG651" s="1"/>
  <c r="AK667"/>
  <c r="AN667" s="1"/>
  <c r="AO667" s="1"/>
  <c r="AP667" s="1"/>
  <c r="AB667"/>
  <c r="AE667" s="1"/>
  <c r="AF667" s="1"/>
  <c r="AG667" s="1"/>
  <c r="AK683"/>
  <c r="AN683" s="1"/>
  <c r="AO683" s="1"/>
  <c r="AP683" s="1"/>
  <c r="AB683"/>
  <c r="AE683" s="1"/>
  <c r="AF683" s="1"/>
  <c r="AG683" s="1"/>
  <c r="AK699"/>
  <c r="AN699" s="1"/>
  <c r="AO699" s="1"/>
  <c r="AP699" s="1"/>
  <c r="AB699"/>
  <c r="AE699" s="1"/>
  <c r="AF699" s="1"/>
  <c r="AG699" s="1"/>
  <c r="AK715"/>
  <c r="AN715" s="1"/>
  <c r="AO715" s="1"/>
  <c r="AP715" s="1"/>
  <c r="AB715"/>
  <c r="AE715" s="1"/>
  <c r="AF715" s="1"/>
  <c r="AG715" s="1"/>
  <c r="AK731"/>
  <c r="AN731" s="1"/>
  <c r="AO731" s="1"/>
  <c r="AP731" s="1"/>
  <c r="AB731"/>
  <c r="AE731" s="1"/>
  <c r="AF731" s="1"/>
  <c r="AG731" s="1"/>
  <c r="AK747"/>
  <c r="AN747" s="1"/>
  <c r="AO747" s="1"/>
  <c r="AP747" s="1"/>
  <c r="AB747"/>
  <c r="AE747" s="1"/>
  <c r="AF747" s="1"/>
  <c r="AG747" s="1"/>
  <c r="AK763"/>
  <c r="AN763" s="1"/>
  <c r="AO763" s="1"/>
  <c r="AP763" s="1"/>
  <c r="AB763"/>
  <c r="AE763" s="1"/>
  <c r="AF763" s="1"/>
  <c r="AG763" s="1"/>
  <c r="AK779"/>
  <c r="AN779" s="1"/>
  <c r="AO779" s="1"/>
  <c r="AP779" s="1"/>
  <c r="AB779"/>
  <c r="AE779" s="1"/>
  <c r="AF779" s="1"/>
  <c r="AG779" s="1"/>
  <c r="AK795"/>
  <c r="AN795" s="1"/>
  <c r="AO795" s="1"/>
  <c r="AP795" s="1"/>
  <c r="AB795"/>
  <c r="AE795" s="1"/>
  <c r="AF795" s="1"/>
  <c r="AG795" s="1"/>
  <c r="AK811"/>
  <c r="AN811" s="1"/>
  <c r="AO811" s="1"/>
  <c r="AP811" s="1"/>
  <c r="AB811"/>
  <c r="AE811" s="1"/>
  <c r="AF811" s="1"/>
  <c r="AG811" s="1"/>
  <c r="AK827"/>
  <c r="AN827" s="1"/>
  <c r="AO827" s="1"/>
  <c r="AP827" s="1"/>
  <c r="AB827"/>
  <c r="AE827" s="1"/>
  <c r="AF827" s="1"/>
  <c r="AG827" s="1"/>
  <c r="AK843"/>
  <c r="AN843" s="1"/>
  <c r="AO843" s="1"/>
  <c r="AP843" s="1"/>
  <c r="AB843"/>
  <c r="AE843" s="1"/>
  <c r="AF843" s="1"/>
  <c r="AG843" s="1"/>
  <c r="AK859"/>
  <c r="AN859" s="1"/>
  <c r="AO859" s="1"/>
  <c r="AP859" s="1"/>
  <c r="AB859"/>
  <c r="AE859" s="1"/>
  <c r="AF859" s="1"/>
  <c r="AG859" s="1"/>
  <c r="AK875"/>
  <c r="AN875" s="1"/>
  <c r="AO875" s="1"/>
  <c r="AP875" s="1"/>
  <c r="AB875"/>
  <c r="AE875" s="1"/>
  <c r="AF875" s="1"/>
  <c r="AG875" s="1"/>
  <c r="AK891"/>
  <c r="AN891" s="1"/>
  <c r="AO891" s="1"/>
  <c r="AP891" s="1"/>
  <c r="AB891"/>
  <c r="AE891" s="1"/>
  <c r="AF891" s="1"/>
  <c r="AG891" s="1"/>
  <c r="AK907"/>
  <c r="AN907" s="1"/>
  <c r="AO907" s="1"/>
  <c r="AP907" s="1"/>
  <c r="AB907"/>
  <c r="AE907" s="1"/>
  <c r="AF907" s="1"/>
  <c r="AG907" s="1"/>
  <c r="AK923"/>
  <c r="AN923" s="1"/>
  <c r="AO923" s="1"/>
  <c r="AP923" s="1"/>
  <c r="AB923"/>
  <c r="AE923" s="1"/>
  <c r="AF923" s="1"/>
  <c r="AG923" s="1"/>
  <c r="AK939"/>
  <c r="AN939" s="1"/>
  <c r="AO939" s="1"/>
  <c r="AP939" s="1"/>
  <c r="AB939"/>
  <c r="AE939" s="1"/>
  <c r="AF939" s="1"/>
  <c r="AG939" s="1"/>
  <c r="AK955"/>
  <c r="AN955" s="1"/>
  <c r="AO955" s="1"/>
  <c r="AP955" s="1"/>
  <c r="AB955"/>
  <c r="AE955" s="1"/>
  <c r="AF955" s="1"/>
  <c r="AG955" s="1"/>
  <c r="AK971"/>
  <c r="AN971" s="1"/>
  <c r="AO971" s="1"/>
  <c r="AP971" s="1"/>
  <c r="AB971"/>
  <c r="AE971" s="1"/>
  <c r="AF971" s="1"/>
  <c r="AG971" s="1"/>
  <c r="AK987"/>
  <c r="AN987" s="1"/>
  <c r="AO987" s="1"/>
  <c r="AP987" s="1"/>
  <c r="AB987"/>
  <c r="AE987" s="1"/>
  <c r="AF987" s="1"/>
  <c r="AG987" s="1"/>
  <c r="AK1003"/>
  <c r="AN1003" s="1"/>
  <c r="AO1003" s="1"/>
  <c r="AP1003" s="1"/>
  <c r="AB1003"/>
  <c r="AE1003" s="1"/>
  <c r="AF1003" s="1"/>
  <c r="AG1003" s="1"/>
  <c r="AK1019"/>
  <c r="AN1019" s="1"/>
  <c r="AO1019" s="1"/>
  <c r="AP1019" s="1"/>
  <c r="AB1019"/>
  <c r="AE1019" s="1"/>
  <c r="AF1019" s="1"/>
  <c r="AG1019" s="1"/>
  <c r="AK1035"/>
  <c r="AN1035" s="1"/>
  <c r="AO1035" s="1"/>
  <c r="AP1035" s="1"/>
  <c r="AB1035"/>
  <c r="AE1035" s="1"/>
  <c r="AF1035" s="1"/>
  <c r="AG1035" s="1"/>
  <c r="AK1051"/>
  <c r="AN1051" s="1"/>
  <c r="AO1051" s="1"/>
  <c r="AP1051" s="1"/>
  <c r="AB1051"/>
  <c r="AE1051" s="1"/>
  <c r="AF1051" s="1"/>
  <c r="AG1051" s="1"/>
  <c r="AK1067"/>
  <c r="AN1067" s="1"/>
  <c r="AO1067" s="1"/>
  <c r="AP1067" s="1"/>
  <c r="AB1067"/>
  <c r="AE1067" s="1"/>
  <c r="AF1067" s="1"/>
  <c r="AG1067" s="1"/>
  <c r="AK1083"/>
  <c r="AN1083" s="1"/>
  <c r="AO1083" s="1"/>
  <c r="AP1083" s="1"/>
  <c r="AB1083"/>
  <c r="AE1083" s="1"/>
  <c r="AF1083" s="1"/>
  <c r="AG1083" s="1"/>
  <c r="AK1099"/>
  <c r="AN1099" s="1"/>
  <c r="AO1099" s="1"/>
  <c r="AP1099" s="1"/>
  <c r="AB1099"/>
  <c r="AE1099" s="1"/>
  <c r="AF1099" s="1"/>
  <c r="AG1099" s="1"/>
  <c r="AK600"/>
  <c r="AN600" s="1"/>
  <c r="AO600" s="1"/>
  <c r="AP600" s="1"/>
  <c r="AB600"/>
  <c r="AE600" s="1"/>
  <c r="AF600" s="1"/>
  <c r="AG600" s="1"/>
  <c r="AK616"/>
  <c r="AN616" s="1"/>
  <c r="AO616" s="1"/>
  <c r="AP616" s="1"/>
  <c r="AB616"/>
  <c r="AE616" s="1"/>
  <c r="AF616" s="1"/>
  <c r="AG616" s="1"/>
  <c r="AK632"/>
  <c r="AN632" s="1"/>
  <c r="AO632" s="1"/>
  <c r="AP632" s="1"/>
  <c r="AB632"/>
  <c r="AE632" s="1"/>
  <c r="AF632" s="1"/>
  <c r="AG632" s="1"/>
  <c r="AK648"/>
  <c r="AN648" s="1"/>
  <c r="AO648" s="1"/>
  <c r="AP648" s="1"/>
  <c r="AB648"/>
  <c r="AE648" s="1"/>
  <c r="AF648" s="1"/>
  <c r="AG648" s="1"/>
  <c r="AK664"/>
  <c r="AN664" s="1"/>
  <c r="AO664" s="1"/>
  <c r="AP664" s="1"/>
  <c r="AB664"/>
  <c r="AE664" s="1"/>
  <c r="AF664" s="1"/>
  <c r="AG664" s="1"/>
  <c r="AK680"/>
  <c r="AN680" s="1"/>
  <c r="AO680" s="1"/>
  <c r="AP680" s="1"/>
  <c r="AB680"/>
  <c r="AE680" s="1"/>
  <c r="AF680" s="1"/>
  <c r="AG680" s="1"/>
  <c r="AK696"/>
  <c r="AN696" s="1"/>
  <c r="AO696" s="1"/>
  <c r="AP696" s="1"/>
  <c r="AB696"/>
  <c r="AE696" s="1"/>
  <c r="AF696" s="1"/>
  <c r="AG696" s="1"/>
  <c r="AK712"/>
  <c r="AN712" s="1"/>
  <c r="AO712" s="1"/>
  <c r="AP712" s="1"/>
  <c r="AB712"/>
  <c r="AE712" s="1"/>
  <c r="AF712" s="1"/>
  <c r="AG712" s="1"/>
  <c r="AK728"/>
  <c r="AN728" s="1"/>
  <c r="AO728" s="1"/>
  <c r="AP728" s="1"/>
  <c r="AB728"/>
  <c r="AE728" s="1"/>
  <c r="AF728" s="1"/>
  <c r="AG728" s="1"/>
  <c r="AK744"/>
  <c r="AN744" s="1"/>
  <c r="AO744" s="1"/>
  <c r="AP744" s="1"/>
  <c r="AB744"/>
  <c r="AE744" s="1"/>
  <c r="AF744" s="1"/>
  <c r="AG744" s="1"/>
  <c r="AK760"/>
  <c r="AN760" s="1"/>
  <c r="AO760" s="1"/>
  <c r="AP760" s="1"/>
  <c r="AB760"/>
  <c r="AE760" s="1"/>
  <c r="AF760" s="1"/>
  <c r="AG760" s="1"/>
  <c r="AK776"/>
  <c r="AN776" s="1"/>
  <c r="AO776" s="1"/>
  <c r="AP776" s="1"/>
  <c r="AB776"/>
  <c r="AE776" s="1"/>
  <c r="AF776" s="1"/>
  <c r="AG776" s="1"/>
  <c r="AK792"/>
  <c r="AN792" s="1"/>
  <c r="AO792" s="1"/>
  <c r="AP792" s="1"/>
  <c r="AB792"/>
  <c r="AE792" s="1"/>
  <c r="AF792" s="1"/>
  <c r="AG792" s="1"/>
  <c r="AK808"/>
  <c r="AN808" s="1"/>
  <c r="AO808" s="1"/>
  <c r="AP808" s="1"/>
  <c r="AB808"/>
  <c r="AE808" s="1"/>
  <c r="AF808" s="1"/>
  <c r="AG808" s="1"/>
  <c r="AK824"/>
  <c r="AN824" s="1"/>
  <c r="AO824" s="1"/>
  <c r="AP824" s="1"/>
  <c r="AB824"/>
  <c r="AE824" s="1"/>
  <c r="AF824" s="1"/>
  <c r="AG824" s="1"/>
  <c r="AK840"/>
  <c r="AN840" s="1"/>
  <c r="AO840" s="1"/>
  <c r="AP840" s="1"/>
  <c r="AB840"/>
  <c r="AE840" s="1"/>
  <c r="AF840" s="1"/>
  <c r="AG840" s="1"/>
  <c r="AK856"/>
  <c r="AN856" s="1"/>
  <c r="AO856" s="1"/>
  <c r="AP856" s="1"/>
  <c r="AB856"/>
  <c r="AE856" s="1"/>
  <c r="AF856" s="1"/>
  <c r="AG856" s="1"/>
  <c r="AK872"/>
  <c r="AN872" s="1"/>
  <c r="AO872" s="1"/>
  <c r="AP872" s="1"/>
  <c r="AB872"/>
  <c r="AE872" s="1"/>
  <c r="AF872" s="1"/>
  <c r="AG872" s="1"/>
  <c r="AK888"/>
  <c r="AN888" s="1"/>
  <c r="AO888" s="1"/>
  <c r="AP888" s="1"/>
  <c r="AB888"/>
  <c r="AE888" s="1"/>
  <c r="AF888" s="1"/>
  <c r="AG888" s="1"/>
  <c r="AK904"/>
  <c r="AN904" s="1"/>
  <c r="AO904" s="1"/>
  <c r="AP904" s="1"/>
  <c r="AB904"/>
  <c r="AE904" s="1"/>
  <c r="AF904" s="1"/>
  <c r="AG904" s="1"/>
  <c r="AK920"/>
  <c r="AN920" s="1"/>
  <c r="AO920" s="1"/>
  <c r="AP920" s="1"/>
  <c r="AB920"/>
  <c r="AE920" s="1"/>
  <c r="AF920" s="1"/>
  <c r="AG920" s="1"/>
  <c r="AK936"/>
  <c r="AN936" s="1"/>
  <c r="AO936" s="1"/>
  <c r="AP936" s="1"/>
  <c r="AB936"/>
  <c r="AE936" s="1"/>
  <c r="AF936" s="1"/>
  <c r="AG936" s="1"/>
  <c r="AK952"/>
  <c r="AN952" s="1"/>
  <c r="AO952" s="1"/>
  <c r="AP952" s="1"/>
  <c r="AB952"/>
  <c r="AE952" s="1"/>
  <c r="AF952" s="1"/>
  <c r="AG952" s="1"/>
  <c r="AK968"/>
  <c r="AN968" s="1"/>
  <c r="AO968" s="1"/>
  <c r="AP968" s="1"/>
  <c r="AB968"/>
  <c r="AE968" s="1"/>
  <c r="AF968" s="1"/>
  <c r="AG968" s="1"/>
  <c r="AK984"/>
  <c r="AN984" s="1"/>
  <c r="AO984" s="1"/>
  <c r="AP984" s="1"/>
  <c r="AB984"/>
  <c r="AE984" s="1"/>
  <c r="AF984" s="1"/>
  <c r="AG984" s="1"/>
  <c r="AK1000"/>
  <c r="AN1000" s="1"/>
  <c r="AO1000" s="1"/>
  <c r="AP1000" s="1"/>
  <c r="AB1000"/>
  <c r="AE1000" s="1"/>
  <c r="AF1000" s="1"/>
  <c r="AG1000" s="1"/>
  <c r="AK1016"/>
  <c r="AN1016" s="1"/>
  <c r="AO1016" s="1"/>
  <c r="AP1016" s="1"/>
  <c r="AB1016"/>
  <c r="AE1016" s="1"/>
  <c r="AF1016" s="1"/>
  <c r="AG1016" s="1"/>
  <c r="AK1032"/>
  <c r="AN1032" s="1"/>
  <c r="AO1032" s="1"/>
  <c r="AP1032" s="1"/>
  <c r="AB1032"/>
  <c r="AE1032" s="1"/>
  <c r="AF1032" s="1"/>
  <c r="AG1032" s="1"/>
  <c r="AK1048"/>
  <c r="AN1048" s="1"/>
  <c r="AO1048" s="1"/>
  <c r="AP1048" s="1"/>
  <c r="AB1048"/>
  <c r="AE1048" s="1"/>
  <c r="AF1048" s="1"/>
  <c r="AG1048" s="1"/>
  <c r="AK1064"/>
  <c r="AN1064" s="1"/>
  <c r="AO1064" s="1"/>
  <c r="AP1064" s="1"/>
  <c r="AB1064"/>
  <c r="AE1064" s="1"/>
  <c r="AF1064" s="1"/>
  <c r="AG1064" s="1"/>
  <c r="AK1080"/>
  <c r="AN1080" s="1"/>
  <c r="AO1080" s="1"/>
  <c r="AP1080" s="1"/>
  <c r="AB1080"/>
  <c r="AE1080" s="1"/>
  <c r="AF1080" s="1"/>
  <c r="AG1080" s="1"/>
  <c r="AK1096"/>
  <c r="AN1096" s="1"/>
  <c r="AO1096" s="1"/>
  <c r="AP1096" s="1"/>
  <c r="AB1096"/>
  <c r="AE1096" s="1"/>
  <c r="AF1096" s="1"/>
  <c r="AG1096" s="1"/>
  <c r="AK1104"/>
  <c r="AN1104" s="1"/>
  <c r="AO1104" s="1"/>
  <c r="AP1104" s="1"/>
  <c r="AB1104"/>
  <c r="AE1104" s="1"/>
  <c r="AF1104" s="1"/>
  <c r="AG1104" s="1"/>
  <c r="AK1120"/>
  <c r="AN1120" s="1"/>
  <c r="AO1120" s="1"/>
  <c r="AP1120" s="1"/>
  <c r="AB1120"/>
  <c r="AE1120" s="1"/>
  <c r="AF1120" s="1"/>
  <c r="AG1120" s="1"/>
  <c r="AK1136"/>
  <c r="AN1136" s="1"/>
  <c r="AO1136" s="1"/>
  <c r="AP1136" s="1"/>
  <c r="AB1136"/>
  <c r="AE1136" s="1"/>
  <c r="AF1136" s="1"/>
  <c r="AG1136" s="1"/>
  <c r="AK1152"/>
  <c r="AN1152" s="1"/>
  <c r="AO1152" s="1"/>
  <c r="AP1152" s="1"/>
  <c r="AB1152"/>
  <c r="AE1152" s="1"/>
  <c r="AF1152" s="1"/>
  <c r="AG1152" s="1"/>
  <c r="AK1168"/>
  <c r="AN1168" s="1"/>
  <c r="AO1168" s="1"/>
  <c r="AP1168" s="1"/>
  <c r="AB1168"/>
  <c r="AE1168" s="1"/>
  <c r="AF1168" s="1"/>
  <c r="AG1168" s="1"/>
  <c r="AK1184"/>
  <c r="AN1184" s="1"/>
  <c r="AO1184" s="1"/>
  <c r="AP1184" s="1"/>
  <c r="AB1184"/>
  <c r="AE1184" s="1"/>
  <c r="AF1184" s="1"/>
  <c r="AG1184" s="1"/>
  <c r="AK1200"/>
  <c r="AN1200" s="1"/>
  <c r="AO1200" s="1"/>
  <c r="AP1200" s="1"/>
  <c r="AB1200"/>
  <c r="AE1200" s="1"/>
  <c r="AF1200" s="1"/>
  <c r="AG1200" s="1"/>
  <c r="AK1216"/>
  <c r="AN1216" s="1"/>
  <c r="AO1216" s="1"/>
  <c r="AP1216" s="1"/>
  <c r="AB1216"/>
  <c r="AE1216" s="1"/>
  <c r="AF1216" s="1"/>
  <c r="AG1216" s="1"/>
  <c r="AK1232"/>
  <c r="AN1232" s="1"/>
  <c r="AO1232" s="1"/>
  <c r="AP1232" s="1"/>
  <c r="AB1232"/>
  <c r="AE1232" s="1"/>
  <c r="AF1232" s="1"/>
  <c r="AG1232" s="1"/>
  <c r="AK1248"/>
  <c r="AN1248" s="1"/>
  <c r="AO1248" s="1"/>
  <c r="AP1248" s="1"/>
  <c r="AB1248"/>
  <c r="AE1248" s="1"/>
  <c r="AF1248" s="1"/>
  <c r="AG1248" s="1"/>
  <c r="AK1264"/>
  <c r="AN1264" s="1"/>
  <c r="AO1264" s="1"/>
  <c r="AP1264" s="1"/>
  <c r="AB1264"/>
  <c r="AE1264" s="1"/>
  <c r="AF1264" s="1"/>
  <c r="AG1264" s="1"/>
  <c r="AK1280"/>
  <c r="AN1280" s="1"/>
  <c r="AO1280" s="1"/>
  <c r="AP1280" s="1"/>
  <c r="AB1280"/>
  <c r="AE1280" s="1"/>
  <c r="AF1280" s="1"/>
  <c r="AG1280" s="1"/>
  <c r="AK1296"/>
  <c r="AN1296" s="1"/>
  <c r="AO1296" s="1"/>
  <c r="AP1296" s="1"/>
  <c r="AB1296"/>
  <c r="AE1296" s="1"/>
  <c r="AF1296" s="1"/>
  <c r="AG1296" s="1"/>
  <c r="AK1312"/>
  <c r="AN1312" s="1"/>
  <c r="AO1312" s="1"/>
  <c r="AP1312" s="1"/>
  <c r="AB1312"/>
  <c r="AE1312" s="1"/>
  <c r="AF1312" s="1"/>
  <c r="AG1312" s="1"/>
  <c r="AK1328"/>
  <c r="AN1328" s="1"/>
  <c r="AO1328" s="1"/>
  <c r="AP1328" s="1"/>
  <c r="AB1328"/>
  <c r="AE1328" s="1"/>
  <c r="AF1328" s="1"/>
  <c r="AG1328" s="1"/>
  <c r="AK1344"/>
  <c r="AN1344" s="1"/>
  <c r="AO1344" s="1"/>
  <c r="AP1344" s="1"/>
  <c r="AB1344"/>
  <c r="AE1344" s="1"/>
  <c r="AF1344" s="1"/>
  <c r="AG1344" s="1"/>
  <c r="AK1360"/>
  <c r="AN1360" s="1"/>
  <c r="AO1360" s="1"/>
  <c r="AP1360" s="1"/>
  <c r="AB1360"/>
  <c r="AE1360" s="1"/>
  <c r="AF1360" s="1"/>
  <c r="AG1360" s="1"/>
  <c r="AK1376"/>
  <c r="AN1376" s="1"/>
  <c r="AO1376" s="1"/>
  <c r="AP1376" s="1"/>
  <c r="AB1376"/>
  <c r="AE1376" s="1"/>
  <c r="AF1376" s="1"/>
  <c r="AG1376" s="1"/>
  <c r="AK1392"/>
  <c r="AN1392" s="1"/>
  <c r="AO1392" s="1"/>
  <c r="AP1392" s="1"/>
  <c r="AB1392"/>
  <c r="AE1392" s="1"/>
  <c r="AF1392" s="1"/>
  <c r="AG1392" s="1"/>
  <c r="AK1408"/>
  <c r="AN1408" s="1"/>
  <c r="AO1408" s="1"/>
  <c r="AP1408" s="1"/>
  <c r="AB1408"/>
  <c r="AE1408" s="1"/>
  <c r="AF1408" s="1"/>
  <c r="AG1408" s="1"/>
  <c r="AK1424"/>
  <c r="AN1424" s="1"/>
  <c r="AO1424" s="1"/>
  <c r="AP1424" s="1"/>
  <c r="AB1424"/>
  <c r="AE1424" s="1"/>
  <c r="AF1424" s="1"/>
  <c r="AG1424" s="1"/>
  <c r="AK1440"/>
  <c r="AN1440" s="1"/>
  <c r="AO1440" s="1"/>
  <c r="AP1440" s="1"/>
  <c r="AB1440"/>
  <c r="AE1440" s="1"/>
  <c r="AF1440" s="1"/>
  <c r="AG1440" s="1"/>
  <c r="AK1456"/>
  <c r="AN1456" s="1"/>
  <c r="AO1456" s="1"/>
  <c r="AP1456" s="1"/>
  <c r="AB1456"/>
  <c r="AE1456" s="1"/>
  <c r="AF1456" s="1"/>
  <c r="AG1456" s="1"/>
  <c r="AK1472"/>
  <c r="AN1472" s="1"/>
  <c r="AO1472" s="1"/>
  <c r="AP1472" s="1"/>
  <c r="AB1472"/>
  <c r="AE1472" s="1"/>
  <c r="AF1472" s="1"/>
  <c r="AG1472" s="1"/>
  <c r="AK1488"/>
  <c r="AN1488" s="1"/>
  <c r="AO1488" s="1"/>
  <c r="AP1488" s="1"/>
  <c r="AB1488"/>
  <c r="AE1488" s="1"/>
  <c r="AF1488" s="1"/>
  <c r="AG1488" s="1"/>
  <c r="AK1504"/>
  <c r="AN1504" s="1"/>
  <c r="AO1504" s="1"/>
  <c r="AP1504" s="1"/>
  <c r="AB1504"/>
  <c r="AE1504" s="1"/>
  <c r="AF1504" s="1"/>
  <c r="AG1504" s="1"/>
  <c r="AK1520"/>
  <c r="AN1520" s="1"/>
  <c r="AO1520" s="1"/>
  <c r="AP1520" s="1"/>
  <c r="AB1520"/>
  <c r="AE1520" s="1"/>
  <c r="AF1520" s="1"/>
  <c r="AG1520" s="1"/>
  <c r="AK1536"/>
  <c r="AN1536" s="1"/>
  <c r="AO1536" s="1"/>
  <c r="AP1536" s="1"/>
  <c r="AB1536"/>
  <c r="AE1536" s="1"/>
  <c r="AF1536" s="1"/>
  <c r="AG1536" s="1"/>
  <c r="AK1552"/>
  <c r="AN1552" s="1"/>
  <c r="AO1552" s="1"/>
  <c r="AP1552" s="1"/>
  <c r="AB1552"/>
  <c r="AE1552" s="1"/>
  <c r="AF1552" s="1"/>
  <c r="AG1552" s="1"/>
  <c r="AK1568"/>
  <c r="AN1568" s="1"/>
  <c r="AO1568" s="1"/>
  <c r="AP1568" s="1"/>
  <c r="AB1568"/>
  <c r="AE1568" s="1"/>
  <c r="AF1568" s="1"/>
  <c r="AG1568" s="1"/>
  <c r="AK1584"/>
  <c r="AN1584" s="1"/>
  <c r="AO1584" s="1"/>
  <c r="AP1584" s="1"/>
  <c r="AB1584"/>
  <c r="AE1584" s="1"/>
  <c r="AF1584" s="1"/>
  <c r="AG1584" s="1"/>
  <c r="AK1600"/>
  <c r="AN1600" s="1"/>
  <c r="AO1600" s="1"/>
  <c r="AP1600" s="1"/>
  <c r="AB1600"/>
  <c r="AE1600" s="1"/>
  <c r="AF1600" s="1"/>
  <c r="AG1600" s="1"/>
  <c r="AK1105"/>
  <c r="AN1105" s="1"/>
  <c r="AO1105" s="1"/>
  <c r="AP1105" s="1"/>
  <c r="AB1105"/>
  <c r="AE1105" s="1"/>
  <c r="AF1105" s="1"/>
  <c r="AG1105" s="1"/>
  <c r="AK1121"/>
  <c r="AN1121" s="1"/>
  <c r="AO1121" s="1"/>
  <c r="AP1121" s="1"/>
  <c r="AB1121"/>
  <c r="AE1121" s="1"/>
  <c r="AF1121" s="1"/>
  <c r="AG1121" s="1"/>
  <c r="AK1137"/>
  <c r="AN1137" s="1"/>
  <c r="AO1137" s="1"/>
  <c r="AP1137" s="1"/>
  <c r="AB1137"/>
  <c r="AE1137" s="1"/>
  <c r="AF1137" s="1"/>
  <c r="AG1137" s="1"/>
  <c r="AK1153"/>
  <c r="AN1153" s="1"/>
  <c r="AO1153" s="1"/>
  <c r="AP1153" s="1"/>
  <c r="AB1153"/>
  <c r="AE1153" s="1"/>
  <c r="AF1153" s="1"/>
  <c r="AG1153" s="1"/>
  <c r="AK1169"/>
  <c r="AN1169" s="1"/>
  <c r="AO1169" s="1"/>
  <c r="AP1169" s="1"/>
  <c r="AB1169"/>
  <c r="AE1169" s="1"/>
  <c r="AF1169" s="1"/>
  <c r="AG1169" s="1"/>
  <c r="AK1185"/>
  <c r="AN1185" s="1"/>
  <c r="AO1185" s="1"/>
  <c r="AP1185" s="1"/>
  <c r="AB1185"/>
  <c r="AE1185" s="1"/>
  <c r="AF1185" s="1"/>
  <c r="AG1185" s="1"/>
  <c r="AK1201"/>
  <c r="AN1201" s="1"/>
  <c r="AO1201" s="1"/>
  <c r="AP1201" s="1"/>
  <c r="AB1201"/>
  <c r="AE1201" s="1"/>
  <c r="AF1201" s="1"/>
  <c r="AG1201" s="1"/>
  <c r="AK1217"/>
  <c r="AN1217" s="1"/>
  <c r="AO1217" s="1"/>
  <c r="AP1217" s="1"/>
  <c r="AB1217"/>
  <c r="AE1217" s="1"/>
  <c r="AF1217" s="1"/>
  <c r="AG1217" s="1"/>
  <c r="AK1233"/>
  <c r="AN1233" s="1"/>
  <c r="AO1233" s="1"/>
  <c r="AP1233" s="1"/>
  <c r="AB1233"/>
  <c r="AE1233" s="1"/>
  <c r="AF1233" s="1"/>
  <c r="AG1233" s="1"/>
  <c r="AK1249"/>
  <c r="AN1249" s="1"/>
  <c r="AO1249" s="1"/>
  <c r="AP1249" s="1"/>
  <c r="AB1249"/>
  <c r="AE1249" s="1"/>
  <c r="AF1249" s="1"/>
  <c r="AG1249" s="1"/>
  <c r="AK1265"/>
  <c r="AN1265" s="1"/>
  <c r="AO1265" s="1"/>
  <c r="AP1265" s="1"/>
  <c r="AB1265"/>
  <c r="AE1265" s="1"/>
  <c r="AF1265" s="1"/>
  <c r="AG1265" s="1"/>
  <c r="AK1281"/>
  <c r="AN1281" s="1"/>
  <c r="AO1281" s="1"/>
  <c r="AP1281" s="1"/>
  <c r="AB1281"/>
  <c r="AE1281" s="1"/>
  <c r="AF1281" s="1"/>
  <c r="AG1281" s="1"/>
  <c r="AK1297"/>
  <c r="AN1297" s="1"/>
  <c r="AO1297" s="1"/>
  <c r="AP1297" s="1"/>
  <c r="AB1297"/>
  <c r="AE1297" s="1"/>
  <c r="AF1297" s="1"/>
  <c r="AG1297" s="1"/>
  <c r="AK1313"/>
  <c r="AN1313" s="1"/>
  <c r="AO1313" s="1"/>
  <c r="AP1313" s="1"/>
  <c r="AB1313"/>
  <c r="AE1313" s="1"/>
  <c r="AF1313" s="1"/>
  <c r="AG1313" s="1"/>
  <c r="AK1329"/>
  <c r="AN1329" s="1"/>
  <c r="AO1329" s="1"/>
  <c r="AP1329" s="1"/>
  <c r="AB1329"/>
  <c r="AE1329" s="1"/>
  <c r="AF1329" s="1"/>
  <c r="AG1329" s="1"/>
  <c r="AK1345"/>
  <c r="AN1345" s="1"/>
  <c r="AO1345" s="1"/>
  <c r="AP1345" s="1"/>
  <c r="AB1345"/>
  <c r="AE1345" s="1"/>
  <c r="AF1345" s="1"/>
  <c r="AG1345" s="1"/>
  <c r="AK1361"/>
  <c r="AN1361" s="1"/>
  <c r="AO1361" s="1"/>
  <c r="AP1361" s="1"/>
  <c r="AB1361"/>
  <c r="AE1361" s="1"/>
  <c r="AF1361" s="1"/>
  <c r="AG1361" s="1"/>
  <c r="AK1377"/>
  <c r="AN1377" s="1"/>
  <c r="AO1377" s="1"/>
  <c r="AP1377" s="1"/>
  <c r="AB1377"/>
  <c r="AE1377" s="1"/>
  <c r="AF1377" s="1"/>
  <c r="AG1377" s="1"/>
  <c r="AK1393"/>
  <c r="AN1393" s="1"/>
  <c r="AO1393" s="1"/>
  <c r="AP1393" s="1"/>
  <c r="AB1393"/>
  <c r="AE1393" s="1"/>
  <c r="AF1393" s="1"/>
  <c r="AG1393" s="1"/>
  <c r="AK1409"/>
  <c r="AN1409" s="1"/>
  <c r="AO1409" s="1"/>
  <c r="AP1409" s="1"/>
  <c r="AB1409"/>
  <c r="AE1409" s="1"/>
  <c r="AF1409" s="1"/>
  <c r="AG1409" s="1"/>
  <c r="AK1425"/>
  <c r="AN1425" s="1"/>
  <c r="AO1425" s="1"/>
  <c r="AP1425" s="1"/>
  <c r="AB1425"/>
  <c r="AE1425" s="1"/>
  <c r="AF1425" s="1"/>
  <c r="AG1425" s="1"/>
  <c r="AK1441"/>
  <c r="AN1441" s="1"/>
  <c r="AO1441" s="1"/>
  <c r="AP1441" s="1"/>
  <c r="AB1441"/>
  <c r="AE1441" s="1"/>
  <c r="AF1441" s="1"/>
  <c r="AG1441" s="1"/>
  <c r="AK1457"/>
  <c r="AN1457" s="1"/>
  <c r="AO1457" s="1"/>
  <c r="AP1457" s="1"/>
  <c r="AB1457"/>
  <c r="AE1457" s="1"/>
  <c r="AF1457" s="1"/>
  <c r="AG1457" s="1"/>
  <c r="AK1473"/>
  <c r="AN1473" s="1"/>
  <c r="AO1473" s="1"/>
  <c r="AP1473" s="1"/>
  <c r="AB1473"/>
  <c r="AE1473" s="1"/>
  <c r="AF1473" s="1"/>
  <c r="AG1473" s="1"/>
  <c r="AK1489"/>
  <c r="AN1489" s="1"/>
  <c r="AO1489" s="1"/>
  <c r="AP1489" s="1"/>
  <c r="AB1489"/>
  <c r="AE1489" s="1"/>
  <c r="AF1489" s="1"/>
  <c r="AG1489" s="1"/>
  <c r="AK1505"/>
  <c r="AN1505" s="1"/>
  <c r="AO1505" s="1"/>
  <c r="AP1505" s="1"/>
  <c r="AB1505"/>
  <c r="AE1505" s="1"/>
  <c r="AF1505" s="1"/>
  <c r="AG1505" s="1"/>
  <c r="AK1521"/>
  <c r="AN1521" s="1"/>
  <c r="AO1521" s="1"/>
  <c r="AP1521" s="1"/>
  <c r="AB1521"/>
  <c r="AE1521" s="1"/>
  <c r="AF1521" s="1"/>
  <c r="AG1521" s="1"/>
  <c r="AK1537"/>
  <c r="AN1537" s="1"/>
  <c r="AO1537" s="1"/>
  <c r="AP1537" s="1"/>
  <c r="AB1537"/>
  <c r="AE1537" s="1"/>
  <c r="AF1537" s="1"/>
  <c r="AG1537" s="1"/>
  <c r="AK1553"/>
  <c r="AN1553" s="1"/>
  <c r="AO1553" s="1"/>
  <c r="AP1553" s="1"/>
  <c r="AB1553"/>
  <c r="AE1553" s="1"/>
  <c r="AF1553" s="1"/>
  <c r="AG1553" s="1"/>
  <c r="AK1569"/>
  <c r="AN1569" s="1"/>
  <c r="AO1569" s="1"/>
  <c r="AP1569" s="1"/>
  <c r="AB1569"/>
  <c r="AE1569" s="1"/>
  <c r="AF1569" s="1"/>
  <c r="AG1569" s="1"/>
  <c r="AK1585"/>
  <c r="AN1585" s="1"/>
  <c r="AO1585" s="1"/>
  <c r="AP1585" s="1"/>
  <c r="AB1585"/>
  <c r="AE1585" s="1"/>
  <c r="AF1585" s="1"/>
  <c r="AG1585" s="1"/>
  <c r="AK1601"/>
  <c r="AN1601" s="1"/>
  <c r="AO1601" s="1"/>
  <c r="AP1601" s="1"/>
  <c r="AB1601"/>
  <c r="AE1601" s="1"/>
  <c r="AF1601" s="1"/>
  <c r="AG1601" s="1"/>
  <c r="AK1142"/>
  <c r="AN1142" s="1"/>
  <c r="AO1142" s="1"/>
  <c r="AP1142" s="1"/>
  <c r="AB1142"/>
  <c r="AE1142" s="1"/>
  <c r="AF1142" s="1"/>
  <c r="AG1142" s="1"/>
  <c r="AK1158"/>
  <c r="AN1158" s="1"/>
  <c r="AO1158" s="1"/>
  <c r="AP1158" s="1"/>
  <c r="AB1158"/>
  <c r="AE1158" s="1"/>
  <c r="AF1158" s="1"/>
  <c r="AG1158" s="1"/>
  <c r="AK1174"/>
  <c r="AN1174" s="1"/>
  <c r="AO1174" s="1"/>
  <c r="AP1174" s="1"/>
  <c r="AB1174"/>
  <c r="AE1174" s="1"/>
  <c r="AF1174" s="1"/>
  <c r="AG1174" s="1"/>
  <c r="AK1190"/>
  <c r="AN1190" s="1"/>
  <c r="AO1190" s="1"/>
  <c r="AP1190" s="1"/>
  <c r="AB1190"/>
  <c r="AE1190" s="1"/>
  <c r="AF1190" s="1"/>
  <c r="AG1190" s="1"/>
  <c r="AK1206"/>
  <c r="AN1206" s="1"/>
  <c r="AO1206" s="1"/>
  <c r="AP1206" s="1"/>
  <c r="AB1206"/>
  <c r="AE1206" s="1"/>
  <c r="AF1206" s="1"/>
  <c r="AG1206" s="1"/>
  <c r="AK1222"/>
  <c r="AN1222" s="1"/>
  <c r="AO1222" s="1"/>
  <c r="AP1222" s="1"/>
  <c r="AB1222"/>
  <c r="AE1222" s="1"/>
  <c r="AF1222" s="1"/>
  <c r="AG1222" s="1"/>
  <c r="AK1238"/>
  <c r="AN1238" s="1"/>
  <c r="AO1238" s="1"/>
  <c r="AP1238" s="1"/>
  <c r="AB1238"/>
  <c r="AE1238" s="1"/>
  <c r="AF1238" s="1"/>
  <c r="AG1238" s="1"/>
  <c r="AK1254"/>
  <c r="AN1254" s="1"/>
  <c r="AO1254" s="1"/>
  <c r="AP1254" s="1"/>
  <c r="AB1254"/>
  <c r="AE1254" s="1"/>
  <c r="AF1254" s="1"/>
  <c r="AG1254" s="1"/>
  <c r="AK1270"/>
  <c r="AN1270" s="1"/>
  <c r="AO1270" s="1"/>
  <c r="AP1270" s="1"/>
  <c r="AB1270"/>
  <c r="AE1270" s="1"/>
  <c r="AF1270" s="1"/>
  <c r="AG1270" s="1"/>
  <c r="AK1286"/>
  <c r="AN1286" s="1"/>
  <c r="AO1286" s="1"/>
  <c r="AP1286" s="1"/>
  <c r="AB1286"/>
  <c r="AE1286" s="1"/>
  <c r="AF1286" s="1"/>
  <c r="AG1286" s="1"/>
  <c r="AK1302"/>
  <c r="AN1302" s="1"/>
  <c r="AO1302" s="1"/>
  <c r="AP1302" s="1"/>
  <c r="AB1302"/>
  <c r="AE1302" s="1"/>
  <c r="AF1302" s="1"/>
  <c r="AG1302" s="1"/>
  <c r="AK1318"/>
  <c r="AN1318" s="1"/>
  <c r="AO1318" s="1"/>
  <c r="AP1318" s="1"/>
  <c r="AB1318"/>
  <c r="AE1318" s="1"/>
  <c r="AF1318" s="1"/>
  <c r="AG1318" s="1"/>
  <c r="AK1334"/>
  <c r="AN1334" s="1"/>
  <c r="AO1334" s="1"/>
  <c r="AP1334" s="1"/>
  <c r="AB1334"/>
  <c r="AE1334" s="1"/>
  <c r="AF1334" s="1"/>
  <c r="AG1334" s="1"/>
  <c r="AK1350"/>
  <c r="AN1350" s="1"/>
  <c r="AO1350" s="1"/>
  <c r="AP1350" s="1"/>
  <c r="AB1350"/>
  <c r="AE1350" s="1"/>
  <c r="AF1350" s="1"/>
  <c r="AG1350" s="1"/>
  <c r="AK1366"/>
  <c r="AN1366" s="1"/>
  <c r="AO1366" s="1"/>
  <c r="AP1366" s="1"/>
  <c r="AB1366"/>
  <c r="AE1366" s="1"/>
  <c r="AF1366" s="1"/>
  <c r="AG1366" s="1"/>
  <c r="AK1382"/>
  <c r="AN1382" s="1"/>
  <c r="AO1382" s="1"/>
  <c r="AP1382" s="1"/>
  <c r="AB1382"/>
  <c r="AE1382" s="1"/>
  <c r="AF1382" s="1"/>
  <c r="AG1382" s="1"/>
  <c r="AK1398"/>
  <c r="AN1398" s="1"/>
  <c r="AO1398" s="1"/>
  <c r="AP1398" s="1"/>
  <c r="AB1398"/>
  <c r="AE1398" s="1"/>
  <c r="AF1398" s="1"/>
  <c r="AG1398" s="1"/>
  <c r="AK1414"/>
  <c r="AN1414" s="1"/>
  <c r="AO1414" s="1"/>
  <c r="AP1414" s="1"/>
  <c r="AB1414"/>
  <c r="AE1414" s="1"/>
  <c r="AF1414" s="1"/>
  <c r="AG1414" s="1"/>
  <c r="AK1430"/>
  <c r="AN1430" s="1"/>
  <c r="AO1430" s="1"/>
  <c r="AP1430" s="1"/>
  <c r="AB1430"/>
  <c r="AE1430" s="1"/>
  <c r="AF1430" s="1"/>
  <c r="AG1430" s="1"/>
  <c r="AK1446"/>
  <c r="AN1446" s="1"/>
  <c r="AO1446" s="1"/>
  <c r="AP1446" s="1"/>
  <c r="AB1446"/>
  <c r="AE1446" s="1"/>
  <c r="AF1446" s="1"/>
  <c r="AG1446" s="1"/>
  <c r="AK1462"/>
  <c r="AN1462" s="1"/>
  <c r="AO1462" s="1"/>
  <c r="AP1462" s="1"/>
  <c r="AB1462"/>
  <c r="AE1462" s="1"/>
  <c r="AF1462" s="1"/>
  <c r="AG1462" s="1"/>
  <c r="AK1478"/>
  <c r="AN1478" s="1"/>
  <c r="AO1478" s="1"/>
  <c r="AP1478" s="1"/>
  <c r="AB1478"/>
  <c r="AE1478" s="1"/>
  <c r="AF1478" s="1"/>
  <c r="AG1478" s="1"/>
  <c r="AK1494"/>
  <c r="AN1494" s="1"/>
  <c r="AO1494" s="1"/>
  <c r="AP1494" s="1"/>
  <c r="AB1494"/>
  <c r="AE1494" s="1"/>
  <c r="AF1494" s="1"/>
  <c r="AG1494" s="1"/>
  <c r="AK1510"/>
  <c r="AN1510" s="1"/>
  <c r="AO1510" s="1"/>
  <c r="AP1510" s="1"/>
  <c r="AB1510"/>
  <c r="AE1510" s="1"/>
  <c r="AF1510" s="1"/>
  <c r="AG1510" s="1"/>
  <c r="AK1526"/>
  <c r="AN1526" s="1"/>
  <c r="AO1526" s="1"/>
  <c r="AP1526" s="1"/>
  <c r="AB1526"/>
  <c r="AE1526" s="1"/>
  <c r="AF1526" s="1"/>
  <c r="AG1526" s="1"/>
  <c r="AK1542"/>
  <c r="AN1542" s="1"/>
  <c r="AO1542" s="1"/>
  <c r="AP1542" s="1"/>
  <c r="AB1542"/>
  <c r="AE1542" s="1"/>
  <c r="AF1542" s="1"/>
  <c r="AG1542" s="1"/>
  <c r="AK1558"/>
  <c r="AN1558" s="1"/>
  <c r="AO1558" s="1"/>
  <c r="AP1558" s="1"/>
  <c r="AB1558"/>
  <c r="AE1558" s="1"/>
  <c r="AF1558" s="1"/>
  <c r="AG1558" s="1"/>
  <c r="AK1574"/>
  <c r="AN1574" s="1"/>
  <c r="AO1574" s="1"/>
  <c r="AP1574" s="1"/>
  <c r="AB1574"/>
  <c r="AE1574" s="1"/>
  <c r="AF1574" s="1"/>
  <c r="AG1574" s="1"/>
  <c r="AK1590"/>
  <c r="AN1590" s="1"/>
  <c r="AO1590" s="1"/>
  <c r="AP1590" s="1"/>
  <c r="AB1590"/>
  <c r="AE1590" s="1"/>
  <c r="AF1590" s="1"/>
  <c r="AG1590" s="1"/>
  <c r="AK1606"/>
  <c r="AN1606" s="1"/>
  <c r="AO1606" s="1"/>
  <c r="AP1606" s="1"/>
  <c r="AB1606"/>
  <c r="AE1606" s="1"/>
  <c r="AF1606" s="1"/>
  <c r="AG1606" s="1"/>
  <c r="AK1115"/>
  <c r="AN1115" s="1"/>
  <c r="AO1115" s="1"/>
  <c r="AP1115" s="1"/>
  <c r="AB1115"/>
  <c r="AE1115" s="1"/>
  <c r="AF1115" s="1"/>
  <c r="AG1115" s="1"/>
  <c r="AK1131"/>
  <c r="AN1131" s="1"/>
  <c r="AO1131" s="1"/>
  <c r="AP1131" s="1"/>
  <c r="AB1131"/>
  <c r="AE1131" s="1"/>
  <c r="AF1131" s="1"/>
  <c r="AG1131" s="1"/>
  <c r="AK1147"/>
  <c r="AN1147" s="1"/>
  <c r="AO1147" s="1"/>
  <c r="AP1147" s="1"/>
  <c r="AB1147"/>
  <c r="AE1147" s="1"/>
  <c r="AF1147" s="1"/>
  <c r="AG1147" s="1"/>
  <c r="AK1163"/>
  <c r="AN1163" s="1"/>
  <c r="AO1163" s="1"/>
  <c r="AP1163" s="1"/>
  <c r="AB1163"/>
  <c r="AE1163" s="1"/>
  <c r="AF1163" s="1"/>
  <c r="AG1163" s="1"/>
  <c r="AK1179"/>
  <c r="AN1179" s="1"/>
  <c r="AO1179" s="1"/>
  <c r="AP1179" s="1"/>
  <c r="AB1179"/>
  <c r="AE1179" s="1"/>
  <c r="AF1179" s="1"/>
  <c r="AG1179" s="1"/>
  <c r="AK1195"/>
  <c r="AN1195" s="1"/>
  <c r="AO1195" s="1"/>
  <c r="AP1195" s="1"/>
  <c r="AB1195"/>
  <c r="AE1195" s="1"/>
  <c r="AF1195" s="1"/>
  <c r="AG1195" s="1"/>
  <c r="AK1211"/>
  <c r="AN1211" s="1"/>
  <c r="AO1211" s="1"/>
  <c r="AP1211" s="1"/>
  <c r="AB1211"/>
  <c r="AE1211" s="1"/>
  <c r="AF1211" s="1"/>
  <c r="AG1211" s="1"/>
  <c r="AK1227"/>
  <c r="AN1227" s="1"/>
  <c r="AO1227" s="1"/>
  <c r="AP1227" s="1"/>
  <c r="AB1227"/>
  <c r="AE1227" s="1"/>
  <c r="AF1227" s="1"/>
  <c r="AG1227" s="1"/>
  <c r="AK1243"/>
  <c r="AN1243" s="1"/>
  <c r="AO1243" s="1"/>
  <c r="AP1243" s="1"/>
  <c r="AB1243"/>
  <c r="AE1243" s="1"/>
  <c r="AF1243" s="1"/>
  <c r="AG1243" s="1"/>
  <c r="AK1259"/>
  <c r="AN1259" s="1"/>
  <c r="AO1259" s="1"/>
  <c r="AP1259" s="1"/>
  <c r="AB1259"/>
  <c r="AE1259" s="1"/>
  <c r="AF1259" s="1"/>
  <c r="AG1259" s="1"/>
  <c r="AK1275"/>
  <c r="AN1275" s="1"/>
  <c r="AO1275" s="1"/>
  <c r="AP1275" s="1"/>
  <c r="AB1275"/>
  <c r="AE1275" s="1"/>
  <c r="AF1275" s="1"/>
  <c r="AG1275" s="1"/>
  <c r="AK1291"/>
  <c r="AN1291" s="1"/>
  <c r="AO1291" s="1"/>
  <c r="AP1291" s="1"/>
  <c r="AB1291"/>
  <c r="AE1291" s="1"/>
  <c r="AF1291" s="1"/>
  <c r="AG1291" s="1"/>
  <c r="AK1307"/>
  <c r="AN1307" s="1"/>
  <c r="AO1307" s="1"/>
  <c r="AP1307" s="1"/>
  <c r="AB1307"/>
  <c r="AE1307" s="1"/>
  <c r="AF1307" s="1"/>
  <c r="AG1307" s="1"/>
  <c r="AK1323"/>
  <c r="AN1323" s="1"/>
  <c r="AO1323" s="1"/>
  <c r="AP1323" s="1"/>
  <c r="AB1323"/>
  <c r="AE1323" s="1"/>
  <c r="AF1323" s="1"/>
  <c r="AG1323" s="1"/>
  <c r="AK1339"/>
  <c r="AN1339" s="1"/>
  <c r="AO1339" s="1"/>
  <c r="AP1339" s="1"/>
  <c r="AB1339"/>
  <c r="AE1339" s="1"/>
  <c r="AF1339" s="1"/>
  <c r="AG1339" s="1"/>
  <c r="AK1355"/>
  <c r="AN1355" s="1"/>
  <c r="AO1355" s="1"/>
  <c r="AP1355" s="1"/>
  <c r="AB1355"/>
  <c r="AE1355" s="1"/>
  <c r="AF1355" s="1"/>
  <c r="AG1355" s="1"/>
  <c r="AK1371"/>
  <c r="AN1371" s="1"/>
  <c r="AO1371" s="1"/>
  <c r="AP1371" s="1"/>
  <c r="AB1371"/>
  <c r="AE1371" s="1"/>
  <c r="AF1371" s="1"/>
  <c r="AG1371" s="1"/>
  <c r="AK1387"/>
  <c r="AN1387" s="1"/>
  <c r="AO1387" s="1"/>
  <c r="AP1387" s="1"/>
  <c r="AB1387"/>
  <c r="AE1387" s="1"/>
  <c r="AF1387" s="1"/>
  <c r="AG1387" s="1"/>
  <c r="AK1403"/>
  <c r="AN1403" s="1"/>
  <c r="AO1403" s="1"/>
  <c r="AP1403" s="1"/>
  <c r="AB1403"/>
  <c r="AE1403" s="1"/>
  <c r="AF1403" s="1"/>
  <c r="AG1403" s="1"/>
  <c r="AK1419"/>
  <c r="AN1419" s="1"/>
  <c r="AO1419" s="1"/>
  <c r="AP1419" s="1"/>
  <c r="AB1419"/>
  <c r="AE1419" s="1"/>
  <c r="AF1419" s="1"/>
  <c r="AG1419" s="1"/>
  <c r="AK1435"/>
  <c r="AN1435" s="1"/>
  <c r="AO1435" s="1"/>
  <c r="AP1435" s="1"/>
  <c r="AB1435"/>
  <c r="AE1435" s="1"/>
  <c r="AF1435" s="1"/>
  <c r="AG1435" s="1"/>
  <c r="AK1451"/>
  <c r="AN1451" s="1"/>
  <c r="AO1451" s="1"/>
  <c r="AP1451" s="1"/>
  <c r="AB1451"/>
  <c r="AE1451" s="1"/>
  <c r="AF1451" s="1"/>
  <c r="AG1451" s="1"/>
  <c r="AK1467"/>
  <c r="AN1467" s="1"/>
  <c r="AO1467" s="1"/>
  <c r="AP1467" s="1"/>
  <c r="AB1467"/>
  <c r="AE1467" s="1"/>
  <c r="AF1467" s="1"/>
  <c r="AG1467" s="1"/>
  <c r="AK1483"/>
  <c r="AN1483" s="1"/>
  <c r="AO1483" s="1"/>
  <c r="AP1483" s="1"/>
  <c r="AB1483"/>
  <c r="AE1483" s="1"/>
  <c r="AF1483" s="1"/>
  <c r="AG1483" s="1"/>
  <c r="AK1499"/>
  <c r="AN1499" s="1"/>
  <c r="AO1499" s="1"/>
  <c r="AP1499" s="1"/>
  <c r="AB1499"/>
  <c r="AE1499" s="1"/>
  <c r="AF1499" s="1"/>
  <c r="AG1499" s="1"/>
  <c r="AK1515"/>
  <c r="AN1515" s="1"/>
  <c r="AO1515" s="1"/>
  <c r="AP1515" s="1"/>
  <c r="AB1515"/>
  <c r="AE1515" s="1"/>
  <c r="AF1515" s="1"/>
  <c r="AG1515" s="1"/>
  <c r="AK1531"/>
  <c r="AN1531" s="1"/>
  <c r="AO1531" s="1"/>
  <c r="AP1531" s="1"/>
  <c r="AB1531"/>
  <c r="AE1531" s="1"/>
  <c r="AF1531" s="1"/>
  <c r="AG1531" s="1"/>
  <c r="AK1547"/>
  <c r="AN1547" s="1"/>
  <c r="AO1547" s="1"/>
  <c r="AP1547" s="1"/>
  <c r="AB1547"/>
  <c r="AE1547" s="1"/>
  <c r="AF1547" s="1"/>
  <c r="AG1547" s="1"/>
  <c r="AK1563"/>
  <c r="AN1563" s="1"/>
  <c r="AO1563" s="1"/>
  <c r="AP1563" s="1"/>
  <c r="AB1563"/>
  <c r="AE1563" s="1"/>
  <c r="AF1563" s="1"/>
  <c r="AG1563" s="1"/>
  <c r="AK1579"/>
  <c r="AN1579" s="1"/>
  <c r="AO1579" s="1"/>
  <c r="AP1579" s="1"/>
  <c r="AB1579"/>
  <c r="AE1579" s="1"/>
  <c r="AF1579" s="1"/>
  <c r="AG1579" s="1"/>
  <c r="AK1595"/>
  <c r="AN1595" s="1"/>
  <c r="AO1595" s="1"/>
  <c r="AP1595" s="1"/>
  <c r="AB1595"/>
  <c r="AE1595" s="1"/>
  <c r="AF1595" s="1"/>
  <c r="AG1595" s="1"/>
  <c r="AK28" i="6"/>
  <c r="AN28" s="1"/>
  <c r="AO28" s="1"/>
  <c r="AP28" s="1"/>
  <c r="AB28"/>
  <c r="AE28" s="1"/>
  <c r="AF28" s="1"/>
  <c r="AG28" s="1"/>
  <c r="AB388"/>
  <c r="AE388" s="1"/>
  <c r="AF388" s="1"/>
  <c r="AG388" s="1"/>
  <c r="AK388"/>
  <c r="AN388" s="1"/>
  <c r="AO388" s="1"/>
  <c r="AP388" s="1"/>
  <c r="AK377"/>
  <c r="AN377" s="1"/>
  <c r="AO377" s="1"/>
  <c r="AP377" s="1"/>
  <c r="AB377"/>
  <c r="AE377" s="1"/>
  <c r="AF377" s="1"/>
  <c r="AG377" s="1"/>
  <c r="AK362"/>
  <c r="AN362" s="1"/>
  <c r="AO362" s="1"/>
  <c r="AP362" s="1"/>
  <c r="AB362"/>
  <c r="AE362" s="1"/>
  <c r="AF362" s="1"/>
  <c r="AG362" s="1"/>
  <c r="AK351"/>
  <c r="AN351" s="1"/>
  <c r="AO351" s="1"/>
  <c r="AP351" s="1"/>
  <c r="AB351"/>
  <c r="AE351" s="1"/>
  <c r="AF351" s="1"/>
  <c r="AG351" s="1"/>
  <c r="AK333"/>
  <c r="AN333" s="1"/>
  <c r="AO333" s="1"/>
  <c r="AP333" s="1"/>
  <c r="AB333"/>
  <c r="AE333" s="1"/>
  <c r="AF333" s="1"/>
  <c r="AG333" s="1"/>
  <c r="AK318"/>
  <c r="AN318" s="1"/>
  <c r="AO318" s="1"/>
  <c r="AP318" s="1"/>
  <c r="AB318"/>
  <c r="AE318" s="1"/>
  <c r="AF318" s="1"/>
  <c r="AG318" s="1"/>
  <c r="AK294"/>
  <c r="AN294" s="1"/>
  <c r="AO294" s="1"/>
  <c r="AP294" s="1"/>
  <c r="AB294"/>
  <c r="AE294" s="1"/>
  <c r="AF294" s="1"/>
  <c r="AG294" s="1"/>
  <c r="AB287"/>
  <c r="AE287" s="1"/>
  <c r="AF287" s="1"/>
  <c r="AG287" s="1"/>
  <c r="AK287"/>
  <c r="AN287" s="1"/>
  <c r="AO287" s="1"/>
  <c r="AP287" s="1"/>
  <c r="AK264"/>
  <c r="AN264" s="1"/>
  <c r="AO264" s="1"/>
  <c r="AP264" s="1"/>
  <c r="AB264"/>
  <c r="AE264" s="1"/>
  <c r="AF264" s="1"/>
  <c r="AG264" s="1"/>
  <c r="AK241"/>
  <c r="AN241" s="1"/>
  <c r="AO241" s="1"/>
  <c r="AP241" s="1"/>
  <c r="AB241"/>
  <c r="AE241" s="1"/>
  <c r="AF241" s="1"/>
  <c r="AG241" s="1"/>
  <c r="AK194"/>
  <c r="AN194" s="1"/>
  <c r="AO194" s="1"/>
  <c r="AP194" s="1"/>
  <c r="AB194"/>
  <c r="AE194" s="1"/>
  <c r="AF194" s="1"/>
  <c r="AG194" s="1"/>
  <c r="AK223"/>
  <c r="AN223" s="1"/>
  <c r="AO223" s="1"/>
  <c r="AP223" s="1"/>
  <c r="AB223"/>
  <c r="AE223" s="1"/>
  <c r="AF223" s="1"/>
  <c r="AG223" s="1"/>
  <c r="AK240"/>
  <c r="AN240" s="1"/>
  <c r="AO240" s="1"/>
  <c r="AP240" s="1"/>
  <c r="AB240"/>
  <c r="AE240" s="1"/>
  <c r="AF240" s="1"/>
  <c r="AG240" s="1"/>
  <c r="AK164"/>
  <c r="AN164" s="1"/>
  <c r="AO164" s="1"/>
  <c r="AP164" s="1"/>
  <c r="AB164"/>
  <c r="AE164" s="1"/>
  <c r="AF164" s="1"/>
  <c r="AG164" s="1"/>
  <c r="AK181"/>
  <c r="AN181" s="1"/>
  <c r="AO181" s="1"/>
  <c r="AP181" s="1"/>
  <c r="AB181"/>
  <c r="AE181" s="1"/>
  <c r="AF181" s="1"/>
  <c r="AG181" s="1"/>
  <c r="AK134"/>
  <c r="AN134" s="1"/>
  <c r="AO134" s="1"/>
  <c r="AP134" s="1"/>
  <c r="AB134"/>
  <c r="AE134" s="1"/>
  <c r="AF134" s="1"/>
  <c r="AG134" s="1"/>
  <c r="AK70"/>
  <c r="AN70" s="1"/>
  <c r="AO70" s="1"/>
  <c r="AP70" s="1"/>
  <c r="AB70"/>
  <c r="AE70" s="1"/>
  <c r="AF70" s="1"/>
  <c r="AG70" s="1"/>
  <c r="AK107"/>
  <c r="AN107" s="1"/>
  <c r="AO107" s="1"/>
  <c r="AP107" s="1"/>
  <c r="AB107"/>
  <c r="AE107" s="1"/>
  <c r="AF107" s="1"/>
  <c r="AG107" s="1"/>
  <c r="AK136"/>
  <c r="AN136" s="1"/>
  <c r="AO136" s="1"/>
  <c r="AP136" s="1"/>
  <c r="AB136"/>
  <c r="AE136" s="1"/>
  <c r="AF136" s="1"/>
  <c r="AG136" s="1"/>
  <c r="AK72"/>
  <c r="AN72" s="1"/>
  <c r="AO72" s="1"/>
  <c r="AP72" s="1"/>
  <c r="AB72"/>
  <c r="AE72" s="1"/>
  <c r="AF72" s="1"/>
  <c r="AG72" s="1"/>
  <c r="AK117"/>
  <c r="AN117" s="1"/>
  <c r="AO117" s="1"/>
  <c r="AP117" s="1"/>
  <c r="AB117"/>
  <c r="AE117" s="1"/>
  <c r="AF117" s="1"/>
  <c r="AG117" s="1"/>
  <c r="AK53"/>
  <c r="AN53" s="1"/>
  <c r="AO53" s="1"/>
  <c r="AP53" s="1"/>
  <c r="AB53"/>
  <c r="AE53" s="1"/>
  <c r="AF53" s="1"/>
  <c r="AG53" s="1"/>
  <c r="AK43"/>
  <c r="AN43" s="1"/>
  <c r="AO43" s="1"/>
  <c r="AP43" s="1"/>
  <c r="AB43"/>
  <c r="AE43" s="1"/>
  <c r="AF43" s="1"/>
  <c r="AG43" s="1"/>
  <c r="AK27"/>
  <c r="AN27" s="1"/>
  <c r="AO27" s="1"/>
  <c r="AP27" s="1"/>
  <c r="AB27"/>
  <c r="AE27" s="1"/>
  <c r="AF27" s="1"/>
  <c r="AG27" s="1"/>
  <c r="AK381"/>
  <c r="AN381" s="1"/>
  <c r="AO381" s="1"/>
  <c r="AP381" s="1"/>
  <c r="AB381"/>
  <c r="AE381" s="1"/>
  <c r="AF381" s="1"/>
  <c r="AG381" s="1"/>
  <c r="AK366"/>
  <c r="AN366" s="1"/>
  <c r="AO366" s="1"/>
  <c r="AP366" s="1"/>
  <c r="AB366"/>
  <c r="AE366" s="1"/>
  <c r="AF366" s="1"/>
  <c r="AG366" s="1"/>
  <c r="AK355"/>
  <c r="AN355" s="1"/>
  <c r="AO355" s="1"/>
  <c r="AP355" s="1"/>
  <c r="AB355"/>
  <c r="AE355" s="1"/>
  <c r="AF355" s="1"/>
  <c r="AG355" s="1"/>
  <c r="AK292"/>
  <c r="AN292" s="1"/>
  <c r="AO292" s="1"/>
  <c r="AP292" s="1"/>
  <c r="AB292"/>
  <c r="AE292" s="1"/>
  <c r="AF292" s="1"/>
  <c r="AG292" s="1"/>
  <c r="AK322"/>
  <c r="AN322" s="1"/>
  <c r="AO322" s="1"/>
  <c r="AP322" s="1"/>
  <c r="AB322"/>
  <c r="AE322" s="1"/>
  <c r="AF322" s="1"/>
  <c r="AG322" s="1"/>
  <c r="AK291"/>
  <c r="AN291" s="1"/>
  <c r="AO291" s="1"/>
  <c r="AP291" s="1"/>
  <c r="AB291"/>
  <c r="AE291" s="1"/>
  <c r="AF291" s="1"/>
  <c r="AG291" s="1"/>
  <c r="AK298"/>
  <c r="AN298" s="1"/>
  <c r="AO298" s="1"/>
  <c r="AP298" s="1"/>
  <c r="AB298"/>
  <c r="AE298" s="1"/>
  <c r="AF298" s="1"/>
  <c r="AG298" s="1"/>
  <c r="AK268"/>
  <c r="AN268" s="1"/>
  <c r="AO268" s="1"/>
  <c r="AP268" s="1"/>
  <c r="AB268"/>
  <c r="AE268" s="1"/>
  <c r="AF268" s="1"/>
  <c r="AG268" s="1"/>
  <c r="AK245"/>
  <c r="AN245" s="1"/>
  <c r="AO245" s="1"/>
  <c r="AP245" s="1"/>
  <c r="AB245"/>
  <c r="AE245" s="1"/>
  <c r="AF245" s="1"/>
  <c r="AG245" s="1"/>
  <c r="AK198"/>
  <c r="AN198" s="1"/>
  <c r="AO198" s="1"/>
  <c r="AP198" s="1"/>
  <c r="AB198"/>
  <c r="AE198" s="1"/>
  <c r="AF198" s="1"/>
  <c r="AG198" s="1"/>
  <c r="AK235"/>
  <c r="AN235" s="1"/>
  <c r="AO235" s="1"/>
  <c r="AP235" s="1"/>
  <c r="AB235"/>
  <c r="AE235" s="1"/>
  <c r="AF235" s="1"/>
  <c r="AG235" s="1"/>
  <c r="AK244"/>
  <c r="AN244" s="1"/>
  <c r="AO244" s="1"/>
  <c r="AP244" s="1"/>
  <c r="AB244"/>
  <c r="AE244" s="1"/>
  <c r="AF244" s="1"/>
  <c r="AG244" s="1"/>
  <c r="AK168"/>
  <c r="AN168" s="1"/>
  <c r="AO168" s="1"/>
  <c r="AP168" s="1"/>
  <c r="AB168"/>
  <c r="AE168" s="1"/>
  <c r="AF168" s="1"/>
  <c r="AG168" s="1"/>
  <c r="AK185"/>
  <c r="AN185" s="1"/>
  <c r="AO185" s="1"/>
  <c r="AP185" s="1"/>
  <c r="AB185"/>
  <c r="AE185" s="1"/>
  <c r="AF185" s="1"/>
  <c r="AG185" s="1"/>
  <c r="AK138"/>
  <c r="AN138" s="1"/>
  <c r="AO138" s="1"/>
  <c r="AP138" s="1"/>
  <c r="AB138"/>
  <c r="AE138" s="1"/>
  <c r="AF138" s="1"/>
  <c r="AG138" s="1"/>
  <c r="AK74"/>
  <c r="AN74" s="1"/>
  <c r="AO74" s="1"/>
  <c r="AP74" s="1"/>
  <c r="AB74"/>
  <c r="AE74" s="1"/>
  <c r="AF74" s="1"/>
  <c r="AG74" s="1"/>
  <c r="AK111"/>
  <c r="AN111" s="1"/>
  <c r="AO111" s="1"/>
  <c r="AP111" s="1"/>
  <c r="AB111"/>
  <c r="AE111" s="1"/>
  <c r="AF111" s="1"/>
  <c r="AG111" s="1"/>
  <c r="AK151"/>
  <c r="AN151" s="1"/>
  <c r="AO151" s="1"/>
  <c r="AP151" s="1"/>
  <c r="AB151"/>
  <c r="AE151" s="1"/>
  <c r="AF151" s="1"/>
  <c r="AG151" s="1"/>
  <c r="AK76"/>
  <c r="AN76" s="1"/>
  <c r="AO76" s="1"/>
  <c r="AP76" s="1"/>
  <c r="AB76"/>
  <c r="AE76" s="1"/>
  <c r="AF76" s="1"/>
  <c r="AG76" s="1"/>
  <c r="AK121"/>
  <c r="AN121" s="1"/>
  <c r="AO121" s="1"/>
  <c r="AP121" s="1"/>
  <c r="AB121"/>
  <c r="AE121" s="1"/>
  <c r="AF121" s="1"/>
  <c r="AG121" s="1"/>
  <c r="AK57"/>
  <c r="AN57" s="1"/>
  <c r="AO57" s="1"/>
  <c r="AP57" s="1"/>
  <c r="AB57"/>
  <c r="AE57" s="1"/>
  <c r="AF57" s="1"/>
  <c r="AG57" s="1"/>
  <c r="AK39"/>
  <c r="AN39" s="1"/>
  <c r="AO39" s="1"/>
  <c r="AP39" s="1"/>
  <c r="AB39"/>
  <c r="AE39" s="1"/>
  <c r="AF39" s="1"/>
  <c r="AG39" s="1"/>
  <c r="AK794" i="5"/>
  <c r="AN794" s="1"/>
  <c r="AO794" s="1"/>
  <c r="AP794" s="1"/>
  <c r="AB794"/>
  <c r="AE794" s="1"/>
  <c r="AF794" s="1"/>
  <c r="AG794" s="1"/>
  <c r="AK810"/>
  <c r="AN810" s="1"/>
  <c r="AO810" s="1"/>
  <c r="AP810" s="1"/>
  <c r="AB810"/>
  <c r="AE810" s="1"/>
  <c r="AF810" s="1"/>
  <c r="AG810" s="1"/>
  <c r="AK826"/>
  <c r="AN826" s="1"/>
  <c r="AO826" s="1"/>
  <c r="AP826" s="1"/>
  <c r="AB826"/>
  <c r="AE826" s="1"/>
  <c r="AF826" s="1"/>
  <c r="AG826" s="1"/>
  <c r="AK842"/>
  <c r="AN842" s="1"/>
  <c r="AO842" s="1"/>
  <c r="AP842" s="1"/>
  <c r="AB842"/>
  <c r="AE842" s="1"/>
  <c r="AF842" s="1"/>
  <c r="AG842" s="1"/>
  <c r="AK858"/>
  <c r="AN858" s="1"/>
  <c r="AO858" s="1"/>
  <c r="AP858" s="1"/>
  <c r="AB858"/>
  <c r="AE858" s="1"/>
  <c r="AF858" s="1"/>
  <c r="AG858" s="1"/>
  <c r="AK874"/>
  <c r="AN874" s="1"/>
  <c r="AO874" s="1"/>
  <c r="AP874" s="1"/>
  <c r="AB874"/>
  <c r="AE874" s="1"/>
  <c r="AF874" s="1"/>
  <c r="AG874" s="1"/>
  <c r="AK890"/>
  <c r="AN890" s="1"/>
  <c r="AO890" s="1"/>
  <c r="AP890" s="1"/>
  <c r="AB890"/>
  <c r="AE890" s="1"/>
  <c r="AF890" s="1"/>
  <c r="AG890" s="1"/>
  <c r="AK906"/>
  <c r="AN906" s="1"/>
  <c r="AO906" s="1"/>
  <c r="AP906" s="1"/>
  <c r="AB906"/>
  <c r="AE906" s="1"/>
  <c r="AF906" s="1"/>
  <c r="AG906" s="1"/>
  <c r="AK922"/>
  <c r="AN922" s="1"/>
  <c r="AO922" s="1"/>
  <c r="AP922" s="1"/>
  <c r="AB922"/>
  <c r="AE922" s="1"/>
  <c r="AF922" s="1"/>
  <c r="AG922" s="1"/>
  <c r="AK938"/>
  <c r="AN938" s="1"/>
  <c r="AO938" s="1"/>
  <c r="AP938" s="1"/>
  <c r="AB938"/>
  <c r="AE938" s="1"/>
  <c r="AF938" s="1"/>
  <c r="AG938" s="1"/>
  <c r="AK954"/>
  <c r="AN954" s="1"/>
  <c r="AO954" s="1"/>
  <c r="AP954" s="1"/>
  <c r="AB954"/>
  <c r="AE954" s="1"/>
  <c r="AF954" s="1"/>
  <c r="AG954" s="1"/>
  <c r="AK970"/>
  <c r="AN970" s="1"/>
  <c r="AO970" s="1"/>
  <c r="AP970" s="1"/>
  <c r="AB970"/>
  <c r="AE970" s="1"/>
  <c r="AF970" s="1"/>
  <c r="AG970" s="1"/>
  <c r="AK986"/>
  <c r="AN986" s="1"/>
  <c r="AO986" s="1"/>
  <c r="AP986" s="1"/>
  <c r="AB986"/>
  <c r="AE986" s="1"/>
  <c r="AF986" s="1"/>
  <c r="AG986" s="1"/>
  <c r="AK1002"/>
  <c r="AN1002" s="1"/>
  <c r="AO1002" s="1"/>
  <c r="AP1002" s="1"/>
  <c r="AB1002"/>
  <c r="AE1002" s="1"/>
  <c r="AF1002" s="1"/>
  <c r="AG1002" s="1"/>
  <c r="AK1018"/>
  <c r="AN1018" s="1"/>
  <c r="AO1018" s="1"/>
  <c r="AP1018" s="1"/>
  <c r="AB1018"/>
  <c r="AE1018" s="1"/>
  <c r="AF1018" s="1"/>
  <c r="AG1018" s="1"/>
  <c r="AK1034"/>
  <c r="AN1034" s="1"/>
  <c r="AO1034" s="1"/>
  <c r="AP1034" s="1"/>
  <c r="AB1034"/>
  <c r="AE1034" s="1"/>
  <c r="AF1034" s="1"/>
  <c r="AG1034" s="1"/>
  <c r="AK1050"/>
  <c r="AN1050" s="1"/>
  <c r="AO1050" s="1"/>
  <c r="AP1050" s="1"/>
  <c r="AB1050"/>
  <c r="AE1050" s="1"/>
  <c r="AF1050" s="1"/>
  <c r="AG1050" s="1"/>
  <c r="AK1066"/>
  <c r="AN1066" s="1"/>
  <c r="AO1066" s="1"/>
  <c r="AP1066" s="1"/>
  <c r="AB1066"/>
  <c r="AE1066" s="1"/>
  <c r="AF1066" s="1"/>
  <c r="AG1066" s="1"/>
  <c r="AK1082"/>
  <c r="AN1082" s="1"/>
  <c r="AO1082" s="1"/>
  <c r="AP1082" s="1"/>
  <c r="AB1082"/>
  <c r="AE1082" s="1"/>
  <c r="AF1082" s="1"/>
  <c r="AG1082" s="1"/>
  <c r="AK1098"/>
  <c r="AN1098" s="1"/>
  <c r="AO1098" s="1"/>
  <c r="AP1098" s="1"/>
  <c r="AB1098"/>
  <c r="AE1098" s="1"/>
  <c r="AF1098" s="1"/>
  <c r="AG1098" s="1"/>
  <c r="AK599"/>
  <c r="AN599" s="1"/>
  <c r="AO599" s="1"/>
  <c r="AP599" s="1"/>
  <c r="AB599"/>
  <c r="AE599" s="1"/>
  <c r="AF599" s="1"/>
  <c r="AG599" s="1"/>
  <c r="AK615"/>
  <c r="AN615" s="1"/>
  <c r="AO615" s="1"/>
  <c r="AP615" s="1"/>
  <c r="AB615"/>
  <c r="AE615" s="1"/>
  <c r="AF615" s="1"/>
  <c r="AG615" s="1"/>
  <c r="AK631"/>
  <c r="AN631" s="1"/>
  <c r="AO631" s="1"/>
  <c r="AP631" s="1"/>
  <c r="AB631"/>
  <c r="AE631" s="1"/>
  <c r="AF631" s="1"/>
  <c r="AG631" s="1"/>
  <c r="AK647"/>
  <c r="AN647" s="1"/>
  <c r="AO647" s="1"/>
  <c r="AP647" s="1"/>
  <c r="AB647"/>
  <c r="AE647" s="1"/>
  <c r="AF647" s="1"/>
  <c r="AG647" s="1"/>
  <c r="AK663"/>
  <c r="AN663" s="1"/>
  <c r="AO663" s="1"/>
  <c r="AP663" s="1"/>
  <c r="AB663"/>
  <c r="AE663" s="1"/>
  <c r="AF663" s="1"/>
  <c r="AG663" s="1"/>
  <c r="AK679"/>
  <c r="AN679" s="1"/>
  <c r="AO679" s="1"/>
  <c r="AP679" s="1"/>
  <c r="AB679"/>
  <c r="AE679" s="1"/>
  <c r="AF679" s="1"/>
  <c r="AG679" s="1"/>
  <c r="AK695"/>
  <c r="AN695" s="1"/>
  <c r="AO695" s="1"/>
  <c r="AP695" s="1"/>
  <c r="AB695"/>
  <c r="AE695" s="1"/>
  <c r="AF695" s="1"/>
  <c r="AG695" s="1"/>
  <c r="AK711"/>
  <c r="AN711" s="1"/>
  <c r="AO711" s="1"/>
  <c r="AP711" s="1"/>
  <c r="AB711"/>
  <c r="AE711" s="1"/>
  <c r="AF711" s="1"/>
  <c r="AG711" s="1"/>
  <c r="AK727"/>
  <c r="AN727" s="1"/>
  <c r="AO727" s="1"/>
  <c r="AP727" s="1"/>
  <c r="AB727"/>
  <c r="AE727" s="1"/>
  <c r="AF727" s="1"/>
  <c r="AG727" s="1"/>
  <c r="AK743"/>
  <c r="AN743" s="1"/>
  <c r="AO743" s="1"/>
  <c r="AP743" s="1"/>
  <c r="AB743"/>
  <c r="AE743" s="1"/>
  <c r="AF743" s="1"/>
  <c r="AG743" s="1"/>
  <c r="AK759"/>
  <c r="AN759" s="1"/>
  <c r="AO759" s="1"/>
  <c r="AP759" s="1"/>
  <c r="AB759"/>
  <c r="AE759" s="1"/>
  <c r="AF759" s="1"/>
  <c r="AG759" s="1"/>
  <c r="AK775"/>
  <c r="AN775" s="1"/>
  <c r="AO775" s="1"/>
  <c r="AP775" s="1"/>
  <c r="AB775"/>
  <c r="AE775" s="1"/>
  <c r="AF775" s="1"/>
  <c r="AG775" s="1"/>
  <c r="AK791"/>
  <c r="AN791" s="1"/>
  <c r="AO791" s="1"/>
  <c r="AP791" s="1"/>
  <c r="AB791"/>
  <c r="AE791" s="1"/>
  <c r="AF791" s="1"/>
  <c r="AG791" s="1"/>
  <c r="AK807"/>
  <c r="AN807" s="1"/>
  <c r="AO807" s="1"/>
  <c r="AP807" s="1"/>
  <c r="AB807"/>
  <c r="AE807" s="1"/>
  <c r="AF807" s="1"/>
  <c r="AG807" s="1"/>
  <c r="AK823"/>
  <c r="AN823" s="1"/>
  <c r="AO823" s="1"/>
  <c r="AP823" s="1"/>
  <c r="AB823"/>
  <c r="AE823" s="1"/>
  <c r="AF823" s="1"/>
  <c r="AG823" s="1"/>
  <c r="AK839"/>
  <c r="AN839" s="1"/>
  <c r="AO839" s="1"/>
  <c r="AP839" s="1"/>
  <c r="AB839"/>
  <c r="AE839" s="1"/>
  <c r="AF839" s="1"/>
  <c r="AG839" s="1"/>
  <c r="AK855"/>
  <c r="AN855" s="1"/>
  <c r="AO855" s="1"/>
  <c r="AP855" s="1"/>
  <c r="AB855"/>
  <c r="AE855" s="1"/>
  <c r="AF855" s="1"/>
  <c r="AG855" s="1"/>
  <c r="AK871"/>
  <c r="AN871" s="1"/>
  <c r="AO871" s="1"/>
  <c r="AP871" s="1"/>
  <c r="AB871"/>
  <c r="AE871" s="1"/>
  <c r="AF871" s="1"/>
  <c r="AG871" s="1"/>
  <c r="AK887"/>
  <c r="AN887" s="1"/>
  <c r="AO887" s="1"/>
  <c r="AP887" s="1"/>
  <c r="AB887"/>
  <c r="AE887" s="1"/>
  <c r="AF887" s="1"/>
  <c r="AG887" s="1"/>
  <c r="AK903"/>
  <c r="AN903" s="1"/>
  <c r="AO903" s="1"/>
  <c r="AP903" s="1"/>
  <c r="AB903"/>
  <c r="AE903" s="1"/>
  <c r="AF903" s="1"/>
  <c r="AG903" s="1"/>
  <c r="AK919"/>
  <c r="AN919" s="1"/>
  <c r="AO919" s="1"/>
  <c r="AP919" s="1"/>
  <c r="AB919"/>
  <c r="AE919" s="1"/>
  <c r="AF919" s="1"/>
  <c r="AG919" s="1"/>
  <c r="AK935"/>
  <c r="AN935" s="1"/>
  <c r="AO935" s="1"/>
  <c r="AP935" s="1"/>
  <c r="AB935"/>
  <c r="AE935" s="1"/>
  <c r="AF935" s="1"/>
  <c r="AG935" s="1"/>
  <c r="AK951"/>
  <c r="AN951" s="1"/>
  <c r="AO951" s="1"/>
  <c r="AP951" s="1"/>
  <c r="AB951"/>
  <c r="AE951" s="1"/>
  <c r="AF951" s="1"/>
  <c r="AG951" s="1"/>
  <c r="AK967"/>
  <c r="AN967" s="1"/>
  <c r="AO967" s="1"/>
  <c r="AP967" s="1"/>
  <c r="AB967"/>
  <c r="AE967" s="1"/>
  <c r="AF967" s="1"/>
  <c r="AG967" s="1"/>
  <c r="AK983"/>
  <c r="AN983" s="1"/>
  <c r="AO983" s="1"/>
  <c r="AP983" s="1"/>
  <c r="AB983"/>
  <c r="AE983" s="1"/>
  <c r="AF983" s="1"/>
  <c r="AG983" s="1"/>
  <c r="AK999"/>
  <c r="AN999" s="1"/>
  <c r="AO999" s="1"/>
  <c r="AP999" s="1"/>
  <c r="AB999"/>
  <c r="AE999" s="1"/>
  <c r="AF999" s="1"/>
  <c r="AG999" s="1"/>
  <c r="AK1015"/>
  <c r="AN1015" s="1"/>
  <c r="AO1015" s="1"/>
  <c r="AP1015" s="1"/>
  <c r="AB1015"/>
  <c r="AE1015" s="1"/>
  <c r="AF1015" s="1"/>
  <c r="AG1015" s="1"/>
  <c r="AK1031"/>
  <c r="AN1031" s="1"/>
  <c r="AO1031" s="1"/>
  <c r="AP1031" s="1"/>
  <c r="AB1031"/>
  <c r="AE1031" s="1"/>
  <c r="AF1031" s="1"/>
  <c r="AG1031" s="1"/>
  <c r="AK1047"/>
  <c r="AN1047" s="1"/>
  <c r="AO1047" s="1"/>
  <c r="AP1047" s="1"/>
  <c r="AB1047"/>
  <c r="AE1047" s="1"/>
  <c r="AF1047" s="1"/>
  <c r="AG1047" s="1"/>
  <c r="AK1063"/>
  <c r="AN1063" s="1"/>
  <c r="AO1063" s="1"/>
  <c r="AP1063" s="1"/>
  <c r="AB1063"/>
  <c r="AE1063" s="1"/>
  <c r="AF1063" s="1"/>
  <c r="AG1063" s="1"/>
  <c r="AK1079"/>
  <c r="AN1079" s="1"/>
  <c r="AO1079" s="1"/>
  <c r="AP1079" s="1"/>
  <c r="AB1079"/>
  <c r="AE1079" s="1"/>
  <c r="AF1079" s="1"/>
  <c r="AG1079" s="1"/>
  <c r="AK1095"/>
  <c r="AN1095" s="1"/>
  <c r="AO1095" s="1"/>
  <c r="AP1095" s="1"/>
  <c r="AB1095"/>
  <c r="AE1095" s="1"/>
  <c r="AF1095" s="1"/>
  <c r="AG1095" s="1"/>
  <c r="AK1134"/>
  <c r="AN1134" s="1"/>
  <c r="AO1134" s="1"/>
  <c r="AP1134" s="1"/>
  <c r="AB1134"/>
  <c r="AE1134" s="1"/>
  <c r="AF1134" s="1"/>
  <c r="AG1134" s="1"/>
  <c r="AK612"/>
  <c r="AN612" s="1"/>
  <c r="AO612" s="1"/>
  <c r="AP612" s="1"/>
  <c r="AB612"/>
  <c r="AE612" s="1"/>
  <c r="AF612" s="1"/>
  <c r="AG612" s="1"/>
  <c r="AK628"/>
  <c r="AN628" s="1"/>
  <c r="AO628" s="1"/>
  <c r="AP628" s="1"/>
  <c r="AB628"/>
  <c r="AE628" s="1"/>
  <c r="AF628" s="1"/>
  <c r="AG628" s="1"/>
  <c r="AK644"/>
  <c r="AN644" s="1"/>
  <c r="AO644" s="1"/>
  <c r="AP644" s="1"/>
  <c r="AB644"/>
  <c r="AE644" s="1"/>
  <c r="AF644" s="1"/>
  <c r="AG644" s="1"/>
  <c r="AK660"/>
  <c r="AN660" s="1"/>
  <c r="AO660" s="1"/>
  <c r="AP660" s="1"/>
  <c r="AB660"/>
  <c r="AE660" s="1"/>
  <c r="AF660" s="1"/>
  <c r="AG660" s="1"/>
  <c r="AK676"/>
  <c r="AN676" s="1"/>
  <c r="AO676" s="1"/>
  <c r="AP676" s="1"/>
  <c r="AB676"/>
  <c r="AE676" s="1"/>
  <c r="AF676" s="1"/>
  <c r="AG676" s="1"/>
  <c r="AK692"/>
  <c r="AN692" s="1"/>
  <c r="AO692" s="1"/>
  <c r="AP692" s="1"/>
  <c r="AB692"/>
  <c r="AE692" s="1"/>
  <c r="AF692" s="1"/>
  <c r="AG692" s="1"/>
  <c r="AK708"/>
  <c r="AN708" s="1"/>
  <c r="AO708" s="1"/>
  <c r="AP708" s="1"/>
  <c r="AB708"/>
  <c r="AE708" s="1"/>
  <c r="AF708" s="1"/>
  <c r="AG708" s="1"/>
  <c r="AK724"/>
  <c r="AN724" s="1"/>
  <c r="AO724" s="1"/>
  <c r="AP724" s="1"/>
  <c r="AB724"/>
  <c r="AE724" s="1"/>
  <c r="AF724" s="1"/>
  <c r="AG724" s="1"/>
  <c r="AK740"/>
  <c r="AN740" s="1"/>
  <c r="AO740" s="1"/>
  <c r="AP740" s="1"/>
  <c r="AB740"/>
  <c r="AE740" s="1"/>
  <c r="AF740" s="1"/>
  <c r="AG740" s="1"/>
  <c r="AK756"/>
  <c r="AN756" s="1"/>
  <c r="AO756" s="1"/>
  <c r="AP756" s="1"/>
  <c r="AB756"/>
  <c r="AE756" s="1"/>
  <c r="AF756" s="1"/>
  <c r="AG756" s="1"/>
  <c r="AK772"/>
  <c r="AN772" s="1"/>
  <c r="AO772" s="1"/>
  <c r="AP772" s="1"/>
  <c r="AB772"/>
  <c r="AE772" s="1"/>
  <c r="AF772" s="1"/>
  <c r="AG772" s="1"/>
  <c r="AK788"/>
  <c r="AN788" s="1"/>
  <c r="AO788" s="1"/>
  <c r="AP788" s="1"/>
  <c r="AB788"/>
  <c r="AE788" s="1"/>
  <c r="AF788" s="1"/>
  <c r="AG788" s="1"/>
  <c r="AK804"/>
  <c r="AN804" s="1"/>
  <c r="AO804" s="1"/>
  <c r="AP804" s="1"/>
  <c r="AB804"/>
  <c r="AE804" s="1"/>
  <c r="AF804" s="1"/>
  <c r="AG804" s="1"/>
  <c r="AK820"/>
  <c r="AN820" s="1"/>
  <c r="AO820" s="1"/>
  <c r="AP820" s="1"/>
  <c r="AB820"/>
  <c r="AE820" s="1"/>
  <c r="AF820" s="1"/>
  <c r="AG820" s="1"/>
  <c r="AK836"/>
  <c r="AN836" s="1"/>
  <c r="AO836" s="1"/>
  <c r="AP836" s="1"/>
  <c r="AB836"/>
  <c r="AE836" s="1"/>
  <c r="AF836" s="1"/>
  <c r="AG836" s="1"/>
  <c r="AK852"/>
  <c r="AN852" s="1"/>
  <c r="AO852" s="1"/>
  <c r="AP852" s="1"/>
  <c r="AB852"/>
  <c r="AE852" s="1"/>
  <c r="AF852" s="1"/>
  <c r="AG852" s="1"/>
  <c r="AK868"/>
  <c r="AN868" s="1"/>
  <c r="AO868" s="1"/>
  <c r="AP868" s="1"/>
  <c r="AB868"/>
  <c r="AE868" s="1"/>
  <c r="AF868" s="1"/>
  <c r="AG868" s="1"/>
  <c r="AK884"/>
  <c r="AN884" s="1"/>
  <c r="AO884" s="1"/>
  <c r="AP884" s="1"/>
  <c r="AB884"/>
  <c r="AE884" s="1"/>
  <c r="AF884" s="1"/>
  <c r="AG884" s="1"/>
  <c r="AK900"/>
  <c r="AN900" s="1"/>
  <c r="AO900" s="1"/>
  <c r="AP900" s="1"/>
  <c r="AB900"/>
  <c r="AE900" s="1"/>
  <c r="AF900" s="1"/>
  <c r="AG900" s="1"/>
  <c r="AK916"/>
  <c r="AN916" s="1"/>
  <c r="AO916" s="1"/>
  <c r="AP916" s="1"/>
  <c r="AB916"/>
  <c r="AE916" s="1"/>
  <c r="AF916" s="1"/>
  <c r="AG916" s="1"/>
  <c r="AK932"/>
  <c r="AN932" s="1"/>
  <c r="AO932" s="1"/>
  <c r="AP932" s="1"/>
  <c r="AB932"/>
  <c r="AE932" s="1"/>
  <c r="AF932" s="1"/>
  <c r="AG932" s="1"/>
  <c r="AK948"/>
  <c r="AN948" s="1"/>
  <c r="AO948" s="1"/>
  <c r="AP948" s="1"/>
  <c r="AB948"/>
  <c r="AE948" s="1"/>
  <c r="AF948" s="1"/>
  <c r="AG948" s="1"/>
  <c r="AK964"/>
  <c r="AN964" s="1"/>
  <c r="AO964" s="1"/>
  <c r="AP964" s="1"/>
  <c r="AB964"/>
  <c r="AE964" s="1"/>
  <c r="AF964" s="1"/>
  <c r="AG964" s="1"/>
  <c r="AK980"/>
  <c r="AN980" s="1"/>
  <c r="AO980" s="1"/>
  <c r="AP980" s="1"/>
  <c r="AB980"/>
  <c r="AE980" s="1"/>
  <c r="AF980" s="1"/>
  <c r="AG980" s="1"/>
  <c r="AK996"/>
  <c r="AN996" s="1"/>
  <c r="AO996" s="1"/>
  <c r="AP996" s="1"/>
  <c r="AB996"/>
  <c r="AE996" s="1"/>
  <c r="AF996" s="1"/>
  <c r="AG996" s="1"/>
  <c r="AK1012"/>
  <c r="AN1012" s="1"/>
  <c r="AO1012" s="1"/>
  <c r="AP1012" s="1"/>
  <c r="AB1012"/>
  <c r="AE1012" s="1"/>
  <c r="AF1012" s="1"/>
  <c r="AG1012" s="1"/>
  <c r="AK1028"/>
  <c r="AN1028" s="1"/>
  <c r="AO1028" s="1"/>
  <c r="AP1028" s="1"/>
  <c r="AB1028"/>
  <c r="AE1028" s="1"/>
  <c r="AF1028" s="1"/>
  <c r="AG1028" s="1"/>
  <c r="AK1044"/>
  <c r="AN1044" s="1"/>
  <c r="AO1044" s="1"/>
  <c r="AP1044" s="1"/>
  <c r="AB1044"/>
  <c r="AE1044" s="1"/>
  <c r="AF1044" s="1"/>
  <c r="AG1044" s="1"/>
  <c r="AK1060"/>
  <c r="AN1060" s="1"/>
  <c r="AO1060" s="1"/>
  <c r="AP1060" s="1"/>
  <c r="AB1060"/>
  <c r="AE1060" s="1"/>
  <c r="AF1060" s="1"/>
  <c r="AG1060" s="1"/>
  <c r="AK1076"/>
  <c r="AN1076" s="1"/>
  <c r="AO1076" s="1"/>
  <c r="AP1076" s="1"/>
  <c r="AB1076"/>
  <c r="AE1076" s="1"/>
  <c r="AF1076" s="1"/>
  <c r="AG1076" s="1"/>
  <c r="AK1092"/>
  <c r="AN1092" s="1"/>
  <c r="AO1092" s="1"/>
  <c r="AP1092" s="1"/>
  <c r="AB1092"/>
  <c r="AE1092" s="1"/>
  <c r="AF1092" s="1"/>
  <c r="AG1092" s="1"/>
  <c r="AK1100"/>
  <c r="AN1100" s="1"/>
  <c r="AO1100" s="1"/>
  <c r="AP1100" s="1"/>
  <c r="AB1100"/>
  <c r="AE1100" s="1"/>
  <c r="AF1100" s="1"/>
  <c r="AG1100" s="1"/>
  <c r="AK1116"/>
  <c r="AN1116" s="1"/>
  <c r="AO1116" s="1"/>
  <c r="AP1116" s="1"/>
  <c r="AB1116"/>
  <c r="AE1116" s="1"/>
  <c r="AF1116" s="1"/>
  <c r="AG1116" s="1"/>
  <c r="AK1132"/>
  <c r="AN1132" s="1"/>
  <c r="AO1132" s="1"/>
  <c r="AP1132" s="1"/>
  <c r="AB1132"/>
  <c r="AE1132" s="1"/>
  <c r="AF1132" s="1"/>
  <c r="AG1132" s="1"/>
  <c r="AK1148"/>
  <c r="AN1148" s="1"/>
  <c r="AO1148" s="1"/>
  <c r="AP1148" s="1"/>
  <c r="AB1148"/>
  <c r="AE1148" s="1"/>
  <c r="AF1148" s="1"/>
  <c r="AG1148" s="1"/>
  <c r="AK1164"/>
  <c r="AN1164" s="1"/>
  <c r="AO1164" s="1"/>
  <c r="AP1164" s="1"/>
  <c r="AB1164"/>
  <c r="AE1164" s="1"/>
  <c r="AF1164" s="1"/>
  <c r="AG1164" s="1"/>
  <c r="AK1180"/>
  <c r="AN1180" s="1"/>
  <c r="AO1180" s="1"/>
  <c r="AP1180" s="1"/>
  <c r="AB1180"/>
  <c r="AE1180" s="1"/>
  <c r="AF1180" s="1"/>
  <c r="AG1180" s="1"/>
  <c r="AK1196"/>
  <c r="AN1196" s="1"/>
  <c r="AO1196" s="1"/>
  <c r="AP1196" s="1"/>
  <c r="AB1196"/>
  <c r="AE1196" s="1"/>
  <c r="AF1196" s="1"/>
  <c r="AG1196" s="1"/>
  <c r="AK1212"/>
  <c r="AN1212" s="1"/>
  <c r="AO1212" s="1"/>
  <c r="AP1212" s="1"/>
  <c r="AB1212"/>
  <c r="AE1212" s="1"/>
  <c r="AF1212" s="1"/>
  <c r="AG1212" s="1"/>
  <c r="AK1228"/>
  <c r="AN1228" s="1"/>
  <c r="AO1228" s="1"/>
  <c r="AP1228" s="1"/>
  <c r="AB1228"/>
  <c r="AE1228" s="1"/>
  <c r="AF1228" s="1"/>
  <c r="AG1228" s="1"/>
  <c r="AK1244"/>
  <c r="AN1244" s="1"/>
  <c r="AO1244" s="1"/>
  <c r="AP1244" s="1"/>
  <c r="AB1244"/>
  <c r="AE1244" s="1"/>
  <c r="AF1244" s="1"/>
  <c r="AG1244" s="1"/>
  <c r="AK1260"/>
  <c r="AN1260" s="1"/>
  <c r="AO1260" s="1"/>
  <c r="AP1260" s="1"/>
  <c r="AB1260"/>
  <c r="AE1260" s="1"/>
  <c r="AF1260" s="1"/>
  <c r="AG1260" s="1"/>
  <c r="AK1276"/>
  <c r="AN1276" s="1"/>
  <c r="AO1276" s="1"/>
  <c r="AP1276" s="1"/>
  <c r="AB1276"/>
  <c r="AE1276" s="1"/>
  <c r="AF1276" s="1"/>
  <c r="AG1276" s="1"/>
  <c r="AK1292"/>
  <c r="AN1292" s="1"/>
  <c r="AO1292" s="1"/>
  <c r="AP1292" s="1"/>
  <c r="AB1292"/>
  <c r="AE1292" s="1"/>
  <c r="AF1292" s="1"/>
  <c r="AG1292" s="1"/>
  <c r="AK1308"/>
  <c r="AN1308" s="1"/>
  <c r="AO1308" s="1"/>
  <c r="AP1308" s="1"/>
  <c r="AB1308"/>
  <c r="AE1308" s="1"/>
  <c r="AF1308" s="1"/>
  <c r="AG1308" s="1"/>
  <c r="AK1324"/>
  <c r="AN1324" s="1"/>
  <c r="AO1324" s="1"/>
  <c r="AP1324" s="1"/>
  <c r="AB1324"/>
  <c r="AE1324" s="1"/>
  <c r="AF1324" s="1"/>
  <c r="AG1324" s="1"/>
  <c r="AK1340"/>
  <c r="AN1340" s="1"/>
  <c r="AO1340" s="1"/>
  <c r="AP1340" s="1"/>
  <c r="AB1340"/>
  <c r="AE1340" s="1"/>
  <c r="AF1340" s="1"/>
  <c r="AG1340" s="1"/>
  <c r="AK1356"/>
  <c r="AN1356" s="1"/>
  <c r="AO1356" s="1"/>
  <c r="AP1356" s="1"/>
  <c r="AB1356"/>
  <c r="AE1356" s="1"/>
  <c r="AF1356" s="1"/>
  <c r="AG1356" s="1"/>
  <c r="AK1372"/>
  <c r="AN1372" s="1"/>
  <c r="AO1372" s="1"/>
  <c r="AP1372" s="1"/>
  <c r="AB1372"/>
  <c r="AE1372" s="1"/>
  <c r="AF1372" s="1"/>
  <c r="AG1372" s="1"/>
  <c r="AK1388"/>
  <c r="AN1388" s="1"/>
  <c r="AO1388" s="1"/>
  <c r="AP1388" s="1"/>
  <c r="AB1388"/>
  <c r="AE1388" s="1"/>
  <c r="AF1388" s="1"/>
  <c r="AG1388" s="1"/>
  <c r="AK1404"/>
  <c r="AN1404" s="1"/>
  <c r="AO1404" s="1"/>
  <c r="AP1404" s="1"/>
  <c r="AB1404"/>
  <c r="AE1404" s="1"/>
  <c r="AF1404" s="1"/>
  <c r="AG1404" s="1"/>
  <c r="AK1420"/>
  <c r="AN1420" s="1"/>
  <c r="AO1420" s="1"/>
  <c r="AP1420" s="1"/>
  <c r="AB1420"/>
  <c r="AE1420" s="1"/>
  <c r="AF1420" s="1"/>
  <c r="AG1420" s="1"/>
  <c r="AK1436"/>
  <c r="AN1436" s="1"/>
  <c r="AO1436" s="1"/>
  <c r="AP1436" s="1"/>
  <c r="AB1436"/>
  <c r="AE1436" s="1"/>
  <c r="AF1436" s="1"/>
  <c r="AG1436" s="1"/>
  <c r="AK1452"/>
  <c r="AN1452" s="1"/>
  <c r="AO1452" s="1"/>
  <c r="AP1452" s="1"/>
  <c r="AB1452"/>
  <c r="AE1452" s="1"/>
  <c r="AF1452" s="1"/>
  <c r="AG1452" s="1"/>
  <c r="AK1468"/>
  <c r="AN1468" s="1"/>
  <c r="AO1468" s="1"/>
  <c r="AP1468" s="1"/>
  <c r="AB1468"/>
  <c r="AE1468" s="1"/>
  <c r="AF1468" s="1"/>
  <c r="AG1468" s="1"/>
  <c r="AK1484"/>
  <c r="AN1484" s="1"/>
  <c r="AO1484" s="1"/>
  <c r="AP1484" s="1"/>
  <c r="AB1484"/>
  <c r="AE1484" s="1"/>
  <c r="AF1484" s="1"/>
  <c r="AG1484" s="1"/>
  <c r="AK1500"/>
  <c r="AN1500" s="1"/>
  <c r="AO1500" s="1"/>
  <c r="AP1500" s="1"/>
  <c r="AB1500"/>
  <c r="AE1500" s="1"/>
  <c r="AF1500" s="1"/>
  <c r="AG1500" s="1"/>
  <c r="AK1516"/>
  <c r="AN1516" s="1"/>
  <c r="AO1516" s="1"/>
  <c r="AP1516" s="1"/>
  <c r="AB1516"/>
  <c r="AE1516" s="1"/>
  <c r="AF1516" s="1"/>
  <c r="AG1516" s="1"/>
  <c r="AK1532"/>
  <c r="AN1532" s="1"/>
  <c r="AO1532" s="1"/>
  <c r="AP1532" s="1"/>
  <c r="AB1532"/>
  <c r="AE1532" s="1"/>
  <c r="AF1532" s="1"/>
  <c r="AG1532" s="1"/>
  <c r="AK1548"/>
  <c r="AN1548" s="1"/>
  <c r="AO1548" s="1"/>
  <c r="AP1548" s="1"/>
  <c r="AB1548"/>
  <c r="AE1548" s="1"/>
  <c r="AF1548" s="1"/>
  <c r="AG1548" s="1"/>
  <c r="AK1564"/>
  <c r="AN1564" s="1"/>
  <c r="AO1564" s="1"/>
  <c r="AP1564" s="1"/>
  <c r="AB1564"/>
  <c r="AE1564" s="1"/>
  <c r="AF1564" s="1"/>
  <c r="AG1564" s="1"/>
  <c r="AK1580"/>
  <c r="AN1580" s="1"/>
  <c r="AO1580" s="1"/>
  <c r="AP1580" s="1"/>
  <c r="AB1580"/>
  <c r="AE1580" s="1"/>
  <c r="AF1580" s="1"/>
  <c r="AG1580" s="1"/>
  <c r="AK1596"/>
  <c r="AN1596" s="1"/>
  <c r="AO1596" s="1"/>
  <c r="AP1596" s="1"/>
  <c r="AB1596"/>
  <c r="AE1596" s="1"/>
  <c r="AF1596" s="1"/>
  <c r="AG1596" s="1"/>
  <c r="AK10" i="6"/>
  <c r="AN10" s="1"/>
  <c r="AO10" s="1"/>
  <c r="AP10" s="1"/>
  <c r="AB10"/>
  <c r="AE10" s="1"/>
  <c r="AF10" s="1"/>
  <c r="AG10" s="1"/>
  <c r="AK1117" i="5"/>
  <c r="AN1117" s="1"/>
  <c r="AO1117" s="1"/>
  <c r="AP1117" s="1"/>
  <c r="AB1117"/>
  <c r="AE1117" s="1"/>
  <c r="AF1117" s="1"/>
  <c r="AG1117" s="1"/>
  <c r="AK1133"/>
  <c r="AN1133" s="1"/>
  <c r="AO1133" s="1"/>
  <c r="AP1133" s="1"/>
  <c r="AB1133"/>
  <c r="AE1133" s="1"/>
  <c r="AF1133" s="1"/>
  <c r="AG1133" s="1"/>
  <c r="AK1149"/>
  <c r="AN1149" s="1"/>
  <c r="AO1149" s="1"/>
  <c r="AP1149" s="1"/>
  <c r="AB1149"/>
  <c r="AE1149" s="1"/>
  <c r="AF1149" s="1"/>
  <c r="AG1149" s="1"/>
  <c r="AK1165"/>
  <c r="AN1165" s="1"/>
  <c r="AO1165" s="1"/>
  <c r="AP1165" s="1"/>
  <c r="AB1165"/>
  <c r="AE1165" s="1"/>
  <c r="AF1165" s="1"/>
  <c r="AG1165" s="1"/>
  <c r="AK1181"/>
  <c r="AN1181" s="1"/>
  <c r="AO1181" s="1"/>
  <c r="AP1181" s="1"/>
  <c r="AB1181"/>
  <c r="AE1181" s="1"/>
  <c r="AF1181" s="1"/>
  <c r="AG1181" s="1"/>
  <c r="AK1197"/>
  <c r="AN1197" s="1"/>
  <c r="AO1197" s="1"/>
  <c r="AP1197" s="1"/>
  <c r="AB1197"/>
  <c r="AE1197" s="1"/>
  <c r="AF1197" s="1"/>
  <c r="AG1197" s="1"/>
  <c r="AK1213"/>
  <c r="AN1213" s="1"/>
  <c r="AO1213" s="1"/>
  <c r="AP1213" s="1"/>
  <c r="AB1213"/>
  <c r="AE1213" s="1"/>
  <c r="AF1213" s="1"/>
  <c r="AG1213" s="1"/>
  <c r="AK1229"/>
  <c r="AN1229" s="1"/>
  <c r="AO1229" s="1"/>
  <c r="AP1229" s="1"/>
  <c r="AB1229"/>
  <c r="AE1229" s="1"/>
  <c r="AF1229" s="1"/>
  <c r="AG1229" s="1"/>
  <c r="AK1245"/>
  <c r="AN1245" s="1"/>
  <c r="AO1245" s="1"/>
  <c r="AP1245" s="1"/>
  <c r="AB1245"/>
  <c r="AE1245" s="1"/>
  <c r="AF1245" s="1"/>
  <c r="AG1245" s="1"/>
  <c r="AK1261"/>
  <c r="AN1261" s="1"/>
  <c r="AO1261" s="1"/>
  <c r="AP1261" s="1"/>
  <c r="AB1261"/>
  <c r="AE1261" s="1"/>
  <c r="AF1261" s="1"/>
  <c r="AG1261" s="1"/>
  <c r="AK1277"/>
  <c r="AN1277" s="1"/>
  <c r="AO1277" s="1"/>
  <c r="AP1277" s="1"/>
  <c r="AB1277"/>
  <c r="AE1277" s="1"/>
  <c r="AF1277" s="1"/>
  <c r="AG1277" s="1"/>
  <c r="AK1293"/>
  <c r="AN1293" s="1"/>
  <c r="AO1293" s="1"/>
  <c r="AP1293" s="1"/>
  <c r="AB1293"/>
  <c r="AE1293" s="1"/>
  <c r="AF1293" s="1"/>
  <c r="AG1293" s="1"/>
  <c r="AK1309"/>
  <c r="AN1309" s="1"/>
  <c r="AO1309" s="1"/>
  <c r="AP1309" s="1"/>
  <c r="AB1309"/>
  <c r="AE1309" s="1"/>
  <c r="AF1309" s="1"/>
  <c r="AG1309" s="1"/>
  <c r="AK1325"/>
  <c r="AN1325" s="1"/>
  <c r="AO1325" s="1"/>
  <c r="AP1325" s="1"/>
  <c r="AB1325"/>
  <c r="AE1325" s="1"/>
  <c r="AF1325" s="1"/>
  <c r="AG1325" s="1"/>
  <c r="AK1341"/>
  <c r="AN1341" s="1"/>
  <c r="AO1341" s="1"/>
  <c r="AP1341" s="1"/>
  <c r="AB1341"/>
  <c r="AE1341" s="1"/>
  <c r="AF1341" s="1"/>
  <c r="AG1341" s="1"/>
  <c r="AK1357"/>
  <c r="AN1357" s="1"/>
  <c r="AO1357" s="1"/>
  <c r="AP1357" s="1"/>
  <c r="AB1357"/>
  <c r="AE1357" s="1"/>
  <c r="AF1357" s="1"/>
  <c r="AG1357" s="1"/>
  <c r="AK1373"/>
  <c r="AN1373" s="1"/>
  <c r="AO1373" s="1"/>
  <c r="AP1373" s="1"/>
  <c r="AB1373"/>
  <c r="AE1373" s="1"/>
  <c r="AF1373" s="1"/>
  <c r="AG1373" s="1"/>
  <c r="AK1389"/>
  <c r="AN1389" s="1"/>
  <c r="AO1389" s="1"/>
  <c r="AP1389" s="1"/>
  <c r="AB1389"/>
  <c r="AE1389" s="1"/>
  <c r="AF1389" s="1"/>
  <c r="AG1389" s="1"/>
  <c r="AK1405"/>
  <c r="AN1405" s="1"/>
  <c r="AO1405" s="1"/>
  <c r="AP1405" s="1"/>
  <c r="AB1405"/>
  <c r="AE1405" s="1"/>
  <c r="AF1405" s="1"/>
  <c r="AG1405" s="1"/>
  <c r="AK1421"/>
  <c r="AN1421" s="1"/>
  <c r="AO1421" s="1"/>
  <c r="AP1421" s="1"/>
  <c r="AB1421"/>
  <c r="AE1421" s="1"/>
  <c r="AF1421" s="1"/>
  <c r="AG1421" s="1"/>
  <c r="AK1437"/>
  <c r="AN1437" s="1"/>
  <c r="AO1437" s="1"/>
  <c r="AP1437" s="1"/>
  <c r="AB1437"/>
  <c r="AE1437" s="1"/>
  <c r="AF1437" s="1"/>
  <c r="AG1437" s="1"/>
  <c r="AK1453"/>
  <c r="AN1453" s="1"/>
  <c r="AO1453" s="1"/>
  <c r="AP1453" s="1"/>
  <c r="AB1453"/>
  <c r="AE1453" s="1"/>
  <c r="AF1453" s="1"/>
  <c r="AG1453" s="1"/>
  <c r="AK1469"/>
  <c r="AN1469" s="1"/>
  <c r="AO1469" s="1"/>
  <c r="AP1469" s="1"/>
  <c r="AB1469"/>
  <c r="AE1469" s="1"/>
  <c r="AF1469" s="1"/>
  <c r="AG1469" s="1"/>
  <c r="AK1485"/>
  <c r="AN1485" s="1"/>
  <c r="AO1485" s="1"/>
  <c r="AP1485" s="1"/>
  <c r="AB1485"/>
  <c r="AE1485" s="1"/>
  <c r="AF1485" s="1"/>
  <c r="AG1485" s="1"/>
  <c r="AK1501"/>
  <c r="AN1501" s="1"/>
  <c r="AO1501" s="1"/>
  <c r="AP1501" s="1"/>
  <c r="AB1501"/>
  <c r="AE1501" s="1"/>
  <c r="AF1501" s="1"/>
  <c r="AG1501" s="1"/>
  <c r="AK1517"/>
  <c r="AN1517" s="1"/>
  <c r="AO1517" s="1"/>
  <c r="AP1517" s="1"/>
  <c r="AB1517"/>
  <c r="AE1517" s="1"/>
  <c r="AF1517" s="1"/>
  <c r="AG1517" s="1"/>
  <c r="AK1533"/>
  <c r="AN1533" s="1"/>
  <c r="AO1533" s="1"/>
  <c r="AP1533" s="1"/>
  <c r="AB1533"/>
  <c r="AE1533" s="1"/>
  <c r="AF1533" s="1"/>
  <c r="AG1533" s="1"/>
  <c r="AK1549"/>
  <c r="AN1549" s="1"/>
  <c r="AO1549" s="1"/>
  <c r="AP1549" s="1"/>
  <c r="AB1549"/>
  <c r="AE1549" s="1"/>
  <c r="AF1549" s="1"/>
  <c r="AG1549" s="1"/>
  <c r="AK1565"/>
  <c r="AN1565" s="1"/>
  <c r="AO1565" s="1"/>
  <c r="AP1565" s="1"/>
  <c r="AB1565"/>
  <c r="AE1565" s="1"/>
  <c r="AF1565" s="1"/>
  <c r="AG1565" s="1"/>
  <c r="AK1581"/>
  <c r="AN1581" s="1"/>
  <c r="AO1581" s="1"/>
  <c r="AP1581" s="1"/>
  <c r="AB1581"/>
  <c r="AE1581" s="1"/>
  <c r="AF1581" s="1"/>
  <c r="AG1581" s="1"/>
  <c r="AK1597"/>
  <c r="AN1597" s="1"/>
  <c r="AO1597" s="1"/>
  <c r="AP1597" s="1"/>
  <c r="AB1597"/>
  <c r="AE1597" s="1"/>
  <c r="AF1597" s="1"/>
  <c r="AG1597" s="1"/>
  <c r="AK1138"/>
  <c r="AN1138" s="1"/>
  <c r="AO1138" s="1"/>
  <c r="AP1138" s="1"/>
  <c r="AB1138"/>
  <c r="AE1138" s="1"/>
  <c r="AF1138" s="1"/>
  <c r="AG1138" s="1"/>
  <c r="AK1154"/>
  <c r="AN1154" s="1"/>
  <c r="AO1154" s="1"/>
  <c r="AP1154" s="1"/>
  <c r="AB1154"/>
  <c r="AE1154" s="1"/>
  <c r="AF1154" s="1"/>
  <c r="AG1154" s="1"/>
  <c r="AK1170"/>
  <c r="AN1170" s="1"/>
  <c r="AO1170" s="1"/>
  <c r="AP1170" s="1"/>
  <c r="AB1170"/>
  <c r="AE1170" s="1"/>
  <c r="AF1170" s="1"/>
  <c r="AG1170" s="1"/>
  <c r="AK1186"/>
  <c r="AN1186" s="1"/>
  <c r="AO1186" s="1"/>
  <c r="AP1186" s="1"/>
  <c r="AB1186"/>
  <c r="AE1186" s="1"/>
  <c r="AF1186" s="1"/>
  <c r="AG1186" s="1"/>
  <c r="AK1202"/>
  <c r="AN1202" s="1"/>
  <c r="AO1202" s="1"/>
  <c r="AP1202" s="1"/>
  <c r="AB1202"/>
  <c r="AE1202" s="1"/>
  <c r="AF1202" s="1"/>
  <c r="AG1202" s="1"/>
  <c r="AK1218"/>
  <c r="AN1218" s="1"/>
  <c r="AO1218" s="1"/>
  <c r="AP1218" s="1"/>
  <c r="AB1218"/>
  <c r="AE1218" s="1"/>
  <c r="AF1218" s="1"/>
  <c r="AG1218" s="1"/>
  <c r="AK1234"/>
  <c r="AN1234" s="1"/>
  <c r="AO1234" s="1"/>
  <c r="AP1234" s="1"/>
  <c r="AB1234"/>
  <c r="AE1234" s="1"/>
  <c r="AF1234" s="1"/>
  <c r="AG1234" s="1"/>
  <c r="AK1250"/>
  <c r="AN1250" s="1"/>
  <c r="AO1250" s="1"/>
  <c r="AP1250" s="1"/>
  <c r="AB1250"/>
  <c r="AE1250" s="1"/>
  <c r="AF1250" s="1"/>
  <c r="AG1250" s="1"/>
  <c r="AK1266"/>
  <c r="AN1266" s="1"/>
  <c r="AO1266" s="1"/>
  <c r="AP1266" s="1"/>
  <c r="AB1266"/>
  <c r="AE1266" s="1"/>
  <c r="AF1266" s="1"/>
  <c r="AG1266" s="1"/>
  <c r="AK1282"/>
  <c r="AN1282" s="1"/>
  <c r="AO1282" s="1"/>
  <c r="AP1282" s="1"/>
  <c r="AB1282"/>
  <c r="AE1282" s="1"/>
  <c r="AF1282" s="1"/>
  <c r="AG1282" s="1"/>
  <c r="AK1298"/>
  <c r="AN1298" s="1"/>
  <c r="AO1298" s="1"/>
  <c r="AP1298" s="1"/>
  <c r="AB1298"/>
  <c r="AE1298" s="1"/>
  <c r="AF1298" s="1"/>
  <c r="AG1298" s="1"/>
  <c r="AK1314"/>
  <c r="AN1314" s="1"/>
  <c r="AO1314" s="1"/>
  <c r="AP1314" s="1"/>
  <c r="AB1314"/>
  <c r="AE1314" s="1"/>
  <c r="AF1314" s="1"/>
  <c r="AG1314" s="1"/>
  <c r="AK1330"/>
  <c r="AN1330" s="1"/>
  <c r="AO1330" s="1"/>
  <c r="AP1330" s="1"/>
  <c r="AB1330"/>
  <c r="AE1330" s="1"/>
  <c r="AF1330" s="1"/>
  <c r="AG1330" s="1"/>
  <c r="AK1346"/>
  <c r="AN1346" s="1"/>
  <c r="AO1346" s="1"/>
  <c r="AP1346" s="1"/>
  <c r="AB1346"/>
  <c r="AE1346" s="1"/>
  <c r="AF1346" s="1"/>
  <c r="AG1346" s="1"/>
  <c r="AK1362"/>
  <c r="AN1362" s="1"/>
  <c r="AO1362" s="1"/>
  <c r="AP1362" s="1"/>
  <c r="AB1362"/>
  <c r="AE1362" s="1"/>
  <c r="AF1362" s="1"/>
  <c r="AG1362" s="1"/>
  <c r="AK1378"/>
  <c r="AN1378" s="1"/>
  <c r="AO1378" s="1"/>
  <c r="AP1378" s="1"/>
  <c r="AB1378"/>
  <c r="AE1378" s="1"/>
  <c r="AF1378" s="1"/>
  <c r="AG1378" s="1"/>
  <c r="AK1394"/>
  <c r="AN1394" s="1"/>
  <c r="AO1394" s="1"/>
  <c r="AP1394" s="1"/>
  <c r="AB1394"/>
  <c r="AE1394" s="1"/>
  <c r="AF1394" s="1"/>
  <c r="AG1394" s="1"/>
  <c r="AK1410"/>
  <c r="AN1410" s="1"/>
  <c r="AO1410" s="1"/>
  <c r="AP1410" s="1"/>
  <c r="AB1410"/>
  <c r="AE1410" s="1"/>
  <c r="AF1410" s="1"/>
  <c r="AG1410" s="1"/>
  <c r="AK1426"/>
  <c r="AN1426" s="1"/>
  <c r="AO1426" s="1"/>
  <c r="AP1426" s="1"/>
  <c r="AB1426"/>
  <c r="AE1426" s="1"/>
  <c r="AF1426" s="1"/>
  <c r="AG1426" s="1"/>
  <c r="AK1442"/>
  <c r="AN1442" s="1"/>
  <c r="AO1442" s="1"/>
  <c r="AP1442" s="1"/>
  <c r="AB1442"/>
  <c r="AE1442" s="1"/>
  <c r="AF1442" s="1"/>
  <c r="AG1442" s="1"/>
  <c r="AK1458"/>
  <c r="AN1458" s="1"/>
  <c r="AO1458" s="1"/>
  <c r="AP1458" s="1"/>
  <c r="AB1458"/>
  <c r="AE1458" s="1"/>
  <c r="AF1458" s="1"/>
  <c r="AG1458" s="1"/>
  <c r="AK1474"/>
  <c r="AN1474" s="1"/>
  <c r="AO1474" s="1"/>
  <c r="AP1474" s="1"/>
  <c r="AB1474"/>
  <c r="AE1474" s="1"/>
  <c r="AF1474" s="1"/>
  <c r="AG1474" s="1"/>
  <c r="AK1490"/>
  <c r="AN1490" s="1"/>
  <c r="AO1490" s="1"/>
  <c r="AP1490" s="1"/>
  <c r="AB1490"/>
  <c r="AE1490" s="1"/>
  <c r="AF1490" s="1"/>
  <c r="AG1490" s="1"/>
  <c r="AK1506"/>
  <c r="AN1506" s="1"/>
  <c r="AO1506" s="1"/>
  <c r="AP1506" s="1"/>
  <c r="AB1506"/>
  <c r="AE1506" s="1"/>
  <c r="AF1506" s="1"/>
  <c r="AG1506" s="1"/>
  <c r="AK1522"/>
  <c r="AN1522" s="1"/>
  <c r="AO1522" s="1"/>
  <c r="AP1522" s="1"/>
  <c r="AB1522"/>
  <c r="AE1522" s="1"/>
  <c r="AF1522" s="1"/>
  <c r="AG1522" s="1"/>
  <c r="AK1538"/>
  <c r="AN1538" s="1"/>
  <c r="AO1538" s="1"/>
  <c r="AP1538" s="1"/>
  <c r="AB1538"/>
  <c r="AE1538" s="1"/>
  <c r="AF1538" s="1"/>
  <c r="AG1538" s="1"/>
  <c r="AK1554"/>
  <c r="AN1554" s="1"/>
  <c r="AO1554" s="1"/>
  <c r="AP1554" s="1"/>
  <c r="AB1554"/>
  <c r="AE1554" s="1"/>
  <c r="AF1554" s="1"/>
  <c r="AG1554" s="1"/>
  <c r="AK1570"/>
  <c r="AN1570" s="1"/>
  <c r="AO1570" s="1"/>
  <c r="AP1570" s="1"/>
  <c r="AB1570"/>
  <c r="AE1570" s="1"/>
  <c r="AF1570" s="1"/>
  <c r="AG1570" s="1"/>
  <c r="AK1586"/>
  <c r="AN1586" s="1"/>
  <c r="AO1586" s="1"/>
  <c r="AP1586" s="1"/>
  <c r="AB1586"/>
  <c r="AE1586" s="1"/>
  <c r="AF1586" s="1"/>
  <c r="AG1586" s="1"/>
  <c r="AK1602"/>
  <c r="AN1602" s="1"/>
  <c r="AO1602" s="1"/>
  <c r="AP1602" s="1"/>
  <c r="AB1602"/>
  <c r="AE1602" s="1"/>
  <c r="AF1602" s="1"/>
  <c r="AG1602" s="1"/>
  <c r="AK1111"/>
  <c r="AN1111" s="1"/>
  <c r="AO1111" s="1"/>
  <c r="AP1111" s="1"/>
  <c r="AB1111"/>
  <c r="AE1111" s="1"/>
  <c r="AF1111" s="1"/>
  <c r="AG1111" s="1"/>
  <c r="AK1127"/>
  <c r="AN1127" s="1"/>
  <c r="AO1127" s="1"/>
  <c r="AP1127" s="1"/>
  <c r="AB1127"/>
  <c r="AE1127" s="1"/>
  <c r="AF1127" s="1"/>
  <c r="AG1127" s="1"/>
  <c r="AK1143"/>
  <c r="AN1143" s="1"/>
  <c r="AO1143" s="1"/>
  <c r="AP1143" s="1"/>
  <c r="AB1143"/>
  <c r="AE1143" s="1"/>
  <c r="AF1143" s="1"/>
  <c r="AG1143" s="1"/>
  <c r="AK1159"/>
  <c r="AN1159" s="1"/>
  <c r="AO1159" s="1"/>
  <c r="AP1159" s="1"/>
  <c r="AB1159"/>
  <c r="AE1159" s="1"/>
  <c r="AF1159" s="1"/>
  <c r="AG1159" s="1"/>
  <c r="AK1175"/>
  <c r="AN1175" s="1"/>
  <c r="AO1175" s="1"/>
  <c r="AP1175" s="1"/>
  <c r="AB1175"/>
  <c r="AE1175" s="1"/>
  <c r="AF1175" s="1"/>
  <c r="AG1175" s="1"/>
  <c r="AK1191"/>
  <c r="AN1191" s="1"/>
  <c r="AO1191" s="1"/>
  <c r="AP1191" s="1"/>
  <c r="AB1191"/>
  <c r="AE1191" s="1"/>
  <c r="AF1191" s="1"/>
  <c r="AG1191" s="1"/>
  <c r="AK1207"/>
  <c r="AN1207" s="1"/>
  <c r="AO1207" s="1"/>
  <c r="AP1207" s="1"/>
  <c r="AB1207"/>
  <c r="AE1207" s="1"/>
  <c r="AF1207" s="1"/>
  <c r="AG1207" s="1"/>
  <c r="AK1223"/>
  <c r="AN1223" s="1"/>
  <c r="AO1223" s="1"/>
  <c r="AP1223" s="1"/>
  <c r="AB1223"/>
  <c r="AE1223" s="1"/>
  <c r="AF1223" s="1"/>
  <c r="AG1223" s="1"/>
  <c r="AK1239"/>
  <c r="AN1239" s="1"/>
  <c r="AO1239" s="1"/>
  <c r="AP1239" s="1"/>
  <c r="AB1239"/>
  <c r="AE1239" s="1"/>
  <c r="AF1239" s="1"/>
  <c r="AG1239" s="1"/>
  <c r="AK1255"/>
  <c r="AN1255" s="1"/>
  <c r="AO1255" s="1"/>
  <c r="AP1255" s="1"/>
  <c r="AB1255"/>
  <c r="AE1255" s="1"/>
  <c r="AF1255" s="1"/>
  <c r="AG1255" s="1"/>
  <c r="AK1271"/>
  <c r="AN1271" s="1"/>
  <c r="AO1271" s="1"/>
  <c r="AP1271" s="1"/>
  <c r="AB1271"/>
  <c r="AE1271" s="1"/>
  <c r="AF1271" s="1"/>
  <c r="AG1271" s="1"/>
  <c r="AK1287"/>
  <c r="AN1287" s="1"/>
  <c r="AO1287" s="1"/>
  <c r="AP1287" s="1"/>
  <c r="AB1287"/>
  <c r="AE1287" s="1"/>
  <c r="AF1287" s="1"/>
  <c r="AG1287" s="1"/>
  <c r="AK1303"/>
  <c r="AN1303" s="1"/>
  <c r="AO1303" s="1"/>
  <c r="AP1303" s="1"/>
  <c r="AB1303"/>
  <c r="AE1303" s="1"/>
  <c r="AF1303" s="1"/>
  <c r="AG1303" s="1"/>
  <c r="AK1319"/>
  <c r="AN1319" s="1"/>
  <c r="AO1319" s="1"/>
  <c r="AP1319" s="1"/>
  <c r="AB1319"/>
  <c r="AE1319" s="1"/>
  <c r="AF1319" s="1"/>
  <c r="AG1319" s="1"/>
  <c r="AK1335"/>
  <c r="AN1335" s="1"/>
  <c r="AO1335" s="1"/>
  <c r="AP1335" s="1"/>
  <c r="AB1335"/>
  <c r="AE1335" s="1"/>
  <c r="AF1335" s="1"/>
  <c r="AG1335" s="1"/>
  <c r="AK1351"/>
  <c r="AN1351" s="1"/>
  <c r="AO1351" s="1"/>
  <c r="AP1351" s="1"/>
  <c r="AB1351"/>
  <c r="AE1351" s="1"/>
  <c r="AF1351" s="1"/>
  <c r="AG1351" s="1"/>
  <c r="AK1367"/>
  <c r="AN1367" s="1"/>
  <c r="AO1367" s="1"/>
  <c r="AP1367" s="1"/>
  <c r="AB1367"/>
  <c r="AE1367" s="1"/>
  <c r="AF1367" s="1"/>
  <c r="AG1367" s="1"/>
  <c r="AK1383"/>
  <c r="AN1383" s="1"/>
  <c r="AO1383" s="1"/>
  <c r="AP1383" s="1"/>
  <c r="AB1383"/>
  <c r="AE1383" s="1"/>
  <c r="AF1383" s="1"/>
  <c r="AG1383" s="1"/>
  <c r="AK1399"/>
  <c r="AN1399" s="1"/>
  <c r="AO1399" s="1"/>
  <c r="AP1399" s="1"/>
  <c r="AB1399"/>
  <c r="AE1399" s="1"/>
  <c r="AF1399" s="1"/>
  <c r="AG1399" s="1"/>
  <c r="AK1415"/>
  <c r="AN1415" s="1"/>
  <c r="AO1415" s="1"/>
  <c r="AP1415" s="1"/>
  <c r="AB1415"/>
  <c r="AE1415" s="1"/>
  <c r="AF1415" s="1"/>
  <c r="AG1415" s="1"/>
  <c r="AK1431"/>
  <c r="AN1431" s="1"/>
  <c r="AO1431" s="1"/>
  <c r="AP1431" s="1"/>
  <c r="AB1431"/>
  <c r="AE1431" s="1"/>
  <c r="AF1431" s="1"/>
  <c r="AG1431" s="1"/>
  <c r="AK1447"/>
  <c r="AN1447" s="1"/>
  <c r="AO1447" s="1"/>
  <c r="AP1447" s="1"/>
  <c r="AB1447"/>
  <c r="AE1447" s="1"/>
  <c r="AF1447" s="1"/>
  <c r="AG1447" s="1"/>
  <c r="AK1463"/>
  <c r="AN1463" s="1"/>
  <c r="AO1463" s="1"/>
  <c r="AP1463" s="1"/>
  <c r="AB1463"/>
  <c r="AE1463" s="1"/>
  <c r="AF1463" s="1"/>
  <c r="AG1463" s="1"/>
  <c r="AK1479"/>
  <c r="AN1479" s="1"/>
  <c r="AO1479" s="1"/>
  <c r="AP1479" s="1"/>
  <c r="AB1479"/>
  <c r="AE1479" s="1"/>
  <c r="AF1479" s="1"/>
  <c r="AG1479" s="1"/>
  <c r="AK1495"/>
  <c r="AN1495" s="1"/>
  <c r="AO1495" s="1"/>
  <c r="AP1495" s="1"/>
  <c r="AB1495"/>
  <c r="AE1495" s="1"/>
  <c r="AF1495" s="1"/>
  <c r="AG1495" s="1"/>
  <c r="AK1511"/>
  <c r="AN1511" s="1"/>
  <c r="AO1511" s="1"/>
  <c r="AP1511" s="1"/>
  <c r="AB1511"/>
  <c r="AE1511" s="1"/>
  <c r="AF1511" s="1"/>
  <c r="AG1511" s="1"/>
  <c r="AK1527"/>
  <c r="AN1527" s="1"/>
  <c r="AO1527" s="1"/>
  <c r="AP1527" s="1"/>
  <c r="AB1527"/>
  <c r="AE1527" s="1"/>
  <c r="AF1527" s="1"/>
  <c r="AG1527" s="1"/>
  <c r="AK1543"/>
  <c r="AN1543" s="1"/>
  <c r="AO1543" s="1"/>
  <c r="AP1543" s="1"/>
  <c r="AB1543"/>
  <c r="AE1543" s="1"/>
  <c r="AF1543" s="1"/>
  <c r="AG1543" s="1"/>
  <c r="AK1559"/>
  <c r="AN1559" s="1"/>
  <c r="AO1559" s="1"/>
  <c r="AP1559" s="1"/>
  <c r="AB1559"/>
  <c r="AE1559" s="1"/>
  <c r="AF1559" s="1"/>
  <c r="AG1559" s="1"/>
  <c r="AK1575"/>
  <c r="AN1575" s="1"/>
  <c r="AO1575" s="1"/>
  <c r="AP1575" s="1"/>
  <c r="AB1575"/>
  <c r="AE1575" s="1"/>
  <c r="AF1575" s="1"/>
  <c r="AG1575" s="1"/>
  <c r="AK1591"/>
  <c r="AN1591" s="1"/>
  <c r="AO1591" s="1"/>
  <c r="AP1591" s="1"/>
  <c r="AB1591"/>
  <c r="AE1591" s="1"/>
  <c r="AF1591" s="1"/>
  <c r="AG1591" s="1"/>
  <c r="AK1607"/>
  <c r="AN1607" s="1"/>
  <c r="AO1607" s="1"/>
  <c r="AP1607" s="1"/>
  <c r="AB1607"/>
  <c r="AE1607" s="1"/>
  <c r="AF1607" s="1"/>
  <c r="AG1607" s="1"/>
  <c r="AK35" i="6"/>
  <c r="AN35" s="1"/>
  <c r="AO35" s="1"/>
  <c r="AP35" s="1"/>
  <c r="AB35"/>
  <c r="AE35" s="1"/>
  <c r="AF35" s="1"/>
  <c r="AG35" s="1"/>
  <c r="AB340"/>
  <c r="AE340" s="1"/>
  <c r="AF340" s="1"/>
  <c r="AG340" s="1"/>
  <c r="AK340"/>
  <c r="AN340" s="1"/>
  <c r="AO340" s="1"/>
  <c r="AP340" s="1"/>
  <c r="AK378"/>
  <c r="AN378" s="1"/>
  <c r="AO378" s="1"/>
  <c r="AP378" s="1"/>
  <c r="AB378"/>
  <c r="AE378" s="1"/>
  <c r="AF378" s="1"/>
  <c r="AG378" s="1"/>
  <c r="AK367"/>
  <c r="AN367" s="1"/>
  <c r="AO367" s="1"/>
  <c r="AP367" s="1"/>
  <c r="AB367"/>
  <c r="AE367" s="1"/>
  <c r="AF367" s="1"/>
  <c r="AG367" s="1"/>
  <c r="AK304"/>
  <c r="AN304" s="1"/>
  <c r="AO304" s="1"/>
  <c r="AP304" s="1"/>
  <c r="AB304"/>
  <c r="AE304" s="1"/>
  <c r="AF304" s="1"/>
  <c r="AG304" s="1"/>
  <c r="AK334"/>
  <c r="AN334" s="1"/>
  <c r="AO334" s="1"/>
  <c r="AP334" s="1"/>
  <c r="AB334"/>
  <c r="AE334" s="1"/>
  <c r="AF334" s="1"/>
  <c r="AG334" s="1"/>
  <c r="AB303"/>
  <c r="AE303" s="1"/>
  <c r="AF303" s="1"/>
  <c r="AG303" s="1"/>
  <c r="AK303"/>
  <c r="AN303" s="1"/>
  <c r="AO303" s="1"/>
  <c r="AP303" s="1"/>
  <c r="AK246"/>
  <c r="AN246" s="1"/>
  <c r="AO246" s="1"/>
  <c r="AP246" s="1"/>
  <c r="AB246"/>
  <c r="AE246" s="1"/>
  <c r="AF246" s="1"/>
  <c r="AG246" s="1"/>
  <c r="AK280"/>
  <c r="AN280" s="1"/>
  <c r="AO280" s="1"/>
  <c r="AP280" s="1"/>
  <c r="AB280"/>
  <c r="AE280" s="1"/>
  <c r="AF280" s="1"/>
  <c r="AG280" s="1"/>
  <c r="AK257"/>
  <c r="AN257" s="1"/>
  <c r="AO257" s="1"/>
  <c r="AP257" s="1"/>
  <c r="AB257"/>
  <c r="AE257" s="1"/>
  <c r="AF257" s="1"/>
  <c r="AG257" s="1"/>
  <c r="AK210"/>
  <c r="AN210" s="1"/>
  <c r="AO210" s="1"/>
  <c r="AP210" s="1"/>
  <c r="AB210"/>
  <c r="AE210" s="1"/>
  <c r="AF210" s="1"/>
  <c r="AG210" s="1"/>
  <c r="AK243"/>
  <c r="AN243" s="1"/>
  <c r="AO243" s="1"/>
  <c r="AP243" s="1"/>
  <c r="AB243"/>
  <c r="AE243" s="1"/>
  <c r="AF243" s="1"/>
  <c r="AG243" s="1"/>
  <c r="AK175"/>
  <c r="AN175" s="1"/>
  <c r="AO175" s="1"/>
  <c r="AP175" s="1"/>
  <c r="AB175"/>
  <c r="AE175" s="1"/>
  <c r="AF175" s="1"/>
  <c r="AG175" s="1"/>
  <c r="AK180"/>
  <c r="AN180" s="1"/>
  <c r="AO180" s="1"/>
  <c r="AP180" s="1"/>
  <c r="AB180"/>
  <c r="AE180" s="1"/>
  <c r="AF180" s="1"/>
  <c r="AG180" s="1"/>
  <c r="AK197"/>
  <c r="AN197" s="1"/>
  <c r="AO197" s="1"/>
  <c r="AP197" s="1"/>
  <c r="AB197"/>
  <c r="AE197" s="1"/>
  <c r="AF197" s="1"/>
  <c r="AG197" s="1"/>
  <c r="AK146"/>
  <c r="AN146" s="1"/>
  <c r="AO146" s="1"/>
  <c r="AP146" s="1"/>
  <c r="AB146"/>
  <c r="AE146" s="1"/>
  <c r="AF146" s="1"/>
  <c r="AG146" s="1"/>
  <c r="AK86"/>
  <c r="AN86" s="1"/>
  <c r="AO86" s="1"/>
  <c r="AP86" s="1"/>
  <c r="AB86"/>
  <c r="AE86" s="1"/>
  <c r="AF86" s="1"/>
  <c r="AG86" s="1"/>
  <c r="AK123"/>
  <c r="AN123" s="1"/>
  <c r="AO123" s="1"/>
  <c r="AP123" s="1"/>
  <c r="AB123"/>
  <c r="AE123" s="1"/>
  <c r="AF123" s="1"/>
  <c r="AG123" s="1"/>
  <c r="AK163"/>
  <c r="AN163" s="1"/>
  <c r="AO163" s="1"/>
  <c r="AP163" s="1"/>
  <c r="AB163"/>
  <c r="AE163" s="1"/>
  <c r="AF163" s="1"/>
  <c r="AG163" s="1"/>
  <c r="AK88"/>
  <c r="AN88" s="1"/>
  <c r="AO88" s="1"/>
  <c r="AP88" s="1"/>
  <c r="AB88"/>
  <c r="AE88" s="1"/>
  <c r="AF88" s="1"/>
  <c r="AG88" s="1"/>
  <c r="AK133"/>
  <c r="AN133" s="1"/>
  <c r="AO133" s="1"/>
  <c r="AP133" s="1"/>
  <c r="AB133"/>
  <c r="AE133" s="1"/>
  <c r="AF133" s="1"/>
  <c r="AG133" s="1"/>
  <c r="AK69"/>
  <c r="AN69" s="1"/>
  <c r="AO69" s="1"/>
  <c r="AP69" s="1"/>
  <c r="AB69"/>
  <c r="AE69" s="1"/>
  <c r="AF69" s="1"/>
  <c r="AG69" s="1"/>
  <c r="AK30"/>
  <c r="AN30" s="1"/>
  <c r="AO30" s="1"/>
  <c r="AP30" s="1"/>
  <c r="AB30"/>
  <c r="AE30" s="1"/>
  <c r="AF30" s="1"/>
  <c r="AG30" s="1"/>
  <c r="AK18"/>
  <c r="AN18" s="1"/>
  <c r="AO18" s="1"/>
  <c r="AP18" s="1"/>
  <c r="AB18"/>
  <c r="AE18" s="1"/>
  <c r="AF18" s="1"/>
  <c r="AG18" s="1"/>
  <c r="AB344"/>
  <c r="AE344" s="1"/>
  <c r="AF344" s="1"/>
  <c r="AG344" s="1"/>
  <c r="AK344"/>
  <c r="AN344" s="1"/>
  <c r="AO344" s="1"/>
  <c r="AP344" s="1"/>
  <c r="AK382"/>
  <c r="AN382" s="1"/>
  <c r="AO382" s="1"/>
  <c r="AP382" s="1"/>
  <c r="AB382"/>
  <c r="AE382" s="1"/>
  <c r="AF382" s="1"/>
  <c r="AG382" s="1"/>
  <c r="AK371"/>
  <c r="AN371" s="1"/>
  <c r="AO371" s="1"/>
  <c r="AP371" s="1"/>
  <c r="AB371"/>
  <c r="AE371" s="1"/>
  <c r="AF371" s="1"/>
  <c r="AG371" s="1"/>
  <c r="AK308"/>
  <c r="AN308" s="1"/>
  <c r="AO308" s="1"/>
  <c r="AP308" s="1"/>
  <c r="AB308"/>
  <c r="AE308" s="1"/>
  <c r="AF308" s="1"/>
  <c r="AG308" s="1"/>
  <c r="AK289"/>
  <c r="AN289" s="1"/>
  <c r="AO289" s="1"/>
  <c r="AP289" s="1"/>
  <c r="AB289"/>
  <c r="AE289" s="1"/>
  <c r="AF289" s="1"/>
  <c r="AG289" s="1"/>
  <c r="AK307"/>
  <c r="AN307" s="1"/>
  <c r="AO307" s="1"/>
  <c r="AP307" s="1"/>
  <c r="AB307"/>
  <c r="AE307" s="1"/>
  <c r="AF307" s="1"/>
  <c r="AG307" s="1"/>
  <c r="AK250"/>
  <c r="AN250" s="1"/>
  <c r="AO250" s="1"/>
  <c r="AP250" s="1"/>
  <c r="AB250"/>
  <c r="AE250" s="1"/>
  <c r="AF250" s="1"/>
  <c r="AG250" s="1"/>
  <c r="AK284"/>
  <c r="AN284" s="1"/>
  <c r="AO284" s="1"/>
  <c r="AP284" s="1"/>
  <c r="AB284"/>
  <c r="AE284" s="1"/>
  <c r="AF284" s="1"/>
  <c r="AG284" s="1"/>
  <c r="AK261"/>
  <c r="AN261" s="1"/>
  <c r="AO261" s="1"/>
  <c r="AP261" s="1"/>
  <c r="AB261"/>
  <c r="AE261" s="1"/>
  <c r="AF261" s="1"/>
  <c r="AG261" s="1"/>
  <c r="AK214"/>
  <c r="AN214" s="1"/>
  <c r="AO214" s="1"/>
  <c r="AP214" s="1"/>
  <c r="AB214"/>
  <c r="AE214" s="1"/>
  <c r="AF214" s="1"/>
  <c r="AG214" s="1"/>
  <c r="AK247"/>
  <c r="AN247" s="1"/>
  <c r="AO247" s="1"/>
  <c r="AP247" s="1"/>
  <c r="AB247"/>
  <c r="AE247" s="1"/>
  <c r="AF247" s="1"/>
  <c r="AG247" s="1"/>
  <c r="AK179"/>
  <c r="AN179" s="1"/>
  <c r="AO179" s="1"/>
  <c r="AP179" s="1"/>
  <c r="AB179"/>
  <c r="AE179" s="1"/>
  <c r="AF179" s="1"/>
  <c r="AG179" s="1"/>
  <c r="AK184"/>
  <c r="AN184" s="1"/>
  <c r="AO184" s="1"/>
  <c r="AP184" s="1"/>
  <c r="AB184"/>
  <c r="AE184" s="1"/>
  <c r="AF184" s="1"/>
  <c r="AG184" s="1"/>
  <c r="AK201"/>
  <c r="AN201" s="1"/>
  <c r="AO201" s="1"/>
  <c r="AP201" s="1"/>
  <c r="AB201"/>
  <c r="AE201" s="1"/>
  <c r="AF201" s="1"/>
  <c r="AG201" s="1"/>
  <c r="AK159"/>
  <c r="AN159" s="1"/>
  <c r="AO159" s="1"/>
  <c r="AP159" s="1"/>
  <c r="AB159"/>
  <c r="AE159" s="1"/>
  <c r="AF159" s="1"/>
  <c r="AG159" s="1"/>
  <c r="AK90"/>
  <c r="AN90" s="1"/>
  <c r="AO90" s="1"/>
  <c r="AP90" s="1"/>
  <c r="AB90"/>
  <c r="AE90" s="1"/>
  <c r="AF90" s="1"/>
  <c r="AG90" s="1"/>
  <c r="AK127"/>
  <c r="AN127" s="1"/>
  <c r="AO127" s="1"/>
  <c r="AP127" s="1"/>
  <c r="AB127"/>
  <c r="AE127" s="1"/>
  <c r="AF127" s="1"/>
  <c r="AG127" s="1"/>
  <c r="AK63"/>
  <c r="AN63" s="1"/>
  <c r="AO63" s="1"/>
  <c r="AP63" s="1"/>
  <c r="AB63"/>
  <c r="AE63" s="1"/>
  <c r="AF63" s="1"/>
  <c r="AG63" s="1"/>
  <c r="AK92"/>
  <c r="AN92" s="1"/>
  <c r="AO92" s="1"/>
  <c r="AP92" s="1"/>
  <c r="AB92"/>
  <c r="AE92" s="1"/>
  <c r="AF92" s="1"/>
  <c r="AG92" s="1"/>
  <c r="AK137"/>
  <c r="AN137" s="1"/>
  <c r="AO137" s="1"/>
  <c r="AP137" s="1"/>
  <c r="AB137"/>
  <c r="AE137" s="1"/>
  <c r="AF137" s="1"/>
  <c r="AG137" s="1"/>
  <c r="AK73"/>
  <c r="AN73" s="1"/>
  <c r="AO73" s="1"/>
  <c r="AP73" s="1"/>
  <c r="AB73"/>
  <c r="AE73" s="1"/>
  <c r="AF73" s="1"/>
  <c r="AG73" s="1"/>
  <c r="AK59"/>
  <c r="AN59" s="1"/>
  <c r="AO59" s="1"/>
  <c r="AP59" s="1"/>
  <c r="AB59"/>
  <c r="AE59" s="1"/>
  <c r="AF59" s="1"/>
  <c r="AG59" s="1"/>
  <c r="AK753" i="5"/>
  <c r="AN753" s="1"/>
  <c r="AO753" s="1"/>
  <c r="AP753" s="1"/>
  <c r="AB753"/>
  <c r="AE753" s="1"/>
  <c r="AF753" s="1"/>
  <c r="AG753" s="1"/>
  <c r="AK769"/>
  <c r="AN769" s="1"/>
  <c r="AO769" s="1"/>
  <c r="AP769" s="1"/>
  <c r="AB769"/>
  <c r="AE769" s="1"/>
  <c r="AF769" s="1"/>
  <c r="AG769" s="1"/>
  <c r="AK785"/>
  <c r="AN785" s="1"/>
  <c r="AO785" s="1"/>
  <c r="AP785" s="1"/>
  <c r="AB785"/>
  <c r="AE785" s="1"/>
  <c r="AF785" s="1"/>
  <c r="AG785" s="1"/>
  <c r="AK801"/>
  <c r="AN801" s="1"/>
  <c r="AO801" s="1"/>
  <c r="AP801" s="1"/>
  <c r="AB801"/>
  <c r="AE801" s="1"/>
  <c r="AF801" s="1"/>
  <c r="AG801" s="1"/>
  <c r="AK817"/>
  <c r="AN817" s="1"/>
  <c r="AO817" s="1"/>
  <c r="AP817" s="1"/>
  <c r="AB817"/>
  <c r="AE817" s="1"/>
  <c r="AF817" s="1"/>
  <c r="AG817" s="1"/>
  <c r="AK833"/>
  <c r="AN833" s="1"/>
  <c r="AO833" s="1"/>
  <c r="AP833" s="1"/>
  <c r="AB833"/>
  <c r="AE833" s="1"/>
  <c r="AF833" s="1"/>
  <c r="AG833" s="1"/>
  <c r="AK849"/>
  <c r="AN849" s="1"/>
  <c r="AO849" s="1"/>
  <c r="AP849" s="1"/>
  <c r="AB849"/>
  <c r="AE849" s="1"/>
  <c r="AF849" s="1"/>
  <c r="AG849" s="1"/>
  <c r="AK865"/>
  <c r="AN865" s="1"/>
  <c r="AO865" s="1"/>
  <c r="AP865" s="1"/>
  <c r="AB865"/>
  <c r="AE865" s="1"/>
  <c r="AF865" s="1"/>
  <c r="AG865" s="1"/>
  <c r="AK881"/>
  <c r="AN881" s="1"/>
  <c r="AO881" s="1"/>
  <c r="AP881" s="1"/>
  <c r="AB881"/>
  <c r="AE881" s="1"/>
  <c r="AF881" s="1"/>
  <c r="AG881" s="1"/>
  <c r="AK897"/>
  <c r="AN897" s="1"/>
  <c r="AO897" s="1"/>
  <c r="AP897" s="1"/>
  <c r="AB897"/>
  <c r="AE897" s="1"/>
  <c r="AF897" s="1"/>
  <c r="AG897" s="1"/>
  <c r="AK913"/>
  <c r="AN913" s="1"/>
  <c r="AO913" s="1"/>
  <c r="AP913" s="1"/>
  <c r="AB913"/>
  <c r="AE913" s="1"/>
  <c r="AF913" s="1"/>
  <c r="AG913" s="1"/>
  <c r="AK929"/>
  <c r="AN929" s="1"/>
  <c r="AO929" s="1"/>
  <c r="AP929" s="1"/>
  <c r="AB929"/>
  <c r="AE929" s="1"/>
  <c r="AF929" s="1"/>
  <c r="AG929" s="1"/>
  <c r="AK945"/>
  <c r="AN945" s="1"/>
  <c r="AO945" s="1"/>
  <c r="AP945" s="1"/>
  <c r="AB945"/>
  <c r="AE945" s="1"/>
  <c r="AF945" s="1"/>
  <c r="AG945" s="1"/>
  <c r="AK961"/>
  <c r="AN961" s="1"/>
  <c r="AO961" s="1"/>
  <c r="AP961" s="1"/>
  <c r="AB961"/>
  <c r="AE961" s="1"/>
  <c r="AF961" s="1"/>
  <c r="AG961" s="1"/>
  <c r="AK977"/>
  <c r="AN977" s="1"/>
  <c r="AO977" s="1"/>
  <c r="AP977" s="1"/>
  <c r="AB977"/>
  <c r="AE977" s="1"/>
  <c r="AF977" s="1"/>
  <c r="AG977" s="1"/>
  <c r="AK993"/>
  <c r="AN993" s="1"/>
  <c r="AO993" s="1"/>
  <c r="AP993" s="1"/>
  <c r="AB993"/>
  <c r="AE993" s="1"/>
  <c r="AF993" s="1"/>
  <c r="AG993" s="1"/>
  <c r="AK1009"/>
  <c r="AN1009" s="1"/>
  <c r="AO1009" s="1"/>
  <c r="AP1009" s="1"/>
  <c r="AB1009"/>
  <c r="AE1009" s="1"/>
  <c r="AF1009" s="1"/>
  <c r="AG1009" s="1"/>
  <c r="AK1025"/>
  <c r="AN1025" s="1"/>
  <c r="AO1025" s="1"/>
  <c r="AP1025" s="1"/>
  <c r="AB1025"/>
  <c r="AE1025" s="1"/>
  <c r="AF1025" s="1"/>
  <c r="AG1025" s="1"/>
  <c r="AK1041"/>
  <c r="AN1041" s="1"/>
  <c r="AO1041" s="1"/>
  <c r="AP1041" s="1"/>
  <c r="AB1041"/>
  <c r="AE1041" s="1"/>
  <c r="AF1041" s="1"/>
  <c r="AG1041" s="1"/>
  <c r="AK1057"/>
  <c r="AN1057" s="1"/>
  <c r="AO1057" s="1"/>
  <c r="AP1057" s="1"/>
  <c r="AB1057"/>
  <c r="AE1057" s="1"/>
  <c r="AF1057" s="1"/>
  <c r="AG1057" s="1"/>
  <c r="AK1073"/>
  <c r="AN1073" s="1"/>
  <c r="AO1073" s="1"/>
  <c r="AP1073" s="1"/>
  <c r="AB1073"/>
  <c r="AE1073" s="1"/>
  <c r="AF1073" s="1"/>
  <c r="AG1073" s="1"/>
  <c r="AK1089"/>
  <c r="AN1089" s="1"/>
  <c r="AO1089" s="1"/>
  <c r="AP1089" s="1"/>
  <c r="AB1089"/>
  <c r="AE1089" s="1"/>
  <c r="AF1089" s="1"/>
  <c r="AG1089" s="1"/>
  <c r="AK1126"/>
  <c r="AN1126" s="1"/>
  <c r="AO1126" s="1"/>
  <c r="AP1126" s="1"/>
  <c r="AB1126"/>
  <c r="AE1126" s="1"/>
  <c r="AF1126" s="1"/>
  <c r="AG1126" s="1"/>
  <c r="AK614"/>
  <c r="AN614" s="1"/>
  <c r="AO614" s="1"/>
  <c r="AP614" s="1"/>
  <c r="AB614"/>
  <c r="AE614" s="1"/>
  <c r="AF614" s="1"/>
  <c r="AG614" s="1"/>
  <c r="AK630"/>
  <c r="AN630" s="1"/>
  <c r="AO630" s="1"/>
  <c r="AP630" s="1"/>
  <c r="AB630"/>
  <c r="AE630" s="1"/>
  <c r="AF630" s="1"/>
  <c r="AG630" s="1"/>
  <c r="AK646"/>
  <c r="AN646" s="1"/>
  <c r="AO646" s="1"/>
  <c r="AP646" s="1"/>
  <c r="AB646"/>
  <c r="AE646" s="1"/>
  <c r="AF646" s="1"/>
  <c r="AG646" s="1"/>
  <c r="AK662"/>
  <c r="AN662" s="1"/>
  <c r="AO662" s="1"/>
  <c r="AP662" s="1"/>
  <c r="AB662"/>
  <c r="AE662" s="1"/>
  <c r="AF662" s="1"/>
  <c r="AG662" s="1"/>
  <c r="AK678"/>
  <c r="AN678" s="1"/>
  <c r="AO678" s="1"/>
  <c r="AP678" s="1"/>
  <c r="AB678"/>
  <c r="AE678" s="1"/>
  <c r="AF678" s="1"/>
  <c r="AG678" s="1"/>
  <c r="AK694"/>
  <c r="AN694" s="1"/>
  <c r="AO694" s="1"/>
  <c r="AP694" s="1"/>
  <c r="AB694"/>
  <c r="AE694" s="1"/>
  <c r="AF694" s="1"/>
  <c r="AG694" s="1"/>
  <c r="AK710"/>
  <c r="AN710" s="1"/>
  <c r="AO710" s="1"/>
  <c r="AP710" s="1"/>
  <c r="AB710"/>
  <c r="AE710" s="1"/>
  <c r="AF710" s="1"/>
  <c r="AG710" s="1"/>
  <c r="AK726"/>
  <c r="AN726" s="1"/>
  <c r="AO726" s="1"/>
  <c r="AP726" s="1"/>
  <c r="AB726"/>
  <c r="AE726" s="1"/>
  <c r="AF726" s="1"/>
  <c r="AG726" s="1"/>
  <c r="AK742"/>
  <c r="AN742" s="1"/>
  <c r="AO742" s="1"/>
  <c r="AP742" s="1"/>
  <c r="AB742"/>
  <c r="AE742" s="1"/>
  <c r="AF742" s="1"/>
  <c r="AG742" s="1"/>
  <c r="AK758"/>
  <c r="AN758" s="1"/>
  <c r="AO758" s="1"/>
  <c r="AP758" s="1"/>
  <c r="AB758"/>
  <c r="AE758" s="1"/>
  <c r="AF758" s="1"/>
  <c r="AG758" s="1"/>
  <c r="AK774"/>
  <c r="AN774" s="1"/>
  <c r="AO774" s="1"/>
  <c r="AP774" s="1"/>
  <c r="AB774"/>
  <c r="AE774" s="1"/>
  <c r="AF774" s="1"/>
  <c r="AG774" s="1"/>
  <c r="AK790"/>
  <c r="AN790" s="1"/>
  <c r="AO790" s="1"/>
  <c r="AP790" s="1"/>
  <c r="AB790"/>
  <c r="AE790" s="1"/>
  <c r="AF790" s="1"/>
  <c r="AG790" s="1"/>
  <c r="AK806"/>
  <c r="AN806" s="1"/>
  <c r="AO806" s="1"/>
  <c r="AP806" s="1"/>
  <c r="AB806"/>
  <c r="AE806" s="1"/>
  <c r="AF806" s="1"/>
  <c r="AG806" s="1"/>
  <c r="AK822"/>
  <c r="AN822" s="1"/>
  <c r="AO822" s="1"/>
  <c r="AP822" s="1"/>
  <c r="AB822"/>
  <c r="AE822" s="1"/>
  <c r="AF822" s="1"/>
  <c r="AG822" s="1"/>
  <c r="AK838"/>
  <c r="AN838" s="1"/>
  <c r="AO838" s="1"/>
  <c r="AP838" s="1"/>
  <c r="AB838"/>
  <c r="AE838" s="1"/>
  <c r="AF838" s="1"/>
  <c r="AG838" s="1"/>
  <c r="AK854"/>
  <c r="AN854" s="1"/>
  <c r="AO854" s="1"/>
  <c r="AP854" s="1"/>
  <c r="AB854"/>
  <c r="AE854" s="1"/>
  <c r="AF854" s="1"/>
  <c r="AG854" s="1"/>
  <c r="AK870"/>
  <c r="AN870" s="1"/>
  <c r="AO870" s="1"/>
  <c r="AP870" s="1"/>
  <c r="AB870"/>
  <c r="AE870" s="1"/>
  <c r="AF870" s="1"/>
  <c r="AG870" s="1"/>
  <c r="AK886"/>
  <c r="AN886" s="1"/>
  <c r="AO886" s="1"/>
  <c r="AP886" s="1"/>
  <c r="AB886"/>
  <c r="AE886" s="1"/>
  <c r="AF886" s="1"/>
  <c r="AG886" s="1"/>
  <c r="AK902"/>
  <c r="AN902" s="1"/>
  <c r="AO902" s="1"/>
  <c r="AP902" s="1"/>
  <c r="AB902"/>
  <c r="AE902" s="1"/>
  <c r="AF902" s="1"/>
  <c r="AG902" s="1"/>
  <c r="AK918"/>
  <c r="AN918" s="1"/>
  <c r="AO918" s="1"/>
  <c r="AP918" s="1"/>
  <c r="AB918"/>
  <c r="AE918" s="1"/>
  <c r="AF918" s="1"/>
  <c r="AG918" s="1"/>
  <c r="AK934"/>
  <c r="AN934" s="1"/>
  <c r="AO934" s="1"/>
  <c r="AP934" s="1"/>
  <c r="AB934"/>
  <c r="AE934" s="1"/>
  <c r="AF934" s="1"/>
  <c r="AG934" s="1"/>
  <c r="AK950"/>
  <c r="AN950" s="1"/>
  <c r="AO950" s="1"/>
  <c r="AP950" s="1"/>
  <c r="AB950"/>
  <c r="AE950" s="1"/>
  <c r="AF950" s="1"/>
  <c r="AG950" s="1"/>
  <c r="AK966"/>
  <c r="AN966" s="1"/>
  <c r="AO966" s="1"/>
  <c r="AP966" s="1"/>
  <c r="AB966"/>
  <c r="AE966" s="1"/>
  <c r="AF966" s="1"/>
  <c r="AG966" s="1"/>
  <c r="AK982"/>
  <c r="AN982" s="1"/>
  <c r="AO982" s="1"/>
  <c r="AP982" s="1"/>
  <c r="AB982"/>
  <c r="AE982" s="1"/>
  <c r="AF982" s="1"/>
  <c r="AG982" s="1"/>
  <c r="AK998"/>
  <c r="AN998" s="1"/>
  <c r="AO998" s="1"/>
  <c r="AP998" s="1"/>
  <c r="AB998"/>
  <c r="AE998" s="1"/>
  <c r="AF998" s="1"/>
  <c r="AG998" s="1"/>
  <c r="AK1014"/>
  <c r="AN1014" s="1"/>
  <c r="AO1014" s="1"/>
  <c r="AP1014" s="1"/>
  <c r="AB1014"/>
  <c r="AE1014" s="1"/>
  <c r="AF1014" s="1"/>
  <c r="AG1014" s="1"/>
  <c r="AK1030"/>
  <c r="AN1030" s="1"/>
  <c r="AO1030" s="1"/>
  <c r="AP1030" s="1"/>
  <c r="AB1030"/>
  <c r="AE1030" s="1"/>
  <c r="AF1030" s="1"/>
  <c r="AG1030" s="1"/>
  <c r="AK1046"/>
  <c r="AN1046" s="1"/>
  <c r="AO1046" s="1"/>
  <c r="AP1046" s="1"/>
  <c r="AB1046"/>
  <c r="AE1046" s="1"/>
  <c r="AF1046" s="1"/>
  <c r="AG1046" s="1"/>
  <c r="AK1062"/>
  <c r="AN1062" s="1"/>
  <c r="AO1062" s="1"/>
  <c r="AP1062" s="1"/>
  <c r="AB1062"/>
  <c r="AE1062" s="1"/>
  <c r="AF1062" s="1"/>
  <c r="AG1062" s="1"/>
  <c r="AK1078"/>
  <c r="AN1078" s="1"/>
  <c r="AO1078" s="1"/>
  <c r="AP1078" s="1"/>
  <c r="AB1078"/>
  <c r="AE1078" s="1"/>
  <c r="AF1078" s="1"/>
  <c r="AG1078" s="1"/>
  <c r="AK1094"/>
  <c r="AN1094" s="1"/>
  <c r="AO1094" s="1"/>
  <c r="AP1094" s="1"/>
  <c r="AB1094"/>
  <c r="AE1094" s="1"/>
  <c r="AF1094" s="1"/>
  <c r="AG1094" s="1"/>
  <c r="AK1122"/>
  <c r="AN1122" s="1"/>
  <c r="AO1122" s="1"/>
  <c r="AP1122" s="1"/>
  <c r="AB1122"/>
  <c r="AE1122" s="1"/>
  <c r="AF1122" s="1"/>
  <c r="AG1122" s="1"/>
  <c r="AK611"/>
  <c r="AN611" s="1"/>
  <c r="AO611" s="1"/>
  <c r="AP611" s="1"/>
  <c r="AB611"/>
  <c r="AE611" s="1"/>
  <c r="AF611" s="1"/>
  <c r="AG611" s="1"/>
  <c r="AK627"/>
  <c r="AN627" s="1"/>
  <c r="AO627" s="1"/>
  <c r="AP627" s="1"/>
  <c r="AB627"/>
  <c r="AE627" s="1"/>
  <c r="AF627" s="1"/>
  <c r="AG627" s="1"/>
  <c r="AK643"/>
  <c r="AN643" s="1"/>
  <c r="AO643" s="1"/>
  <c r="AP643" s="1"/>
  <c r="AB643"/>
  <c r="AE643" s="1"/>
  <c r="AF643" s="1"/>
  <c r="AG643" s="1"/>
  <c r="AK659"/>
  <c r="AN659" s="1"/>
  <c r="AO659" s="1"/>
  <c r="AP659" s="1"/>
  <c r="AB659"/>
  <c r="AE659" s="1"/>
  <c r="AF659" s="1"/>
  <c r="AG659" s="1"/>
  <c r="AK675"/>
  <c r="AN675" s="1"/>
  <c r="AO675" s="1"/>
  <c r="AP675" s="1"/>
  <c r="AB675"/>
  <c r="AE675" s="1"/>
  <c r="AF675" s="1"/>
  <c r="AG675" s="1"/>
  <c r="AK691"/>
  <c r="AN691" s="1"/>
  <c r="AO691" s="1"/>
  <c r="AP691" s="1"/>
  <c r="AB691"/>
  <c r="AE691" s="1"/>
  <c r="AF691" s="1"/>
  <c r="AG691" s="1"/>
  <c r="AK707"/>
  <c r="AN707" s="1"/>
  <c r="AO707" s="1"/>
  <c r="AP707" s="1"/>
  <c r="AB707"/>
  <c r="AE707" s="1"/>
  <c r="AF707" s="1"/>
  <c r="AG707" s="1"/>
  <c r="AK723"/>
  <c r="AN723" s="1"/>
  <c r="AO723" s="1"/>
  <c r="AP723" s="1"/>
  <c r="AB723"/>
  <c r="AE723" s="1"/>
  <c r="AF723" s="1"/>
  <c r="AG723" s="1"/>
  <c r="AK739"/>
  <c r="AN739" s="1"/>
  <c r="AO739" s="1"/>
  <c r="AP739" s="1"/>
  <c r="AB739"/>
  <c r="AE739" s="1"/>
  <c r="AF739" s="1"/>
  <c r="AG739" s="1"/>
  <c r="AK755"/>
  <c r="AN755" s="1"/>
  <c r="AO755" s="1"/>
  <c r="AP755" s="1"/>
  <c r="AB755"/>
  <c r="AE755" s="1"/>
  <c r="AF755" s="1"/>
  <c r="AG755" s="1"/>
  <c r="AK771"/>
  <c r="AN771" s="1"/>
  <c r="AO771" s="1"/>
  <c r="AP771" s="1"/>
  <c r="AB771"/>
  <c r="AE771" s="1"/>
  <c r="AF771" s="1"/>
  <c r="AG771" s="1"/>
  <c r="AK787"/>
  <c r="AN787" s="1"/>
  <c r="AO787" s="1"/>
  <c r="AP787" s="1"/>
  <c r="AB787"/>
  <c r="AE787" s="1"/>
  <c r="AF787" s="1"/>
  <c r="AG787" s="1"/>
  <c r="AK803"/>
  <c r="AN803" s="1"/>
  <c r="AO803" s="1"/>
  <c r="AP803" s="1"/>
  <c r="AB803"/>
  <c r="AE803" s="1"/>
  <c r="AF803" s="1"/>
  <c r="AG803" s="1"/>
  <c r="AK819"/>
  <c r="AN819" s="1"/>
  <c r="AO819" s="1"/>
  <c r="AP819" s="1"/>
  <c r="AB819"/>
  <c r="AE819" s="1"/>
  <c r="AF819" s="1"/>
  <c r="AG819" s="1"/>
  <c r="AK835"/>
  <c r="AN835" s="1"/>
  <c r="AO835" s="1"/>
  <c r="AP835" s="1"/>
  <c r="AB835"/>
  <c r="AE835" s="1"/>
  <c r="AF835" s="1"/>
  <c r="AG835" s="1"/>
  <c r="AK851"/>
  <c r="AN851" s="1"/>
  <c r="AO851" s="1"/>
  <c r="AP851" s="1"/>
  <c r="AB851"/>
  <c r="AE851" s="1"/>
  <c r="AF851" s="1"/>
  <c r="AG851" s="1"/>
  <c r="AK867"/>
  <c r="AN867" s="1"/>
  <c r="AO867" s="1"/>
  <c r="AP867" s="1"/>
  <c r="AB867"/>
  <c r="AE867" s="1"/>
  <c r="AF867" s="1"/>
  <c r="AG867" s="1"/>
  <c r="AK883"/>
  <c r="AN883" s="1"/>
  <c r="AO883" s="1"/>
  <c r="AP883" s="1"/>
  <c r="AB883"/>
  <c r="AE883" s="1"/>
  <c r="AF883" s="1"/>
  <c r="AG883" s="1"/>
  <c r="AK899"/>
  <c r="AN899" s="1"/>
  <c r="AO899" s="1"/>
  <c r="AP899" s="1"/>
  <c r="AB899"/>
  <c r="AE899" s="1"/>
  <c r="AF899" s="1"/>
  <c r="AG899" s="1"/>
  <c r="AK915"/>
  <c r="AN915" s="1"/>
  <c r="AO915" s="1"/>
  <c r="AP915" s="1"/>
  <c r="AB915"/>
  <c r="AE915" s="1"/>
  <c r="AF915" s="1"/>
  <c r="AG915" s="1"/>
  <c r="AK931"/>
  <c r="AN931" s="1"/>
  <c r="AO931" s="1"/>
  <c r="AP931" s="1"/>
  <c r="AB931"/>
  <c r="AE931" s="1"/>
  <c r="AF931" s="1"/>
  <c r="AG931" s="1"/>
  <c r="AK947"/>
  <c r="AN947" s="1"/>
  <c r="AO947" s="1"/>
  <c r="AP947" s="1"/>
  <c r="AB947"/>
  <c r="AE947" s="1"/>
  <c r="AF947" s="1"/>
  <c r="AG947" s="1"/>
  <c r="AK963"/>
  <c r="AN963" s="1"/>
  <c r="AO963" s="1"/>
  <c r="AP963" s="1"/>
  <c r="AB963"/>
  <c r="AE963" s="1"/>
  <c r="AF963" s="1"/>
  <c r="AG963" s="1"/>
  <c r="AK979"/>
  <c r="AN979" s="1"/>
  <c r="AO979" s="1"/>
  <c r="AP979" s="1"/>
  <c r="AB979"/>
  <c r="AE979" s="1"/>
  <c r="AF979" s="1"/>
  <c r="AG979" s="1"/>
  <c r="AK995"/>
  <c r="AN995" s="1"/>
  <c r="AO995" s="1"/>
  <c r="AP995" s="1"/>
  <c r="AB995"/>
  <c r="AE995" s="1"/>
  <c r="AF995" s="1"/>
  <c r="AG995" s="1"/>
  <c r="AK1011"/>
  <c r="AN1011" s="1"/>
  <c r="AO1011" s="1"/>
  <c r="AP1011" s="1"/>
  <c r="AB1011"/>
  <c r="AE1011" s="1"/>
  <c r="AF1011" s="1"/>
  <c r="AG1011" s="1"/>
  <c r="AK1027"/>
  <c r="AN1027" s="1"/>
  <c r="AO1027" s="1"/>
  <c r="AP1027" s="1"/>
  <c r="AB1027"/>
  <c r="AE1027" s="1"/>
  <c r="AF1027" s="1"/>
  <c r="AG1027" s="1"/>
  <c r="AK1043"/>
  <c r="AN1043" s="1"/>
  <c r="AO1043" s="1"/>
  <c r="AP1043" s="1"/>
  <c r="AB1043"/>
  <c r="AE1043" s="1"/>
  <c r="AF1043" s="1"/>
  <c r="AG1043" s="1"/>
  <c r="AK1059"/>
  <c r="AN1059" s="1"/>
  <c r="AO1059" s="1"/>
  <c r="AP1059" s="1"/>
  <c r="AB1059"/>
  <c r="AE1059" s="1"/>
  <c r="AF1059" s="1"/>
  <c r="AG1059" s="1"/>
  <c r="AK1075"/>
  <c r="AN1075" s="1"/>
  <c r="AO1075" s="1"/>
  <c r="AP1075" s="1"/>
  <c r="AB1075"/>
  <c r="AE1075" s="1"/>
  <c r="AF1075" s="1"/>
  <c r="AG1075" s="1"/>
  <c r="AK1091"/>
  <c r="AN1091" s="1"/>
  <c r="AO1091" s="1"/>
  <c r="AP1091" s="1"/>
  <c r="AB1091"/>
  <c r="AE1091" s="1"/>
  <c r="AF1091" s="1"/>
  <c r="AG1091" s="1"/>
  <c r="AK1118"/>
  <c r="AN1118" s="1"/>
  <c r="AO1118" s="1"/>
  <c r="AP1118" s="1"/>
  <c r="AB1118"/>
  <c r="AE1118" s="1"/>
  <c r="AF1118" s="1"/>
  <c r="AG1118" s="1"/>
  <c r="AK608"/>
  <c r="AN608" s="1"/>
  <c r="AO608" s="1"/>
  <c r="AP608" s="1"/>
  <c r="AB608"/>
  <c r="AE608" s="1"/>
  <c r="AF608" s="1"/>
  <c r="AG608" s="1"/>
  <c r="AK624"/>
  <c r="AN624" s="1"/>
  <c r="AO624" s="1"/>
  <c r="AP624" s="1"/>
  <c r="AB624"/>
  <c r="AE624" s="1"/>
  <c r="AF624" s="1"/>
  <c r="AG624" s="1"/>
  <c r="AK640"/>
  <c r="AN640" s="1"/>
  <c r="AO640" s="1"/>
  <c r="AP640" s="1"/>
  <c r="AB640"/>
  <c r="AE640" s="1"/>
  <c r="AF640" s="1"/>
  <c r="AG640" s="1"/>
  <c r="AK656"/>
  <c r="AN656" s="1"/>
  <c r="AO656" s="1"/>
  <c r="AP656" s="1"/>
  <c r="AB656"/>
  <c r="AE656" s="1"/>
  <c r="AF656" s="1"/>
  <c r="AG656" s="1"/>
  <c r="AK672"/>
  <c r="AN672" s="1"/>
  <c r="AO672" s="1"/>
  <c r="AP672" s="1"/>
  <c r="AB672"/>
  <c r="AE672" s="1"/>
  <c r="AF672" s="1"/>
  <c r="AG672" s="1"/>
  <c r="AK688"/>
  <c r="AN688" s="1"/>
  <c r="AO688" s="1"/>
  <c r="AP688" s="1"/>
  <c r="AB688"/>
  <c r="AE688" s="1"/>
  <c r="AF688" s="1"/>
  <c r="AG688" s="1"/>
  <c r="AK704"/>
  <c r="AN704" s="1"/>
  <c r="AO704" s="1"/>
  <c r="AP704" s="1"/>
  <c r="AB704"/>
  <c r="AE704" s="1"/>
  <c r="AF704" s="1"/>
  <c r="AG704" s="1"/>
  <c r="AK720"/>
  <c r="AN720" s="1"/>
  <c r="AO720" s="1"/>
  <c r="AP720" s="1"/>
  <c r="AB720"/>
  <c r="AE720" s="1"/>
  <c r="AF720" s="1"/>
  <c r="AG720" s="1"/>
  <c r="AK736"/>
  <c r="AN736" s="1"/>
  <c r="AO736" s="1"/>
  <c r="AP736" s="1"/>
  <c r="AB736"/>
  <c r="AE736" s="1"/>
  <c r="AF736" s="1"/>
  <c r="AG736" s="1"/>
  <c r="AK752"/>
  <c r="AN752" s="1"/>
  <c r="AO752" s="1"/>
  <c r="AP752" s="1"/>
  <c r="AB752"/>
  <c r="AE752" s="1"/>
  <c r="AF752" s="1"/>
  <c r="AG752" s="1"/>
  <c r="AK768"/>
  <c r="AN768" s="1"/>
  <c r="AO768" s="1"/>
  <c r="AP768" s="1"/>
  <c r="AB768"/>
  <c r="AE768" s="1"/>
  <c r="AF768" s="1"/>
  <c r="AG768" s="1"/>
  <c r="AK784"/>
  <c r="AN784" s="1"/>
  <c r="AO784" s="1"/>
  <c r="AP784" s="1"/>
  <c r="AB784"/>
  <c r="AE784" s="1"/>
  <c r="AF784" s="1"/>
  <c r="AG784" s="1"/>
  <c r="AK800"/>
  <c r="AN800" s="1"/>
  <c r="AO800" s="1"/>
  <c r="AP800" s="1"/>
  <c r="AB800"/>
  <c r="AE800" s="1"/>
  <c r="AF800" s="1"/>
  <c r="AG800" s="1"/>
  <c r="AK816"/>
  <c r="AN816" s="1"/>
  <c r="AO816" s="1"/>
  <c r="AP816" s="1"/>
  <c r="AB816"/>
  <c r="AE816" s="1"/>
  <c r="AF816" s="1"/>
  <c r="AG816" s="1"/>
  <c r="AK832"/>
  <c r="AN832" s="1"/>
  <c r="AO832" s="1"/>
  <c r="AP832" s="1"/>
  <c r="AB832"/>
  <c r="AE832" s="1"/>
  <c r="AF832" s="1"/>
  <c r="AG832" s="1"/>
  <c r="AK848"/>
  <c r="AN848" s="1"/>
  <c r="AO848" s="1"/>
  <c r="AP848" s="1"/>
  <c r="AB848"/>
  <c r="AE848" s="1"/>
  <c r="AF848" s="1"/>
  <c r="AG848" s="1"/>
  <c r="AK864"/>
  <c r="AN864" s="1"/>
  <c r="AO864" s="1"/>
  <c r="AP864" s="1"/>
  <c r="AB864"/>
  <c r="AE864" s="1"/>
  <c r="AF864" s="1"/>
  <c r="AG864" s="1"/>
  <c r="AK880"/>
  <c r="AN880" s="1"/>
  <c r="AO880" s="1"/>
  <c r="AP880" s="1"/>
  <c r="AB880"/>
  <c r="AE880" s="1"/>
  <c r="AF880" s="1"/>
  <c r="AG880" s="1"/>
  <c r="AK896"/>
  <c r="AN896" s="1"/>
  <c r="AO896" s="1"/>
  <c r="AP896" s="1"/>
  <c r="AB896"/>
  <c r="AE896" s="1"/>
  <c r="AF896" s="1"/>
  <c r="AG896" s="1"/>
  <c r="AK912"/>
  <c r="AN912" s="1"/>
  <c r="AO912" s="1"/>
  <c r="AP912" s="1"/>
  <c r="AB912"/>
  <c r="AE912" s="1"/>
  <c r="AF912" s="1"/>
  <c r="AG912" s="1"/>
  <c r="AK928"/>
  <c r="AN928" s="1"/>
  <c r="AO928" s="1"/>
  <c r="AP928" s="1"/>
  <c r="AB928"/>
  <c r="AE928" s="1"/>
  <c r="AF928" s="1"/>
  <c r="AG928" s="1"/>
  <c r="AK944"/>
  <c r="AN944" s="1"/>
  <c r="AO944" s="1"/>
  <c r="AP944" s="1"/>
  <c r="AB944"/>
  <c r="AE944" s="1"/>
  <c r="AF944" s="1"/>
  <c r="AG944" s="1"/>
  <c r="AK960"/>
  <c r="AN960" s="1"/>
  <c r="AO960" s="1"/>
  <c r="AP960" s="1"/>
  <c r="AB960"/>
  <c r="AE960" s="1"/>
  <c r="AF960" s="1"/>
  <c r="AG960" s="1"/>
  <c r="AK976"/>
  <c r="AN976" s="1"/>
  <c r="AO976" s="1"/>
  <c r="AP976" s="1"/>
  <c r="AB976"/>
  <c r="AE976" s="1"/>
  <c r="AF976" s="1"/>
  <c r="AG976" s="1"/>
  <c r="AK992"/>
  <c r="AN992" s="1"/>
  <c r="AO992" s="1"/>
  <c r="AP992" s="1"/>
  <c r="AB992"/>
  <c r="AE992" s="1"/>
  <c r="AF992" s="1"/>
  <c r="AG992" s="1"/>
  <c r="AK1008"/>
  <c r="AN1008" s="1"/>
  <c r="AO1008" s="1"/>
  <c r="AP1008" s="1"/>
  <c r="AB1008"/>
  <c r="AE1008" s="1"/>
  <c r="AF1008" s="1"/>
  <c r="AG1008" s="1"/>
  <c r="AK1024"/>
  <c r="AN1024" s="1"/>
  <c r="AO1024" s="1"/>
  <c r="AP1024" s="1"/>
  <c r="AB1024"/>
  <c r="AE1024" s="1"/>
  <c r="AF1024" s="1"/>
  <c r="AG1024" s="1"/>
  <c r="AK1040"/>
  <c r="AN1040" s="1"/>
  <c r="AO1040" s="1"/>
  <c r="AP1040" s="1"/>
  <c r="AB1040"/>
  <c r="AE1040" s="1"/>
  <c r="AF1040" s="1"/>
  <c r="AG1040" s="1"/>
  <c r="AK1056"/>
  <c r="AN1056" s="1"/>
  <c r="AO1056" s="1"/>
  <c r="AP1056" s="1"/>
  <c r="AB1056"/>
  <c r="AE1056" s="1"/>
  <c r="AF1056" s="1"/>
  <c r="AG1056" s="1"/>
  <c r="AK1072"/>
  <c r="AN1072" s="1"/>
  <c r="AO1072" s="1"/>
  <c r="AP1072" s="1"/>
  <c r="AB1072"/>
  <c r="AE1072" s="1"/>
  <c r="AF1072" s="1"/>
  <c r="AG1072" s="1"/>
  <c r="AK1088"/>
  <c r="AN1088" s="1"/>
  <c r="AO1088" s="1"/>
  <c r="AP1088" s="1"/>
  <c r="AB1088"/>
  <c r="AE1088" s="1"/>
  <c r="AF1088" s="1"/>
  <c r="AG1088" s="1"/>
  <c r="AK1130"/>
  <c r="AN1130" s="1"/>
  <c r="AO1130" s="1"/>
  <c r="AP1130" s="1"/>
  <c r="AB1130"/>
  <c r="AE1130" s="1"/>
  <c r="AF1130" s="1"/>
  <c r="AG1130" s="1"/>
  <c r="AK1112"/>
  <c r="AN1112" s="1"/>
  <c r="AO1112" s="1"/>
  <c r="AP1112" s="1"/>
  <c r="AB1112"/>
  <c r="AE1112" s="1"/>
  <c r="AF1112" s="1"/>
  <c r="AG1112" s="1"/>
  <c r="AK1128"/>
  <c r="AN1128" s="1"/>
  <c r="AO1128" s="1"/>
  <c r="AP1128" s="1"/>
  <c r="AB1128"/>
  <c r="AE1128" s="1"/>
  <c r="AF1128" s="1"/>
  <c r="AG1128" s="1"/>
  <c r="AK1144"/>
  <c r="AN1144" s="1"/>
  <c r="AO1144" s="1"/>
  <c r="AP1144" s="1"/>
  <c r="AB1144"/>
  <c r="AE1144" s="1"/>
  <c r="AF1144" s="1"/>
  <c r="AG1144" s="1"/>
  <c r="AK1160"/>
  <c r="AN1160" s="1"/>
  <c r="AO1160" s="1"/>
  <c r="AP1160" s="1"/>
  <c r="AB1160"/>
  <c r="AE1160" s="1"/>
  <c r="AF1160" s="1"/>
  <c r="AG1160" s="1"/>
  <c r="AK1176"/>
  <c r="AN1176" s="1"/>
  <c r="AO1176" s="1"/>
  <c r="AP1176" s="1"/>
  <c r="AB1176"/>
  <c r="AE1176" s="1"/>
  <c r="AF1176" s="1"/>
  <c r="AG1176" s="1"/>
  <c r="AK1192"/>
  <c r="AN1192" s="1"/>
  <c r="AO1192" s="1"/>
  <c r="AP1192" s="1"/>
  <c r="AB1192"/>
  <c r="AE1192" s="1"/>
  <c r="AF1192" s="1"/>
  <c r="AG1192" s="1"/>
  <c r="AK1208"/>
  <c r="AN1208" s="1"/>
  <c r="AO1208" s="1"/>
  <c r="AP1208" s="1"/>
  <c r="AB1208"/>
  <c r="AE1208" s="1"/>
  <c r="AF1208" s="1"/>
  <c r="AG1208" s="1"/>
  <c r="AK1224"/>
  <c r="AN1224" s="1"/>
  <c r="AO1224" s="1"/>
  <c r="AP1224" s="1"/>
  <c r="AB1224"/>
  <c r="AE1224" s="1"/>
  <c r="AF1224" s="1"/>
  <c r="AG1224" s="1"/>
  <c r="AK1240"/>
  <c r="AN1240" s="1"/>
  <c r="AO1240" s="1"/>
  <c r="AP1240" s="1"/>
  <c r="AB1240"/>
  <c r="AE1240" s="1"/>
  <c r="AF1240" s="1"/>
  <c r="AG1240" s="1"/>
  <c r="AK1256"/>
  <c r="AN1256" s="1"/>
  <c r="AO1256" s="1"/>
  <c r="AP1256" s="1"/>
  <c r="AB1256"/>
  <c r="AE1256" s="1"/>
  <c r="AF1256" s="1"/>
  <c r="AG1256" s="1"/>
  <c r="AK1272"/>
  <c r="AN1272" s="1"/>
  <c r="AO1272" s="1"/>
  <c r="AP1272" s="1"/>
  <c r="AB1272"/>
  <c r="AE1272" s="1"/>
  <c r="AF1272" s="1"/>
  <c r="AG1272" s="1"/>
  <c r="AK1288"/>
  <c r="AN1288" s="1"/>
  <c r="AO1288" s="1"/>
  <c r="AP1288" s="1"/>
  <c r="AB1288"/>
  <c r="AE1288" s="1"/>
  <c r="AF1288" s="1"/>
  <c r="AG1288" s="1"/>
  <c r="AK1304"/>
  <c r="AN1304" s="1"/>
  <c r="AO1304" s="1"/>
  <c r="AP1304" s="1"/>
  <c r="AB1304"/>
  <c r="AE1304" s="1"/>
  <c r="AF1304" s="1"/>
  <c r="AG1304" s="1"/>
  <c r="AK1320"/>
  <c r="AN1320" s="1"/>
  <c r="AO1320" s="1"/>
  <c r="AP1320" s="1"/>
  <c r="AB1320"/>
  <c r="AE1320" s="1"/>
  <c r="AF1320" s="1"/>
  <c r="AG1320" s="1"/>
  <c r="AK1336"/>
  <c r="AN1336" s="1"/>
  <c r="AO1336" s="1"/>
  <c r="AP1336" s="1"/>
  <c r="AB1336"/>
  <c r="AE1336" s="1"/>
  <c r="AF1336" s="1"/>
  <c r="AG1336" s="1"/>
  <c r="AK1352"/>
  <c r="AN1352" s="1"/>
  <c r="AO1352" s="1"/>
  <c r="AP1352" s="1"/>
  <c r="AB1352"/>
  <c r="AE1352" s="1"/>
  <c r="AF1352" s="1"/>
  <c r="AG1352" s="1"/>
  <c r="AK1368"/>
  <c r="AN1368" s="1"/>
  <c r="AO1368" s="1"/>
  <c r="AP1368" s="1"/>
  <c r="AB1368"/>
  <c r="AE1368" s="1"/>
  <c r="AF1368" s="1"/>
  <c r="AG1368" s="1"/>
  <c r="AK1384"/>
  <c r="AN1384" s="1"/>
  <c r="AO1384" s="1"/>
  <c r="AP1384" s="1"/>
  <c r="AB1384"/>
  <c r="AE1384" s="1"/>
  <c r="AF1384" s="1"/>
  <c r="AG1384" s="1"/>
  <c r="AK1400"/>
  <c r="AN1400" s="1"/>
  <c r="AO1400" s="1"/>
  <c r="AP1400" s="1"/>
  <c r="AB1400"/>
  <c r="AE1400" s="1"/>
  <c r="AF1400" s="1"/>
  <c r="AG1400" s="1"/>
  <c r="AK1416"/>
  <c r="AN1416" s="1"/>
  <c r="AO1416" s="1"/>
  <c r="AP1416" s="1"/>
  <c r="AB1416"/>
  <c r="AE1416" s="1"/>
  <c r="AF1416" s="1"/>
  <c r="AG1416" s="1"/>
  <c r="AK1432"/>
  <c r="AN1432" s="1"/>
  <c r="AO1432" s="1"/>
  <c r="AP1432" s="1"/>
  <c r="AB1432"/>
  <c r="AE1432" s="1"/>
  <c r="AF1432" s="1"/>
  <c r="AG1432" s="1"/>
  <c r="AK1448"/>
  <c r="AN1448" s="1"/>
  <c r="AO1448" s="1"/>
  <c r="AP1448" s="1"/>
  <c r="AB1448"/>
  <c r="AE1448" s="1"/>
  <c r="AF1448" s="1"/>
  <c r="AG1448" s="1"/>
  <c r="AK1464"/>
  <c r="AN1464" s="1"/>
  <c r="AO1464" s="1"/>
  <c r="AP1464" s="1"/>
  <c r="AB1464"/>
  <c r="AE1464" s="1"/>
  <c r="AF1464" s="1"/>
  <c r="AG1464" s="1"/>
  <c r="AK1480"/>
  <c r="AN1480" s="1"/>
  <c r="AO1480" s="1"/>
  <c r="AP1480" s="1"/>
  <c r="AB1480"/>
  <c r="AE1480" s="1"/>
  <c r="AF1480" s="1"/>
  <c r="AG1480" s="1"/>
  <c r="AK1496"/>
  <c r="AN1496" s="1"/>
  <c r="AO1496" s="1"/>
  <c r="AP1496" s="1"/>
  <c r="AB1496"/>
  <c r="AE1496" s="1"/>
  <c r="AF1496" s="1"/>
  <c r="AG1496" s="1"/>
  <c r="AK1512"/>
  <c r="AN1512" s="1"/>
  <c r="AO1512" s="1"/>
  <c r="AP1512" s="1"/>
  <c r="AB1512"/>
  <c r="AE1512" s="1"/>
  <c r="AF1512" s="1"/>
  <c r="AG1512" s="1"/>
  <c r="AK1528"/>
  <c r="AN1528" s="1"/>
  <c r="AO1528" s="1"/>
  <c r="AP1528" s="1"/>
  <c r="AB1528"/>
  <c r="AE1528" s="1"/>
  <c r="AF1528" s="1"/>
  <c r="AG1528" s="1"/>
  <c r="AK1544"/>
  <c r="AN1544" s="1"/>
  <c r="AO1544" s="1"/>
  <c r="AP1544" s="1"/>
  <c r="AB1544"/>
  <c r="AE1544" s="1"/>
  <c r="AF1544" s="1"/>
  <c r="AG1544" s="1"/>
  <c r="AK1560"/>
  <c r="AN1560" s="1"/>
  <c r="AO1560" s="1"/>
  <c r="AP1560" s="1"/>
  <c r="AB1560"/>
  <c r="AE1560" s="1"/>
  <c r="AF1560" s="1"/>
  <c r="AG1560" s="1"/>
  <c r="AK1576"/>
  <c r="AN1576" s="1"/>
  <c r="AO1576" s="1"/>
  <c r="AP1576" s="1"/>
  <c r="AB1576"/>
  <c r="AE1576" s="1"/>
  <c r="AF1576" s="1"/>
  <c r="AG1576" s="1"/>
  <c r="AK1592"/>
  <c r="AN1592" s="1"/>
  <c r="AO1592" s="1"/>
  <c r="AP1592" s="1"/>
  <c r="AB1592"/>
  <c r="AE1592" s="1"/>
  <c r="AF1592" s="1"/>
  <c r="AG1592" s="1"/>
  <c r="AK1608"/>
  <c r="AN1608" s="1"/>
  <c r="AO1608" s="1"/>
  <c r="AP1608" s="1"/>
  <c r="AB1608"/>
  <c r="AE1608" s="1"/>
  <c r="AF1608" s="1"/>
  <c r="AG1608" s="1"/>
  <c r="AK1113"/>
  <c r="AN1113" s="1"/>
  <c r="AO1113" s="1"/>
  <c r="AP1113" s="1"/>
  <c r="AB1113"/>
  <c r="AE1113" s="1"/>
  <c r="AF1113" s="1"/>
  <c r="AG1113" s="1"/>
  <c r="AK1129"/>
  <c r="AN1129" s="1"/>
  <c r="AO1129" s="1"/>
  <c r="AP1129" s="1"/>
  <c r="AB1129"/>
  <c r="AE1129" s="1"/>
  <c r="AF1129" s="1"/>
  <c r="AG1129" s="1"/>
  <c r="AK1145"/>
  <c r="AN1145" s="1"/>
  <c r="AO1145" s="1"/>
  <c r="AP1145" s="1"/>
  <c r="AB1145"/>
  <c r="AE1145" s="1"/>
  <c r="AF1145" s="1"/>
  <c r="AG1145" s="1"/>
  <c r="AK1161"/>
  <c r="AN1161" s="1"/>
  <c r="AO1161" s="1"/>
  <c r="AP1161" s="1"/>
  <c r="AB1161"/>
  <c r="AE1161" s="1"/>
  <c r="AF1161" s="1"/>
  <c r="AG1161" s="1"/>
  <c r="AK1177"/>
  <c r="AN1177" s="1"/>
  <c r="AO1177" s="1"/>
  <c r="AP1177" s="1"/>
  <c r="AB1177"/>
  <c r="AE1177" s="1"/>
  <c r="AF1177" s="1"/>
  <c r="AG1177" s="1"/>
  <c r="AK1193"/>
  <c r="AN1193" s="1"/>
  <c r="AO1193" s="1"/>
  <c r="AP1193" s="1"/>
  <c r="AB1193"/>
  <c r="AE1193" s="1"/>
  <c r="AF1193" s="1"/>
  <c r="AG1193" s="1"/>
  <c r="AK1209"/>
  <c r="AN1209" s="1"/>
  <c r="AO1209" s="1"/>
  <c r="AP1209" s="1"/>
  <c r="AB1209"/>
  <c r="AE1209" s="1"/>
  <c r="AF1209" s="1"/>
  <c r="AG1209" s="1"/>
  <c r="AK1225"/>
  <c r="AN1225" s="1"/>
  <c r="AO1225" s="1"/>
  <c r="AP1225" s="1"/>
  <c r="AB1225"/>
  <c r="AE1225" s="1"/>
  <c r="AF1225" s="1"/>
  <c r="AG1225" s="1"/>
  <c r="AK1241"/>
  <c r="AN1241" s="1"/>
  <c r="AO1241" s="1"/>
  <c r="AP1241" s="1"/>
  <c r="AB1241"/>
  <c r="AE1241" s="1"/>
  <c r="AF1241" s="1"/>
  <c r="AG1241" s="1"/>
  <c r="AK1257"/>
  <c r="AN1257" s="1"/>
  <c r="AO1257" s="1"/>
  <c r="AP1257" s="1"/>
  <c r="AB1257"/>
  <c r="AE1257" s="1"/>
  <c r="AF1257" s="1"/>
  <c r="AG1257" s="1"/>
  <c r="AK1273"/>
  <c r="AN1273" s="1"/>
  <c r="AO1273" s="1"/>
  <c r="AP1273" s="1"/>
  <c r="AB1273"/>
  <c r="AE1273" s="1"/>
  <c r="AF1273" s="1"/>
  <c r="AG1273" s="1"/>
  <c r="AK1289"/>
  <c r="AN1289" s="1"/>
  <c r="AO1289" s="1"/>
  <c r="AP1289" s="1"/>
  <c r="AB1289"/>
  <c r="AE1289" s="1"/>
  <c r="AF1289" s="1"/>
  <c r="AG1289" s="1"/>
  <c r="AK1305"/>
  <c r="AN1305" s="1"/>
  <c r="AO1305" s="1"/>
  <c r="AP1305" s="1"/>
  <c r="AB1305"/>
  <c r="AE1305" s="1"/>
  <c r="AF1305" s="1"/>
  <c r="AG1305" s="1"/>
  <c r="AK1321"/>
  <c r="AN1321" s="1"/>
  <c r="AO1321" s="1"/>
  <c r="AP1321" s="1"/>
  <c r="AB1321"/>
  <c r="AE1321" s="1"/>
  <c r="AF1321" s="1"/>
  <c r="AG1321" s="1"/>
  <c r="AK1337"/>
  <c r="AN1337" s="1"/>
  <c r="AO1337" s="1"/>
  <c r="AP1337" s="1"/>
  <c r="AB1337"/>
  <c r="AE1337" s="1"/>
  <c r="AF1337" s="1"/>
  <c r="AG1337" s="1"/>
  <c r="AK1353"/>
  <c r="AN1353" s="1"/>
  <c r="AO1353" s="1"/>
  <c r="AP1353" s="1"/>
  <c r="AB1353"/>
  <c r="AE1353" s="1"/>
  <c r="AF1353" s="1"/>
  <c r="AG1353" s="1"/>
  <c r="AK1369"/>
  <c r="AN1369" s="1"/>
  <c r="AO1369" s="1"/>
  <c r="AP1369" s="1"/>
  <c r="AB1369"/>
  <c r="AE1369" s="1"/>
  <c r="AF1369" s="1"/>
  <c r="AG1369" s="1"/>
  <c r="AK1385"/>
  <c r="AN1385" s="1"/>
  <c r="AO1385" s="1"/>
  <c r="AP1385" s="1"/>
  <c r="AB1385"/>
  <c r="AE1385" s="1"/>
  <c r="AF1385" s="1"/>
  <c r="AG1385" s="1"/>
  <c r="AK1401"/>
  <c r="AN1401" s="1"/>
  <c r="AO1401" s="1"/>
  <c r="AP1401" s="1"/>
  <c r="AB1401"/>
  <c r="AE1401" s="1"/>
  <c r="AF1401" s="1"/>
  <c r="AG1401" s="1"/>
  <c r="AK1417"/>
  <c r="AN1417" s="1"/>
  <c r="AO1417" s="1"/>
  <c r="AP1417" s="1"/>
  <c r="AB1417"/>
  <c r="AE1417" s="1"/>
  <c r="AF1417" s="1"/>
  <c r="AG1417" s="1"/>
  <c r="AK1433"/>
  <c r="AN1433" s="1"/>
  <c r="AO1433" s="1"/>
  <c r="AP1433" s="1"/>
  <c r="AB1433"/>
  <c r="AE1433" s="1"/>
  <c r="AF1433" s="1"/>
  <c r="AG1433" s="1"/>
  <c r="AK1449"/>
  <c r="AN1449" s="1"/>
  <c r="AO1449" s="1"/>
  <c r="AP1449" s="1"/>
  <c r="AB1449"/>
  <c r="AE1449" s="1"/>
  <c r="AF1449" s="1"/>
  <c r="AG1449" s="1"/>
  <c r="AK1465"/>
  <c r="AN1465" s="1"/>
  <c r="AO1465" s="1"/>
  <c r="AP1465" s="1"/>
  <c r="AB1465"/>
  <c r="AE1465" s="1"/>
  <c r="AF1465" s="1"/>
  <c r="AG1465" s="1"/>
  <c r="AK1481"/>
  <c r="AN1481" s="1"/>
  <c r="AO1481" s="1"/>
  <c r="AP1481" s="1"/>
  <c r="AB1481"/>
  <c r="AE1481" s="1"/>
  <c r="AF1481" s="1"/>
  <c r="AG1481" s="1"/>
  <c r="AK1497"/>
  <c r="AN1497" s="1"/>
  <c r="AO1497" s="1"/>
  <c r="AP1497" s="1"/>
  <c r="AB1497"/>
  <c r="AE1497" s="1"/>
  <c r="AF1497" s="1"/>
  <c r="AG1497" s="1"/>
  <c r="AK1513"/>
  <c r="AN1513" s="1"/>
  <c r="AO1513" s="1"/>
  <c r="AP1513" s="1"/>
  <c r="AB1513"/>
  <c r="AE1513" s="1"/>
  <c r="AF1513" s="1"/>
  <c r="AG1513" s="1"/>
  <c r="AK1529"/>
  <c r="AN1529" s="1"/>
  <c r="AO1529" s="1"/>
  <c r="AP1529" s="1"/>
  <c r="AB1529"/>
  <c r="AE1529" s="1"/>
  <c r="AF1529" s="1"/>
  <c r="AG1529" s="1"/>
  <c r="AK1545"/>
  <c r="AN1545" s="1"/>
  <c r="AO1545" s="1"/>
  <c r="AP1545" s="1"/>
  <c r="AB1545"/>
  <c r="AE1545" s="1"/>
  <c r="AF1545" s="1"/>
  <c r="AG1545" s="1"/>
  <c r="AK1561"/>
  <c r="AN1561" s="1"/>
  <c r="AO1561" s="1"/>
  <c r="AP1561" s="1"/>
  <c r="AB1561"/>
  <c r="AE1561" s="1"/>
  <c r="AF1561" s="1"/>
  <c r="AG1561" s="1"/>
  <c r="AK1577"/>
  <c r="AN1577" s="1"/>
  <c r="AO1577" s="1"/>
  <c r="AP1577" s="1"/>
  <c r="AB1577"/>
  <c r="AE1577" s="1"/>
  <c r="AF1577" s="1"/>
  <c r="AG1577" s="1"/>
  <c r="AK1593"/>
  <c r="AN1593" s="1"/>
  <c r="AO1593" s="1"/>
  <c r="AP1593" s="1"/>
  <c r="AB1593"/>
  <c r="AE1593" s="1"/>
  <c r="AF1593" s="1"/>
  <c r="AG1593" s="1"/>
  <c r="AK1609"/>
  <c r="AN1609" s="1"/>
  <c r="AO1609" s="1"/>
  <c r="AP1609" s="1"/>
  <c r="AB1609"/>
  <c r="AE1609" s="1"/>
  <c r="AF1609" s="1"/>
  <c r="AG1609" s="1"/>
  <c r="AK1150"/>
  <c r="AN1150" s="1"/>
  <c r="AO1150" s="1"/>
  <c r="AP1150" s="1"/>
  <c r="AB1150"/>
  <c r="AE1150" s="1"/>
  <c r="AF1150" s="1"/>
  <c r="AG1150" s="1"/>
  <c r="AK1166"/>
  <c r="AN1166" s="1"/>
  <c r="AO1166" s="1"/>
  <c r="AP1166" s="1"/>
  <c r="AB1166"/>
  <c r="AE1166" s="1"/>
  <c r="AF1166" s="1"/>
  <c r="AG1166" s="1"/>
  <c r="AK1182"/>
  <c r="AN1182" s="1"/>
  <c r="AO1182" s="1"/>
  <c r="AP1182" s="1"/>
  <c r="AB1182"/>
  <c r="AE1182" s="1"/>
  <c r="AF1182" s="1"/>
  <c r="AG1182" s="1"/>
  <c r="AK1198"/>
  <c r="AN1198" s="1"/>
  <c r="AO1198" s="1"/>
  <c r="AP1198" s="1"/>
  <c r="AB1198"/>
  <c r="AE1198" s="1"/>
  <c r="AF1198" s="1"/>
  <c r="AG1198" s="1"/>
  <c r="AK1214"/>
  <c r="AN1214" s="1"/>
  <c r="AO1214" s="1"/>
  <c r="AP1214" s="1"/>
  <c r="AB1214"/>
  <c r="AE1214" s="1"/>
  <c r="AF1214" s="1"/>
  <c r="AG1214" s="1"/>
  <c r="AK1230"/>
  <c r="AN1230" s="1"/>
  <c r="AO1230" s="1"/>
  <c r="AP1230" s="1"/>
  <c r="AB1230"/>
  <c r="AE1230" s="1"/>
  <c r="AF1230" s="1"/>
  <c r="AG1230" s="1"/>
  <c r="AK1246"/>
  <c r="AN1246" s="1"/>
  <c r="AO1246" s="1"/>
  <c r="AP1246" s="1"/>
  <c r="AB1246"/>
  <c r="AE1246" s="1"/>
  <c r="AF1246" s="1"/>
  <c r="AG1246" s="1"/>
  <c r="AK1262"/>
  <c r="AN1262" s="1"/>
  <c r="AO1262" s="1"/>
  <c r="AP1262" s="1"/>
  <c r="AB1262"/>
  <c r="AE1262" s="1"/>
  <c r="AF1262" s="1"/>
  <c r="AG1262" s="1"/>
  <c r="AK1278"/>
  <c r="AN1278" s="1"/>
  <c r="AO1278" s="1"/>
  <c r="AP1278" s="1"/>
  <c r="AB1278"/>
  <c r="AE1278" s="1"/>
  <c r="AF1278" s="1"/>
  <c r="AG1278" s="1"/>
  <c r="AK1294"/>
  <c r="AN1294" s="1"/>
  <c r="AO1294" s="1"/>
  <c r="AP1294" s="1"/>
  <c r="AB1294"/>
  <c r="AE1294" s="1"/>
  <c r="AF1294" s="1"/>
  <c r="AG1294" s="1"/>
  <c r="AK1310"/>
  <c r="AN1310" s="1"/>
  <c r="AO1310" s="1"/>
  <c r="AP1310" s="1"/>
  <c r="AB1310"/>
  <c r="AE1310" s="1"/>
  <c r="AF1310" s="1"/>
  <c r="AG1310" s="1"/>
  <c r="AK1326"/>
  <c r="AN1326" s="1"/>
  <c r="AO1326" s="1"/>
  <c r="AP1326" s="1"/>
  <c r="AB1326"/>
  <c r="AE1326" s="1"/>
  <c r="AF1326" s="1"/>
  <c r="AG1326" s="1"/>
  <c r="AK1342"/>
  <c r="AN1342" s="1"/>
  <c r="AO1342" s="1"/>
  <c r="AP1342" s="1"/>
  <c r="AB1342"/>
  <c r="AE1342" s="1"/>
  <c r="AF1342" s="1"/>
  <c r="AG1342" s="1"/>
  <c r="AK1358"/>
  <c r="AN1358" s="1"/>
  <c r="AO1358" s="1"/>
  <c r="AP1358" s="1"/>
  <c r="AB1358"/>
  <c r="AE1358" s="1"/>
  <c r="AF1358" s="1"/>
  <c r="AG1358" s="1"/>
  <c r="AK1374"/>
  <c r="AN1374" s="1"/>
  <c r="AO1374" s="1"/>
  <c r="AP1374" s="1"/>
  <c r="AB1374"/>
  <c r="AE1374" s="1"/>
  <c r="AF1374" s="1"/>
  <c r="AG1374" s="1"/>
  <c r="AK1390"/>
  <c r="AN1390" s="1"/>
  <c r="AO1390" s="1"/>
  <c r="AP1390" s="1"/>
  <c r="AB1390"/>
  <c r="AE1390" s="1"/>
  <c r="AF1390" s="1"/>
  <c r="AG1390" s="1"/>
  <c r="AK1406"/>
  <c r="AN1406" s="1"/>
  <c r="AO1406" s="1"/>
  <c r="AP1406" s="1"/>
  <c r="AB1406"/>
  <c r="AE1406" s="1"/>
  <c r="AF1406" s="1"/>
  <c r="AG1406" s="1"/>
  <c r="AK1422"/>
  <c r="AN1422" s="1"/>
  <c r="AO1422" s="1"/>
  <c r="AP1422" s="1"/>
  <c r="AB1422"/>
  <c r="AE1422" s="1"/>
  <c r="AF1422" s="1"/>
  <c r="AG1422" s="1"/>
  <c r="AK1438"/>
  <c r="AN1438" s="1"/>
  <c r="AO1438" s="1"/>
  <c r="AP1438" s="1"/>
  <c r="AB1438"/>
  <c r="AE1438" s="1"/>
  <c r="AF1438" s="1"/>
  <c r="AG1438" s="1"/>
  <c r="AK1454"/>
  <c r="AN1454" s="1"/>
  <c r="AO1454" s="1"/>
  <c r="AP1454" s="1"/>
  <c r="AB1454"/>
  <c r="AE1454" s="1"/>
  <c r="AF1454" s="1"/>
  <c r="AG1454" s="1"/>
  <c r="AK1470"/>
  <c r="AN1470" s="1"/>
  <c r="AO1470" s="1"/>
  <c r="AP1470" s="1"/>
  <c r="AB1470"/>
  <c r="AE1470" s="1"/>
  <c r="AF1470" s="1"/>
  <c r="AG1470" s="1"/>
  <c r="AK1486"/>
  <c r="AN1486" s="1"/>
  <c r="AO1486" s="1"/>
  <c r="AP1486" s="1"/>
  <c r="AB1486"/>
  <c r="AE1486" s="1"/>
  <c r="AF1486" s="1"/>
  <c r="AG1486" s="1"/>
  <c r="AK1502"/>
  <c r="AN1502" s="1"/>
  <c r="AO1502" s="1"/>
  <c r="AP1502" s="1"/>
  <c r="AB1502"/>
  <c r="AE1502" s="1"/>
  <c r="AF1502" s="1"/>
  <c r="AG1502" s="1"/>
  <c r="AK1518"/>
  <c r="AN1518" s="1"/>
  <c r="AO1518" s="1"/>
  <c r="AP1518" s="1"/>
  <c r="AB1518"/>
  <c r="AE1518" s="1"/>
  <c r="AF1518" s="1"/>
  <c r="AG1518" s="1"/>
  <c r="AK1534"/>
  <c r="AN1534" s="1"/>
  <c r="AO1534" s="1"/>
  <c r="AP1534" s="1"/>
  <c r="AB1534"/>
  <c r="AE1534" s="1"/>
  <c r="AF1534" s="1"/>
  <c r="AG1534" s="1"/>
  <c r="AK1550"/>
  <c r="AN1550" s="1"/>
  <c r="AO1550" s="1"/>
  <c r="AP1550" s="1"/>
  <c r="AB1550"/>
  <c r="AE1550" s="1"/>
  <c r="AF1550" s="1"/>
  <c r="AG1550" s="1"/>
  <c r="AK1566"/>
  <c r="AN1566" s="1"/>
  <c r="AO1566" s="1"/>
  <c r="AP1566" s="1"/>
  <c r="AB1566"/>
  <c r="AE1566" s="1"/>
  <c r="AF1566" s="1"/>
  <c r="AG1566" s="1"/>
  <c r="AK1582"/>
  <c r="AN1582" s="1"/>
  <c r="AO1582" s="1"/>
  <c r="AP1582" s="1"/>
  <c r="AB1582"/>
  <c r="AE1582" s="1"/>
  <c r="AF1582" s="1"/>
  <c r="AG1582" s="1"/>
  <c r="AK1598"/>
  <c r="AN1598" s="1"/>
  <c r="AO1598" s="1"/>
  <c r="AP1598" s="1"/>
  <c r="AB1598"/>
  <c r="AE1598" s="1"/>
  <c r="AF1598" s="1"/>
  <c r="AG1598" s="1"/>
  <c r="AK1107"/>
  <c r="AN1107" s="1"/>
  <c r="AO1107" s="1"/>
  <c r="AP1107" s="1"/>
  <c r="AB1107"/>
  <c r="AE1107" s="1"/>
  <c r="AF1107" s="1"/>
  <c r="AG1107" s="1"/>
  <c r="AK1123"/>
  <c r="AN1123" s="1"/>
  <c r="AO1123" s="1"/>
  <c r="AP1123" s="1"/>
  <c r="AB1123"/>
  <c r="AE1123" s="1"/>
  <c r="AF1123" s="1"/>
  <c r="AG1123" s="1"/>
  <c r="AK1139"/>
  <c r="AN1139" s="1"/>
  <c r="AO1139" s="1"/>
  <c r="AP1139" s="1"/>
  <c r="AB1139"/>
  <c r="AE1139" s="1"/>
  <c r="AF1139" s="1"/>
  <c r="AG1139" s="1"/>
  <c r="AK1155"/>
  <c r="AN1155" s="1"/>
  <c r="AO1155" s="1"/>
  <c r="AP1155" s="1"/>
  <c r="AB1155"/>
  <c r="AE1155" s="1"/>
  <c r="AF1155" s="1"/>
  <c r="AG1155" s="1"/>
  <c r="AK1171"/>
  <c r="AN1171" s="1"/>
  <c r="AO1171" s="1"/>
  <c r="AP1171" s="1"/>
  <c r="AB1171"/>
  <c r="AE1171" s="1"/>
  <c r="AF1171" s="1"/>
  <c r="AG1171" s="1"/>
  <c r="AK1187"/>
  <c r="AN1187" s="1"/>
  <c r="AO1187" s="1"/>
  <c r="AP1187" s="1"/>
  <c r="AB1187"/>
  <c r="AE1187" s="1"/>
  <c r="AF1187" s="1"/>
  <c r="AG1187" s="1"/>
  <c r="AK1203"/>
  <c r="AN1203" s="1"/>
  <c r="AO1203" s="1"/>
  <c r="AP1203" s="1"/>
  <c r="AB1203"/>
  <c r="AE1203" s="1"/>
  <c r="AF1203" s="1"/>
  <c r="AG1203" s="1"/>
  <c r="AK1219"/>
  <c r="AN1219" s="1"/>
  <c r="AO1219" s="1"/>
  <c r="AP1219" s="1"/>
  <c r="AB1219"/>
  <c r="AE1219" s="1"/>
  <c r="AF1219" s="1"/>
  <c r="AG1219" s="1"/>
  <c r="AK1235"/>
  <c r="AN1235" s="1"/>
  <c r="AO1235" s="1"/>
  <c r="AP1235" s="1"/>
  <c r="AB1235"/>
  <c r="AE1235" s="1"/>
  <c r="AF1235" s="1"/>
  <c r="AG1235" s="1"/>
  <c r="AK1251"/>
  <c r="AN1251" s="1"/>
  <c r="AO1251" s="1"/>
  <c r="AP1251" s="1"/>
  <c r="AB1251"/>
  <c r="AE1251" s="1"/>
  <c r="AF1251" s="1"/>
  <c r="AG1251" s="1"/>
  <c r="AK1267"/>
  <c r="AN1267" s="1"/>
  <c r="AO1267" s="1"/>
  <c r="AP1267" s="1"/>
  <c r="AB1267"/>
  <c r="AE1267" s="1"/>
  <c r="AF1267" s="1"/>
  <c r="AG1267" s="1"/>
  <c r="AK1283"/>
  <c r="AN1283" s="1"/>
  <c r="AO1283" s="1"/>
  <c r="AP1283" s="1"/>
  <c r="AB1283"/>
  <c r="AE1283" s="1"/>
  <c r="AF1283" s="1"/>
  <c r="AG1283" s="1"/>
  <c r="AK1299"/>
  <c r="AN1299" s="1"/>
  <c r="AO1299" s="1"/>
  <c r="AP1299" s="1"/>
  <c r="AB1299"/>
  <c r="AE1299" s="1"/>
  <c r="AF1299" s="1"/>
  <c r="AG1299" s="1"/>
  <c r="AK1315"/>
  <c r="AN1315" s="1"/>
  <c r="AO1315" s="1"/>
  <c r="AP1315" s="1"/>
  <c r="AB1315"/>
  <c r="AE1315" s="1"/>
  <c r="AF1315" s="1"/>
  <c r="AG1315" s="1"/>
  <c r="AK1331"/>
  <c r="AN1331" s="1"/>
  <c r="AO1331" s="1"/>
  <c r="AP1331" s="1"/>
  <c r="AB1331"/>
  <c r="AE1331" s="1"/>
  <c r="AF1331" s="1"/>
  <c r="AG1331" s="1"/>
  <c r="AK1347"/>
  <c r="AN1347" s="1"/>
  <c r="AO1347" s="1"/>
  <c r="AP1347" s="1"/>
  <c r="AB1347"/>
  <c r="AE1347" s="1"/>
  <c r="AF1347" s="1"/>
  <c r="AG1347" s="1"/>
  <c r="AK1363"/>
  <c r="AN1363" s="1"/>
  <c r="AO1363" s="1"/>
  <c r="AP1363" s="1"/>
  <c r="AB1363"/>
  <c r="AE1363" s="1"/>
  <c r="AF1363" s="1"/>
  <c r="AG1363" s="1"/>
  <c r="AK1379"/>
  <c r="AN1379" s="1"/>
  <c r="AO1379" s="1"/>
  <c r="AP1379" s="1"/>
  <c r="AB1379"/>
  <c r="AE1379" s="1"/>
  <c r="AF1379" s="1"/>
  <c r="AG1379" s="1"/>
  <c r="AK1395"/>
  <c r="AN1395" s="1"/>
  <c r="AO1395" s="1"/>
  <c r="AP1395" s="1"/>
  <c r="AB1395"/>
  <c r="AE1395" s="1"/>
  <c r="AF1395" s="1"/>
  <c r="AG1395" s="1"/>
  <c r="AK1411"/>
  <c r="AN1411" s="1"/>
  <c r="AO1411" s="1"/>
  <c r="AP1411" s="1"/>
  <c r="AB1411"/>
  <c r="AE1411" s="1"/>
  <c r="AF1411" s="1"/>
  <c r="AG1411" s="1"/>
  <c r="AK1427"/>
  <c r="AN1427" s="1"/>
  <c r="AO1427" s="1"/>
  <c r="AP1427" s="1"/>
  <c r="AB1427"/>
  <c r="AE1427" s="1"/>
  <c r="AF1427" s="1"/>
  <c r="AG1427" s="1"/>
  <c r="AK1443"/>
  <c r="AN1443" s="1"/>
  <c r="AO1443" s="1"/>
  <c r="AP1443" s="1"/>
  <c r="AB1443"/>
  <c r="AE1443" s="1"/>
  <c r="AF1443" s="1"/>
  <c r="AG1443" s="1"/>
  <c r="AK1459"/>
  <c r="AN1459" s="1"/>
  <c r="AO1459" s="1"/>
  <c r="AP1459" s="1"/>
  <c r="AB1459"/>
  <c r="AE1459" s="1"/>
  <c r="AF1459" s="1"/>
  <c r="AG1459" s="1"/>
  <c r="AK1475"/>
  <c r="AN1475" s="1"/>
  <c r="AO1475" s="1"/>
  <c r="AP1475" s="1"/>
  <c r="AB1475"/>
  <c r="AE1475" s="1"/>
  <c r="AF1475" s="1"/>
  <c r="AG1475" s="1"/>
  <c r="AK1491"/>
  <c r="AN1491" s="1"/>
  <c r="AO1491" s="1"/>
  <c r="AP1491" s="1"/>
  <c r="AB1491"/>
  <c r="AE1491" s="1"/>
  <c r="AF1491" s="1"/>
  <c r="AG1491" s="1"/>
  <c r="AK1507"/>
  <c r="AN1507" s="1"/>
  <c r="AO1507" s="1"/>
  <c r="AP1507" s="1"/>
  <c r="AB1507"/>
  <c r="AE1507" s="1"/>
  <c r="AF1507" s="1"/>
  <c r="AG1507" s="1"/>
  <c r="AK1523"/>
  <c r="AN1523" s="1"/>
  <c r="AO1523" s="1"/>
  <c r="AP1523" s="1"/>
  <c r="AB1523"/>
  <c r="AE1523" s="1"/>
  <c r="AF1523" s="1"/>
  <c r="AG1523" s="1"/>
  <c r="AK1539"/>
  <c r="AN1539" s="1"/>
  <c r="AO1539" s="1"/>
  <c r="AP1539" s="1"/>
  <c r="AB1539"/>
  <c r="AE1539" s="1"/>
  <c r="AF1539" s="1"/>
  <c r="AG1539" s="1"/>
  <c r="AK1555"/>
  <c r="AN1555" s="1"/>
  <c r="AO1555" s="1"/>
  <c r="AP1555" s="1"/>
  <c r="AB1555"/>
  <c r="AE1555" s="1"/>
  <c r="AF1555" s="1"/>
  <c r="AG1555" s="1"/>
  <c r="AK1571"/>
  <c r="AN1571" s="1"/>
  <c r="AO1571" s="1"/>
  <c r="AP1571" s="1"/>
  <c r="AB1571"/>
  <c r="AE1571" s="1"/>
  <c r="AF1571" s="1"/>
  <c r="AG1571" s="1"/>
  <c r="AK1587"/>
  <c r="AN1587" s="1"/>
  <c r="AO1587" s="1"/>
  <c r="AP1587" s="1"/>
  <c r="AB1587"/>
  <c r="AE1587" s="1"/>
  <c r="AF1587" s="1"/>
  <c r="AG1587" s="1"/>
  <c r="AK1603"/>
  <c r="AN1603" s="1"/>
  <c r="AO1603" s="1"/>
  <c r="AP1603" s="1"/>
  <c r="AB1603"/>
  <c r="AE1603" s="1"/>
  <c r="AF1603" s="1"/>
  <c r="AG1603" s="1"/>
  <c r="AK22" i="6"/>
  <c r="AN22" s="1"/>
  <c r="AO22" s="1"/>
  <c r="AP22" s="1"/>
  <c r="AB22"/>
  <c r="AE22" s="1"/>
  <c r="AF22" s="1"/>
  <c r="AG22" s="1"/>
  <c r="AB356"/>
  <c r="AE356" s="1"/>
  <c r="AF356" s="1"/>
  <c r="AG356" s="1"/>
  <c r="AK356"/>
  <c r="AN356" s="1"/>
  <c r="AO356" s="1"/>
  <c r="AP356" s="1"/>
  <c r="AK345"/>
  <c r="AN345" s="1"/>
  <c r="AO345" s="1"/>
  <c r="AP345" s="1"/>
  <c r="AB345"/>
  <c r="AE345" s="1"/>
  <c r="AF345" s="1"/>
  <c r="AG345" s="1"/>
  <c r="AK383"/>
  <c r="AN383" s="1"/>
  <c r="AO383" s="1"/>
  <c r="AP383" s="1"/>
  <c r="AB383"/>
  <c r="AE383" s="1"/>
  <c r="AF383" s="1"/>
  <c r="AG383" s="1"/>
  <c r="AB320"/>
  <c r="AE320" s="1"/>
  <c r="AF320" s="1"/>
  <c r="AG320" s="1"/>
  <c r="AK320"/>
  <c r="AN320" s="1"/>
  <c r="AO320" s="1"/>
  <c r="AP320" s="1"/>
  <c r="AK301"/>
  <c r="AN301" s="1"/>
  <c r="AO301" s="1"/>
  <c r="AP301" s="1"/>
  <c r="AB301"/>
  <c r="AE301" s="1"/>
  <c r="AF301" s="1"/>
  <c r="AG301" s="1"/>
  <c r="AB319"/>
  <c r="AE319" s="1"/>
  <c r="AF319" s="1"/>
  <c r="AG319" s="1"/>
  <c r="AK319"/>
  <c r="AN319" s="1"/>
  <c r="AO319" s="1"/>
  <c r="AP319" s="1"/>
  <c r="AK262"/>
  <c r="AN262" s="1"/>
  <c r="AO262" s="1"/>
  <c r="AP262" s="1"/>
  <c r="AB262"/>
  <c r="AE262" s="1"/>
  <c r="AF262" s="1"/>
  <c r="AG262" s="1"/>
  <c r="AB255"/>
  <c r="AE255" s="1"/>
  <c r="AF255" s="1"/>
  <c r="AG255" s="1"/>
  <c r="AK255"/>
  <c r="AN255" s="1"/>
  <c r="AO255" s="1"/>
  <c r="AP255" s="1"/>
  <c r="AK273"/>
  <c r="AN273" s="1"/>
  <c r="AO273" s="1"/>
  <c r="AP273" s="1"/>
  <c r="AB273"/>
  <c r="AE273" s="1"/>
  <c r="AF273" s="1"/>
  <c r="AG273" s="1"/>
  <c r="AK226"/>
  <c r="AN226" s="1"/>
  <c r="AO226" s="1"/>
  <c r="AP226" s="1"/>
  <c r="AB226"/>
  <c r="AE226" s="1"/>
  <c r="AF226" s="1"/>
  <c r="AG226" s="1"/>
  <c r="AK162"/>
  <c r="AN162" s="1"/>
  <c r="AO162" s="1"/>
  <c r="AP162" s="1"/>
  <c r="AB162"/>
  <c r="AE162" s="1"/>
  <c r="AF162" s="1"/>
  <c r="AG162" s="1"/>
  <c r="AK191"/>
  <c r="AN191" s="1"/>
  <c r="AO191" s="1"/>
  <c r="AP191" s="1"/>
  <c r="AB191"/>
  <c r="AE191" s="1"/>
  <c r="AF191" s="1"/>
  <c r="AG191" s="1"/>
  <c r="AK196"/>
  <c r="AN196" s="1"/>
  <c r="AO196" s="1"/>
  <c r="AP196" s="1"/>
  <c r="AB196"/>
  <c r="AE196" s="1"/>
  <c r="AF196" s="1"/>
  <c r="AG196" s="1"/>
  <c r="AK213"/>
  <c r="AN213" s="1"/>
  <c r="AO213" s="1"/>
  <c r="AP213" s="1"/>
  <c r="AB213"/>
  <c r="AE213" s="1"/>
  <c r="AF213" s="1"/>
  <c r="AG213" s="1"/>
  <c r="AK149"/>
  <c r="AN149" s="1"/>
  <c r="AO149" s="1"/>
  <c r="AP149" s="1"/>
  <c r="AB149"/>
  <c r="AE149" s="1"/>
  <c r="AF149" s="1"/>
  <c r="AG149" s="1"/>
  <c r="AK102"/>
  <c r="AN102" s="1"/>
  <c r="AO102" s="1"/>
  <c r="AP102" s="1"/>
  <c r="AB102"/>
  <c r="AE102" s="1"/>
  <c r="AF102" s="1"/>
  <c r="AG102" s="1"/>
  <c r="AK147"/>
  <c r="AN147" s="1"/>
  <c r="AO147" s="1"/>
  <c r="AP147" s="1"/>
  <c r="AB147"/>
  <c r="AE147" s="1"/>
  <c r="AF147" s="1"/>
  <c r="AG147" s="1"/>
  <c r="AK75"/>
  <c r="AN75" s="1"/>
  <c r="AO75" s="1"/>
  <c r="AP75" s="1"/>
  <c r="AB75"/>
  <c r="AE75" s="1"/>
  <c r="AF75" s="1"/>
  <c r="AG75" s="1"/>
  <c r="AK104"/>
  <c r="AN104" s="1"/>
  <c r="AO104" s="1"/>
  <c r="AP104" s="1"/>
  <c r="AB104"/>
  <c r="AE104" s="1"/>
  <c r="AF104" s="1"/>
  <c r="AG104" s="1"/>
  <c r="AK142"/>
  <c r="AN142" s="1"/>
  <c r="AO142" s="1"/>
  <c r="AP142" s="1"/>
  <c r="AB142"/>
  <c r="AE142" s="1"/>
  <c r="AF142" s="1"/>
  <c r="AG142" s="1"/>
  <c r="AK85"/>
  <c r="AN85" s="1"/>
  <c r="AO85" s="1"/>
  <c r="AP85" s="1"/>
  <c r="AB85"/>
  <c r="AE85" s="1"/>
  <c r="AF85" s="1"/>
  <c r="AG85" s="1"/>
  <c r="AB13"/>
  <c r="AE13" s="1"/>
  <c r="AF13" s="1"/>
  <c r="AG13" s="1"/>
  <c r="AK13"/>
  <c r="AN13" s="1"/>
  <c r="AO13" s="1"/>
  <c r="AP13" s="1"/>
  <c r="AK47"/>
  <c r="AN47" s="1"/>
  <c r="AO47" s="1"/>
  <c r="AP47" s="1"/>
  <c r="AB47"/>
  <c r="AE47" s="1"/>
  <c r="AF47" s="1"/>
  <c r="AG47" s="1"/>
  <c r="AB360"/>
  <c r="AE360" s="1"/>
  <c r="AF360" s="1"/>
  <c r="AG360" s="1"/>
  <c r="AK360"/>
  <c r="AN360" s="1"/>
  <c r="AO360" s="1"/>
  <c r="AP360" s="1"/>
  <c r="AK349"/>
  <c r="AN349" s="1"/>
  <c r="AO349" s="1"/>
  <c r="AP349" s="1"/>
  <c r="AB349"/>
  <c r="AE349" s="1"/>
  <c r="AF349" s="1"/>
  <c r="AG349" s="1"/>
  <c r="AK387"/>
  <c r="AN387" s="1"/>
  <c r="AO387" s="1"/>
  <c r="AP387" s="1"/>
  <c r="AB387"/>
  <c r="AE387" s="1"/>
  <c r="AF387" s="1"/>
  <c r="AG387" s="1"/>
  <c r="AB324"/>
  <c r="AE324" s="1"/>
  <c r="AF324" s="1"/>
  <c r="AG324" s="1"/>
  <c r="AK324"/>
  <c r="AN324" s="1"/>
  <c r="AO324" s="1"/>
  <c r="AP324" s="1"/>
  <c r="AK305"/>
  <c r="AN305" s="1"/>
  <c r="AO305" s="1"/>
  <c r="AP305" s="1"/>
  <c r="AB305"/>
  <c r="AE305" s="1"/>
  <c r="AF305" s="1"/>
  <c r="AG305" s="1"/>
  <c r="AK323"/>
  <c r="AN323" s="1"/>
  <c r="AO323" s="1"/>
  <c r="AP323" s="1"/>
  <c r="AB323"/>
  <c r="AE323" s="1"/>
  <c r="AF323" s="1"/>
  <c r="AG323" s="1"/>
  <c r="AK266"/>
  <c r="AN266" s="1"/>
  <c r="AO266" s="1"/>
  <c r="AP266" s="1"/>
  <c r="AB266"/>
  <c r="AE266" s="1"/>
  <c r="AF266" s="1"/>
  <c r="AG266" s="1"/>
  <c r="AK259"/>
  <c r="AN259" s="1"/>
  <c r="AO259" s="1"/>
  <c r="AP259" s="1"/>
  <c r="AB259"/>
  <c r="AE259" s="1"/>
  <c r="AF259" s="1"/>
  <c r="AG259" s="1"/>
  <c r="AK277"/>
  <c r="AN277" s="1"/>
  <c r="AO277" s="1"/>
  <c r="AP277" s="1"/>
  <c r="AB277"/>
  <c r="AE277" s="1"/>
  <c r="AF277" s="1"/>
  <c r="AG277" s="1"/>
  <c r="AK231"/>
  <c r="AN231" s="1"/>
  <c r="AO231" s="1"/>
  <c r="AP231" s="1"/>
  <c r="AB231"/>
  <c r="AE231" s="1"/>
  <c r="AF231" s="1"/>
  <c r="AG231" s="1"/>
  <c r="AK166"/>
  <c r="AN166" s="1"/>
  <c r="AO166" s="1"/>
  <c r="AP166" s="1"/>
  <c r="AB166"/>
  <c r="AE166" s="1"/>
  <c r="AF166" s="1"/>
  <c r="AG166" s="1"/>
  <c r="AK195"/>
  <c r="AN195" s="1"/>
  <c r="AO195" s="1"/>
  <c r="AP195" s="1"/>
  <c r="AB195"/>
  <c r="AE195" s="1"/>
  <c r="AF195" s="1"/>
  <c r="AG195" s="1"/>
  <c r="AK200"/>
  <c r="AN200" s="1"/>
  <c r="AO200" s="1"/>
  <c r="AP200" s="1"/>
  <c r="AB200"/>
  <c r="AE200" s="1"/>
  <c r="AF200" s="1"/>
  <c r="AG200" s="1"/>
  <c r="AK217"/>
  <c r="AN217" s="1"/>
  <c r="AO217" s="1"/>
  <c r="AP217" s="1"/>
  <c r="AB217"/>
  <c r="AE217" s="1"/>
  <c r="AF217" s="1"/>
  <c r="AG217" s="1"/>
  <c r="AK153"/>
  <c r="AN153" s="1"/>
  <c r="AO153" s="1"/>
  <c r="AP153" s="1"/>
  <c r="AB153"/>
  <c r="AE153" s="1"/>
  <c r="AF153" s="1"/>
  <c r="AG153" s="1"/>
  <c r="AK106"/>
  <c r="AN106" s="1"/>
  <c r="AO106" s="1"/>
  <c r="AP106" s="1"/>
  <c r="AB106"/>
  <c r="AE106" s="1"/>
  <c r="AF106" s="1"/>
  <c r="AG106" s="1"/>
  <c r="AK148"/>
  <c r="AN148" s="1"/>
  <c r="AO148" s="1"/>
  <c r="AP148" s="1"/>
  <c r="AB148"/>
  <c r="AE148" s="1"/>
  <c r="AF148" s="1"/>
  <c r="AG148" s="1"/>
  <c r="AK79"/>
  <c r="AN79" s="1"/>
  <c r="AO79" s="1"/>
  <c r="AP79" s="1"/>
  <c r="AB79"/>
  <c r="AE79" s="1"/>
  <c r="AF79" s="1"/>
  <c r="AG79" s="1"/>
  <c r="AK108"/>
  <c r="AN108" s="1"/>
  <c r="AO108" s="1"/>
  <c r="AP108" s="1"/>
  <c r="AB108"/>
  <c r="AE108" s="1"/>
  <c r="AF108" s="1"/>
  <c r="AG108" s="1"/>
  <c r="AK155"/>
  <c r="AN155" s="1"/>
  <c r="AO155" s="1"/>
  <c r="AP155" s="1"/>
  <c r="AB155"/>
  <c r="AE155" s="1"/>
  <c r="AF155" s="1"/>
  <c r="AG155" s="1"/>
  <c r="AK89"/>
  <c r="AN89" s="1"/>
  <c r="AO89" s="1"/>
  <c r="AP89" s="1"/>
  <c r="AB89"/>
  <c r="AE89" s="1"/>
  <c r="AF89" s="1"/>
  <c r="AG89" s="1"/>
  <c r="AK25"/>
  <c r="AN25" s="1"/>
  <c r="AO25" s="1"/>
  <c r="AP25" s="1"/>
  <c r="AB25"/>
  <c r="AE25" s="1"/>
  <c r="AF25" s="1"/>
  <c r="AG25" s="1"/>
  <c r="AC55" i="3"/>
  <c r="AF55" s="1"/>
  <c r="AI55" s="1"/>
  <c r="AC119"/>
  <c r="AF119" s="1"/>
  <c r="AI119" s="1"/>
  <c r="AC183"/>
  <c r="AF183" s="1"/>
  <c r="AI183" s="1"/>
  <c r="AC247"/>
  <c r="AF247" s="1"/>
  <c r="AI247" s="1"/>
  <c r="AC311"/>
  <c r="AF311" s="1"/>
  <c r="AI311" s="1"/>
  <c r="AC375"/>
  <c r="AF375" s="1"/>
  <c r="AI375" s="1"/>
  <c r="AC439"/>
  <c r="AF439" s="1"/>
  <c r="AI439" s="1"/>
  <c r="AC503"/>
  <c r="AF503" s="1"/>
  <c r="AI503" s="1"/>
  <c r="AC567"/>
  <c r="AF567" s="1"/>
  <c r="AI567" s="1"/>
  <c r="AC935"/>
  <c r="AF935" s="1"/>
  <c r="AI935" s="1"/>
  <c r="AC1191"/>
  <c r="AF1191" s="1"/>
  <c r="AI1191" s="1"/>
  <c r="AC1447"/>
  <c r="AF1447" s="1"/>
  <c r="AI1447" s="1"/>
  <c r="AC1703"/>
  <c r="AF1703" s="1"/>
  <c r="AI1703" s="1"/>
  <c r="AC2473"/>
  <c r="AF2473" s="1"/>
  <c r="AI2473" s="1"/>
  <c r="AC71"/>
  <c r="AF71" s="1"/>
  <c r="AI71" s="1"/>
  <c r="AC135"/>
  <c r="AF135" s="1"/>
  <c r="AI135" s="1"/>
  <c r="AC199"/>
  <c r="AF199" s="1"/>
  <c r="AI199" s="1"/>
  <c r="AC263"/>
  <c r="AF263" s="1"/>
  <c r="AI263" s="1"/>
  <c r="AC327"/>
  <c r="AF327" s="1"/>
  <c r="AI327" s="1"/>
  <c r="AC391"/>
  <c r="AF391" s="1"/>
  <c r="AI391" s="1"/>
  <c r="AC455"/>
  <c r="AF455" s="1"/>
  <c r="AI455" s="1"/>
  <c r="AC519"/>
  <c r="AF519" s="1"/>
  <c r="AI519" s="1"/>
  <c r="AC583"/>
  <c r="AF583" s="1"/>
  <c r="AI583" s="1"/>
  <c r="AC640"/>
  <c r="AF640" s="1"/>
  <c r="AI640" s="1"/>
  <c r="AC743"/>
  <c r="AF743" s="1"/>
  <c r="AI743" s="1"/>
  <c r="AC999"/>
  <c r="AF999" s="1"/>
  <c r="AI999" s="1"/>
  <c r="AC1255"/>
  <c r="AF1255" s="1"/>
  <c r="AI1255" s="1"/>
  <c r="AC1511"/>
  <c r="AF1511" s="1"/>
  <c r="AI1511" s="1"/>
  <c r="AC3720"/>
  <c r="AF3720" s="1"/>
  <c r="AI3720" s="1"/>
  <c r="AC3716"/>
  <c r="AF3716" s="1"/>
  <c r="AI3716" s="1"/>
  <c r="AC3712"/>
  <c r="AF3712" s="1"/>
  <c r="AI3712" s="1"/>
  <c r="AC3708"/>
  <c r="AF3708" s="1"/>
  <c r="AI3708" s="1"/>
  <c r="AC3704"/>
  <c r="AF3704" s="1"/>
  <c r="AI3704" s="1"/>
  <c r="AC3700"/>
  <c r="AF3700" s="1"/>
  <c r="AI3700" s="1"/>
  <c r="AC3696"/>
  <c r="AF3696" s="1"/>
  <c r="AI3696" s="1"/>
  <c r="AC3692"/>
  <c r="AF3692" s="1"/>
  <c r="AI3692" s="1"/>
  <c r="AC3688"/>
  <c r="AF3688" s="1"/>
  <c r="AI3688" s="1"/>
  <c r="AC3684"/>
  <c r="AF3684" s="1"/>
  <c r="AI3684" s="1"/>
  <c r="AC3680"/>
  <c r="AF3680" s="1"/>
  <c r="AI3680" s="1"/>
  <c r="AC3676"/>
  <c r="AF3676" s="1"/>
  <c r="AI3676" s="1"/>
  <c r="AC3672"/>
  <c r="AF3672" s="1"/>
  <c r="AI3672" s="1"/>
  <c r="AC3668"/>
  <c r="AF3668" s="1"/>
  <c r="AI3668" s="1"/>
  <c r="AC3664"/>
  <c r="AF3664" s="1"/>
  <c r="AI3664" s="1"/>
  <c r="AC3660"/>
  <c r="AF3660" s="1"/>
  <c r="AI3660" s="1"/>
  <c r="AC3656"/>
  <c r="AF3656" s="1"/>
  <c r="AI3656" s="1"/>
  <c r="AC3652"/>
  <c r="AF3652" s="1"/>
  <c r="AI3652" s="1"/>
  <c r="AC3648"/>
  <c r="AF3648" s="1"/>
  <c r="AI3648" s="1"/>
  <c r="AC3644"/>
  <c r="AF3644" s="1"/>
  <c r="AI3644" s="1"/>
  <c r="AC3640"/>
  <c r="AF3640" s="1"/>
  <c r="AI3640" s="1"/>
  <c r="AC3636"/>
  <c r="AF3636" s="1"/>
  <c r="AI3636" s="1"/>
  <c r="AC3632"/>
  <c r="AF3632" s="1"/>
  <c r="AI3632" s="1"/>
  <c r="AC3628"/>
  <c r="AF3628" s="1"/>
  <c r="AI3628" s="1"/>
  <c r="AC3624"/>
  <c r="AF3624" s="1"/>
  <c r="AI3624" s="1"/>
  <c r="AC3620"/>
  <c r="AF3620" s="1"/>
  <c r="AI3620" s="1"/>
  <c r="AC3616"/>
  <c r="AF3616" s="1"/>
  <c r="AI3616" s="1"/>
  <c r="AC3612"/>
  <c r="AF3612" s="1"/>
  <c r="AI3612" s="1"/>
  <c r="AC3608"/>
  <c r="AF3608" s="1"/>
  <c r="AI3608" s="1"/>
  <c r="AC3604"/>
  <c r="AF3604" s="1"/>
  <c r="AI3604" s="1"/>
  <c r="AC3600"/>
  <c r="AF3600" s="1"/>
  <c r="AI3600" s="1"/>
  <c r="AC3596"/>
  <c r="AF3596" s="1"/>
  <c r="AI3596" s="1"/>
  <c r="AC3592"/>
  <c r="AF3592" s="1"/>
  <c r="AI3592" s="1"/>
  <c r="AC3588"/>
  <c r="AF3588" s="1"/>
  <c r="AI3588" s="1"/>
  <c r="AC3584"/>
  <c r="AF3584" s="1"/>
  <c r="AI3584" s="1"/>
  <c r="AC3580"/>
  <c r="AF3580" s="1"/>
  <c r="AI3580" s="1"/>
  <c r="AC3576"/>
  <c r="AF3576" s="1"/>
  <c r="AI3576" s="1"/>
  <c r="AC3572"/>
  <c r="AF3572" s="1"/>
  <c r="AI3572" s="1"/>
  <c r="AC3568"/>
  <c r="AF3568" s="1"/>
  <c r="AI3568" s="1"/>
  <c r="AC3564"/>
  <c r="AF3564" s="1"/>
  <c r="AI3564" s="1"/>
  <c r="AC3560"/>
  <c r="AF3560" s="1"/>
  <c r="AI3560" s="1"/>
  <c r="AC3556"/>
  <c r="AF3556" s="1"/>
  <c r="AI3556" s="1"/>
  <c r="AC3552"/>
  <c r="AF3552" s="1"/>
  <c r="AI3552" s="1"/>
  <c r="AC3548"/>
  <c r="AF3548" s="1"/>
  <c r="AI3548" s="1"/>
  <c r="AC3544"/>
  <c r="AF3544" s="1"/>
  <c r="AI3544" s="1"/>
  <c r="AC3540"/>
  <c r="AF3540" s="1"/>
  <c r="AI3540" s="1"/>
  <c r="AC3536"/>
  <c r="AF3536" s="1"/>
  <c r="AI3536" s="1"/>
  <c r="AC3532"/>
  <c r="AF3532" s="1"/>
  <c r="AI3532" s="1"/>
  <c r="AC3528"/>
  <c r="AF3528" s="1"/>
  <c r="AI3528" s="1"/>
  <c r="AC3524"/>
  <c r="AF3524" s="1"/>
  <c r="AI3524" s="1"/>
  <c r="AC3520"/>
  <c r="AF3520" s="1"/>
  <c r="AI3520" s="1"/>
  <c r="AC3516"/>
  <c r="AF3516" s="1"/>
  <c r="AI3516" s="1"/>
  <c r="AC3512"/>
  <c r="AF3512" s="1"/>
  <c r="AI3512" s="1"/>
  <c r="AC3508"/>
  <c r="AF3508" s="1"/>
  <c r="AI3508" s="1"/>
  <c r="AC3504"/>
  <c r="AF3504" s="1"/>
  <c r="AI3504" s="1"/>
  <c r="AC3717"/>
  <c r="AF3717" s="1"/>
  <c r="AI3717" s="1"/>
  <c r="AC3713"/>
  <c r="AF3713" s="1"/>
  <c r="AI3713" s="1"/>
  <c r="AC3709"/>
  <c r="AF3709" s="1"/>
  <c r="AI3709" s="1"/>
  <c r="AC3705"/>
  <c r="AF3705" s="1"/>
  <c r="AI3705" s="1"/>
  <c r="AC3701"/>
  <c r="AF3701" s="1"/>
  <c r="AI3701" s="1"/>
  <c r="AC3697"/>
  <c r="AF3697" s="1"/>
  <c r="AI3697" s="1"/>
  <c r="AC3693"/>
  <c r="AF3693" s="1"/>
  <c r="AI3693" s="1"/>
  <c r="AC3689"/>
  <c r="AF3689" s="1"/>
  <c r="AI3689" s="1"/>
  <c r="AC3685"/>
  <c r="AF3685" s="1"/>
  <c r="AI3685" s="1"/>
  <c r="AC3681"/>
  <c r="AF3681" s="1"/>
  <c r="AI3681" s="1"/>
  <c r="AC3677"/>
  <c r="AF3677" s="1"/>
  <c r="AI3677" s="1"/>
  <c r="AC3673"/>
  <c r="AF3673" s="1"/>
  <c r="AI3673" s="1"/>
  <c r="AC3669"/>
  <c r="AF3669" s="1"/>
  <c r="AI3669" s="1"/>
  <c r="AC3665"/>
  <c r="AF3665" s="1"/>
  <c r="AI3665" s="1"/>
  <c r="AC3661"/>
  <c r="AF3661" s="1"/>
  <c r="AI3661" s="1"/>
  <c r="AC3657"/>
  <c r="AF3657" s="1"/>
  <c r="AI3657" s="1"/>
  <c r="AC3653"/>
  <c r="AF3653" s="1"/>
  <c r="AI3653" s="1"/>
  <c r="AC3649"/>
  <c r="AF3649" s="1"/>
  <c r="AI3649" s="1"/>
  <c r="AC3645"/>
  <c r="AF3645" s="1"/>
  <c r="AI3645" s="1"/>
  <c r="AC3641"/>
  <c r="AF3641" s="1"/>
  <c r="AI3641" s="1"/>
  <c r="AC3637"/>
  <c r="AF3637" s="1"/>
  <c r="AI3637" s="1"/>
  <c r="AC3633"/>
  <c r="AF3633" s="1"/>
  <c r="AI3633" s="1"/>
  <c r="AC3629"/>
  <c r="AF3629" s="1"/>
  <c r="AI3629" s="1"/>
  <c r="AC3625"/>
  <c r="AF3625" s="1"/>
  <c r="AI3625" s="1"/>
  <c r="AC3621"/>
  <c r="AF3621" s="1"/>
  <c r="AI3621" s="1"/>
  <c r="AC3617"/>
  <c r="AF3617" s="1"/>
  <c r="AI3617" s="1"/>
  <c r="AC3613"/>
  <c r="AF3613" s="1"/>
  <c r="AI3613" s="1"/>
  <c r="AC3609"/>
  <c r="AF3609" s="1"/>
  <c r="AI3609" s="1"/>
  <c r="AC3605"/>
  <c r="AF3605" s="1"/>
  <c r="AI3605" s="1"/>
  <c r="AC3601"/>
  <c r="AF3601" s="1"/>
  <c r="AI3601" s="1"/>
  <c r="AC3597"/>
  <c r="AF3597" s="1"/>
  <c r="AI3597" s="1"/>
  <c r="AC3593"/>
  <c r="AF3593" s="1"/>
  <c r="AI3593" s="1"/>
  <c r="AC3589"/>
  <c r="AF3589" s="1"/>
  <c r="AI3589" s="1"/>
  <c r="AC3585"/>
  <c r="AF3585" s="1"/>
  <c r="AI3585" s="1"/>
  <c r="AC3581"/>
  <c r="AF3581" s="1"/>
  <c r="AI3581" s="1"/>
  <c r="AC3577"/>
  <c r="AF3577" s="1"/>
  <c r="AI3577" s="1"/>
  <c r="AC3573"/>
  <c r="AF3573" s="1"/>
  <c r="AI3573" s="1"/>
  <c r="AC3569"/>
  <c r="AF3569" s="1"/>
  <c r="AI3569" s="1"/>
  <c r="AC3565"/>
  <c r="AF3565" s="1"/>
  <c r="AI3565" s="1"/>
  <c r="AC3561"/>
  <c r="AF3561" s="1"/>
  <c r="AI3561" s="1"/>
  <c r="AC3557"/>
  <c r="AF3557" s="1"/>
  <c r="AI3557" s="1"/>
  <c r="AC3553"/>
  <c r="AF3553" s="1"/>
  <c r="AI3553" s="1"/>
  <c r="AC3549"/>
  <c r="AF3549" s="1"/>
  <c r="AI3549" s="1"/>
  <c r="AC3545"/>
  <c r="AF3545" s="1"/>
  <c r="AI3545" s="1"/>
  <c r="AC3541"/>
  <c r="AF3541" s="1"/>
  <c r="AI3541" s="1"/>
  <c r="AC3537"/>
  <c r="AF3537" s="1"/>
  <c r="AI3537" s="1"/>
  <c r="AC3533"/>
  <c r="AF3533" s="1"/>
  <c r="AI3533" s="1"/>
  <c r="AC3529"/>
  <c r="AF3529" s="1"/>
  <c r="AI3529" s="1"/>
  <c r="AC3525"/>
  <c r="AF3525" s="1"/>
  <c r="AI3525" s="1"/>
  <c r="AC3521"/>
  <c r="AF3521" s="1"/>
  <c r="AI3521" s="1"/>
  <c r="AC3517"/>
  <c r="AF3517" s="1"/>
  <c r="AI3517" s="1"/>
  <c r="AC3513"/>
  <c r="AF3513" s="1"/>
  <c r="AI3513" s="1"/>
  <c r="AC3509"/>
  <c r="AF3509" s="1"/>
  <c r="AI3509" s="1"/>
  <c r="AC3505"/>
  <c r="AF3505" s="1"/>
  <c r="AI3505" s="1"/>
  <c r="AC3718"/>
  <c r="AF3718" s="1"/>
  <c r="AI3718" s="1"/>
  <c r="AC3714"/>
  <c r="AF3714" s="1"/>
  <c r="AI3714" s="1"/>
  <c r="AC3710"/>
  <c r="AF3710" s="1"/>
  <c r="AI3710" s="1"/>
  <c r="AC3706"/>
  <c r="AF3706" s="1"/>
  <c r="AI3706" s="1"/>
  <c r="AC3702"/>
  <c r="AF3702" s="1"/>
  <c r="AI3702" s="1"/>
  <c r="AC3698"/>
  <c r="AF3698" s="1"/>
  <c r="AI3698" s="1"/>
  <c r="AC3694"/>
  <c r="AF3694" s="1"/>
  <c r="AI3694" s="1"/>
  <c r="AC3690"/>
  <c r="AF3690" s="1"/>
  <c r="AI3690" s="1"/>
  <c r="AC3686"/>
  <c r="AF3686" s="1"/>
  <c r="AI3686" s="1"/>
  <c r="AC3682"/>
  <c r="AF3682" s="1"/>
  <c r="AI3682" s="1"/>
  <c r="AC3678"/>
  <c r="AF3678" s="1"/>
  <c r="AI3678" s="1"/>
  <c r="AC3674"/>
  <c r="AF3674" s="1"/>
  <c r="AI3674" s="1"/>
  <c r="AC3670"/>
  <c r="AF3670" s="1"/>
  <c r="AI3670" s="1"/>
  <c r="AC3666"/>
  <c r="AF3666" s="1"/>
  <c r="AI3666" s="1"/>
  <c r="AC3662"/>
  <c r="AF3662" s="1"/>
  <c r="AI3662" s="1"/>
  <c r="AC3658"/>
  <c r="AF3658" s="1"/>
  <c r="AI3658" s="1"/>
  <c r="AC3654"/>
  <c r="AF3654" s="1"/>
  <c r="AI3654" s="1"/>
  <c r="AC3650"/>
  <c r="AF3650" s="1"/>
  <c r="AI3650" s="1"/>
  <c r="AC3646"/>
  <c r="AF3646" s="1"/>
  <c r="AI3646" s="1"/>
  <c r="AC3642"/>
  <c r="AF3642" s="1"/>
  <c r="AI3642" s="1"/>
  <c r="AC3638"/>
  <c r="AF3638" s="1"/>
  <c r="AI3638" s="1"/>
  <c r="AC3634"/>
  <c r="AF3634" s="1"/>
  <c r="AI3634" s="1"/>
  <c r="AC3630"/>
  <c r="AF3630" s="1"/>
  <c r="AI3630" s="1"/>
  <c r="AC3626"/>
  <c r="AF3626" s="1"/>
  <c r="AI3626" s="1"/>
  <c r="AC3622"/>
  <c r="AF3622" s="1"/>
  <c r="AI3622" s="1"/>
  <c r="AC3618"/>
  <c r="AF3618" s="1"/>
  <c r="AI3618" s="1"/>
  <c r="AC3614"/>
  <c r="AF3614" s="1"/>
  <c r="AI3614" s="1"/>
  <c r="AC3610"/>
  <c r="AF3610" s="1"/>
  <c r="AI3610" s="1"/>
  <c r="AC3606"/>
  <c r="AF3606" s="1"/>
  <c r="AI3606" s="1"/>
  <c r="AC3602"/>
  <c r="AF3602" s="1"/>
  <c r="AI3602" s="1"/>
  <c r="AC3598"/>
  <c r="AF3598" s="1"/>
  <c r="AI3598" s="1"/>
  <c r="AC3594"/>
  <c r="AF3594" s="1"/>
  <c r="AI3594" s="1"/>
  <c r="AC3590"/>
  <c r="AF3590" s="1"/>
  <c r="AI3590" s="1"/>
  <c r="AC3586"/>
  <c r="AF3586" s="1"/>
  <c r="AI3586" s="1"/>
  <c r="AC3582"/>
  <c r="AF3582" s="1"/>
  <c r="AI3582" s="1"/>
  <c r="AC3578"/>
  <c r="AF3578" s="1"/>
  <c r="AI3578" s="1"/>
  <c r="AC3574"/>
  <c r="AF3574" s="1"/>
  <c r="AI3574" s="1"/>
  <c r="AC3570"/>
  <c r="AF3570" s="1"/>
  <c r="AI3570" s="1"/>
  <c r="AC3566"/>
  <c r="AF3566" s="1"/>
  <c r="AI3566" s="1"/>
  <c r="AC3562"/>
  <c r="AF3562" s="1"/>
  <c r="AI3562" s="1"/>
  <c r="AC3558"/>
  <c r="AF3558" s="1"/>
  <c r="AI3558" s="1"/>
  <c r="AC3554"/>
  <c r="AF3554" s="1"/>
  <c r="AI3554" s="1"/>
  <c r="AC3550"/>
  <c r="AF3550" s="1"/>
  <c r="AI3550" s="1"/>
  <c r="AC3546"/>
  <c r="AF3546" s="1"/>
  <c r="AI3546" s="1"/>
  <c r="AC3542"/>
  <c r="AF3542" s="1"/>
  <c r="AI3542" s="1"/>
  <c r="AC3538"/>
  <c r="AF3538" s="1"/>
  <c r="AI3538" s="1"/>
  <c r="AC3534"/>
  <c r="AF3534" s="1"/>
  <c r="AI3534" s="1"/>
  <c r="AC3530"/>
  <c r="AF3530" s="1"/>
  <c r="AI3530" s="1"/>
  <c r="AC3526"/>
  <c r="AF3526" s="1"/>
  <c r="AI3526" s="1"/>
  <c r="AC3522"/>
  <c r="AF3522" s="1"/>
  <c r="AI3522" s="1"/>
  <c r="AC3518"/>
  <c r="AF3518" s="1"/>
  <c r="AI3518" s="1"/>
  <c r="AC3514"/>
  <c r="AF3514" s="1"/>
  <c r="AI3514" s="1"/>
  <c r="AC3510"/>
  <c r="AF3510" s="1"/>
  <c r="AI3510" s="1"/>
  <c r="AC3506"/>
  <c r="AF3506" s="1"/>
  <c r="AI3506" s="1"/>
  <c r="AC3707"/>
  <c r="AF3707" s="1"/>
  <c r="AI3707" s="1"/>
  <c r="AC3691"/>
  <c r="AF3691" s="1"/>
  <c r="AI3691" s="1"/>
  <c r="AC3675"/>
  <c r="AF3675" s="1"/>
  <c r="AI3675" s="1"/>
  <c r="AC3659"/>
  <c r="AF3659" s="1"/>
  <c r="AI3659" s="1"/>
  <c r="AC3643"/>
  <c r="AF3643" s="1"/>
  <c r="AI3643" s="1"/>
  <c r="AC3627"/>
  <c r="AF3627" s="1"/>
  <c r="AI3627" s="1"/>
  <c r="AC3611"/>
  <c r="AF3611" s="1"/>
  <c r="AI3611" s="1"/>
  <c r="AC3595"/>
  <c r="AF3595" s="1"/>
  <c r="AI3595" s="1"/>
  <c r="AC3579"/>
  <c r="AF3579" s="1"/>
  <c r="AI3579" s="1"/>
  <c r="AC3563"/>
  <c r="AF3563" s="1"/>
  <c r="AI3563" s="1"/>
  <c r="AC3547"/>
  <c r="AF3547" s="1"/>
  <c r="AI3547" s="1"/>
  <c r="AC3531"/>
  <c r="AF3531" s="1"/>
  <c r="AI3531" s="1"/>
  <c r="AC3515"/>
  <c r="AF3515" s="1"/>
  <c r="AI3515" s="1"/>
  <c r="AC3500"/>
  <c r="AF3500" s="1"/>
  <c r="AI3500" s="1"/>
  <c r="AC3496"/>
  <c r="AF3496" s="1"/>
  <c r="AI3496" s="1"/>
  <c r="AC3492"/>
  <c r="AF3492" s="1"/>
  <c r="AI3492" s="1"/>
  <c r="AC3488"/>
  <c r="AF3488" s="1"/>
  <c r="AI3488" s="1"/>
  <c r="AC3484"/>
  <c r="AF3484" s="1"/>
  <c r="AI3484" s="1"/>
  <c r="AC3480"/>
  <c r="AF3480" s="1"/>
  <c r="AI3480" s="1"/>
  <c r="AC3476"/>
  <c r="AF3476" s="1"/>
  <c r="AI3476" s="1"/>
  <c r="AC3472"/>
  <c r="AF3472" s="1"/>
  <c r="AI3472" s="1"/>
  <c r="AC3468"/>
  <c r="AF3468" s="1"/>
  <c r="AI3468" s="1"/>
  <c r="AC3464"/>
  <c r="AF3464" s="1"/>
  <c r="AI3464" s="1"/>
  <c r="AC3460"/>
  <c r="AF3460" s="1"/>
  <c r="AI3460" s="1"/>
  <c r="AC3456"/>
  <c r="AF3456" s="1"/>
  <c r="AI3456" s="1"/>
  <c r="AC3452"/>
  <c r="AF3452" s="1"/>
  <c r="AI3452" s="1"/>
  <c r="AC3448"/>
  <c r="AF3448" s="1"/>
  <c r="AI3448" s="1"/>
  <c r="AC3444"/>
  <c r="AF3444" s="1"/>
  <c r="AI3444" s="1"/>
  <c r="AC3440"/>
  <c r="AF3440" s="1"/>
  <c r="AI3440" s="1"/>
  <c r="AC3436"/>
  <c r="AF3436" s="1"/>
  <c r="AI3436" s="1"/>
  <c r="AC3432"/>
  <c r="AF3432" s="1"/>
  <c r="AI3432" s="1"/>
  <c r="AC3428"/>
  <c r="AF3428" s="1"/>
  <c r="AI3428" s="1"/>
  <c r="AC3424"/>
  <c r="AF3424" s="1"/>
  <c r="AI3424" s="1"/>
  <c r="AC3420"/>
  <c r="AF3420" s="1"/>
  <c r="AI3420" s="1"/>
  <c r="AC3416"/>
  <c r="AF3416" s="1"/>
  <c r="AI3416" s="1"/>
  <c r="AC3412"/>
  <c r="AF3412" s="1"/>
  <c r="AI3412" s="1"/>
  <c r="AC3408"/>
  <c r="AF3408" s="1"/>
  <c r="AI3408" s="1"/>
  <c r="AC3404"/>
  <c r="AF3404" s="1"/>
  <c r="AI3404" s="1"/>
  <c r="AC3400"/>
  <c r="AF3400" s="1"/>
  <c r="AI3400" s="1"/>
  <c r="AC3396"/>
  <c r="AF3396" s="1"/>
  <c r="AI3396" s="1"/>
  <c r="AC3392"/>
  <c r="AF3392" s="1"/>
  <c r="AI3392" s="1"/>
  <c r="AC3388"/>
  <c r="AF3388" s="1"/>
  <c r="AI3388" s="1"/>
  <c r="AC3384"/>
  <c r="AF3384" s="1"/>
  <c r="AI3384" s="1"/>
  <c r="AC3380"/>
  <c r="AF3380" s="1"/>
  <c r="AI3380" s="1"/>
  <c r="AC3376"/>
  <c r="AF3376" s="1"/>
  <c r="AI3376" s="1"/>
  <c r="AC3372"/>
  <c r="AF3372" s="1"/>
  <c r="AI3372" s="1"/>
  <c r="AC3368"/>
  <c r="AF3368" s="1"/>
  <c r="AI3368" s="1"/>
  <c r="AC3364"/>
  <c r="AF3364" s="1"/>
  <c r="AI3364" s="1"/>
  <c r="AC3360"/>
  <c r="AF3360" s="1"/>
  <c r="AI3360" s="1"/>
  <c r="AC3356"/>
  <c r="AF3356" s="1"/>
  <c r="AI3356" s="1"/>
  <c r="AC3352"/>
  <c r="AF3352" s="1"/>
  <c r="AI3352" s="1"/>
  <c r="AC3348"/>
  <c r="AF3348" s="1"/>
  <c r="AI3348" s="1"/>
  <c r="AC3344"/>
  <c r="AF3344" s="1"/>
  <c r="AI3344" s="1"/>
  <c r="AC3340"/>
  <c r="AF3340" s="1"/>
  <c r="AI3340" s="1"/>
  <c r="AC3336"/>
  <c r="AF3336" s="1"/>
  <c r="AI3336" s="1"/>
  <c r="AC3332"/>
  <c r="AF3332" s="1"/>
  <c r="AI3332" s="1"/>
  <c r="AC3328"/>
  <c r="AF3328" s="1"/>
  <c r="AI3328" s="1"/>
  <c r="AC3324"/>
  <c r="AF3324" s="1"/>
  <c r="AI3324" s="1"/>
  <c r="AC3320"/>
  <c r="AF3320" s="1"/>
  <c r="AI3320" s="1"/>
  <c r="AC3316"/>
  <c r="AF3316" s="1"/>
  <c r="AI3316" s="1"/>
  <c r="AC3312"/>
  <c r="AF3312" s="1"/>
  <c r="AI3312" s="1"/>
  <c r="AC3308"/>
  <c r="AF3308" s="1"/>
  <c r="AI3308" s="1"/>
  <c r="AC3304"/>
  <c r="AF3304" s="1"/>
  <c r="AI3304" s="1"/>
  <c r="AC3300"/>
  <c r="AF3300" s="1"/>
  <c r="AI3300" s="1"/>
  <c r="AC3296"/>
  <c r="AF3296" s="1"/>
  <c r="AI3296" s="1"/>
  <c r="AC3292"/>
  <c r="AF3292" s="1"/>
  <c r="AI3292" s="1"/>
  <c r="AC3288"/>
  <c r="AF3288" s="1"/>
  <c r="AI3288" s="1"/>
  <c r="AC3284"/>
  <c r="AF3284" s="1"/>
  <c r="AI3284" s="1"/>
  <c r="AC3280"/>
  <c r="AF3280" s="1"/>
  <c r="AI3280" s="1"/>
  <c r="AC3276"/>
  <c r="AF3276" s="1"/>
  <c r="AI3276" s="1"/>
  <c r="AC3272"/>
  <c r="AF3272" s="1"/>
  <c r="AI3272" s="1"/>
  <c r="AC3268"/>
  <c r="AF3268" s="1"/>
  <c r="AI3268" s="1"/>
  <c r="AC3264"/>
  <c r="AF3264" s="1"/>
  <c r="AI3264" s="1"/>
  <c r="AC3260"/>
  <c r="AF3260" s="1"/>
  <c r="AI3260" s="1"/>
  <c r="AC3256"/>
  <c r="AF3256" s="1"/>
  <c r="AI3256" s="1"/>
  <c r="AC3252"/>
  <c r="AF3252" s="1"/>
  <c r="AI3252" s="1"/>
  <c r="AC3248"/>
  <c r="AF3248" s="1"/>
  <c r="AI3248" s="1"/>
  <c r="AC3719"/>
  <c r="AF3719" s="1"/>
  <c r="AI3719" s="1"/>
  <c r="AC3703"/>
  <c r="AF3703" s="1"/>
  <c r="AI3703" s="1"/>
  <c r="AC3687"/>
  <c r="AF3687" s="1"/>
  <c r="AI3687" s="1"/>
  <c r="AC3671"/>
  <c r="AF3671" s="1"/>
  <c r="AI3671" s="1"/>
  <c r="AC3655"/>
  <c r="AF3655" s="1"/>
  <c r="AI3655" s="1"/>
  <c r="AC3639"/>
  <c r="AF3639" s="1"/>
  <c r="AI3639" s="1"/>
  <c r="AC3695"/>
  <c r="AF3695" s="1"/>
  <c r="AI3695" s="1"/>
  <c r="AC3663"/>
  <c r="AF3663" s="1"/>
  <c r="AI3663" s="1"/>
  <c r="AC3631"/>
  <c r="AF3631" s="1"/>
  <c r="AI3631" s="1"/>
  <c r="AC3607"/>
  <c r="AF3607" s="1"/>
  <c r="AI3607" s="1"/>
  <c r="AC3587"/>
  <c r="AF3587" s="1"/>
  <c r="AI3587" s="1"/>
  <c r="AC3567"/>
  <c r="AF3567" s="1"/>
  <c r="AI3567" s="1"/>
  <c r="AC3543"/>
  <c r="AF3543" s="1"/>
  <c r="AI3543" s="1"/>
  <c r="AC3523"/>
  <c r="AF3523" s="1"/>
  <c r="AI3523" s="1"/>
  <c r="AC3503"/>
  <c r="AF3503" s="1"/>
  <c r="AI3503" s="1"/>
  <c r="AC3493"/>
  <c r="AF3493" s="1"/>
  <c r="AI3493" s="1"/>
  <c r="AC3490"/>
  <c r="AF3490" s="1"/>
  <c r="AI3490" s="1"/>
  <c r="AC3487"/>
  <c r="AF3487" s="1"/>
  <c r="AI3487" s="1"/>
  <c r="AC3477"/>
  <c r="AF3477" s="1"/>
  <c r="AI3477" s="1"/>
  <c r="AC3474"/>
  <c r="AF3474" s="1"/>
  <c r="AI3474" s="1"/>
  <c r="AC3471"/>
  <c r="AF3471" s="1"/>
  <c r="AI3471" s="1"/>
  <c r="AC3461"/>
  <c r="AF3461" s="1"/>
  <c r="AI3461" s="1"/>
  <c r="AC3458"/>
  <c r="AF3458" s="1"/>
  <c r="AI3458" s="1"/>
  <c r="AC3455"/>
  <c r="AF3455" s="1"/>
  <c r="AI3455" s="1"/>
  <c r="AC3445"/>
  <c r="AF3445" s="1"/>
  <c r="AI3445" s="1"/>
  <c r="AC3442"/>
  <c r="AF3442" s="1"/>
  <c r="AI3442" s="1"/>
  <c r="AC3439"/>
  <c r="AF3439" s="1"/>
  <c r="AI3439" s="1"/>
  <c r="AC3429"/>
  <c r="AF3429" s="1"/>
  <c r="AI3429" s="1"/>
  <c r="AC3426"/>
  <c r="AF3426" s="1"/>
  <c r="AI3426" s="1"/>
  <c r="AC3423"/>
  <c r="AF3423" s="1"/>
  <c r="AI3423" s="1"/>
  <c r="AC3413"/>
  <c r="AF3413" s="1"/>
  <c r="AI3413" s="1"/>
  <c r="AC3410"/>
  <c r="AF3410" s="1"/>
  <c r="AI3410" s="1"/>
  <c r="AC3407"/>
  <c r="AF3407" s="1"/>
  <c r="AI3407" s="1"/>
  <c r="AC3397"/>
  <c r="AF3397" s="1"/>
  <c r="AI3397" s="1"/>
  <c r="AC3394"/>
  <c r="AF3394" s="1"/>
  <c r="AI3394" s="1"/>
  <c r="AC3391"/>
  <c r="AF3391" s="1"/>
  <c r="AI3391" s="1"/>
  <c r="AC3381"/>
  <c r="AF3381" s="1"/>
  <c r="AI3381" s="1"/>
  <c r="AC3378"/>
  <c r="AF3378" s="1"/>
  <c r="AI3378" s="1"/>
  <c r="AC3375"/>
  <c r="AF3375" s="1"/>
  <c r="AI3375" s="1"/>
  <c r="AC3365"/>
  <c r="AF3365" s="1"/>
  <c r="AI3365" s="1"/>
  <c r="AC3362"/>
  <c r="AF3362" s="1"/>
  <c r="AI3362" s="1"/>
  <c r="AC3359"/>
  <c r="AF3359" s="1"/>
  <c r="AI3359" s="1"/>
  <c r="AC3349"/>
  <c r="AF3349" s="1"/>
  <c r="AI3349" s="1"/>
  <c r="AC3346"/>
  <c r="AF3346" s="1"/>
  <c r="AI3346" s="1"/>
  <c r="AC3343"/>
  <c r="AF3343" s="1"/>
  <c r="AI3343" s="1"/>
  <c r="AC3333"/>
  <c r="AF3333" s="1"/>
  <c r="AI3333" s="1"/>
  <c r="AC3330"/>
  <c r="AF3330" s="1"/>
  <c r="AI3330" s="1"/>
  <c r="AC3327"/>
  <c r="AF3327" s="1"/>
  <c r="AI3327" s="1"/>
  <c r="AC3317"/>
  <c r="AF3317" s="1"/>
  <c r="AI3317" s="1"/>
  <c r="AC3314"/>
  <c r="AF3314" s="1"/>
  <c r="AI3314" s="1"/>
  <c r="AC3311"/>
  <c r="AF3311" s="1"/>
  <c r="AI3311" s="1"/>
  <c r="AC3301"/>
  <c r="AF3301" s="1"/>
  <c r="AI3301" s="1"/>
  <c r="AC3298"/>
  <c r="AF3298" s="1"/>
  <c r="AI3298" s="1"/>
  <c r="AC3295"/>
  <c r="AF3295" s="1"/>
  <c r="AI3295" s="1"/>
  <c r="AC3285"/>
  <c r="AF3285" s="1"/>
  <c r="AI3285" s="1"/>
  <c r="AC3282"/>
  <c r="AF3282" s="1"/>
  <c r="AI3282" s="1"/>
  <c r="AC3279"/>
  <c r="AF3279" s="1"/>
  <c r="AI3279" s="1"/>
  <c r="AC3269"/>
  <c r="AF3269" s="1"/>
  <c r="AI3269" s="1"/>
  <c r="AC3266"/>
  <c r="AF3266" s="1"/>
  <c r="AI3266" s="1"/>
  <c r="AC3263"/>
  <c r="AF3263" s="1"/>
  <c r="AI3263" s="1"/>
  <c r="AC3253"/>
  <c r="AF3253" s="1"/>
  <c r="AI3253" s="1"/>
  <c r="AC3250"/>
  <c r="AF3250" s="1"/>
  <c r="AI3250" s="1"/>
  <c r="AC3247"/>
  <c r="AF3247" s="1"/>
  <c r="AI3247" s="1"/>
  <c r="AC3243"/>
  <c r="AF3243" s="1"/>
  <c r="AI3243" s="1"/>
  <c r="AC3239"/>
  <c r="AF3239" s="1"/>
  <c r="AI3239" s="1"/>
  <c r="AC3235"/>
  <c r="AF3235" s="1"/>
  <c r="AI3235" s="1"/>
  <c r="AC3231"/>
  <c r="AF3231" s="1"/>
  <c r="AI3231" s="1"/>
  <c r="AC3227"/>
  <c r="AF3227" s="1"/>
  <c r="AI3227" s="1"/>
  <c r="AC3223"/>
  <c r="AF3223" s="1"/>
  <c r="AI3223" s="1"/>
  <c r="AC3219"/>
  <c r="AF3219" s="1"/>
  <c r="AI3219" s="1"/>
  <c r="AC3215"/>
  <c r="AF3215" s="1"/>
  <c r="AI3215" s="1"/>
  <c r="AC3211"/>
  <c r="AF3211" s="1"/>
  <c r="AI3211" s="1"/>
  <c r="AC3207"/>
  <c r="AF3207" s="1"/>
  <c r="AI3207" s="1"/>
  <c r="AC3203"/>
  <c r="AF3203" s="1"/>
  <c r="AI3203" s="1"/>
  <c r="AC3199"/>
  <c r="AF3199" s="1"/>
  <c r="AI3199" s="1"/>
  <c r="AC3195"/>
  <c r="AF3195" s="1"/>
  <c r="AI3195" s="1"/>
  <c r="AC3191"/>
  <c r="AF3191" s="1"/>
  <c r="AI3191" s="1"/>
  <c r="AC3187"/>
  <c r="AF3187" s="1"/>
  <c r="AI3187" s="1"/>
  <c r="AC3183"/>
  <c r="AF3183" s="1"/>
  <c r="AI3183" s="1"/>
  <c r="AC3179"/>
  <c r="AF3179" s="1"/>
  <c r="AI3179" s="1"/>
  <c r="AC3175"/>
  <c r="AF3175" s="1"/>
  <c r="AI3175" s="1"/>
  <c r="AC3171"/>
  <c r="AF3171" s="1"/>
  <c r="AI3171" s="1"/>
  <c r="AC3167"/>
  <c r="AF3167" s="1"/>
  <c r="AI3167" s="1"/>
  <c r="AC3163"/>
  <c r="AF3163" s="1"/>
  <c r="AI3163" s="1"/>
  <c r="AC3159"/>
  <c r="AF3159" s="1"/>
  <c r="AI3159" s="1"/>
  <c r="AC3155"/>
  <c r="AF3155" s="1"/>
  <c r="AI3155" s="1"/>
  <c r="AC3151"/>
  <c r="AF3151" s="1"/>
  <c r="AI3151" s="1"/>
  <c r="AC3147"/>
  <c r="AF3147" s="1"/>
  <c r="AI3147" s="1"/>
  <c r="AC3143"/>
  <c r="AF3143" s="1"/>
  <c r="AI3143" s="1"/>
  <c r="AC3139"/>
  <c r="AF3139" s="1"/>
  <c r="AI3139" s="1"/>
  <c r="AC3135"/>
  <c r="AF3135" s="1"/>
  <c r="AI3135" s="1"/>
  <c r="AC3131"/>
  <c r="AF3131" s="1"/>
  <c r="AI3131" s="1"/>
  <c r="AC3127"/>
  <c r="AF3127" s="1"/>
  <c r="AI3127" s="1"/>
  <c r="AC3123"/>
  <c r="AF3123" s="1"/>
  <c r="AI3123" s="1"/>
  <c r="AC3119"/>
  <c r="AF3119" s="1"/>
  <c r="AI3119" s="1"/>
  <c r="AC3115"/>
  <c r="AF3115" s="1"/>
  <c r="AI3115" s="1"/>
  <c r="AC3111"/>
  <c r="AF3111" s="1"/>
  <c r="AI3111" s="1"/>
  <c r="AC3107"/>
  <c r="AF3107" s="1"/>
  <c r="AI3107" s="1"/>
  <c r="AC3103"/>
  <c r="AF3103" s="1"/>
  <c r="AI3103" s="1"/>
  <c r="AC3099"/>
  <c r="AF3099" s="1"/>
  <c r="AI3099" s="1"/>
  <c r="AC3095"/>
  <c r="AF3095" s="1"/>
  <c r="AI3095" s="1"/>
  <c r="AC3091"/>
  <c r="AF3091" s="1"/>
  <c r="AI3091" s="1"/>
  <c r="AC3715"/>
  <c r="AF3715" s="1"/>
  <c r="AI3715" s="1"/>
  <c r="AC3683"/>
  <c r="AF3683" s="1"/>
  <c r="AI3683" s="1"/>
  <c r="AC3651"/>
  <c r="AF3651" s="1"/>
  <c r="AI3651" s="1"/>
  <c r="AC3623"/>
  <c r="AF3623" s="1"/>
  <c r="AI3623" s="1"/>
  <c r="AC3603"/>
  <c r="AF3603" s="1"/>
  <c r="AI3603" s="1"/>
  <c r="AC3583"/>
  <c r="AF3583" s="1"/>
  <c r="AI3583" s="1"/>
  <c r="AC3559"/>
  <c r="AF3559" s="1"/>
  <c r="AI3559" s="1"/>
  <c r="AC3539"/>
  <c r="AF3539" s="1"/>
  <c r="AI3539" s="1"/>
  <c r="AC3519"/>
  <c r="AF3519" s="1"/>
  <c r="AI3519" s="1"/>
  <c r="AC3497"/>
  <c r="AF3497" s="1"/>
  <c r="AI3497" s="1"/>
  <c r="AC3494"/>
  <c r="AF3494" s="1"/>
  <c r="AI3494" s="1"/>
  <c r="AC3491"/>
  <c r="AF3491" s="1"/>
  <c r="AI3491" s="1"/>
  <c r="AC3481"/>
  <c r="AF3481" s="1"/>
  <c r="AI3481" s="1"/>
  <c r="AC3478"/>
  <c r="AF3478" s="1"/>
  <c r="AI3478" s="1"/>
  <c r="AC3475"/>
  <c r="AF3475" s="1"/>
  <c r="AI3475" s="1"/>
  <c r="AC3465"/>
  <c r="AF3465" s="1"/>
  <c r="AI3465" s="1"/>
  <c r="AC3462"/>
  <c r="AF3462" s="1"/>
  <c r="AI3462" s="1"/>
  <c r="AC3459"/>
  <c r="AF3459" s="1"/>
  <c r="AI3459" s="1"/>
  <c r="AC3449"/>
  <c r="AF3449" s="1"/>
  <c r="AI3449" s="1"/>
  <c r="AC3446"/>
  <c r="AF3446" s="1"/>
  <c r="AI3446" s="1"/>
  <c r="AC3443"/>
  <c r="AF3443" s="1"/>
  <c r="AI3443" s="1"/>
  <c r="AC3433"/>
  <c r="AF3433" s="1"/>
  <c r="AI3433" s="1"/>
  <c r="AC3430"/>
  <c r="AF3430" s="1"/>
  <c r="AI3430" s="1"/>
  <c r="AC3427"/>
  <c r="AF3427" s="1"/>
  <c r="AI3427" s="1"/>
  <c r="AC3417"/>
  <c r="AF3417" s="1"/>
  <c r="AI3417" s="1"/>
  <c r="AC3414"/>
  <c r="AF3414" s="1"/>
  <c r="AI3414" s="1"/>
  <c r="AC3411"/>
  <c r="AF3411" s="1"/>
  <c r="AI3411" s="1"/>
  <c r="AC3401"/>
  <c r="AF3401" s="1"/>
  <c r="AI3401" s="1"/>
  <c r="AC3398"/>
  <c r="AF3398" s="1"/>
  <c r="AI3398" s="1"/>
  <c r="AC3395"/>
  <c r="AF3395" s="1"/>
  <c r="AI3395" s="1"/>
  <c r="AC3385"/>
  <c r="AF3385" s="1"/>
  <c r="AI3385" s="1"/>
  <c r="AC3382"/>
  <c r="AF3382" s="1"/>
  <c r="AI3382" s="1"/>
  <c r="AC3379"/>
  <c r="AF3379" s="1"/>
  <c r="AI3379" s="1"/>
  <c r="AC3369"/>
  <c r="AF3369" s="1"/>
  <c r="AI3369" s="1"/>
  <c r="AC3366"/>
  <c r="AF3366" s="1"/>
  <c r="AI3366" s="1"/>
  <c r="AC3363"/>
  <c r="AF3363" s="1"/>
  <c r="AI3363" s="1"/>
  <c r="AC3353"/>
  <c r="AF3353" s="1"/>
  <c r="AI3353" s="1"/>
  <c r="AC3350"/>
  <c r="AF3350" s="1"/>
  <c r="AI3350" s="1"/>
  <c r="AC3347"/>
  <c r="AF3347" s="1"/>
  <c r="AI3347" s="1"/>
  <c r="AC3337"/>
  <c r="AF3337" s="1"/>
  <c r="AI3337" s="1"/>
  <c r="AC3334"/>
  <c r="AF3334" s="1"/>
  <c r="AI3334" s="1"/>
  <c r="AC3331"/>
  <c r="AF3331" s="1"/>
  <c r="AI3331" s="1"/>
  <c r="AC3321"/>
  <c r="AF3321" s="1"/>
  <c r="AI3321" s="1"/>
  <c r="AC3318"/>
  <c r="AF3318" s="1"/>
  <c r="AI3318" s="1"/>
  <c r="AC3315"/>
  <c r="AF3315" s="1"/>
  <c r="AI3315" s="1"/>
  <c r="AC3305"/>
  <c r="AF3305" s="1"/>
  <c r="AI3305" s="1"/>
  <c r="AC3302"/>
  <c r="AF3302" s="1"/>
  <c r="AI3302" s="1"/>
  <c r="AC3299"/>
  <c r="AF3299" s="1"/>
  <c r="AI3299" s="1"/>
  <c r="AC3289"/>
  <c r="AF3289" s="1"/>
  <c r="AI3289" s="1"/>
  <c r="AC3286"/>
  <c r="AF3286" s="1"/>
  <c r="AI3286" s="1"/>
  <c r="AC3283"/>
  <c r="AF3283" s="1"/>
  <c r="AI3283" s="1"/>
  <c r="AC3273"/>
  <c r="AF3273" s="1"/>
  <c r="AI3273" s="1"/>
  <c r="AC3270"/>
  <c r="AF3270" s="1"/>
  <c r="AI3270" s="1"/>
  <c r="AC3267"/>
  <c r="AF3267" s="1"/>
  <c r="AI3267" s="1"/>
  <c r="AC3257"/>
  <c r="AF3257" s="1"/>
  <c r="AI3257" s="1"/>
  <c r="AC3254"/>
  <c r="AF3254" s="1"/>
  <c r="AI3254" s="1"/>
  <c r="AC3251"/>
  <c r="AF3251" s="1"/>
  <c r="AI3251" s="1"/>
  <c r="AC3244"/>
  <c r="AF3244" s="1"/>
  <c r="AI3244" s="1"/>
  <c r="AC3240"/>
  <c r="AF3240" s="1"/>
  <c r="AI3240" s="1"/>
  <c r="AC3236"/>
  <c r="AF3236" s="1"/>
  <c r="AI3236" s="1"/>
  <c r="AC3232"/>
  <c r="AF3232" s="1"/>
  <c r="AI3232" s="1"/>
  <c r="AC3228"/>
  <c r="AF3228" s="1"/>
  <c r="AI3228" s="1"/>
  <c r="AC3224"/>
  <c r="AF3224" s="1"/>
  <c r="AI3224" s="1"/>
  <c r="AC3220"/>
  <c r="AF3220" s="1"/>
  <c r="AI3220" s="1"/>
  <c r="AC3216"/>
  <c r="AF3216" s="1"/>
  <c r="AI3216" s="1"/>
  <c r="AC3212"/>
  <c r="AF3212" s="1"/>
  <c r="AI3212" s="1"/>
  <c r="AC3208"/>
  <c r="AF3208" s="1"/>
  <c r="AI3208" s="1"/>
  <c r="AC3204"/>
  <c r="AF3204" s="1"/>
  <c r="AI3204" s="1"/>
  <c r="AC3200"/>
  <c r="AF3200" s="1"/>
  <c r="AI3200" s="1"/>
  <c r="AC3711"/>
  <c r="AF3711" s="1"/>
  <c r="AI3711" s="1"/>
  <c r="AC3679"/>
  <c r="AF3679" s="1"/>
  <c r="AI3679" s="1"/>
  <c r="AC3647"/>
  <c r="AF3647" s="1"/>
  <c r="AI3647" s="1"/>
  <c r="AC3619"/>
  <c r="AF3619" s="1"/>
  <c r="AI3619" s="1"/>
  <c r="AC3599"/>
  <c r="AF3599" s="1"/>
  <c r="AI3599" s="1"/>
  <c r="AC3575"/>
  <c r="AF3575" s="1"/>
  <c r="AI3575" s="1"/>
  <c r="AC3555"/>
  <c r="AF3555" s="1"/>
  <c r="AI3555" s="1"/>
  <c r="AC3535"/>
  <c r="AF3535" s="1"/>
  <c r="AI3535" s="1"/>
  <c r="AC3511"/>
  <c r="AF3511" s="1"/>
  <c r="AI3511" s="1"/>
  <c r="AC3501"/>
  <c r="AF3501" s="1"/>
  <c r="AI3501" s="1"/>
  <c r="AC3498"/>
  <c r="AF3498" s="1"/>
  <c r="AI3498" s="1"/>
  <c r="AC3495"/>
  <c r="AF3495" s="1"/>
  <c r="AI3495" s="1"/>
  <c r="AC3485"/>
  <c r="AF3485" s="1"/>
  <c r="AI3485" s="1"/>
  <c r="AC3482"/>
  <c r="AF3482" s="1"/>
  <c r="AI3482" s="1"/>
  <c r="AC3479"/>
  <c r="AF3479" s="1"/>
  <c r="AI3479" s="1"/>
  <c r="AC3469"/>
  <c r="AF3469" s="1"/>
  <c r="AI3469" s="1"/>
  <c r="AC3466"/>
  <c r="AF3466" s="1"/>
  <c r="AI3466" s="1"/>
  <c r="AC3463"/>
  <c r="AF3463" s="1"/>
  <c r="AI3463" s="1"/>
  <c r="AC3453"/>
  <c r="AF3453" s="1"/>
  <c r="AI3453" s="1"/>
  <c r="AC3450"/>
  <c r="AF3450" s="1"/>
  <c r="AI3450" s="1"/>
  <c r="AC3447"/>
  <c r="AF3447" s="1"/>
  <c r="AI3447" s="1"/>
  <c r="AC3437"/>
  <c r="AF3437" s="1"/>
  <c r="AI3437" s="1"/>
  <c r="AC3434"/>
  <c r="AF3434" s="1"/>
  <c r="AI3434" s="1"/>
  <c r="AC3431"/>
  <c r="AF3431" s="1"/>
  <c r="AI3431" s="1"/>
  <c r="AC3421"/>
  <c r="AF3421" s="1"/>
  <c r="AI3421" s="1"/>
  <c r="AC3418"/>
  <c r="AF3418" s="1"/>
  <c r="AI3418" s="1"/>
  <c r="AC3415"/>
  <c r="AF3415" s="1"/>
  <c r="AI3415" s="1"/>
  <c r="AC3405"/>
  <c r="AF3405" s="1"/>
  <c r="AI3405" s="1"/>
  <c r="AC3402"/>
  <c r="AF3402" s="1"/>
  <c r="AI3402" s="1"/>
  <c r="AC3399"/>
  <c r="AF3399" s="1"/>
  <c r="AI3399" s="1"/>
  <c r="AC3389"/>
  <c r="AF3389" s="1"/>
  <c r="AI3389" s="1"/>
  <c r="AC3386"/>
  <c r="AF3386" s="1"/>
  <c r="AI3386" s="1"/>
  <c r="AC3383"/>
  <c r="AF3383" s="1"/>
  <c r="AI3383" s="1"/>
  <c r="AC3373"/>
  <c r="AF3373" s="1"/>
  <c r="AI3373" s="1"/>
  <c r="AC3370"/>
  <c r="AF3370" s="1"/>
  <c r="AI3370" s="1"/>
  <c r="AC3367"/>
  <c r="AF3367" s="1"/>
  <c r="AI3367" s="1"/>
  <c r="AC3357"/>
  <c r="AF3357" s="1"/>
  <c r="AI3357" s="1"/>
  <c r="AC3354"/>
  <c r="AF3354" s="1"/>
  <c r="AI3354" s="1"/>
  <c r="AC3351"/>
  <c r="AF3351" s="1"/>
  <c r="AI3351" s="1"/>
  <c r="AC3341"/>
  <c r="AF3341" s="1"/>
  <c r="AI3341" s="1"/>
  <c r="AC3338"/>
  <c r="AF3338" s="1"/>
  <c r="AI3338" s="1"/>
  <c r="AC3335"/>
  <c r="AF3335" s="1"/>
  <c r="AI3335" s="1"/>
  <c r="AC3325"/>
  <c r="AF3325" s="1"/>
  <c r="AI3325" s="1"/>
  <c r="AC3322"/>
  <c r="AF3322" s="1"/>
  <c r="AI3322" s="1"/>
  <c r="AC3319"/>
  <c r="AF3319" s="1"/>
  <c r="AI3319" s="1"/>
  <c r="AC3309"/>
  <c r="AF3309" s="1"/>
  <c r="AI3309" s="1"/>
  <c r="AC3306"/>
  <c r="AF3306" s="1"/>
  <c r="AI3306" s="1"/>
  <c r="AC3303"/>
  <c r="AF3303" s="1"/>
  <c r="AI3303" s="1"/>
  <c r="AC3293"/>
  <c r="AF3293" s="1"/>
  <c r="AI3293" s="1"/>
  <c r="AC3290"/>
  <c r="AF3290" s="1"/>
  <c r="AI3290" s="1"/>
  <c r="AC3287"/>
  <c r="AF3287" s="1"/>
  <c r="AI3287" s="1"/>
  <c r="AC3277"/>
  <c r="AF3277" s="1"/>
  <c r="AI3277" s="1"/>
  <c r="AC3274"/>
  <c r="AF3274" s="1"/>
  <c r="AI3274" s="1"/>
  <c r="AC3271"/>
  <c r="AF3271" s="1"/>
  <c r="AI3271" s="1"/>
  <c r="AC3261"/>
  <c r="AF3261" s="1"/>
  <c r="AI3261" s="1"/>
  <c r="AC3258"/>
  <c r="AF3258" s="1"/>
  <c r="AI3258" s="1"/>
  <c r="AC3255"/>
  <c r="AF3255" s="1"/>
  <c r="AI3255" s="1"/>
  <c r="AC3245"/>
  <c r="AF3245" s="1"/>
  <c r="AI3245" s="1"/>
  <c r="AC3241"/>
  <c r="AF3241" s="1"/>
  <c r="AI3241" s="1"/>
  <c r="AC3237"/>
  <c r="AF3237" s="1"/>
  <c r="AI3237" s="1"/>
  <c r="AC3233"/>
  <c r="AF3233" s="1"/>
  <c r="AI3233" s="1"/>
  <c r="AC3229"/>
  <c r="AF3229" s="1"/>
  <c r="AI3229" s="1"/>
  <c r="AC3225"/>
  <c r="AF3225" s="1"/>
  <c r="AI3225" s="1"/>
  <c r="AC3221"/>
  <c r="AF3221" s="1"/>
  <c r="AI3221" s="1"/>
  <c r="AC3217"/>
  <c r="AF3217" s="1"/>
  <c r="AI3217" s="1"/>
  <c r="AC3213"/>
  <c r="AF3213" s="1"/>
  <c r="AI3213" s="1"/>
  <c r="AC3209"/>
  <c r="AF3209" s="1"/>
  <c r="AI3209" s="1"/>
  <c r="AC3205"/>
  <c r="AF3205" s="1"/>
  <c r="AI3205" s="1"/>
  <c r="AC3201"/>
  <c r="AF3201" s="1"/>
  <c r="AI3201" s="1"/>
  <c r="AC3197"/>
  <c r="AF3197" s="1"/>
  <c r="AI3197" s="1"/>
  <c r="AC3193"/>
  <c r="AF3193" s="1"/>
  <c r="AI3193" s="1"/>
  <c r="AC3189"/>
  <c r="AF3189" s="1"/>
  <c r="AI3189" s="1"/>
  <c r="AC3185"/>
  <c r="AF3185" s="1"/>
  <c r="AI3185" s="1"/>
  <c r="AC3181"/>
  <c r="AF3181" s="1"/>
  <c r="AI3181" s="1"/>
  <c r="AC3177"/>
  <c r="AF3177" s="1"/>
  <c r="AI3177" s="1"/>
  <c r="AC3173"/>
  <c r="AF3173" s="1"/>
  <c r="AI3173" s="1"/>
  <c r="AC3169"/>
  <c r="AF3169" s="1"/>
  <c r="AI3169" s="1"/>
  <c r="AC3165"/>
  <c r="AF3165" s="1"/>
  <c r="AI3165" s="1"/>
  <c r="AC3161"/>
  <c r="AF3161" s="1"/>
  <c r="AI3161" s="1"/>
  <c r="AC3157"/>
  <c r="AF3157" s="1"/>
  <c r="AI3157" s="1"/>
  <c r="AC3153"/>
  <c r="AF3153" s="1"/>
  <c r="AI3153" s="1"/>
  <c r="AC3615"/>
  <c r="AF3615" s="1"/>
  <c r="AI3615" s="1"/>
  <c r="AC3527"/>
  <c r="AF3527" s="1"/>
  <c r="AI3527" s="1"/>
  <c r="AC3502"/>
  <c r="AF3502" s="1"/>
  <c r="AI3502" s="1"/>
  <c r="AC3489"/>
  <c r="AF3489" s="1"/>
  <c r="AI3489" s="1"/>
  <c r="AC3451"/>
  <c r="AF3451" s="1"/>
  <c r="AI3451" s="1"/>
  <c r="AC3438"/>
  <c r="AF3438" s="1"/>
  <c r="AI3438" s="1"/>
  <c r="AC3425"/>
  <c r="AF3425" s="1"/>
  <c r="AI3425" s="1"/>
  <c r="AC3387"/>
  <c r="AF3387" s="1"/>
  <c r="AI3387" s="1"/>
  <c r="AC3374"/>
  <c r="AF3374" s="1"/>
  <c r="AI3374" s="1"/>
  <c r="AC3361"/>
  <c r="AF3361" s="1"/>
  <c r="AI3361" s="1"/>
  <c r="AC3323"/>
  <c r="AF3323" s="1"/>
  <c r="AI3323" s="1"/>
  <c r="AC3310"/>
  <c r="AF3310" s="1"/>
  <c r="AI3310" s="1"/>
  <c r="AC3297"/>
  <c r="AF3297" s="1"/>
  <c r="AI3297" s="1"/>
  <c r="AC3259"/>
  <c r="AF3259" s="1"/>
  <c r="AI3259" s="1"/>
  <c r="AC3246"/>
  <c r="AF3246" s="1"/>
  <c r="AI3246" s="1"/>
  <c r="AC3230"/>
  <c r="AF3230" s="1"/>
  <c r="AI3230" s="1"/>
  <c r="AC3214"/>
  <c r="AF3214" s="1"/>
  <c r="AI3214" s="1"/>
  <c r="AC3198"/>
  <c r="AF3198" s="1"/>
  <c r="AI3198" s="1"/>
  <c r="AC3190"/>
  <c r="AF3190" s="1"/>
  <c r="AI3190" s="1"/>
  <c r="AC3182"/>
  <c r="AF3182" s="1"/>
  <c r="AI3182" s="1"/>
  <c r="AC3174"/>
  <c r="AF3174" s="1"/>
  <c r="AI3174" s="1"/>
  <c r="AC3166"/>
  <c r="AF3166" s="1"/>
  <c r="AI3166" s="1"/>
  <c r="AC3158"/>
  <c r="AF3158" s="1"/>
  <c r="AI3158" s="1"/>
  <c r="AC3150"/>
  <c r="AF3150" s="1"/>
  <c r="AI3150" s="1"/>
  <c r="AC3140"/>
  <c r="AF3140" s="1"/>
  <c r="AI3140" s="1"/>
  <c r="AC3137"/>
  <c r="AF3137" s="1"/>
  <c r="AI3137" s="1"/>
  <c r="AC3134"/>
  <c r="AF3134" s="1"/>
  <c r="AI3134" s="1"/>
  <c r="AC3124"/>
  <c r="AF3124" s="1"/>
  <c r="AI3124" s="1"/>
  <c r="AC3121"/>
  <c r="AF3121" s="1"/>
  <c r="AI3121" s="1"/>
  <c r="AC3118"/>
  <c r="AF3118" s="1"/>
  <c r="AI3118" s="1"/>
  <c r="AC3108"/>
  <c r="AF3108" s="1"/>
  <c r="AI3108" s="1"/>
  <c r="AC3105"/>
  <c r="AF3105" s="1"/>
  <c r="AI3105" s="1"/>
  <c r="AC3102"/>
  <c r="AF3102" s="1"/>
  <c r="AI3102" s="1"/>
  <c r="AC3092"/>
  <c r="AF3092" s="1"/>
  <c r="AI3092" s="1"/>
  <c r="AC3089"/>
  <c r="AF3089" s="1"/>
  <c r="AI3089" s="1"/>
  <c r="AC3085"/>
  <c r="AF3085" s="1"/>
  <c r="AI3085" s="1"/>
  <c r="AC3081"/>
  <c r="AF3081" s="1"/>
  <c r="AI3081" s="1"/>
  <c r="AC3077"/>
  <c r="AF3077" s="1"/>
  <c r="AI3077" s="1"/>
  <c r="AC3073"/>
  <c r="AF3073" s="1"/>
  <c r="AI3073" s="1"/>
  <c r="AC3069"/>
  <c r="AF3069" s="1"/>
  <c r="AI3069" s="1"/>
  <c r="AC3065"/>
  <c r="AF3065" s="1"/>
  <c r="AI3065" s="1"/>
  <c r="AC3061"/>
  <c r="AF3061" s="1"/>
  <c r="AI3061" s="1"/>
  <c r="AC3057"/>
  <c r="AF3057" s="1"/>
  <c r="AI3057" s="1"/>
  <c r="AC3053"/>
  <c r="AF3053" s="1"/>
  <c r="AI3053" s="1"/>
  <c r="AC3049"/>
  <c r="AF3049" s="1"/>
  <c r="AI3049" s="1"/>
  <c r="AC3045"/>
  <c r="AF3045" s="1"/>
  <c r="AI3045" s="1"/>
  <c r="AC3041"/>
  <c r="AF3041" s="1"/>
  <c r="AI3041" s="1"/>
  <c r="AC3037"/>
  <c r="AF3037" s="1"/>
  <c r="AI3037" s="1"/>
  <c r="AC3033"/>
  <c r="AF3033" s="1"/>
  <c r="AI3033" s="1"/>
  <c r="AC3029"/>
  <c r="AF3029" s="1"/>
  <c r="AI3029" s="1"/>
  <c r="AC3025"/>
  <c r="AF3025" s="1"/>
  <c r="AI3025" s="1"/>
  <c r="AC3021"/>
  <c r="AF3021" s="1"/>
  <c r="AI3021" s="1"/>
  <c r="AC3017"/>
  <c r="AF3017" s="1"/>
  <c r="AI3017" s="1"/>
  <c r="AC3013"/>
  <c r="AF3013" s="1"/>
  <c r="AI3013" s="1"/>
  <c r="AC3009"/>
  <c r="AF3009" s="1"/>
  <c r="AI3009" s="1"/>
  <c r="AC3005"/>
  <c r="AF3005" s="1"/>
  <c r="AI3005" s="1"/>
  <c r="AC3001"/>
  <c r="AF3001" s="1"/>
  <c r="AI3001" s="1"/>
  <c r="AC2997"/>
  <c r="AF2997" s="1"/>
  <c r="AI2997" s="1"/>
  <c r="AC2993"/>
  <c r="AF2993" s="1"/>
  <c r="AI2993" s="1"/>
  <c r="AC2989"/>
  <c r="AF2989" s="1"/>
  <c r="AI2989" s="1"/>
  <c r="AC2985"/>
  <c r="AF2985" s="1"/>
  <c r="AI2985" s="1"/>
  <c r="AC2981"/>
  <c r="AF2981" s="1"/>
  <c r="AI2981" s="1"/>
  <c r="AC2977"/>
  <c r="AF2977" s="1"/>
  <c r="AI2977" s="1"/>
  <c r="AC2973"/>
  <c r="AF2973" s="1"/>
  <c r="AI2973" s="1"/>
  <c r="AC2969"/>
  <c r="AF2969" s="1"/>
  <c r="AI2969" s="1"/>
  <c r="AC2965"/>
  <c r="AF2965" s="1"/>
  <c r="AI2965" s="1"/>
  <c r="AC2961"/>
  <c r="AF2961" s="1"/>
  <c r="AI2961" s="1"/>
  <c r="AC2957"/>
  <c r="AF2957" s="1"/>
  <c r="AI2957" s="1"/>
  <c r="AC2953"/>
  <c r="AF2953" s="1"/>
  <c r="AI2953" s="1"/>
  <c r="AC2949"/>
  <c r="AF2949" s="1"/>
  <c r="AI2949" s="1"/>
  <c r="AC2945"/>
  <c r="AF2945" s="1"/>
  <c r="AI2945" s="1"/>
  <c r="AC2941"/>
  <c r="AF2941" s="1"/>
  <c r="AI2941" s="1"/>
  <c r="AC2937"/>
  <c r="AF2937" s="1"/>
  <c r="AI2937" s="1"/>
  <c r="AC2933"/>
  <c r="AF2933" s="1"/>
  <c r="AI2933" s="1"/>
  <c r="AC2929"/>
  <c r="AF2929" s="1"/>
  <c r="AI2929" s="1"/>
  <c r="AC2925"/>
  <c r="AF2925" s="1"/>
  <c r="AI2925" s="1"/>
  <c r="AC2921"/>
  <c r="AF2921" s="1"/>
  <c r="AI2921" s="1"/>
  <c r="AC2917"/>
  <c r="AF2917" s="1"/>
  <c r="AI2917" s="1"/>
  <c r="AC2913"/>
  <c r="AF2913" s="1"/>
  <c r="AI2913" s="1"/>
  <c r="AC2909"/>
  <c r="AF2909" s="1"/>
  <c r="AI2909" s="1"/>
  <c r="AC2905"/>
  <c r="AF2905" s="1"/>
  <c r="AI2905" s="1"/>
  <c r="AC2901"/>
  <c r="AF2901" s="1"/>
  <c r="AI2901" s="1"/>
  <c r="AC2897"/>
  <c r="AF2897" s="1"/>
  <c r="AI2897" s="1"/>
  <c r="AC2893"/>
  <c r="AF2893" s="1"/>
  <c r="AI2893" s="1"/>
  <c r="AC2889"/>
  <c r="AF2889" s="1"/>
  <c r="AI2889" s="1"/>
  <c r="AC2885"/>
  <c r="AF2885" s="1"/>
  <c r="AI2885" s="1"/>
  <c r="AC2881"/>
  <c r="AF2881" s="1"/>
  <c r="AI2881" s="1"/>
  <c r="AC2877"/>
  <c r="AF2877" s="1"/>
  <c r="AI2877" s="1"/>
  <c r="AC2873"/>
  <c r="AF2873" s="1"/>
  <c r="AI2873" s="1"/>
  <c r="AC2869"/>
  <c r="AF2869" s="1"/>
  <c r="AI2869" s="1"/>
  <c r="AC2865"/>
  <c r="AF2865" s="1"/>
  <c r="AI2865" s="1"/>
  <c r="AC2861"/>
  <c r="AF2861" s="1"/>
  <c r="AI2861" s="1"/>
  <c r="AC2857"/>
  <c r="AF2857" s="1"/>
  <c r="AI2857" s="1"/>
  <c r="AC2853"/>
  <c r="AF2853" s="1"/>
  <c r="AI2853" s="1"/>
  <c r="AC2849"/>
  <c r="AF2849" s="1"/>
  <c r="AI2849" s="1"/>
  <c r="AC2845"/>
  <c r="AF2845" s="1"/>
  <c r="AI2845" s="1"/>
  <c r="AC2841"/>
  <c r="AF2841" s="1"/>
  <c r="AI2841" s="1"/>
  <c r="AC2837"/>
  <c r="AF2837" s="1"/>
  <c r="AI2837" s="1"/>
  <c r="AC2833"/>
  <c r="AF2833" s="1"/>
  <c r="AI2833" s="1"/>
  <c r="AC2829"/>
  <c r="AF2829" s="1"/>
  <c r="AI2829" s="1"/>
  <c r="AC2825"/>
  <c r="AF2825" s="1"/>
  <c r="AI2825" s="1"/>
  <c r="AC2821"/>
  <c r="AF2821" s="1"/>
  <c r="AI2821" s="1"/>
  <c r="AC2817"/>
  <c r="AF2817" s="1"/>
  <c r="AI2817" s="1"/>
  <c r="AC2813"/>
  <c r="AF2813" s="1"/>
  <c r="AI2813" s="1"/>
  <c r="AC2809"/>
  <c r="AF2809" s="1"/>
  <c r="AI2809" s="1"/>
  <c r="AC2805"/>
  <c r="AF2805" s="1"/>
  <c r="AI2805" s="1"/>
  <c r="AC2801"/>
  <c r="AF2801" s="1"/>
  <c r="AI2801" s="1"/>
  <c r="AC2797"/>
  <c r="AF2797" s="1"/>
  <c r="AI2797" s="1"/>
  <c r="AC2793"/>
  <c r="AF2793" s="1"/>
  <c r="AI2793" s="1"/>
  <c r="AC2789"/>
  <c r="AF2789" s="1"/>
  <c r="AI2789" s="1"/>
  <c r="AC2785"/>
  <c r="AF2785" s="1"/>
  <c r="AI2785" s="1"/>
  <c r="AC2781"/>
  <c r="AF2781" s="1"/>
  <c r="AI2781" s="1"/>
  <c r="AC2777"/>
  <c r="AF2777" s="1"/>
  <c r="AI2777" s="1"/>
  <c r="AC2773"/>
  <c r="AF2773" s="1"/>
  <c r="AI2773" s="1"/>
  <c r="AC2769"/>
  <c r="AF2769" s="1"/>
  <c r="AI2769" s="1"/>
  <c r="AC2765"/>
  <c r="AF2765" s="1"/>
  <c r="AI2765" s="1"/>
  <c r="AC2761"/>
  <c r="AF2761" s="1"/>
  <c r="AI2761" s="1"/>
  <c r="AC2757"/>
  <c r="AF2757" s="1"/>
  <c r="AI2757" s="1"/>
  <c r="AC2753"/>
  <c r="AF2753" s="1"/>
  <c r="AI2753" s="1"/>
  <c r="AC2749"/>
  <c r="AF2749" s="1"/>
  <c r="AI2749" s="1"/>
  <c r="AC2745"/>
  <c r="AF2745" s="1"/>
  <c r="AI2745" s="1"/>
  <c r="AC2741"/>
  <c r="AF2741" s="1"/>
  <c r="AI2741" s="1"/>
  <c r="AC2737"/>
  <c r="AF2737" s="1"/>
  <c r="AI2737" s="1"/>
  <c r="AC2733"/>
  <c r="AF2733" s="1"/>
  <c r="AI2733" s="1"/>
  <c r="AC2729"/>
  <c r="AF2729" s="1"/>
  <c r="AI2729" s="1"/>
  <c r="AC2725"/>
  <c r="AF2725" s="1"/>
  <c r="AI2725" s="1"/>
  <c r="AC2721"/>
  <c r="AF2721" s="1"/>
  <c r="AI2721" s="1"/>
  <c r="AC2717"/>
  <c r="AF2717" s="1"/>
  <c r="AI2717" s="1"/>
  <c r="AC2713"/>
  <c r="AF2713" s="1"/>
  <c r="AI2713" s="1"/>
  <c r="AC2709"/>
  <c r="AF2709" s="1"/>
  <c r="AI2709" s="1"/>
  <c r="AC2705"/>
  <c r="AF2705" s="1"/>
  <c r="AI2705" s="1"/>
  <c r="AC2701"/>
  <c r="AF2701" s="1"/>
  <c r="AI2701" s="1"/>
  <c r="AC2697"/>
  <c r="AF2697" s="1"/>
  <c r="AI2697" s="1"/>
  <c r="AC2693"/>
  <c r="AF2693" s="1"/>
  <c r="AI2693" s="1"/>
  <c r="AC2689"/>
  <c r="AF2689" s="1"/>
  <c r="AI2689" s="1"/>
  <c r="AC2685"/>
  <c r="AF2685" s="1"/>
  <c r="AI2685" s="1"/>
  <c r="AC2681"/>
  <c r="AF2681" s="1"/>
  <c r="AI2681" s="1"/>
  <c r="AC2677"/>
  <c r="AF2677" s="1"/>
  <c r="AI2677" s="1"/>
  <c r="AC2673"/>
  <c r="AF2673" s="1"/>
  <c r="AI2673" s="1"/>
  <c r="AC2669"/>
  <c r="AF2669" s="1"/>
  <c r="AI2669" s="1"/>
  <c r="AC2665"/>
  <c r="AF2665" s="1"/>
  <c r="AI2665" s="1"/>
  <c r="AC2661"/>
  <c r="AF2661" s="1"/>
  <c r="AI2661" s="1"/>
  <c r="AC2657"/>
  <c r="AF2657" s="1"/>
  <c r="AI2657" s="1"/>
  <c r="AC2653"/>
  <c r="AF2653" s="1"/>
  <c r="AI2653" s="1"/>
  <c r="AC2649"/>
  <c r="AF2649" s="1"/>
  <c r="AI2649" s="1"/>
  <c r="AC2645"/>
  <c r="AF2645" s="1"/>
  <c r="AI2645" s="1"/>
  <c r="AC2641"/>
  <c r="AF2641" s="1"/>
  <c r="AI2641" s="1"/>
  <c r="AC2637"/>
  <c r="AF2637" s="1"/>
  <c r="AI2637" s="1"/>
  <c r="AC2633"/>
  <c r="AF2633" s="1"/>
  <c r="AI2633" s="1"/>
  <c r="AC2629"/>
  <c r="AF2629" s="1"/>
  <c r="AI2629" s="1"/>
  <c r="AC2625"/>
  <c r="AF2625" s="1"/>
  <c r="AI2625" s="1"/>
  <c r="AC2621"/>
  <c r="AF2621" s="1"/>
  <c r="AI2621" s="1"/>
  <c r="AC2617"/>
  <c r="AF2617" s="1"/>
  <c r="AI2617" s="1"/>
  <c r="AC2613"/>
  <c r="AF2613" s="1"/>
  <c r="AI2613" s="1"/>
  <c r="AC2609"/>
  <c r="AF2609" s="1"/>
  <c r="AI2609" s="1"/>
  <c r="AC2605"/>
  <c r="AF2605" s="1"/>
  <c r="AI2605" s="1"/>
  <c r="AC2601"/>
  <c r="AF2601" s="1"/>
  <c r="AI2601" s="1"/>
  <c r="AC2597"/>
  <c r="AF2597" s="1"/>
  <c r="AI2597" s="1"/>
  <c r="AC2593"/>
  <c r="AF2593" s="1"/>
  <c r="AI2593" s="1"/>
  <c r="AC2589"/>
  <c r="AF2589" s="1"/>
  <c r="AI2589" s="1"/>
  <c r="AC2585"/>
  <c r="AF2585" s="1"/>
  <c r="AI2585" s="1"/>
  <c r="AC2581"/>
  <c r="AF2581" s="1"/>
  <c r="AI2581" s="1"/>
  <c r="AC2577"/>
  <c r="AF2577" s="1"/>
  <c r="AI2577" s="1"/>
  <c r="AC2573"/>
  <c r="AF2573" s="1"/>
  <c r="AI2573" s="1"/>
  <c r="AC2569"/>
  <c r="AF2569" s="1"/>
  <c r="AI2569" s="1"/>
  <c r="AC2565"/>
  <c r="AF2565" s="1"/>
  <c r="AI2565" s="1"/>
  <c r="AC2561"/>
  <c r="AF2561" s="1"/>
  <c r="AI2561" s="1"/>
  <c r="AC3699"/>
  <c r="AF3699" s="1"/>
  <c r="AI3699" s="1"/>
  <c r="AC3591"/>
  <c r="AF3591" s="1"/>
  <c r="AI3591" s="1"/>
  <c r="AC3507"/>
  <c r="AF3507" s="1"/>
  <c r="AI3507" s="1"/>
  <c r="AC3467"/>
  <c r="AF3467" s="1"/>
  <c r="AI3467" s="1"/>
  <c r="AC3454"/>
  <c r="AF3454" s="1"/>
  <c r="AI3454" s="1"/>
  <c r="AC3441"/>
  <c r="AF3441" s="1"/>
  <c r="AI3441" s="1"/>
  <c r="AC3403"/>
  <c r="AF3403" s="1"/>
  <c r="AI3403" s="1"/>
  <c r="AC3390"/>
  <c r="AF3390" s="1"/>
  <c r="AI3390" s="1"/>
  <c r="AC3377"/>
  <c r="AF3377" s="1"/>
  <c r="AI3377" s="1"/>
  <c r="AC3339"/>
  <c r="AF3339" s="1"/>
  <c r="AI3339" s="1"/>
  <c r="AC3326"/>
  <c r="AF3326" s="1"/>
  <c r="AI3326" s="1"/>
  <c r="AC3313"/>
  <c r="AF3313" s="1"/>
  <c r="AI3313" s="1"/>
  <c r="AC3275"/>
  <c r="AF3275" s="1"/>
  <c r="AI3275" s="1"/>
  <c r="AC3262"/>
  <c r="AF3262" s="1"/>
  <c r="AI3262" s="1"/>
  <c r="AC3249"/>
  <c r="AF3249" s="1"/>
  <c r="AI3249" s="1"/>
  <c r="AC3242"/>
  <c r="AF3242" s="1"/>
  <c r="AI3242" s="1"/>
  <c r="AC3226"/>
  <c r="AF3226" s="1"/>
  <c r="AI3226" s="1"/>
  <c r="AC3210"/>
  <c r="AF3210" s="1"/>
  <c r="AI3210" s="1"/>
  <c r="AC3196"/>
  <c r="AF3196" s="1"/>
  <c r="AI3196" s="1"/>
  <c r="AC3188"/>
  <c r="AF3188" s="1"/>
  <c r="AI3188" s="1"/>
  <c r="AC3180"/>
  <c r="AF3180" s="1"/>
  <c r="AI3180" s="1"/>
  <c r="AC3172"/>
  <c r="AF3172" s="1"/>
  <c r="AI3172" s="1"/>
  <c r="AC3164"/>
  <c r="AF3164" s="1"/>
  <c r="AI3164" s="1"/>
  <c r="AC3156"/>
  <c r="AF3156" s="1"/>
  <c r="AI3156" s="1"/>
  <c r="AC3144"/>
  <c r="AF3144" s="1"/>
  <c r="AI3144" s="1"/>
  <c r="AC3141"/>
  <c r="AF3141" s="1"/>
  <c r="AI3141" s="1"/>
  <c r="AC3138"/>
  <c r="AF3138" s="1"/>
  <c r="AI3138" s="1"/>
  <c r="AC3128"/>
  <c r="AF3128" s="1"/>
  <c r="AI3128" s="1"/>
  <c r="AC3125"/>
  <c r="AF3125" s="1"/>
  <c r="AI3125" s="1"/>
  <c r="AC3122"/>
  <c r="AF3122" s="1"/>
  <c r="AI3122" s="1"/>
  <c r="AC3112"/>
  <c r="AF3112" s="1"/>
  <c r="AI3112" s="1"/>
  <c r="AC3109"/>
  <c r="AF3109" s="1"/>
  <c r="AI3109" s="1"/>
  <c r="AC3106"/>
  <c r="AF3106" s="1"/>
  <c r="AI3106" s="1"/>
  <c r="AC3096"/>
  <c r="AF3096" s="1"/>
  <c r="AI3096" s="1"/>
  <c r="AC3093"/>
  <c r="AF3093" s="1"/>
  <c r="AI3093" s="1"/>
  <c r="AC3090"/>
  <c r="AF3090" s="1"/>
  <c r="AI3090" s="1"/>
  <c r="AC3086"/>
  <c r="AF3086" s="1"/>
  <c r="AI3086" s="1"/>
  <c r="AC3082"/>
  <c r="AF3082" s="1"/>
  <c r="AI3082" s="1"/>
  <c r="AC3078"/>
  <c r="AF3078" s="1"/>
  <c r="AI3078" s="1"/>
  <c r="AC3074"/>
  <c r="AF3074" s="1"/>
  <c r="AI3074" s="1"/>
  <c r="AC3070"/>
  <c r="AF3070" s="1"/>
  <c r="AI3070" s="1"/>
  <c r="AC3066"/>
  <c r="AF3066" s="1"/>
  <c r="AI3066" s="1"/>
  <c r="AC3062"/>
  <c r="AF3062" s="1"/>
  <c r="AI3062" s="1"/>
  <c r="AC3058"/>
  <c r="AF3058" s="1"/>
  <c r="AI3058" s="1"/>
  <c r="AC3054"/>
  <c r="AF3054" s="1"/>
  <c r="AI3054" s="1"/>
  <c r="AC3050"/>
  <c r="AF3050" s="1"/>
  <c r="AI3050" s="1"/>
  <c r="AC3046"/>
  <c r="AF3046" s="1"/>
  <c r="AI3046" s="1"/>
  <c r="AC3042"/>
  <c r="AF3042" s="1"/>
  <c r="AI3042" s="1"/>
  <c r="AC3038"/>
  <c r="AF3038" s="1"/>
  <c r="AI3038" s="1"/>
  <c r="AC3034"/>
  <c r="AF3034" s="1"/>
  <c r="AI3034" s="1"/>
  <c r="AC3030"/>
  <c r="AF3030" s="1"/>
  <c r="AI3030" s="1"/>
  <c r="AC3026"/>
  <c r="AF3026" s="1"/>
  <c r="AI3026" s="1"/>
  <c r="AC3022"/>
  <c r="AF3022" s="1"/>
  <c r="AI3022" s="1"/>
  <c r="AC3018"/>
  <c r="AF3018" s="1"/>
  <c r="AI3018" s="1"/>
  <c r="AC3014"/>
  <c r="AF3014" s="1"/>
  <c r="AI3014" s="1"/>
  <c r="AC3010"/>
  <c r="AF3010" s="1"/>
  <c r="AI3010" s="1"/>
  <c r="AC3006"/>
  <c r="AF3006" s="1"/>
  <c r="AI3006" s="1"/>
  <c r="AC3002"/>
  <c r="AF3002" s="1"/>
  <c r="AI3002" s="1"/>
  <c r="AC2998"/>
  <c r="AF2998" s="1"/>
  <c r="AI2998" s="1"/>
  <c r="AC2994"/>
  <c r="AF2994" s="1"/>
  <c r="AI2994" s="1"/>
  <c r="AC2990"/>
  <c r="AF2990" s="1"/>
  <c r="AI2990" s="1"/>
  <c r="AC2986"/>
  <c r="AF2986" s="1"/>
  <c r="AI2986" s="1"/>
  <c r="AC2982"/>
  <c r="AF2982" s="1"/>
  <c r="AI2982" s="1"/>
  <c r="AC2978"/>
  <c r="AF2978" s="1"/>
  <c r="AI2978" s="1"/>
  <c r="AC2974"/>
  <c r="AF2974" s="1"/>
  <c r="AI2974" s="1"/>
  <c r="AC2970"/>
  <c r="AF2970" s="1"/>
  <c r="AI2970" s="1"/>
  <c r="AC2966"/>
  <c r="AF2966" s="1"/>
  <c r="AI2966" s="1"/>
  <c r="AC2962"/>
  <c r="AF2962" s="1"/>
  <c r="AI2962" s="1"/>
  <c r="AC2958"/>
  <c r="AF2958" s="1"/>
  <c r="AI2958" s="1"/>
  <c r="AC2954"/>
  <c r="AF2954" s="1"/>
  <c r="AI2954" s="1"/>
  <c r="AC2950"/>
  <c r="AF2950" s="1"/>
  <c r="AI2950" s="1"/>
  <c r="AC2946"/>
  <c r="AF2946" s="1"/>
  <c r="AI2946" s="1"/>
  <c r="AC2942"/>
  <c r="AF2942" s="1"/>
  <c r="AI2942" s="1"/>
  <c r="AC2938"/>
  <c r="AF2938" s="1"/>
  <c r="AI2938" s="1"/>
  <c r="AC2934"/>
  <c r="AF2934" s="1"/>
  <c r="AI2934" s="1"/>
  <c r="AC2930"/>
  <c r="AF2930" s="1"/>
  <c r="AI2930" s="1"/>
  <c r="AC2926"/>
  <c r="AF2926" s="1"/>
  <c r="AI2926" s="1"/>
  <c r="AC2922"/>
  <c r="AF2922" s="1"/>
  <c r="AI2922" s="1"/>
  <c r="AC2918"/>
  <c r="AF2918" s="1"/>
  <c r="AI2918" s="1"/>
  <c r="AC2914"/>
  <c r="AF2914" s="1"/>
  <c r="AI2914" s="1"/>
  <c r="AC2910"/>
  <c r="AF2910" s="1"/>
  <c r="AI2910" s="1"/>
  <c r="AC2906"/>
  <c r="AF2906" s="1"/>
  <c r="AI2906" s="1"/>
  <c r="AC2902"/>
  <c r="AF2902" s="1"/>
  <c r="AI2902" s="1"/>
  <c r="AC2898"/>
  <c r="AF2898" s="1"/>
  <c r="AI2898" s="1"/>
  <c r="AC2894"/>
  <c r="AF2894" s="1"/>
  <c r="AI2894" s="1"/>
  <c r="AC2890"/>
  <c r="AF2890" s="1"/>
  <c r="AI2890" s="1"/>
  <c r="AC2886"/>
  <c r="AF2886" s="1"/>
  <c r="AI2886" s="1"/>
  <c r="AC2882"/>
  <c r="AF2882" s="1"/>
  <c r="AI2882" s="1"/>
  <c r="AC2878"/>
  <c r="AF2878" s="1"/>
  <c r="AI2878" s="1"/>
  <c r="AC2874"/>
  <c r="AF2874" s="1"/>
  <c r="AI2874" s="1"/>
  <c r="AC2870"/>
  <c r="AF2870" s="1"/>
  <c r="AI2870" s="1"/>
  <c r="AC2866"/>
  <c r="AF2866" s="1"/>
  <c r="AI2866" s="1"/>
  <c r="AC2862"/>
  <c r="AF2862" s="1"/>
  <c r="AI2862" s="1"/>
  <c r="AC2858"/>
  <c r="AF2858" s="1"/>
  <c r="AI2858" s="1"/>
  <c r="AC2854"/>
  <c r="AF2854" s="1"/>
  <c r="AI2854" s="1"/>
  <c r="AC2850"/>
  <c r="AF2850" s="1"/>
  <c r="AI2850" s="1"/>
  <c r="AC2846"/>
  <c r="AF2846" s="1"/>
  <c r="AI2846" s="1"/>
  <c r="AC2842"/>
  <c r="AF2842" s="1"/>
  <c r="AI2842" s="1"/>
  <c r="AC2838"/>
  <c r="AF2838" s="1"/>
  <c r="AI2838" s="1"/>
  <c r="AC2834"/>
  <c r="AF2834" s="1"/>
  <c r="AI2834" s="1"/>
  <c r="AC2830"/>
  <c r="AF2830" s="1"/>
  <c r="AI2830" s="1"/>
  <c r="AC2826"/>
  <c r="AF2826" s="1"/>
  <c r="AI2826" s="1"/>
  <c r="AC2822"/>
  <c r="AF2822" s="1"/>
  <c r="AI2822" s="1"/>
  <c r="AC2818"/>
  <c r="AF2818" s="1"/>
  <c r="AI2818" s="1"/>
  <c r="AC2814"/>
  <c r="AF2814" s="1"/>
  <c r="AI2814" s="1"/>
  <c r="AC2810"/>
  <c r="AF2810" s="1"/>
  <c r="AI2810" s="1"/>
  <c r="AC2806"/>
  <c r="AF2806" s="1"/>
  <c r="AI2806" s="1"/>
  <c r="AC2802"/>
  <c r="AF2802" s="1"/>
  <c r="AI2802" s="1"/>
  <c r="AC2798"/>
  <c r="AF2798" s="1"/>
  <c r="AI2798" s="1"/>
  <c r="AC2794"/>
  <c r="AF2794" s="1"/>
  <c r="AI2794" s="1"/>
  <c r="AC2790"/>
  <c r="AF2790" s="1"/>
  <c r="AI2790" s="1"/>
  <c r="AC2786"/>
  <c r="AF2786" s="1"/>
  <c r="AI2786" s="1"/>
  <c r="AC2782"/>
  <c r="AF2782" s="1"/>
  <c r="AI2782" s="1"/>
  <c r="AC2778"/>
  <c r="AF2778" s="1"/>
  <c r="AI2778" s="1"/>
  <c r="AC2774"/>
  <c r="AF2774" s="1"/>
  <c r="AI2774" s="1"/>
  <c r="AC2770"/>
  <c r="AF2770" s="1"/>
  <c r="AI2770" s="1"/>
  <c r="AC2766"/>
  <c r="AF2766" s="1"/>
  <c r="AI2766" s="1"/>
  <c r="AC2762"/>
  <c r="AF2762" s="1"/>
  <c r="AI2762" s="1"/>
  <c r="AC2758"/>
  <c r="AF2758" s="1"/>
  <c r="AI2758" s="1"/>
  <c r="AC2754"/>
  <c r="AF2754" s="1"/>
  <c r="AI2754" s="1"/>
  <c r="AC2750"/>
  <c r="AF2750" s="1"/>
  <c r="AI2750" s="1"/>
  <c r="AC2746"/>
  <c r="AF2746" s="1"/>
  <c r="AI2746" s="1"/>
  <c r="AC2742"/>
  <c r="AF2742" s="1"/>
  <c r="AI2742" s="1"/>
  <c r="AC2738"/>
  <c r="AF2738" s="1"/>
  <c r="AI2738" s="1"/>
  <c r="AC2734"/>
  <c r="AF2734" s="1"/>
  <c r="AI2734" s="1"/>
  <c r="AC2730"/>
  <c r="AF2730" s="1"/>
  <c r="AI2730" s="1"/>
  <c r="AC2726"/>
  <c r="AF2726" s="1"/>
  <c r="AI2726" s="1"/>
  <c r="AC2722"/>
  <c r="AF2722" s="1"/>
  <c r="AI2722" s="1"/>
  <c r="AC2718"/>
  <c r="AF2718" s="1"/>
  <c r="AI2718" s="1"/>
  <c r="AC2714"/>
  <c r="AF2714" s="1"/>
  <c r="AI2714" s="1"/>
  <c r="AC2710"/>
  <c r="AF2710" s="1"/>
  <c r="AI2710" s="1"/>
  <c r="AC2706"/>
  <c r="AF2706" s="1"/>
  <c r="AI2706" s="1"/>
  <c r="AC2702"/>
  <c r="AF2702" s="1"/>
  <c r="AI2702" s="1"/>
  <c r="AC2698"/>
  <c r="AF2698" s="1"/>
  <c r="AI2698" s="1"/>
  <c r="AC2694"/>
  <c r="AF2694" s="1"/>
  <c r="AI2694" s="1"/>
  <c r="AC2690"/>
  <c r="AF2690" s="1"/>
  <c r="AI2690" s="1"/>
  <c r="AC2686"/>
  <c r="AF2686" s="1"/>
  <c r="AI2686" s="1"/>
  <c r="AC2682"/>
  <c r="AF2682" s="1"/>
  <c r="AI2682" s="1"/>
  <c r="AC2678"/>
  <c r="AF2678" s="1"/>
  <c r="AI2678" s="1"/>
  <c r="AC2674"/>
  <c r="AF2674" s="1"/>
  <c r="AI2674" s="1"/>
  <c r="AC2670"/>
  <c r="AF2670" s="1"/>
  <c r="AI2670" s="1"/>
  <c r="AC2666"/>
  <c r="AF2666" s="1"/>
  <c r="AI2666" s="1"/>
  <c r="AC2662"/>
  <c r="AF2662" s="1"/>
  <c r="AI2662" s="1"/>
  <c r="AC2658"/>
  <c r="AF2658" s="1"/>
  <c r="AI2658" s="1"/>
  <c r="AC2654"/>
  <c r="AF2654" s="1"/>
  <c r="AI2654" s="1"/>
  <c r="AC2650"/>
  <c r="AF2650" s="1"/>
  <c r="AI2650" s="1"/>
  <c r="AC2646"/>
  <c r="AF2646" s="1"/>
  <c r="AI2646" s="1"/>
  <c r="AC2642"/>
  <c r="AF2642" s="1"/>
  <c r="AI2642" s="1"/>
  <c r="AC2638"/>
  <c r="AF2638" s="1"/>
  <c r="AI2638" s="1"/>
  <c r="AC2634"/>
  <c r="AF2634" s="1"/>
  <c r="AI2634" s="1"/>
  <c r="AC2630"/>
  <c r="AF2630" s="1"/>
  <c r="AI2630" s="1"/>
  <c r="AC2626"/>
  <c r="AF2626" s="1"/>
  <c r="AI2626" s="1"/>
  <c r="AC2622"/>
  <c r="AF2622" s="1"/>
  <c r="AI2622" s="1"/>
  <c r="AC2618"/>
  <c r="AF2618" s="1"/>
  <c r="AI2618" s="1"/>
  <c r="AC2614"/>
  <c r="AF2614" s="1"/>
  <c r="AI2614" s="1"/>
  <c r="AC2610"/>
  <c r="AF2610" s="1"/>
  <c r="AI2610" s="1"/>
  <c r="AC2606"/>
  <c r="AF2606" s="1"/>
  <c r="AI2606" s="1"/>
  <c r="AC2602"/>
  <c r="AF2602" s="1"/>
  <c r="AI2602" s="1"/>
  <c r="AC2598"/>
  <c r="AF2598" s="1"/>
  <c r="AI2598" s="1"/>
  <c r="AC2594"/>
  <c r="AF2594" s="1"/>
  <c r="AI2594" s="1"/>
  <c r="AC2590"/>
  <c r="AF2590" s="1"/>
  <c r="AI2590" s="1"/>
  <c r="AC2586"/>
  <c r="AF2586" s="1"/>
  <c r="AI2586" s="1"/>
  <c r="AC2582"/>
  <c r="AF2582" s="1"/>
  <c r="AI2582" s="1"/>
  <c r="AC2578"/>
  <c r="AF2578" s="1"/>
  <c r="AI2578" s="1"/>
  <c r="AC2574"/>
  <c r="AF2574" s="1"/>
  <c r="AI2574" s="1"/>
  <c r="AC2570"/>
  <c r="AF2570" s="1"/>
  <c r="AI2570" s="1"/>
  <c r="AC2566"/>
  <c r="AF2566" s="1"/>
  <c r="AI2566" s="1"/>
  <c r="AC2562"/>
  <c r="AF2562" s="1"/>
  <c r="AI2562" s="1"/>
  <c r="AC2558"/>
  <c r="AF2558" s="1"/>
  <c r="AI2558" s="1"/>
  <c r="AC3667"/>
  <c r="AF3667" s="1"/>
  <c r="AI3667" s="1"/>
  <c r="AC3571"/>
  <c r="AF3571" s="1"/>
  <c r="AI3571" s="1"/>
  <c r="AC3483"/>
  <c r="AF3483" s="1"/>
  <c r="AI3483" s="1"/>
  <c r="AC3470"/>
  <c r="AF3470" s="1"/>
  <c r="AI3470" s="1"/>
  <c r="AC3457"/>
  <c r="AF3457" s="1"/>
  <c r="AI3457" s="1"/>
  <c r="AC3419"/>
  <c r="AF3419" s="1"/>
  <c r="AI3419" s="1"/>
  <c r="AC3406"/>
  <c r="AF3406" s="1"/>
  <c r="AI3406" s="1"/>
  <c r="AC3393"/>
  <c r="AF3393" s="1"/>
  <c r="AI3393" s="1"/>
  <c r="AC3355"/>
  <c r="AF3355" s="1"/>
  <c r="AI3355" s="1"/>
  <c r="AC3342"/>
  <c r="AF3342" s="1"/>
  <c r="AI3342" s="1"/>
  <c r="AC3329"/>
  <c r="AF3329" s="1"/>
  <c r="AI3329" s="1"/>
  <c r="AC3291"/>
  <c r="AF3291" s="1"/>
  <c r="AI3291" s="1"/>
  <c r="AC3278"/>
  <c r="AF3278" s="1"/>
  <c r="AI3278" s="1"/>
  <c r="AC3265"/>
  <c r="AF3265" s="1"/>
  <c r="AI3265" s="1"/>
  <c r="AC3238"/>
  <c r="AF3238" s="1"/>
  <c r="AI3238" s="1"/>
  <c r="AC3222"/>
  <c r="AF3222" s="1"/>
  <c r="AI3222" s="1"/>
  <c r="AC3206"/>
  <c r="AF3206" s="1"/>
  <c r="AI3206" s="1"/>
  <c r="AC3194"/>
  <c r="AF3194" s="1"/>
  <c r="AI3194" s="1"/>
  <c r="AC3186"/>
  <c r="AF3186" s="1"/>
  <c r="AI3186" s="1"/>
  <c r="AC3178"/>
  <c r="AF3178" s="1"/>
  <c r="AI3178" s="1"/>
  <c r="AC3170"/>
  <c r="AF3170" s="1"/>
  <c r="AI3170" s="1"/>
  <c r="AC3162"/>
  <c r="AF3162" s="1"/>
  <c r="AI3162" s="1"/>
  <c r="AC3154"/>
  <c r="AF3154" s="1"/>
  <c r="AI3154" s="1"/>
  <c r="AC3148"/>
  <c r="AF3148" s="1"/>
  <c r="AI3148" s="1"/>
  <c r="AC3145"/>
  <c r="AF3145" s="1"/>
  <c r="AI3145" s="1"/>
  <c r="AC3142"/>
  <c r="AF3142" s="1"/>
  <c r="AI3142" s="1"/>
  <c r="AC3132"/>
  <c r="AF3132" s="1"/>
  <c r="AI3132" s="1"/>
  <c r="AC3129"/>
  <c r="AF3129" s="1"/>
  <c r="AI3129" s="1"/>
  <c r="AC3126"/>
  <c r="AF3126" s="1"/>
  <c r="AI3126" s="1"/>
  <c r="AC3116"/>
  <c r="AF3116" s="1"/>
  <c r="AI3116" s="1"/>
  <c r="AC3113"/>
  <c r="AF3113" s="1"/>
  <c r="AI3113" s="1"/>
  <c r="AC3110"/>
  <c r="AF3110" s="1"/>
  <c r="AI3110" s="1"/>
  <c r="AC3100"/>
  <c r="AF3100" s="1"/>
  <c r="AI3100" s="1"/>
  <c r="AC3097"/>
  <c r="AF3097" s="1"/>
  <c r="AI3097" s="1"/>
  <c r="AC3094"/>
  <c r="AF3094" s="1"/>
  <c r="AI3094" s="1"/>
  <c r="AC3087"/>
  <c r="AF3087" s="1"/>
  <c r="AI3087" s="1"/>
  <c r="AC3083"/>
  <c r="AF3083" s="1"/>
  <c r="AI3083" s="1"/>
  <c r="AC3079"/>
  <c r="AF3079" s="1"/>
  <c r="AI3079" s="1"/>
  <c r="AC3075"/>
  <c r="AF3075" s="1"/>
  <c r="AI3075" s="1"/>
  <c r="AC3071"/>
  <c r="AF3071" s="1"/>
  <c r="AI3071" s="1"/>
  <c r="AC3067"/>
  <c r="AF3067" s="1"/>
  <c r="AI3067" s="1"/>
  <c r="AC3063"/>
  <c r="AF3063" s="1"/>
  <c r="AI3063" s="1"/>
  <c r="AC3059"/>
  <c r="AF3059" s="1"/>
  <c r="AI3059" s="1"/>
  <c r="AC3055"/>
  <c r="AF3055" s="1"/>
  <c r="AI3055" s="1"/>
  <c r="AC3051"/>
  <c r="AF3051" s="1"/>
  <c r="AI3051" s="1"/>
  <c r="AC3047"/>
  <c r="AF3047" s="1"/>
  <c r="AI3047" s="1"/>
  <c r="AC3043"/>
  <c r="AF3043" s="1"/>
  <c r="AI3043" s="1"/>
  <c r="AC3039"/>
  <c r="AF3039" s="1"/>
  <c r="AI3039" s="1"/>
  <c r="AC3035"/>
  <c r="AF3035" s="1"/>
  <c r="AI3035" s="1"/>
  <c r="AC3031"/>
  <c r="AF3031" s="1"/>
  <c r="AI3031" s="1"/>
  <c r="AC3499"/>
  <c r="AF3499" s="1"/>
  <c r="AI3499" s="1"/>
  <c r="AC3345"/>
  <c r="AF3345" s="1"/>
  <c r="AI3345" s="1"/>
  <c r="AC3294"/>
  <c r="AF3294" s="1"/>
  <c r="AI3294" s="1"/>
  <c r="AC3202"/>
  <c r="AF3202" s="1"/>
  <c r="AI3202" s="1"/>
  <c r="AC3168"/>
  <c r="AF3168" s="1"/>
  <c r="AI3168" s="1"/>
  <c r="AC3146"/>
  <c r="AF3146" s="1"/>
  <c r="AI3146" s="1"/>
  <c r="AC3133"/>
  <c r="AF3133" s="1"/>
  <c r="AI3133" s="1"/>
  <c r="AC3120"/>
  <c r="AF3120" s="1"/>
  <c r="AI3120" s="1"/>
  <c r="AC3080"/>
  <c r="AF3080" s="1"/>
  <c r="AI3080" s="1"/>
  <c r="AC3064"/>
  <c r="AF3064" s="1"/>
  <c r="AI3064" s="1"/>
  <c r="AC3048"/>
  <c r="AF3048" s="1"/>
  <c r="AI3048" s="1"/>
  <c r="AC3032"/>
  <c r="AF3032" s="1"/>
  <c r="AI3032" s="1"/>
  <c r="AC3027"/>
  <c r="AF3027" s="1"/>
  <c r="AI3027" s="1"/>
  <c r="AC3019"/>
  <c r="AF3019" s="1"/>
  <c r="AI3019" s="1"/>
  <c r="AC3011"/>
  <c r="AF3011" s="1"/>
  <c r="AI3011" s="1"/>
  <c r="AC3003"/>
  <c r="AF3003" s="1"/>
  <c r="AI3003" s="1"/>
  <c r="AC2995"/>
  <c r="AF2995" s="1"/>
  <c r="AI2995" s="1"/>
  <c r="AC2987"/>
  <c r="AF2987" s="1"/>
  <c r="AI2987" s="1"/>
  <c r="AC2979"/>
  <c r="AF2979" s="1"/>
  <c r="AI2979" s="1"/>
  <c r="AC2971"/>
  <c r="AF2971" s="1"/>
  <c r="AI2971" s="1"/>
  <c r="AC2963"/>
  <c r="AF2963" s="1"/>
  <c r="AI2963" s="1"/>
  <c r="AC2955"/>
  <c r="AF2955" s="1"/>
  <c r="AI2955" s="1"/>
  <c r="AC2947"/>
  <c r="AF2947" s="1"/>
  <c r="AI2947" s="1"/>
  <c r="AC2939"/>
  <c r="AF2939" s="1"/>
  <c r="AI2939" s="1"/>
  <c r="AC2931"/>
  <c r="AF2931" s="1"/>
  <c r="AI2931" s="1"/>
  <c r="AC2923"/>
  <c r="AF2923" s="1"/>
  <c r="AI2923" s="1"/>
  <c r="AC2915"/>
  <c r="AF2915" s="1"/>
  <c r="AI2915" s="1"/>
  <c r="AC2907"/>
  <c r="AF2907" s="1"/>
  <c r="AI2907" s="1"/>
  <c r="AC2899"/>
  <c r="AF2899" s="1"/>
  <c r="AI2899" s="1"/>
  <c r="AC2891"/>
  <c r="AF2891" s="1"/>
  <c r="AI2891" s="1"/>
  <c r="AC2883"/>
  <c r="AF2883" s="1"/>
  <c r="AI2883" s="1"/>
  <c r="AC2875"/>
  <c r="AF2875" s="1"/>
  <c r="AI2875" s="1"/>
  <c r="AC2867"/>
  <c r="AF2867" s="1"/>
  <c r="AI2867" s="1"/>
  <c r="AC2859"/>
  <c r="AF2859" s="1"/>
  <c r="AI2859" s="1"/>
  <c r="AC2851"/>
  <c r="AF2851" s="1"/>
  <c r="AI2851" s="1"/>
  <c r="AC2843"/>
  <c r="AF2843" s="1"/>
  <c r="AI2843" s="1"/>
  <c r="AC2835"/>
  <c r="AF2835" s="1"/>
  <c r="AI2835" s="1"/>
  <c r="AC2827"/>
  <c r="AF2827" s="1"/>
  <c r="AI2827" s="1"/>
  <c r="AC2819"/>
  <c r="AF2819" s="1"/>
  <c r="AI2819" s="1"/>
  <c r="AC2811"/>
  <c r="AF2811" s="1"/>
  <c r="AI2811" s="1"/>
  <c r="AC2803"/>
  <c r="AF2803" s="1"/>
  <c r="AI2803" s="1"/>
  <c r="AC2795"/>
  <c r="AF2795" s="1"/>
  <c r="AI2795" s="1"/>
  <c r="AC2787"/>
  <c r="AF2787" s="1"/>
  <c r="AI2787" s="1"/>
  <c r="AC2779"/>
  <c r="AF2779" s="1"/>
  <c r="AI2779" s="1"/>
  <c r="AC2771"/>
  <c r="AF2771" s="1"/>
  <c r="AI2771" s="1"/>
  <c r="AC2763"/>
  <c r="AF2763" s="1"/>
  <c r="AI2763" s="1"/>
  <c r="AC2755"/>
  <c r="AF2755" s="1"/>
  <c r="AI2755" s="1"/>
  <c r="AC2747"/>
  <c r="AF2747" s="1"/>
  <c r="AI2747" s="1"/>
  <c r="AC2739"/>
  <c r="AF2739" s="1"/>
  <c r="AI2739" s="1"/>
  <c r="AC2731"/>
  <c r="AF2731" s="1"/>
  <c r="AI2731" s="1"/>
  <c r="AC2723"/>
  <c r="AF2723" s="1"/>
  <c r="AI2723" s="1"/>
  <c r="AC2715"/>
  <c r="AF2715" s="1"/>
  <c r="AI2715" s="1"/>
  <c r="AC2707"/>
  <c r="AF2707" s="1"/>
  <c r="AI2707" s="1"/>
  <c r="AC2699"/>
  <c r="AF2699" s="1"/>
  <c r="AI2699" s="1"/>
  <c r="AC2691"/>
  <c r="AF2691" s="1"/>
  <c r="AI2691" s="1"/>
  <c r="AC2683"/>
  <c r="AF2683" s="1"/>
  <c r="AI2683" s="1"/>
  <c r="AC2675"/>
  <c r="AF2675" s="1"/>
  <c r="AI2675" s="1"/>
  <c r="AC2667"/>
  <c r="AF2667" s="1"/>
  <c r="AI2667" s="1"/>
  <c r="AC2659"/>
  <c r="AF2659" s="1"/>
  <c r="AI2659" s="1"/>
  <c r="AC2651"/>
  <c r="AF2651" s="1"/>
  <c r="AI2651" s="1"/>
  <c r="AC2643"/>
  <c r="AF2643" s="1"/>
  <c r="AI2643" s="1"/>
  <c r="AC2635"/>
  <c r="AF2635" s="1"/>
  <c r="AI2635" s="1"/>
  <c r="AC2627"/>
  <c r="AF2627" s="1"/>
  <c r="AI2627" s="1"/>
  <c r="AC2619"/>
  <c r="AF2619" s="1"/>
  <c r="AI2619" s="1"/>
  <c r="AC2611"/>
  <c r="AF2611" s="1"/>
  <c r="AI2611" s="1"/>
  <c r="AC2603"/>
  <c r="AF2603" s="1"/>
  <c r="AI2603" s="1"/>
  <c r="AC2595"/>
  <c r="AF2595" s="1"/>
  <c r="AI2595" s="1"/>
  <c r="AC2587"/>
  <c r="AF2587" s="1"/>
  <c r="AI2587" s="1"/>
  <c r="AC2579"/>
  <c r="AF2579" s="1"/>
  <c r="AI2579" s="1"/>
  <c r="AC2571"/>
  <c r="AF2571" s="1"/>
  <c r="AI2571" s="1"/>
  <c r="AC2563"/>
  <c r="AF2563" s="1"/>
  <c r="AI2563" s="1"/>
  <c r="AC2554"/>
  <c r="AF2554" s="1"/>
  <c r="AI2554" s="1"/>
  <c r="AC2550"/>
  <c r="AF2550" s="1"/>
  <c r="AI2550" s="1"/>
  <c r="AC2546"/>
  <c r="AF2546" s="1"/>
  <c r="AI2546" s="1"/>
  <c r="AC2542"/>
  <c r="AF2542" s="1"/>
  <c r="AI2542" s="1"/>
  <c r="AC2538"/>
  <c r="AF2538" s="1"/>
  <c r="AI2538" s="1"/>
  <c r="AC2534"/>
  <c r="AF2534" s="1"/>
  <c r="AI2534" s="1"/>
  <c r="AC2530"/>
  <c r="AF2530" s="1"/>
  <c r="AI2530" s="1"/>
  <c r="AC2526"/>
  <c r="AF2526" s="1"/>
  <c r="AI2526" s="1"/>
  <c r="AC2522"/>
  <c r="AF2522" s="1"/>
  <c r="AI2522" s="1"/>
  <c r="AC2518"/>
  <c r="AF2518" s="1"/>
  <c r="AI2518" s="1"/>
  <c r="AC2514"/>
  <c r="AF2514" s="1"/>
  <c r="AI2514" s="1"/>
  <c r="AC2510"/>
  <c r="AF2510" s="1"/>
  <c r="AI2510" s="1"/>
  <c r="AC2506"/>
  <c r="AF2506" s="1"/>
  <c r="AI2506" s="1"/>
  <c r="AC2502"/>
  <c r="AF2502" s="1"/>
  <c r="AI2502" s="1"/>
  <c r="AC2498"/>
  <c r="AF2498" s="1"/>
  <c r="AI2498" s="1"/>
  <c r="AC2494"/>
  <c r="AF2494" s="1"/>
  <c r="AI2494" s="1"/>
  <c r="AC2490"/>
  <c r="AF2490" s="1"/>
  <c r="AI2490" s="1"/>
  <c r="AC2486"/>
  <c r="AF2486" s="1"/>
  <c r="AI2486" s="1"/>
  <c r="AC2482"/>
  <c r="AF2482" s="1"/>
  <c r="AI2482" s="1"/>
  <c r="AC2478"/>
  <c r="AF2478" s="1"/>
  <c r="AI2478" s="1"/>
  <c r="AC2474"/>
  <c r="AF2474" s="1"/>
  <c r="AI2474" s="1"/>
  <c r="AC2470"/>
  <c r="AF2470" s="1"/>
  <c r="AI2470" s="1"/>
  <c r="AC2466"/>
  <c r="AF2466" s="1"/>
  <c r="AI2466" s="1"/>
  <c r="AC2462"/>
  <c r="AF2462" s="1"/>
  <c r="AI2462" s="1"/>
  <c r="AC2458"/>
  <c r="AF2458" s="1"/>
  <c r="AI2458" s="1"/>
  <c r="AC2454"/>
  <c r="AF2454" s="1"/>
  <c r="AI2454" s="1"/>
  <c r="AC2450"/>
  <c r="AF2450" s="1"/>
  <c r="AI2450" s="1"/>
  <c r="AC2446"/>
  <c r="AF2446" s="1"/>
  <c r="AI2446" s="1"/>
  <c r="AC2442"/>
  <c r="AF2442" s="1"/>
  <c r="AI2442" s="1"/>
  <c r="AC2438"/>
  <c r="AF2438" s="1"/>
  <c r="AI2438" s="1"/>
  <c r="AC2434"/>
  <c r="AF2434" s="1"/>
  <c r="AI2434" s="1"/>
  <c r="AC2430"/>
  <c r="AF2430" s="1"/>
  <c r="AI2430" s="1"/>
  <c r="AC2426"/>
  <c r="AF2426" s="1"/>
  <c r="AI2426" s="1"/>
  <c r="AC2422"/>
  <c r="AF2422" s="1"/>
  <c r="AI2422" s="1"/>
  <c r="AC2418"/>
  <c r="AF2418" s="1"/>
  <c r="AI2418" s="1"/>
  <c r="AC2414"/>
  <c r="AF2414" s="1"/>
  <c r="AI2414" s="1"/>
  <c r="AC2410"/>
  <c r="AF2410" s="1"/>
  <c r="AI2410" s="1"/>
  <c r="AC2406"/>
  <c r="AF2406" s="1"/>
  <c r="AI2406" s="1"/>
  <c r="AC2402"/>
  <c r="AF2402" s="1"/>
  <c r="AI2402" s="1"/>
  <c r="AC2398"/>
  <c r="AF2398" s="1"/>
  <c r="AI2398" s="1"/>
  <c r="AC2394"/>
  <c r="AF2394" s="1"/>
  <c r="AI2394" s="1"/>
  <c r="AC2390"/>
  <c r="AF2390" s="1"/>
  <c r="AI2390" s="1"/>
  <c r="AC2386"/>
  <c r="AF2386" s="1"/>
  <c r="AI2386" s="1"/>
  <c r="AC2382"/>
  <c r="AF2382" s="1"/>
  <c r="AI2382" s="1"/>
  <c r="AC2378"/>
  <c r="AF2378" s="1"/>
  <c r="AI2378" s="1"/>
  <c r="AC2374"/>
  <c r="AF2374" s="1"/>
  <c r="AI2374" s="1"/>
  <c r="AC2370"/>
  <c r="AF2370" s="1"/>
  <c r="AI2370" s="1"/>
  <c r="AC2366"/>
  <c r="AF2366" s="1"/>
  <c r="AI2366" s="1"/>
  <c r="AC2362"/>
  <c r="AF2362" s="1"/>
  <c r="AI2362" s="1"/>
  <c r="AC2358"/>
  <c r="AF2358" s="1"/>
  <c r="AI2358" s="1"/>
  <c r="AC2354"/>
  <c r="AF2354" s="1"/>
  <c r="AI2354" s="1"/>
  <c r="AC2350"/>
  <c r="AF2350" s="1"/>
  <c r="AI2350" s="1"/>
  <c r="AC2346"/>
  <c r="AF2346" s="1"/>
  <c r="AI2346" s="1"/>
  <c r="AC2342"/>
  <c r="AF2342" s="1"/>
  <c r="AI2342" s="1"/>
  <c r="AC2338"/>
  <c r="AF2338" s="1"/>
  <c r="AI2338" s="1"/>
  <c r="AC2334"/>
  <c r="AF2334" s="1"/>
  <c r="AI2334" s="1"/>
  <c r="AC2330"/>
  <c r="AF2330" s="1"/>
  <c r="AI2330" s="1"/>
  <c r="AC2326"/>
  <c r="AF2326" s="1"/>
  <c r="AI2326" s="1"/>
  <c r="AC2322"/>
  <c r="AF2322" s="1"/>
  <c r="AI2322" s="1"/>
  <c r="AC2318"/>
  <c r="AF2318" s="1"/>
  <c r="AI2318" s="1"/>
  <c r="AC2314"/>
  <c r="AF2314" s="1"/>
  <c r="AI2314" s="1"/>
  <c r="AC2310"/>
  <c r="AF2310" s="1"/>
  <c r="AI2310" s="1"/>
  <c r="AC2306"/>
  <c r="AF2306" s="1"/>
  <c r="AI2306" s="1"/>
  <c r="AC2302"/>
  <c r="AF2302" s="1"/>
  <c r="AI2302" s="1"/>
  <c r="AC2298"/>
  <c r="AF2298" s="1"/>
  <c r="AI2298" s="1"/>
  <c r="AC2294"/>
  <c r="AF2294" s="1"/>
  <c r="AI2294" s="1"/>
  <c r="AC2290"/>
  <c r="AF2290" s="1"/>
  <c r="AI2290" s="1"/>
  <c r="AC2286"/>
  <c r="AF2286" s="1"/>
  <c r="AI2286" s="1"/>
  <c r="AC2282"/>
  <c r="AF2282" s="1"/>
  <c r="AI2282" s="1"/>
  <c r="AC2278"/>
  <c r="AF2278" s="1"/>
  <c r="AI2278" s="1"/>
  <c r="AC2274"/>
  <c r="AF2274" s="1"/>
  <c r="AI2274" s="1"/>
  <c r="AC2270"/>
  <c r="AF2270" s="1"/>
  <c r="AI2270" s="1"/>
  <c r="AC2266"/>
  <c r="AF2266" s="1"/>
  <c r="AI2266" s="1"/>
  <c r="AC2262"/>
  <c r="AF2262" s="1"/>
  <c r="AI2262" s="1"/>
  <c r="AC2258"/>
  <c r="AF2258" s="1"/>
  <c r="AI2258" s="1"/>
  <c r="AC2254"/>
  <c r="AF2254" s="1"/>
  <c r="AI2254" s="1"/>
  <c r="AC2250"/>
  <c r="AF2250" s="1"/>
  <c r="AI2250" s="1"/>
  <c r="AC2246"/>
  <c r="AF2246" s="1"/>
  <c r="AI2246" s="1"/>
  <c r="AC2242"/>
  <c r="AF2242" s="1"/>
  <c r="AI2242" s="1"/>
  <c r="AC2238"/>
  <c r="AF2238" s="1"/>
  <c r="AI2238" s="1"/>
  <c r="AC2234"/>
  <c r="AF2234" s="1"/>
  <c r="AI2234" s="1"/>
  <c r="AC2230"/>
  <c r="AF2230" s="1"/>
  <c r="AI2230" s="1"/>
  <c r="AC2226"/>
  <c r="AF2226" s="1"/>
  <c r="AI2226" s="1"/>
  <c r="AC2222"/>
  <c r="AF2222" s="1"/>
  <c r="AI2222" s="1"/>
  <c r="AC2218"/>
  <c r="AF2218" s="1"/>
  <c r="AI2218" s="1"/>
  <c r="AC2214"/>
  <c r="AF2214" s="1"/>
  <c r="AI2214" s="1"/>
  <c r="AC3409"/>
  <c r="AF3409" s="1"/>
  <c r="AI3409" s="1"/>
  <c r="AC3358"/>
  <c r="AF3358" s="1"/>
  <c r="AI3358" s="1"/>
  <c r="AC3307"/>
  <c r="AF3307" s="1"/>
  <c r="AI3307" s="1"/>
  <c r="AC3192"/>
  <c r="AF3192" s="1"/>
  <c r="AI3192" s="1"/>
  <c r="AC3160"/>
  <c r="AF3160" s="1"/>
  <c r="AI3160" s="1"/>
  <c r="AC3149"/>
  <c r="AF3149" s="1"/>
  <c r="AI3149" s="1"/>
  <c r="AC3136"/>
  <c r="AF3136" s="1"/>
  <c r="AI3136" s="1"/>
  <c r="AC3098"/>
  <c r="AF3098" s="1"/>
  <c r="AI3098" s="1"/>
  <c r="AC3076"/>
  <c r="AF3076" s="1"/>
  <c r="AI3076" s="1"/>
  <c r="AC3060"/>
  <c r="AF3060" s="1"/>
  <c r="AI3060" s="1"/>
  <c r="AC3044"/>
  <c r="AF3044" s="1"/>
  <c r="AI3044" s="1"/>
  <c r="AC3028"/>
  <c r="AF3028" s="1"/>
  <c r="AI3028" s="1"/>
  <c r="AC3020"/>
  <c r="AF3020" s="1"/>
  <c r="AI3020" s="1"/>
  <c r="AC3012"/>
  <c r="AF3012" s="1"/>
  <c r="AI3012" s="1"/>
  <c r="AC3004"/>
  <c r="AF3004" s="1"/>
  <c r="AI3004" s="1"/>
  <c r="AC2996"/>
  <c r="AF2996" s="1"/>
  <c r="AI2996" s="1"/>
  <c r="AC2988"/>
  <c r="AF2988" s="1"/>
  <c r="AI2988" s="1"/>
  <c r="AC2980"/>
  <c r="AF2980" s="1"/>
  <c r="AI2980" s="1"/>
  <c r="AC2972"/>
  <c r="AF2972" s="1"/>
  <c r="AI2972" s="1"/>
  <c r="AC2964"/>
  <c r="AF2964" s="1"/>
  <c r="AI2964" s="1"/>
  <c r="AC2956"/>
  <c r="AF2956" s="1"/>
  <c r="AI2956" s="1"/>
  <c r="AC2948"/>
  <c r="AF2948" s="1"/>
  <c r="AI2948" s="1"/>
  <c r="AC2940"/>
  <c r="AF2940" s="1"/>
  <c r="AI2940" s="1"/>
  <c r="AC2932"/>
  <c r="AF2932" s="1"/>
  <c r="AI2932" s="1"/>
  <c r="AC2924"/>
  <c r="AF2924" s="1"/>
  <c r="AI2924" s="1"/>
  <c r="AC2916"/>
  <c r="AF2916" s="1"/>
  <c r="AI2916" s="1"/>
  <c r="AC2908"/>
  <c r="AF2908" s="1"/>
  <c r="AI2908" s="1"/>
  <c r="AC2900"/>
  <c r="AF2900" s="1"/>
  <c r="AI2900" s="1"/>
  <c r="AC2892"/>
  <c r="AF2892" s="1"/>
  <c r="AI2892" s="1"/>
  <c r="AC2884"/>
  <c r="AF2884" s="1"/>
  <c r="AI2884" s="1"/>
  <c r="AC2876"/>
  <c r="AF2876" s="1"/>
  <c r="AI2876" s="1"/>
  <c r="AC2868"/>
  <c r="AF2868" s="1"/>
  <c r="AI2868" s="1"/>
  <c r="AC2860"/>
  <c r="AF2860" s="1"/>
  <c r="AI2860" s="1"/>
  <c r="AC2852"/>
  <c r="AF2852" s="1"/>
  <c r="AI2852" s="1"/>
  <c r="AC2844"/>
  <c r="AF2844" s="1"/>
  <c r="AI2844" s="1"/>
  <c r="AC2836"/>
  <c r="AF2836" s="1"/>
  <c r="AI2836" s="1"/>
  <c r="AC2828"/>
  <c r="AF2828" s="1"/>
  <c r="AI2828" s="1"/>
  <c r="AC2820"/>
  <c r="AF2820" s="1"/>
  <c r="AI2820" s="1"/>
  <c r="AC2812"/>
  <c r="AF2812" s="1"/>
  <c r="AI2812" s="1"/>
  <c r="AC2804"/>
  <c r="AF2804" s="1"/>
  <c r="AI2804" s="1"/>
  <c r="AC2796"/>
  <c r="AF2796" s="1"/>
  <c r="AI2796" s="1"/>
  <c r="AC2788"/>
  <c r="AF2788" s="1"/>
  <c r="AI2788" s="1"/>
  <c r="AC2780"/>
  <c r="AF2780" s="1"/>
  <c r="AI2780" s="1"/>
  <c r="AC2772"/>
  <c r="AF2772" s="1"/>
  <c r="AI2772" s="1"/>
  <c r="AC2764"/>
  <c r="AF2764" s="1"/>
  <c r="AI2764" s="1"/>
  <c r="AC2756"/>
  <c r="AF2756" s="1"/>
  <c r="AI2756" s="1"/>
  <c r="AC2748"/>
  <c r="AF2748" s="1"/>
  <c r="AI2748" s="1"/>
  <c r="AC2740"/>
  <c r="AF2740" s="1"/>
  <c r="AI2740" s="1"/>
  <c r="AC2732"/>
  <c r="AF2732" s="1"/>
  <c r="AI2732" s="1"/>
  <c r="AC2724"/>
  <c r="AF2724" s="1"/>
  <c r="AI2724" s="1"/>
  <c r="AC2716"/>
  <c r="AF2716" s="1"/>
  <c r="AI2716" s="1"/>
  <c r="AC2708"/>
  <c r="AF2708" s="1"/>
  <c r="AI2708" s="1"/>
  <c r="AC2700"/>
  <c r="AF2700" s="1"/>
  <c r="AI2700" s="1"/>
  <c r="AC2692"/>
  <c r="AF2692" s="1"/>
  <c r="AI2692" s="1"/>
  <c r="AC2684"/>
  <c r="AF2684" s="1"/>
  <c r="AI2684" s="1"/>
  <c r="AC2676"/>
  <c r="AF2676" s="1"/>
  <c r="AI2676" s="1"/>
  <c r="AC2668"/>
  <c r="AF2668" s="1"/>
  <c r="AI2668" s="1"/>
  <c r="AC2660"/>
  <c r="AF2660" s="1"/>
  <c r="AI2660" s="1"/>
  <c r="AC2652"/>
  <c r="AF2652" s="1"/>
  <c r="AI2652" s="1"/>
  <c r="AC2644"/>
  <c r="AF2644" s="1"/>
  <c r="AI2644" s="1"/>
  <c r="AC2636"/>
  <c r="AF2636" s="1"/>
  <c r="AI2636" s="1"/>
  <c r="AC2628"/>
  <c r="AF2628" s="1"/>
  <c r="AI2628" s="1"/>
  <c r="AC2620"/>
  <c r="AF2620" s="1"/>
  <c r="AI2620" s="1"/>
  <c r="AC2612"/>
  <c r="AF2612" s="1"/>
  <c r="AI2612" s="1"/>
  <c r="AC2604"/>
  <c r="AF2604" s="1"/>
  <c r="AI2604" s="1"/>
  <c r="AC2596"/>
  <c r="AF2596" s="1"/>
  <c r="AI2596" s="1"/>
  <c r="AC2588"/>
  <c r="AF2588" s="1"/>
  <c r="AI2588" s="1"/>
  <c r="AC2580"/>
  <c r="AF2580" s="1"/>
  <c r="AI2580" s="1"/>
  <c r="AC2572"/>
  <c r="AF2572" s="1"/>
  <c r="AI2572" s="1"/>
  <c r="AC2564"/>
  <c r="AF2564" s="1"/>
  <c r="AI2564" s="1"/>
  <c r="AC2555"/>
  <c r="AF2555" s="1"/>
  <c r="AI2555" s="1"/>
  <c r="AC2551"/>
  <c r="AF2551" s="1"/>
  <c r="AI2551" s="1"/>
  <c r="AC2547"/>
  <c r="AF2547" s="1"/>
  <c r="AI2547" s="1"/>
  <c r="AC2543"/>
  <c r="AF2543" s="1"/>
  <c r="AI2543" s="1"/>
  <c r="AC2539"/>
  <c r="AF2539" s="1"/>
  <c r="AI2539" s="1"/>
  <c r="AC2535"/>
  <c r="AF2535" s="1"/>
  <c r="AI2535" s="1"/>
  <c r="AC2531"/>
  <c r="AF2531" s="1"/>
  <c r="AI2531" s="1"/>
  <c r="AC2527"/>
  <c r="AF2527" s="1"/>
  <c r="AI2527" s="1"/>
  <c r="AC2523"/>
  <c r="AF2523" s="1"/>
  <c r="AI2523" s="1"/>
  <c r="AC2519"/>
  <c r="AF2519" s="1"/>
  <c r="AI2519" s="1"/>
  <c r="AC2515"/>
  <c r="AF2515" s="1"/>
  <c r="AI2515" s="1"/>
  <c r="AC2511"/>
  <c r="AF2511" s="1"/>
  <c r="AI2511" s="1"/>
  <c r="AC2507"/>
  <c r="AF2507" s="1"/>
  <c r="AI2507" s="1"/>
  <c r="AC2503"/>
  <c r="AF2503" s="1"/>
  <c r="AI2503" s="1"/>
  <c r="AC2499"/>
  <c r="AF2499" s="1"/>
  <c r="AI2499" s="1"/>
  <c r="AC2495"/>
  <c r="AF2495" s="1"/>
  <c r="AI2495" s="1"/>
  <c r="AC2491"/>
  <c r="AF2491" s="1"/>
  <c r="AI2491" s="1"/>
  <c r="AC2487"/>
  <c r="AF2487" s="1"/>
  <c r="AI2487" s="1"/>
  <c r="AC2483"/>
  <c r="AF2483" s="1"/>
  <c r="AI2483" s="1"/>
  <c r="AC2479"/>
  <c r="AF2479" s="1"/>
  <c r="AI2479" s="1"/>
  <c r="AC2475"/>
  <c r="AF2475" s="1"/>
  <c r="AI2475" s="1"/>
  <c r="AC2471"/>
  <c r="AF2471" s="1"/>
  <c r="AI2471" s="1"/>
  <c r="AC2467"/>
  <c r="AF2467" s="1"/>
  <c r="AI2467" s="1"/>
  <c r="AC2463"/>
  <c r="AF2463" s="1"/>
  <c r="AI2463" s="1"/>
  <c r="AC2459"/>
  <c r="AF2459" s="1"/>
  <c r="AI2459" s="1"/>
  <c r="AC2455"/>
  <c r="AF2455" s="1"/>
  <c r="AI2455" s="1"/>
  <c r="AC2451"/>
  <c r="AF2451" s="1"/>
  <c r="AI2451" s="1"/>
  <c r="AC2447"/>
  <c r="AF2447" s="1"/>
  <c r="AI2447" s="1"/>
  <c r="AC2443"/>
  <c r="AF2443" s="1"/>
  <c r="AI2443" s="1"/>
  <c r="AC2439"/>
  <c r="AF2439" s="1"/>
  <c r="AI2439" s="1"/>
  <c r="AC2435"/>
  <c r="AF2435" s="1"/>
  <c r="AI2435" s="1"/>
  <c r="AC2431"/>
  <c r="AF2431" s="1"/>
  <c r="AI2431" s="1"/>
  <c r="AC2427"/>
  <c r="AF2427" s="1"/>
  <c r="AI2427" s="1"/>
  <c r="AC2423"/>
  <c r="AF2423" s="1"/>
  <c r="AI2423" s="1"/>
  <c r="AC2419"/>
  <c r="AF2419" s="1"/>
  <c r="AI2419" s="1"/>
  <c r="AC2415"/>
  <c r="AF2415" s="1"/>
  <c r="AI2415" s="1"/>
  <c r="AC2411"/>
  <c r="AF2411" s="1"/>
  <c r="AI2411" s="1"/>
  <c r="AC2407"/>
  <c r="AF2407" s="1"/>
  <c r="AI2407" s="1"/>
  <c r="AC2403"/>
  <c r="AF2403" s="1"/>
  <c r="AI2403" s="1"/>
  <c r="AC3635"/>
  <c r="AF3635" s="1"/>
  <c r="AI3635" s="1"/>
  <c r="AC3473"/>
  <c r="AF3473" s="1"/>
  <c r="AI3473" s="1"/>
  <c r="AC3422"/>
  <c r="AF3422" s="1"/>
  <c r="AI3422" s="1"/>
  <c r="AC3371"/>
  <c r="AF3371" s="1"/>
  <c r="AI3371" s="1"/>
  <c r="AC3234"/>
  <c r="AF3234" s="1"/>
  <c r="AI3234" s="1"/>
  <c r="AC3184"/>
  <c r="AF3184" s="1"/>
  <c r="AI3184" s="1"/>
  <c r="AC3152"/>
  <c r="AF3152" s="1"/>
  <c r="AI3152" s="1"/>
  <c r="AC3114"/>
  <c r="AF3114" s="1"/>
  <c r="AI3114" s="1"/>
  <c r="AC3101"/>
  <c r="AF3101" s="1"/>
  <c r="AI3101" s="1"/>
  <c r="AC3088"/>
  <c r="AF3088" s="1"/>
  <c r="AI3088" s="1"/>
  <c r="AC3072"/>
  <c r="AF3072" s="1"/>
  <c r="AI3072" s="1"/>
  <c r="AC3056"/>
  <c r="AF3056" s="1"/>
  <c r="AI3056" s="1"/>
  <c r="AC3040"/>
  <c r="AF3040" s="1"/>
  <c r="AI3040" s="1"/>
  <c r="AC3023"/>
  <c r="AF3023" s="1"/>
  <c r="AI3023" s="1"/>
  <c r="AC3015"/>
  <c r="AF3015" s="1"/>
  <c r="AI3015" s="1"/>
  <c r="AC3007"/>
  <c r="AF3007" s="1"/>
  <c r="AI3007" s="1"/>
  <c r="AC2999"/>
  <c r="AF2999" s="1"/>
  <c r="AI2999" s="1"/>
  <c r="AC2991"/>
  <c r="AF2991" s="1"/>
  <c r="AI2991" s="1"/>
  <c r="AC2983"/>
  <c r="AF2983" s="1"/>
  <c r="AI2983" s="1"/>
  <c r="AC2975"/>
  <c r="AF2975" s="1"/>
  <c r="AI2975" s="1"/>
  <c r="AC2967"/>
  <c r="AF2967" s="1"/>
  <c r="AI2967" s="1"/>
  <c r="AC2959"/>
  <c r="AF2959" s="1"/>
  <c r="AI2959" s="1"/>
  <c r="AC2951"/>
  <c r="AF2951" s="1"/>
  <c r="AI2951" s="1"/>
  <c r="AC2943"/>
  <c r="AF2943" s="1"/>
  <c r="AI2943" s="1"/>
  <c r="AC2935"/>
  <c r="AF2935" s="1"/>
  <c r="AI2935" s="1"/>
  <c r="AC2927"/>
  <c r="AF2927" s="1"/>
  <c r="AI2927" s="1"/>
  <c r="AC2919"/>
  <c r="AF2919" s="1"/>
  <c r="AI2919" s="1"/>
  <c r="AC2911"/>
  <c r="AF2911" s="1"/>
  <c r="AI2911" s="1"/>
  <c r="AC2903"/>
  <c r="AF2903" s="1"/>
  <c r="AI2903" s="1"/>
  <c r="AC2895"/>
  <c r="AF2895" s="1"/>
  <c r="AI2895" s="1"/>
  <c r="AC2887"/>
  <c r="AF2887" s="1"/>
  <c r="AI2887" s="1"/>
  <c r="AC2879"/>
  <c r="AF2879" s="1"/>
  <c r="AI2879" s="1"/>
  <c r="AC2871"/>
  <c r="AF2871" s="1"/>
  <c r="AI2871" s="1"/>
  <c r="AC2863"/>
  <c r="AF2863" s="1"/>
  <c r="AI2863" s="1"/>
  <c r="AC2855"/>
  <c r="AF2855" s="1"/>
  <c r="AI2855" s="1"/>
  <c r="AC2847"/>
  <c r="AF2847" s="1"/>
  <c r="AI2847" s="1"/>
  <c r="AC2839"/>
  <c r="AF2839" s="1"/>
  <c r="AI2839" s="1"/>
  <c r="AC2831"/>
  <c r="AF2831" s="1"/>
  <c r="AI2831" s="1"/>
  <c r="AC2823"/>
  <c r="AF2823" s="1"/>
  <c r="AI2823" s="1"/>
  <c r="AC2815"/>
  <c r="AF2815" s="1"/>
  <c r="AI2815" s="1"/>
  <c r="AC2807"/>
  <c r="AF2807" s="1"/>
  <c r="AI2807" s="1"/>
  <c r="AC2799"/>
  <c r="AF2799" s="1"/>
  <c r="AI2799" s="1"/>
  <c r="AC2791"/>
  <c r="AF2791" s="1"/>
  <c r="AI2791" s="1"/>
  <c r="AC2783"/>
  <c r="AF2783" s="1"/>
  <c r="AI2783" s="1"/>
  <c r="AC2775"/>
  <c r="AF2775" s="1"/>
  <c r="AI2775" s="1"/>
  <c r="AC2767"/>
  <c r="AF2767" s="1"/>
  <c r="AI2767" s="1"/>
  <c r="AC2759"/>
  <c r="AF2759" s="1"/>
  <c r="AI2759" s="1"/>
  <c r="AC2751"/>
  <c r="AF2751" s="1"/>
  <c r="AI2751" s="1"/>
  <c r="AC2743"/>
  <c r="AF2743" s="1"/>
  <c r="AI2743" s="1"/>
  <c r="AC2735"/>
  <c r="AF2735" s="1"/>
  <c r="AI2735" s="1"/>
  <c r="AC2727"/>
  <c r="AF2727" s="1"/>
  <c r="AI2727" s="1"/>
  <c r="AC2719"/>
  <c r="AF2719" s="1"/>
  <c r="AI2719" s="1"/>
  <c r="AC2711"/>
  <c r="AF2711" s="1"/>
  <c r="AI2711" s="1"/>
  <c r="AC2703"/>
  <c r="AF2703" s="1"/>
  <c r="AI2703" s="1"/>
  <c r="AC2695"/>
  <c r="AF2695" s="1"/>
  <c r="AI2695" s="1"/>
  <c r="AC2687"/>
  <c r="AF2687" s="1"/>
  <c r="AI2687" s="1"/>
  <c r="AC2679"/>
  <c r="AF2679" s="1"/>
  <c r="AI2679" s="1"/>
  <c r="AC2671"/>
  <c r="AF2671" s="1"/>
  <c r="AI2671" s="1"/>
  <c r="AC2663"/>
  <c r="AF2663" s="1"/>
  <c r="AI2663" s="1"/>
  <c r="AC2655"/>
  <c r="AF2655" s="1"/>
  <c r="AI2655" s="1"/>
  <c r="AC2647"/>
  <c r="AF2647" s="1"/>
  <c r="AI2647" s="1"/>
  <c r="AC2639"/>
  <c r="AF2639" s="1"/>
  <c r="AI2639" s="1"/>
  <c r="AC2631"/>
  <c r="AF2631" s="1"/>
  <c r="AI2631" s="1"/>
  <c r="AC2623"/>
  <c r="AF2623" s="1"/>
  <c r="AI2623" s="1"/>
  <c r="AC2615"/>
  <c r="AF2615" s="1"/>
  <c r="AI2615" s="1"/>
  <c r="AC2607"/>
  <c r="AF2607" s="1"/>
  <c r="AI2607" s="1"/>
  <c r="AC2599"/>
  <c r="AF2599" s="1"/>
  <c r="AI2599" s="1"/>
  <c r="AC2591"/>
  <c r="AF2591" s="1"/>
  <c r="AI2591" s="1"/>
  <c r="AC2583"/>
  <c r="AF2583" s="1"/>
  <c r="AI2583" s="1"/>
  <c r="AC2575"/>
  <c r="AF2575" s="1"/>
  <c r="AI2575" s="1"/>
  <c r="AC2567"/>
  <c r="AF2567" s="1"/>
  <c r="AI2567" s="1"/>
  <c r="AC2559"/>
  <c r="AF2559" s="1"/>
  <c r="AI2559" s="1"/>
  <c r="AC2556"/>
  <c r="AF2556" s="1"/>
  <c r="AI2556" s="1"/>
  <c r="AC2552"/>
  <c r="AF2552" s="1"/>
  <c r="AI2552" s="1"/>
  <c r="AC2548"/>
  <c r="AF2548" s="1"/>
  <c r="AI2548" s="1"/>
  <c r="AC2544"/>
  <c r="AF2544" s="1"/>
  <c r="AI2544" s="1"/>
  <c r="AC2540"/>
  <c r="AF2540" s="1"/>
  <c r="AI2540" s="1"/>
  <c r="AC2536"/>
  <c r="AF2536" s="1"/>
  <c r="AI2536" s="1"/>
  <c r="AC2532"/>
  <c r="AF2532" s="1"/>
  <c r="AI2532" s="1"/>
  <c r="AC2528"/>
  <c r="AF2528" s="1"/>
  <c r="AI2528" s="1"/>
  <c r="AC2524"/>
  <c r="AF2524" s="1"/>
  <c r="AI2524" s="1"/>
  <c r="AC2520"/>
  <c r="AF2520" s="1"/>
  <c r="AI2520" s="1"/>
  <c r="AC2516"/>
  <c r="AF2516" s="1"/>
  <c r="AI2516" s="1"/>
  <c r="AC2512"/>
  <c r="AF2512" s="1"/>
  <c r="AI2512" s="1"/>
  <c r="AC2508"/>
  <c r="AF2508" s="1"/>
  <c r="AI2508" s="1"/>
  <c r="AC2504"/>
  <c r="AF2504" s="1"/>
  <c r="AI2504" s="1"/>
  <c r="AC2500"/>
  <c r="AF2500" s="1"/>
  <c r="AI2500" s="1"/>
  <c r="AC2496"/>
  <c r="AF2496" s="1"/>
  <c r="AI2496" s="1"/>
  <c r="AC2492"/>
  <c r="AF2492" s="1"/>
  <c r="AI2492" s="1"/>
  <c r="AC2488"/>
  <c r="AF2488" s="1"/>
  <c r="AI2488" s="1"/>
  <c r="AC2484"/>
  <c r="AF2484" s="1"/>
  <c r="AI2484" s="1"/>
  <c r="AC2480"/>
  <c r="AF2480" s="1"/>
  <c r="AI2480" s="1"/>
  <c r="AC2476"/>
  <c r="AF2476" s="1"/>
  <c r="AI2476" s="1"/>
  <c r="AC2472"/>
  <c r="AF2472" s="1"/>
  <c r="AI2472" s="1"/>
  <c r="AC2468"/>
  <c r="AF2468" s="1"/>
  <c r="AI2468" s="1"/>
  <c r="AC2464"/>
  <c r="AF2464" s="1"/>
  <c r="AI2464" s="1"/>
  <c r="AC2460"/>
  <c r="AF2460" s="1"/>
  <c r="AI2460" s="1"/>
  <c r="AC2456"/>
  <c r="AF2456" s="1"/>
  <c r="AI2456" s="1"/>
  <c r="AC2452"/>
  <c r="AF2452" s="1"/>
  <c r="AI2452" s="1"/>
  <c r="AC2448"/>
  <c r="AF2448" s="1"/>
  <c r="AI2448" s="1"/>
  <c r="AC2444"/>
  <c r="AF2444" s="1"/>
  <c r="AI2444" s="1"/>
  <c r="AC2440"/>
  <c r="AF2440" s="1"/>
  <c r="AI2440" s="1"/>
  <c r="AC2436"/>
  <c r="AF2436" s="1"/>
  <c r="AI2436" s="1"/>
  <c r="AC2432"/>
  <c r="AF2432" s="1"/>
  <c r="AI2432" s="1"/>
  <c r="AC2428"/>
  <c r="AF2428" s="1"/>
  <c r="AI2428" s="1"/>
  <c r="AC2424"/>
  <c r="AF2424" s="1"/>
  <c r="AI2424" s="1"/>
  <c r="AC2420"/>
  <c r="AF2420" s="1"/>
  <c r="AI2420" s="1"/>
  <c r="AC2416"/>
  <c r="AF2416" s="1"/>
  <c r="AI2416" s="1"/>
  <c r="AC2412"/>
  <c r="AF2412" s="1"/>
  <c r="AI2412" s="1"/>
  <c r="AC2408"/>
  <c r="AF2408" s="1"/>
  <c r="AI2408" s="1"/>
  <c r="AC2404"/>
  <c r="AF2404" s="1"/>
  <c r="AI2404" s="1"/>
  <c r="AC2400"/>
  <c r="AF2400" s="1"/>
  <c r="AI2400" s="1"/>
  <c r="AC2396"/>
  <c r="AF2396" s="1"/>
  <c r="AI2396" s="1"/>
  <c r="AC2392"/>
  <c r="AF2392" s="1"/>
  <c r="AI2392" s="1"/>
  <c r="AC2388"/>
  <c r="AF2388" s="1"/>
  <c r="AI2388" s="1"/>
  <c r="AC2384"/>
  <c r="AF2384" s="1"/>
  <c r="AI2384" s="1"/>
  <c r="AC2380"/>
  <c r="AF2380" s="1"/>
  <c r="AI2380" s="1"/>
  <c r="AC2376"/>
  <c r="AF2376" s="1"/>
  <c r="AI2376" s="1"/>
  <c r="AC2372"/>
  <c r="AF2372" s="1"/>
  <c r="AI2372" s="1"/>
  <c r="AC2368"/>
  <c r="AF2368" s="1"/>
  <c r="AI2368" s="1"/>
  <c r="AC2364"/>
  <c r="AF2364" s="1"/>
  <c r="AI2364" s="1"/>
  <c r="AC2360"/>
  <c r="AF2360" s="1"/>
  <c r="AI2360" s="1"/>
  <c r="AC2356"/>
  <c r="AF2356" s="1"/>
  <c r="AI2356" s="1"/>
  <c r="AC2352"/>
  <c r="AF2352" s="1"/>
  <c r="AI2352" s="1"/>
  <c r="AC2348"/>
  <c r="AF2348" s="1"/>
  <c r="AI2348" s="1"/>
  <c r="AC2344"/>
  <c r="AF2344" s="1"/>
  <c r="AI2344" s="1"/>
  <c r="AC2340"/>
  <c r="AF2340" s="1"/>
  <c r="AI2340" s="1"/>
  <c r="AC2336"/>
  <c r="AF2336" s="1"/>
  <c r="AI2336" s="1"/>
  <c r="AC2332"/>
  <c r="AF2332" s="1"/>
  <c r="AI2332" s="1"/>
  <c r="AC2328"/>
  <c r="AF2328" s="1"/>
  <c r="AI2328" s="1"/>
  <c r="AC2324"/>
  <c r="AF2324" s="1"/>
  <c r="AI2324" s="1"/>
  <c r="AC2320"/>
  <c r="AF2320" s="1"/>
  <c r="AI2320" s="1"/>
  <c r="AC2316"/>
  <c r="AF2316" s="1"/>
  <c r="AI2316" s="1"/>
  <c r="AC2312"/>
  <c r="AF2312" s="1"/>
  <c r="AI2312" s="1"/>
  <c r="AC2308"/>
  <c r="AF2308" s="1"/>
  <c r="AI2308" s="1"/>
  <c r="AC2304"/>
  <c r="AF2304" s="1"/>
  <c r="AI2304" s="1"/>
  <c r="AC2300"/>
  <c r="AF2300" s="1"/>
  <c r="AI2300" s="1"/>
  <c r="AC2296"/>
  <c r="AF2296" s="1"/>
  <c r="AI2296" s="1"/>
  <c r="AC2292"/>
  <c r="AF2292" s="1"/>
  <c r="AI2292" s="1"/>
  <c r="AC2288"/>
  <c r="AF2288" s="1"/>
  <c r="AI2288" s="1"/>
  <c r="AC2284"/>
  <c r="AF2284" s="1"/>
  <c r="AI2284" s="1"/>
  <c r="AC2280"/>
  <c r="AF2280" s="1"/>
  <c r="AI2280" s="1"/>
  <c r="AC2276"/>
  <c r="AF2276" s="1"/>
  <c r="AI2276" s="1"/>
  <c r="AC2272"/>
  <c r="AF2272" s="1"/>
  <c r="AI2272" s="1"/>
  <c r="AC2268"/>
  <c r="AF2268" s="1"/>
  <c r="AI2268" s="1"/>
  <c r="AC2264"/>
  <c r="AF2264" s="1"/>
  <c r="AI2264" s="1"/>
  <c r="AC2260"/>
  <c r="AF2260" s="1"/>
  <c r="AI2260" s="1"/>
  <c r="AC2256"/>
  <c r="AF2256" s="1"/>
  <c r="AI2256" s="1"/>
  <c r="AC2252"/>
  <c r="AF2252" s="1"/>
  <c r="AI2252" s="1"/>
  <c r="AC2248"/>
  <c r="AF2248" s="1"/>
  <c r="AI2248" s="1"/>
  <c r="AC2244"/>
  <c r="AF2244" s="1"/>
  <c r="AI2244" s="1"/>
  <c r="AC2240"/>
  <c r="AF2240" s="1"/>
  <c r="AI2240" s="1"/>
  <c r="AC2236"/>
  <c r="AF2236" s="1"/>
  <c r="AI2236" s="1"/>
  <c r="AC2232"/>
  <c r="AF2232" s="1"/>
  <c r="AI2232" s="1"/>
  <c r="AC2228"/>
  <c r="AF2228" s="1"/>
  <c r="AI2228" s="1"/>
  <c r="AC2224"/>
  <c r="AF2224" s="1"/>
  <c r="AI2224" s="1"/>
  <c r="AC2220"/>
  <c r="AF2220" s="1"/>
  <c r="AI2220" s="1"/>
  <c r="AC2216"/>
  <c r="AF2216" s="1"/>
  <c r="AI2216" s="1"/>
  <c r="AC2212"/>
  <c r="AF2212" s="1"/>
  <c r="AI2212" s="1"/>
  <c r="AC2208"/>
  <c r="AF2208" s="1"/>
  <c r="AI2208" s="1"/>
  <c r="AC2204"/>
  <c r="AF2204" s="1"/>
  <c r="AI2204" s="1"/>
  <c r="AC2200"/>
  <c r="AF2200" s="1"/>
  <c r="AI2200" s="1"/>
  <c r="AC2196"/>
  <c r="AF2196" s="1"/>
  <c r="AI2196" s="1"/>
  <c r="AC2192"/>
  <c r="AF2192" s="1"/>
  <c r="AI2192" s="1"/>
  <c r="AC2188"/>
  <c r="AF2188" s="1"/>
  <c r="AI2188" s="1"/>
  <c r="AC2184"/>
  <c r="AF2184" s="1"/>
  <c r="AI2184" s="1"/>
  <c r="AC2180"/>
  <c r="AF2180" s="1"/>
  <c r="AI2180" s="1"/>
  <c r="AC2176"/>
  <c r="AF2176" s="1"/>
  <c r="AI2176" s="1"/>
  <c r="AC2172"/>
  <c r="AF2172" s="1"/>
  <c r="AI2172" s="1"/>
  <c r="AC2168"/>
  <c r="AF2168" s="1"/>
  <c r="AI2168" s="1"/>
  <c r="AC3435"/>
  <c r="AF3435" s="1"/>
  <c r="AI3435" s="1"/>
  <c r="AC3218"/>
  <c r="AF3218" s="1"/>
  <c r="AI3218" s="1"/>
  <c r="AC3104"/>
  <c r="AF3104" s="1"/>
  <c r="AI3104" s="1"/>
  <c r="AC3036"/>
  <c r="AF3036" s="1"/>
  <c r="AI3036" s="1"/>
  <c r="AC3000"/>
  <c r="AF3000" s="1"/>
  <c r="AI3000" s="1"/>
  <c r="AC2968"/>
  <c r="AF2968" s="1"/>
  <c r="AI2968" s="1"/>
  <c r="AC2936"/>
  <c r="AF2936" s="1"/>
  <c r="AI2936" s="1"/>
  <c r="AC2904"/>
  <c r="AF2904" s="1"/>
  <c r="AI2904" s="1"/>
  <c r="AC2872"/>
  <c r="AF2872" s="1"/>
  <c r="AI2872" s="1"/>
  <c r="AC2840"/>
  <c r="AF2840" s="1"/>
  <c r="AI2840" s="1"/>
  <c r="AC2808"/>
  <c r="AF2808" s="1"/>
  <c r="AI2808" s="1"/>
  <c r="AC2776"/>
  <c r="AF2776" s="1"/>
  <c r="AI2776" s="1"/>
  <c r="AC2744"/>
  <c r="AF2744" s="1"/>
  <c r="AI2744" s="1"/>
  <c r="AC2712"/>
  <c r="AF2712" s="1"/>
  <c r="AI2712" s="1"/>
  <c r="AC2680"/>
  <c r="AF2680" s="1"/>
  <c r="AI2680" s="1"/>
  <c r="AC2648"/>
  <c r="AF2648" s="1"/>
  <c r="AI2648" s="1"/>
  <c r="AC2616"/>
  <c r="AF2616" s="1"/>
  <c r="AI2616" s="1"/>
  <c r="AC2584"/>
  <c r="AF2584" s="1"/>
  <c r="AI2584" s="1"/>
  <c r="AC2549"/>
  <c r="AF2549" s="1"/>
  <c r="AI2549" s="1"/>
  <c r="AC2533"/>
  <c r="AF2533" s="1"/>
  <c r="AI2533" s="1"/>
  <c r="AC2517"/>
  <c r="AF2517" s="1"/>
  <c r="AI2517" s="1"/>
  <c r="AC2501"/>
  <c r="AF2501" s="1"/>
  <c r="AI2501" s="1"/>
  <c r="AC2485"/>
  <c r="AF2485" s="1"/>
  <c r="AI2485" s="1"/>
  <c r="AC2469"/>
  <c r="AF2469" s="1"/>
  <c r="AI2469" s="1"/>
  <c r="AC2453"/>
  <c r="AF2453" s="1"/>
  <c r="AI2453" s="1"/>
  <c r="AC2437"/>
  <c r="AF2437" s="1"/>
  <c r="AI2437" s="1"/>
  <c r="AC2421"/>
  <c r="AF2421" s="1"/>
  <c r="AI2421" s="1"/>
  <c r="AC2405"/>
  <c r="AF2405" s="1"/>
  <c r="AI2405" s="1"/>
  <c r="AC2395"/>
  <c r="AF2395" s="1"/>
  <c r="AI2395" s="1"/>
  <c r="AC2387"/>
  <c r="AF2387" s="1"/>
  <c r="AI2387" s="1"/>
  <c r="AC2379"/>
  <c r="AF2379" s="1"/>
  <c r="AI2379" s="1"/>
  <c r="AC2371"/>
  <c r="AF2371" s="1"/>
  <c r="AI2371" s="1"/>
  <c r="AC2363"/>
  <c r="AF2363" s="1"/>
  <c r="AI2363" s="1"/>
  <c r="AC2355"/>
  <c r="AF2355" s="1"/>
  <c r="AI2355" s="1"/>
  <c r="AC2347"/>
  <c r="AF2347" s="1"/>
  <c r="AI2347" s="1"/>
  <c r="AC2339"/>
  <c r="AF2339" s="1"/>
  <c r="AI2339" s="1"/>
  <c r="AC2331"/>
  <c r="AF2331" s="1"/>
  <c r="AI2331" s="1"/>
  <c r="AC2323"/>
  <c r="AF2323" s="1"/>
  <c r="AI2323" s="1"/>
  <c r="AC2315"/>
  <c r="AF2315" s="1"/>
  <c r="AI2315" s="1"/>
  <c r="AC2307"/>
  <c r="AF2307" s="1"/>
  <c r="AI2307" s="1"/>
  <c r="AC2299"/>
  <c r="AF2299" s="1"/>
  <c r="AI2299" s="1"/>
  <c r="AC2291"/>
  <c r="AF2291" s="1"/>
  <c r="AI2291" s="1"/>
  <c r="AC2283"/>
  <c r="AF2283" s="1"/>
  <c r="AI2283" s="1"/>
  <c r="AC2275"/>
  <c r="AF2275" s="1"/>
  <c r="AI2275" s="1"/>
  <c r="AC2267"/>
  <c r="AF2267" s="1"/>
  <c r="AI2267" s="1"/>
  <c r="AC2259"/>
  <c r="AF2259" s="1"/>
  <c r="AI2259" s="1"/>
  <c r="AC2251"/>
  <c r="AF2251" s="1"/>
  <c r="AI2251" s="1"/>
  <c r="AC2243"/>
  <c r="AF2243" s="1"/>
  <c r="AI2243" s="1"/>
  <c r="AC2235"/>
  <c r="AF2235" s="1"/>
  <c r="AI2235" s="1"/>
  <c r="AC2227"/>
  <c r="AF2227" s="1"/>
  <c r="AI2227" s="1"/>
  <c r="AC2219"/>
  <c r="AF2219" s="1"/>
  <c r="AI2219" s="1"/>
  <c r="AC2211"/>
  <c r="AF2211" s="1"/>
  <c r="AI2211" s="1"/>
  <c r="AC2201"/>
  <c r="AF2201" s="1"/>
  <c r="AI2201" s="1"/>
  <c r="AC2198"/>
  <c r="AF2198" s="1"/>
  <c r="AI2198" s="1"/>
  <c r="AC2195"/>
  <c r="AF2195" s="1"/>
  <c r="AI2195" s="1"/>
  <c r="AC2185"/>
  <c r="AF2185" s="1"/>
  <c r="AI2185" s="1"/>
  <c r="AC2182"/>
  <c r="AF2182" s="1"/>
  <c r="AI2182" s="1"/>
  <c r="AC2179"/>
  <c r="AF2179" s="1"/>
  <c r="AI2179" s="1"/>
  <c r="AC2169"/>
  <c r="AF2169" s="1"/>
  <c r="AI2169" s="1"/>
  <c r="AC2166"/>
  <c r="AF2166" s="1"/>
  <c r="AI2166" s="1"/>
  <c r="AC2162"/>
  <c r="AF2162" s="1"/>
  <c r="AI2162" s="1"/>
  <c r="AC2158"/>
  <c r="AF2158" s="1"/>
  <c r="AI2158" s="1"/>
  <c r="AC2154"/>
  <c r="AF2154" s="1"/>
  <c r="AI2154" s="1"/>
  <c r="AC2150"/>
  <c r="AF2150" s="1"/>
  <c r="AI2150" s="1"/>
  <c r="AC2146"/>
  <c r="AF2146" s="1"/>
  <c r="AI2146" s="1"/>
  <c r="AC2142"/>
  <c r="AF2142" s="1"/>
  <c r="AI2142" s="1"/>
  <c r="AC2138"/>
  <c r="AF2138" s="1"/>
  <c r="AI2138" s="1"/>
  <c r="AC2134"/>
  <c r="AF2134" s="1"/>
  <c r="AI2134" s="1"/>
  <c r="AC2130"/>
  <c r="AF2130" s="1"/>
  <c r="AI2130" s="1"/>
  <c r="AC2126"/>
  <c r="AF2126" s="1"/>
  <c r="AI2126" s="1"/>
  <c r="AC2122"/>
  <c r="AF2122" s="1"/>
  <c r="AI2122" s="1"/>
  <c r="AC2118"/>
  <c r="AF2118" s="1"/>
  <c r="AI2118" s="1"/>
  <c r="AC2114"/>
  <c r="AF2114" s="1"/>
  <c r="AI2114" s="1"/>
  <c r="AC2110"/>
  <c r="AF2110" s="1"/>
  <c r="AI2110" s="1"/>
  <c r="AC2106"/>
  <c r="AF2106" s="1"/>
  <c r="AI2106" s="1"/>
  <c r="AC2102"/>
  <c r="AF2102" s="1"/>
  <c r="AI2102" s="1"/>
  <c r="AC2098"/>
  <c r="AF2098" s="1"/>
  <c r="AI2098" s="1"/>
  <c r="AC2094"/>
  <c r="AF2094" s="1"/>
  <c r="AI2094" s="1"/>
  <c r="AC2090"/>
  <c r="AF2090" s="1"/>
  <c r="AI2090" s="1"/>
  <c r="AC2086"/>
  <c r="AF2086" s="1"/>
  <c r="AI2086" s="1"/>
  <c r="AC2082"/>
  <c r="AF2082" s="1"/>
  <c r="AI2082" s="1"/>
  <c r="AC2078"/>
  <c r="AF2078" s="1"/>
  <c r="AI2078" s="1"/>
  <c r="AC2074"/>
  <c r="AF2074" s="1"/>
  <c r="AI2074" s="1"/>
  <c r="AC2070"/>
  <c r="AF2070" s="1"/>
  <c r="AI2070" s="1"/>
  <c r="AC2066"/>
  <c r="AF2066" s="1"/>
  <c r="AI2066" s="1"/>
  <c r="AC2062"/>
  <c r="AF2062" s="1"/>
  <c r="AI2062" s="1"/>
  <c r="AC2058"/>
  <c r="AF2058" s="1"/>
  <c r="AI2058" s="1"/>
  <c r="AC2054"/>
  <c r="AF2054" s="1"/>
  <c r="AI2054" s="1"/>
  <c r="AC2050"/>
  <c r="AF2050" s="1"/>
  <c r="AI2050" s="1"/>
  <c r="AC2046"/>
  <c r="AF2046" s="1"/>
  <c r="AI2046" s="1"/>
  <c r="AC2042"/>
  <c r="AF2042" s="1"/>
  <c r="AI2042" s="1"/>
  <c r="AC2038"/>
  <c r="AF2038" s="1"/>
  <c r="AI2038" s="1"/>
  <c r="AC2034"/>
  <c r="AF2034" s="1"/>
  <c r="AI2034" s="1"/>
  <c r="AC2030"/>
  <c r="AF2030" s="1"/>
  <c r="AI2030" s="1"/>
  <c r="AC2026"/>
  <c r="AF2026" s="1"/>
  <c r="AI2026" s="1"/>
  <c r="AC2022"/>
  <c r="AF2022" s="1"/>
  <c r="AI2022" s="1"/>
  <c r="AC2018"/>
  <c r="AF2018" s="1"/>
  <c r="AI2018" s="1"/>
  <c r="AC2014"/>
  <c r="AF2014" s="1"/>
  <c r="AI2014" s="1"/>
  <c r="AC2010"/>
  <c r="AF2010" s="1"/>
  <c r="AI2010" s="1"/>
  <c r="AC2006"/>
  <c r="AF2006" s="1"/>
  <c r="AI2006" s="1"/>
  <c r="AC2002"/>
  <c r="AF2002" s="1"/>
  <c r="AI2002" s="1"/>
  <c r="AC1998"/>
  <c r="AF1998" s="1"/>
  <c r="AI1998" s="1"/>
  <c r="AC1994"/>
  <c r="AF1994" s="1"/>
  <c r="AI1994" s="1"/>
  <c r="AC1990"/>
  <c r="AF1990" s="1"/>
  <c r="AI1990" s="1"/>
  <c r="AC1986"/>
  <c r="AF1986" s="1"/>
  <c r="AI1986" s="1"/>
  <c r="AC1982"/>
  <c r="AF1982" s="1"/>
  <c r="AI1982" s="1"/>
  <c r="AC1978"/>
  <c r="AF1978" s="1"/>
  <c r="AI1978" s="1"/>
  <c r="AC1974"/>
  <c r="AF1974" s="1"/>
  <c r="AI1974" s="1"/>
  <c r="AC1970"/>
  <c r="AF1970" s="1"/>
  <c r="AI1970" s="1"/>
  <c r="AC1966"/>
  <c r="AF1966" s="1"/>
  <c r="AI1966" s="1"/>
  <c r="AC1962"/>
  <c r="AF1962" s="1"/>
  <c r="AI1962" s="1"/>
  <c r="AC1958"/>
  <c r="AF1958" s="1"/>
  <c r="AI1958" s="1"/>
  <c r="AC1954"/>
  <c r="AF1954" s="1"/>
  <c r="AI1954" s="1"/>
  <c r="AC1950"/>
  <c r="AF1950" s="1"/>
  <c r="AI1950" s="1"/>
  <c r="AC1946"/>
  <c r="AF1946" s="1"/>
  <c r="AI1946" s="1"/>
  <c r="AC1942"/>
  <c r="AF1942" s="1"/>
  <c r="AI1942" s="1"/>
  <c r="AC1938"/>
  <c r="AF1938" s="1"/>
  <c r="AI1938" s="1"/>
  <c r="AC1934"/>
  <c r="AF1934" s="1"/>
  <c r="AI1934" s="1"/>
  <c r="AC1930"/>
  <c r="AF1930" s="1"/>
  <c r="AI1930" s="1"/>
  <c r="AC1926"/>
  <c r="AF1926" s="1"/>
  <c r="AI1926" s="1"/>
  <c r="AC1922"/>
  <c r="AF1922" s="1"/>
  <c r="AI1922" s="1"/>
  <c r="AC1918"/>
  <c r="AF1918" s="1"/>
  <c r="AI1918" s="1"/>
  <c r="AC1914"/>
  <c r="AF1914" s="1"/>
  <c r="AI1914" s="1"/>
  <c r="AC1910"/>
  <c r="AF1910" s="1"/>
  <c r="AI1910" s="1"/>
  <c r="AC1906"/>
  <c r="AF1906" s="1"/>
  <c r="AI1906" s="1"/>
  <c r="AC1902"/>
  <c r="AF1902" s="1"/>
  <c r="AI1902" s="1"/>
  <c r="AC1898"/>
  <c r="AF1898" s="1"/>
  <c r="AI1898" s="1"/>
  <c r="AC1894"/>
  <c r="AF1894" s="1"/>
  <c r="AI1894" s="1"/>
  <c r="AC1890"/>
  <c r="AF1890" s="1"/>
  <c r="AI1890" s="1"/>
  <c r="AC1886"/>
  <c r="AF1886" s="1"/>
  <c r="AI1886" s="1"/>
  <c r="AC1882"/>
  <c r="AF1882" s="1"/>
  <c r="AI1882" s="1"/>
  <c r="AC1878"/>
  <c r="AF1878" s="1"/>
  <c r="AI1878" s="1"/>
  <c r="AC1874"/>
  <c r="AF1874" s="1"/>
  <c r="AI1874" s="1"/>
  <c r="AC1870"/>
  <c r="AF1870" s="1"/>
  <c r="AI1870" s="1"/>
  <c r="AC1866"/>
  <c r="AF1866" s="1"/>
  <c r="AI1866" s="1"/>
  <c r="AC1862"/>
  <c r="AF1862" s="1"/>
  <c r="AI1862" s="1"/>
  <c r="AC1858"/>
  <c r="AF1858" s="1"/>
  <c r="AI1858" s="1"/>
  <c r="AC1854"/>
  <c r="AF1854" s="1"/>
  <c r="AI1854" s="1"/>
  <c r="AC1850"/>
  <c r="AF1850" s="1"/>
  <c r="AI1850" s="1"/>
  <c r="AC1846"/>
  <c r="AF1846" s="1"/>
  <c r="AI1846" s="1"/>
  <c r="AC1842"/>
  <c r="AF1842" s="1"/>
  <c r="AI1842" s="1"/>
  <c r="AC1838"/>
  <c r="AF1838" s="1"/>
  <c r="AI1838" s="1"/>
  <c r="AC1834"/>
  <c r="AF1834" s="1"/>
  <c r="AI1834" s="1"/>
  <c r="AC1830"/>
  <c r="AF1830" s="1"/>
  <c r="AI1830" s="1"/>
  <c r="AC1826"/>
  <c r="AF1826" s="1"/>
  <c r="AI1826" s="1"/>
  <c r="AC1822"/>
  <c r="AF1822" s="1"/>
  <c r="AI1822" s="1"/>
  <c r="AC1818"/>
  <c r="AF1818" s="1"/>
  <c r="AI1818" s="1"/>
  <c r="AC1814"/>
  <c r="AF1814" s="1"/>
  <c r="AI1814" s="1"/>
  <c r="AC1810"/>
  <c r="AF1810" s="1"/>
  <c r="AI1810" s="1"/>
  <c r="AC1806"/>
  <c r="AF1806" s="1"/>
  <c r="AI1806" s="1"/>
  <c r="AC1802"/>
  <c r="AF1802" s="1"/>
  <c r="AI1802" s="1"/>
  <c r="AC1798"/>
  <c r="AF1798" s="1"/>
  <c r="AI1798" s="1"/>
  <c r="AC1794"/>
  <c r="AF1794" s="1"/>
  <c r="AI1794" s="1"/>
  <c r="AC1790"/>
  <c r="AF1790" s="1"/>
  <c r="AI1790" s="1"/>
  <c r="AC1786"/>
  <c r="AF1786" s="1"/>
  <c r="AI1786" s="1"/>
  <c r="AC1782"/>
  <c r="AF1782" s="1"/>
  <c r="AI1782" s="1"/>
  <c r="AC1778"/>
  <c r="AF1778" s="1"/>
  <c r="AI1778" s="1"/>
  <c r="AC1774"/>
  <c r="AF1774" s="1"/>
  <c r="AI1774" s="1"/>
  <c r="AC1770"/>
  <c r="AF1770" s="1"/>
  <c r="AI1770" s="1"/>
  <c r="AC1766"/>
  <c r="AF1766" s="1"/>
  <c r="AI1766" s="1"/>
  <c r="AC1762"/>
  <c r="AF1762" s="1"/>
  <c r="AI1762" s="1"/>
  <c r="AC1758"/>
  <c r="AF1758" s="1"/>
  <c r="AI1758" s="1"/>
  <c r="AC1754"/>
  <c r="AF1754" s="1"/>
  <c r="AI1754" s="1"/>
  <c r="AC1750"/>
  <c r="AF1750" s="1"/>
  <c r="AI1750" s="1"/>
  <c r="AC1746"/>
  <c r="AF1746" s="1"/>
  <c r="AI1746" s="1"/>
  <c r="AC1742"/>
  <c r="AF1742" s="1"/>
  <c r="AI1742" s="1"/>
  <c r="AC1738"/>
  <c r="AF1738" s="1"/>
  <c r="AI1738" s="1"/>
  <c r="AC1734"/>
  <c r="AF1734" s="1"/>
  <c r="AI1734" s="1"/>
  <c r="AC1730"/>
  <c r="AF1730" s="1"/>
  <c r="AI1730" s="1"/>
  <c r="AC1726"/>
  <c r="AF1726" s="1"/>
  <c r="AI1726" s="1"/>
  <c r="AC3486"/>
  <c r="AF3486" s="1"/>
  <c r="AI3486" s="1"/>
  <c r="AC3281"/>
  <c r="AF3281" s="1"/>
  <c r="AI3281" s="1"/>
  <c r="AC3176"/>
  <c r="AF3176" s="1"/>
  <c r="AI3176" s="1"/>
  <c r="AC3117"/>
  <c r="AF3117" s="1"/>
  <c r="AI3117" s="1"/>
  <c r="AC3084"/>
  <c r="AF3084" s="1"/>
  <c r="AI3084" s="1"/>
  <c r="AC3024"/>
  <c r="AF3024" s="1"/>
  <c r="AI3024" s="1"/>
  <c r="AC2992"/>
  <c r="AF2992" s="1"/>
  <c r="AI2992" s="1"/>
  <c r="AC2960"/>
  <c r="AF2960" s="1"/>
  <c r="AI2960" s="1"/>
  <c r="AC2928"/>
  <c r="AF2928" s="1"/>
  <c r="AI2928" s="1"/>
  <c r="AC2896"/>
  <c r="AF2896" s="1"/>
  <c r="AI2896" s="1"/>
  <c r="AC2864"/>
  <c r="AF2864" s="1"/>
  <c r="AI2864" s="1"/>
  <c r="AC2832"/>
  <c r="AF2832" s="1"/>
  <c r="AI2832" s="1"/>
  <c r="AC2800"/>
  <c r="AF2800" s="1"/>
  <c r="AI2800" s="1"/>
  <c r="AC2768"/>
  <c r="AF2768" s="1"/>
  <c r="AI2768" s="1"/>
  <c r="AC2736"/>
  <c r="AF2736" s="1"/>
  <c r="AI2736" s="1"/>
  <c r="AC2704"/>
  <c r="AF2704" s="1"/>
  <c r="AI2704" s="1"/>
  <c r="AC2672"/>
  <c r="AF2672" s="1"/>
  <c r="AI2672" s="1"/>
  <c r="AC2640"/>
  <c r="AF2640" s="1"/>
  <c r="AI2640" s="1"/>
  <c r="AC2608"/>
  <c r="AF2608" s="1"/>
  <c r="AI2608" s="1"/>
  <c r="AC2576"/>
  <c r="AF2576" s="1"/>
  <c r="AI2576" s="1"/>
  <c r="AC2545"/>
  <c r="AF2545" s="1"/>
  <c r="AI2545" s="1"/>
  <c r="AC2529"/>
  <c r="AF2529" s="1"/>
  <c r="AI2529" s="1"/>
  <c r="AC2513"/>
  <c r="AF2513" s="1"/>
  <c r="AI2513" s="1"/>
  <c r="AC2497"/>
  <c r="AF2497" s="1"/>
  <c r="AI2497" s="1"/>
  <c r="AC2481"/>
  <c r="AF2481" s="1"/>
  <c r="AI2481" s="1"/>
  <c r="AC2465"/>
  <c r="AF2465" s="1"/>
  <c r="AI2465" s="1"/>
  <c r="AC2449"/>
  <c r="AF2449" s="1"/>
  <c r="AI2449" s="1"/>
  <c r="AC2433"/>
  <c r="AF2433" s="1"/>
  <c r="AI2433" s="1"/>
  <c r="AC2417"/>
  <c r="AF2417" s="1"/>
  <c r="AI2417" s="1"/>
  <c r="AC2401"/>
  <c r="AF2401" s="1"/>
  <c r="AI2401" s="1"/>
  <c r="AC2393"/>
  <c r="AF2393" s="1"/>
  <c r="AI2393" s="1"/>
  <c r="AC2385"/>
  <c r="AF2385" s="1"/>
  <c r="AI2385" s="1"/>
  <c r="AC2377"/>
  <c r="AF2377" s="1"/>
  <c r="AI2377" s="1"/>
  <c r="AC2369"/>
  <c r="AF2369" s="1"/>
  <c r="AI2369" s="1"/>
  <c r="AC2361"/>
  <c r="AF2361" s="1"/>
  <c r="AI2361" s="1"/>
  <c r="AC2353"/>
  <c r="AF2353" s="1"/>
  <c r="AI2353" s="1"/>
  <c r="AC2345"/>
  <c r="AF2345" s="1"/>
  <c r="AI2345" s="1"/>
  <c r="AC2337"/>
  <c r="AF2337" s="1"/>
  <c r="AI2337" s="1"/>
  <c r="AC2329"/>
  <c r="AF2329" s="1"/>
  <c r="AI2329" s="1"/>
  <c r="AC2321"/>
  <c r="AF2321" s="1"/>
  <c r="AI2321" s="1"/>
  <c r="AC2313"/>
  <c r="AF2313" s="1"/>
  <c r="AI2313" s="1"/>
  <c r="AC2305"/>
  <c r="AF2305" s="1"/>
  <c r="AI2305" s="1"/>
  <c r="AC2297"/>
  <c r="AF2297" s="1"/>
  <c r="AI2297" s="1"/>
  <c r="AC2289"/>
  <c r="AF2289" s="1"/>
  <c r="AI2289" s="1"/>
  <c r="AC2281"/>
  <c r="AF2281" s="1"/>
  <c r="AI2281" s="1"/>
  <c r="AC2273"/>
  <c r="AF2273" s="1"/>
  <c r="AI2273" s="1"/>
  <c r="AC2265"/>
  <c r="AF2265" s="1"/>
  <c r="AI2265" s="1"/>
  <c r="AC2257"/>
  <c r="AF2257" s="1"/>
  <c r="AI2257" s="1"/>
  <c r="AC2249"/>
  <c r="AF2249" s="1"/>
  <c r="AI2249" s="1"/>
  <c r="AC2241"/>
  <c r="AF2241" s="1"/>
  <c r="AI2241" s="1"/>
  <c r="AC2233"/>
  <c r="AF2233" s="1"/>
  <c r="AI2233" s="1"/>
  <c r="AC2225"/>
  <c r="AF2225" s="1"/>
  <c r="AI2225" s="1"/>
  <c r="AC2217"/>
  <c r="AF2217" s="1"/>
  <c r="AI2217" s="1"/>
  <c r="AC2205"/>
  <c r="AF2205" s="1"/>
  <c r="AI2205" s="1"/>
  <c r="AC2202"/>
  <c r="AF2202" s="1"/>
  <c r="AI2202" s="1"/>
  <c r="AC2199"/>
  <c r="AF2199" s="1"/>
  <c r="AI2199" s="1"/>
  <c r="AC2189"/>
  <c r="AF2189" s="1"/>
  <c r="AI2189" s="1"/>
  <c r="AC2186"/>
  <c r="AF2186" s="1"/>
  <c r="AI2186" s="1"/>
  <c r="AC2183"/>
  <c r="AF2183" s="1"/>
  <c r="AI2183" s="1"/>
  <c r="AC2173"/>
  <c r="AF2173" s="1"/>
  <c r="AI2173" s="1"/>
  <c r="AC2170"/>
  <c r="AF2170" s="1"/>
  <c r="AI2170" s="1"/>
  <c r="AC2167"/>
  <c r="AF2167" s="1"/>
  <c r="AI2167" s="1"/>
  <c r="AC2163"/>
  <c r="AF2163" s="1"/>
  <c r="AI2163" s="1"/>
  <c r="AC2159"/>
  <c r="AF2159" s="1"/>
  <c r="AI2159" s="1"/>
  <c r="AC2155"/>
  <c r="AF2155" s="1"/>
  <c r="AI2155" s="1"/>
  <c r="AC2151"/>
  <c r="AF2151" s="1"/>
  <c r="AI2151" s="1"/>
  <c r="AC2147"/>
  <c r="AF2147" s="1"/>
  <c r="AI2147" s="1"/>
  <c r="AC2143"/>
  <c r="AF2143" s="1"/>
  <c r="AI2143" s="1"/>
  <c r="AC2139"/>
  <c r="AF2139" s="1"/>
  <c r="AI2139" s="1"/>
  <c r="AC2135"/>
  <c r="AF2135" s="1"/>
  <c r="AI2135" s="1"/>
  <c r="AC2131"/>
  <c r="AF2131" s="1"/>
  <c r="AI2131" s="1"/>
  <c r="AC2127"/>
  <c r="AF2127" s="1"/>
  <c r="AI2127" s="1"/>
  <c r="AC2123"/>
  <c r="AF2123" s="1"/>
  <c r="AI2123" s="1"/>
  <c r="AC2119"/>
  <c r="AF2119" s="1"/>
  <c r="AI2119" s="1"/>
  <c r="AC2115"/>
  <c r="AF2115" s="1"/>
  <c r="AI2115" s="1"/>
  <c r="AC2111"/>
  <c r="AF2111" s="1"/>
  <c r="AI2111" s="1"/>
  <c r="AC2107"/>
  <c r="AF2107" s="1"/>
  <c r="AI2107" s="1"/>
  <c r="AC2103"/>
  <c r="AF2103" s="1"/>
  <c r="AI2103" s="1"/>
  <c r="AC2099"/>
  <c r="AF2099" s="1"/>
  <c r="AI2099" s="1"/>
  <c r="AC2095"/>
  <c r="AF2095" s="1"/>
  <c r="AI2095" s="1"/>
  <c r="AC2091"/>
  <c r="AF2091" s="1"/>
  <c r="AI2091" s="1"/>
  <c r="AC2087"/>
  <c r="AF2087" s="1"/>
  <c r="AI2087" s="1"/>
  <c r="AC2083"/>
  <c r="AF2083" s="1"/>
  <c r="AI2083" s="1"/>
  <c r="AC2079"/>
  <c r="AF2079" s="1"/>
  <c r="AI2079" s="1"/>
  <c r="AC2075"/>
  <c r="AF2075" s="1"/>
  <c r="AI2075" s="1"/>
  <c r="AC2071"/>
  <c r="AF2071" s="1"/>
  <c r="AI2071" s="1"/>
  <c r="AC2067"/>
  <c r="AF2067" s="1"/>
  <c r="AI2067" s="1"/>
  <c r="AC2063"/>
  <c r="AF2063" s="1"/>
  <c r="AI2063" s="1"/>
  <c r="AC2059"/>
  <c r="AF2059" s="1"/>
  <c r="AI2059" s="1"/>
  <c r="AC2055"/>
  <c r="AF2055" s="1"/>
  <c r="AI2055" s="1"/>
  <c r="AC2051"/>
  <c r="AF2051" s="1"/>
  <c r="AI2051" s="1"/>
  <c r="AC2047"/>
  <c r="AF2047" s="1"/>
  <c r="AI2047" s="1"/>
  <c r="AC3551"/>
  <c r="AF3551" s="1"/>
  <c r="AI3551" s="1"/>
  <c r="AC3130"/>
  <c r="AF3130" s="1"/>
  <c r="AI3130" s="1"/>
  <c r="AC3068"/>
  <c r="AF3068" s="1"/>
  <c r="AI3068" s="1"/>
  <c r="AC3016"/>
  <c r="AF3016" s="1"/>
  <c r="AI3016" s="1"/>
  <c r="AC2984"/>
  <c r="AF2984" s="1"/>
  <c r="AI2984" s="1"/>
  <c r="AC2952"/>
  <c r="AF2952" s="1"/>
  <c r="AI2952" s="1"/>
  <c r="AC2920"/>
  <c r="AF2920" s="1"/>
  <c r="AI2920" s="1"/>
  <c r="AC2888"/>
  <c r="AF2888" s="1"/>
  <c r="AI2888" s="1"/>
  <c r="AC2856"/>
  <c r="AF2856" s="1"/>
  <c r="AI2856" s="1"/>
  <c r="AC2824"/>
  <c r="AF2824" s="1"/>
  <c r="AI2824" s="1"/>
  <c r="AC2792"/>
  <c r="AF2792" s="1"/>
  <c r="AI2792" s="1"/>
  <c r="AC2760"/>
  <c r="AF2760" s="1"/>
  <c r="AI2760" s="1"/>
  <c r="AC2728"/>
  <c r="AF2728" s="1"/>
  <c r="AI2728" s="1"/>
  <c r="AC2696"/>
  <c r="AF2696" s="1"/>
  <c r="AI2696" s="1"/>
  <c r="AC2664"/>
  <c r="AF2664" s="1"/>
  <c r="AI2664" s="1"/>
  <c r="AC2632"/>
  <c r="AF2632" s="1"/>
  <c r="AI2632" s="1"/>
  <c r="AC2600"/>
  <c r="AF2600" s="1"/>
  <c r="AI2600" s="1"/>
  <c r="AC2568"/>
  <c r="AF2568" s="1"/>
  <c r="AI2568" s="1"/>
  <c r="AC2557"/>
  <c r="AF2557" s="1"/>
  <c r="AI2557" s="1"/>
  <c r="AC2541"/>
  <c r="AF2541" s="1"/>
  <c r="AI2541" s="1"/>
  <c r="AC2525"/>
  <c r="AF2525" s="1"/>
  <c r="AI2525" s="1"/>
  <c r="AC2509"/>
  <c r="AF2509" s="1"/>
  <c r="AI2509" s="1"/>
  <c r="AC2493"/>
  <c r="AF2493" s="1"/>
  <c r="AI2493" s="1"/>
  <c r="AC2477"/>
  <c r="AF2477" s="1"/>
  <c r="AI2477" s="1"/>
  <c r="AC2461"/>
  <c r="AF2461" s="1"/>
  <c r="AI2461" s="1"/>
  <c r="AC2445"/>
  <c r="AF2445" s="1"/>
  <c r="AI2445" s="1"/>
  <c r="AC2429"/>
  <c r="AF2429" s="1"/>
  <c r="AI2429" s="1"/>
  <c r="AC2413"/>
  <c r="AF2413" s="1"/>
  <c r="AI2413" s="1"/>
  <c r="AC2399"/>
  <c r="AF2399" s="1"/>
  <c r="AI2399" s="1"/>
  <c r="AC2391"/>
  <c r="AF2391" s="1"/>
  <c r="AI2391" s="1"/>
  <c r="AC2383"/>
  <c r="AF2383" s="1"/>
  <c r="AI2383" s="1"/>
  <c r="AC2375"/>
  <c r="AF2375" s="1"/>
  <c r="AI2375" s="1"/>
  <c r="AC2367"/>
  <c r="AF2367" s="1"/>
  <c r="AI2367" s="1"/>
  <c r="AC2359"/>
  <c r="AF2359" s="1"/>
  <c r="AI2359" s="1"/>
  <c r="AC2351"/>
  <c r="AF2351" s="1"/>
  <c r="AI2351" s="1"/>
  <c r="AC2343"/>
  <c r="AF2343" s="1"/>
  <c r="AI2343" s="1"/>
  <c r="AC2335"/>
  <c r="AF2335" s="1"/>
  <c r="AI2335" s="1"/>
  <c r="AC2327"/>
  <c r="AF2327" s="1"/>
  <c r="AI2327" s="1"/>
  <c r="AC2319"/>
  <c r="AF2319" s="1"/>
  <c r="AI2319" s="1"/>
  <c r="AC2311"/>
  <c r="AF2311" s="1"/>
  <c r="AI2311" s="1"/>
  <c r="AC2303"/>
  <c r="AF2303" s="1"/>
  <c r="AI2303" s="1"/>
  <c r="AC2295"/>
  <c r="AF2295" s="1"/>
  <c r="AI2295" s="1"/>
  <c r="AC2287"/>
  <c r="AF2287" s="1"/>
  <c r="AI2287" s="1"/>
  <c r="AC2279"/>
  <c r="AF2279" s="1"/>
  <c r="AI2279" s="1"/>
  <c r="AC2271"/>
  <c r="AF2271" s="1"/>
  <c r="AI2271" s="1"/>
  <c r="AC2263"/>
  <c r="AF2263" s="1"/>
  <c r="AI2263" s="1"/>
  <c r="AC2255"/>
  <c r="AF2255" s="1"/>
  <c r="AI2255" s="1"/>
  <c r="AC2247"/>
  <c r="AF2247" s="1"/>
  <c r="AI2247" s="1"/>
  <c r="AC2239"/>
  <c r="AF2239" s="1"/>
  <c r="AI2239" s="1"/>
  <c r="AC2231"/>
  <c r="AF2231" s="1"/>
  <c r="AI2231" s="1"/>
  <c r="AC2223"/>
  <c r="AF2223" s="1"/>
  <c r="AI2223" s="1"/>
  <c r="AC2215"/>
  <c r="AF2215" s="1"/>
  <c r="AI2215" s="1"/>
  <c r="AC2209"/>
  <c r="AF2209" s="1"/>
  <c r="AI2209" s="1"/>
  <c r="AC2206"/>
  <c r="AF2206" s="1"/>
  <c r="AI2206" s="1"/>
  <c r="AC2203"/>
  <c r="AF2203" s="1"/>
  <c r="AI2203" s="1"/>
  <c r="AC2193"/>
  <c r="AF2193" s="1"/>
  <c r="AI2193" s="1"/>
  <c r="AC2190"/>
  <c r="AF2190" s="1"/>
  <c r="AI2190" s="1"/>
  <c r="AC2187"/>
  <c r="AF2187" s="1"/>
  <c r="AI2187" s="1"/>
  <c r="AC2177"/>
  <c r="AF2177" s="1"/>
  <c r="AI2177" s="1"/>
  <c r="AC2174"/>
  <c r="AF2174" s="1"/>
  <c r="AI2174" s="1"/>
  <c r="AC2171"/>
  <c r="AF2171" s="1"/>
  <c r="AI2171" s="1"/>
  <c r="AC2164"/>
  <c r="AF2164" s="1"/>
  <c r="AI2164" s="1"/>
  <c r="AC2160"/>
  <c r="AF2160" s="1"/>
  <c r="AI2160" s="1"/>
  <c r="AC2156"/>
  <c r="AF2156" s="1"/>
  <c r="AI2156" s="1"/>
  <c r="AC2152"/>
  <c r="AF2152" s="1"/>
  <c r="AI2152" s="1"/>
  <c r="AC2148"/>
  <c r="AF2148" s="1"/>
  <c r="AI2148" s="1"/>
  <c r="AC2144"/>
  <c r="AF2144" s="1"/>
  <c r="AI2144" s="1"/>
  <c r="AC2140"/>
  <c r="AF2140" s="1"/>
  <c r="AI2140" s="1"/>
  <c r="AC2136"/>
  <c r="AF2136" s="1"/>
  <c r="AI2136" s="1"/>
  <c r="AC2132"/>
  <c r="AF2132" s="1"/>
  <c r="AI2132" s="1"/>
  <c r="AC2128"/>
  <c r="AF2128" s="1"/>
  <c r="AI2128" s="1"/>
  <c r="AC2124"/>
  <c r="AF2124" s="1"/>
  <c r="AI2124" s="1"/>
  <c r="AC2120"/>
  <c r="AF2120" s="1"/>
  <c r="AI2120" s="1"/>
  <c r="AC2116"/>
  <c r="AF2116" s="1"/>
  <c r="AI2116" s="1"/>
  <c r="AC2112"/>
  <c r="AF2112" s="1"/>
  <c r="AI2112" s="1"/>
  <c r="AC2108"/>
  <c r="AF2108" s="1"/>
  <c r="AI2108" s="1"/>
  <c r="AC2104"/>
  <c r="AF2104" s="1"/>
  <c r="AI2104" s="1"/>
  <c r="AC2100"/>
  <c r="AF2100" s="1"/>
  <c r="AI2100" s="1"/>
  <c r="AC2096"/>
  <c r="AF2096" s="1"/>
  <c r="AI2096" s="1"/>
  <c r="AC2092"/>
  <c r="AF2092" s="1"/>
  <c r="AI2092" s="1"/>
  <c r="AC2088"/>
  <c r="AF2088" s="1"/>
  <c r="AI2088" s="1"/>
  <c r="AC2084"/>
  <c r="AF2084" s="1"/>
  <c r="AI2084" s="1"/>
  <c r="AC2080"/>
  <c r="AF2080" s="1"/>
  <c r="AI2080" s="1"/>
  <c r="AC2076"/>
  <c r="AF2076" s="1"/>
  <c r="AI2076" s="1"/>
  <c r="AC2072"/>
  <c r="AF2072" s="1"/>
  <c r="AI2072" s="1"/>
  <c r="AC2068"/>
  <c r="AF2068" s="1"/>
  <c r="AI2068" s="1"/>
  <c r="AC2064"/>
  <c r="AF2064" s="1"/>
  <c r="AI2064" s="1"/>
  <c r="AC2060"/>
  <c r="AF2060" s="1"/>
  <c r="AI2060" s="1"/>
  <c r="AC2056"/>
  <c r="AF2056" s="1"/>
  <c r="AI2056" s="1"/>
  <c r="AC2052"/>
  <c r="AF2052" s="1"/>
  <c r="AI2052" s="1"/>
  <c r="AC2048"/>
  <c r="AF2048" s="1"/>
  <c r="AI2048" s="1"/>
  <c r="AC2044"/>
  <c r="AF2044" s="1"/>
  <c r="AI2044" s="1"/>
  <c r="AC2040"/>
  <c r="AF2040" s="1"/>
  <c r="AI2040" s="1"/>
  <c r="AC2036"/>
  <c r="AF2036" s="1"/>
  <c r="AI2036" s="1"/>
  <c r="AC2032"/>
  <c r="AF2032" s="1"/>
  <c r="AI2032" s="1"/>
  <c r="AC2028"/>
  <c r="AF2028" s="1"/>
  <c r="AI2028" s="1"/>
  <c r="AC2024"/>
  <c r="AF2024" s="1"/>
  <c r="AI2024" s="1"/>
  <c r="AC2020"/>
  <c r="AF2020" s="1"/>
  <c r="AI2020" s="1"/>
  <c r="AC2016"/>
  <c r="AF2016" s="1"/>
  <c r="AI2016" s="1"/>
  <c r="AC2012"/>
  <c r="AF2012" s="1"/>
  <c r="AI2012" s="1"/>
  <c r="AC2008"/>
  <c r="AF2008" s="1"/>
  <c r="AI2008" s="1"/>
  <c r="AC2004"/>
  <c r="AF2004" s="1"/>
  <c r="AI2004" s="1"/>
  <c r="AC2000"/>
  <c r="AF2000" s="1"/>
  <c r="AI2000" s="1"/>
  <c r="AC1996"/>
  <c r="AF1996" s="1"/>
  <c r="AI1996" s="1"/>
  <c r="AC1992"/>
  <c r="AF1992" s="1"/>
  <c r="AI1992" s="1"/>
  <c r="AC1988"/>
  <c r="AF1988" s="1"/>
  <c r="AI1988" s="1"/>
  <c r="AC1984"/>
  <c r="AF1984" s="1"/>
  <c r="AI1984" s="1"/>
  <c r="AC1980"/>
  <c r="AF1980" s="1"/>
  <c r="AI1980" s="1"/>
  <c r="AC1976"/>
  <c r="AF1976" s="1"/>
  <c r="AI1976" s="1"/>
  <c r="AC1972"/>
  <c r="AF1972" s="1"/>
  <c r="AI1972" s="1"/>
  <c r="AC1968"/>
  <c r="AF1968" s="1"/>
  <c r="AI1968" s="1"/>
  <c r="AC1964"/>
  <c r="AF1964" s="1"/>
  <c r="AI1964" s="1"/>
  <c r="AC1960"/>
  <c r="AF1960" s="1"/>
  <c r="AI1960" s="1"/>
  <c r="AC1956"/>
  <c r="AF1956" s="1"/>
  <c r="AI1956" s="1"/>
  <c r="AC1952"/>
  <c r="AF1952" s="1"/>
  <c r="AI1952" s="1"/>
  <c r="AC1948"/>
  <c r="AF1948" s="1"/>
  <c r="AI1948" s="1"/>
  <c r="AC1944"/>
  <c r="AF1944" s="1"/>
  <c r="AI1944" s="1"/>
  <c r="AC1940"/>
  <c r="AF1940" s="1"/>
  <c r="AI1940" s="1"/>
  <c r="AC1936"/>
  <c r="AF1936" s="1"/>
  <c r="AI1936" s="1"/>
  <c r="AC1932"/>
  <c r="AF1932" s="1"/>
  <c r="AI1932" s="1"/>
  <c r="AC1928"/>
  <c r="AF1928" s="1"/>
  <c r="AI1928" s="1"/>
  <c r="AC1924"/>
  <c r="AF1924" s="1"/>
  <c r="AI1924" s="1"/>
  <c r="AC1920"/>
  <c r="AF1920" s="1"/>
  <c r="AI1920" s="1"/>
  <c r="AC1916"/>
  <c r="AF1916" s="1"/>
  <c r="AI1916" s="1"/>
  <c r="AC1912"/>
  <c r="AF1912" s="1"/>
  <c r="AI1912" s="1"/>
  <c r="AC1908"/>
  <c r="AF1908" s="1"/>
  <c r="AI1908" s="1"/>
  <c r="AC1904"/>
  <c r="AF1904" s="1"/>
  <c r="AI1904" s="1"/>
  <c r="AC1900"/>
  <c r="AF1900" s="1"/>
  <c r="AI1900" s="1"/>
  <c r="AC1896"/>
  <c r="AF1896" s="1"/>
  <c r="AI1896" s="1"/>
  <c r="AC1892"/>
  <c r="AF1892" s="1"/>
  <c r="AI1892" s="1"/>
  <c r="AC1888"/>
  <c r="AF1888" s="1"/>
  <c r="AI1888" s="1"/>
  <c r="AC1884"/>
  <c r="AF1884" s="1"/>
  <c r="AI1884" s="1"/>
  <c r="AC1880"/>
  <c r="AF1880" s="1"/>
  <c r="AI1880" s="1"/>
  <c r="AC1876"/>
  <c r="AF1876" s="1"/>
  <c r="AI1876" s="1"/>
  <c r="AC1872"/>
  <c r="AF1872" s="1"/>
  <c r="AI1872" s="1"/>
  <c r="AC1868"/>
  <c r="AF1868" s="1"/>
  <c r="AI1868" s="1"/>
  <c r="AC1864"/>
  <c r="AF1864" s="1"/>
  <c r="AI1864" s="1"/>
  <c r="AC1860"/>
  <c r="AF1860" s="1"/>
  <c r="AI1860" s="1"/>
  <c r="AC1856"/>
  <c r="AF1856" s="1"/>
  <c r="AI1856" s="1"/>
  <c r="AC1852"/>
  <c r="AF1852" s="1"/>
  <c r="AI1852" s="1"/>
  <c r="AC1848"/>
  <c r="AF1848" s="1"/>
  <c r="AI1848" s="1"/>
  <c r="AC1844"/>
  <c r="AF1844" s="1"/>
  <c r="AI1844" s="1"/>
  <c r="AC1840"/>
  <c r="AF1840" s="1"/>
  <c r="AI1840" s="1"/>
  <c r="AC1836"/>
  <c r="AF1836" s="1"/>
  <c r="AI1836" s="1"/>
  <c r="AC1832"/>
  <c r="AF1832" s="1"/>
  <c r="AI1832" s="1"/>
  <c r="AC1828"/>
  <c r="AF1828" s="1"/>
  <c r="AI1828" s="1"/>
  <c r="AC1824"/>
  <c r="AF1824" s="1"/>
  <c r="AI1824" s="1"/>
  <c r="AC1820"/>
  <c r="AF1820" s="1"/>
  <c r="AI1820" s="1"/>
  <c r="AC1816"/>
  <c r="AF1816" s="1"/>
  <c r="AI1816" s="1"/>
  <c r="AC1812"/>
  <c r="AF1812" s="1"/>
  <c r="AI1812" s="1"/>
  <c r="AC1808"/>
  <c r="AF1808" s="1"/>
  <c r="AI1808" s="1"/>
  <c r="AC1804"/>
  <c r="AF1804" s="1"/>
  <c r="AI1804" s="1"/>
  <c r="AC1800"/>
  <c r="AF1800" s="1"/>
  <c r="AI1800" s="1"/>
  <c r="AC1796"/>
  <c r="AF1796" s="1"/>
  <c r="AI1796" s="1"/>
  <c r="AC1792"/>
  <c r="AF1792" s="1"/>
  <c r="AI1792" s="1"/>
  <c r="AC1788"/>
  <c r="AF1788" s="1"/>
  <c r="AI1788" s="1"/>
  <c r="AC1784"/>
  <c r="AF1784" s="1"/>
  <c r="AI1784" s="1"/>
  <c r="AC1780"/>
  <c r="AF1780" s="1"/>
  <c r="AI1780" s="1"/>
  <c r="AC1776"/>
  <c r="AF1776" s="1"/>
  <c r="AI1776" s="1"/>
  <c r="AC1772"/>
  <c r="AF1772" s="1"/>
  <c r="AI1772" s="1"/>
  <c r="AC1768"/>
  <c r="AF1768" s="1"/>
  <c r="AI1768" s="1"/>
  <c r="AC1764"/>
  <c r="AF1764" s="1"/>
  <c r="AI1764" s="1"/>
  <c r="AC1760"/>
  <c r="AF1760" s="1"/>
  <c r="AI1760" s="1"/>
  <c r="AC1756"/>
  <c r="AF1756" s="1"/>
  <c r="AI1756" s="1"/>
  <c r="AC1752"/>
  <c r="AF1752" s="1"/>
  <c r="AI1752" s="1"/>
  <c r="AC1748"/>
  <c r="AF1748" s="1"/>
  <c r="AI1748" s="1"/>
  <c r="AC1744"/>
  <c r="AF1744" s="1"/>
  <c r="AI1744" s="1"/>
  <c r="AC1740"/>
  <c r="AF1740" s="1"/>
  <c r="AI1740" s="1"/>
  <c r="AC1736"/>
  <c r="AF1736" s="1"/>
  <c r="AI1736" s="1"/>
  <c r="AC1732"/>
  <c r="AF1732" s="1"/>
  <c r="AI1732" s="1"/>
  <c r="AC1728"/>
  <c r="AF1728" s="1"/>
  <c r="AI1728" s="1"/>
  <c r="AC1724"/>
  <c r="AF1724" s="1"/>
  <c r="AI1724" s="1"/>
  <c r="AC1720"/>
  <c r="AF1720" s="1"/>
  <c r="AI1720" s="1"/>
  <c r="AC1716"/>
  <c r="AF1716" s="1"/>
  <c r="AI1716" s="1"/>
  <c r="AC1712"/>
  <c r="AF1712" s="1"/>
  <c r="AI1712" s="1"/>
  <c r="AC1708"/>
  <c r="AF1708" s="1"/>
  <c r="AI1708" s="1"/>
  <c r="AC3052"/>
  <c r="AF3052" s="1"/>
  <c r="AI3052" s="1"/>
  <c r="AC2912"/>
  <c r="AF2912" s="1"/>
  <c r="AI2912" s="1"/>
  <c r="AC2784"/>
  <c r="AF2784" s="1"/>
  <c r="AI2784" s="1"/>
  <c r="AC2656"/>
  <c r="AF2656" s="1"/>
  <c r="AI2656" s="1"/>
  <c r="AC2521"/>
  <c r="AF2521" s="1"/>
  <c r="AI2521" s="1"/>
  <c r="AC2457"/>
  <c r="AF2457" s="1"/>
  <c r="AI2457" s="1"/>
  <c r="AC2397"/>
  <c r="AF2397" s="1"/>
  <c r="AI2397" s="1"/>
  <c r="AC2365"/>
  <c r="AF2365" s="1"/>
  <c r="AI2365" s="1"/>
  <c r="AC2333"/>
  <c r="AF2333" s="1"/>
  <c r="AI2333" s="1"/>
  <c r="AC2301"/>
  <c r="AF2301" s="1"/>
  <c r="AI2301" s="1"/>
  <c r="AC2269"/>
  <c r="AF2269" s="1"/>
  <c r="AI2269" s="1"/>
  <c r="AC2237"/>
  <c r="AF2237" s="1"/>
  <c r="AI2237" s="1"/>
  <c r="AC2191"/>
  <c r="AF2191" s="1"/>
  <c r="AI2191" s="1"/>
  <c r="AC2178"/>
  <c r="AF2178" s="1"/>
  <c r="AI2178" s="1"/>
  <c r="AC2165"/>
  <c r="AF2165" s="1"/>
  <c r="AI2165" s="1"/>
  <c r="AC2149"/>
  <c r="AF2149" s="1"/>
  <c r="AI2149" s="1"/>
  <c r="AC2133"/>
  <c r="AF2133" s="1"/>
  <c r="AI2133" s="1"/>
  <c r="AC2117"/>
  <c r="AF2117" s="1"/>
  <c r="AI2117" s="1"/>
  <c r="AC2101"/>
  <c r="AF2101" s="1"/>
  <c r="AI2101" s="1"/>
  <c r="AC2085"/>
  <c r="AF2085" s="1"/>
  <c r="AI2085" s="1"/>
  <c r="AC2069"/>
  <c r="AF2069" s="1"/>
  <c r="AI2069" s="1"/>
  <c r="AC2053"/>
  <c r="AF2053" s="1"/>
  <c r="AI2053" s="1"/>
  <c r="AC2041"/>
  <c r="AF2041" s="1"/>
  <c r="AI2041" s="1"/>
  <c r="AC2033"/>
  <c r="AF2033" s="1"/>
  <c r="AI2033" s="1"/>
  <c r="AC2025"/>
  <c r="AF2025" s="1"/>
  <c r="AI2025" s="1"/>
  <c r="AC2017"/>
  <c r="AF2017" s="1"/>
  <c r="AI2017" s="1"/>
  <c r="AC2009"/>
  <c r="AF2009" s="1"/>
  <c r="AI2009" s="1"/>
  <c r="AC2001"/>
  <c r="AF2001" s="1"/>
  <c r="AI2001" s="1"/>
  <c r="AC1993"/>
  <c r="AF1993" s="1"/>
  <c r="AI1993" s="1"/>
  <c r="AC1985"/>
  <c r="AF1985" s="1"/>
  <c r="AI1985" s="1"/>
  <c r="AC1977"/>
  <c r="AF1977" s="1"/>
  <c r="AI1977" s="1"/>
  <c r="AC1969"/>
  <c r="AF1969" s="1"/>
  <c r="AI1969" s="1"/>
  <c r="AC1961"/>
  <c r="AF1961" s="1"/>
  <c r="AI1961" s="1"/>
  <c r="AC1953"/>
  <c r="AF1953" s="1"/>
  <c r="AI1953" s="1"/>
  <c r="AC1945"/>
  <c r="AF1945" s="1"/>
  <c r="AI1945" s="1"/>
  <c r="AC1937"/>
  <c r="AF1937" s="1"/>
  <c r="AI1937" s="1"/>
  <c r="AC1929"/>
  <c r="AF1929" s="1"/>
  <c r="AI1929" s="1"/>
  <c r="AC1921"/>
  <c r="AF1921" s="1"/>
  <c r="AI1921" s="1"/>
  <c r="AC1913"/>
  <c r="AF1913" s="1"/>
  <c r="AI1913" s="1"/>
  <c r="AC1905"/>
  <c r="AF1905" s="1"/>
  <c r="AI1905" s="1"/>
  <c r="AC1897"/>
  <c r="AF1897" s="1"/>
  <c r="AI1897" s="1"/>
  <c r="AC1889"/>
  <c r="AF1889" s="1"/>
  <c r="AI1889" s="1"/>
  <c r="AC1881"/>
  <c r="AF1881" s="1"/>
  <c r="AI1881" s="1"/>
  <c r="AC1873"/>
  <c r="AF1873" s="1"/>
  <c r="AI1873" s="1"/>
  <c r="AC1865"/>
  <c r="AF1865" s="1"/>
  <c r="AI1865" s="1"/>
  <c r="AC1857"/>
  <c r="AF1857" s="1"/>
  <c r="AI1857" s="1"/>
  <c r="AC1849"/>
  <c r="AF1849" s="1"/>
  <c r="AI1849" s="1"/>
  <c r="AC1841"/>
  <c r="AF1841" s="1"/>
  <c r="AI1841" s="1"/>
  <c r="AC1833"/>
  <c r="AF1833" s="1"/>
  <c r="AI1833" s="1"/>
  <c r="AC1825"/>
  <c r="AF1825" s="1"/>
  <c r="AI1825" s="1"/>
  <c r="AC1817"/>
  <c r="AF1817" s="1"/>
  <c r="AI1817" s="1"/>
  <c r="AC1809"/>
  <c r="AF1809" s="1"/>
  <c r="AI1809" s="1"/>
  <c r="AC1801"/>
  <c r="AF1801" s="1"/>
  <c r="AI1801" s="1"/>
  <c r="AC1793"/>
  <c r="AF1793" s="1"/>
  <c r="AI1793" s="1"/>
  <c r="AC1785"/>
  <c r="AF1785" s="1"/>
  <c r="AI1785" s="1"/>
  <c r="AC1777"/>
  <c r="AF1777" s="1"/>
  <c r="AI1777" s="1"/>
  <c r="AC1769"/>
  <c r="AF1769" s="1"/>
  <c r="AI1769" s="1"/>
  <c r="AC1761"/>
  <c r="AF1761" s="1"/>
  <c r="AI1761" s="1"/>
  <c r="AC1753"/>
  <c r="AF1753" s="1"/>
  <c r="AI1753" s="1"/>
  <c r="AC1745"/>
  <c r="AF1745" s="1"/>
  <c r="AI1745" s="1"/>
  <c r="AC1737"/>
  <c r="AF1737" s="1"/>
  <c r="AI1737" s="1"/>
  <c r="AC1729"/>
  <c r="AF1729" s="1"/>
  <c r="AI1729" s="1"/>
  <c r="AC1717"/>
  <c r="AF1717" s="1"/>
  <c r="AI1717" s="1"/>
  <c r="AC1714"/>
  <c r="AF1714" s="1"/>
  <c r="AI1714" s="1"/>
  <c r="AC1711"/>
  <c r="AF1711" s="1"/>
  <c r="AI1711" s="1"/>
  <c r="AC1704"/>
  <c r="AF1704" s="1"/>
  <c r="AI1704" s="1"/>
  <c r="AC1700"/>
  <c r="AF1700" s="1"/>
  <c r="AI1700" s="1"/>
  <c r="AC1696"/>
  <c r="AF1696" s="1"/>
  <c r="AI1696" s="1"/>
  <c r="AC1692"/>
  <c r="AF1692" s="1"/>
  <c r="AI1692" s="1"/>
  <c r="AC1688"/>
  <c r="AF1688" s="1"/>
  <c r="AI1688" s="1"/>
  <c r="AC1684"/>
  <c r="AF1684" s="1"/>
  <c r="AI1684" s="1"/>
  <c r="AC1680"/>
  <c r="AF1680" s="1"/>
  <c r="AI1680" s="1"/>
  <c r="AC1676"/>
  <c r="AF1676" s="1"/>
  <c r="AI1676" s="1"/>
  <c r="AC1672"/>
  <c r="AF1672" s="1"/>
  <c r="AI1672" s="1"/>
  <c r="AC1668"/>
  <c r="AF1668" s="1"/>
  <c r="AI1668" s="1"/>
  <c r="AC1664"/>
  <c r="AF1664" s="1"/>
  <c r="AI1664" s="1"/>
  <c r="AC1660"/>
  <c r="AF1660" s="1"/>
  <c r="AI1660" s="1"/>
  <c r="AC1656"/>
  <c r="AF1656" s="1"/>
  <c r="AI1656" s="1"/>
  <c r="AC1652"/>
  <c r="AF1652" s="1"/>
  <c r="AI1652" s="1"/>
  <c r="AC1648"/>
  <c r="AF1648" s="1"/>
  <c r="AI1648" s="1"/>
  <c r="AC1644"/>
  <c r="AF1644" s="1"/>
  <c r="AI1644" s="1"/>
  <c r="AC1640"/>
  <c r="AF1640" s="1"/>
  <c r="AI1640" s="1"/>
  <c r="AC1636"/>
  <c r="AF1636" s="1"/>
  <c r="AI1636" s="1"/>
  <c r="AC1632"/>
  <c r="AF1632" s="1"/>
  <c r="AI1632" s="1"/>
  <c r="AC1628"/>
  <c r="AF1628" s="1"/>
  <c r="AI1628" s="1"/>
  <c r="AC1624"/>
  <c r="AF1624" s="1"/>
  <c r="AI1624" s="1"/>
  <c r="AC1620"/>
  <c r="AF1620" s="1"/>
  <c r="AI1620" s="1"/>
  <c r="AC1616"/>
  <c r="AF1616" s="1"/>
  <c r="AI1616" s="1"/>
  <c r="AC1612"/>
  <c r="AF1612" s="1"/>
  <c r="AI1612" s="1"/>
  <c r="AC1608"/>
  <c r="AF1608" s="1"/>
  <c r="AI1608" s="1"/>
  <c r="AC1604"/>
  <c r="AF1604" s="1"/>
  <c r="AI1604" s="1"/>
  <c r="AC1600"/>
  <c r="AF1600" s="1"/>
  <c r="AI1600" s="1"/>
  <c r="AC1596"/>
  <c r="AF1596" s="1"/>
  <c r="AI1596" s="1"/>
  <c r="AC1592"/>
  <c r="AF1592" s="1"/>
  <c r="AI1592" s="1"/>
  <c r="AC1588"/>
  <c r="AF1588" s="1"/>
  <c r="AI1588" s="1"/>
  <c r="AC1584"/>
  <c r="AF1584" s="1"/>
  <c r="AI1584" s="1"/>
  <c r="AC1580"/>
  <c r="AF1580" s="1"/>
  <c r="AI1580" s="1"/>
  <c r="AC1576"/>
  <c r="AF1576" s="1"/>
  <c r="AI1576" s="1"/>
  <c r="AC1572"/>
  <c r="AF1572" s="1"/>
  <c r="AI1572" s="1"/>
  <c r="AC1568"/>
  <c r="AF1568" s="1"/>
  <c r="AI1568" s="1"/>
  <c r="AC1564"/>
  <c r="AF1564" s="1"/>
  <c r="AI1564" s="1"/>
  <c r="AC1560"/>
  <c r="AF1560" s="1"/>
  <c r="AI1560" s="1"/>
  <c r="AC1556"/>
  <c r="AF1556" s="1"/>
  <c r="AI1556" s="1"/>
  <c r="AC1552"/>
  <c r="AF1552" s="1"/>
  <c r="AI1552" s="1"/>
  <c r="AC1548"/>
  <c r="AF1548" s="1"/>
  <c r="AI1548" s="1"/>
  <c r="AC1544"/>
  <c r="AF1544" s="1"/>
  <c r="AI1544" s="1"/>
  <c r="AC1540"/>
  <c r="AF1540" s="1"/>
  <c r="AI1540" s="1"/>
  <c r="AC1536"/>
  <c r="AF1536" s="1"/>
  <c r="AI1536" s="1"/>
  <c r="AC1532"/>
  <c r="AF1532" s="1"/>
  <c r="AI1532" s="1"/>
  <c r="AC1528"/>
  <c r="AF1528" s="1"/>
  <c r="AI1528" s="1"/>
  <c r="AC1524"/>
  <c r="AF1524" s="1"/>
  <c r="AI1524" s="1"/>
  <c r="AC1520"/>
  <c r="AF1520" s="1"/>
  <c r="AI1520" s="1"/>
  <c r="AC1516"/>
  <c r="AF1516" s="1"/>
  <c r="AI1516" s="1"/>
  <c r="AC1512"/>
  <c r="AF1512" s="1"/>
  <c r="AI1512" s="1"/>
  <c r="AC1508"/>
  <c r="AF1508" s="1"/>
  <c r="AI1508" s="1"/>
  <c r="AC1504"/>
  <c r="AF1504" s="1"/>
  <c r="AI1504" s="1"/>
  <c r="AC1500"/>
  <c r="AF1500" s="1"/>
  <c r="AI1500" s="1"/>
  <c r="AC1496"/>
  <c r="AF1496" s="1"/>
  <c r="AI1496" s="1"/>
  <c r="AC1492"/>
  <c r="AF1492" s="1"/>
  <c r="AI1492" s="1"/>
  <c r="AC1488"/>
  <c r="AF1488" s="1"/>
  <c r="AI1488" s="1"/>
  <c r="AC1484"/>
  <c r="AF1484" s="1"/>
  <c r="AI1484" s="1"/>
  <c r="AC1480"/>
  <c r="AF1480" s="1"/>
  <c r="AI1480" s="1"/>
  <c r="AC1476"/>
  <c r="AF1476" s="1"/>
  <c r="AI1476" s="1"/>
  <c r="AC1472"/>
  <c r="AF1472" s="1"/>
  <c r="AI1472" s="1"/>
  <c r="AC1468"/>
  <c r="AF1468" s="1"/>
  <c r="AI1468" s="1"/>
  <c r="AC1464"/>
  <c r="AF1464" s="1"/>
  <c r="AI1464" s="1"/>
  <c r="AC1460"/>
  <c r="AF1460" s="1"/>
  <c r="AI1460" s="1"/>
  <c r="AC1456"/>
  <c r="AF1456" s="1"/>
  <c r="AI1456" s="1"/>
  <c r="AC1452"/>
  <c r="AF1452" s="1"/>
  <c r="AI1452" s="1"/>
  <c r="AC1448"/>
  <c r="AF1448" s="1"/>
  <c r="AI1448" s="1"/>
  <c r="AC1444"/>
  <c r="AF1444" s="1"/>
  <c r="AI1444" s="1"/>
  <c r="AC1440"/>
  <c r="AF1440" s="1"/>
  <c r="AI1440" s="1"/>
  <c r="AC1436"/>
  <c r="AF1436" s="1"/>
  <c r="AI1436" s="1"/>
  <c r="AC1432"/>
  <c r="AF1432" s="1"/>
  <c r="AI1432" s="1"/>
  <c r="AC1428"/>
  <c r="AF1428" s="1"/>
  <c r="AI1428" s="1"/>
  <c r="AC1424"/>
  <c r="AF1424" s="1"/>
  <c r="AI1424" s="1"/>
  <c r="AC1420"/>
  <c r="AF1420" s="1"/>
  <c r="AI1420" s="1"/>
  <c r="AC1416"/>
  <c r="AF1416" s="1"/>
  <c r="AI1416" s="1"/>
  <c r="AC1412"/>
  <c r="AF1412" s="1"/>
  <c r="AI1412" s="1"/>
  <c r="AC1408"/>
  <c r="AF1408" s="1"/>
  <c r="AI1408" s="1"/>
  <c r="AC1404"/>
  <c r="AF1404" s="1"/>
  <c r="AI1404" s="1"/>
  <c r="AC1400"/>
  <c r="AF1400" s="1"/>
  <c r="AI1400" s="1"/>
  <c r="AC1396"/>
  <c r="AF1396" s="1"/>
  <c r="AI1396" s="1"/>
  <c r="AC1392"/>
  <c r="AF1392" s="1"/>
  <c r="AI1392" s="1"/>
  <c r="AC1388"/>
  <c r="AF1388" s="1"/>
  <c r="AI1388" s="1"/>
  <c r="AC1384"/>
  <c r="AF1384" s="1"/>
  <c r="AI1384" s="1"/>
  <c r="AC1380"/>
  <c r="AF1380" s="1"/>
  <c r="AI1380" s="1"/>
  <c r="AC1376"/>
  <c r="AF1376" s="1"/>
  <c r="AI1376" s="1"/>
  <c r="AC1372"/>
  <c r="AF1372" s="1"/>
  <c r="AI1372" s="1"/>
  <c r="AC1368"/>
  <c r="AF1368" s="1"/>
  <c r="AI1368" s="1"/>
  <c r="AC1364"/>
  <c r="AF1364" s="1"/>
  <c r="AI1364" s="1"/>
  <c r="AC1360"/>
  <c r="AF1360" s="1"/>
  <c r="AI1360" s="1"/>
  <c r="AC1356"/>
  <c r="AF1356" s="1"/>
  <c r="AI1356" s="1"/>
  <c r="AC1352"/>
  <c r="AF1352" s="1"/>
  <c r="AI1352" s="1"/>
  <c r="AC1348"/>
  <c r="AF1348" s="1"/>
  <c r="AI1348" s="1"/>
  <c r="AC1344"/>
  <c r="AF1344" s="1"/>
  <c r="AI1344" s="1"/>
  <c r="AC1340"/>
  <c r="AF1340" s="1"/>
  <c r="AI1340" s="1"/>
  <c r="AC1336"/>
  <c r="AF1336" s="1"/>
  <c r="AI1336" s="1"/>
  <c r="AC1332"/>
  <c r="AF1332" s="1"/>
  <c r="AI1332" s="1"/>
  <c r="AC1328"/>
  <c r="AF1328" s="1"/>
  <c r="AI1328" s="1"/>
  <c r="AC1324"/>
  <c r="AF1324" s="1"/>
  <c r="AI1324" s="1"/>
  <c r="AC1320"/>
  <c r="AF1320" s="1"/>
  <c r="AI1320" s="1"/>
  <c r="AC1316"/>
  <c r="AF1316" s="1"/>
  <c r="AI1316" s="1"/>
  <c r="AC1312"/>
  <c r="AF1312" s="1"/>
  <c r="AI1312" s="1"/>
  <c r="AC1308"/>
  <c r="AF1308" s="1"/>
  <c r="AI1308" s="1"/>
  <c r="AC1304"/>
  <c r="AF1304" s="1"/>
  <c r="AI1304" s="1"/>
  <c r="AC1300"/>
  <c r="AF1300" s="1"/>
  <c r="AI1300" s="1"/>
  <c r="AC1296"/>
  <c r="AF1296" s="1"/>
  <c r="AI1296" s="1"/>
  <c r="AC1292"/>
  <c r="AF1292" s="1"/>
  <c r="AI1292" s="1"/>
  <c r="AC1288"/>
  <c r="AF1288" s="1"/>
  <c r="AI1288" s="1"/>
  <c r="AC1284"/>
  <c r="AF1284" s="1"/>
  <c r="AI1284" s="1"/>
  <c r="AC1280"/>
  <c r="AF1280" s="1"/>
  <c r="AI1280" s="1"/>
  <c r="AC1276"/>
  <c r="AF1276" s="1"/>
  <c r="AI1276" s="1"/>
  <c r="AC1272"/>
  <c r="AF1272" s="1"/>
  <c r="AI1272" s="1"/>
  <c r="AC1268"/>
  <c r="AF1268" s="1"/>
  <c r="AI1268" s="1"/>
  <c r="AC1264"/>
  <c r="AF1264" s="1"/>
  <c r="AI1264" s="1"/>
  <c r="AC1260"/>
  <c r="AF1260" s="1"/>
  <c r="AI1260" s="1"/>
  <c r="AC1256"/>
  <c r="AF1256" s="1"/>
  <c r="AI1256" s="1"/>
  <c r="AC1252"/>
  <c r="AF1252" s="1"/>
  <c r="AI1252" s="1"/>
  <c r="AC1248"/>
  <c r="AF1248" s="1"/>
  <c r="AI1248" s="1"/>
  <c r="AC1244"/>
  <c r="AF1244" s="1"/>
  <c r="AI1244" s="1"/>
  <c r="AC1240"/>
  <c r="AF1240" s="1"/>
  <c r="AI1240" s="1"/>
  <c r="AC1236"/>
  <c r="AF1236" s="1"/>
  <c r="AI1236" s="1"/>
  <c r="AC1232"/>
  <c r="AF1232" s="1"/>
  <c r="AI1232" s="1"/>
  <c r="AC1228"/>
  <c r="AF1228" s="1"/>
  <c r="AI1228" s="1"/>
  <c r="AC1224"/>
  <c r="AF1224" s="1"/>
  <c r="AI1224" s="1"/>
  <c r="AC1220"/>
  <c r="AF1220" s="1"/>
  <c r="AI1220" s="1"/>
  <c r="AC1216"/>
  <c r="AF1216" s="1"/>
  <c r="AI1216" s="1"/>
  <c r="AC1212"/>
  <c r="AF1212" s="1"/>
  <c r="AI1212" s="1"/>
  <c r="AC1208"/>
  <c r="AF1208" s="1"/>
  <c r="AI1208" s="1"/>
  <c r="AC1204"/>
  <c r="AF1204" s="1"/>
  <c r="AI1204" s="1"/>
  <c r="AC1200"/>
  <c r="AF1200" s="1"/>
  <c r="AI1200" s="1"/>
  <c r="AC1196"/>
  <c r="AF1196" s="1"/>
  <c r="AI1196" s="1"/>
  <c r="AC1192"/>
  <c r="AF1192" s="1"/>
  <c r="AI1192" s="1"/>
  <c r="AC1188"/>
  <c r="AF1188" s="1"/>
  <c r="AI1188" s="1"/>
  <c r="AC1184"/>
  <c r="AF1184" s="1"/>
  <c r="AI1184" s="1"/>
  <c r="AC1180"/>
  <c r="AF1180" s="1"/>
  <c r="AI1180" s="1"/>
  <c r="AC1176"/>
  <c r="AF1176" s="1"/>
  <c r="AI1176" s="1"/>
  <c r="AC1172"/>
  <c r="AF1172" s="1"/>
  <c r="AI1172" s="1"/>
  <c r="AC1168"/>
  <c r="AF1168" s="1"/>
  <c r="AI1168" s="1"/>
  <c r="AC1164"/>
  <c r="AF1164" s="1"/>
  <c r="AI1164" s="1"/>
  <c r="AC1160"/>
  <c r="AF1160" s="1"/>
  <c r="AI1160" s="1"/>
  <c r="AC1156"/>
  <c r="AF1156" s="1"/>
  <c r="AI1156" s="1"/>
  <c r="AC1152"/>
  <c r="AF1152" s="1"/>
  <c r="AI1152" s="1"/>
  <c r="AC1148"/>
  <c r="AF1148" s="1"/>
  <c r="AI1148" s="1"/>
  <c r="AC1144"/>
  <c r="AF1144" s="1"/>
  <c r="AI1144" s="1"/>
  <c r="AC1140"/>
  <c r="AF1140" s="1"/>
  <c r="AI1140" s="1"/>
  <c r="AC1136"/>
  <c r="AF1136" s="1"/>
  <c r="AI1136" s="1"/>
  <c r="AC1132"/>
  <c r="AF1132" s="1"/>
  <c r="AI1132" s="1"/>
  <c r="AC1128"/>
  <c r="AF1128" s="1"/>
  <c r="AI1128" s="1"/>
  <c r="AC1124"/>
  <c r="AF1124" s="1"/>
  <c r="AI1124" s="1"/>
  <c r="AC1120"/>
  <c r="AF1120" s="1"/>
  <c r="AI1120" s="1"/>
  <c r="AC1116"/>
  <c r="AF1116" s="1"/>
  <c r="AI1116" s="1"/>
  <c r="AC1112"/>
  <c r="AF1112" s="1"/>
  <c r="AI1112" s="1"/>
  <c r="AC1108"/>
  <c r="AF1108" s="1"/>
  <c r="AI1108" s="1"/>
  <c r="AC1104"/>
  <c r="AF1104" s="1"/>
  <c r="AI1104" s="1"/>
  <c r="AC1100"/>
  <c r="AF1100" s="1"/>
  <c r="AI1100" s="1"/>
  <c r="AC1096"/>
  <c r="AF1096" s="1"/>
  <c r="AI1096" s="1"/>
  <c r="AC1092"/>
  <c r="AF1092" s="1"/>
  <c r="AI1092" s="1"/>
  <c r="AC1088"/>
  <c r="AF1088" s="1"/>
  <c r="AI1088" s="1"/>
  <c r="AC1084"/>
  <c r="AF1084" s="1"/>
  <c r="AI1084" s="1"/>
  <c r="AC1080"/>
  <c r="AF1080" s="1"/>
  <c r="AI1080" s="1"/>
  <c r="AC1076"/>
  <c r="AF1076" s="1"/>
  <c r="AI1076" s="1"/>
  <c r="AC1072"/>
  <c r="AF1072" s="1"/>
  <c r="AI1072" s="1"/>
  <c r="AC1068"/>
  <c r="AF1068" s="1"/>
  <c r="AI1068" s="1"/>
  <c r="AC1064"/>
  <c r="AF1064" s="1"/>
  <c r="AI1064" s="1"/>
  <c r="AC1060"/>
  <c r="AF1060" s="1"/>
  <c r="AI1060" s="1"/>
  <c r="AC1056"/>
  <c r="AF1056" s="1"/>
  <c r="AI1056" s="1"/>
  <c r="AC1052"/>
  <c r="AF1052" s="1"/>
  <c r="AI1052" s="1"/>
  <c r="AC1048"/>
  <c r="AF1048" s="1"/>
  <c r="AI1048" s="1"/>
  <c r="AC1044"/>
  <c r="AF1044" s="1"/>
  <c r="AI1044" s="1"/>
  <c r="AC1040"/>
  <c r="AF1040" s="1"/>
  <c r="AI1040" s="1"/>
  <c r="AC1036"/>
  <c r="AF1036" s="1"/>
  <c r="AI1036" s="1"/>
  <c r="AC1032"/>
  <c r="AF1032" s="1"/>
  <c r="AI1032" s="1"/>
  <c r="AC1028"/>
  <c r="AF1028" s="1"/>
  <c r="AI1028" s="1"/>
  <c r="AC1024"/>
  <c r="AF1024" s="1"/>
  <c r="AI1024" s="1"/>
  <c r="AC1020"/>
  <c r="AF1020" s="1"/>
  <c r="AI1020" s="1"/>
  <c r="AC1016"/>
  <c r="AF1016" s="1"/>
  <c r="AI1016" s="1"/>
  <c r="AC1012"/>
  <c r="AF1012" s="1"/>
  <c r="AI1012" s="1"/>
  <c r="AC1008"/>
  <c r="AF1008" s="1"/>
  <c r="AI1008" s="1"/>
  <c r="AC1004"/>
  <c r="AF1004" s="1"/>
  <c r="AI1004" s="1"/>
  <c r="AC1000"/>
  <c r="AF1000" s="1"/>
  <c r="AI1000" s="1"/>
  <c r="AC996"/>
  <c r="AF996" s="1"/>
  <c r="AI996" s="1"/>
  <c r="AC992"/>
  <c r="AF992" s="1"/>
  <c r="AI992" s="1"/>
  <c r="AC988"/>
  <c r="AF988" s="1"/>
  <c r="AI988" s="1"/>
  <c r="AC984"/>
  <c r="AF984" s="1"/>
  <c r="AI984" s="1"/>
  <c r="AC980"/>
  <c r="AF980" s="1"/>
  <c r="AI980" s="1"/>
  <c r="AC976"/>
  <c r="AF976" s="1"/>
  <c r="AI976" s="1"/>
  <c r="AC972"/>
  <c r="AF972" s="1"/>
  <c r="AI972" s="1"/>
  <c r="AC968"/>
  <c r="AF968" s="1"/>
  <c r="AI968" s="1"/>
  <c r="AC964"/>
  <c r="AF964" s="1"/>
  <c r="AI964" s="1"/>
  <c r="AC960"/>
  <c r="AF960" s="1"/>
  <c r="AI960" s="1"/>
  <c r="AC956"/>
  <c r="AF956" s="1"/>
  <c r="AI956" s="1"/>
  <c r="AC952"/>
  <c r="AF952" s="1"/>
  <c r="AI952" s="1"/>
  <c r="AC948"/>
  <c r="AF948" s="1"/>
  <c r="AI948" s="1"/>
  <c r="AC944"/>
  <c r="AF944" s="1"/>
  <c r="AI944" s="1"/>
  <c r="AC940"/>
  <c r="AF940" s="1"/>
  <c r="AI940" s="1"/>
  <c r="AC936"/>
  <c r="AF936" s="1"/>
  <c r="AI936" s="1"/>
  <c r="AC932"/>
  <c r="AF932" s="1"/>
  <c r="AI932" s="1"/>
  <c r="AC928"/>
  <c r="AF928" s="1"/>
  <c r="AI928" s="1"/>
  <c r="AC924"/>
  <c r="AF924" s="1"/>
  <c r="AI924" s="1"/>
  <c r="AC920"/>
  <c r="AF920" s="1"/>
  <c r="AI920" s="1"/>
  <c r="AC916"/>
  <c r="AF916" s="1"/>
  <c r="AI916" s="1"/>
  <c r="AC912"/>
  <c r="AF912" s="1"/>
  <c r="AI912" s="1"/>
  <c r="AC908"/>
  <c r="AF908" s="1"/>
  <c r="AI908" s="1"/>
  <c r="AC904"/>
  <c r="AF904" s="1"/>
  <c r="AI904" s="1"/>
  <c r="AC900"/>
  <c r="AF900" s="1"/>
  <c r="AI900" s="1"/>
  <c r="AC896"/>
  <c r="AF896" s="1"/>
  <c r="AI896" s="1"/>
  <c r="AC892"/>
  <c r="AF892" s="1"/>
  <c r="AI892" s="1"/>
  <c r="AC888"/>
  <c r="AF888" s="1"/>
  <c r="AI888" s="1"/>
  <c r="AC884"/>
  <c r="AF884" s="1"/>
  <c r="AI884" s="1"/>
  <c r="AC880"/>
  <c r="AF880" s="1"/>
  <c r="AI880" s="1"/>
  <c r="AC876"/>
  <c r="AF876" s="1"/>
  <c r="AI876" s="1"/>
  <c r="AC872"/>
  <c r="AF872" s="1"/>
  <c r="AI872" s="1"/>
  <c r="AC868"/>
  <c r="AF868" s="1"/>
  <c r="AI868" s="1"/>
  <c r="AC864"/>
  <c r="AF864" s="1"/>
  <c r="AI864" s="1"/>
  <c r="AC860"/>
  <c r="AF860" s="1"/>
  <c r="AI860" s="1"/>
  <c r="AC856"/>
  <c r="AF856" s="1"/>
  <c r="AI856" s="1"/>
  <c r="AC852"/>
  <c r="AF852" s="1"/>
  <c r="AI852" s="1"/>
  <c r="AC848"/>
  <c r="AF848" s="1"/>
  <c r="AI848" s="1"/>
  <c r="AC844"/>
  <c r="AF844" s="1"/>
  <c r="AI844" s="1"/>
  <c r="AC840"/>
  <c r="AF840" s="1"/>
  <c r="AI840" s="1"/>
  <c r="AC836"/>
  <c r="AF836" s="1"/>
  <c r="AI836" s="1"/>
  <c r="AC832"/>
  <c r="AF832" s="1"/>
  <c r="AI832" s="1"/>
  <c r="AC828"/>
  <c r="AF828" s="1"/>
  <c r="AI828" s="1"/>
  <c r="AC824"/>
  <c r="AF824" s="1"/>
  <c r="AI824" s="1"/>
  <c r="AC820"/>
  <c r="AF820" s="1"/>
  <c r="AI820" s="1"/>
  <c r="AC816"/>
  <c r="AF816" s="1"/>
  <c r="AI816" s="1"/>
  <c r="AC812"/>
  <c r="AF812" s="1"/>
  <c r="AI812" s="1"/>
  <c r="AC808"/>
  <c r="AF808" s="1"/>
  <c r="AI808" s="1"/>
  <c r="AC804"/>
  <c r="AF804" s="1"/>
  <c r="AI804" s="1"/>
  <c r="AC800"/>
  <c r="AF800" s="1"/>
  <c r="AI800" s="1"/>
  <c r="AC796"/>
  <c r="AF796" s="1"/>
  <c r="AI796" s="1"/>
  <c r="AC792"/>
  <c r="AF792" s="1"/>
  <c r="AI792" s="1"/>
  <c r="AC788"/>
  <c r="AF788" s="1"/>
  <c r="AI788" s="1"/>
  <c r="AC784"/>
  <c r="AF784" s="1"/>
  <c r="AI784" s="1"/>
  <c r="AC780"/>
  <c r="AF780" s="1"/>
  <c r="AI780" s="1"/>
  <c r="AC776"/>
  <c r="AF776" s="1"/>
  <c r="AI776" s="1"/>
  <c r="AC772"/>
  <c r="AF772" s="1"/>
  <c r="AI772" s="1"/>
  <c r="AC768"/>
  <c r="AF768" s="1"/>
  <c r="AI768" s="1"/>
  <c r="AC764"/>
  <c r="AF764" s="1"/>
  <c r="AI764" s="1"/>
  <c r="AC760"/>
  <c r="AF760" s="1"/>
  <c r="AI760" s="1"/>
  <c r="AC756"/>
  <c r="AF756" s="1"/>
  <c r="AI756" s="1"/>
  <c r="AC752"/>
  <c r="AF752" s="1"/>
  <c r="AI752" s="1"/>
  <c r="AC748"/>
  <c r="AF748" s="1"/>
  <c r="AI748" s="1"/>
  <c r="AC744"/>
  <c r="AF744" s="1"/>
  <c r="AI744" s="1"/>
  <c r="AC740"/>
  <c r="AF740" s="1"/>
  <c r="AI740" s="1"/>
  <c r="AC736"/>
  <c r="AF736" s="1"/>
  <c r="AI736" s="1"/>
  <c r="AC732"/>
  <c r="AF732" s="1"/>
  <c r="AI732" s="1"/>
  <c r="AC728"/>
  <c r="AF728" s="1"/>
  <c r="AI728" s="1"/>
  <c r="AC724"/>
  <c r="AF724" s="1"/>
  <c r="AI724" s="1"/>
  <c r="AC720"/>
  <c r="AF720" s="1"/>
  <c r="AI720" s="1"/>
  <c r="AC716"/>
  <c r="AF716" s="1"/>
  <c r="AI716" s="1"/>
  <c r="AC712"/>
  <c r="AF712" s="1"/>
  <c r="AI712" s="1"/>
  <c r="AC708"/>
  <c r="AF708" s="1"/>
  <c r="AI708" s="1"/>
  <c r="AC704"/>
  <c r="AF704" s="1"/>
  <c r="AI704" s="1"/>
  <c r="AC700"/>
  <c r="AF700" s="1"/>
  <c r="AI700" s="1"/>
  <c r="AC696"/>
  <c r="AF696" s="1"/>
  <c r="AI696" s="1"/>
  <c r="AC692"/>
  <c r="AF692" s="1"/>
  <c r="AI692" s="1"/>
  <c r="AC3008"/>
  <c r="AF3008" s="1"/>
  <c r="AI3008" s="1"/>
  <c r="AC2880"/>
  <c r="AF2880" s="1"/>
  <c r="AI2880" s="1"/>
  <c r="AC2752"/>
  <c r="AF2752" s="1"/>
  <c r="AI2752" s="1"/>
  <c r="AC2624"/>
  <c r="AF2624" s="1"/>
  <c r="AI2624" s="1"/>
  <c r="AC2505"/>
  <c r="AF2505" s="1"/>
  <c r="AI2505" s="1"/>
  <c r="AC2441"/>
  <c r="AF2441" s="1"/>
  <c r="AI2441" s="1"/>
  <c r="AC2389"/>
  <c r="AF2389" s="1"/>
  <c r="AI2389" s="1"/>
  <c r="AC2357"/>
  <c r="AF2357" s="1"/>
  <c r="AI2357" s="1"/>
  <c r="AC2325"/>
  <c r="AF2325" s="1"/>
  <c r="AI2325" s="1"/>
  <c r="AC2293"/>
  <c r="AF2293" s="1"/>
  <c r="AI2293" s="1"/>
  <c r="AC2261"/>
  <c r="AF2261" s="1"/>
  <c r="AI2261" s="1"/>
  <c r="AC2229"/>
  <c r="AF2229" s="1"/>
  <c r="AI2229" s="1"/>
  <c r="AC2207"/>
  <c r="AF2207" s="1"/>
  <c r="AI2207" s="1"/>
  <c r="AC2194"/>
  <c r="AF2194" s="1"/>
  <c r="AI2194" s="1"/>
  <c r="AC2181"/>
  <c r="AF2181" s="1"/>
  <c r="AI2181" s="1"/>
  <c r="AC2161"/>
  <c r="AF2161" s="1"/>
  <c r="AI2161" s="1"/>
  <c r="AC2145"/>
  <c r="AF2145" s="1"/>
  <c r="AI2145" s="1"/>
  <c r="AC2129"/>
  <c r="AF2129" s="1"/>
  <c r="AI2129" s="1"/>
  <c r="AC2113"/>
  <c r="AF2113" s="1"/>
  <c r="AI2113" s="1"/>
  <c r="AC2097"/>
  <c r="AF2097" s="1"/>
  <c r="AI2097" s="1"/>
  <c r="AC2081"/>
  <c r="AF2081" s="1"/>
  <c r="AI2081" s="1"/>
  <c r="AC2065"/>
  <c r="AF2065" s="1"/>
  <c r="AI2065" s="1"/>
  <c r="AC2049"/>
  <c r="AF2049" s="1"/>
  <c r="AI2049" s="1"/>
  <c r="AC2039"/>
  <c r="AF2039" s="1"/>
  <c r="AI2039" s="1"/>
  <c r="AC2031"/>
  <c r="AF2031" s="1"/>
  <c r="AI2031" s="1"/>
  <c r="AC2023"/>
  <c r="AF2023" s="1"/>
  <c r="AI2023" s="1"/>
  <c r="AC2015"/>
  <c r="AF2015" s="1"/>
  <c r="AI2015" s="1"/>
  <c r="AC2007"/>
  <c r="AF2007" s="1"/>
  <c r="AI2007" s="1"/>
  <c r="AC1999"/>
  <c r="AF1999" s="1"/>
  <c r="AI1999" s="1"/>
  <c r="AC1991"/>
  <c r="AF1991" s="1"/>
  <c r="AI1991" s="1"/>
  <c r="AC1983"/>
  <c r="AF1983" s="1"/>
  <c r="AI1983" s="1"/>
  <c r="AC1975"/>
  <c r="AF1975" s="1"/>
  <c r="AI1975" s="1"/>
  <c r="AC1967"/>
  <c r="AF1967" s="1"/>
  <c r="AI1967" s="1"/>
  <c r="AC1959"/>
  <c r="AF1959" s="1"/>
  <c r="AI1959" s="1"/>
  <c r="AC1951"/>
  <c r="AF1951" s="1"/>
  <c r="AI1951" s="1"/>
  <c r="AC1943"/>
  <c r="AF1943" s="1"/>
  <c r="AI1943" s="1"/>
  <c r="AC1935"/>
  <c r="AF1935" s="1"/>
  <c r="AI1935" s="1"/>
  <c r="AC1927"/>
  <c r="AF1927" s="1"/>
  <c r="AI1927" s="1"/>
  <c r="AC1919"/>
  <c r="AF1919" s="1"/>
  <c r="AI1919" s="1"/>
  <c r="AC1911"/>
  <c r="AF1911" s="1"/>
  <c r="AI1911" s="1"/>
  <c r="AC1903"/>
  <c r="AF1903" s="1"/>
  <c r="AI1903" s="1"/>
  <c r="AC1895"/>
  <c r="AF1895" s="1"/>
  <c r="AI1895" s="1"/>
  <c r="AC1887"/>
  <c r="AF1887" s="1"/>
  <c r="AI1887" s="1"/>
  <c r="AC1879"/>
  <c r="AF1879" s="1"/>
  <c r="AI1879" s="1"/>
  <c r="AC1871"/>
  <c r="AF1871" s="1"/>
  <c r="AI1871" s="1"/>
  <c r="AC1863"/>
  <c r="AF1863" s="1"/>
  <c r="AI1863" s="1"/>
  <c r="AC1855"/>
  <c r="AF1855" s="1"/>
  <c r="AI1855" s="1"/>
  <c r="AC1847"/>
  <c r="AF1847" s="1"/>
  <c r="AI1847" s="1"/>
  <c r="AC1839"/>
  <c r="AF1839" s="1"/>
  <c r="AI1839" s="1"/>
  <c r="AC1831"/>
  <c r="AF1831" s="1"/>
  <c r="AI1831" s="1"/>
  <c r="AC1823"/>
  <c r="AF1823" s="1"/>
  <c r="AI1823" s="1"/>
  <c r="AC1815"/>
  <c r="AF1815" s="1"/>
  <c r="AI1815" s="1"/>
  <c r="AC1807"/>
  <c r="AF1807" s="1"/>
  <c r="AI1807" s="1"/>
  <c r="AC1799"/>
  <c r="AF1799" s="1"/>
  <c r="AI1799" s="1"/>
  <c r="AC1791"/>
  <c r="AF1791" s="1"/>
  <c r="AI1791" s="1"/>
  <c r="AC1783"/>
  <c r="AF1783" s="1"/>
  <c r="AI1783" s="1"/>
  <c r="AC1775"/>
  <c r="AF1775" s="1"/>
  <c r="AI1775" s="1"/>
  <c r="AC1767"/>
  <c r="AF1767" s="1"/>
  <c r="AI1767" s="1"/>
  <c r="AC1759"/>
  <c r="AF1759" s="1"/>
  <c r="AI1759" s="1"/>
  <c r="AC1751"/>
  <c r="AF1751" s="1"/>
  <c r="AI1751" s="1"/>
  <c r="AC1743"/>
  <c r="AF1743" s="1"/>
  <c r="AI1743" s="1"/>
  <c r="AC1735"/>
  <c r="AF1735" s="1"/>
  <c r="AI1735" s="1"/>
  <c r="AC1727"/>
  <c r="AF1727" s="1"/>
  <c r="AI1727" s="1"/>
  <c r="AC1721"/>
  <c r="AF1721" s="1"/>
  <c r="AI1721" s="1"/>
  <c r="AC1718"/>
  <c r="AF1718" s="1"/>
  <c r="AI1718" s="1"/>
  <c r="AC1715"/>
  <c r="AF1715" s="1"/>
  <c r="AI1715" s="1"/>
  <c r="AC1705"/>
  <c r="AF1705" s="1"/>
  <c r="AI1705" s="1"/>
  <c r="AC1701"/>
  <c r="AF1701" s="1"/>
  <c r="AI1701" s="1"/>
  <c r="AC1697"/>
  <c r="AF1697" s="1"/>
  <c r="AI1697" s="1"/>
  <c r="AC1693"/>
  <c r="AF1693" s="1"/>
  <c r="AI1693" s="1"/>
  <c r="AC1689"/>
  <c r="AF1689" s="1"/>
  <c r="AI1689" s="1"/>
  <c r="AC1685"/>
  <c r="AF1685" s="1"/>
  <c r="AI1685" s="1"/>
  <c r="AC1681"/>
  <c r="AF1681" s="1"/>
  <c r="AI1681" s="1"/>
  <c r="AC1677"/>
  <c r="AF1677" s="1"/>
  <c r="AI1677" s="1"/>
  <c r="AC1673"/>
  <c r="AF1673" s="1"/>
  <c r="AI1673" s="1"/>
  <c r="AC1669"/>
  <c r="AF1669" s="1"/>
  <c r="AI1669" s="1"/>
  <c r="AC1665"/>
  <c r="AF1665" s="1"/>
  <c r="AI1665" s="1"/>
  <c r="AC1661"/>
  <c r="AF1661" s="1"/>
  <c r="AI1661" s="1"/>
  <c r="AC1657"/>
  <c r="AF1657" s="1"/>
  <c r="AI1657" s="1"/>
  <c r="AC1653"/>
  <c r="AF1653" s="1"/>
  <c r="AI1653" s="1"/>
  <c r="AC1649"/>
  <c r="AF1649" s="1"/>
  <c r="AI1649" s="1"/>
  <c r="AC1645"/>
  <c r="AF1645" s="1"/>
  <c r="AI1645" s="1"/>
  <c r="AC1641"/>
  <c r="AF1641" s="1"/>
  <c r="AI1641" s="1"/>
  <c r="AC1637"/>
  <c r="AF1637" s="1"/>
  <c r="AI1637" s="1"/>
  <c r="AC1633"/>
  <c r="AF1633" s="1"/>
  <c r="AI1633" s="1"/>
  <c r="AC1629"/>
  <c r="AF1629" s="1"/>
  <c r="AI1629" s="1"/>
  <c r="AC1625"/>
  <c r="AF1625" s="1"/>
  <c r="AI1625" s="1"/>
  <c r="AC1621"/>
  <c r="AF1621" s="1"/>
  <c r="AI1621" s="1"/>
  <c r="AC1617"/>
  <c r="AF1617" s="1"/>
  <c r="AI1617" s="1"/>
  <c r="AC1613"/>
  <c r="AF1613" s="1"/>
  <c r="AI1613" s="1"/>
  <c r="AC1609"/>
  <c r="AF1609" s="1"/>
  <c r="AI1609" s="1"/>
  <c r="AC1605"/>
  <c r="AF1605" s="1"/>
  <c r="AI1605" s="1"/>
  <c r="AC1601"/>
  <c r="AF1601" s="1"/>
  <c r="AI1601" s="1"/>
  <c r="AC1597"/>
  <c r="AF1597" s="1"/>
  <c r="AI1597" s="1"/>
  <c r="AC1593"/>
  <c r="AF1593" s="1"/>
  <c r="AI1593" s="1"/>
  <c r="AC1589"/>
  <c r="AF1589" s="1"/>
  <c r="AI1589" s="1"/>
  <c r="AC1585"/>
  <c r="AF1585" s="1"/>
  <c r="AI1585" s="1"/>
  <c r="AC1581"/>
  <c r="AF1581" s="1"/>
  <c r="AI1581" s="1"/>
  <c r="AC1577"/>
  <c r="AF1577" s="1"/>
  <c r="AI1577" s="1"/>
  <c r="AC1573"/>
  <c r="AF1573" s="1"/>
  <c r="AI1573" s="1"/>
  <c r="AC1569"/>
  <c r="AF1569" s="1"/>
  <c r="AI1569" s="1"/>
  <c r="AC1565"/>
  <c r="AF1565" s="1"/>
  <c r="AI1565" s="1"/>
  <c r="AC1561"/>
  <c r="AF1561" s="1"/>
  <c r="AI1561" s="1"/>
  <c r="AC1557"/>
  <c r="AF1557" s="1"/>
  <c r="AI1557" s="1"/>
  <c r="AC1553"/>
  <c r="AF1553" s="1"/>
  <c r="AI1553" s="1"/>
  <c r="AC1549"/>
  <c r="AF1549" s="1"/>
  <c r="AI1549" s="1"/>
  <c r="AC1545"/>
  <c r="AF1545" s="1"/>
  <c r="AI1545" s="1"/>
  <c r="AC1541"/>
  <c r="AF1541" s="1"/>
  <c r="AI1541" s="1"/>
  <c r="AC1537"/>
  <c r="AF1537" s="1"/>
  <c r="AI1537" s="1"/>
  <c r="AC1533"/>
  <c r="AF1533" s="1"/>
  <c r="AI1533" s="1"/>
  <c r="AC1529"/>
  <c r="AF1529" s="1"/>
  <c r="AI1529" s="1"/>
  <c r="AC1525"/>
  <c r="AF1525" s="1"/>
  <c r="AI1525" s="1"/>
  <c r="AC1521"/>
  <c r="AF1521" s="1"/>
  <c r="AI1521" s="1"/>
  <c r="AC1517"/>
  <c r="AF1517" s="1"/>
  <c r="AI1517" s="1"/>
  <c r="AC1513"/>
  <c r="AF1513" s="1"/>
  <c r="AI1513" s="1"/>
  <c r="AC1509"/>
  <c r="AF1509" s="1"/>
  <c r="AI1509" s="1"/>
  <c r="AC1505"/>
  <c r="AF1505" s="1"/>
  <c r="AI1505" s="1"/>
  <c r="AC1501"/>
  <c r="AF1501" s="1"/>
  <c r="AI1501" s="1"/>
  <c r="AC1497"/>
  <c r="AF1497" s="1"/>
  <c r="AI1497" s="1"/>
  <c r="AC1493"/>
  <c r="AF1493" s="1"/>
  <c r="AI1493" s="1"/>
  <c r="AC1489"/>
  <c r="AF1489" s="1"/>
  <c r="AI1489" s="1"/>
  <c r="AC1485"/>
  <c r="AF1485" s="1"/>
  <c r="AI1485" s="1"/>
  <c r="AC1481"/>
  <c r="AF1481" s="1"/>
  <c r="AI1481" s="1"/>
  <c r="AC1477"/>
  <c r="AF1477" s="1"/>
  <c r="AI1477" s="1"/>
  <c r="AC1473"/>
  <c r="AF1473" s="1"/>
  <c r="AI1473" s="1"/>
  <c r="AC1469"/>
  <c r="AF1469" s="1"/>
  <c r="AI1469" s="1"/>
  <c r="AC1465"/>
  <c r="AF1465" s="1"/>
  <c r="AI1465" s="1"/>
  <c r="AC1461"/>
  <c r="AF1461" s="1"/>
  <c r="AI1461" s="1"/>
  <c r="AC1457"/>
  <c r="AF1457" s="1"/>
  <c r="AI1457" s="1"/>
  <c r="AC1453"/>
  <c r="AF1453" s="1"/>
  <c r="AI1453" s="1"/>
  <c r="AC1449"/>
  <c r="AF1449" s="1"/>
  <c r="AI1449" s="1"/>
  <c r="AC1445"/>
  <c r="AF1445" s="1"/>
  <c r="AI1445" s="1"/>
  <c r="AC1441"/>
  <c r="AF1441" s="1"/>
  <c r="AI1441" s="1"/>
  <c r="AC1437"/>
  <c r="AF1437" s="1"/>
  <c r="AI1437" s="1"/>
  <c r="AC1433"/>
  <c r="AF1433" s="1"/>
  <c r="AI1433" s="1"/>
  <c r="AC1429"/>
  <c r="AF1429" s="1"/>
  <c r="AI1429" s="1"/>
  <c r="AC1425"/>
  <c r="AF1425" s="1"/>
  <c r="AI1425" s="1"/>
  <c r="AC1421"/>
  <c r="AF1421" s="1"/>
  <c r="AI1421" s="1"/>
  <c r="AC1417"/>
  <c r="AF1417" s="1"/>
  <c r="AI1417" s="1"/>
  <c r="AC1413"/>
  <c r="AF1413" s="1"/>
  <c r="AI1413" s="1"/>
  <c r="AC1409"/>
  <c r="AF1409" s="1"/>
  <c r="AI1409" s="1"/>
  <c r="AC1405"/>
  <c r="AF1405" s="1"/>
  <c r="AI1405" s="1"/>
  <c r="AC1401"/>
  <c r="AF1401" s="1"/>
  <c r="AI1401" s="1"/>
  <c r="AC1397"/>
  <c r="AF1397" s="1"/>
  <c r="AI1397" s="1"/>
  <c r="AC1393"/>
  <c r="AF1393" s="1"/>
  <c r="AI1393" s="1"/>
  <c r="AC1389"/>
  <c r="AF1389" s="1"/>
  <c r="AI1389" s="1"/>
  <c r="AC1385"/>
  <c r="AF1385" s="1"/>
  <c r="AI1385" s="1"/>
  <c r="AC1381"/>
  <c r="AF1381" s="1"/>
  <c r="AI1381" s="1"/>
  <c r="AC1377"/>
  <c r="AF1377" s="1"/>
  <c r="AI1377" s="1"/>
  <c r="AC1373"/>
  <c r="AF1373" s="1"/>
  <c r="AI1373" s="1"/>
  <c r="AC1369"/>
  <c r="AF1369" s="1"/>
  <c r="AI1369" s="1"/>
  <c r="AC1365"/>
  <c r="AF1365" s="1"/>
  <c r="AI1365" s="1"/>
  <c r="AC1361"/>
  <c r="AF1361" s="1"/>
  <c r="AI1361" s="1"/>
  <c r="AC1357"/>
  <c r="AF1357" s="1"/>
  <c r="AI1357" s="1"/>
  <c r="AC1353"/>
  <c r="AF1353" s="1"/>
  <c r="AI1353" s="1"/>
  <c r="AC1349"/>
  <c r="AF1349" s="1"/>
  <c r="AI1349" s="1"/>
  <c r="AC1345"/>
  <c r="AF1345" s="1"/>
  <c r="AI1345" s="1"/>
  <c r="AC1341"/>
  <c r="AF1341" s="1"/>
  <c r="AI1341" s="1"/>
  <c r="AC1337"/>
  <c r="AF1337" s="1"/>
  <c r="AI1337" s="1"/>
  <c r="AC1333"/>
  <c r="AF1333" s="1"/>
  <c r="AI1333" s="1"/>
  <c r="AC1329"/>
  <c r="AF1329" s="1"/>
  <c r="AI1329" s="1"/>
  <c r="AC1325"/>
  <c r="AF1325" s="1"/>
  <c r="AI1325" s="1"/>
  <c r="AC1321"/>
  <c r="AF1321" s="1"/>
  <c r="AI1321" s="1"/>
  <c r="AC1317"/>
  <c r="AF1317" s="1"/>
  <c r="AI1317" s="1"/>
  <c r="AC1313"/>
  <c r="AF1313" s="1"/>
  <c r="AI1313" s="1"/>
  <c r="AC1309"/>
  <c r="AF1309" s="1"/>
  <c r="AI1309" s="1"/>
  <c r="AC1305"/>
  <c r="AF1305" s="1"/>
  <c r="AI1305" s="1"/>
  <c r="AC1301"/>
  <c r="AF1301" s="1"/>
  <c r="AI1301" s="1"/>
  <c r="AC1297"/>
  <c r="AF1297" s="1"/>
  <c r="AI1297" s="1"/>
  <c r="AC1293"/>
  <c r="AF1293" s="1"/>
  <c r="AI1293" s="1"/>
  <c r="AC1289"/>
  <c r="AF1289" s="1"/>
  <c r="AI1289" s="1"/>
  <c r="AC1285"/>
  <c r="AF1285" s="1"/>
  <c r="AI1285" s="1"/>
  <c r="AC1281"/>
  <c r="AF1281" s="1"/>
  <c r="AI1281" s="1"/>
  <c r="AC1277"/>
  <c r="AF1277" s="1"/>
  <c r="AI1277" s="1"/>
  <c r="AC1273"/>
  <c r="AF1273" s="1"/>
  <c r="AI1273" s="1"/>
  <c r="AC1269"/>
  <c r="AF1269" s="1"/>
  <c r="AI1269" s="1"/>
  <c r="AC1265"/>
  <c r="AF1265" s="1"/>
  <c r="AI1265" s="1"/>
  <c r="AC1261"/>
  <c r="AF1261" s="1"/>
  <c r="AI1261" s="1"/>
  <c r="AC1257"/>
  <c r="AF1257" s="1"/>
  <c r="AI1257" s="1"/>
  <c r="AC1253"/>
  <c r="AF1253" s="1"/>
  <c r="AI1253" s="1"/>
  <c r="AC1249"/>
  <c r="AF1249" s="1"/>
  <c r="AI1249" s="1"/>
  <c r="AC1245"/>
  <c r="AF1245" s="1"/>
  <c r="AI1245" s="1"/>
  <c r="AC1241"/>
  <c r="AF1241" s="1"/>
  <c r="AI1241" s="1"/>
  <c r="AC1237"/>
  <c r="AF1237" s="1"/>
  <c r="AI1237" s="1"/>
  <c r="AC1233"/>
  <c r="AF1233" s="1"/>
  <c r="AI1233" s="1"/>
  <c r="AC1229"/>
  <c r="AF1229" s="1"/>
  <c r="AI1229" s="1"/>
  <c r="AC1225"/>
  <c r="AF1225" s="1"/>
  <c r="AI1225" s="1"/>
  <c r="AC1221"/>
  <c r="AF1221" s="1"/>
  <c r="AI1221" s="1"/>
  <c r="AC1217"/>
  <c r="AF1217" s="1"/>
  <c r="AI1217" s="1"/>
  <c r="AC1213"/>
  <c r="AF1213" s="1"/>
  <c r="AI1213" s="1"/>
  <c r="AC1209"/>
  <c r="AF1209" s="1"/>
  <c r="AI1209" s="1"/>
  <c r="AC1205"/>
  <c r="AF1205" s="1"/>
  <c r="AI1205" s="1"/>
  <c r="AC1201"/>
  <c r="AF1201" s="1"/>
  <c r="AI1201" s="1"/>
  <c r="AC1197"/>
  <c r="AF1197" s="1"/>
  <c r="AI1197" s="1"/>
  <c r="AC1193"/>
  <c r="AF1193" s="1"/>
  <c r="AI1193" s="1"/>
  <c r="AC1189"/>
  <c r="AF1189" s="1"/>
  <c r="AI1189" s="1"/>
  <c r="AC1185"/>
  <c r="AF1185" s="1"/>
  <c r="AI1185" s="1"/>
  <c r="AC1181"/>
  <c r="AF1181" s="1"/>
  <c r="AI1181" s="1"/>
  <c r="AC1177"/>
  <c r="AF1177" s="1"/>
  <c r="AI1177" s="1"/>
  <c r="AC1173"/>
  <c r="AF1173" s="1"/>
  <c r="AI1173" s="1"/>
  <c r="AC1169"/>
  <c r="AF1169" s="1"/>
  <c r="AI1169" s="1"/>
  <c r="AC1165"/>
  <c r="AF1165" s="1"/>
  <c r="AI1165" s="1"/>
  <c r="AC1161"/>
  <c r="AF1161" s="1"/>
  <c r="AI1161" s="1"/>
  <c r="AC1157"/>
  <c r="AF1157" s="1"/>
  <c r="AI1157" s="1"/>
  <c r="AC1153"/>
  <c r="AF1153" s="1"/>
  <c r="AI1153" s="1"/>
  <c r="AC1149"/>
  <c r="AF1149" s="1"/>
  <c r="AI1149" s="1"/>
  <c r="AC1145"/>
  <c r="AF1145" s="1"/>
  <c r="AI1145" s="1"/>
  <c r="AC1141"/>
  <c r="AF1141" s="1"/>
  <c r="AI1141" s="1"/>
  <c r="AC1137"/>
  <c r="AF1137" s="1"/>
  <c r="AI1137" s="1"/>
  <c r="AC1133"/>
  <c r="AF1133" s="1"/>
  <c r="AI1133" s="1"/>
  <c r="AC1129"/>
  <c r="AF1129" s="1"/>
  <c r="AI1129" s="1"/>
  <c r="AC1125"/>
  <c r="AF1125" s="1"/>
  <c r="AI1125" s="1"/>
  <c r="AC1121"/>
  <c r="AF1121" s="1"/>
  <c r="AI1121" s="1"/>
  <c r="AC1117"/>
  <c r="AF1117" s="1"/>
  <c r="AI1117" s="1"/>
  <c r="AC1113"/>
  <c r="AF1113" s="1"/>
  <c r="AI1113" s="1"/>
  <c r="AC1109"/>
  <c r="AF1109" s="1"/>
  <c r="AI1109" s="1"/>
  <c r="AC1105"/>
  <c r="AF1105" s="1"/>
  <c r="AI1105" s="1"/>
  <c r="AC1101"/>
  <c r="AF1101" s="1"/>
  <c r="AI1101" s="1"/>
  <c r="AC1097"/>
  <c r="AF1097" s="1"/>
  <c r="AI1097" s="1"/>
  <c r="AC1093"/>
  <c r="AF1093" s="1"/>
  <c r="AI1093" s="1"/>
  <c r="AC1089"/>
  <c r="AF1089" s="1"/>
  <c r="AI1089" s="1"/>
  <c r="AC1085"/>
  <c r="AF1085" s="1"/>
  <c r="AI1085" s="1"/>
  <c r="AC1081"/>
  <c r="AF1081" s="1"/>
  <c r="AI1081" s="1"/>
  <c r="AC1077"/>
  <c r="AF1077" s="1"/>
  <c r="AI1077" s="1"/>
  <c r="AC1073"/>
  <c r="AF1073" s="1"/>
  <c r="AI1073" s="1"/>
  <c r="AC1069"/>
  <c r="AF1069" s="1"/>
  <c r="AI1069" s="1"/>
  <c r="AC1065"/>
  <c r="AF1065" s="1"/>
  <c r="AI1065" s="1"/>
  <c r="AC1061"/>
  <c r="AF1061" s="1"/>
  <c r="AI1061" s="1"/>
  <c r="AC1057"/>
  <c r="AF1057" s="1"/>
  <c r="AI1057" s="1"/>
  <c r="AC1053"/>
  <c r="AF1053" s="1"/>
  <c r="AI1053" s="1"/>
  <c r="AC1049"/>
  <c r="AF1049" s="1"/>
  <c r="AI1049" s="1"/>
  <c r="AC1045"/>
  <c r="AF1045" s="1"/>
  <c r="AI1045" s="1"/>
  <c r="AC1041"/>
  <c r="AF1041" s="1"/>
  <c r="AI1041" s="1"/>
  <c r="AC1037"/>
  <c r="AF1037" s="1"/>
  <c r="AI1037" s="1"/>
  <c r="AC1033"/>
  <c r="AF1033" s="1"/>
  <c r="AI1033" s="1"/>
  <c r="AC1029"/>
  <c r="AF1029" s="1"/>
  <c r="AI1029" s="1"/>
  <c r="AC1025"/>
  <c r="AF1025" s="1"/>
  <c r="AI1025" s="1"/>
  <c r="AC1021"/>
  <c r="AF1021" s="1"/>
  <c r="AI1021" s="1"/>
  <c r="AC1017"/>
  <c r="AF1017" s="1"/>
  <c r="AI1017" s="1"/>
  <c r="AC1013"/>
  <c r="AF1013" s="1"/>
  <c r="AI1013" s="1"/>
  <c r="AC1009"/>
  <c r="AF1009" s="1"/>
  <c r="AI1009" s="1"/>
  <c r="AC1005"/>
  <c r="AF1005" s="1"/>
  <c r="AI1005" s="1"/>
  <c r="AC1001"/>
  <c r="AF1001" s="1"/>
  <c r="AI1001" s="1"/>
  <c r="AC997"/>
  <c r="AF997" s="1"/>
  <c r="AI997" s="1"/>
  <c r="AC993"/>
  <c r="AF993" s="1"/>
  <c r="AI993" s="1"/>
  <c r="AC989"/>
  <c r="AF989" s="1"/>
  <c r="AI989" s="1"/>
  <c r="AC985"/>
  <c r="AF985" s="1"/>
  <c r="AI985" s="1"/>
  <c r="AC981"/>
  <c r="AF981" s="1"/>
  <c r="AI981" s="1"/>
  <c r="AC977"/>
  <c r="AF977" s="1"/>
  <c r="AI977" s="1"/>
  <c r="AC973"/>
  <c r="AF973" s="1"/>
  <c r="AI973" s="1"/>
  <c r="AC969"/>
  <c r="AF969" s="1"/>
  <c r="AI969" s="1"/>
  <c r="AC965"/>
  <c r="AF965" s="1"/>
  <c r="AI965" s="1"/>
  <c r="AC961"/>
  <c r="AF961" s="1"/>
  <c r="AI961" s="1"/>
  <c r="AC957"/>
  <c r="AF957" s="1"/>
  <c r="AI957" s="1"/>
  <c r="AC953"/>
  <c r="AF953" s="1"/>
  <c r="AI953" s="1"/>
  <c r="AC949"/>
  <c r="AF949" s="1"/>
  <c r="AI949" s="1"/>
  <c r="AC945"/>
  <c r="AF945" s="1"/>
  <c r="AI945" s="1"/>
  <c r="AC941"/>
  <c r="AF941" s="1"/>
  <c r="AI941" s="1"/>
  <c r="AC937"/>
  <c r="AF937" s="1"/>
  <c r="AI937" s="1"/>
  <c r="AC933"/>
  <c r="AF933" s="1"/>
  <c r="AI933" s="1"/>
  <c r="AC929"/>
  <c r="AF929" s="1"/>
  <c r="AI929" s="1"/>
  <c r="AC925"/>
  <c r="AF925" s="1"/>
  <c r="AI925" s="1"/>
  <c r="AC921"/>
  <c r="AF921" s="1"/>
  <c r="AI921" s="1"/>
  <c r="AC917"/>
  <c r="AF917" s="1"/>
  <c r="AI917" s="1"/>
  <c r="AC913"/>
  <c r="AF913" s="1"/>
  <c r="AI913" s="1"/>
  <c r="AC909"/>
  <c r="AF909" s="1"/>
  <c r="AI909" s="1"/>
  <c r="AC905"/>
  <c r="AF905" s="1"/>
  <c r="AI905" s="1"/>
  <c r="AC901"/>
  <c r="AF901" s="1"/>
  <c r="AI901" s="1"/>
  <c r="AC897"/>
  <c r="AF897" s="1"/>
  <c r="AI897" s="1"/>
  <c r="AC893"/>
  <c r="AF893" s="1"/>
  <c r="AI893" s="1"/>
  <c r="AC889"/>
  <c r="AF889" s="1"/>
  <c r="AI889" s="1"/>
  <c r="AC885"/>
  <c r="AF885" s="1"/>
  <c r="AI885" s="1"/>
  <c r="AC881"/>
  <c r="AF881" s="1"/>
  <c r="AI881" s="1"/>
  <c r="AC877"/>
  <c r="AF877" s="1"/>
  <c r="AI877" s="1"/>
  <c r="AC873"/>
  <c r="AF873" s="1"/>
  <c r="AI873" s="1"/>
  <c r="AC869"/>
  <c r="AF869" s="1"/>
  <c r="AI869" s="1"/>
  <c r="AC865"/>
  <c r="AF865" s="1"/>
  <c r="AI865" s="1"/>
  <c r="AC861"/>
  <c r="AF861" s="1"/>
  <c r="AI861" s="1"/>
  <c r="AC857"/>
  <c r="AF857" s="1"/>
  <c r="AI857" s="1"/>
  <c r="AC853"/>
  <c r="AF853" s="1"/>
  <c r="AI853" s="1"/>
  <c r="AC849"/>
  <c r="AF849" s="1"/>
  <c r="AI849" s="1"/>
  <c r="AC845"/>
  <c r="AF845" s="1"/>
  <c r="AI845" s="1"/>
  <c r="AC841"/>
  <c r="AF841" s="1"/>
  <c r="AI841" s="1"/>
  <c r="AC837"/>
  <c r="AF837" s="1"/>
  <c r="AI837" s="1"/>
  <c r="AC833"/>
  <c r="AF833" s="1"/>
  <c r="AI833" s="1"/>
  <c r="AC829"/>
  <c r="AF829" s="1"/>
  <c r="AI829" s="1"/>
  <c r="AC825"/>
  <c r="AF825" s="1"/>
  <c r="AI825" s="1"/>
  <c r="AC821"/>
  <c r="AF821" s="1"/>
  <c r="AI821" s="1"/>
  <c r="AC817"/>
  <c r="AF817" s="1"/>
  <c r="AI817" s="1"/>
  <c r="AC813"/>
  <c r="AF813" s="1"/>
  <c r="AI813" s="1"/>
  <c r="AC809"/>
  <c r="AF809" s="1"/>
  <c r="AI809" s="1"/>
  <c r="AC805"/>
  <c r="AF805" s="1"/>
  <c r="AI805" s="1"/>
  <c r="AC801"/>
  <c r="AF801" s="1"/>
  <c r="AI801" s="1"/>
  <c r="AC797"/>
  <c r="AF797" s="1"/>
  <c r="AI797" s="1"/>
  <c r="AC793"/>
  <c r="AF793" s="1"/>
  <c r="AI793" s="1"/>
  <c r="AC789"/>
  <c r="AF789" s="1"/>
  <c r="AI789" s="1"/>
  <c r="AC785"/>
  <c r="AF785" s="1"/>
  <c r="AI785" s="1"/>
  <c r="AC781"/>
  <c r="AF781" s="1"/>
  <c r="AI781" s="1"/>
  <c r="AC777"/>
  <c r="AF777" s="1"/>
  <c r="AI777" s="1"/>
  <c r="AC773"/>
  <c r="AF773" s="1"/>
  <c r="AI773" s="1"/>
  <c r="AC769"/>
  <c r="AF769" s="1"/>
  <c r="AI769" s="1"/>
  <c r="AC765"/>
  <c r="AF765" s="1"/>
  <c r="AI765" s="1"/>
  <c r="AC761"/>
  <c r="AF761" s="1"/>
  <c r="AI761" s="1"/>
  <c r="AC757"/>
  <c r="AF757" s="1"/>
  <c r="AI757" s="1"/>
  <c r="AC753"/>
  <c r="AF753" s="1"/>
  <c r="AI753" s="1"/>
  <c r="AC749"/>
  <c r="AF749" s="1"/>
  <c r="AI749" s="1"/>
  <c r="AC745"/>
  <c r="AF745" s="1"/>
  <c r="AI745" s="1"/>
  <c r="AC741"/>
  <c r="AF741" s="1"/>
  <c r="AI741" s="1"/>
  <c r="AC737"/>
  <c r="AF737" s="1"/>
  <c r="AI737" s="1"/>
  <c r="AC733"/>
  <c r="AF733" s="1"/>
  <c r="AI733" s="1"/>
  <c r="AC729"/>
  <c r="AF729" s="1"/>
  <c r="AI729" s="1"/>
  <c r="AC725"/>
  <c r="AF725" s="1"/>
  <c r="AI725" s="1"/>
  <c r="AC721"/>
  <c r="AF721" s="1"/>
  <c r="AI721" s="1"/>
  <c r="AC717"/>
  <c r="AF717" s="1"/>
  <c r="AI717" s="1"/>
  <c r="AC713"/>
  <c r="AF713" s="1"/>
  <c r="AI713" s="1"/>
  <c r="AC709"/>
  <c r="AF709" s="1"/>
  <c r="AI709" s="1"/>
  <c r="AC705"/>
  <c r="AF705" s="1"/>
  <c r="AI705" s="1"/>
  <c r="AC701"/>
  <c r="AF701" s="1"/>
  <c r="AI701" s="1"/>
  <c r="AC697"/>
  <c r="AF697" s="1"/>
  <c r="AI697" s="1"/>
  <c r="AC693"/>
  <c r="AF693" s="1"/>
  <c r="AI693" s="1"/>
  <c r="AC689"/>
  <c r="AF689" s="1"/>
  <c r="AI689" s="1"/>
  <c r="AC685"/>
  <c r="AF685" s="1"/>
  <c r="AI685" s="1"/>
  <c r="AC681"/>
  <c r="AF681" s="1"/>
  <c r="AI681" s="1"/>
  <c r="AC677"/>
  <c r="AF677" s="1"/>
  <c r="AI677" s="1"/>
  <c r="AC673"/>
  <c r="AF673" s="1"/>
  <c r="AI673" s="1"/>
  <c r="AC669"/>
  <c r="AF669" s="1"/>
  <c r="AI669" s="1"/>
  <c r="AC665"/>
  <c r="AF665" s="1"/>
  <c r="AI665" s="1"/>
  <c r="AC661"/>
  <c r="AF661" s="1"/>
  <c r="AI661" s="1"/>
  <c r="AC657"/>
  <c r="AF657" s="1"/>
  <c r="AI657" s="1"/>
  <c r="AC653"/>
  <c r="AF653" s="1"/>
  <c r="AI653" s="1"/>
  <c r="AC649"/>
  <c r="AF649" s="1"/>
  <c r="AI649" s="1"/>
  <c r="AC645"/>
  <c r="AF645" s="1"/>
  <c r="AI645" s="1"/>
  <c r="AC641"/>
  <c r="AF641" s="1"/>
  <c r="AI641" s="1"/>
  <c r="AC637"/>
  <c r="AF637" s="1"/>
  <c r="AI637" s="1"/>
  <c r="AC633"/>
  <c r="AF633" s="1"/>
  <c r="AI633" s="1"/>
  <c r="AC629"/>
  <c r="AF629" s="1"/>
  <c r="AI629" s="1"/>
  <c r="AC625"/>
  <c r="AF625" s="1"/>
  <c r="AI625" s="1"/>
  <c r="AC621"/>
  <c r="AF621" s="1"/>
  <c r="AI621" s="1"/>
  <c r="AC617"/>
  <c r="AF617" s="1"/>
  <c r="AI617" s="1"/>
  <c r="AC613"/>
  <c r="AF613" s="1"/>
  <c r="AI613" s="1"/>
  <c r="AC2976"/>
  <c r="AF2976" s="1"/>
  <c r="AI2976" s="1"/>
  <c r="AC2848"/>
  <c r="AF2848" s="1"/>
  <c r="AI2848" s="1"/>
  <c r="AC2720"/>
  <c r="AF2720" s="1"/>
  <c r="AI2720" s="1"/>
  <c r="AC2592"/>
  <c r="AF2592" s="1"/>
  <c r="AI2592" s="1"/>
  <c r="AC2553"/>
  <c r="AF2553" s="1"/>
  <c r="AI2553" s="1"/>
  <c r="AC2489"/>
  <c r="AF2489" s="1"/>
  <c r="AI2489" s="1"/>
  <c r="AC2425"/>
  <c r="AF2425" s="1"/>
  <c r="AI2425" s="1"/>
  <c r="AC2381"/>
  <c r="AF2381" s="1"/>
  <c r="AI2381" s="1"/>
  <c r="AC2349"/>
  <c r="AF2349" s="1"/>
  <c r="AI2349" s="1"/>
  <c r="AC2317"/>
  <c r="AF2317" s="1"/>
  <c r="AI2317" s="1"/>
  <c r="AC2285"/>
  <c r="AF2285" s="1"/>
  <c r="AI2285" s="1"/>
  <c r="AC2253"/>
  <c r="AF2253" s="1"/>
  <c r="AI2253" s="1"/>
  <c r="AC2221"/>
  <c r="AF2221" s="1"/>
  <c r="AI2221" s="1"/>
  <c r="AC2210"/>
  <c r="AF2210" s="1"/>
  <c r="AI2210" s="1"/>
  <c r="AC2197"/>
  <c r="AF2197" s="1"/>
  <c r="AI2197" s="1"/>
  <c r="AC2157"/>
  <c r="AF2157" s="1"/>
  <c r="AI2157" s="1"/>
  <c r="AC2141"/>
  <c r="AF2141" s="1"/>
  <c r="AI2141" s="1"/>
  <c r="AC2125"/>
  <c r="AF2125" s="1"/>
  <c r="AI2125" s="1"/>
  <c r="AC2109"/>
  <c r="AF2109" s="1"/>
  <c r="AI2109" s="1"/>
  <c r="AC2093"/>
  <c r="AF2093" s="1"/>
  <c r="AI2093" s="1"/>
  <c r="AC2077"/>
  <c r="AF2077" s="1"/>
  <c r="AI2077" s="1"/>
  <c r="AC2061"/>
  <c r="AF2061" s="1"/>
  <c r="AI2061" s="1"/>
  <c r="AC2045"/>
  <c r="AF2045" s="1"/>
  <c r="AI2045" s="1"/>
  <c r="AC2037"/>
  <c r="AF2037" s="1"/>
  <c r="AI2037" s="1"/>
  <c r="AC2029"/>
  <c r="AF2029" s="1"/>
  <c r="AI2029" s="1"/>
  <c r="AC2021"/>
  <c r="AF2021" s="1"/>
  <c r="AI2021" s="1"/>
  <c r="AC2013"/>
  <c r="AF2013" s="1"/>
  <c r="AI2013" s="1"/>
  <c r="AC2005"/>
  <c r="AF2005" s="1"/>
  <c r="AI2005" s="1"/>
  <c r="AC1997"/>
  <c r="AF1997" s="1"/>
  <c r="AI1997" s="1"/>
  <c r="AC1989"/>
  <c r="AF1989" s="1"/>
  <c r="AI1989" s="1"/>
  <c r="AC1981"/>
  <c r="AF1981" s="1"/>
  <c r="AI1981" s="1"/>
  <c r="AC1973"/>
  <c r="AF1973" s="1"/>
  <c r="AI1973" s="1"/>
  <c r="AC1965"/>
  <c r="AF1965" s="1"/>
  <c r="AI1965" s="1"/>
  <c r="AC1957"/>
  <c r="AF1957" s="1"/>
  <c r="AI1957" s="1"/>
  <c r="AC1949"/>
  <c r="AF1949" s="1"/>
  <c r="AI1949" s="1"/>
  <c r="AC1941"/>
  <c r="AF1941" s="1"/>
  <c r="AI1941" s="1"/>
  <c r="AC1933"/>
  <c r="AF1933" s="1"/>
  <c r="AI1933" s="1"/>
  <c r="AC1925"/>
  <c r="AF1925" s="1"/>
  <c r="AI1925" s="1"/>
  <c r="AC1917"/>
  <c r="AF1917" s="1"/>
  <c r="AI1917" s="1"/>
  <c r="AC1909"/>
  <c r="AF1909" s="1"/>
  <c r="AI1909" s="1"/>
  <c r="AC1901"/>
  <c r="AF1901" s="1"/>
  <c r="AI1901" s="1"/>
  <c r="AC1893"/>
  <c r="AF1893" s="1"/>
  <c r="AI1893" s="1"/>
  <c r="AC1885"/>
  <c r="AF1885" s="1"/>
  <c r="AI1885" s="1"/>
  <c r="AC1877"/>
  <c r="AF1877" s="1"/>
  <c r="AI1877" s="1"/>
  <c r="AC1869"/>
  <c r="AF1869" s="1"/>
  <c r="AI1869" s="1"/>
  <c r="AC1861"/>
  <c r="AF1861" s="1"/>
  <c r="AI1861" s="1"/>
  <c r="AC1853"/>
  <c r="AF1853" s="1"/>
  <c r="AI1853" s="1"/>
  <c r="AC1845"/>
  <c r="AF1845" s="1"/>
  <c r="AI1845" s="1"/>
  <c r="AC1837"/>
  <c r="AF1837" s="1"/>
  <c r="AI1837" s="1"/>
  <c r="AC1829"/>
  <c r="AF1829" s="1"/>
  <c r="AI1829" s="1"/>
  <c r="AC1821"/>
  <c r="AF1821" s="1"/>
  <c r="AI1821" s="1"/>
  <c r="AC1813"/>
  <c r="AF1813" s="1"/>
  <c r="AI1813" s="1"/>
  <c r="AC1805"/>
  <c r="AF1805" s="1"/>
  <c r="AI1805" s="1"/>
  <c r="AC1797"/>
  <c r="AF1797" s="1"/>
  <c r="AI1797" s="1"/>
  <c r="AC1789"/>
  <c r="AF1789" s="1"/>
  <c r="AI1789" s="1"/>
  <c r="AC1781"/>
  <c r="AF1781" s="1"/>
  <c r="AI1781" s="1"/>
  <c r="AC1773"/>
  <c r="AF1773" s="1"/>
  <c r="AI1773" s="1"/>
  <c r="AC1765"/>
  <c r="AF1765" s="1"/>
  <c r="AI1765" s="1"/>
  <c r="AC1757"/>
  <c r="AF1757" s="1"/>
  <c r="AI1757" s="1"/>
  <c r="AC1749"/>
  <c r="AF1749" s="1"/>
  <c r="AI1749" s="1"/>
  <c r="AC1741"/>
  <c r="AF1741" s="1"/>
  <c r="AI1741" s="1"/>
  <c r="AC1733"/>
  <c r="AF1733" s="1"/>
  <c r="AI1733" s="1"/>
  <c r="AC1725"/>
  <c r="AF1725" s="1"/>
  <c r="AI1725" s="1"/>
  <c r="AC1722"/>
  <c r="AF1722" s="1"/>
  <c r="AI1722" s="1"/>
  <c r="AC1719"/>
  <c r="AF1719" s="1"/>
  <c r="AI1719" s="1"/>
  <c r="AC1709"/>
  <c r="AF1709" s="1"/>
  <c r="AI1709" s="1"/>
  <c r="AC1706"/>
  <c r="AF1706" s="1"/>
  <c r="AI1706" s="1"/>
  <c r="AC1702"/>
  <c r="AF1702" s="1"/>
  <c r="AI1702" s="1"/>
  <c r="AC1698"/>
  <c r="AF1698" s="1"/>
  <c r="AI1698" s="1"/>
  <c r="AC1694"/>
  <c r="AF1694" s="1"/>
  <c r="AI1694" s="1"/>
  <c r="AC1690"/>
  <c r="AF1690" s="1"/>
  <c r="AI1690" s="1"/>
  <c r="AC1686"/>
  <c r="AF1686" s="1"/>
  <c r="AI1686" s="1"/>
  <c r="AC1682"/>
  <c r="AF1682" s="1"/>
  <c r="AI1682" s="1"/>
  <c r="AC1678"/>
  <c r="AF1678" s="1"/>
  <c r="AI1678" s="1"/>
  <c r="AC1674"/>
  <c r="AF1674" s="1"/>
  <c r="AI1674" s="1"/>
  <c r="AC1670"/>
  <c r="AF1670" s="1"/>
  <c r="AI1670" s="1"/>
  <c r="AC1666"/>
  <c r="AF1666" s="1"/>
  <c r="AI1666" s="1"/>
  <c r="AC1662"/>
  <c r="AF1662" s="1"/>
  <c r="AI1662" s="1"/>
  <c r="AC1658"/>
  <c r="AF1658" s="1"/>
  <c r="AI1658" s="1"/>
  <c r="AC1654"/>
  <c r="AF1654" s="1"/>
  <c r="AI1654" s="1"/>
  <c r="AC1650"/>
  <c r="AF1650" s="1"/>
  <c r="AI1650" s="1"/>
  <c r="AC1646"/>
  <c r="AF1646" s="1"/>
  <c r="AI1646" s="1"/>
  <c r="AC1642"/>
  <c r="AF1642" s="1"/>
  <c r="AI1642" s="1"/>
  <c r="AC1638"/>
  <c r="AF1638" s="1"/>
  <c r="AI1638" s="1"/>
  <c r="AC1634"/>
  <c r="AF1634" s="1"/>
  <c r="AI1634" s="1"/>
  <c r="AC1630"/>
  <c r="AF1630" s="1"/>
  <c r="AI1630" s="1"/>
  <c r="AC1626"/>
  <c r="AF1626" s="1"/>
  <c r="AI1626" s="1"/>
  <c r="AC1622"/>
  <c r="AF1622" s="1"/>
  <c r="AI1622" s="1"/>
  <c r="AC1618"/>
  <c r="AF1618" s="1"/>
  <c r="AI1618" s="1"/>
  <c r="AC1614"/>
  <c r="AF1614" s="1"/>
  <c r="AI1614" s="1"/>
  <c r="AC1610"/>
  <c r="AF1610" s="1"/>
  <c r="AI1610" s="1"/>
  <c r="AC1606"/>
  <c r="AF1606" s="1"/>
  <c r="AI1606" s="1"/>
  <c r="AC1602"/>
  <c r="AF1602" s="1"/>
  <c r="AI1602" s="1"/>
  <c r="AC1598"/>
  <c r="AF1598" s="1"/>
  <c r="AI1598" s="1"/>
  <c r="AC1594"/>
  <c r="AF1594" s="1"/>
  <c r="AI1594" s="1"/>
  <c r="AC1590"/>
  <c r="AF1590" s="1"/>
  <c r="AI1590" s="1"/>
  <c r="AC1586"/>
  <c r="AF1586" s="1"/>
  <c r="AI1586" s="1"/>
  <c r="AC1582"/>
  <c r="AF1582" s="1"/>
  <c r="AI1582" s="1"/>
  <c r="AC1578"/>
  <c r="AF1578" s="1"/>
  <c r="AI1578" s="1"/>
  <c r="AC1574"/>
  <c r="AF1574" s="1"/>
  <c r="AI1574" s="1"/>
  <c r="AC1570"/>
  <c r="AF1570" s="1"/>
  <c r="AI1570" s="1"/>
  <c r="AC1566"/>
  <c r="AF1566" s="1"/>
  <c r="AI1566" s="1"/>
  <c r="AC1562"/>
  <c r="AF1562" s="1"/>
  <c r="AI1562" s="1"/>
  <c r="AC1558"/>
  <c r="AF1558" s="1"/>
  <c r="AI1558" s="1"/>
  <c r="AC1554"/>
  <c r="AF1554" s="1"/>
  <c r="AI1554" s="1"/>
  <c r="AC1550"/>
  <c r="AF1550" s="1"/>
  <c r="AI1550" s="1"/>
  <c r="AC1546"/>
  <c r="AF1546" s="1"/>
  <c r="AI1546" s="1"/>
  <c r="AC1542"/>
  <c r="AF1542" s="1"/>
  <c r="AI1542" s="1"/>
  <c r="AC1538"/>
  <c r="AF1538" s="1"/>
  <c r="AI1538" s="1"/>
  <c r="AC1534"/>
  <c r="AF1534" s="1"/>
  <c r="AI1534" s="1"/>
  <c r="AC1530"/>
  <c r="AF1530" s="1"/>
  <c r="AI1530" s="1"/>
  <c r="AC1526"/>
  <c r="AF1526" s="1"/>
  <c r="AI1526" s="1"/>
  <c r="AC1522"/>
  <c r="AF1522" s="1"/>
  <c r="AI1522" s="1"/>
  <c r="AC1518"/>
  <c r="AF1518" s="1"/>
  <c r="AI1518" s="1"/>
  <c r="AC1514"/>
  <c r="AF1514" s="1"/>
  <c r="AI1514" s="1"/>
  <c r="AC1510"/>
  <c r="AF1510" s="1"/>
  <c r="AI1510" s="1"/>
  <c r="AC1506"/>
  <c r="AF1506" s="1"/>
  <c r="AI1506" s="1"/>
  <c r="AC1502"/>
  <c r="AF1502" s="1"/>
  <c r="AI1502" s="1"/>
  <c r="AC1498"/>
  <c r="AF1498" s="1"/>
  <c r="AI1498" s="1"/>
  <c r="AC1494"/>
  <c r="AF1494" s="1"/>
  <c r="AI1494" s="1"/>
  <c r="AC1490"/>
  <c r="AF1490" s="1"/>
  <c r="AI1490" s="1"/>
  <c r="AC1486"/>
  <c r="AF1486" s="1"/>
  <c r="AI1486" s="1"/>
  <c r="AC1482"/>
  <c r="AF1482" s="1"/>
  <c r="AI1482" s="1"/>
  <c r="AC1478"/>
  <c r="AF1478" s="1"/>
  <c r="AI1478" s="1"/>
  <c r="AC1474"/>
  <c r="AF1474" s="1"/>
  <c r="AI1474" s="1"/>
  <c r="AC1470"/>
  <c r="AF1470" s="1"/>
  <c r="AI1470" s="1"/>
  <c r="AC1466"/>
  <c r="AF1466" s="1"/>
  <c r="AI1466" s="1"/>
  <c r="AC1462"/>
  <c r="AF1462" s="1"/>
  <c r="AI1462" s="1"/>
  <c r="AC1458"/>
  <c r="AF1458" s="1"/>
  <c r="AI1458" s="1"/>
  <c r="AC1454"/>
  <c r="AF1454" s="1"/>
  <c r="AI1454" s="1"/>
  <c r="AC1450"/>
  <c r="AF1450" s="1"/>
  <c r="AI1450" s="1"/>
  <c r="AC1446"/>
  <c r="AF1446" s="1"/>
  <c r="AI1446" s="1"/>
  <c r="AC1442"/>
  <c r="AF1442" s="1"/>
  <c r="AI1442" s="1"/>
  <c r="AC1438"/>
  <c r="AF1438" s="1"/>
  <c r="AI1438" s="1"/>
  <c r="AC1434"/>
  <c r="AF1434" s="1"/>
  <c r="AI1434" s="1"/>
  <c r="AC1430"/>
  <c r="AF1430" s="1"/>
  <c r="AI1430" s="1"/>
  <c r="AC1426"/>
  <c r="AF1426" s="1"/>
  <c r="AI1426" s="1"/>
  <c r="AC1422"/>
  <c r="AF1422" s="1"/>
  <c r="AI1422" s="1"/>
  <c r="AC1418"/>
  <c r="AF1418" s="1"/>
  <c r="AI1418" s="1"/>
  <c r="AC1414"/>
  <c r="AF1414" s="1"/>
  <c r="AI1414" s="1"/>
  <c r="AC1410"/>
  <c r="AF1410" s="1"/>
  <c r="AI1410" s="1"/>
  <c r="AC1406"/>
  <c r="AF1406" s="1"/>
  <c r="AI1406" s="1"/>
  <c r="AC1402"/>
  <c r="AF1402" s="1"/>
  <c r="AI1402" s="1"/>
  <c r="AC1398"/>
  <c r="AF1398" s="1"/>
  <c r="AI1398" s="1"/>
  <c r="AC1394"/>
  <c r="AF1394" s="1"/>
  <c r="AI1394" s="1"/>
  <c r="AC1390"/>
  <c r="AF1390" s="1"/>
  <c r="AI1390" s="1"/>
  <c r="AC1386"/>
  <c r="AF1386" s="1"/>
  <c r="AI1386" s="1"/>
  <c r="AC1382"/>
  <c r="AF1382" s="1"/>
  <c r="AI1382" s="1"/>
  <c r="AC1378"/>
  <c r="AF1378" s="1"/>
  <c r="AI1378" s="1"/>
  <c r="AC1374"/>
  <c r="AF1374" s="1"/>
  <c r="AI1374" s="1"/>
  <c r="AC1370"/>
  <c r="AF1370" s="1"/>
  <c r="AI1370" s="1"/>
  <c r="AC1366"/>
  <c r="AF1366" s="1"/>
  <c r="AI1366" s="1"/>
  <c r="AC1362"/>
  <c r="AF1362" s="1"/>
  <c r="AI1362" s="1"/>
  <c r="AC1358"/>
  <c r="AF1358" s="1"/>
  <c r="AI1358" s="1"/>
  <c r="AC1354"/>
  <c r="AF1354" s="1"/>
  <c r="AI1354" s="1"/>
  <c r="AC1350"/>
  <c r="AF1350" s="1"/>
  <c r="AI1350" s="1"/>
  <c r="AC1346"/>
  <c r="AF1346" s="1"/>
  <c r="AI1346" s="1"/>
  <c r="AC1342"/>
  <c r="AF1342" s="1"/>
  <c r="AI1342" s="1"/>
  <c r="AC1338"/>
  <c r="AF1338" s="1"/>
  <c r="AI1338" s="1"/>
  <c r="AC1334"/>
  <c r="AF1334" s="1"/>
  <c r="AI1334" s="1"/>
  <c r="AC1330"/>
  <c r="AF1330" s="1"/>
  <c r="AI1330" s="1"/>
  <c r="AC1326"/>
  <c r="AF1326" s="1"/>
  <c r="AI1326" s="1"/>
  <c r="AC1322"/>
  <c r="AF1322" s="1"/>
  <c r="AI1322" s="1"/>
  <c r="AC1318"/>
  <c r="AF1318" s="1"/>
  <c r="AI1318" s="1"/>
  <c r="AC1314"/>
  <c r="AF1314" s="1"/>
  <c r="AI1314" s="1"/>
  <c r="AC1310"/>
  <c r="AF1310" s="1"/>
  <c r="AI1310" s="1"/>
  <c r="AC1306"/>
  <c r="AF1306" s="1"/>
  <c r="AI1306" s="1"/>
  <c r="AC1302"/>
  <c r="AF1302" s="1"/>
  <c r="AI1302" s="1"/>
  <c r="AC1298"/>
  <c r="AF1298" s="1"/>
  <c r="AI1298" s="1"/>
  <c r="AC1294"/>
  <c r="AF1294" s="1"/>
  <c r="AI1294" s="1"/>
  <c r="AC1290"/>
  <c r="AF1290" s="1"/>
  <c r="AI1290" s="1"/>
  <c r="AC1286"/>
  <c r="AF1286" s="1"/>
  <c r="AI1286" s="1"/>
  <c r="AC1282"/>
  <c r="AF1282" s="1"/>
  <c r="AI1282" s="1"/>
  <c r="AC1278"/>
  <c r="AF1278" s="1"/>
  <c r="AI1278" s="1"/>
  <c r="AC1274"/>
  <c r="AF1274" s="1"/>
  <c r="AI1274" s="1"/>
  <c r="AC1270"/>
  <c r="AF1270" s="1"/>
  <c r="AI1270" s="1"/>
  <c r="AC1266"/>
  <c r="AF1266" s="1"/>
  <c r="AI1266" s="1"/>
  <c r="AC1262"/>
  <c r="AF1262" s="1"/>
  <c r="AI1262" s="1"/>
  <c r="AC1258"/>
  <c r="AF1258" s="1"/>
  <c r="AI1258" s="1"/>
  <c r="AC1254"/>
  <c r="AF1254" s="1"/>
  <c r="AI1254" s="1"/>
  <c r="AC1250"/>
  <c r="AF1250" s="1"/>
  <c r="AI1250" s="1"/>
  <c r="AC1246"/>
  <c r="AF1246" s="1"/>
  <c r="AI1246" s="1"/>
  <c r="AC1242"/>
  <c r="AF1242" s="1"/>
  <c r="AI1242" s="1"/>
  <c r="AC1238"/>
  <c r="AF1238" s="1"/>
  <c r="AI1238" s="1"/>
  <c r="AC1234"/>
  <c r="AF1234" s="1"/>
  <c r="AI1234" s="1"/>
  <c r="AC1230"/>
  <c r="AF1230" s="1"/>
  <c r="AI1230" s="1"/>
  <c r="AC1226"/>
  <c r="AF1226" s="1"/>
  <c r="AI1226" s="1"/>
  <c r="AC1222"/>
  <c r="AF1222" s="1"/>
  <c r="AI1222" s="1"/>
  <c r="AC1218"/>
  <c r="AF1218" s="1"/>
  <c r="AI1218" s="1"/>
  <c r="AC1214"/>
  <c r="AF1214" s="1"/>
  <c r="AI1214" s="1"/>
  <c r="AC1210"/>
  <c r="AF1210" s="1"/>
  <c r="AI1210" s="1"/>
  <c r="AC1206"/>
  <c r="AF1206" s="1"/>
  <c r="AI1206" s="1"/>
  <c r="AC1202"/>
  <c r="AF1202" s="1"/>
  <c r="AI1202" s="1"/>
  <c r="AC1198"/>
  <c r="AF1198" s="1"/>
  <c r="AI1198" s="1"/>
  <c r="AC1194"/>
  <c r="AF1194" s="1"/>
  <c r="AI1194" s="1"/>
  <c r="AC1190"/>
  <c r="AF1190" s="1"/>
  <c r="AI1190" s="1"/>
  <c r="AC1186"/>
  <c r="AF1186" s="1"/>
  <c r="AI1186" s="1"/>
  <c r="AC1182"/>
  <c r="AF1182" s="1"/>
  <c r="AI1182" s="1"/>
  <c r="AC1178"/>
  <c r="AF1178" s="1"/>
  <c r="AI1178" s="1"/>
  <c r="AC1174"/>
  <c r="AF1174" s="1"/>
  <c r="AI1174" s="1"/>
  <c r="AC1170"/>
  <c r="AF1170" s="1"/>
  <c r="AI1170" s="1"/>
  <c r="AC1166"/>
  <c r="AF1166" s="1"/>
  <c r="AI1166" s="1"/>
  <c r="AC1162"/>
  <c r="AF1162" s="1"/>
  <c r="AI1162" s="1"/>
  <c r="AC1158"/>
  <c r="AF1158" s="1"/>
  <c r="AI1158" s="1"/>
  <c r="AC1154"/>
  <c r="AF1154" s="1"/>
  <c r="AI1154" s="1"/>
  <c r="AC1150"/>
  <c r="AF1150" s="1"/>
  <c r="AI1150" s="1"/>
  <c r="AC1146"/>
  <c r="AF1146" s="1"/>
  <c r="AI1146" s="1"/>
  <c r="AC1142"/>
  <c r="AF1142" s="1"/>
  <c r="AI1142" s="1"/>
  <c r="AC1138"/>
  <c r="AF1138" s="1"/>
  <c r="AI1138" s="1"/>
  <c r="AC1134"/>
  <c r="AF1134" s="1"/>
  <c r="AI1134" s="1"/>
  <c r="AC1130"/>
  <c r="AF1130" s="1"/>
  <c r="AI1130" s="1"/>
  <c r="AC1126"/>
  <c r="AF1126" s="1"/>
  <c r="AI1126" s="1"/>
  <c r="AC1122"/>
  <c r="AF1122" s="1"/>
  <c r="AI1122" s="1"/>
  <c r="AC1118"/>
  <c r="AF1118" s="1"/>
  <c r="AI1118" s="1"/>
  <c r="AC1114"/>
  <c r="AF1114" s="1"/>
  <c r="AI1114" s="1"/>
  <c r="AC1110"/>
  <c r="AF1110" s="1"/>
  <c r="AI1110" s="1"/>
  <c r="AC1106"/>
  <c r="AF1106" s="1"/>
  <c r="AI1106" s="1"/>
  <c r="AC1102"/>
  <c r="AF1102" s="1"/>
  <c r="AI1102" s="1"/>
  <c r="AC1098"/>
  <c r="AF1098" s="1"/>
  <c r="AI1098" s="1"/>
  <c r="AC1094"/>
  <c r="AF1094" s="1"/>
  <c r="AI1094" s="1"/>
  <c r="AC1090"/>
  <c r="AF1090" s="1"/>
  <c r="AI1090" s="1"/>
  <c r="AC1086"/>
  <c r="AF1086" s="1"/>
  <c r="AI1086" s="1"/>
  <c r="AC1082"/>
  <c r="AF1082" s="1"/>
  <c r="AI1082" s="1"/>
  <c r="AC1078"/>
  <c r="AF1078" s="1"/>
  <c r="AI1078" s="1"/>
  <c r="AC1074"/>
  <c r="AF1074" s="1"/>
  <c r="AI1074" s="1"/>
  <c r="AC1070"/>
  <c r="AF1070" s="1"/>
  <c r="AI1070" s="1"/>
  <c r="AC1066"/>
  <c r="AF1066" s="1"/>
  <c r="AI1066" s="1"/>
  <c r="AC1062"/>
  <c r="AF1062" s="1"/>
  <c r="AI1062" s="1"/>
  <c r="AC1058"/>
  <c r="AF1058" s="1"/>
  <c r="AI1058" s="1"/>
  <c r="AC1054"/>
  <c r="AF1054" s="1"/>
  <c r="AI1054" s="1"/>
  <c r="AC1050"/>
  <c r="AF1050" s="1"/>
  <c r="AI1050" s="1"/>
  <c r="AC1046"/>
  <c r="AF1046" s="1"/>
  <c r="AI1046" s="1"/>
  <c r="AC1042"/>
  <c r="AF1042" s="1"/>
  <c r="AI1042" s="1"/>
  <c r="AC1038"/>
  <c r="AF1038" s="1"/>
  <c r="AI1038" s="1"/>
  <c r="AC1034"/>
  <c r="AF1034" s="1"/>
  <c r="AI1034" s="1"/>
  <c r="AC1030"/>
  <c r="AF1030" s="1"/>
  <c r="AI1030" s="1"/>
  <c r="AC1026"/>
  <c r="AF1026" s="1"/>
  <c r="AI1026" s="1"/>
  <c r="AC1022"/>
  <c r="AF1022" s="1"/>
  <c r="AI1022" s="1"/>
  <c r="AC1018"/>
  <c r="AF1018" s="1"/>
  <c r="AI1018" s="1"/>
  <c r="AC1014"/>
  <c r="AF1014" s="1"/>
  <c r="AI1014" s="1"/>
  <c r="AC1010"/>
  <c r="AF1010" s="1"/>
  <c r="AI1010" s="1"/>
  <c r="AC1006"/>
  <c r="AF1006" s="1"/>
  <c r="AI1006" s="1"/>
  <c r="AC1002"/>
  <c r="AF1002" s="1"/>
  <c r="AI1002" s="1"/>
  <c r="AC998"/>
  <c r="AF998" s="1"/>
  <c r="AI998" s="1"/>
  <c r="AC994"/>
  <c r="AF994" s="1"/>
  <c r="AI994" s="1"/>
  <c r="AC990"/>
  <c r="AF990" s="1"/>
  <c r="AI990" s="1"/>
  <c r="AC986"/>
  <c r="AF986" s="1"/>
  <c r="AI986" s="1"/>
  <c r="AC982"/>
  <c r="AF982" s="1"/>
  <c r="AI982" s="1"/>
  <c r="AC978"/>
  <c r="AF978" s="1"/>
  <c r="AI978" s="1"/>
  <c r="AC974"/>
  <c r="AF974" s="1"/>
  <c r="AI974" s="1"/>
  <c r="AC970"/>
  <c r="AF970" s="1"/>
  <c r="AI970" s="1"/>
  <c r="AC966"/>
  <c r="AF966" s="1"/>
  <c r="AI966" s="1"/>
  <c r="AC962"/>
  <c r="AF962" s="1"/>
  <c r="AI962" s="1"/>
  <c r="AC958"/>
  <c r="AF958" s="1"/>
  <c r="AI958" s="1"/>
  <c r="AC954"/>
  <c r="AF954" s="1"/>
  <c r="AI954" s="1"/>
  <c r="AC950"/>
  <c r="AF950" s="1"/>
  <c r="AI950" s="1"/>
  <c r="AC946"/>
  <c r="AF946" s="1"/>
  <c r="AI946" s="1"/>
  <c r="AC942"/>
  <c r="AF942" s="1"/>
  <c r="AI942" s="1"/>
  <c r="AC938"/>
  <c r="AF938" s="1"/>
  <c r="AI938" s="1"/>
  <c r="AC934"/>
  <c r="AF934" s="1"/>
  <c r="AI934" s="1"/>
  <c r="AC930"/>
  <c r="AF930" s="1"/>
  <c r="AI930" s="1"/>
  <c r="AC926"/>
  <c r="AF926" s="1"/>
  <c r="AI926" s="1"/>
  <c r="AC922"/>
  <c r="AF922" s="1"/>
  <c r="AI922" s="1"/>
  <c r="AC918"/>
  <c r="AF918" s="1"/>
  <c r="AI918" s="1"/>
  <c r="AC914"/>
  <c r="AF914" s="1"/>
  <c r="AI914" s="1"/>
  <c r="AC910"/>
  <c r="AF910" s="1"/>
  <c r="AI910" s="1"/>
  <c r="AC906"/>
  <c r="AF906" s="1"/>
  <c r="AI906" s="1"/>
  <c r="AC902"/>
  <c r="AF902" s="1"/>
  <c r="AI902" s="1"/>
  <c r="AC898"/>
  <c r="AF898" s="1"/>
  <c r="AI898" s="1"/>
  <c r="AC894"/>
  <c r="AF894" s="1"/>
  <c r="AI894" s="1"/>
  <c r="AC890"/>
  <c r="AF890" s="1"/>
  <c r="AI890" s="1"/>
  <c r="AC886"/>
  <c r="AF886" s="1"/>
  <c r="AI886" s="1"/>
  <c r="AC882"/>
  <c r="AF882" s="1"/>
  <c r="AI882" s="1"/>
  <c r="AC878"/>
  <c r="AF878" s="1"/>
  <c r="AI878" s="1"/>
  <c r="AC874"/>
  <c r="AF874" s="1"/>
  <c r="AI874" s="1"/>
  <c r="AC870"/>
  <c r="AF870" s="1"/>
  <c r="AI870" s="1"/>
  <c r="AC866"/>
  <c r="AF866" s="1"/>
  <c r="AI866" s="1"/>
  <c r="AC862"/>
  <c r="AF862" s="1"/>
  <c r="AI862" s="1"/>
  <c r="AC858"/>
  <c r="AF858" s="1"/>
  <c r="AI858" s="1"/>
  <c r="AC854"/>
  <c r="AF854" s="1"/>
  <c r="AI854" s="1"/>
  <c r="AC850"/>
  <c r="AF850" s="1"/>
  <c r="AI850" s="1"/>
  <c r="AC846"/>
  <c r="AF846" s="1"/>
  <c r="AI846" s="1"/>
  <c r="AC842"/>
  <c r="AF842" s="1"/>
  <c r="AI842" s="1"/>
  <c r="AC838"/>
  <c r="AF838" s="1"/>
  <c r="AI838" s="1"/>
  <c r="AC834"/>
  <c r="AF834" s="1"/>
  <c r="AI834" s="1"/>
  <c r="AC830"/>
  <c r="AF830" s="1"/>
  <c r="AI830" s="1"/>
  <c r="AC826"/>
  <c r="AF826" s="1"/>
  <c r="AI826" s="1"/>
  <c r="AC822"/>
  <c r="AF822" s="1"/>
  <c r="AI822" s="1"/>
  <c r="AC818"/>
  <c r="AF818" s="1"/>
  <c r="AI818" s="1"/>
  <c r="AC814"/>
  <c r="AF814" s="1"/>
  <c r="AI814" s="1"/>
  <c r="AC810"/>
  <c r="AF810" s="1"/>
  <c r="AI810" s="1"/>
  <c r="AC806"/>
  <c r="AF806" s="1"/>
  <c r="AI806" s="1"/>
  <c r="AC802"/>
  <c r="AF802" s="1"/>
  <c r="AI802" s="1"/>
  <c r="AC798"/>
  <c r="AF798" s="1"/>
  <c r="AI798" s="1"/>
  <c r="AC794"/>
  <c r="AF794" s="1"/>
  <c r="AI794" s="1"/>
  <c r="AC790"/>
  <c r="AF790" s="1"/>
  <c r="AI790" s="1"/>
  <c r="AC786"/>
  <c r="AF786" s="1"/>
  <c r="AI786" s="1"/>
  <c r="AC782"/>
  <c r="AF782" s="1"/>
  <c r="AI782" s="1"/>
  <c r="AC778"/>
  <c r="AF778" s="1"/>
  <c r="AI778" s="1"/>
  <c r="AC774"/>
  <c r="AF774" s="1"/>
  <c r="AI774" s="1"/>
  <c r="AC770"/>
  <c r="AF770" s="1"/>
  <c r="AI770" s="1"/>
  <c r="AC766"/>
  <c r="AF766" s="1"/>
  <c r="AI766" s="1"/>
  <c r="AC762"/>
  <c r="AF762" s="1"/>
  <c r="AI762" s="1"/>
  <c r="AC758"/>
  <c r="AF758" s="1"/>
  <c r="AI758" s="1"/>
  <c r="AC754"/>
  <c r="AF754" s="1"/>
  <c r="AI754" s="1"/>
  <c r="AC750"/>
  <c r="AF750" s="1"/>
  <c r="AI750" s="1"/>
  <c r="AC746"/>
  <c r="AF746" s="1"/>
  <c r="AI746" s="1"/>
  <c r="AC742"/>
  <c r="AF742" s="1"/>
  <c r="AI742" s="1"/>
  <c r="AC738"/>
  <c r="AF738" s="1"/>
  <c r="AI738" s="1"/>
  <c r="AC734"/>
  <c r="AF734" s="1"/>
  <c r="AI734" s="1"/>
  <c r="AC730"/>
  <c r="AF730" s="1"/>
  <c r="AI730" s="1"/>
  <c r="AC726"/>
  <c r="AF726" s="1"/>
  <c r="AI726" s="1"/>
  <c r="AC722"/>
  <c r="AF722" s="1"/>
  <c r="AI722" s="1"/>
  <c r="AC718"/>
  <c r="AF718" s="1"/>
  <c r="AI718" s="1"/>
  <c r="AC714"/>
  <c r="AF714" s="1"/>
  <c r="AI714" s="1"/>
  <c r="AC710"/>
  <c r="AF710" s="1"/>
  <c r="AI710" s="1"/>
  <c r="AC706"/>
  <c r="AF706" s="1"/>
  <c r="AI706" s="1"/>
  <c r="AC702"/>
  <c r="AF702" s="1"/>
  <c r="AI702" s="1"/>
  <c r="AC698"/>
  <c r="AF698" s="1"/>
  <c r="AI698" s="1"/>
  <c r="AC694"/>
  <c r="AF694" s="1"/>
  <c r="AI694" s="1"/>
  <c r="AC690"/>
  <c r="AF690" s="1"/>
  <c r="AI690" s="1"/>
  <c r="AC686"/>
  <c r="AF686" s="1"/>
  <c r="AI686" s="1"/>
  <c r="AC682"/>
  <c r="AF682" s="1"/>
  <c r="AI682" s="1"/>
  <c r="AC678"/>
  <c r="AF678" s="1"/>
  <c r="AI678" s="1"/>
  <c r="AC674"/>
  <c r="AF674" s="1"/>
  <c r="AI674" s="1"/>
  <c r="AC670"/>
  <c r="AF670" s="1"/>
  <c r="AI670" s="1"/>
  <c r="AC666"/>
  <c r="AF666" s="1"/>
  <c r="AI666" s="1"/>
  <c r="AC662"/>
  <c r="AF662" s="1"/>
  <c r="AI662" s="1"/>
  <c r="AC658"/>
  <c r="AF658" s="1"/>
  <c r="AI658" s="1"/>
  <c r="AC654"/>
  <c r="AF654" s="1"/>
  <c r="AI654" s="1"/>
  <c r="AC650"/>
  <c r="AF650" s="1"/>
  <c r="AI650" s="1"/>
  <c r="AC646"/>
  <c r="AF646" s="1"/>
  <c r="AI646" s="1"/>
  <c r="AC642"/>
  <c r="AF642" s="1"/>
  <c r="AI642" s="1"/>
  <c r="AC638"/>
  <c r="AF638" s="1"/>
  <c r="AI638" s="1"/>
  <c r="AC634"/>
  <c r="AF634" s="1"/>
  <c r="AI634" s="1"/>
  <c r="AC630"/>
  <c r="AF630" s="1"/>
  <c r="AI630" s="1"/>
  <c r="AC626"/>
  <c r="AF626" s="1"/>
  <c r="AI626" s="1"/>
  <c r="AC622"/>
  <c r="AF622" s="1"/>
  <c r="AI622" s="1"/>
  <c r="AC618"/>
  <c r="AF618" s="1"/>
  <c r="AI618" s="1"/>
  <c r="AC614"/>
  <c r="AF614" s="1"/>
  <c r="AI614" s="1"/>
  <c r="AC610"/>
  <c r="AF610" s="1"/>
  <c r="AI610" s="1"/>
  <c r="AC2944"/>
  <c r="AF2944" s="1"/>
  <c r="AI2944" s="1"/>
  <c r="AC2409"/>
  <c r="AF2409" s="1"/>
  <c r="AI2409" s="1"/>
  <c r="AC2277"/>
  <c r="AF2277" s="1"/>
  <c r="AI2277" s="1"/>
  <c r="AC2153"/>
  <c r="AF2153" s="1"/>
  <c r="AI2153" s="1"/>
  <c r="AC2089"/>
  <c r="AF2089" s="1"/>
  <c r="AI2089" s="1"/>
  <c r="AC2035"/>
  <c r="AF2035" s="1"/>
  <c r="AI2035" s="1"/>
  <c r="AC2003"/>
  <c r="AF2003" s="1"/>
  <c r="AI2003" s="1"/>
  <c r="AC1971"/>
  <c r="AF1971" s="1"/>
  <c r="AI1971" s="1"/>
  <c r="AC1939"/>
  <c r="AF1939" s="1"/>
  <c r="AI1939" s="1"/>
  <c r="AC1907"/>
  <c r="AF1907" s="1"/>
  <c r="AI1907" s="1"/>
  <c r="AC1875"/>
  <c r="AF1875" s="1"/>
  <c r="AI1875" s="1"/>
  <c r="AC1843"/>
  <c r="AF1843" s="1"/>
  <c r="AI1843" s="1"/>
  <c r="AC1811"/>
  <c r="AF1811" s="1"/>
  <c r="AI1811" s="1"/>
  <c r="AC1779"/>
  <c r="AF1779" s="1"/>
  <c r="AI1779" s="1"/>
  <c r="AC1747"/>
  <c r="AF1747" s="1"/>
  <c r="AI1747" s="1"/>
  <c r="AC1713"/>
  <c r="AF1713" s="1"/>
  <c r="AI1713" s="1"/>
  <c r="AC1699"/>
  <c r="AF1699" s="1"/>
  <c r="AI1699" s="1"/>
  <c r="AC1683"/>
  <c r="AF1683" s="1"/>
  <c r="AI1683" s="1"/>
  <c r="AC1667"/>
  <c r="AF1667" s="1"/>
  <c r="AI1667" s="1"/>
  <c r="AC1651"/>
  <c r="AF1651" s="1"/>
  <c r="AI1651" s="1"/>
  <c r="AC1635"/>
  <c r="AF1635" s="1"/>
  <c r="AI1635" s="1"/>
  <c r="AC1619"/>
  <c r="AF1619" s="1"/>
  <c r="AI1619" s="1"/>
  <c r="AC1603"/>
  <c r="AF1603" s="1"/>
  <c r="AI1603" s="1"/>
  <c r="AC1587"/>
  <c r="AF1587" s="1"/>
  <c r="AI1587" s="1"/>
  <c r="AC1571"/>
  <c r="AF1571" s="1"/>
  <c r="AI1571" s="1"/>
  <c r="AC1555"/>
  <c r="AF1555" s="1"/>
  <c r="AI1555" s="1"/>
  <c r="AC1539"/>
  <c r="AF1539" s="1"/>
  <c r="AI1539" s="1"/>
  <c r="AC1523"/>
  <c r="AF1523" s="1"/>
  <c r="AI1523" s="1"/>
  <c r="AC1507"/>
  <c r="AF1507" s="1"/>
  <c r="AI1507" s="1"/>
  <c r="AC1491"/>
  <c r="AF1491" s="1"/>
  <c r="AI1491" s="1"/>
  <c r="AC1475"/>
  <c r="AF1475" s="1"/>
  <c r="AI1475" s="1"/>
  <c r="AC1459"/>
  <c r="AF1459" s="1"/>
  <c r="AI1459" s="1"/>
  <c r="AC1443"/>
  <c r="AF1443" s="1"/>
  <c r="AI1443" s="1"/>
  <c r="AC1427"/>
  <c r="AF1427" s="1"/>
  <c r="AI1427" s="1"/>
  <c r="AC1411"/>
  <c r="AF1411" s="1"/>
  <c r="AI1411" s="1"/>
  <c r="AC1395"/>
  <c r="AF1395" s="1"/>
  <c r="AI1395" s="1"/>
  <c r="AC1379"/>
  <c r="AF1379" s="1"/>
  <c r="AI1379" s="1"/>
  <c r="AC1363"/>
  <c r="AF1363" s="1"/>
  <c r="AI1363" s="1"/>
  <c r="AC1347"/>
  <c r="AF1347" s="1"/>
  <c r="AI1347" s="1"/>
  <c r="AC1331"/>
  <c r="AF1331" s="1"/>
  <c r="AI1331" s="1"/>
  <c r="AC1315"/>
  <c r="AF1315" s="1"/>
  <c r="AI1315" s="1"/>
  <c r="AC1299"/>
  <c r="AF1299" s="1"/>
  <c r="AI1299" s="1"/>
  <c r="AC1283"/>
  <c r="AF1283" s="1"/>
  <c r="AI1283" s="1"/>
  <c r="AC1267"/>
  <c r="AF1267" s="1"/>
  <c r="AI1267" s="1"/>
  <c r="AC1251"/>
  <c r="AF1251" s="1"/>
  <c r="AI1251" s="1"/>
  <c r="AC1235"/>
  <c r="AF1235" s="1"/>
  <c r="AI1235" s="1"/>
  <c r="AC1219"/>
  <c r="AF1219" s="1"/>
  <c r="AI1219" s="1"/>
  <c r="AC1203"/>
  <c r="AF1203" s="1"/>
  <c r="AI1203" s="1"/>
  <c r="AC1187"/>
  <c r="AF1187" s="1"/>
  <c r="AI1187" s="1"/>
  <c r="AC1171"/>
  <c r="AF1171" s="1"/>
  <c r="AI1171" s="1"/>
  <c r="AC1155"/>
  <c r="AF1155" s="1"/>
  <c r="AI1155" s="1"/>
  <c r="AC1139"/>
  <c r="AF1139" s="1"/>
  <c r="AI1139" s="1"/>
  <c r="AC1123"/>
  <c r="AF1123" s="1"/>
  <c r="AI1123" s="1"/>
  <c r="AC1107"/>
  <c r="AF1107" s="1"/>
  <c r="AI1107" s="1"/>
  <c r="AC1091"/>
  <c r="AF1091" s="1"/>
  <c r="AI1091" s="1"/>
  <c r="AC1075"/>
  <c r="AF1075" s="1"/>
  <c r="AI1075" s="1"/>
  <c r="AC1059"/>
  <c r="AF1059" s="1"/>
  <c r="AI1059" s="1"/>
  <c r="AC1043"/>
  <c r="AF1043" s="1"/>
  <c r="AI1043" s="1"/>
  <c r="AC1027"/>
  <c r="AF1027" s="1"/>
  <c r="AI1027" s="1"/>
  <c r="AC1011"/>
  <c r="AF1011" s="1"/>
  <c r="AI1011" s="1"/>
  <c r="AC995"/>
  <c r="AF995" s="1"/>
  <c r="AI995" s="1"/>
  <c r="AC979"/>
  <c r="AF979" s="1"/>
  <c r="AI979" s="1"/>
  <c r="AC963"/>
  <c r="AF963" s="1"/>
  <c r="AI963" s="1"/>
  <c r="AC947"/>
  <c r="AF947" s="1"/>
  <c r="AI947" s="1"/>
  <c r="AC931"/>
  <c r="AF931" s="1"/>
  <c r="AI931" s="1"/>
  <c r="AC915"/>
  <c r="AF915" s="1"/>
  <c r="AI915" s="1"/>
  <c r="AC899"/>
  <c r="AF899" s="1"/>
  <c r="AI899" s="1"/>
  <c r="AC883"/>
  <c r="AF883" s="1"/>
  <c r="AI883" s="1"/>
  <c r="AC867"/>
  <c r="AF867" s="1"/>
  <c r="AI867" s="1"/>
  <c r="AC851"/>
  <c r="AF851" s="1"/>
  <c r="AI851" s="1"/>
  <c r="AC835"/>
  <c r="AF835" s="1"/>
  <c r="AI835" s="1"/>
  <c r="AC819"/>
  <c r="AF819" s="1"/>
  <c r="AI819" s="1"/>
  <c r="AC803"/>
  <c r="AF803" s="1"/>
  <c r="AI803" s="1"/>
  <c r="AC787"/>
  <c r="AF787" s="1"/>
  <c r="AI787" s="1"/>
  <c r="AC771"/>
  <c r="AF771" s="1"/>
  <c r="AI771" s="1"/>
  <c r="AC755"/>
  <c r="AF755" s="1"/>
  <c r="AI755" s="1"/>
  <c r="AC739"/>
  <c r="AF739" s="1"/>
  <c r="AI739" s="1"/>
  <c r="AC723"/>
  <c r="AF723" s="1"/>
  <c r="AI723" s="1"/>
  <c r="AC707"/>
  <c r="AF707" s="1"/>
  <c r="AI707" s="1"/>
  <c r="AC691"/>
  <c r="AF691" s="1"/>
  <c r="AI691" s="1"/>
  <c r="AC683"/>
  <c r="AF683" s="1"/>
  <c r="AI683" s="1"/>
  <c r="AC675"/>
  <c r="AF675" s="1"/>
  <c r="AI675" s="1"/>
  <c r="AC667"/>
  <c r="AF667" s="1"/>
  <c r="AI667" s="1"/>
  <c r="AC659"/>
  <c r="AF659" s="1"/>
  <c r="AI659" s="1"/>
  <c r="AC651"/>
  <c r="AF651" s="1"/>
  <c r="AI651" s="1"/>
  <c r="AC643"/>
  <c r="AF643" s="1"/>
  <c r="AI643" s="1"/>
  <c r="AC635"/>
  <c r="AF635" s="1"/>
  <c r="AI635" s="1"/>
  <c r="AC627"/>
  <c r="AF627" s="1"/>
  <c r="AI627" s="1"/>
  <c r="AC619"/>
  <c r="AF619" s="1"/>
  <c r="AI619" s="1"/>
  <c r="AC611"/>
  <c r="AF611" s="1"/>
  <c r="AI611" s="1"/>
  <c r="AC608"/>
  <c r="AF608" s="1"/>
  <c r="AI608" s="1"/>
  <c r="AC604"/>
  <c r="AF604" s="1"/>
  <c r="AI604" s="1"/>
  <c r="AC600"/>
  <c r="AF600" s="1"/>
  <c r="AI600" s="1"/>
  <c r="AC596"/>
  <c r="AF596" s="1"/>
  <c r="AI596" s="1"/>
  <c r="AC592"/>
  <c r="AF592" s="1"/>
  <c r="AI592" s="1"/>
  <c r="AC588"/>
  <c r="AF588" s="1"/>
  <c r="AI588" s="1"/>
  <c r="AC584"/>
  <c r="AF584" s="1"/>
  <c r="AI584" s="1"/>
  <c r="AC580"/>
  <c r="AF580" s="1"/>
  <c r="AI580" s="1"/>
  <c r="AC576"/>
  <c r="AF576" s="1"/>
  <c r="AI576" s="1"/>
  <c r="AC572"/>
  <c r="AF572" s="1"/>
  <c r="AI572" s="1"/>
  <c r="AC568"/>
  <c r="AF568" s="1"/>
  <c r="AI568" s="1"/>
  <c r="AC564"/>
  <c r="AF564" s="1"/>
  <c r="AI564" s="1"/>
  <c r="AC560"/>
  <c r="AF560" s="1"/>
  <c r="AI560" s="1"/>
  <c r="AC556"/>
  <c r="AF556" s="1"/>
  <c r="AI556" s="1"/>
  <c r="AC552"/>
  <c r="AF552" s="1"/>
  <c r="AI552" s="1"/>
  <c r="AC548"/>
  <c r="AF548" s="1"/>
  <c r="AI548" s="1"/>
  <c r="AC544"/>
  <c r="AF544" s="1"/>
  <c r="AI544" s="1"/>
  <c r="AC540"/>
  <c r="AF540" s="1"/>
  <c r="AI540" s="1"/>
  <c r="AC536"/>
  <c r="AF536" s="1"/>
  <c r="AI536" s="1"/>
  <c r="AC532"/>
  <c r="AF532" s="1"/>
  <c r="AI532" s="1"/>
  <c r="AC528"/>
  <c r="AF528" s="1"/>
  <c r="AI528" s="1"/>
  <c r="AC524"/>
  <c r="AF524" s="1"/>
  <c r="AI524" s="1"/>
  <c r="AC520"/>
  <c r="AF520" s="1"/>
  <c r="AI520" s="1"/>
  <c r="AC516"/>
  <c r="AF516" s="1"/>
  <c r="AI516" s="1"/>
  <c r="AC512"/>
  <c r="AF512" s="1"/>
  <c r="AI512" s="1"/>
  <c r="AC508"/>
  <c r="AF508" s="1"/>
  <c r="AI508" s="1"/>
  <c r="AC504"/>
  <c r="AF504" s="1"/>
  <c r="AI504" s="1"/>
  <c r="AC500"/>
  <c r="AF500" s="1"/>
  <c r="AI500" s="1"/>
  <c r="AC496"/>
  <c r="AF496" s="1"/>
  <c r="AI496" s="1"/>
  <c r="AC492"/>
  <c r="AF492" s="1"/>
  <c r="AI492" s="1"/>
  <c r="AC488"/>
  <c r="AF488" s="1"/>
  <c r="AI488" s="1"/>
  <c r="AC484"/>
  <c r="AF484" s="1"/>
  <c r="AI484" s="1"/>
  <c r="AC480"/>
  <c r="AF480" s="1"/>
  <c r="AI480" s="1"/>
  <c r="AC476"/>
  <c r="AF476" s="1"/>
  <c r="AI476" s="1"/>
  <c r="AC472"/>
  <c r="AF472" s="1"/>
  <c r="AI472" s="1"/>
  <c r="AC468"/>
  <c r="AF468" s="1"/>
  <c r="AI468" s="1"/>
  <c r="AC464"/>
  <c r="AF464" s="1"/>
  <c r="AI464" s="1"/>
  <c r="AC460"/>
  <c r="AF460" s="1"/>
  <c r="AI460" s="1"/>
  <c r="AC456"/>
  <c r="AF456" s="1"/>
  <c r="AI456" s="1"/>
  <c r="AC452"/>
  <c r="AF452" s="1"/>
  <c r="AI452" s="1"/>
  <c r="AC448"/>
  <c r="AF448" s="1"/>
  <c r="AI448" s="1"/>
  <c r="AC444"/>
  <c r="AF444" s="1"/>
  <c r="AI444" s="1"/>
  <c r="AC440"/>
  <c r="AF440" s="1"/>
  <c r="AI440" s="1"/>
  <c r="AC436"/>
  <c r="AF436" s="1"/>
  <c r="AI436" s="1"/>
  <c r="AC432"/>
  <c r="AF432" s="1"/>
  <c r="AI432" s="1"/>
  <c r="AC428"/>
  <c r="AF428" s="1"/>
  <c r="AI428" s="1"/>
  <c r="AC424"/>
  <c r="AF424" s="1"/>
  <c r="AI424" s="1"/>
  <c r="AC420"/>
  <c r="AF420" s="1"/>
  <c r="AI420" s="1"/>
  <c r="AC416"/>
  <c r="AF416" s="1"/>
  <c r="AI416" s="1"/>
  <c r="AC412"/>
  <c r="AF412" s="1"/>
  <c r="AI412" s="1"/>
  <c r="AC408"/>
  <c r="AF408" s="1"/>
  <c r="AI408" s="1"/>
  <c r="AC404"/>
  <c r="AF404" s="1"/>
  <c r="AI404" s="1"/>
  <c r="AC400"/>
  <c r="AF400" s="1"/>
  <c r="AI400" s="1"/>
  <c r="AC396"/>
  <c r="AF396" s="1"/>
  <c r="AI396" s="1"/>
  <c r="AC392"/>
  <c r="AF392" s="1"/>
  <c r="AI392" s="1"/>
  <c r="AC388"/>
  <c r="AF388" s="1"/>
  <c r="AI388" s="1"/>
  <c r="AC384"/>
  <c r="AF384" s="1"/>
  <c r="AI384" s="1"/>
  <c r="AC380"/>
  <c r="AF380" s="1"/>
  <c r="AI380" s="1"/>
  <c r="AC376"/>
  <c r="AF376" s="1"/>
  <c r="AI376" s="1"/>
  <c r="AC372"/>
  <c r="AF372" s="1"/>
  <c r="AI372" s="1"/>
  <c r="AC368"/>
  <c r="AF368" s="1"/>
  <c r="AI368" s="1"/>
  <c r="AC364"/>
  <c r="AF364" s="1"/>
  <c r="AI364" s="1"/>
  <c r="AC360"/>
  <c r="AF360" s="1"/>
  <c r="AI360" s="1"/>
  <c r="AC356"/>
  <c r="AF356" s="1"/>
  <c r="AI356" s="1"/>
  <c r="AC352"/>
  <c r="AF352" s="1"/>
  <c r="AI352" s="1"/>
  <c r="AC348"/>
  <c r="AF348" s="1"/>
  <c r="AI348" s="1"/>
  <c r="AC344"/>
  <c r="AF344" s="1"/>
  <c r="AI344" s="1"/>
  <c r="AC340"/>
  <c r="AF340" s="1"/>
  <c r="AI340" s="1"/>
  <c r="AC336"/>
  <c r="AF336" s="1"/>
  <c r="AI336" s="1"/>
  <c r="AC332"/>
  <c r="AF332" s="1"/>
  <c r="AI332" s="1"/>
  <c r="AC328"/>
  <c r="AF328" s="1"/>
  <c r="AI328" s="1"/>
  <c r="AC324"/>
  <c r="AF324" s="1"/>
  <c r="AI324" s="1"/>
  <c r="AC320"/>
  <c r="AF320" s="1"/>
  <c r="AI320" s="1"/>
  <c r="AC316"/>
  <c r="AF316" s="1"/>
  <c r="AI316" s="1"/>
  <c r="AC312"/>
  <c r="AF312" s="1"/>
  <c r="AI312" s="1"/>
  <c r="AC308"/>
  <c r="AF308" s="1"/>
  <c r="AI308" s="1"/>
  <c r="AC304"/>
  <c r="AF304" s="1"/>
  <c r="AI304" s="1"/>
  <c r="AC300"/>
  <c r="AF300" s="1"/>
  <c r="AI300" s="1"/>
  <c r="AC296"/>
  <c r="AF296" s="1"/>
  <c r="AI296" s="1"/>
  <c r="AC292"/>
  <c r="AF292" s="1"/>
  <c r="AI292" s="1"/>
  <c r="AC288"/>
  <c r="AF288" s="1"/>
  <c r="AI288" s="1"/>
  <c r="AC284"/>
  <c r="AF284" s="1"/>
  <c r="AI284" s="1"/>
  <c r="AC280"/>
  <c r="AF280" s="1"/>
  <c r="AI280" s="1"/>
  <c r="AC276"/>
  <c r="AF276" s="1"/>
  <c r="AI276" s="1"/>
  <c r="AC272"/>
  <c r="AF272" s="1"/>
  <c r="AI272" s="1"/>
  <c r="AC268"/>
  <c r="AF268" s="1"/>
  <c r="AI268" s="1"/>
  <c r="AC264"/>
  <c r="AF264" s="1"/>
  <c r="AI264" s="1"/>
  <c r="AC260"/>
  <c r="AF260" s="1"/>
  <c r="AI260" s="1"/>
  <c r="AC256"/>
  <c r="AF256" s="1"/>
  <c r="AI256" s="1"/>
  <c r="AC252"/>
  <c r="AF252" s="1"/>
  <c r="AI252" s="1"/>
  <c r="AC248"/>
  <c r="AF248" s="1"/>
  <c r="AI248" s="1"/>
  <c r="AC244"/>
  <c r="AF244" s="1"/>
  <c r="AI244" s="1"/>
  <c r="AC240"/>
  <c r="AF240" s="1"/>
  <c r="AI240" s="1"/>
  <c r="AC236"/>
  <c r="AF236" s="1"/>
  <c r="AI236" s="1"/>
  <c r="AC232"/>
  <c r="AF232" s="1"/>
  <c r="AI232" s="1"/>
  <c r="AC228"/>
  <c r="AF228" s="1"/>
  <c r="AI228" s="1"/>
  <c r="AC224"/>
  <c r="AF224" s="1"/>
  <c r="AI224" s="1"/>
  <c r="AC220"/>
  <c r="AF220" s="1"/>
  <c r="AI220" s="1"/>
  <c r="AC216"/>
  <c r="AF216" s="1"/>
  <c r="AI216" s="1"/>
  <c r="AC212"/>
  <c r="AF212" s="1"/>
  <c r="AI212" s="1"/>
  <c r="AC208"/>
  <c r="AF208" s="1"/>
  <c r="AI208" s="1"/>
  <c r="AC204"/>
  <c r="AF204" s="1"/>
  <c r="AI204" s="1"/>
  <c r="AC200"/>
  <c r="AF200" s="1"/>
  <c r="AI200" s="1"/>
  <c r="AC196"/>
  <c r="AF196" s="1"/>
  <c r="AI196" s="1"/>
  <c r="AC192"/>
  <c r="AF192" s="1"/>
  <c r="AI192" s="1"/>
  <c r="AC188"/>
  <c r="AF188" s="1"/>
  <c r="AI188" s="1"/>
  <c r="AC184"/>
  <c r="AF184" s="1"/>
  <c r="AI184" s="1"/>
  <c r="AC180"/>
  <c r="AF180" s="1"/>
  <c r="AI180" s="1"/>
  <c r="AC176"/>
  <c r="AF176" s="1"/>
  <c r="AI176" s="1"/>
  <c r="AC172"/>
  <c r="AF172" s="1"/>
  <c r="AI172" s="1"/>
  <c r="AC168"/>
  <c r="AF168" s="1"/>
  <c r="AI168" s="1"/>
  <c r="AC164"/>
  <c r="AF164" s="1"/>
  <c r="AI164" s="1"/>
  <c r="AC160"/>
  <c r="AF160" s="1"/>
  <c r="AI160" s="1"/>
  <c r="AC156"/>
  <c r="AF156" s="1"/>
  <c r="AI156" s="1"/>
  <c r="AC152"/>
  <c r="AF152" s="1"/>
  <c r="AI152" s="1"/>
  <c r="AC148"/>
  <c r="AF148" s="1"/>
  <c r="AI148" s="1"/>
  <c r="AC144"/>
  <c r="AF144" s="1"/>
  <c r="AI144" s="1"/>
  <c r="AC140"/>
  <c r="AF140" s="1"/>
  <c r="AI140" s="1"/>
  <c r="AC136"/>
  <c r="AF136" s="1"/>
  <c r="AI136" s="1"/>
  <c r="AC132"/>
  <c r="AF132" s="1"/>
  <c r="AI132" s="1"/>
  <c r="AC128"/>
  <c r="AF128" s="1"/>
  <c r="AI128" s="1"/>
  <c r="AC124"/>
  <c r="AF124" s="1"/>
  <c r="AI124" s="1"/>
  <c r="AC120"/>
  <c r="AF120" s="1"/>
  <c r="AI120" s="1"/>
  <c r="AC116"/>
  <c r="AF116" s="1"/>
  <c r="AI116" s="1"/>
  <c r="AC112"/>
  <c r="AF112" s="1"/>
  <c r="AI112" s="1"/>
  <c r="AC108"/>
  <c r="AF108" s="1"/>
  <c r="AI108" s="1"/>
  <c r="AC104"/>
  <c r="AF104" s="1"/>
  <c r="AI104" s="1"/>
  <c r="AC100"/>
  <c r="AF100" s="1"/>
  <c r="AI100" s="1"/>
  <c r="AC96"/>
  <c r="AF96" s="1"/>
  <c r="AI96" s="1"/>
  <c r="AC92"/>
  <c r="AF92" s="1"/>
  <c r="AI92" s="1"/>
  <c r="AC88"/>
  <c r="AF88" s="1"/>
  <c r="AI88" s="1"/>
  <c r="AC84"/>
  <c r="AF84" s="1"/>
  <c r="AI84" s="1"/>
  <c r="AC80"/>
  <c r="AF80" s="1"/>
  <c r="AI80" s="1"/>
  <c r="AC76"/>
  <c r="AF76" s="1"/>
  <c r="AI76" s="1"/>
  <c r="AC72"/>
  <c r="AF72" s="1"/>
  <c r="AI72" s="1"/>
  <c r="AC68"/>
  <c r="AF68" s="1"/>
  <c r="AI68" s="1"/>
  <c r="AC64"/>
  <c r="AF64" s="1"/>
  <c r="AI64" s="1"/>
  <c r="AC60"/>
  <c r="AF60" s="1"/>
  <c r="AI60" s="1"/>
  <c r="AC56"/>
  <c r="AF56" s="1"/>
  <c r="AI56" s="1"/>
  <c r="AC52"/>
  <c r="AF52" s="1"/>
  <c r="AI52" s="1"/>
  <c r="AC48"/>
  <c r="AF48" s="1"/>
  <c r="AI48" s="1"/>
  <c r="AC44"/>
  <c r="AF44" s="1"/>
  <c r="AI44" s="1"/>
  <c r="AC40"/>
  <c r="AF40" s="1"/>
  <c r="AI40" s="1"/>
  <c r="AC36"/>
  <c r="AF36" s="1"/>
  <c r="AI36" s="1"/>
  <c r="AC32"/>
  <c r="AF32" s="1"/>
  <c r="AI32" s="1"/>
  <c r="AC28"/>
  <c r="AF28" s="1"/>
  <c r="AI28" s="1"/>
  <c r="AC24"/>
  <c r="AF24" s="1"/>
  <c r="AI24" s="1"/>
  <c r="AC20"/>
  <c r="AF20" s="1"/>
  <c r="AI20" s="1"/>
  <c r="AC16"/>
  <c r="AF16" s="1"/>
  <c r="AI16" s="1"/>
  <c r="AC12"/>
  <c r="AF12" s="1"/>
  <c r="AI12" s="1"/>
  <c r="AC2816"/>
  <c r="AF2816" s="1"/>
  <c r="AI2816" s="1"/>
  <c r="AC2373"/>
  <c r="AF2373" s="1"/>
  <c r="AI2373" s="1"/>
  <c r="AC2245"/>
  <c r="AF2245" s="1"/>
  <c r="AI2245" s="1"/>
  <c r="AC2137"/>
  <c r="AF2137" s="1"/>
  <c r="AI2137" s="1"/>
  <c r="AC2073"/>
  <c r="AF2073" s="1"/>
  <c r="AI2073" s="1"/>
  <c r="AC2027"/>
  <c r="AF2027" s="1"/>
  <c r="AI2027" s="1"/>
  <c r="AC1995"/>
  <c r="AF1995" s="1"/>
  <c r="AI1995" s="1"/>
  <c r="AC1963"/>
  <c r="AF1963" s="1"/>
  <c r="AI1963" s="1"/>
  <c r="AC1931"/>
  <c r="AF1931" s="1"/>
  <c r="AI1931" s="1"/>
  <c r="AC1899"/>
  <c r="AF1899" s="1"/>
  <c r="AI1899" s="1"/>
  <c r="AC1867"/>
  <c r="AF1867" s="1"/>
  <c r="AI1867" s="1"/>
  <c r="AC1835"/>
  <c r="AF1835" s="1"/>
  <c r="AI1835" s="1"/>
  <c r="AC1803"/>
  <c r="AF1803" s="1"/>
  <c r="AI1803" s="1"/>
  <c r="AC1771"/>
  <c r="AF1771" s="1"/>
  <c r="AI1771" s="1"/>
  <c r="AC1739"/>
  <c r="AF1739" s="1"/>
  <c r="AI1739" s="1"/>
  <c r="AC1695"/>
  <c r="AF1695" s="1"/>
  <c r="AI1695" s="1"/>
  <c r="AC1679"/>
  <c r="AF1679" s="1"/>
  <c r="AI1679" s="1"/>
  <c r="AC1663"/>
  <c r="AF1663" s="1"/>
  <c r="AI1663" s="1"/>
  <c r="AC1647"/>
  <c r="AF1647" s="1"/>
  <c r="AI1647" s="1"/>
  <c r="AC1631"/>
  <c r="AF1631" s="1"/>
  <c r="AI1631" s="1"/>
  <c r="AC1615"/>
  <c r="AF1615" s="1"/>
  <c r="AI1615" s="1"/>
  <c r="AC1599"/>
  <c r="AF1599" s="1"/>
  <c r="AI1599" s="1"/>
  <c r="AC1583"/>
  <c r="AF1583" s="1"/>
  <c r="AI1583" s="1"/>
  <c r="AC1567"/>
  <c r="AF1567" s="1"/>
  <c r="AI1567" s="1"/>
  <c r="AC1551"/>
  <c r="AF1551" s="1"/>
  <c r="AI1551" s="1"/>
  <c r="AC1535"/>
  <c r="AF1535" s="1"/>
  <c r="AI1535" s="1"/>
  <c r="AC1519"/>
  <c r="AF1519" s="1"/>
  <c r="AI1519" s="1"/>
  <c r="AC1503"/>
  <c r="AF1503" s="1"/>
  <c r="AI1503" s="1"/>
  <c r="AC1487"/>
  <c r="AF1487" s="1"/>
  <c r="AI1487" s="1"/>
  <c r="AC1471"/>
  <c r="AF1471" s="1"/>
  <c r="AI1471" s="1"/>
  <c r="AC1455"/>
  <c r="AF1455" s="1"/>
  <c r="AI1455" s="1"/>
  <c r="AC1439"/>
  <c r="AF1439" s="1"/>
  <c r="AI1439" s="1"/>
  <c r="AC1423"/>
  <c r="AF1423" s="1"/>
  <c r="AI1423" s="1"/>
  <c r="AC1407"/>
  <c r="AF1407" s="1"/>
  <c r="AI1407" s="1"/>
  <c r="AC1391"/>
  <c r="AF1391" s="1"/>
  <c r="AI1391" s="1"/>
  <c r="AC1375"/>
  <c r="AF1375" s="1"/>
  <c r="AI1375" s="1"/>
  <c r="AC1359"/>
  <c r="AF1359" s="1"/>
  <c r="AI1359" s="1"/>
  <c r="AC1343"/>
  <c r="AF1343" s="1"/>
  <c r="AI1343" s="1"/>
  <c r="AC1327"/>
  <c r="AF1327" s="1"/>
  <c r="AI1327" s="1"/>
  <c r="AC1311"/>
  <c r="AF1311" s="1"/>
  <c r="AI1311" s="1"/>
  <c r="AC1295"/>
  <c r="AF1295" s="1"/>
  <c r="AI1295" s="1"/>
  <c r="AC1279"/>
  <c r="AF1279" s="1"/>
  <c r="AI1279" s="1"/>
  <c r="AC1263"/>
  <c r="AF1263" s="1"/>
  <c r="AI1263" s="1"/>
  <c r="AC1247"/>
  <c r="AF1247" s="1"/>
  <c r="AI1247" s="1"/>
  <c r="AC1231"/>
  <c r="AF1231" s="1"/>
  <c r="AI1231" s="1"/>
  <c r="AC1215"/>
  <c r="AF1215" s="1"/>
  <c r="AI1215" s="1"/>
  <c r="AC1199"/>
  <c r="AF1199" s="1"/>
  <c r="AI1199" s="1"/>
  <c r="AC1183"/>
  <c r="AF1183" s="1"/>
  <c r="AI1183" s="1"/>
  <c r="AC1167"/>
  <c r="AF1167" s="1"/>
  <c r="AI1167" s="1"/>
  <c r="AC1151"/>
  <c r="AF1151" s="1"/>
  <c r="AI1151" s="1"/>
  <c r="AC1135"/>
  <c r="AF1135" s="1"/>
  <c r="AI1135" s="1"/>
  <c r="AC1119"/>
  <c r="AF1119" s="1"/>
  <c r="AI1119" s="1"/>
  <c r="AC1103"/>
  <c r="AF1103" s="1"/>
  <c r="AI1103" s="1"/>
  <c r="AC1087"/>
  <c r="AF1087" s="1"/>
  <c r="AI1087" s="1"/>
  <c r="AC1071"/>
  <c r="AF1071" s="1"/>
  <c r="AI1071" s="1"/>
  <c r="AC1055"/>
  <c r="AF1055" s="1"/>
  <c r="AI1055" s="1"/>
  <c r="AC1039"/>
  <c r="AF1039" s="1"/>
  <c r="AI1039" s="1"/>
  <c r="AC1023"/>
  <c r="AF1023" s="1"/>
  <c r="AI1023" s="1"/>
  <c r="AC1007"/>
  <c r="AF1007" s="1"/>
  <c r="AI1007" s="1"/>
  <c r="AC991"/>
  <c r="AF991" s="1"/>
  <c r="AI991" s="1"/>
  <c r="AC975"/>
  <c r="AF975" s="1"/>
  <c r="AI975" s="1"/>
  <c r="AC959"/>
  <c r="AF959" s="1"/>
  <c r="AI959" s="1"/>
  <c r="AC943"/>
  <c r="AF943" s="1"/>
  <c r="AI943" s="1"/>
  <c r="AC927"/>
  <c r="AF927" s="1"/>
  <c r="AI927" s="1"/>
  <c r="AC911"/>
  <c r="AF911" s="1"/>
  <c r="AI911" s="1"/>
  <c r="AC895"/>
  <c r="AF895" s="1"/>
  <c r="AI895" s="1"/>
  <c r="AC879"/>
  <c r="AF879" s="1"/>
  <c r="AI879" s="1"/>
  <c r="AC863"/>
  <c r="AF863" s="1"/>
  <c r="AI863" s="1"/>
  <c r="AC847"/>
  <c r="AF847" s="1"/>
  <c r="AI847" s="1"/>
  <c r="AC831"/>
  <c r="AF831" s="1"/>
  <c r="AI831" s="1"/>
  <c r="AC815"/>
  <c r="AF815" s="1"/>
  <c r="AI815" s="1"/>
  <c r="AC799"/>
  <c r="AF799" s="1"/>
  <c r="AI799" s="1"/>
  <c r="AC783"/>
  <c r="AF783" s="1"/>
  <c r="AI783" s="1"/>
  <c r="AC767"/>
  <c r="AF767" s="1"/>
  <c r="AI767" s="1"/>
  <c r="AC751"/>
  <c r="AF751" s="1"/>
  <c r="AI751" s="1"/>
  <c r="AC735"/>
  <c r="AF735" s="1"/>
  <c r="AI735" s="1"/>
  <c r="AC719"/>
  <c r="AF719" s="1"/>
  <c r="AI719" s="1"/>
  <c r="AC703"/>
  <c r="AF703" s="1"/>
  <c r="AI703" s="1"/>
  <c r="AC684"/>
  <c r="AF684" s="1"/>
  <c r="AI684" s="1"/>
  <c r="AC676"/>
  <c r="AF676" s="1"/>
  <c r="AI676" s="1"/>
  <c r="AC668"/>
  <c r="AF668" s="1"/>
  <c r="AI668" s="1"/>
  <c r="AC660"/>
  <c r="AF660" s="1"/>
  <c r="AI660" s="1"/>
  <c r="AC652"/>
  <c r="AF652" s="1"/>
  <c r="AI652" s="1"/>
  <c r="AC644"/>
  <c r="AF644" s="1"/>
  <c r="AI644" s="1"/>
  <c r="AC636"/>
  <c r="AF636" s="1"/>
  <c r="AI636" s="1"/>
  <c r="AC628"/>
  <c r="AF628" s="1"/>
  <c r="AI628" s="1"/>
  <c r="AC620"/>
  <c r="AF620" s="1"/>
  <c r="AI620" s="1"/>
  <c r="AC612"/>
  <c r="AF612" s="1"/>
  <c r="AI612" s="1"/>
  <c r="AC609"/>
  <c r="AF609" s="1"/>
  <c r="AI609" s="1"/>
  <c r="AC605"/>
  <c r="AF605" s="1"/>
  <c r="AI605" s="1"/>
  <c r="AC601"/>
  <c r="AF601" s="1"/>
  <c r="AI601" s="1"/>
  <c r="AC597"/>
  <c r="AF597" s="1"/>
  <c r="AI597" s="1"/>
  <c r="AC593"/>
  <c r="AF593" s="1"/>
  <c r="AI593" s="1"/>
  <c r="AC589"/>
  <c r="AF589" s="1"/>
  <c r="AI589" s="1"/>
  <c r="AC585"/>
  <c r="AF585" s="1"/>
  <c r="AI585" s="1"/>
  <c r="AC581"/>
  <c r="AF581" s="1"/>
  <c r="AI581" s="1"/>
  <c r="AC577"/>
  <c r="AF577" s="1"/>
  <c r="AI577" s="1"/>
  <c r="AC573"/>
  <c r="AF573" s="1"/>
  <c r="AI573" s="1"/>
  <c r="AC569"/>
  <c r="AF569" s="1"/>
  <c r="AI569" s="1"/>
  <c r="AC565"/>
  <c r="AF565" s="1"/>
  <c r="AI565" s="1"/>
  <c r="AC561"/>
  <c r="AF561" s="1"/>
  <c r="AI561" s="1"/>
  <c r="AC557"/>
  <c r="AF557" s="1"/>
  <c r="AI557" s="1"/>
  <c r="AC553"/>
  <c r="AF553" s="1"/>
  <c r="AI553" s="1"/>
  <c r="AC549"/>
  <c r="AF549" s="1"/>
  <c r="AI549" s="1"/>
  <c r="AC545"/>
  <c r="AF545" s="1"/>
  <c r="AI545" s="1"/>
  <c r="AC541"/>
  <c r="AF541" s="1"/>
  <c r="AI541" s="1"/>
  <c r="AC537"/>
  <c r="AF537" s="1"/>
  <c r="AI537" s="1"/>
  <c r="AC533"/>
  <c r="AF533" s="1"/>
  <c r="AI533" s="1"/>
  <c r="AC529"/>
  <c r="AF529" s="1"/>
  <c r="AI529" s="1"/>
  <c r="AC525"/>
  <c r="AF525" s="1"/>
  <c r="AI525" s="1"/>
  <c r="AC521"/>
  <c r="AF521" s="1"/>
  <c r="AI521" s="1"/>
  <c r="AC517"/>
  <c r="AF517" s="1"/>
  <c r="AI517" s="1"/>
  <c r="AC513"/>
  <c r="AF513" s="1"/>
  <c r="AI513" s="1"/>
  <c r="AC509"/>
  <c r="AF509" s="1"/>
  <c r="AI509" s="1"/>
  <c r="AC505"/>
  <c r="AF505" s="1"/>
  <c r="AI505" s="1"/>
  <c r="AC501"/>
  <c r="AF501" s="1"/>
  <c r="AI501" s="1"/>
  <c r="AC497"/>
  <c r="AF497" s="1"/>
  <c r="AI497" s="1"/>
  <c r="AC493"/>
  <c r="AF493" s="1"/>
  <c r="AI493" s="1"/>
  <c r="AC489"/>
  <c r="AF489" s="1"/>
  <c r="AI489" s="1"/>
  <c r="AC485"/>
  <c r="AF485" s="1"/>
  <c r="AI485" s="1"/>
  <c r="AC481"/>
  <c r="AF481" s="1"/>
  <c r="AI481" s="1"/>
  <c r="AC477"/>
  <c r="AF477" s="1"/>
  <c r="AI477" s="1"/>
  <c r="AC473"/>
  <c r="AF473" s="1"/>
  <c r="AI473" s="1"/>
  <c r="AC469"/>
  <c r="AF469" s="1"/>
  <c r="AI469" s="1"/>
  <c r="AC465"/>
  <c r="AF465" s="1"/>
  <c r="AI465" s="1"/>
  <c r="AC461"/>
  <c r="AF461" s="1"/>
  <c r="AI461" s="1"/>
  <c r="AC457"/>
  <c r="AF457" s="1"/>
  <c r="AI457" s="1"/>
  <c r="AC453"/>
  <c r="AF453" s="1"/>
  <c r="AI453" s="1"/>
  <c r="AC449"/>
  <c r="AF449" s="1"/>
  <c r="AI449" s="1"/>
  <c r="AC445"/>
  <c r="AF445" s="1"/>
  <c r="AI445" s="1"/>
  <c r="AC441"/>
  <c r="AF441" s="1"/>
  <c r="AI441" s="1"/>
  <c r="AC437"/>
  <c r="AF437" s="1"/>
  <c r="AI437" s="1"/>
  <c r="AC433"/>
  <c r="AF433" s="1"/>
  <c r="AI433" s="1"/>
  <c r="AC429"/>
  <c r="AF429" s="1"/>
  <c r="AI429" s="1"/>
  <c r="AC425"/>
  <c r="AF425" s="1"/>
  <c r="AI425" s="1"/>
  <c r="AC421"/>
  <c r="AF421" s="1"/>
  <c r="AI421" s="1"/>
  <c r="AC417"/>
  <c r="AF417" s="1"/>
  <c r="AI417" s="1"/>
  <c r="AC413"/>
  <c r="AF413" s="1"/>
  <c r="AI413" s="1"/>
  <c r="AC409"/>
  <c r="AF409" s="1"/>
  <c r="AI409" s="1"/>
  <c r="AC405"/>
  <c r="AF405" s="1"/>
  <c r="AI405" s="1"/>
  <c r="AC401"/>
  <c r="AF401" s="1"/>
  <c r="AI401" s="1"/>
  <c r="AC397"/>
  <c r="AF397" s="1"/>
  <c r="AI397" s="1"/>
  <c r="AC393"/>
  <c r="AF393" s="1"/>
  <c r="AI393" s="1"/>
  <c r="AC389"/>
  <c r="AF389" s="1"/>
  <c r="AI389" s="1"/>
  <c r="AC385"/>
  <c r="AF385" s="1"/>
  <c r="AI385" s="1"/>
  <c r="AC381"/>
  <c r="AF381" s="1"/>
  <c r="AI381" s="1"/>
  <c r="AC377"/>
  <c r="AF377" s="1"/>
  <c r="AI377" s="1"/>
  <c r="AC373"/>
  <c r="AF373" s="1"/>
  <c r="AI373" s="1"/>
  <c r="AC369"/>
  <c r="AF369" s="1"/>
  <c r="AI369" s="1"/>
  <c r="AC365"/>
  <c r="AF365" s="1"/>
  <c r="AI365" s="1"/>
  <c r="AC361"/>
  <c r="AF361" s="1"/>
  <c r="AI361" s="1"/>
  <c r="AC357"/>
  <c r="AF357" s="1"/>
  <c r="AI357" s="1"/>
  <c r="AC353"/>
  <c r="AF353" s="1"/>
  <c r="AI353" s="1"/>
  <c r="AC349"/>
  <c r="AF349" s="1"/>
  <c r="AI349" s="1"/>
  <c r="AC345"/>
  <c r="AF345" s="1"/>
  <c r="AI345" s="1"/>
  <c r="AC341"/>
  <c r="AF341" s="1"/>
  <c r="AI341" s="1"/>
  <c r="AC337"/>
  <c r="AF337" s="1"/>
  <c r="AI337" s="1"/>
  <c r="AC333"/>
  <c r="AF333" s="1"/>
  <c r="AI333" s="1"/>
  <c r="AC329"/>
  <c r="AF329" s="1"/>
  <c r="AI329" s="1"/>
  <c r="AC325"/>
  <c r="AF325" s="1"/>
  <c r="AI325" s="1"/>
  <c r="AC321"/>
  <c r="AF321" s="1"/>
  <c r="AI321" s="1"/>
  <c r="AC317"/>
  <c r="AF317" s="1"/>
  <c r="AI317" s="1"/>
  <c r="AC313"/>
  <c r="AF313" s="1"/>
  <c r="AI313" s="1"/>
  <c r="AC309"/>
  <c r="AF309" s="1"/>
  <c r="AI309" s="1"/>
  <c r="AC305"/>
  <c r="AF305" s="1"/>
  <c r="AI305" s="1"/>
  <c r="AC301"/>
  <c r="AF301" s="1"/>
  <c r="AI301" s="1"/>
  <c r="AC297"/>
  <c r="AF297" s="1"/>
  <c r="AI297" s="1"/>
  <c r="AC293"/>
  <c r="AF293" s="1"/>
  <c r="AI293" s="1"/>
  <c r="AC289"/>
  <c r="AF289" s="1"/>
  <c r="AI289" s="1"/>
  <c r="AC285"/>
  <c r="AF285" s="1"/>
  <c r="AI285" s="1"/>
  <c r="AC281"/>
  <c r="AF281" s="1"/>
  <c r="AI281" s="1"/>
  <c r="AC277"/>
  <c r="AF277" s="1"/>
  <c r="AI277" s="1"/>
  <c r="AC273"/>
  <c r="AF273" s="1"/>
  <c r="AI273" s="1"/>
  <c r="AC269"/>
  <c r="AF269" s="1"/>
  <c r="AI269" s="1"/>
  <c r="AC265"/>
  <c r="AF265" s="1"/>
  <c r="AI265" s="1"/>
  <c r="AC261"/>
  <c r="AF261" s="1"/>
  <c r="AI261" s="1"/>
  <c r="AC257"/>
  <c r="AF257" s="1"/>
  <c r="AI257" s="1"/>
  <c r="AC253"/>
  <c r="AF253" s="1"/>
  <c r="AI253" s="1"/>
  <c r="AC249"/>
  <c r="AF249" s="1"/>
  <c r="AI249" s="1"/>
  <c r="AC245"/>
  <c r="AF245" s="1"/>
  <c r="AI245" s="1"/>
  <c r="AC241"/>
  <c r="AF241" s="1"/>
  <c r="AI241" s="1"/>
  <c r="AC237"/>
  <c r="AF237" s="1"/>
  <c r="AI237" s="1"/>
  <c r="AC233"/>
  <c r="AF233" s="1"/>
  <c r="AI233" s="1"/>
  <c r="AC229"/>
  <c r="AF229" s="1"/>
  <c r="AI229" s="1"/>
  <c r="AC225"/>
  <c r="AF225" s="1"/>
  <c r="AI225" s="1"/>
  <c r="AC221"/>
  <c r="AF221" s="1"/>
  <c r="AI221" s="1"/>
  <c r="AC217"/>
  <c r="AF217" s="1"/>
  <c r="AI217" s="1"/>
  <c r="AC213"/>
  <c r="AF213" s="1"/>
  <c r="AI213" s="1"/>
  <c r="AC209"/>
  <c r="AF209" s="1"/>
  <c r="AI209" s="1"/>
  <c r="AC205"/>
  <c r="AF205" s="1"/>
  <c r="AI205" s="1"/>
  <c r="AC201"/>
  <c r="AF201" s="1"/>
  <c r="AI201" s="1"/>
  <c r="AC197"/>
  <c r="AF197" s="1"/>
  <c r="AI197" s="1"/>
  <c r="AC193"/>
  <c r="AF193" s="1"/>
  <c r="AI193" s="1"/>
  <c r="AC189"/>
  <c r="AF189" s="1"/>
  <c r="AI189" s="1"/>
  <c r="AC185"/>
  <c r="AF185" s="1"/>
  <c r="AI185" s="1"/>
  <c r="AC181"/>
  <c r="AF181" s="1"/>
  <c r="AI181" s="1"/>
  <c r="AC177"/>
  <c r="AF177" s="1"/>
  <c r="AI177" s="1"/>
  <c r="AC173"/>
  <c r="AF173" s="1"/>
  <c r="AI173" s="1"/>
  <c r="AC169"/>
  <c r="AF169" s="1"/>
  <c r="AI169" s="1"/>
  <c r="AC165"/>
  <c r="AF165" s="1"/>
  <c r="AI165" s="1"/>
  <c r="AC161"/>
  <c r="AF161" s="1"/>
  <c r="AI161" s="1"/>
  <c r="AC157"/>
  <c r="AF157" s="1"/>
  <c r="AI157" s="1"/>
  <c r="AC153"/>
  <c r="AF153" s="1"/>
  <c r="AI153" s="1"/>
  <c r="AC149"/>
  <c r="AF149" s="1"/>
  <c r="AI149" s="1"/>
  <c r="AC145"/>
  <c r="AF145" s="1"/>
  <c r="AI145" s="1"/>
  <c r="AC141"/>
  <c r="AF141" s="1"/>
  <c r="AI141" s="1"/>
  <c r="AC137"/>
  <c r="AF137" s="1"/>
  <c r="AI137" s="1"/>
  <c r="AC133"/>
  <c r="AF133" s="1"/>
  <c r="AI133" s="1"/>
  <c r="AC129"/>
  <c r="AF129" s="1"/>
  <c r="AI129" s="1"/>
  <c r="AC125"/>
  <c r="AF125" s="1"/>
  <c r="AI125" s="1"/>
  <c r="AC121"/>
  <c r="AF121" s="1"/>
  <c r="AI121" s="1"/>
  <c r="AC117"/>
  <c r="AF117" s="1"/>
  <c r="AI117" s="1"/>
  <c r="AC113"/>
  <c r="AF113" s="1"/>
  <c r="AI113" s="1"/>
  <c r="AC109"/>
  <c r="AF109" s="1"/>
  <c r="AI109" s="1"/>
  <c r="AC105"/>
  <c r="AF105" s="1"/>
  <c r="AI105" s="1"/>
  <c r="AC101"/>
  <c r="AF101" s="1"/>
  <c r="AI101" s="1"/>
  <c r="AC97"/>
  <c r="AF97" s="1"/>
  <c r="AI97" s="1"/>
  <c r="AC93"/>
  <c r="AF93" s="1"/>
  <c r="AI93" s="1"/>
  <c r="AC89"/>
  <c r="AF89" s="1"/>
  <c r="AI89" s="1"/>
  <c r="AC85"/>
  <c r="AF85" s="1"/>
  <c r="AI85" s="1"/>
  <c r="AC81"/>
  <c r="AF81" s="1"/>
  <c r="AI81" s="1"/>
  <c r="AC77"/>
  <c r="AF77" s="1"/>
  <c r="AI77" s="1"/>
  <c r="AC73"/>
  <c r="AF73" s="1"/>
  <c r="AI73" s="1"/>
  <c r="AC69"/>
  <c r="AF69" s="1"/>
  <c r="AI69" s="1"/>
  <c r="AC65"/>
  <c r="AF65" s="1"/>
  <c r="AI65" s="1"/>
  <c r="AC61"/>
  <c r="AF61" s="1"/>
  <c r="AI61" s="1"/>
  <c r="AC57"/>
  <c r="AF57" s="1"/>
  <c r="AI57" s="1"/>
  <c r="AC53"/>
  <c r="AF53" s="1"/>
  <c r="AI53" s="1"/>
  <c r="AC49"/>
  <c r="AF49" s="1"/>
  <c r="AI49" s="1"/>
  <c r="AC45"/>
  <c r="AF45" s="1"/>
  <c r="AI45" s="1"/>
  <c r="AC41"/>
  <c r="AF41" s="1"/>
  <c r="AI41" s="1"/>
  <c r="AC37"/>
  <c r="AF37" s="1"/>
  <c r="AI37" s="1"/>
  <c r="AC33"/>
  <c r="AF33" s="1"/>
  <c r="AI33" s="1"/>
  <c r="AC29"/>
  <c r="AF29" s="1"/>
  <c r="AI29" s="1"/>
  <c r="AC25"/>
  <c r="AF25" s="1"/>
  <c r="AI25" s="1"/>
  <c r="AC21"/>
  <c r="AF21" s="1"/>
  <c r="AI21" s="1"/>
  <c r="AC17"/>
  <c r="AF17" s="1"/>
  <c r="AI17" s="1"/>
  <c r="AC13"/>
  <c r="AF13" s="1"/>
  <c r="AI13" s="1"/>
  <c r="AC11"/>
  <c r="AF11" s="1"/>
  <c r="AI11" s="1"/>
  <c r="AC2688"/>
  <c r="AF2688" s="1"/>
  <c r="AI2688" s="1"/>
  <c r="AC2537"/>
  <c r="AF2537" s="1"/>
  <c r="AI2537" s="1"/>
  <c r="AC2341"/>
  <c r="AF2341" s="1"/>
  <c r="AI2341" s="1"/>
  <c r="AC2213"/>
  <c r="AF2213" s="1"/>
  <c r="AI2213" s="1"/>
  <c r="AC2121"/>
  <c r="AF2121" s="1"/>
  <c r="AI2121" s="1"/>
  <c r="AC2057"/>
  <c r="AF2057" s="1"/>
  <c r="AI2057" s="1"/>
  <c r="AC2019"/>
  <c r="AF2019" s="1"/>
  <c r="AI2019" s="1"/>
  <c r="AC1987"/>
  <c r="AF1987" s="1"/>
  <c r="AI1987" s="1"/>
  <c r="AC1955"/>
  <c r="AF1955" s="1"/>
  <c r="AI1955" s="1"/>
  <c r="AC1923"/>
  <c r="AF1923" s="1"/>
  <c r="AI1923" s="1"/>
  <c r="AC1891"/>
  <c r="AF1891" s="1"/>
  <c r="AI1891" s="1"/>
  <c r="AC1859"/>
  <c r="AF1859" s="1"/>
  <c r="AI1859" s="1"/>
  <c r="AC1827"/>
  <c r="AF1827" s="1"/>
  <c r="AI1827" s="1"/>
  <c r="AC1795"/>
  <c r="AF1795" s="1"/>
  <c r="AI1795" s="1"/>
  <c r="AC1763"/>
  <c r="AF1763" s="1"/>
  <c r="AI1763" s="1"/>
  <c r="AC1731"/>
  <c r="AF1731" s="1"/>
  <c r="AI1731" s="1"/>
  <c r="AC1707"/>
  <c r="AF1707" s="1"/>
  <c r="AI1707" s="1"/>
  <c r="AC1691"/>
  <c r="AF1691" s="1"/>
  <c r="AI1691" s="1"/>
  <c r="AC1675"/>
  <c r="AF1675" s="1"/>
  <c r="AI1675" s="1"/>
  <c r="AC1659"/>
  <c r="AF1659" s="1"/>
  <c r="AI1659" s="1"/>
  <c r="AC1643"/>
  <c r="AF1643" s="1"/>
  <c r="AI1643" s="1"/>
  <c r="AC1627"/>
  <c r="AF1627" s="1"/>
  <c r="AI1627" s="1"/>
  <c r="AC1611"/>
  <c r="AF1611" s="1"/>
  <c r="AI1611" s="1"/>
  <c r="AC1595"/>
  <c r="AF1595" s="1"/>
  <c r="AI1595" s="1"/>
  <c r="AC1579"/>
  <c r="AF1579" s="1"/>
  <c r="AI1579" s="1"/>
  <c r="AC1563"/>
  <c r="AF1563" s="1"/>
  <c r="AI1563" s="1"/>
  <c r="AC1547"/>
  <c r="AF1547" s="1"/>
  <c r="AI1547" s="1"/>
  <c r="AC1531"/>
  <c r="AF1531" s="1"/>
  <c r="AI1531" s="1"/>
  <c r="AC1515"/>
  <c r="AF1515" s="1"/>
  <c r="AI1515" s="1"/>
  <c r="AC1499"/>
  <c r="AF1499" s="1"/>
  <c r="AI1499" s="1"/>
  <c r="AC1483"/>
  <c r="AF1483" s="1"/>
  <c r="AI1483" s="1"/>
  <c r="AC1467"/>
  <c r="AF1467" s="1"/>
  <c r="AI1467" s="1"/>
  <c r="AC1451"/>
  <c r="AF1451" s="1"/>
  <c r="AI1451" s="1"/>
  <c r="AC1435"/>
  <c r="AF1435" s="1"/>
  <c r="AI1435" s="1"/>
  <c r="AC1419"/>
  <c r="AF1419" s="1"/>
  <c r="AI1419" s="1"/>
  <c r="AC1403"/>
  <c r="AF1403" s="1"/>
  <c r="AI1403" s="1"/>
  <c r="AC1387"/>
  <c r="AF1387" s="1"/>
  <c r="AI1387" s="1"/>
  <c r="AC1371"/>
  <c r="AF1371" s="1"/>
  <c r="AI1371" s="1"/>
  <c r="AC1355"/>
  <c r="AF1355" s="1"/>
  <c r="AI1355" s="1"/>
  <c r="AC1339"/>
  <c r="AF1339" s="1"/>
  <c r="AI1339" s="1"/>
  <c r="AC1323"/>
  <c r="AF1323" s="1"/>
  <c r="AI1323" s="1"/>
  <c r="AC1307"/>
  <c r="AF1307" s="1"/>
  <c r="AI1307" s="1"/>
  <c r="AC1291"/>
  <c r="AF1291" s="1"/>
  <c r="AI1291" s="1"/>
  <c r="AC1275"/>
  <c r="AF1275" s="1"/>
  <c r="AI1275" s="1"/>
  <c r="AC1259"/>
  <c r="AF1259" s="1"/>
  <c r="AI1259" s="1"/>
  <c r="AC1243"/>
  <c r="AF1243" s="1"/>
  <c r="AI1243" s="1"/>
  <c r="AC1227"/>
  <c r="AF1227" s="1"/>
  <c r="AI1227" s="1"/>
  <c r="AC1211"/>
  <c r="AF1211" s="1"/>
  <c r="AI1211" s="1"/>
  <c r="AC1195"/>
  <c r="AF1195" s="1"/>
  <c r="AI1195" s="1"/>
  <c r="AC1179"/>
  <c r="AF1179" s="1"/>
  <c r="AI1179" s="1"/>
  <c r="AC1163"/>
  <c r="AF1163" s="1"/>
  <c r="AI1163" s="1"/>
  <c r="AC1147"/>
  <c r="AF1147" s="1"/>
  <c r="AI1147" s="1"/>
  <c r="AC1131"/>
  <c r="AF1131" s="1"/>
  <c r="AI1131" s="1"/>
  <c r="AC1115"/>
  <c r="AF1115" s="1"/>
  <c r="AI1115" s="1"/>
  <c r="AC1099"/>
  <c r="AF1099" s="1"/>
  <c r="AI1099" s="1"/>
  <c r="AC1083"/>
  <c r="AF1083" s="1"/>
  <c r="AI1083" s="1"/>
  <c r="AC1067"/>
  <c r="AF1067" s="1"/>
  <c r="AI1067" s="1"/>
  <c r="AC1051"/>
  <c r="AF1051" s="1"/>
  <c r="AI1051" s="1"/>
  <c r="AC1035"/>
  <c r="AF1035" s="1"/>
  <c r="AI1035" s="1"/>
  <c r="AC1019"/>
  <c r="AF1019" s="1"/>
  <c r="AI1019" s="1"/>
  <c r="AC1003"/>
  <c r="AF1003" s="1"/>
  <c r="AI1003" s="1"/>
  <c r="AC987"/>
  <c r="AF987" s="1"/>
  <c r="AI987" s="1"/>
  <c r="AC971"/>
  <c r="AF971" s="1"/>
  <c r="AI971" s="1"/>
  <c r="AC955"/>
  <c r="AF955" s="1"/>
  <c r="AI955" s="1"/>
  <c r="AC939"/>
  <c r="AF939" s="1"/>
  <c r="AI939" s="1"/>
  <c r="AC923"/>
  <c r="AF923" s="1"/>
  <c r="AI923" s="1"/>
  <c r="AC907"/>
  <c r="AF907" s="1"/>
  <c r="AI907" s="1"/>
  <c r="AC891"/>
  <c r="AF891" s="1"/>
  <c r="AI891" s="1"/>
  <c r="AC875"/>
  <c r="AF875" s="1"/>
  <c r="AI875" s="1"/>
  <c r="AC859"/>
  <c r="AF859" s="1"/>
  <c r="AI859" s="1"/>
  <c r="AC843"/>
  <c r="AF843" s="1"/>
  <c r="AI843" s="1"/>
  <c r="AC827"/>
  <c r="AF827" s="1"/>
  <c r="AI827" s="1"/>
  <c r="AC811"/>
  <c r="AF811" s="1"/>
  <c r="AI811" s="1"/>
  <c r="AC795"/>
  <c r="AF795" s="1"/>
  <c r="AI795" s="1"/>
  <c r="AC779"/>
  <c r="AF779" s="1"/>
  <c r="AI779" s="1"/>
  <c r="AC763"/>
  <c r="AF763" s="1"/>
  <c r="AI763" s="1"/>
  <c r="AC747"/>
  <c r="AF747" s="1"/>
  <c r="AI747" s="1"/>
  <c r="AC731"/>
  <c r="AF731" s="1"/>
  <c r="AI731" s="1"/>
  <c r="AC715"/>
  <c r="AF715" s="1"/>
  <c r="AI715" s="1"/>
  <c r="AC699"/>
  <c r="AF699" s="1"/>
  <c r="AI699" s="1"/>
  <c r="AC687"/>
  <c r="AF687" s="1"/>
  <c r="AI687" s="1"/>
  <c r="AC679"/>
  <c r="AF679" s="1"/>
  <c r="AI679" s="1"/>
  <c r="AC671"/>
  <c r="AF671" s="1"/>
  <c r="AI671" s="1"/>
  <c r="AC663"/>
  <c r="AF663" s="1"/>
  <c r="AI663" s="1"/>
  <c r="AC655"/>
  <c r="AF655" s="1"/>
  <c r="AI655" s="1"/>
  <c r="AC647"/>
  <c r="AF647" s="1"/>
  <c r="AI647" s="1"/>
  <c r="AC639"/>
  <c r="AF639" s="1"/>
  <c r="AI639" s="1"/>
  <c r="AC631"/>
  <c r="AF631" s="1"/>
  <c r="AI631" s="1"/>
  <c r="AC623"/>
  <c r="AF623" s="1"/>
  <c r="AI623" s="1"/>
  <c r="AC615"/>
  <c r="AF615" s="1"/>
  <c r="AI615" s="1"/>
  <c r="AC606"/>
  <c r="AF606" s="1"/>
  <c r="AI606" s="1"/>
  <c r="AC602"/>
  <c r="AF602" s="1"/>
  <c r="AI602" s="1"/>
  <c r="AC598"/>
  <c r="AF598" s="1"/>
  <c r="AI598" s="1"/>
  <c r="AC594"/>
  <c r="AF594" s="1"/>
  <c r="AI594" s="1"/>
  <c r="AC590"/>
  <c r="AF590" s="1"/>
  <c r="AI590" s="1"/>
  <c r="AC586"/>
  <c r="AF586" s="1"/>
  <c r="AI586" s="1"/>
  <c r="AC582"/>
  <c r="AF582" s="1"/>
  <c r="AI582" s="1"/>
  <c r="AC578"/>
  <c r="AF578" s="1"/>
  <c r="AI578" s="1"/>
  <c r="AC574"/>
  <c r="AF574" s="1"/>
  <c r="AI574" s="1"/>
  <c r="AC570"/>
  <c r="AF570" s="1"/>
  <c r="AI570" s="1"/>
  <c r="AC566"/>
  <c r="AF566" s="1"/>
  <c r="AI566" s="1"/>
  <c r="AC562"/>
  <c r="AF562" s="1"/>
  <c r="AI562" s="1"/>
  <c r="AC558"/>
  <c r="AF558" s="1"/>
  <c r="AI558" s="1"/>
  <c r="AC554"/>
  <c r="AF554" s="1"/>
  <c r="AI554" s="1"/>
  <c r="AC550"/>
  <c r="AF550" s="1"/>
  <c r="AI550" s="1"/>
  <c r="AC546"/>
  <c r="AF546" s="1"/>
  <c r="AI546" s="1"/>
  <c r="AC542"/>
  <c r="AF542" s="1"/>
  <c r="AI542" s="1"/>
  <c r="AC538"/>
  <c r="AF538" s="1"/>
  <c r="AI538" s="1"/>
  <c r="AC534"/>
  <c r="AF534" s="1"/>
  <c r="AI534" s="1"/>
  <c r="AC530"/>
  <c r="AF530" s="1"/>
  <c r="AI530" s="1"/>
  <c r="AC526"/>
  <c r="AF526" s="1"/>
  <c r="AI526" s="1"/>
  <c r="AC522"/>
  <c r="AF522" s="1"/>
  <c r="AI522" s="1"/>
  <c r="AC518"/>
  <c r="AF518" s="1"/>
  <c r="AI518" s="1"/>
  <c r="AC514"/>
  <c r="AF514" s="1"/>
  <c r="AI514" s="1"/>
  <c r="AC510"/>
  <c r="AF510" s="1"/>
  <c r="AI510" s="1"/>
  <c r="AC506"/>
  <c r="AF506" s="1"/>
  <c r="AI506" s="1"/>
  <c r="AC502"/>
  <c r="AF502" s="1"/>
  <c r="AI502" s="1"/>
  <c r="AC498"/>
  <c r="AF498" s="1"/>
  <c r="AI498" s="1"/>
  <c r="AC494"/>
  <c r="AF494" s="1"/>
  <c r="AI494" s="1"/>
  <c r="AC490"/>
  <c r="AF490" s="1"/>
  <c r="AI490" s="1"/>
  <c r="AC486"/>
  <c r="AF486" s="1"/>
  <c r="AI486" s="1"/>
  <c r="AC482"/>
  <c r="AF482" s="1"/>
  <c r="AI482" s="1"/>
  <c r="AC478"/>
  <c r="AF478" s="1"/>
  <c r="AI478" s="1"/>
  <c r="AC474"/>
  <c r="AF474" s="1"/>
  <c r="AI474" s="1"/>
  <c r="AC470"/>
  <c r="AF470" s="1"/>
  <c r="AI470" s="1"/>
  <c r="AC466"/>
  <c r="AF466" s="1"/>
  <c r="AI466" s="1"/>
  <c r="AC462"/>
  <c r="AF462" s="1"/>
  <c r="AI462" s="1"/>
  <c r="AC458"/>
  <c r="AF458" s="1"/>
  <c r="AI458" s="1"/>
  <c r="AC454"/>
  <c r="AF454" s="1"/>
  <c r="AI454" s="1"/>
  <c r="AC450"/>
  <c r="AF450" s="1"/>
  <c r="AI450" s="1"/>
  <c r="AC446"/>
  <c r="AF446" s="1"/>
  <c r="AI446" s="1"/>
  <c r="AC442"/>
  <c r="AF442" s="1"/>
  <c r="AI442" s="1"/>
  <c r="AC438"/>
  <c r="AF438" s="1"/>
  <c r="AI438" s="1"/>
  <c r="AC434"/>
  <c r="AF434" s="1"/>
  <c r="AI434" s="1"/>
  <c r="AC430"/>
  <c r="AF430" s="1"/>
  <c r="AI430" s="1"/>
  <c r="AC426"/>
  <c r="AF426" s="1"/>
  <c r="AI426" s="1"/>
  <c r="AC422"/>
  <c r="AF422" s="1"/>
  <c r="AI422" s="1"/>
  <c r="AC418"/>
  <c r="AF418" s="1"/>
  <c r="AI418" s="1"/>
  <c r="AC414"/>
  <c r="AF414" s="1"/>
  <c r="AI414" s="1"/>
  <c r="AC410"/>
  <c r="AF410" s="1"/>
  <c r="AI410" s="1"/>
  <c r="AC406"/>
  <c r="AF406" s="1"/>
  <c r="AI406" s="1"/>
  <c r="AC402"/>
  <c r="AF402" s="1"/>
  <c r="AI402" s="1"/>
  <c r="AC398"/>
  <c r="AF398" s="1"/>
  <c r="AI398" s="1"/>
  <c r="AC394"/>
  <c r="AF394" s="1"/>
  <c r="AI394" s="1"/>
  <c r="AC390"/>
  <c r="AF390" s="1"/>
  <c r="AI390" s="1"/>
  <c r="AC386"/>
  <c r="AF386" s="1"/>
  <c r="AI386" s="1"/>
  <c r="AC382"/>
  <c r="AF382" s="1"/>
  <c r="AI382" s="1"/>
  <c r="AC378"/>
  <c r="AF378" s="1"/>
  <c r="AI378" s="1"/>
  <c r="AC374"/>
  <c r="AF374" s="1"/>
  <c r="AI374" s="1"/>
  <c r="AC370"/>
  <c r="AF370" s="1"/>
  <c r="AI370" s="1"/>
  <c r="AC366"/>
  <c r="AF366" s="1"/>
  <c r="AI366" s="1"/>
  <c r="AC362"/>
  <c r="AF362" s="1"/>
  <c r="AI362" s="1"/>
  <c r="AC358"/>
  <c r="AF358" s="1"/>
  <c r="AI358" s="1"/>
  <c r="AC354"/>
  <c r="AF354" s="1"/>
  <c r="AI354" s="1"/>
  <c r="AC350"/>
  <c r="AF350" s="1"/>
  <c r="AI350" s="1"/>
  <c r="AC346"/>
  <c r="AF346" s="1"/>
  <c r="AI346" s="1"/>
  <c r="AC342"/>
  <c r="AF342" s="1"/>
  <c r="AI342" s="1"/>
  <c r="AC338"/>
  <c r="AF338" s="1"/>
  <c r="AI338" s="1"/>
  <c r="AC334"/>
  <c r="AF334" s="1"/>
  <c r="AI334" s="1"/>
  <c r="AC330"/>
  <c r="AF330" s="1"/>
  <c r="AI330" s="1"/>
  <c r="AC326"/>
  <c r="AF326" s="1"/>
  <c r="AI326" s="1"/>
  <c r="AC322"/>
  <c r="AF322" s="1"/>
  <c r="AI322" s="1"/>
  <c r="AC318"/>
  <c r="AF318" s="1"/>
  <c r="AI318" s="1"/>
  <c r="AC314"/>
  <c r="AF314" s="1"/>
  <c r="AI314" s="1"/>
  <c r="AC310"/>
  <c r="AF310" s="1"/>
  <c r="AI310" s="1"/>
  <c r="AC306"/>
  <c r="AF306" s="1"/>
  <c r="AI306" s="1"/>
  <c r="AC302"/>
  <c r="AF302" s="1"/>
  <c r="AI302" s="1"/>
  <c r="AC298"/>
  <c r="AF298" s="1"/>
  <c r="AI298" s="1"/>
  <c r="AC294"/>
  <c r="AF294" s="1"/>
  <c r="AI294" s="1"/>
  <c r="AC290"/>
  <c r="AF290" s="1"/>
  <c r="AI290" s="1"/>
  <c r="AC286"/>
  <c r="AF286" s="1"/>
  <c r="AI286" s="1"/>
  <c r="AC282"/>
  <c r="AF282" s="1"/>
  <c r="AI282" s="1"/>
  <c r="AC278"/>
  <c r="AF278" s="1"/>
  <c r="AI278" s="1"/>
  <c r="AC274"/>
  <c r="AF274" s="1"/>
  <c r="AI274" s="1"/>
  <c r="AC270"/>
  <c r="AF270" s="1"/>
  <c r="AI270" s="1"/>
  <c r="AC266"/>
  <c r="AF266" s="1"/>
  <c r="AI266" s="1"/>
  <c r="AC262"/>
  <c r="AF262" s="1"/>
  <c r="AI262" s="1"/>
  <c r="AC258"/>
  <c r="AF258" s="1"/>
  <c r="AI258" s="1"/>
  <c r="AC254"/>
  <c r="AF254" s="1"/>
  <c r="AI254" s="1"/>
  <c r="AC250"/>
  <c r="AF250" s="1"/>
  <c r="AI250" s="1"/>
  <c r="AC246"/>
  <c r="AF246" s="1"/>
  <c r="AI246" s="1"/>
  <c r="AC242"/>
  <c r="AF242" s="1"/>
  <c r="AI242" s="1"/>
  <c r="AC238"/>
  <c r="AF238" s="1"/>
  <c r="AI238" s="1"/>
  <c r="AC234"/>
  <c r="AF234" s="1"/>
  <c r="AI234" s="1"/>
  <c r="AC230"/>
  <c r="AF230" s="1"/>
  <c r="AI230" s="1"/>
  <c r="AC226"/>
  <c r="AF226" s="1"/>
  <c r="AI226" s="1"/>
  <c r="AC222"/>
  <c r="AF222" s="1"/>
  <c r="AI222" s="1"/>
  <c r="AC218"/>
  <c r="AF218" s="1"/>
  <c r="AI218" s="1"/>
  <c r="AC214"/>
  <c r="AF214" s="1"/>
  <c r="AI214" s="1"/>
  <c r="AC210"/>
  <c r="AF210" s="1"/>
  <c r="AI210" s="1"/>
  <c r="AC206"/>
  <c r="AF206" s="1"/>
  <c r="AI206" s="1"/>
  <c r="AC202"/>
  <c r="AF202" s="1"/>
  <c r="AI202" s="1"/>
  <c r="AC198"/>
  <c r="AF198" s="1"/>
  <c r="AI198" s="1"/>
  <c r="AC194"/>
  <c r="AF194" s="1"/>
  <c r="AI194" s="1"/>
  <c r="AC190"/>
  <c r="AF190" s="1"/>
  <c r="AI190" s="1"/>
  <c r="AC186"/>
  <c r="AF186" s="1"/>
  <c r="AI186" s="1"/>
  <c r="AC182"/>
  <c r="AF182" s="1"/>
  <c r="AI182" s="1"/>
  <c r="AC178"/>
  <c r="AF178" s="1"/>
  <c r="AI178" s="1"/>
  <c r="AC174"/>
  <c r="AF174" s="1"/>
  <c r="AI174" s="1"/>
  <c r="AC170"/>
  <c r="AF170" s="1"/>
  <c r="AI170" s="1"/>
  <c r="AC166"/>
  <c r="AF166" s="1"/>
  <c r="AI166" s="1"/>
  <c r="AC162"/>
  <c r="AF162" s="1"/>
  <c r="AI162" s="1"/>
  <c r="AC158"/>
  <c r="AF158" s="1"/>
  <c r="AI158" s="1"/>
  <c r="AC154"/>
  <c r="AF154" s="1"/>
  <c r="AI154" s="1"/>
  <c r="AC150"/>
  <c r="AF150" s="1"/>
  <c r="AI150" s="1"/>
  <c r="AC146"/>
  <c r="AF146" s="1"/>
  <c r="AI146" s="1"/>
  <c r="AC142"/>
  <c r="AF142" s="1"/>
  <c r="AI142" s="1"/>
  <c r="AC138"/>
  <c r="AF138" s="1"/>
  <c r="AI138" s="1"/>
  <c r="AC134"/>
  <c r="AF134" s="1"/>
  <c r="AI134" s="1"/>
  <c r="AC130"/>
  <c r="AF130" s="1"/>
  <c r="AI130" s="1"/>
  <c r="AC126"/>
  <c r="AF126" s="1"/>
  <c r="AI126" s="1"/>
  <c r="AC122"/>
  <c r="AF122" s="1"/>
  <c r="AI122" s="1"/>
  <c r="AC118"/>
  <c r="AF118" s="1"/>
  <c r="AI118" s="1"/>
  <c r="AC114"/>
  <c r="AF114" s="1"/>
  <c r="AI114" s="1"/>
  <c r="AC110"/>
  <c r="AF110" s="1"/>
  <c r="AI110" s="1"/>
  <c r="AC106"/>
  <c r="AF106" s="1"/>
  <c r="AI106" s="1"/>
  <c r="AC102"/>
  <c r="AF102" s="1"/>
  <c r="AI102" s="1"/>
  <c r="AC98"/>
  <c r="AF98" s="1"/>
  <c r="AI98" s="1"/>
  <c r="AC94"/>
  <c r="AF94" s="1"/>
  <c r="AI94" s="1"/>
  <c r="AC90"/>
  <c r="AF90" s="1"/>
  <c r="AI90" s="1"/>
  <c r="AC86"/>
  <c r="AF86" s="1"/>
  <c r="AI86" s="1"/>
  <c r="AC82"/>
  <c r="AF82" s="1"/>
  <c r="AI82" s="1"/>
  <c r="AC78"/>
  <c r="AF78" s="1"/>
  <c r="AI78" s="1"/>
  <c r="AC74"/>
  <c r="AF74" s="1"/>
  <c r="AI74" s="1"/>
  <c r="AC70"/>
  <c r="AF70" s="1"/>
  <c r="AI70" s="1"/>
  <c r="AC66"/>
  <c r="AF66" s="1"/>
  <c r="AI66" s="1"/>
  <c r="AC62"/>
  <c r="AF62" s="1"/>
  <c r="AI62" s="1"/>
  <c r="AC58"/>
  <c r="AF58" s="1"/>
  <c r="AI58" s="1"/>
  <c r="AC54"/>
  <c r="AF54" s="1"/>
  <c r="AI54" s="1"/>
  <c r="AC50"/>
  <c r="AF50" s="1"/>
  <c r="AI50" s="1"/>
  <c r="AC46"/>
  <c r="AF46" s="1"/>
  <c r="AI46" s="1"/>
  <c r="AC42"/>
  <c r="AF42" s="1"/>
  <c r="AI42" s="1"/>
  <c r="AC38"/>
  <c r="AF38" s="1"/>
  <c r="AI38" s="1"/>
  <c r="AC34"/>
  <c r="AF34" s="1"/>
  <c r="AI34" s="1"/>
  <c r="AC30"/>
  <c r="AF30" s="1"/>
  <c r="AI30" s="1"/>
  <c r="AC26"/>
  <c r="AF26" s="1"/>
  <c r="AI26" s="1"/>
  <c r="AC22"/>
  <c r="AF22" s="1"/>
  <c r="AI22" s="1"/>
  <c r="AC18"/>
  <c r="AF18" s="1"/>
  <c r="AI18" s="1"/>
  <c r="AC14"/>
  <c r="AF14" s="1"/>
  <c r="AI14" s="1"/>
  <c r="AC10"/>
  <c r="AF10" s="1"/>
  <c r="AI10" s="1"/>
  <c r="AC2560"/>
  <c r="AF2560" s="1"/>
  <c r="AI2560" s="1"/>
  <c r="AC2309"/>
  <c r="AF2309" s="1"/>
  <c r="AI2309" s="1"/>
  <c r="AC2011"/>
  <c r="AF2011" s="1"/>
  <c r="AI2011" s="1"/>
  <c r="AC1883"/>
  <c r="AF1883" s="1"/>
  <c r="AI1883" s="1"/>
  <c r="AC1755"/>
  <c r="AF1755" s="1"/>
  <c r="AI1755" s="1"/>
  <c r="AC1710"/>
  <c r="AF1710" s="1"/>
  <c r="AI1710" s="1"/>
  <c r="AC1687"/>
  <c r="AF1687" s="1"/>
  <c r="AI1687" s="1"/>
  <c r="AC1623"/>
  <c r="AF1623" s="1"/>
  <c r="AI1623" s="1"/>
  <c r="AC1559"/>
  <c r="AF1559" s="1"/>
  <c r="AI1559" s="1"/>
  <c r="AC1495"/>
  <c r="AF1495" s="1"/>
  <c r="AI1495" s="1"/>
  <c r="AC1431"/>
  <c r="AF1431" s="1"/>
  <c r="AI1431" s="1"/>
  <c r="AC1367"/>
  <c r="AF1367" s="1"/>
  <c r="AI1367" s="1"/>
  <c r="AC1303"/>
  <c r="AF1303" s="1"/>
  <c r="AI1303" s="1"/>
  <c r="AC1239"/>
  <c r="AF1239" s="1"/>
  <c r="AI1239" s="1"/>
  <c r="AC1175"/>
  <c r="AF1175" s="1"/>
  <c r="AI1175" s="1"/>
  <c r="AC1111"/>
  <c r="AF1111" s="1"/>
  <c r="AI1111" s="1"/>
  <c r="AC1047"/>
  <c r="AF1047" s="1"/>
  <c r="AI1047" s="1"/>
  <c r="AC983"/>
  <c r="AF983" s="1"/>
  <c r="AI983" s="1"/>
  <c r="AC919"/>
  <c r="AF919" s="1"/>
  <c r="AI919" s="1"/>
  <c r="AC855"/>
  <c r="AF855" s="1"/>
  <c r="AI855" s="1"/>
  <c r="AC791"/>
  <c r="AF791" s="1"/>
  <c r="AI791" s="1"/>
  <c r="AC727"/>
  <c r="AF727" s="1"/>
  <c r="AI727" s="1"/>
  <c r="AC664"/>
  <c r="AF664" s="1"/>
  <c r="AI664" s="1"/>
  <c r="AC632"/>
  <c r="AF632" s="1"/>
  <c r="AI632" s="1"/>
  <c r="AC595"/>
  <c r="AF595" s="1"/>
  <c r="AI595" s="1"/>
  <c r="AC579"/>
  <c r="AF579" s="1"/>
  <c r="AI579" s="1"/>
  <c r="AC563"/>
  <c r="AF563" s="1"/>
  <c r="AI563" s="1"/>
  <c r="AC547"/>
  <c r="AF547" s="1"/>
  <c r="AI547" s="1"/>
  <c r="AC531"/>
  <c r="AF531" s="1"/>
  <c r="AI531" s="1"/>
  <c r="AC515"/>
  <c r="AF515" s="1"/>
  <c r="AI515" s="1"/>
  <c r="AC499"/>
  <c r="AF499" s="1"/>
  <c r="AI499" s="1"/>
  <c r="AC483"/>
  <c r="AF483" s="1"/>
  <c r="AI483" s="1"/>
  <c r="AC467"/>
  <c r="AF467" s="1"/>
  <c r="AI467" s="1"/>
  <c r="AC451"/>
  <c r="AF451" s="1"/>
  <c r="AI451" s="1"/>
  <c r="AC435"/>
  <c r="AF435" s="1"/>
  <c r="AI435" s="1"/>
  <c r="AC419"/>
  <c r="AF419" s="1"/>
  <c r="AI419" s="1"/>
  <c r="AC403"/>
  <c r="AF403" s="1"/>
  <c r="AI403" s="1"/>
  <c r="AC387"/>
  <c r="AF387" s="1"/>
  <c r="AI387" s="1"/>
  <c r="AC371"/>
  <c r="AF371" s="1"/>
  <c r="AI371" s="1"/>
  <c r="AC355"/>
  <c r="AF355" s="1"/>
  <c r="AI355" s="1"/>
  <c r="AC339"/>
  <c r="AF339" s="1"/>
  <c r="AI339" s="1"/>
  <c r="AC323"/>
  <c r="AF323" s="1"/>
  <c r="AI323" s="1"/>
  <c r="AC307"/>
  <c r="AF307" s="1"/>
  <c r="AI307" s="1"/>
  <c r="AC291"/>
  <c r="AF291" s="1"/>
  <c r="AI291" s="1"/>
  <c r="AC275"/>
  <c r="AF275" s="1"/>
  <c r="AI275" s="1"/>
  <c r="AC259"/>
  <c r="AF259" s="1"/>
  <c r="AI259" s="1"/>
  <c r="AC243"/>
  <c r="AF243" s="1"/>
  <c r="AI243" s="1"/>
  <c r="AC227"/>
  <c r="AF227" s="1"/>
  <c r="AI227" s="1"/>
  <c r="AC211"/>
  <c r="AF211" s="1"/>
  <c r="AI211" s="1"/>
  <c r="AC195"/>
  <c r="AF195" s="1"/>
  <c r="AI195" s="1"/>
  <c r="AC179"/>
  <c r="AF179" s="1"/>
  <c r="AI179" s="1"/>
  <c r="AC163"/>
  <c r="AF163" s="1"/>
  <c r="AI163" s="1"/>
  <c r="AC147"/>
  <c r="AF147" s="1"/>
  <c r="AI147" s="1"/>
  <c r="AC131"/>
  <c r="AF131" s="1"/>
  <c r="AI131" s="1"/>
  <c r="AC115"/>
  <c r="AF115" s="1"/>
  <c r="AI115" s="1"/>
  <c r="AC99"/>
  <c r="AF99" s="1"/>
  <c r="AI99" s="1"/>
  <c r="AC83"/>
  <c r="AF83" s="1"/>
  <c r="AI83" s="1"/>
  <c r="AC67"/>
  <c r="AF67" s="1"/>
  <c r="AI67" s="1"/>
  <c r="AC51"/>
  <c r="AF51" s="1"/>
  <c r="AI51" s="1"/>
  <c r="AC35"/>
  <c r="AF35" s="1"/>
  <c r="AI35" s="1"/>
  <c r="AC19"/>
  <c r="AF19" s="1"/>
  <c r="AI19" s="1"/>
  <c r="AC2175"/>
  <c r="AF2175" s="1"/>
  <c r="AI2175" s="1"/>
  <c r="AC1979"/>
  <c r="AF1979" s="1"/>
  <c r="AI1979" s="1"/>
  <c r="AC1851"/>
  <c r="AF1851" s="1"/>
  <c r="AI1851" s="1"/>
  <c r="AC1723"/>
  <c r="AF1723" s="1"/>
  <c r="AI1723" s="1"/>
  <c r="AC1671"/>
  <c r="AF1671" s="1"/>
  <c r="AI1671" s="1"/>
  <c r="AC1607"/>
  <c r="AF1607" s="1"/>
  <c r="AI1607" s="1"/>
  <c r="AC1543"/>
  <c r="AF1543" s="1"/>
  <c r="AI1543" s="1"/>
  <c r="AC1479"/>
  <c r="AF1479" s="1"/>
  <c r="AI1479" s="1"/>
  <c r="AC1415"/>
  <c r="AF1415" s="1"/>
  <c r="AI1415" s="1"/>
  <c r="AC1351"/>
  <c r="AF1351" s="1"/>
  <c r="AI1351" s="1"/>
  <c r="AC1287"/>
  <c r="AF1287" s="1"/>
  <c r="AI1287" s="1"/>
  <c r="AC1223"/>
  <c r="AF1223" s="1"/>
  <c r="AI1223" s="1"/>
  <c r="AC1159"/>
  <c r="AF1159" s="1"/>
  <c r="AI1159" s="1"/>
  <c r="AC1095"/>
  <c r="AF1095" s="1"/>
  <c r="AI1095" s="1"/>
  <c r="AC1031"/>
  <c r="AF1031" s="1"/>
  <c r="AI1031" s="1"/>
  <c r="AC967"/>
  <c r="AF967" s="1"/>
  <c r="AI967" s="1"/>
  <c r="AC903"/>
  <c r="AF903" s="1"/>
  <c r="AI903" s="1"/>
  <c r="AC839"/>
  <c r="AF839" s="1"/>
  <c r="AI839" s="1"/>
  <c r="AC775"/>
  <c r="AF775" s="1"/>
  <c r="AI775" s="1"/>
  <c r="AC711"/>
  <c r="AF711" s="1"/>
  <c r="AI711" s="1"/>
  <c r="AC688"/>
  <c r="AF688" s="1"/>
  <c r="AI688" s="1"/>
  <c r="AC656"/>
  <c r="AF656" s="1"/>
  <c r="AI656" s="1"/>
  <c r="AC624"/>
  <c r="AF624" s="1"/>
  <c r="AI624" s="1"/>
  <c r="AC607"/>
  <c r="AF607" s="1"/>
  <c r="AI607" s="1"/>
  <c r="AC591"/>
  <c r="AF591" s="1"/>
  <c r="AI591" s="1"/>
  <c r="AC575"/>
  <c r="AF575" s="1"/>
  <c r="AI575" s="1"/>
  <c r="AC559"/>
  <c r="AF559" s="1"/>
  <c r="AI559" s="1"/>
  <c r="AC543"/>
  <c r="AF543" s="1"/>
  <c r="AI543" s="1"/>
  <c r="AC527"/>
  <c r="AF527" s="1"/>
  <c r="AI527" s="1"/>
  <c r="AC511"/>
  <c r="AF511" s="1"/>
  <c r="AI511" s="1"/>
  <c r="AC495"/>
  <c r="AF495" s="1"/>
  <c r="AI495" s="1"/>
  <c r="AC479"/>
  <c r="AF479" s="1"/>
  <c r="AI479" s="1"/>
  <c r="AC463"/>
  <c r="AF463" s="1"/>
  <c r="AI463" s="1"/>
  <c r="AC447"/>
  <c r="AF447" s="1"/>
  <c r="AI447" s="1"/>
  <c r="AC431"/>
  <c r="AF431" s="1"/>
  <c r="AI431" s="1"/>
  <c r="AC415"/>
  <c r="AF415" s="1"/>
  <c r="AI415" s="1"/>
  <c r="AC399"/>
  <c r="AF399" s="1"/>
  <c r="AI399" s="1"/>
  <c r="AC383"/>
  <c r="AF383" s="1"/>
  <c r="AI383" s="1"/>
  <c r="AC367"/>
  <c r="AF367" s="1"/>
  <c r="AI367" s="1"/>
  <c r="AC351"/>
  <c r="AF351" s="1"/>
  <c r="AI351" s="1"/>
  <c r="AC335"/>
  <c r="AF335" s="1"/>
  <c r="AI335" s="1"/>
  <c r="AC319"/>
  <c r="AF319" s="1"/>
  <c r="AI319" s="1"/>
  <c r="AC303"/>
  <c r="AF303" s="1"/>
  <c r="AI303" s="1"/>
  <c r="AC287"/>
  <c r="AF287" s="1"/>
  <c r="AI287" s="1"/>
  <c r="AC271"/>
  <c r="AF271" s="1"/>
  <c r="AI271" s="1"/>
  <c r="AC255"/>
  <c r="AF255" s="1"/>
  <c r="AI255" s="1"/>
  <c r="AC239"/>
  <c r="AF239" s="1"/>
  <c r="AI239" s="1"/>
  <c r="AC223"/>
  <c r="AF223" s="1"/>
  <c r="AI223" s="1"/>
  <c r="AC207"/>
  <c r="AF207" s="1"/>
  <c r="AI207" s="1"/>
  <c r="AC191"/>
  <c r="AF191" s="1"/>
  <c r="AI191" s="1"/>
  <c r="AC175"/>
  <c r="AF175" s="1"/>
  <c r="AI175" s="1"/>
  <c r="AC159"/>
  <c r="AF159" s="1"/>
  <c r="AI159" s="1"/>
  <c r="AC143"/>
  <c r="AF143" s="1"/>
  <c r="AI143" s="1"/>
  <c r="AC127"/>
  <c r="AF127" s="1"/>
  <c r="AI127" s="1"/>
  <c r="AC111"/>
  <c r="AF111" s="1"/>
  <c r="AI111" s="1"/>
  <c r="AC95"/>
  <c r="AF95" s="1"/>
  <c r="AI95" s="1"/>
  <c r="AC79"/>
  <c r="AF79" s="1"/>
  <c r="AI79" s="1"/>
  <c r="AC63"/>
  <c r="AF63" s="1"/>
  <c r="AI63" s="1"/>
  <c r="AC47"/>
  <c r="AF47" s="1"/>
  <c r="AI47" s="1"/>
  <c r="AC31"/>
  <c r="AF31" s="1"/>
  <c r="AI31" s="1"/>
  <c r="AC15"/>
  <c r="AF15" s="1"/>
  <c r="AI15" s="1"/>
  <c r="AC2105"/>
  <c r="AF2105" s="1"/>
  <c r="AI2105" s="1"/>
  <c r="AC1947"/>
  <c r="AF1947" s="1"/>
  <c r="AI1947" s="1"/>
  <c r="AC1819"/>
  <c r="AF1819" s="1"/>
  <c r="AI1819" s="1"/>
  <c r="AC1655"/>
  <c r="AF1655" s="1"/>
  <c r="AI1655" s="1"/>
  <c r="AC1591"/>
  <c r="AF1591" s="1"/>
  <c r="AI1591" s="1"/>
  <c r="AC1527"/>
  <c r="AF1527" s="1"/>
  <c r="AI1527" s="1"/>
  <c r="AC1463"/>
  <c r="AF1463" s="1"/>
  <c r="AI1463" s="1"/>
  <c r="AC1399"/>
  <c r="AF1399" s="1"/>
  <c r="AI1399" s="1"/>
  <c r="AC1335"/>
  <c r="AF1335" s="1"/>
  <c r="AI1335" s="1"/>
  <c r="AC1271"/>
  <c r="AF1271" s="1"/>
  <c r="AI1271" s="1"/>
  <c r="AC1207"/>
  <c r="AF1207" s="1"/>
  <c r="AI1207" s="1"/>
  <c r="AC1143"/>
  <c r="AF1143" s="1"/>
  <c r="AI1143" s="1"/>
  <c r="AC1079"/>
  <c r="AF1079" s="1"/>
  <c r="AI1079" s="1"/>
  <c r="AC1015"/>
  <c r="AF1015" s="1"/>
  <c r="AI1015" s="1"/>
  <c r="AC951"/>
  <c r="AF951" s="1"/>
  <c r="AI951" s="1"/>
  <c r="AC887"/>
  <c r="AF887" s="1"/>
  <c r="AI887" s="1"/>
  <c r="AC823"/>
  <c r="AF823" s="1"/>
  <c r="AI823" s="1"/>
  <c r="AC759"/>
  <c r="AF759" s="1"/>
  <c r="AI759" s="1"/>
  <c r="AC695"/>
  <c r="AF695" s="1"/>
  <c r="AI695" s="1"/>
  <c r="AC680"/>
  <c r="AF680" s="1"/>
  <c r="AI680" s="1"/>
  <c r="AC648"/>
  <c r="AF648" s="1"/>
  <c r="AI648" s="1"/>
  <c r="AC616"/>
  <c r="AF616" s="1"/>
  <c r="AI616" s="1"/>
  <c r="AC603"/>
  <c r="AF603" s="1"/>
  <c r="AI603" s="1"/>
  <c r="AC587"/>
  <c r="AF587" s="1"/>
  <c r="AI587" s="1"/>
  <c r="AC571"/>
  <c r="AF571" s="1"/>
  <c r="AI571" s="1"/>
  <c r="AC555"/>
  <c r="AF555" s="1"/>
  <c r="AI555" s="1"/>
  <c r="AC539"/>
  <c r="AF539" s="1"/>
  <c r="AI539" s="1"/>
  <c r="AC523"/>
  <c r="AF523" s="1"/>
  <c r="AI523" s="1"/>
  <c r="AC507"/>
  <c r="AF507" s="1"/>
  <c r="AI507" s="1"/>
  <c r="AC491"/>
  <c r="AF491" s="1"/>
  <c r="AI491" s="1"/>
  <c r="AC475"/>
  <c r="AF475" s="1"/>
  <c r="AI475" s="1"/>
  <c r="AC459"/>
  <c r="AF459" s="1"/>
  <c r="AI459" s="1"/>
  <c r="AC443"/>
  <c r="AF443" s="1"/>
  <c r="AI443" s="1"/>
  <c r="AC427"/>
  <c r="AF427" s="1"/>
  <c r="AI427" s="1"/>
  <c r="AC411"/>
  <c r="AF411" s="1"/>
  <c r="AI411" s="1"/>
  <c r="AC395"/>
  <c r="AF395" s="1"/>
  <c r="AI395" s="1"/>
  <c r="AC379"/>
  <c r="AF379" s="1"/>
  <c r="AI379" s="1"/>
  <c r="AC363"/>
  <c r="AF363" s="1"/>
  <c r="AI363" s="1"/>
  <c r="AC347"/>
  <c r="AF347" s="1"/>
  <c r="AI347" s="1"/>
  <c r="AC331"/>
  <c r="AF331" s="1"/>
  <c r="AI331" s="1"/>
  <c r="AC315"/>
  <c r="AF315" s="1"/>
  <c r="AI315" s="1"/>
  <c r="AC299"/>
  <c r="AF299" s="1"/>
  <c r="AI299" s="1"/>
  <c r="AC283"/>
  <c r="AF283" s="1"/>
  <c r="AI283" s="1"/>
  <c r="AC267"/>
  <c r="AF267" s="1"/>
  <c r="AI267" s="1"/>
  <c r="AC251"/>
  <c r="AF251" s="1"/>
  <c r="AI251" s="1"/>
  <c r="AC235"/>
  <c r="AF235" s="1"/>
  <c r="AI235" s="1"/>
  <c r="AC219"/>
  <c r="AF219" s="1"/>
  <c r="AI219" s="1"/>
  <c r="AC203"/>
  <c r="AF203" s="1"/>
  <c r="AI203" s="1"/>
  <c r="AC187"/>
  <c r="AF187" s="1"/>
  <c r="AI187" s="1"/>
  <c r="AC171"/>
  <c r="AF171" s="1"/>
  <c r="AI171" s="1"/>
  <c r="AC155"/>
  <c r="AF155" s="1"/>
  <c r="AI155" s="1"/>
  <c r="AC139"/>
  <c r="AF139" s="1"/>
  <c r="AI139" s="1"/>
  <c r="AC123"/>
  <c r="AF123" s="1"/>
  <c r="AI123" s="1"/>
  <c r="AC107"/>
  <c r="AF107" s="1"/>
  <c r="AI107" s="1"/>
  <c r="AC91"/>
  <c r="AF91" s="1"/>
  <c r="AI91" s="1"/>
  <c r="AC75"/>
  <c r="AF75" s="1"/>
  <c r="AI75" s="1"/>
  <c r="AC59"/>
  <c r="AF59" s="1"/>
  <c r="AI59" s="1"/>
  <c r="AC43"/>
  <c r="AF43" s="1"/>
  <c r="AI43" s="1"/>
  <c r="AC27"/>
  <c r="AF27" s="1"/>
  <c r="AI27" s="1"/>
  <c r="AC23"/>
  <c r="AF23" s="1"/>
  <c r="AI23" s="1"/>
  <c r="AC87"/>
  <c r="AF87" s="1"/>
  <c r="AI87" s="1"/>
  <c r="AC151"/>
  <c r="AF151" s="1"/>
  <c r="AI151" s="1"/>
  <c r="AC215"/>
  <c r="AF215" s="1"/>
  <c r="AI215" s="1"/>
  <c r="AC279"/>
  <c r="AF279" s="1"/>
  <c r="AI279" s="1"/>
  <c r="AC343"/>
  <c r="AF343" s="1"/>
  <c r="AI343" s="1"/>
  <c r="AC407"/>
  <c r="AF407" s="1"/>
  <c r="AI407" s="1"/>
  <c r="AC471"/>
  <c r="AF471" s="1"/>
  <c r="AI471" s="1"/>
  <c r="AC535"/>
  <c r="AF535" s="1"/>
  <c r="AI535" s="1"/>
  <c r="AC599"/>
  <c r="AF599" s="1"/>
  <c r="AI599" s="1"/>
  <c r="AC672"/>
  <c r="AF672" s="1"/>
  <c r="AI672" s="1"/>
  <c r="AC807"/>
  <c r="AF807" s="1"/>
  <c r="AI807" s="1"/>
  <c r="AC1063"/>
  <c r="AF1063" s="1"/>
  <c r="AI1063" s="1"/>
  <c r="AC1319"/>
  <c r="AF1319" s="1"/>
  <c r="AI1319" s="1"/>
  <c r="AC1575"/>
  <c r="AF1575" s="1"/>
  <c r="AI1575" s="1"/>
  <c r="AC1915"/>
  <c r="AF1915" s="1"/>
  <c r="AI1915" s="1"/>
  <c r="AJ9"/>
  <c r="AK9" s="1"/>
  <c r="P10" i="2"/>
  <c r="O10"/>
  <c r="R10" l="1"/>
  <c r="U10" s="1"/>
  <c r="S10"/>
  <c r="V10" s="1"/>
  <c r="AJ158" i="3"/>
  <c r="AK158" s="1"/>
  <c r="AJ157"/>
  <c r="AK157" s="1"/>
  <c r="AJ10"/>
  <c r="AK10" s="1"/>
  <c r="O85" i="2"/>
  <c r="P85"/>
  <c r="Q85"/>
  <c r="P86"/>
  <c r="Q86"/>
  <c r="O86"/>
  <c r="Q10"/>
  <c r="T10" s="1"/>
  <c r="W10" s="1"/>
  <c r="Q11"/>
  <c r="X9"/>
  <c r="Y9" s="1"/>
  <c r="T85" l="1"/>
  <c r="W85" s="1"/>
  <c r="T11"/>
  <c r="W11" s="1"/>
  <c r="R86"/>
  <c r="U86" s="1"/>
  <c r="S86"/>
  <c r="V86" s="1"/>
  <c r="S85"/>
  <c r="V85" s="1"/>
  <c r="T86"/>
  <c r="W86" s="1"/>
  <c r="R85"/>
  <c r="U85" s="1"/>
  <c r="AJ159" i="3"/>
  <c r="AK159" s="1"/>
  <c r="AJ11"/>
  <c r="AK11" s="1"/>
  <c r="AJ12"/>
  <c r="AK12" s="1"/>
  <c r="Q87" i="2"/>
  <c r="P87"/>
  <c r="O87"/>
  <c r="P11"/>
  <c r="O11"/>
  <c r="P12"/>
  <c r="Q12"/>
  <c r="O12"/>
  <c r="X86" l="1"/>
  <c r="Y86" s="1"/>
  <c r="X85"/>
  <c r="Y85" s="1"/>
  <c r="R87"/>
  <c r="U87" s="1"/>
  <c r="S12"/>
  <c r="V12" s="1"/>
  <c r="S87"/>
  <c r="V87" s="1"/>
  <c r="R11"/>
  <c r="U11" s="1"/>
  <c r="R12"/>
  <c r="U12" s="1"/>
  <c r="S11"/>
  <c r="V11" s="1"/>
  <c r="T12"/>
  <c r="W12" s="1"/>
  <c r="T87"/>
  <c r="W87" s="1"/>
  <c r="X10"/>
  <c r="Y10" s="1"/>
  <c r="AJ13" i="3"/>
  <c r="AK13" s="1"/>
  <c r="O88" i="2"/>
  <c r="P88"/>
  <c r="Q88"/>
  <c r="O13"/>
  <c r="P13"/>
  <c r="Q13"/>
  <c r="X87" l="1"/>
  <c r="Y87" s="1"/>
  <c r="X12"/>
  <c r="Y12" s="1"/>
  <c r="X11"/>
  <c r="Y11" s="1"/>
  <c r="T88"/>
  <c r="W88" s="1"/>
  <c r="R13"/>
  <c r="U13" s="1"/>
  <c r="R88"/>
  <c r="U88" s="1"/>
  <c r="T13"/>
  <c r="W13" s="1"/>
  <c r="S88"/>
  <c r="V88" s="1"/>
  <c r="S13"/>
  <c r="V13" s="1"/>
  <c r="AJ160" i="3"/>
  <c r="AK160" s="1"/>
  <c r="AJ161"/>
  <c r="AK161" s="1"/>
  <c r="AJ14"/>
  <c r="AK14" s="1"/>
  <c r="O89" i="2"/>
  <c r="P89"/>
  <c r="Q89"/>
  <c r="O14"/>
  <c r="P14"/>
  <c r="Q14"/>
  <c r="X88" l="1"/>
  <c r="Y88" s="1"/>
  <c r="X13"/>
  <c r="Y13" s="1"/>
  <c r="S89"/>
  <c r="V89" s="1"/>
  <c r="R89"/>
  <c r="U89" s="1"/>
  <c r="S14"/>
  <c r="V14" s="1"/>
  <c r="T89"/>
  <c r="W89" s="1"/>
  <c r="R14"/>
  <c r="U14" s="1"/>
  <c r="T14"/>
  <c r="W14" s="1"/>
  <c r="AJ15" i="3"/>
  <c r="AK15" s="1"/>
  <c r="AJ16"/>
  <c r="AK16" s="1"/>
  <c r="P90" i="2"/>
  <c r="O90"/>
  <c r="Q90"/>
  <c r="Q15"/>
  <c r="O15"/>
  <c r="P15"/>
  <c r="X14" l="1"/>
  <c r="Y14" s="1"/>
  <c r="X89"/>
  <c r="Y89" s="1"/>
  <c r="T90"/>
  <c r="W90" s="1"/>
  <c r="T15"/>
  <c r="W15" s="1"/>
  <c r="R90"/>
  <c r="U90" s="1"/>
  <c r="S90"/>
  <c r="V90" s="1"/>
  <c r="S15"/>
  <c r="V15" s="1"/>
  <c r="R15"/>
  <c r="U15" s="1"/>
  <c r="AJ162" i="3"/>
  <c r="AK162" s="1"/>
  <c r="AJ17"/>
  <c r="AK17" s="1"/>
  <c r="Q91" i="2"/>
  <c r="O91"/>
  <c r="P91"/>
  <c r="O16"/>
  <c r="P16"/>
  <c r="Q16"/>
  <c r="X15" l="1"/>
  <c r="Y15" s="1"/>
  <c r="X90"/>
  <c r="Y90" s="1"/>
  <c r="S91"/>
  <c r="V91" s="1"/>
  <c r="R16"/>
  <c r="U16" s="1"/>
  <c r="T91"/>
  <c r="W91" s="1"/>
  <c r="T16"/>
  <c r="W16" s="1"/>
  <c r="S16"/>
  <c r="V16" s="1"/>
  <c r="R91"/>
  <c r="U91" s="1"/>
  <c r="AJ163" i="3"/>
  <c r="AK163" s="1"/>
  <c r="Q92" i="2"/>
  <c r="O92"/>
  <c r="P92"/>
  <c r="O17"/>
  <c r="P17"/>
  <c r="Q17"/>
  <c r="X91" l="1"/>
  <c r="Y91" s="1"/>
  <c r="X16"/>
  <c r="Y16" s="1"/>
  <c r="S92"/>
  <c r="V92" s="1"/>
  <c r="S17"/>
  <c r="V17" s="1"/>
  <c r="R92"/>
  <c r="U92" s="1"/>
  <c r="R17"/>
  <c r="U17" s="1"/>
  <c r="T92"/>
  <c r="W92" s="1"/>
  <c r="T17"/>
  <c r="W17" s="1"/>
  <c r="AJ164" i="3"/>
  <c r="AK164" s="1"/>
  <c r="AJ18"/>
  <c r="AK18" s="1"/>
  <c r="AJ19"/>
  <c r="AK19" s="1"/>
  <c r="O93" i="2"/>
  <c r="P93"/>
  <c r="Q93"/>
  <c r="Q18"/>
  <c r="O18"/>
  <c r="P18"/>
  <c r="X17" l="1"/>
  <c r="Y17" s="1"/>
  <c r="X92"/>
  <c r="Y92" s="1"/>
  <c r="T93"/>
  <c r="W93" s="1"/>
  <c r="S93"/>
  <c r="V93" s="1"/>
  <c r="S18"/>
  <c r="V18" s="1"/>
  <c r="R18"/>
  <c r="U18" s="1"/>
  <c r="T18"/>
  <c r="W18" s="1"/>
  <c r="R93"/>
  <c r="U93" s="1"/>
  <c r="AJ165" i="3"/>
  <c r="AK165" s="1"/>
  <c r="AJ20"/>
  <c r="AK20" s="1"/>
  <c r="P94" i="2"/>
  <c r="Q94"/>
  <c r="O94"/>
  <c r="Q19"/>
  <c r="O19"/>
  <c r="P19"/>
  <c r="X93" l="1"/>
  <c r="Y93" s="1"/>
  <c r="X18"/>
  <c r="Y18" s="1"/>
  <c r="S19"/>
  <c r="V19" s="1"/>
  <c r="R19"/>
  <c r="U19" s="1"/>
  <c r="T94"/>
  <c r="W94" s="1"/>
  <c r="S94"/>
  <c r="V94" s="1"/>
  <c r="R94"/>
  <c r="U94" s="1"/>
  <c r="T19"/>
  <c r="W19" s="1"/>
  <c r="AJ166" i="3"/>
  <c r="AK166" s="1"/>
  <c r="AJ21"/>
  <c r="AK21" s="1"/>
  <c r="Q95" i="2"/>
  <c r="O95"/>
  <c r="P95"/>
  <c r="O20"/>
  <c r="P20"/>
  <c r="Q20"/>
  <c r="X94" l="1"/>
  <c r="Y94" s="1"/>
  <c r="X19"/>
  <c r="Y19" s="1"/>
  <c r="S20"/>
  <c r="V20" s="1"/>
  <c r="R20"/>
  <c r="U20" s="1"/>
  <c r="T95"/>
  <c r="W95" s="1"/>
  <c r="T20"/>
  <c r="W20" s="1"/>
  <c r="S95"/>
  <c r="V95" s="1"/>
  <c r="R95"/>
  <c r="U95" s="1"/>
  <c r="AJ168" i="3"/>
  <c r="AK168" s="1"/>
  <c r="AJ167"/>
  <c r="AK167" s="1"/>
  <c r="Q96" i="2"/>
  <c r="O96"/>
  <c r="P96"/>
  <c r="O21"/>
  <c r="P21"/>
  <c r="Q21"/>
  <c r="X20" l="1"/>
  <c r="Y20" s="1"/>
  <c r="X95"/>
  <c r="Y95" s="1"/>
  <c r="S21"/>
  <c r="V21" s="1"/>
  <c r="R21"/>
  <c r="U21" s="1"/>
  <c r="T96"/>
  <c r="W96" s="1"/>
  <c r="T21"/>
  <c r="W21" s="1"/>
  <c r="S96"/>
  <c r="V96" s="1"/>
  <c r="R96"/>
  <c r="U96" s="1"/>
  <c r="AJ169" i="3"/>
  <c r="AK169" s="1"/>
  <c r="AJ22"/>
  <c r="AK22" s="1"/>
  <c r="AJ23"/>
  <c r="AK23" s="1"/>
  <c r="O97" i="2"/>
  <c r="P97"/>
  <c r="Q97"/>
  <c r="Q22"/>
  <c r="O22"/>
  <c r="P22"/>
  <c r="X96" l="1"/>
  <c r="Y96" s="1"/>
  <c r="X21"/>
  <c r="Y21" s="1"/>
  <c r="R22"/>
  <c r="U22" s="1"/>
  <c r="S22"/>
  <c r="V22" s="1"/>
  <c r="T97"/>
  <c r="W97" s="1"/>
  <c r="S97"/>
  <c r="V97" s="1"/>
  <c r="T22"/>
  <c r="W22" s="1"/>
  <c r="R97"/>
  <c r="U97" s="1"/>
  <c r="P98"/>
  <c r="O98"/>
  <c r="Q98"/>
  <c r="Q23"/>
  <c r="O23"/>
  <c r="P23"/>
  <c r="X97" l="1"/>
  <c r="Y97" s="1"/>
  <c r="X22"/>
  <c r="Y22" s="1"/>
  <c r="S98"/>
  <c r="V98" s="1"/>
  <c r="S23"/>
  <c r="V23" s="1"/>
  <c r="R23"/>
  <c r="U23" s="1"/>
  <c r="T98"/>
  <c r="W98" s="1"/>
  <c r="T23"/>
  <c r="W23" s="1"/>
  <c r="R98"/>
  <c r="U98" s="1"/>
  <c r="AJ170" i="3"/>
  <c r="AK170" s="1"/>
  <c r="AJ24"/>
  <c r="AK24" s="1"/>
  <c r="Q99" i="2"/>
  <c r="O99"/>
  <c r="P99"/>
  <c r="O24"/>
  <c r="P24"/>
  <c r="Q24"/>
  <c r="X98" l="1"/>
  <c r="Y98" s="1"/>
  <c r="X23"/>
  <c r="Y23" s="1"/>
  <c r="T24"/>
  <c r="W24" s="1"/>
  <c r="S99"/>
  <c r="V99" s="1"/>
  <c r="R24"/>
  <c r="U24" s="1"/>
  <c r="R99"/>
  <c r="U99" s="1"/>
  <c r="T99"/>
  <c r="W99" s="1"/>
  <c r="S24"/>
  <c r="V24" s="1"/>
  <c r="AJ171" i="3"/>
  <c r="AK171" s="1"/>
  <c r="AJ25"/>
  <c r="AK25" s="1"/>
  <c r="O100" i="2"/>
  <c r="P100"/>
  <c r="Q100"/>
  <c r="O25"/>
  <c r="P25"/>
  <c r="Q25"/>
  <c r="X24" l="1"/>
  <c r="Y24" s="1"/>
  <c r="X99"/>
  <c r="Y99" s="1"/>
  <c r="S100"/>
  <c r="V100" s="1"/>
  <c r="R100"/>
  <c r="U100" s="1"/>
  <c r="T25"/>
  <c r="W25" s="1"/>
  <c r="T100"/>
  <c r="W100" s="1"/>
  <c r="S25"/>
  <c r="V25" s="1"/>
  <c r="R25"/>
  <c r="U25" s="1"/>
  <c r="AJ173" i="3"/>
  <c r="AK173" s="1"/>
  <c r="AJ172"/>
  <c r="AK172" s="1"/>
  <c r="AJ26"/>
  <c r="AK26" s="1"/>
  <c r="AJ27"/>
  <c r="AK27" s="1"/>
  <c r="O101" i="2"/>
  <c r="P101"/>
  <c r="Q101"/>
  <c r="Q26"/>
  <c r="O26"/>
  <c r="P26"/>
  <c r="X25" l="1"/>
  <c r="Y25" s="1"/>
  <c r="X100"/>
  <c r="Y100" s="1"/>
  <c r="T101"/>
  <c r="W101" s="1"/>
  <c r="T26"/>
  <c r="W26" s="1"/>
  <c r="S101"/>
  <c r="V101" s="1"/>
  <c r="R101"/>
  <c r="U101" s="1"/>
  <c r="S26"/>
  <c r="V26" s="1"/>
  <c r="R26"/>
  <c r="U26" s="1"/>
  <c r="O103"/>
  <c r="R103" s="1"/>
  <c r="U103" s="1"/>
  <c r="P103"/>
  <c r="Q103"/>
  <c r="P102"/>
  <c r="Q102"/>
  <c r="O102"/>
  <c r="P27"/>
  <c r="Q27"/>
  <c r="O27"/>
  <c r="X26" l="1"/>
  <c r="Y26" s="1"/>
  <c r="X101"/>
  <c r="Y101" s="1"/>
  <c r="T103"/>
  <c r="W103" s="1"/>
  <c r="T27"/>
  <c r="W27" s="1"/>
  <c r="R102"/>
  <c r="U102" s="1"/>
  <c r="S103"/>
  <c r="V103" s="1"/>
  <c r="T102"/>
  <c r="W102" s="1"/>
  <c r="S102"/>
  <c r="V102" s="1"/>
  <c r="R27"/>
  <c r="U27" s="1"/>
  <c r="S27"/>
  <c r="V27" s="1"/>
  <c r="AJ174" i="3"/>
  <c r="AK174" s="1"/>
  <c r="AJ28"/>
  <c r="AK28" s="1"/>
  <c r="O104" i="2"/>
  <c r="P104"/>
  <c r="Q104"/>
  <c r="O28"/>
  <c r="P28"/>
  <c r="Q28"/>
  <c r="X27" l="1"/>
  <c r="Y27" s="1"/>
  <c r="X102"/>
  <c r="Y102" s="1"/>
  <c r="R104"/>
  <c r="U104" s="1"/>
  <c r="T28"/>
  <c r="W28" s="1"/>
  <c r="X103"/>
  <c r="Y103" s="1"/>
  <c r="S28"/>
  <c r="V28" s="1"/>
  <c r="S104"/>
  <c r="V104" s="1"/>
  <c r="R28"/>
  <c r="U28" s="1"/>
  <c r="T104"/>
  <c r="W104" s="1"/>
  <c r="AJ175" i="3"/>
  <c r="AK175" s="1"/>
  <c r="AJ29"/>
  <c r="AK29" s="1"/>
  <c r="AJ30"/>
  <c r="AK30" s="1"/>
  <c r="Q105" i="2"/>
  <c r="O105"/>
  <c r="P105"/>
  <c r="Q29"/>
  <c r="O29"/>
  <c r="P29"/>
  <c r="X104" l="1"/>
  <c r="Y104" s="1"/>
  <c r="X28"/>
  <c r="Y28" s="1"/>
  <c r="S29"/>
  <c r="V29" s="1"/>
  <c r="R29"/>
  <c r="U29" s="1"/>
  <c r="R105"/>
  <c r="U105" s="1"/>
  <c r="T29"/>
  <c r="W29" s="1"/>
  <c r="T105"/>
  <c r="W105" s="1"/>
  <c r="S105"/>
  <c r="V105" s="1"/>
  <c r="AJ176" i="3"/>
  <c r="AK176" s="1"/>
  <c r="P106" i="2"/>
  <c r="Q106"/>
  <c r="O106"/>
  <c r="P30"/>
  <c r="Q30"/>
  <c r="O30"/>
  <c r="X29" l="1"/>
  <c r="Y29" s="1"/>
  <c r="X105"/>
  <c r="Y105" s="1"/>
  <c r="S30"/>
  <c r="V30" s="1"/>
  <c r="S106"/>
  <c r="V106" s="1"/>
  <c r="R106"/>
  <c r="U106" s="1"/>
  <c r="T30"/>
  <c r="W30" s="1"/>
  <c r="T106"/>
  <c r="W106" s="1"/>
  <c r="R30"/>
  <c r="U30" s="1"/>
  <c r="AJ177" i="3"/>
  <c r="AK177" s="1"/>
  <c r="AJ32"/>
  <c r="AK32" s="1"/>
  <c r="AJ31"/>
  <c r="AK31" s="1"/>
  <c r="P107" i="2"/>
  <c r="O107"/>
  <c r="Q107"/>
  <c r="O31"/>
  <c r="P31"/>
  <c r="Q31"/>
  <c r="X30" l="1"/>
  <c r="Y30" s="1"/>
  <c r="X106"/>
  <c r="Y106" s="1"/>
  <c r="R107"/>
  <c r="U107" s="1"/>
  <c r="R31"/>
  <c r="U31" s="1"/>
  <c r="S107"/>
  <c r="V107" s="1"/>
  <c r="T31"/>
  <c r="W31" s="1"/>
  <c r="T107"/>
  <c r="W107" s="1"/>
  <c r="S31"/>
  <c r="V31" s="1"/>
  <c r="AJ178" i="3"/>
  <c r="AK178" s="1"/>
  <c r="AJ179"/>
  <c r="AK179" s="1"/>
  <c r="AJ33"/>
  <c r="AK33" s="1"/>
  <c r="P108" i="2"/>
  <c r="O108"/>
  <c r="Q108"/>
  <c r="Q32"/>
  <c r="O32"/>
  <c r="P32"/>
  <c r="X107" l="1"/>
  <c r="Y107" s="1"/>
  <c r="X31"/>
  <c r="Y31" s="1"/>
  <c r="S32"/>
  <c r="V32" s="1"/>
  <c r="R32"/>
  <c r="U32" s="1"/>
  <c r="S108"/>
  <c r="V108" s="1"/>
  <c r="T108"/>
  <c r="W108" s="1"/>
  <c r="R108"/>
  <c r="U108" s="1"/>
  <c r="T32"/>
  <c r="W32" s="1"/>
  <c r="AJ34" i="3"/>
  <c r="AK34" s="1"/>
  <c r="P109" i="2"/>
  <c r="Q109"/>
  <c r="O109"/>
  <c r="P33"/>
  <c r="Q33"/>
  <c r="O33"/>
  <c r="X108" l="1"/>
  <c r="Y108" s="1"/>
  <c r="X32"/>
  <c r="Y32" s="1"/>
  <c r="R33"/>
  <c r="U33" s="1"/>
  <c r="T33"/>
  <c r="W33" s="1"/>
  <c r="R109"/>
  <c r="U109" s="1"/>
  <c r="T109"/>
  <c r="W109" s="1"/>
  <c r="S33"/>
  <c r="V33" s="1"/>
  <c r="S109"/>
  <c r="V109" s="1"/>
  <c r="AJ180" i="3"/>
  <c r="AK180" s="1"/>
  <c r="AJ181"/>
  <c r="AK181" s="1"/>
  <c r="P110" i="2"/>
  <c r="Q110"/>
  <c r="O110"/>
  <c r="O34"/>
  <c r="P34"/>
  <c r="Q34"/>
  <c r="X33" l="1"/>
  <c r="Y33" s="1"/>
  <c r="X109"/>
  <c r="Y109" s="1"/>
  <c r="R110"/>
  <c r="U110" s="1"/>
  <c r="R34"/>
  <c r="U34" s="1"/>
  <c r="T110"/>
  <c r="W110" s="1"/>
  <c r="S110"/>
  <c r="V110" s="1"/>
  <c r="T34"/>
  <c r="W34" s="1"/>
  <c r="S34"/>
  <c r="V34" s="1"/>
  <c r="AJ35" i="3"/>
  <c r="AK35" s="1"/>
  <c r="AJ36"/>
  <c r="AK36" s="1"/>
  <c r="P111" i="2"/>
  <c r="Q111"/>
  <c r="O111"/>
  <c r="O35"/>
  <c r="P35"/>
  <c r="Q35"/>
  <c r="X110" l="1"/>
  <c r="Y110" s="1"/>
  <c r="X34"/>
  <c r="Y34" s="1"/>
  <c r="R111"/>
  <c r="U111" s="1"/>
  <c r="R35"/>
  <c r="U35" s="1"/>
  <c r="T35"/>
  <c r="W35" s="1"/>
  <c r="S35"/>
  <c r="V35" s="1"/>
  <c r="T111"/>
  <c r="W111" s="1"/>
  <c r="S111"/>
  <c r="V111" s="1"/>
  <c r="AJ182" i="3"/>
  <c r="AK182" s="1"/>
  <c r="AJ37"/>
  <c r="AK37" s="1"/>
  <c r="P112" i="2"/>
  <c r="Q112"/>
  <c r="O112"/>
  <c r="Q36"/>
  <c r="O36"/>
  <c r="P36"/>
  <c r="X35" l="1"/>
  <c r="Y35" s="1"/>
  <c r="X111"/>
  <c r="Y111" s="1"/>
  <c r="R112"/>
  <c r="U112" s="1"/>
  <c r="T112"/>
  <c r="W112" s="1"/>
  <c r="T36"/>
  <c r="W36" s="1"/>
  <c r="S112"/>
  <c r="V112" s="1"/>
  <c r="S36"/>
  <c r="V36" s="1"/>
  <c r="R36"/>
  <c r="U36" s="1"/>
  <c r="AJ183" i="3"/>
  <c r="AK183" s="1"/>
  <c r="AJ38"/>
  <c r="AK38" s="1"/>
  <c r="P113" i="2"/>
  <c r="Q113"/>
  <c r="O113"/>
  <c r="P37"/>
  <c r="Q37"/>
  <c r="O37"/>
  <c r="X36" l="1"/>
  <c r="Y36" s="1"/>
  <c r="X112"/>
  <c r="Y112" s="1"/>
  <c r="R37"/>
  <c r="U37" s="1"/>
  <c r="S37"/>
  <c r="V37" s="1"/>
  <c r="T113"/>
  <c r="W113" s="1"/>
  <c r="S113"/>
  <c r="V113" s="1"/>
  <c r="T37"/>
  <c r="W37" s="1"/>
  <c r="R113"/>
  <c r="U113" s="1"/>
  <c r="AJ184" i="3"/>
  <c r="AK184" s="1"/>
  <c r="AJ39"/>
  <c r="AK39" s="1"/>
  <c r="Q114" i="2"/>
  <c r="P114"/>
  <c r="O114"/>
  <c r="O38"/>
  <c r="P38"/>
  <c r="Q38"/>
  <c r="X113" l="1"/>
  <c r="Y113" s="1"/>
  <c r="X37"/>
  <c r="Y37" s="1"/>
  <c r="S38"/>
  <c r="V38" s="1"/>
  <c r="T38"/>
  <c r="W38" s="1"/>
  <c r="R114"/>
  <c r="U114" s="1"/>
  <c r="S114"/>
  <c r="V114" s="1"/>
  <c r="R38"/>
  <c r="U38" s="1"/>
  <c r="T114"/>
  <c r="W114" s="1"/>
  <c r="AJ185" i="3"/>
  <c r="AK185" s="1"/>
  <c r="AJ40"/>
  <c r="AK40" s="1"/>
  <c r="P115" i="2"/>
  <c r="O115"/>
  <c r="Q115"/>
  <c r="O39"/>
  <c r="P39"/>
  <c r="Q39"/>
  <c r="X114" l="1"/>
  <c r="Y114" s="1"/>
  <c r="X38"/>
  <c r="Y38" s="1"/>
  <c r="T39"/>
  <c r="W39" s="1"/>
  <c r="T115"/>
  <c r="W115" s="1"/>
  <c r="R39"/>
  <c r="U39" s="1"/>
  <c r="S115"/>
  <c r="V115" s="1"/>
  <c r="S39"/>
  <c r="V39" s="1"/>
  <c r="R115"/>
  <c r="U115" s="1"/>
  <c r="AJ186" i="3"/>
  <c r="AK186" s="1"/>
  <c r="AJ187"/>
  <c r="AK187" s="1"/>
  <c r="O116" i="2"/>
  <c r="P116"/>
  <c r="Q116"/>
  <c r="Q40"/>
  <c r="O40"/>
  <c r="P40"/>
  <c r="X115" l="1"/>
  <c r="Y115" s="1"/>
  <c r="X39"/>
  <c r="Y39" s="1"/>
  <c r="T116"/>
  <c r="W116" s="1"/>
  <c r="S116"/>
  <c r="V116" s="1"/>
  <c r="R116"/>
  <c r="U116" s="1"/>
  <c r="S40"/>
  <c r="V40" s="1"/>
  <c r="R40"/>
  <c r="U40" s="1"/>
  <c r="T40"/>
  <c r="W40" s="1"/>
  <c r="AJ41" i="3"/>
  <c r="AK41" s="1"/>
  <c r="AJ42"/>
  <c r="AK42" s="1"/>
  <c r="P117" i="2"/>
  <c r="Q117"/>
  <c r="O117"/>
  <c r="R117" s="1"/>
  <c r="U117" s="1"/>
  <c r="P41"/>
  <c r="Q41"/>
  <c r="O41"/>
  <c r="X40" l="1"/>
  <c r="Y40" s="1"/>
  <c r="X116"/>
  <c r="Y116" s="1"/>
  <c r="R41"/>
  <c r="U41" s="1"/>
  <c r="T41"/>
  <c r="W41" s="1"/>
  <c r="S41"/>
  <c r="V41" s="1"/>
  <c r="S117"/>
  <c r="V117" s="1"/>
  <c r="T117"/>
  <c r="W117" s="1"/>
  <c r="AJ188" i="3"/>
  <c r="AK188" s="1"/>
  <c r="AJ189"/>
  <c r="AK189" s="1"/>
  <c r="AJ43"/>
  <c r="AK43" s="1"/>
  <c r="O118" i="2"/>
  <c r="P118"/>
  <c r="Q118"/>
  <c r="O42"/>
  <c r="P42"/>
  <c r="Q42"/>
  <c r="X41" l="1"/>
  <c r="Y41" s="1"/>
  <c r="R42"/>
  <c r="U42" s="1"/>
  <c r="X117"/>
  <c r="Y117" s="1"/>
  <c r="T118"/>
  <c r="W118" s="1"/>
  <c r="T42"/>
  <c r="W42" s="1"/>
  <c r="S118"/>
  <c r="V118" s="1"/>
  <c r="S42"/>
  <c r="V42" s="1"/>
  <c r="R118"/>
  <c r="U118" s="1"/>
  <c r="AJ44" i="3"/>
  <c r="AK44" s="1"/>
  <c r="O119" i="2"/>
  <c r="P119"/>
  <c r="Q119"/>
  <c r="O43"/>
  <c r="P43"/>
  <c r="Q43"/>
  <c r="X118" l="1"/>
  <c r="Y118" s="1"/>
  <c r="X42"/>
  <c r="Y42" s="1"/>
  <c r="R119"/>
  <c r="U119" s="1"/>
  <c r="T43"/>
  <c r="W43" s="1"/>
  <c r="S43"/>
  <c r="V43" s="1"/>
  <c r="T119"/>
  <c r="W119" s="1"/>
  <c r="R43"/>
  <c r="U43" s="1"/>
  <c r="S119"/>
  <c r="V119" s="1"/>
  <c r="AJ190" i="3"/>
  <c r="AK190" s="1"/>
  <c r="AJ191"/>
  <c r="AK191" s="1"/>
  <c r="P120" i="2"/>
  <c r="Q120"/>
  <c r="O120"/>
  <c r="P44"/>
  <c r="Q44"/>
  <c r="O44"/>
  <c r="X119" l="1"/>
  <c r="Y119" s="1"/>
  <c r="X43"/>
  <c r="Y43" s="1"/>
  <c r="R44"/>
  <c r="U44" s="1"/>
  <c r="S44"/>
  <c r="V44" s="1"/>
  <c r="S120"/>
  <c r="V120" s="1"/>
  <c r="T120"/>
  <c r="W120" s="1"/>
  <c r="R120"/>
  <c r="U120" s="1"/>
  <c r="T44"/>
  <c r="W44" s="1"/>
  <c r="AJ45" i="3"/>
  <c r="AK45" s="1"/>
  <c r="AJ46"/>
  <c r="AK46" s="1"/>
  <c r="Q121" i="2"/>
  <c r="P121"/>
  <c r="O121"/>
  <c r="O45"/>
  <c r="P45"/>
  <c r="Q45"/>
  <c r="X44" l="1"/>
  <c r="Y44" s="1"/>
  <c r="X120"/>
  <c r="Y120" s="1"/>
  <c r="T45"/>
  <c r="W45" s="1"/>
  <c r="S45"/>
  <c r="V45" s="1"/>
  <c r="R45"/>
  <c r="U45" s="1"/>
  <c r="S121"/>
  <c r="V121" s="1"/>
  <c r="T121"/>
  <c r="W121" s="1"/>
  <c r="R121"/>
  <c r="U121" s="1"/>
  <c r="AJ192" i="3"/>
  <c r="AK192" s="1"/>
  <c r="AJ130"/>
  <c r="AK130" s="1"/>
  <c r="AJ47"/>
  <c r="AK47" s="1"/>
  <c r="O122" i="2"/>
  <c r="P122"/>
  <c r="Q122"/>
  <c r="O46"/>
  <c r="P46"/>
  <c r="Q46"/>
  <c r="X121" l="1"/>
  <c r="Y121" s="1"/>
  <c r="X45"/>
  <c r="Y45" s="1"/>
  <c r="T122"/>
  <c r="W122" s="1"/>
  <c r="S46"/>
  <c r="V46" s="1"/>
  <c r="R122"/>
  <c r="U122" s="1"/>
  <c r="T46"/>
  <c r="W46" s="1"/>
  <c r="S122"/>
  <c r="V122" s="1"/>
  <c r="R46"/>
  <c r="U46" s="1"/>
  <c r="AJ193" i="3"/>
  <c r="AK193" s="1"/>
  <c r="AJ194"/>
  <c r="AK194" s="1"/>
  <c r="AJ131"/>
  <c r="AK131" s="1"/>
  <c r="AJ48"/>
  <c r="AK48" s="1"/>
  <c r="O123" i="2"/>
  <c r="Q123"/>
  <c r="P123"/>
  <c r="Q47"/>
  <c r="O47"/>
  <c r="P47"/>
  <c r="X122" l="1"/>
  <c r="Y122" s="1"/>
  <c r="X46"/>
  <c r="Y46" s="1"/>
  <c r="S47"/>
  <c r="V47" s="1"/>
  <c r="T123"/>
  <c r="W123" s="1"/>
  <c r="T47"/>
  <c r="W47" s="1"/>
  <c r="R123"/>
  <c r="U123" s="1"/>
  <c r="S123"/>
  <c r="V123" s="1"/>
  <c r="R47"/>
  <c r="U47" s="1"/>
  <c r="AJ132" i="3"/>
  <c r="AK132" s="1"/>
  <c r="AJ49"/>
  <c r="AK49" s="1"/>
  <c r="O124" i="2"/>
  <c r="Q124"/>
  <c r="P124"/>
  <c r="O48"/>
  <c r="P48"/>
  <c r="Q48"/>
  <c r="X47" l="1"/>
  <c r="Y47" s="1"/>
  <c r="X123"/>
  <c r="Y123" s="1"/>
  <c r="T48"/>
  <c r="W48" s="1"/>
  <c r="T124"/>
  <c r="W124" s="1"/>
  <c r="S48"/>
  <c r="V48" s="1"/>
  <c r="R124"/>
  <c r="U124" s="1"/>
  <c r="R48"/>
  <c r="U48" s="1"/>
  <c r="S124"/>
  <c r="V124" s="1"/>
  <c r="AJ195" i="3"/>
  <c r="AK195" s="1"/>
  <c r="AJ196"/>
  <c r="AK196" s="1"/>
  <c r="AJ133"/>
  <c r="AK133" s="1"/>
  <c r="AJ50"/>
  <c r="AK50" s="1"/>
  <c r="P125" i="2"/>
  <c r="Q125"/>
  <c r="O125"/>
  <c r="O49"/>
  <c r="P49"/>
  <c r="Q49"/>
  <c r="X48" l="1"/>
  <c r="Y48" s="1"/>
  <c r="X124"/>
  <c r="Y124" s="1"/>
  <c r="S49"/>
  <c r="V49" s="1"/>
  <c r="T125"/>
  <c r="W125" s="1"/>
  <c r="S125"/>
  <c r="V125" s="1"/>
  <c r="T49"/>
  <c r="W49" s="1"/>
  <c r="R125"/>
  <c r="U125" s="1"/>
  <c r="R49"/>
  <c r="U49" s="1"/>
  <c r="AJ134" i="3"/>
  <c r="AK134" s="1"/>
  <c r="AJ51"/>
  <c r="AK51" s="1"/>
  <c r="Q126" i="2"/>
  <c r="P126"/>
  <c r="O126"/>
  <c r="O50"/>
  <c r="P50"/>
  <c r="Q50"/>
  <c r="X125" l="1"/>
  <c r="Y125" s="1"/>
  <c r="X49"/>
  <c r="Y49" s="1"/>
  <c r="T50"/>
  <c r="W50" s="1"/>
  <c r="S50"/>
  <c r="V50" s="1"/>
  <c r="R50"/>
  <c r="U50" s="1"/>
  <c r="T126"/>
  <c r="W126" s="1"/>
  <c r="R126"/>
  <c r="U126" s="1"/>
  <c r="S126"/>
  <c r="V126" s="1"/>
  <c r="AJ197" i="3"/>
  <c r="AK197" s="1"/>
  <c r="AJ135"/>
  <c r="AK135" s="1"/>
  <c r="AJ52"/>
  <c r="AK52" s="1"/>
  <c r="P127" i="2"/>
  <c r="O127"/>
  <c r="Q127"/>
  <c r="O51"/>
  <c r="P51"/>
  <c r="Q51"/>
  <c r="X50" l="1"/>
  <c r="Y50" s="1"/>
  <c r="X126"/>
  <c r="Y126" s="1"/>
  <c r="S51"/>
  <c r="V51" s="1"/>
  <c r="R51"/>
  <c r="U51" s="1"/>
  <c r="S127"/>
  <c r="V127" s="1"/>
  <c r="T51"/>
  <c r="W51" s="1"/>
  <c r="T127"/>
  <c r="W127" s="1"/>
  <c r="R127"/>
  <c r="U127" s="1"/>
  <c r="AJ198" i="3"/>
  <c r="AK198" s="1"/>
  <c r="AJ136"/>
  <c r="AK136" s="1"/>
  <c r="AJ53"/>
  <c r="AK53" s="1"/>
  <c r="O128" i="2"/>
  <c r="Q128"/>
  <c r="P128"/>
  <c r="S128" s="1"/>
  <c r="V128" s="1"/>
  <c r="Q52"/>
  <c r="O52"/>
  <c r="P52"/>
  <c r="X127" l="1"/>
  <c r="Y127" s="1"/>
  <c r="X51"/>
  <c r="Y51" s="1"/>
  <c r="R128"/>
  <c r="U128" s="1"/>
  <c r="S52"/>
  <c r="V52" s="1"/>
  <c r="R52"/>
  <c r="U52" s="1"/>
  <c r="T52"/>
  <c r="W52" s="1"/>
  <c r="T128"/>
  <c r="W128" s="1"/>
  <c r="AJ199" i="3"/>
  <c r="AK199" s="1"/>
  <c r="AJ137"/>
  <c r="AK137" s="1"/>
  <c r="AJ54"/>
  <c r="AK54" s="1"/>
  <c r="P129" i="2"/>
  <c r="Q129"/>
  <c r="O129"/>
  <c r="O53"/>
  <c r="P53"/>
  <c r="Q53"/>
  <c r="X52" l="1"/>
  <c r="Y52" s="1"/>
  <c r="S53"/>
  <c r="V53" s="1"/>
  <c r="R53"/>
  <c r="U53" s="1"/>
  <c r="S129"/>
  <c r="V129" s="1"/>
  <c r="T53"/>
  <c r="W53" s="1"/>
  <c r="R129"/>
  <c r="U129" s="1"/>
  <c r="T129"/>
  <c r="W129" s="1"/>
  <c r="X128"/>
  <c r="Y128" s="1"/>
  <c r="AJ200" i="3"/>
  <c r="AK200" s="1"/>
  <c r="AJ138"/>
  <c r="AK138" s="1"/>
  <c r="AJ55"/>
  <c r="AK55" s="1"/>
  <c r="O54" i="2"/>
  <c r="P54"/>
  <c r="Q54"/>
  <c r="AC11" i="1"/>
  <c r="AC12"/>
  <c r="AC13"/>
  <c r="AC14"/>
  <c r="AC10"/>
  <c r="AB17"/>
  <c r="AC17" s="1"/>
  <c r="AB16"/>
  <c r="AB15"/>
  <c r="AA17"/>
  <c r="AA16"/>
  <c r="AA15"/>
  <c r="X11"/>
  <c r="X10"/>
  <c r="AC16" l="1"/>
  <c r="AC15"/>
  <c r="X129" i="2"/>
  <c r="Y129" s="1"/>
  <c r="X53"/>
  <c r="Y53" s="1"/>
  <c r="R54"/>
  <c r="U54" s="1"/>
  <c r="S54"/>
  <c r="V54" s="1"/>
  <c r="T54"/>
  <c r="W54" s="1"/>
  <c r="AJ201" i="3"/>
  <c r="AK201" s="1"/>
  <c r="AJ139"/>
  <c r="AK139" s="1"/>
  <c r="AJ56"/>
  <c r="AK56" s="1"/>
  <c r="P55" i="2"/>
  <c r="Q55"/>
  <c r="O55"/>
  <c r="X54" l="1"/>
  <c r="Y54" s="1"/>
  <c r="R55"/>
  <c r="U55" s="1"/>
  <c r="T55"/>
  <c r="W55" s="1"/>
  <c r="S55"/>
  <c r="V55" s="1"/>
  <c r="AJ202" i="3"/>
  <c r="AK202" s="1"/>
  <c r="AJ203"/>
  <c r="AK203" s="1"/>
  <c r="AJ140"/>
  <c r="AK140" s="1"/>
  <c r="AJ57"/>
  <c r="AK57" s="1"/>
  <c r="O56" i="2"/>
  <c r="P56"/>
  <c r="Q56"/>
  <c r="X55" l="1"/>
  <c r="Y55" s="1"/>
  <c r="T56"/>
  <c r="W56" s="1"/>
  <c r="S56"/>
  <c r="V56" s="1"/>
  <c r="R56"/>
  <c r="U56" s="1"/>
  <c r="AJ141" i="3"/>
  <c r="AK141" s="1"/>
  <c r="AJ58"/>
  <c r="AK58" s="1"/>
  <c r="Q57" i="2"/>
  <c r="O57"/>
  <c r="P57"/>
  <c r="X56" l="1"/>
  <c r="Y56" s="1"/>
  <c r="S57"/>
  <c r="V57" s="1"/>
  <c r="T57"/>
  <c r="W57" s="1"/>
  <c r="R57"/>
  <c r="U57" s="1"/>
  <c r="AJ204" i="3"/>
  <c r="AK204" s="1"/>
  <c r="AJ142"/>
  <c r="AK142" s="1"/>
  <c r="AJ59"/>
  <c r="AK59" s="1"/>
  <c r="P58" i="2"/>
  <c r="Q58"/>
  <c r="O58"/>
  <c r="X57" l="1"/>
  <c r="Y57" s="1"/>
  <c r="R58"/>
  <c r="U58" s="1"/>
  <c r="T58"/>
  <c r="W58" s="1"/>
  <c r="S58"/>
  <c r="V58" s="1"/>
  <c r="AJ205" i="3"/>
  <c r="AK205" s="1"/>
  <c r="AJ143"/>
  <c r="AK143" s="1"/>
  <c r="AJ60"/>
  <c r="AK60" s="1"/>
  <c r="O59" i="2"/>
  <c r="P59"/>
  <c r="Q59"/>
  <c r="X58" l="1"/>
  <c r="Y58" s="1"/>
  <c r="T59"/>
  <c r="W59" s="1"/>
  <c r="S59"/>
  <c r="V59" s="1"/>
  <c r="R59"/>
  <c r="U59" s="1"/>
  <c r="AJ206" i="3"/>
  <c r="AK206" s="1"/>
  <c r="AJ144"/>
  <c r="AK144" s="1"/>
  <c r="AJ61"/>
  <c r="AK61" s="1"/>
  <c r="P60" i="2"/>
  <c r="Q60"/>
  <c r="O60"/>
  <c r="X59" l="1"/>
  <c r="Y59" s="1"/>
  <c r="S60"/>
  <c r="V60" s="1"/>
  <c r="T60"/>
  <c r="W60" s="1"/>
  <c r="R60"/>
  <c r="U60" s="1"/>
  <c r="AJ207" i="3"/>
  <c r="AK207" s="1"/>
  <c r="AJ208"/>
  <c r="AK208" s="1"/>
  <c r="AJ145"/>
  <c r="AK145" s="1"/>
  <c r="AJ62"/>
  <c r="AK62" s="1"/>
  <c r="O61" i="2"/>
  <c r="P61"/>
  <c r="Q61"/>
  <c r="X60" l="1"/>
  <c r="Y60" s="1"/>
  <c r="S61"/>
  <c r="V61" s="1"/>
  <c r="R61"/>
  <c r="U61" s="1"/>
  <c r="T61"/>
  <c r="W61" s="1"/>
  <c r="AJ146" i="3"/>
  <c r="AK146" s="1"/>
  <c r="AJ63"/>
  <c r="AK63" s="1"/>
  <c r="Q62" i="2"/>
  <c r="O62"/>
  <c r="P62"/>
  <c r="X61" l="1"/>
  <c r="Y61" s="1"/>
  <c r="T62"/>
  <c r="W62" s="1"/>
  <c r="S62"/>
  <c r="V62" s="1"/>
  <c r="R62"/>
  <c r="U62" s="1"/>
  <c r="AJ209" i="3"/>
  <c r="AK209" s="1"/>
  <c r="AJ210"/>
  <c r="AK210" s="1"/>
  <c r="AJ147"/>
  <c r="AK147" s="1"/>
  <c r="AJ64"/>
  <c r="AK64" s="1"/>
  <c r="O63" i="2"/>
  <c r="P63"/>
  <c r="Q63"/>
  <c r="X62" l="1"/>
  <c r="Y62" s="1"/>
  <c r="R63"/>
  <c r="U63" s="1"/>
  <c r="T63"/>
  <c r="W63" s="1"/>
  <c r="S63"/>
  <c r="V63" s="1"/>
  <c r="AJ148" i="3"/>
  <c r="AK148" s="1"/>
  <c r="AJ65"/>
  <c r="AK65" s="1"/>
  <c r="O64" i="2"/>
  <c r="P64"/>
  <c r="Q64"/>
  <c r="X63" l="1"/>
  <c r="Y63" s="1"/>
  <c r="S64"/>
  <c r="V64" s="1"/>
  <c r="T64"/>
  <c r="W64" s="1"/>
  <c r="R64"/>
  <c r="U64" s="1"/>
  <c r="AJ211" i="3"/>
  <c r="AK211" s="1"/>
  <c r="AJ149"/>
  <c r="AK149" s="1"/>
  <c r="AJ66"/>
  <c r="AK66" s="1"/>
  <c r="P65" i="2"/>
  <c r="Q65"/>
  <c r="O65"/>
  <c r="X64" l="1"/>
  <c r="Y64" s="1"/>
  <c r="T65"/>
  <c r="W65" s="1"/>
  <c r="S65"/>
  <c r="V65" s="1"/>
  <c r="R65"/>
  <c r="U65" s="1"/>
  <c r="AJ212" i="3"/>
  <c r="AK212" s="1"/>
  <c r="AJ150"/>
  <c r="AK150" s="1"/>
  <c r="AJ67"/>
  <c r="AK67" s="1"/>
  <c r="O66" i="2"/>
  <c r="P66"/>
  <c r="Q66"/>
  <c r="X65" l="1"/>
  <c r="Y65" s="1"/>
  <c r="T66"/>
  <c r="W66" s="1"/>
  <c r="R66"/>
  <c r="U66" s="1"/>
  <c r="S66"/>
  <c r="V66" s="1"/>
  <c r="AJ213" i="3"/>
  <c r="AK213" s="1"/>
  <c r="AJ151"/>
  <c r="AK151" s="1"/>
  <c r="AJ68"/>
  <c r="AK68" s="1"/>
  <c r="Q67" i="2"/>
  <c r="O67"/>
  <c r="P67"/>
  <c r="X66" l="1"/>
  <c r="Y66" s="1"/>
  <c r="R67"/>
  <c r="U67" s="1"/>
  <c r="T67"/>
  <c r="W67" s="1"/>
  <c r="S67"/>
  <c r="V67" s="1"/>
  <c r="AJ214" i="3"/>
  <c r="AK214" s="1"/>
  <c r="AJ152"/>
  <c r="AK152" s="1"/>
  <c r="AJ69"/>
  <c r="AK69" s="1"/>
  <c r="O68" i="2"/>
  <c r="P68"/>
  <c r="Q68"/>
  <c r="X67" l="1"/>
  <c r="Y67" s="1"/>
  <c r="R68"/>
  <c r="U68" s="1"/>
  <c r="T68"/>
  <c r="W68" s="1"/>
  <c r="S68"/>
  <c r="V68" s="1"/>
  <c r="AJ215" i="3"/>
  <c r="AK215" s="1"/>
  <c r="AJ153"/>
  <c r="AK153" s="1"/>
  <c r="AJ70"/>
  <c r="AK70" s="1"/>
  <c r="O69" i="2"/>
  <c r="P69"/>
  <c r="Q69"/>
  <c r="X68" l="1"/>
  <c r="Y68" s="1"/>
  <c r="R69"/>
  <c r="U69" s="1"/>
  <c r="S69"/>
  <c r="V69" s="1"/>
  <c r="T69"/>
  <c r="W69" s="1"/>
  <c r="AJ216" i="3"/>
  <c r="AK216" s="1"/>
  <c r="AJ217"/>
  <c r="AK217" s="1"/>
  <c r="AJ154"/>
  <c r="AK154" s="1"/>
  <c r="AJ71"/>
  <c r="AK71" s="1"/>
  <c r="O70" i="2"/>
  <c r="P70"/>
  <c r="Q70"/>
  <c r="X69" l="1"/>
  <c r="Y69" s="1"/>
  <c r="S70"/>
  <c r="V70" s="1"/>
  <c r="R70"/>
  <c r="U70" s="1"/>
  <c r="T70"/>
  <c r="W70" s="1"/>
  <c r="AJ218" i="3"/>
  <c r="AK218" s="1"/>
  <c r="AJ155"/>
  <c r="AK155" s="1"/>
  <c r="AJ72"/>
  <c r="AK72" s="1"/>
  <c r="O71" i="2"/>
  <c r="P71"/>
  <c r="Q71"/>
  <c r="X70" l="1"/>
  <c r="Y70" s="1"/>
  <c r="S71"/>
  <c r="V71" s="1"/>
  <c r="R71"/>
  <c r="U71" s="1"/>
  <c r="T71"/>
  <c r="W71" s="1"/>
  <c r="AJ156" i="3"/>
  <c r="AK156" s="1"/>
  <c r="AJ73"/>
  <c r="AK73" s="1"/>
  <c r="Q72" i="2"/>
  <c r="O72"/>
  <c r="P72"/>
  <c r="X71" l="1"/>
  <c r="Y71" s="1"/>
  <c r="S72"/>
  <c r="V72" s="1"/>
  <c r="T72"/>
  <c r="W72" s="1"/>
  <c r="R72"/>
  <c r="U72" s="1"/>
  <c r="AJ219" i="3"/>
  <c r="AK219" s="1"/>
  <c r="AJ74"/>
  <c r="AK74" s="1"/>
  <c r="Q73" i="2"/>
  <c r="O73"/>
  <c r="P73"/>
  <c r="X72" l="1"/>
  <c r="Y72" s="1"/>
  <c r="S73"/>
  <c r="V73" s="1"/>
  <c r="T73"/>
  <c r="W73" s="1"/>
  <c r="R73"/>
  <c r="U73" s="1"/>
  <c r="AJ220" i="3"/>
  <c r="AK220" s="1"/>
  <c r="AJ221"/>
  <c r="AK221" s="1"/>
  <c r="AJ75"/>
  <c r="AK75" s="1"/>
  <c r="P74" i="2"/>
  <c r="Q74"/>
  <c r="O74"/>
  <c r="X73" l="1"/>
  <c r="Y73" s="1"/>
  <c r="R74"/>
  <c r="U74" s="1"/>
  <c r="S74"/>
  <c r="V74" s="1"/>
  <c r="T74"/>
  <c r="W74" s="1"/>
  <c r="AJ222" i="3"/>
  <c r="AK222" s="1"/>
  <c r="AJ76"/>
  <c r="AK76" s="1"/>
  <c r="P75" i="2"/>
  <c r="Q75"/>
  <c r="O75"/>
  <c r="X74" l="1"/>
  <c r="Y74" s="1"/>
  <c r="S75"/>
  <c r="V75" s="1"/>
  <c r="T75"/>
  <c r="W75" s="1"/>
  <c r="R75"/>
  <c r="U75" s="1"/>
  <c r="AJ77" i="3"/>
  <c r="AK77" s="1"/>
  <c r="O76" i="2"/>
  <c r="P76"/>
  <c r="Q76"/>
  <c r="X75" l="1"/>
  <c r="Y75" s="1"/>
  <c r="T76"/>
  <c r="W76" s="1"/>
  <c r="S76"/>
  <c r="V76" s="1"/>
  <c r="R76"/>
  <c r="U76" s="1"/>
  <c r="AJ223" i="3"/>
  <c r="AK223" s="1"/>
  <c r="AJ224"/>
  <c r="AK224" s="1"/>
  <c r="AJ78"/>
  <c r="AK78" s="1"/>
  <c r="O77" i="2"/>
  <c r="Q77"/>
  <c r="P77"/>
  <c r="X76" l="1"/>
  <c r="Y76" s="1"/>
  <c r="R77"/>
  <c r="U77" s="1"/>
  <c r="S77"/>
  <c r="V77" s="1"/>
  <c r="T77"/>
  <c r="W77" s="1"/>
  <c r="AJ79" i="3"/>
  <c r="AK79" s="1"/>
  <c r="P78" i="2"/>
  <c r="Q78"/>
  <c r="O78"/>
  <c r="X77" l="1"/>
  <c r="Y77" s="1"/>
  <c r="R78"/>
  <c r="U78" s="1"/>
  <c r="T78"/>
  <c r="W78" s="1"/>
  <c r="S78"/>
  <c r="V78" s="1"/>
  <c r="AJ225" i="3"/>
  <c r="AK225" s="1"/>
  <c r="AJ80"/>
  <c r="AK80" s="1"/>
  <c r="P79" i="2"/>
  <c r="Q79"/>
  <c r="O79"/>
  <c r="X78" l="1"/>
  <c r="Y78" s="1"/>
  <c r="R79"/>
  <c r="U79" s="1"/>
  <c r="T79"/>
  <c r="W79" s="1"/>
  <c r="S79"/>
  <c r="V79" s="1"/>
  <c r="AJ226" i="3"/>
  <c r="AK226" s="1"/>
  <c r="AJ227"/>
  <c r="AK227" s="1"/>
  <c r="AJ81"/>
  <c r="AK81" s="1"/>
  <c r="Q80" i="2"/>
  <c r="O80"/>
  <c r="P80"/>
  <c r="X79" l="1"/>
  <c r="Y79" s="1"/>
  <c r="T80"/>
  <c r="W80" s="1"/>
  <c r="S80"/>
  <c r="V80" s="1"/>
  <c r="R80"/>
  <c r="U80" s="1"/>
  <c r="AJ228" i="3"/>
  <c r="AK228" s="1"/>
  <c r="AJ82"/>
  <c r="AK82" s="1"/>
  <c r="Q81" i="2"/>
  <c r="O81"/>
  <c r="P81"/>
  <c r="X80" l="1"/>
  <c r="Y80" s="1"/>
  <c r="T81"/>
  <c r="W81" s="1"/>
  <c r="S81"/>
  <c r="V81" s="1"/>
  <c r="R81"/>
  <c r="U81" s="1"/>
  <c r="AJ229" i="3"/>
  <c r="AK229" s="1"/>
  <c r="AJ83"/>
  <c r="AK83" s="1"/>
  <c r="P82" i="2"/>
  <c r="O82"/>
  <c r="Q82"/>
  <c r="X81" l="1"/>
  <c r="Y81" s="1"/>
  <c r="T82"/>
  <c r="W82" s="1"/>
  <c r="S82"/>
  <c r="V82" s="1"/>
  <c r="R82"/>
  <c r="U82" s="1"/>
  <c r="AJ230" i="3"/>
  <c r="AK230" s="1"/>
  <c r="AJ84"/>
  <c r="AK84" s="1"/>
  <c r="P83" i="2"/>
  <c r="Q83"/>
  <c r="O83"/>
  <c r="X82" l="1"/>
  <c r="Y82" s="1"/>
  <c r="R83"/>
  <c r="U83" s="1"/>
  <c r="S83"/>
  <c r="V83" s="1"/>
  <c r="T83"/>
  <c r="W83" s="1"/>
  <c r="AJ231" i="3"/>
  <c r="AK231" s="1"/>
  <c r="AJ85"/>
  <c r="AK85" s="1"/>
  <c r="O84" i="2"/>
  <c r="Q84"/>
  <c r="P84"/>
  <c r="X83" l="1"/>
  <c r="Y83" s="1"/>
  <c r="T84"/>
  <c r="W84" s="1"/>
  <c r="R84"/>
  <c r="U84" s="1"/>
  <c r="S84"/>
  <c r="V84" s="1"/>
  <c r="AJ232" i="3"/>
  <c r="AK232" s="1"/>
  <c r="AJ86"/>
  <c r="AK86" s="1"/>
  <c r="X84" i="2" l="1"/>
  <c r="Y84" s="1"/>
  <c r="AJ87" i="3"/>
  <c r="AK87" s="1"/>
  <c r="AJ233" l="1"/>
  <c r="AK233" s="1"/>
  <c r="AJ88"/>
  <c r="AK88" s="1"/>
  <c r="AJ235" l="1"/>
  <c r="AK235" s="1"/>
  <c r="AJ234"/>
  <c r="AK234" s="1"/>
  <c r="AJ89"/>
  <c r="AK89" s="1"/>
  <c r="AJ90" l="1"/>
  <c r="AK90" s="1"/>
  <c r="AJ236" l="1"/>
  <c r="AK236" s="1"/>
  <c r="AJ91"/>
  <c r="AK91" s="1"/>
  <c r="AJ238" l="1"/>
  <c r="AK238" s="1"/>
  <c r="AJ237"/>
  <c r="AK237" s="1"/>
  <c r="AJ92"/>
  <c r="AK92" s="1"/>
  <c r="AJ239" l="1"/>
  <c r="AK239" s="1"/>
  <c r="AJ93"/>
  <c r="AK93" s="1"/>
  <c r="AJ94" l="1"/>
  <c r="AK94" s="1"/>
  <c r="AJ240" l="1"/>
  <c r="AK240" s="1"/>
  <c r="AJ241"/>
  <c r="AK241" s="1"/>
  <c r="AJ95"/>
  <c r="AK95" s="1"/>
  <c r="AJ96" l="1"/>
  <c r="AK96" s="1"/>
  <c r="AJ242" l="1"/>
  <c r="AK242" s="1"/>
  <c r="AJ97"/>
  <c r="AK97" s="1"/>
  <c r="AJ243" l="1"/>
  <c r="AK243" s="1"/>
  <c r="AJ98"/>
  <c r="AK98" s="1"/>
  <c r="AJ244" l="1"/>
  <c r="AK244" s="1"/>
  <c r="AJ99"/>
  <c r="AK99" s="1"/>
  <c r="AJ245" l="1"/>
  <c r="AK245" s="1"/>
  <c r="AJ100"/>
  <c r="AK100" s="1"/>
  <c r="AJ246" l="1"/>
  <c r="AK246" s="1"/>
  <c r="AJ101"/>
  <c r="AK101" s="1"/>
  <c r="AJ247" l="1"/>
  <c r="AK247" s="1"/>
  <c r="AJ102"/>
  <c r="AK102" s="1"/>
  <c r="AJ248" l="1"/>
  <c r="AK248" s="1"/>
  <c r="AJ103"/>
  <c r="AK103" s="1"/>
  <c r="AJ249" l="1"/>
  <c r="AK249" s="1"/>
  <c r="AJ104"/>
  <c r="AK104" s="1"/>
  <c r="AJ250" l="1"/>
  <c r="AK250" s="1"/>
  <c r="AJ105"/>
  <c r="AK105" s="1"/>
  <c r="AJ251" l="1"/>
  <c r="AK251" s="1"/>
  <c r="AJ106"/>
  <c r="AK106" s="1"/>
  <c r="AJ252" l="1"/>
  <c r="AK252" s="1"/>
  <c r="AJ107"/>
  <c r="AK107" s="1"/>
  <c r="AJ253" l="1"/>
  <c r="AK253" s="1"/>
  <c r="AJ108"/>
  <c r="AK108" s="1"/>
  <c r="AJ254" l="1"/>
  <c r="AK254" s="1"/>
  <c r="AJ109"/>
  <c r="AK109" s="1"/>
  <c r="AJ255" l="1"/>
  <c r="AK255" s="1"/>
  <c r="AJ110"/>
  <c r="AK110" s="1"/>
  <c r="AJ256" l="1"/>
  <c r="AK256" s="1"/>
  <c r="AJ111"/>
  <c r="AK111" s="1"/>
  <c r="AJ257" l="1"/>
  <c r="AK257" s="1"/>
  <c r="AJ258"/>
  <c r="AK258" s="1"/>
  <c r="AJ112"/>
  <c r="AK112" s="1"/>
  <c r="AJ113" l="1"/>
  <c r="AK113" s="1"/>
  <c r="AJ259" l="1"/>
  <c r="AK259" s="1"/>
  <c r="AJ260"/>
  <c r="AK260" s="1"/>
  <c r="AJ114"/>
  <c r="AK114" s="1"/>
  <c r="AJ115" l="1"/>
  <c r="AK115" s="1"/>
  <c r="AJ261" l="1"/>
  <c r="AK261" s="1"/>
  <c r="AJ116"/>
  <c r="AK116" s="1"/>
  <c r="AJ262" l="1"/>
  <c r="AK262" s="1"/>
  <c r="AJ117"/>
  <c r="AK117" s="1"/>
  <c r="AJ263" l="1"/>
  <c r="AK263" s="1"/>
  <c r="AJ118"/>
  <c r="AK118" s="1"/>
  <c r="AJ264" l="1"/>
  <c r="AK264" s="1"/>
  <c r="AJ119"/>
  <c r="AK119" s="1"/>
  <c r="AJ265" l="1"/>
  <c r="AK265" s="1"/>
  <c r="AJ120"/>
  <c r="AK120" s="1"/>
  <c r="AJ266" l="1"/>
  <c r="AK266" s="1"/>
  <c r="AJ121"/>
  <c r="AK121" s="1"/>
  <c r="AJ267" l="1"/>
  <c r="AK267" s="1"/>
  <c r="AJ122"/>
  <c r="AK122" s="1"/>
  <c r="AJ268" l="1"/>
  <c r="AK268" s="1"/>
  <c r="AJ123"/>
  <c r="AK123" s="1"/>
  <c r="AJ269" l="1"/>
  <c r="AK269" s="1"/>
  <c r="AJ124"/>
  <c r="AK124" s="1"/>
  <c r="AJ270" l="1"/>
  <c r="AK270" s="1"/>
  <c r="AJ125"/>
  <c r="AK125" s="1"/>
  <c r="AJ271" l="1"/>
  <c r="AK271" s="1"/>
  <c r="AJ126"/>
  <c r="AK126" s="1"/>
  <c r="AJ272" l="1"/>
  <c r="AK272" s="1"/>
  <c r="AJ127"/>
  <c r="AK127" s="1"/>
  <c r="AJ273" l="1"/>
  <c r="AK273" s="1"/>
  <c r="AJ128"/>
  <c r="AK128" s="1"/>
  <c r="AJ274" l="1"/>
  <c r="AK274" s="1"/>
  <c r="AJ129"/>
  <c r="AK129" s="1"/>
  <c r="AJ275" l="1"/>
  <c r="AK275" s="1"/>
  <c r="AJ276" l="1"/>
  <c r="AK276" s="1"/>
  <c r="AJ277"/>
  <c r="AK277" s="1"/>
  <c r="AJ278" l="1"/>
  <c r="AK278" s="1"/>
  <c r="AJ279" l="1"/>
  <c r="AK279" s="1"/>
  <c r="AJ280" l="1"/>
  <c r="AK280" s="1"/>
  <c r="AJ281"/>
  <c r="AK281" s="1"/>
  <c r="AJ282" l="1"/>
  <c r="AK282" s="1"/>
  <c r="AJ283" l="1"/>
  <c r="AK283" s="1"/>
  <c r="AJ284" l="1"/>
  <c r="AK284" s="1"/>
  <c r="AJ285" l="1"/>
  <c r="AK285" s="1"/>
  <c r="AJ286" l="1"/>
  <c r="AK286" s="1"/>
  <c r="AJ287" l="1"/>
  <c r="AK287" s="1"/>
  <c r="AJ288"/>
  <c r="AK288" s="1"/>
  <c r="AJ289" l="1"/>
  <c r="AK289" s="1"/>
  <c r="AJ290" l="1"/>
  <c r="AK290" s="1"/>
  <c r="AJ291" l="1"/>
  <c r="AK291" s="1"/>
  <c r="AJ292" l="1"/>
  <c r="AK292" s="1"/>
  <c r="AJ293" l="1"/>
  <c r="AK293" s="1"/>
  <c r="AJ294" l="1"/>
  <c r="AK294" s="1"/>
  <c r="AJ295" l="1"/>
  <c r="AK295" s="1"/>
  <c r="AJ296"/>
  <c r="AK296" s="1"/>
  <c r="AJ297" l="1"/>
  <c r="AK297" s="1"/>
  <c r="AJ298"/>
  <c r="AK298" s="1"/>
  <c r="AJ299" l="1"/>
  <c r="AK299" s="1"/>
  <c r="AJ300" l="1"/>
  <c r="AK300" s="1"/>
  <c r="AJ301" l="1"/>
  <c r="AK301" s="1"/>
  <c r="AJ302"/>
  <c r="AK302" s="1"/>
  <c r="AJ303" l="1"/>
  <c r="AK303" s="1"/>
  <c r="AJ304"/>
  <c r="AK304" s="1"/>
  <c r="AJ305" l="1"/>
  <c r="AK305" s="1"/>
  <c r="AJ306" l="1"/>
  <c r="AK306" s="1"/>
  <c r="AJ307" l="1"/>
  <c r="AK307" s="1"/>
  <c r="AJ308"/>
  <c r="AK308" s="1"/>
  <c r="AJ309" l="1"/>
  <c r="AK309" s="1"/>
  <c r="AJ310" l="1"/>
  <c r="AK310" s="1"/>
  <c r="AJ311" l="1"/>
  <c r="AK311" s="1"/>
  <c r="AJ312" l="1"/>
  <c r="AK312" s="1"/>
  <c r="AJ313" l="1"/>
  <c r="AK313" s="1"/>
  <c r="AJ314" l="1"/>
  <c r="AK314" s="1"/>
  <c r="AJ315"/>
  <c r="AK315" s="1"/>
  <c r="AJ316" l="1"/>
  <c r="AK316" s="1"/>
  <c r="AJ317" l="1"/>
  <c r="AK317" s="1"/>
  <c r="AJ318" l="1"/>
  <c r="AK318" s="1"/>
  <c r="AJ319"/>
  <c r="AK319" s="1"/>
  <c r="AJ320" l="1"/>
  <c r="AK320" s="1"/>
  <c r="AJ321" l="1"/>
  <c r="AK321" s="1"/>
  <c r="AJ322" l="1"/>
  <c r="AK322" s="1"/>
  <c r="AJ323" l="1"/>
  <c r="AK323" s="1"/>
  <c r="AJ324" l="1"/>
  <c r="AK324" s="1"/>
  <c r="AJ325" l="1"/>
  <c r="AK325" s="1"/>
  <c r="AJ326"/>
  <c r="AK326" s="1"/>
  <c r="AJ327" l="1"/>
  <c r="AK327" s="1"/>
  <c r="AJ328" l="1"/>
  <c r="AK328" s="1"/>
  <c r="AJ329" l="1"/>
  <c r="AK329" s="1"/>
  <c r="AJ330" l="1"/>
  <c r="AK330" s="1"/>
  <c r="AJ331" l="1"/>
  <c r="AK331" s="1"/>
  <c r="AJ332"/>
  <c r="AK332" s="1"/>
  <c r="AJ333" l="1"/>
  <c r="AK333" s="1"/>
  <c r="AJ334" l="1"/>
  <c r="AK334" s="1"/>
  <c r="AJ335" l="1"/>
  <c r="AK335" s="1"/>
  <c r="AJ336" l="1"/>
  <c r="AK336" s="1"/>
  <c r="AJ337" l="1"/>
  <c r="AK337" s="1"/>
  <c r="AJ338" l="1"/>
  <c r="AK338" s="1"/>
  <c r="AJ339" l="1"/>
  <c r="AK339" s="1"/>
  <c r="AJ340" l="1"/>
  <c r="AK340" s="1"/>
  <c r="AJ341" l="1"/>
  <c r="AK341" s="1"/>
  <c r="AJ342" l="1"/>
  <c r="AK342" s="1"/>
  <c r="AJ343" l="1"/>
  <c r="AK343" s="1"/>
  <c r="AJ345" l="1"/>
  <c r="AK345" s="1"/>
  <c r="AJ344"/>
  <c r="AK344" s="1"/>
  <c r="AJ346" l="1"/>
  <c r="AK346" s="1"/>
  <c r="AJ347" l="1"/>
  <c r="AK347" s="1"/>
  <c r="AJ348" l="1"/>
  <c r="AK348" s="1"/>
  <c r="AJ350" l="1"/>
  <c r="AK350" s="1"/>
  <c r="AJ349"/>
  <c r="AK349" s="1"/>
  <c r="AJ351" l="1"/>
  <c r="AK351" s="1"/>
  <c r="AJ352" l="1"/>
  <c r="AK352" s="1"/>
  <c r="AJ353" l="1"/>
  <c r="AK353" s="1"/>
  <c r="AJ354" l="1"/>
  <c r="AK354" s="1"/>
  <c r="AJ355" l="1"/>
  <c r="AK355" s="1"/>
  <c r="AJ356" l="1"/>
  <c r="AK356" s="1"/>
  <c r="AJ357" l="1"/>
  <c r="AK357" s="1"/>
  <c r="AJ358" l="1"/>
  <c r="AK358" s="1"/>
  <c r="AJ359" l="1"/>
  <c r="AK359" s="1"/>
  <c r="AJ361" l="1"/>
  <c r="AK361" s="1"/>
  <c r="AJ360"/>
  <c r="AK360" s="1"/>
  <c r="AJ362" l="1"/>
  <c r="AK362" s="1"/>
  <c r="AJ363" l="1"/>
  <c r="AK363" s="1"/>
  <c r="AJ364" l="1"/>
  <c r="AK364" s="1"/>
  <c r="AJ366" l="1"/>
  <c r="AK366" s="1"/>
  <c r="AJ365"/>
  <c r="AK365" s="1"/>
  <c r="AJ367" l="1"/>
  <c r="AK367" s="1"/>
  <c r="AJ368" l="1"/>
  <c r="AK368" s="1"/>
  <c r="AJ369"/>
  <c r="AK369" s="1"/>
  <c r="AJ370" l="1"/>
  <c r="AK370" s="1"/>
  <c r="AJ371" l="1"/>
  <c r="AK371" s="1"/>
  <c r="AJ372" l="1"/>
  <c r="AK372" s="1"/>
  <c r="AJ373" l="1"/>
  <c r="AK373" s="1"/>
  <c r="AJ374" l="1"/>
  <c r="AK374" s="1"/>
  <c r="AJ375" l="1"/>
  <c r="AK375" s="1"/>
  <c r="AJ376" l="1"/>
  <c r="AK376" s="1"/>
  <c r="AJ377" l="1"/>
  <c r="AK377" s="1"/>
  <c r="AJ378" l="1"/>
  <c r="AK378" s="1"/>
  <c r="AJ379" l="1"/>
  <c r="AK379" s="1"/>
  <c r="AJ380" l="1"/>
  <c r="AK380" s="1"/>
  <c r="AJ381" l="1"/>
  <c r="AK381" s="1"/>
  <c r="AJ382" l="1"/>
  <c r="AK382" s="1"/>
  <c r="AJ383" l="1"/>
  <c r="AK383" s="1"/>
  <c r="AJ384" l="1"/>
  <c r="AK384" s="1"/>
  <c r="AJ385" l="1"/>
  <c r="AK385" s="1"/>
  <c r="AJ386" l="1"/>
  <c r="AK386" s="1"/>
  <c r="AJ387"/>
  <c r="AK387" s="1"/>
  <c r="AJ388" l="1"/>
  <c r="AK388" s="1"/>
  <c r="AJ389" l="1"/>
  <c r="AK389" s="1"/>
  <c r="AJ390" l="1"/>
  <c r="AK390" s="1"/>
  <c r="AJ391" l="1"/>
  <c r="AK391" s="1"/>
  <c r="AJ392" l="1"/>
  <c r="AK392" s="1"/>
  <c r="AJ393" l="1"/>
  <c r="AK393" s="1"/>
  <c r="AJ394" l="1"/>
  <c r="AK394" s="1"/>
  <c r="AJ395" l="1"/>
  <c r="AK395" s="1"/>
  <c r="AJ396" l="1"/>
  <c r="AK396" s="1"/>
  <c r="AJ397" l="1"/>
  <c r="AK397" s="1"/>
  <c r="AJ398" l="1"/>
  <c r="AK398" s="1"/>
  <c r="AJ399" l="1"/>
  <c r="AK399" s="1"/>
  <c r="AJ400" l="1"/>
  <c r="AK400" s="1"/>
  <c r="AJ401" l="1"/>
  <c r="AK401" s="1"/>
  <c r="AJ402" l="1"/>
  <c r="AK402" s="1"/>
  <c r="AJ403" l="1"/>
  <c r="AK403" s="1"/>
  <c r="AJ404" l="1"/>
  <c r="AK404" s="1"/>
  <c r="AJ405" l="1"/>
  <c r="AK405" s="1"/>
  <c r="AJ406" l="1"/>
  <c r="AK406" s="1"/>
  <c r="AJ407"/>
  <c r="AK407" s="1"/>
  <c r="AJ408" l="1"/>
  <c r="AK408" s="1"/>
  <c r="AJ409" l="1"/>
  <c r="AK409" s="1"/>
  <c r="AJ410" l="1"/>
  <c r="AK410" s="1"/>
  <c r="AJ411" l="1"/>
  <c r="AK411" s="1"/>
  <c r="AJ412" l="1"/>
  <c r="AK412" s="1"/>
  <c r="AJ413" l="1"/>
  <c r="AK413" s="1"/>
  <c r="AJ414" l="1"/>
  <c r="AK414" s="1"/>
  <c r="AJ415" l="1"/>
  <c r="AK415" s="1"/>
  <c r="AJ416" l="1"/>
  <c r="AK416" s="1"/>
  <c r="AJ417" l="1"/>
  <c r="AK417" s="1"/>
  <c r="AJ419" l="1"/>
  <c r="AK419" s="1"/>
  <c r="AJ418"/>
  <c r="AK418" s="1"/>
  <c r="AJ420" l="1"/>
  <c r="AK420" s="1"/>
  <c r="AJ421" l="1"/>
  <c r="AK421" s="1"/>
  <c r="AJ422" l="1"/>
  <c r="AK422" s="1"/>
  <c r="AJ423" l="1"/>
  <c r="AK423" s="1"/>
  <c r="AJ424"/>
  <c r="AK424" s="1"/>
  <c r="AJ425" l="1"/>
  <c r="AK425" s="1"/>
  <c r="AJ426" l="1"/>
  <c r="AK426" s="1"/>
  <c r="AJ427" l="1"/>
  <c r="AK427" s="1"/>
  <c r="AJ428" l="1"/>
  <c r="AK428" s="1"/>
  <c r="AJ429" l="1"/>
  <c r="AK429" s="1"/>
  <c r="AJ430" l="1"/>
  <c r="AK430" s="1"/>
  <c r="AJ431" l="1"/>
  <c r="AK431" s="1"/>
  <c r="AJ432" l="1"/>
  <c r="AK432" s="1"/>
  <c r="AJ434" l="1"/>
  <c r="AK434" s="1"/>
  <c r="AJ433"/>
  <c r="AK433" s="1"/>
  <c r="AJ435" l="1"/>
  <c r="AK435" s="1"/>
  <c r="AJ436" l="1"/>
  <c r="AK436" s="1"/>
  <c r="AJ437" l="1"/>
  <c r="AK437" s="1"/>
  <c r="AJ438" l="1"/>
  <c r="AK438" s="1"/>
  <c r="AJ439" l="1"/>
  <c r="AK439" s="1"/>
  <c r="AJ440"/>
  <c r="AK440" s="1"/>
  <c r="AJ441" l="1"/>
  <c r="AK441" s="1"/>
  <c r="AJ442" l="1"/>
  <c r="AK442" s="1"/>
  <c r="AJ443" l="1"/>
  <c r="AK443" s="1"/>
  <c r="AJ444" l="1"/>
  <c r="AK444" s="1"/>
  <c r="AJ445" l="1"/>
  <c r="AK445" s="1"/>
  <c r="AJ446" l="1"/>
  <c r="AK446" s="1"/>
  <c r="AJ447" l="1"/>
  <c r="AK447" s="1"/>
  <c r="AJ448" l="1"/>
  <c r="AK448" s="1"/>
  <c r="AJ449" l="1"/>
  <c r="AK449" s="1"/>
  <c r="AJ450" l="1"/>
  <c r="AK450" s="1"/>
  <c r="AJ451" l="1"/>
  <c r="AK451" s="1"/>
  <c r="AJ452" l="1"/>
  <c r="AK452" s="1"/>
  <c r="AJ453" l="1"/>
  <c r="AK453" s="1"/>
  <c r="AJ454" l="1"/>
  <c r="AK454" s="1"/>
  <c r="AJ455" l="1"/>
  <c r="AK455" s="1"/>
  <c r="AJ456"/>
  <c r="AK456" s="1"/>
  <c r="AJ457" l="1"/>
  <c r="AK457" s="1"/>
  <c r="AJ458" l="1"/>
  <c r="AK458" s="1"/>
  <c r="AJ459" l="1"/>
  <c r="AK459" s="1"/>
  <c r="AJ460" l="1"/>
  <c r="AK460" s="1"/>
  <c r="AJ461"/>
  <c r="AK461" s="1"/>
  <c r="AJ462" l="1"/>
  <c r="AK462" s="1"/>
  <c r="AJ463" l="1"/>
  <c r="AK463" s="1"/>
  <c r="AJ464" l="1"/>
  <c r="AK464" s="1"/>
  <c r="AJ465" l="1"/>
  <c r="AK465" s="1"/>
  <c r="AJ466" l="1"/>
  <c r="AK466" s="1"/>
  <c r="AJ467" l="1"/>
  <c r="AK467" s="1"/>
  <c r="AJ468"/>
  <c r="AK468" s="1"/>
  <c r="AJ470" l="1"/>
  <c r="AK470" s="1"/>
  <c r="AJ469"/>
  <c r="AK469" s="1"/>
  <c r="AJ471" l="1"/>
  <c r="AK471" s="1"/>
  <c r="AJ472" l="1"/>
  <c r="AK472" s="1"/>
  <c r="AJ473" l="1"/>
  <c r="AK473" s="1"/>
  <c r="AJ474" l="1"/>
  <c r="AK474" s="1"/>
  <c r="AJ475" l="1"/>
  <c r="AK475" s="1"/>
  <c r="AJ476" l="1"/>
  <c r="AK476" s="1"/>
  <c r="AJ477" l="1"/>
  <c r="AK477" s="1"/>
  <c r="AJ478" l="1"/>
  <c r="AK478" s="1"/>
  <c r="AJ479" l="1"/>
  <c r="AK479" s="1"/>
  <c r="AJ480" l="1"/>
  <c r="AK480" s="1"/>
  <c r="AJ481" l="1"/>
  <c r="AK481" s="1"/>
  <c r="AJ482" l="1"/>
  <c r="AK482" s="1"/>
  <c r="AJ484" l="1"/>
  <c r="AK484" s="1"/>
  <c r="AJ483"/>
  <c r="AK483" s="1"/>
  <c r="AJ485" l="1"/>
  <c r="AK485" s="1"/>
  <c r="AJ486" l="1"/>
  <c r="AK486" s="1"/>
  <c r="AJ487" l="1"/>
  <c r="AK487" s="1"/>
  <c r="AJ488"/>
  <c r="AK488" s="1"/>
  <c r="AJ489" l="1"/>
  <c r="AK489" s="1"/>
  <c r="AJ490" l="1"/>
  <c r="AK490" s="1"/>
  <c r="AJ491" l="1"/>
  <c r="AK491" s="1"/>
  <c r="AJ492" l="1"/>
  <c r="AK492" s="1"/>
  <c r="AJ493" l="1"/>
  <c r="AK493" s="1"/>
  <c r="AJ494" l="1"/>
  <c r="AK494" s="1"/>
  <c r="AJ495" l="1"/>
  <c r="AK495" s="1"/>
  <c r="AJ496" l="1"/>
  <c r="AK496" s="1"/>
  <c r="AJ497" l="1"/>
  <c r="AK497" s="1"/>
  <c r="AJ498" l="1"/>
  <c r="AK498" s="1"/>
  <c r="AJ499" l="1"/>
  <c r="AK499" s="1"/>
  <c r="AJ500" l="1"/>
  <c r="AK500" s="1"/>
  <c r="AJ501" l="1"/>
  <c r="AK501" s="1"/>
  <c r="AJ502" l="1"/>
  <c r="AK502" s="1"/>
  <c r="AJ503" l="1"/>
  <c r="AK503" s="1"/>
  <c r="AJ504" l="1"/>
  <c r="AK504" s="1"/>
  <c r="AJ505" l="1"/>
  <c r="AK505" s="1"/>
  <c r="AJ506" l="1"/>
  <c r="AK506" s="1"/>
  <c r="AJ507" l="1"/>
  <c r="AK507" s="1"/>
  <c r="AJ508"/>
  <c r="AK508" s="1"/>
  <c r="AJ509" l="1"/>
  <c r="AK509" s="1"/>
  <c r="AJ510" l="1"/>
  <c r="AK510" s="1"/>
  <c r="AJ511" l="1"/>
  <c r="AK511" s="1"/>
  <c r="AJ512" l="1"/>
  <c r="AK512" s="1"/>
  <c r="AJ514" l="1"/>
  <c r="AK514" s="1"/>
  <c r="AJ513"/>
  <c r="AK513" s="1"/>
  <c r="AJ515" l="1"/>
  <c r="AK515" s="1"/>
  <c r="AJ516" l="1"/>
  <c r="AK516" s="1"/>
  <c r="AJ517" l="1"/>
  <c r="AK517" s="1"/>
  <c r="AJ518" l="1"/>
  <c r="AK518" s="1"/>
  <c r="AJ519" l="1"/>
  <c r="AK519" s="1"/>
  <c r="AJ520" l="1"/>
  <c r="AK520" s="1"/>
  <c r="AJ521" l="1"/>
  <c r="AK521" s="1"/>
  <c r="AJ522" l="1"/>
  <c r="AK522" s="1"/>
  <c r="AJ523" l="1"/>
  <c r="AK523" s="1"/>
  <c r="AJ524" l="1"/>
  <c r="AK524" s="1"/>
  <c r="AJ525" l="1"/>
  <c r="AK525" s="1"/>
  <c r="AJ526" l="1"/>
  <c r="AK526" s="1"/>
  <c r="AJ527" l="1"/>
  <c r="AK527" s="1"/>
  <c r="AJ528"/>
  <c r="AK528" s="1"/>
  <c r="AJ529" l="1"/>
  <c r="AK529" s="1"/>
  <c r="AJ530" l="1"/>
  <c r="AK530" s="1"/>
  <c r="AJ531" l="1"/>
  <c r="AK531" s="1"/>
  <c r="AJ532" l="1"/>
  <c r="AK532" s="1"/>
  <c r="AJ533" l="1"/>
  <c r="AK533" s="1"/>
  <c r="AJ534" l="1"/>
  <c r="AK534" s="1"/>
  <c r="AJ535" l="1"/>
  <c r="AK535" s="1"/>
  <c r="AJ536" l="1"/>
  <c r="AK536" s="1"/>
  <c r="AJ537"/>
  <c r="AK537" s="1"/>
  <c r="AJ538" l="1"/>
  <c r="AK538" s="1"/>
  <c r="AJ539" l="1"/>
  <c r="AK539" s="1"/>
  <c r="AJ540" l="1"/>
  <c r="AK540" s="1"/>
  <c r="AJ541" l="1"/>
  <c r="AK541" s="1"/>
  <c r="AJ542" l="1"/>
  <c r="AK542" s="1"/>
  <c r="AJ543" l="1"/>
  <c r="AK543" s="1"/>
  <c r="AJ544" l="1"/>
  <c r="AK544" s="1"/>
  <c r="AJ545"/>
  <c r="AK545" s="1"/>
  <c r="AJ546" l="1"/>
  <c r="AK546" s="1"/>
  <c r="AJ547" l="1"/>
  <c r="AK547" s="1"/>
  <c r="AJ548" l="1"/>
  <c r="AK548" s="1"/>
  <c r="AJ550" l="1"/>
  <c r="AK550" s="1"/>
  <c r="AJ549"/>
  <c r="AK549" s="1"/>
  <c r="AJ551" l="1"/>
  <c r="AK551" s="1"/>
  <c r="AJ552" l="1"/>
  <c r="AK552" s="1"/>
  <c r="AJ553" l="1"/>
  <c r="AK553" s="1"/>
  <c r="AJ554" l="1"/>
  <c r="AK554" s="1"/>
  <c r="AJ555" l="1"/>
  <c r="AK555" s="1"/>
  <c r="AJ556" l="1"/>
  <c r="AK556" s="1"/>
  <c r="AJ557" l="1"/>
  <c r="AK557" s="1"/>
  <c r="AJ559" l="1"/>
  <c r="AK559" s="1"/>
  <c r="AJ558"/>
  <c r="AK558" s="1"/>
  <c r="AJ561" l="1"/>
  <c r="AK561" s="1"/>
  <c r="AJ560"/>
  <c r="AK560" s="1"/>
  <c r="AJ562" l="1"/>
  <c r="AK562" s="1"/>
  <c r="AJ563" l="1"/>
  <c r="AK563" s="1"/>
  <c r="AJ564" l="1"/>
  <c r="AK564" s="1"/>
  <c r="AJ565" l="1"/>
  <c r="AK565" s="1"/>
  <c r="AJ566" l="1"/>
  <c r="AK566" s="1"/>
  <c r="AJ567" l="1"/>
  <c r="AK567" s="1"/>
  <c r="AJ568" l="1"/>
  <c r="AK568" s="1"/>
  <c r="AJ570" l="1"/>
  <c r="AK570" s="1"/>
  <c r="AJ569"/>
  <c r="AK569" s="1"/>
  <c r="AJ571" l="1"/>
  <c r="AK571" s="1"/>
  <c r="AJ573" l="1"/>
  <c r="AK573" s="1"/>
  <c r="AJ572"/>
  <c r="AK572" s="1"/>
  <c r="AJ574" l="1"/>
  <c r="AK574" s="1"/>
  <c r="AJ575" l="1"/>
  <c r="AK575" s="1"/>
  <c r="AJ576" l="1"/>
  <c r="AK576" s="1"/>
  <c r="AJ577" l="1"/>
  <c r="AK577" s="1"/>
  <c r="AJ578" l="1"/>
  <c r="AK578" s="1"/>
  <c r="AJ579" l="1"/>
  <c r="AK579" s="1"/>
  <c r="AJ580" l="1"/>
  <c r="AK580" s="1"/>
  <c r="AJ581" l="1"/>
  <c r="AK581" s="1"/>
  <c r="AJ582" l="1"/>
  <c r="AK582" s="1"/>
  <c r="AJ583" l="1"/>
  <c r="AK583" s="1"/>
  <c r="AJ584" l="1"/>
  <c r="AK584" s="1"/>
  <c r="AJ585" l="1"/>
  <c r="AK585" s="1"/>
  <c r="AJ586" l="1"/>
  <c r="AK586" s="1"/>
  <c r="AJ587" l="1"/>
  <c r="AK587" s="1"/>
  <c r="AJ588" l="1"/>
  <c r="AK588" s="1"/>
  <c r="AJ589" l="1"/>
  <c r="AK589" s="1"/>
  <c r="AJ590" l="1"/>
  <c r="AK590" s="1"/>
  <c r="AJ591" l="1"/>
  <c r="AK591" s="1"/>
  <c r="AJ592" l="1"/>
  <c r="AK592" s="1"/>
  <c r="AJ593" l="1"/>
  <c r="AK593" s="1"/>
  <c r="AJ594" l="1"/>
  <c r="AK594" s="1"/>
  <c r="AJ595" l="1"/>
  <c r="AK595" s="1"/>
  <c r="AJ596" l="1"/>
  <c r="AK596" s="1"/>
  <c r="AJ597" l="1"/>
  <c r="AK597" s="1"/>
  <c r="AJ598" l="1"/>
  <c r="AK598" s="1"/>
  <c r="AJ599"/>
  <c r="AK599" s="1"/>
  <c r="AJ600" l="1"/>
  <c r="AK600" s="1"/>
  <c r="AJ601" l="1"/>
  <c r="AK601" s="1"/>
  <c r="AJ602" l="1"/>
  <c r="AK602" s="1"/>
  <c r="AJ603" l="1"/>
  <c r="AK603" s="1"/>
  <c r="AJ604" l="1"/>
  <c r="AK604" s="1"/>
  <c r="AJ605" l="1"/>
  <c r="AK605" s="1"/>
  <c r="AJ606" l="1"/>
  <c r="AK606" s="1"/>
  <c r="AJ607" l="1"/>
  <c r="AK607" s="1"/>
  <c r="AJ608" l="1"/>
  <c r="AK608" s="1"/>
  <c r="AJ609" l="1"/>
  <c r="AK609" s="1"/>
  <c r="AJ610" l="1"/>
  <c r="AK610" s="1"/>
  <c r="AJ611" l="1"/>
  <c r="AK611" s="1"/>
  <c r="AJ612" l="1"/>
  <c r="AK612" s="1"/>
  <c r="AJ613" l="1"/>
  <c r="AK613" s="1"/>
  <c r="AJ615" l="1"/>
  <c r="AK615" s="1"/>
  <c r="AJ614"/>
  <c r="AK614" s="1"/>
  <c r="AJ616" l="1"/>
  <c r="AK616" s="1"/>
  <c r="AJ618" l="1"/>
  <c r="AK618" s="1"/>
  <c r="AJ617"/>
  <c r="AK617" s="1"/>
  <c r="AJ619" l="1"/>
  <c r="AK619" s="1"/>
  <c r="AJ620"/>
  <c r="AK620" s="1"/>
  <c r="AJ621" l="1"/>
  <c r="AK621" s="1"/>
  <c r="AJ622" l="1"/>
  <c r="AK622" s="1"/>
  <c r="AJ623" l="1"/>
  <c r="AK623" s="1"/>
  <c r="AJ624" l="1"/>
  <c r="AK624" s="1"/>
  <c r="AJ625" l="1"/>
  <c r="AK625" s="1"/>
  <c r="AJ626"/>
  <c r="AK626" s="1"/>
  <c r="AJ627" l="1"/>
  <c r="AK627" s="1"/>
  <c r="AJ628" l="1"/>
  <c r="AK628" s="1"/>
  <c r="AJ629" l="1"/>
  <c r="AK629" s="1"/>
  <c r="AJ630" l="1"/>
  <c r="AK630" s="1"/>
  <c r="AJ631" l="1"/>
  <c r="AK631" s="1"/>
  <c r="AJ632" l="1"/>
  <c r="AK632" s="1"/>
  <c r="AJ633" l="1"/>
  <c r="AK633" s="1"/>
  <c r="AJ634" l="1"/>
  <c r="AK634" s="1"/>
  <c r="AJ635" l="1"/>
  <c r="AK635" s="1"/>
  <c r="AJ636" l="1"/>
  <c r="AK636" s="1"/>
  <c r="AJ637" l="1"/>
  <c r="AK637" s="1"/>
  <c r="AJ638" l="1"/>
  <c r="AK638" s="1"/>
  <c r="AJ639" l="1"/>
  <c r="AK639" s="1"/>
  <c r="AJ640" l="1"/>
  <c r="AK640" s="1"/>
  <c r="AJ641" l="1"/>
  <c r="AK641" s="1"/>
  <c r="AJ642" l="1"/>
  <c r="AK642" s="1"/>
  <c r="AJ643" l="1"/>
  <c r="AK643" s="1"/>
  <c r="AJ644" l="1"/>
  <c r="AK644" s="1"/>
  <c r="AJ645" l="1"/>
  <c r="AK645" s="1"/>
  <c r="AJ646" l="1"/>
  <c r="AK646" s="1"/>
  <c r="AJ647" l="1"/>
  <c r="AK647" s="1"/>
  <c r="AJ648" l="1"/>
  <c r="AK648" s="1"/>
  <c r="AJ649" l="1"/>
  <c r="AK649" s="1"/>
  <c r="AJ650" l="1"/>
  <c r="AK650" s="1"/>
  <c r="AJ651" l="1"/>
  <c r="AK651" s="1"/>
  <c r="AJ652" l="1"/>
  <c r="AK652" s="1"/>
  <c r="AJ653" l="1"/>
  <c r="AK653" s="1"/>
  <c r="AJ654" l="1"/>
  <c r="AK654" s="1"/>
  <c r="AJ655" l="1"/>
  <c r="AK655" s="1"/>
  <c r="AJ656" l="1"/>
  <c r="AK656" s="1"/>
  <c r="AJ657" l="1"/>
  <c r="AK657" s="1"/>
  <c r="AJ658" l="1"/>
  <c r="AK658" s="1"/>
  <c r="AJ659" l="1"/>
  <c r="AK659" s="1"/>
  <c r="AJ660" l="1"/>
  <c r="AK660" s="1"/>
  <c r="AJ661" l="1"/>
  <c r="AK661" s="1"/>
  <c r="AJ662" l="1"/>
  <c r="AK662" s="1"/>
  <c r="AJ663" l="1"/>
  <c r="AK663" s="1"/>
  <c r="AJ664" l="1"/>
  <c r="AK664" s="1"/>
  <c r="AJ666" l="1"/>
  <c r="AK666" s="1"/>
  <c r="AJ665"/>
  <c r="AK665" s="1"/>
  <c r="AJ668" l="1"/>
  <c r="AK668" s="1"/>
  <c r="AJ667"/>
  <c r="AK667" s="1"/>
  <c r="AJ669" l="1"/>
  <c r="AK669" s="1"/>
  <c r="AJ670" l="1"/>
  <c r="AK670" s="1"/>
  <c r="AJ671" l="1"/>
  <c r="AK671" s="1"/>
  <c r="AJ672" l="1"/>
  <c r="AK672" s="1"/>
  <c r="AJ673" l="1"/>
  <c r="AK673" s="1"/>
  <c r="AJ674" l="1"/>
  <c r="AK674" s="1"/>
  <c r="AJ675" l="1"/>
  <c r="AK675" s="1"/>
  <c r="AJ676" l="1"/>
  <c r="AK676" s="1"/>
  <c r="AJ677" l="1"/>
  <c r="AK677" s="1"/>
  <c r="AJ678" l="1"/>
  <c r="AK678" s="1"/>
  <c r="AJ679" l="1"/>
  <c r="AK679" s="1"/>
  <c r="AJ680" l="1"/>
  <c r="AK680" s="1"/>
  <c r="AJ681" l="1"/>
  <c r="AK681" s="1"/>
  <c r="AJ682" l="1"/>
  <c r="AK682" s="1"/>
  <c r="AJ683" l="1"/>
  <c r="AK683" s="1"/>
  <c r="AJ684" l="1"/>
  <c r="AK684" s="1"/>
  <c r="AJ685" l="1"/>
  <c r="AK685" s="1"/>
  <c r="AJ686" l="1"/>
  <c r="AK686" s="1"/>
  <c r="AJ687" l="1"/>
  <c r="AK687" s="1"/>
  <c r="AJ688" l="1"/>
  <c r="AK688" s="1"/>
  <c r="AJ689" l="1"/>
  <c r="AK689" s="1"/>
  <c r="AJ690" l="1"/>
  <c r="AK690" s="1"/>
  <c r="AJ691"/>
  <c r="AK691" s="1"/>
  <c r="AJ692" l="1"/>
  <c r="AK692" s="1"/>
  <c r="AJ693" l="1"/>
  <c r="AK693" s="1"/>
  <c r="AJ694" l="1"/>
  <c r="AK694" s="1"/>
  <c r="AJ695" l="1"/>
  <c r="AK695" s="1"/>
  <c r="AJ697" l="1"/>
  <c r="AK697" s="1"/>
  <c r="AJ696"/>
  <c r="AK696" s="1"/>
  <c r="AJ698" l="1"/>
  <c r="AK698" s="1"/>
  <c r="AJ699" l="1"/>
  <c r="AK699" s="1"/>
  <c r="AJ700" l="1"/>
  <c r="AK700" s="1"/>
  <c r="AJ701" l="1"/>
  <c r="AK701" s="1"/>
  <c r="AJ702" l="1"/>
  <c r="AK702" s="1"/>
  <c r="AJ703" l="1"/>
  <c r="AK703" s="1"/>
  <c r="AJ704" l="1"/>
  <c r="AK704" s="1"/>
  <c r="AJ705"/>
  <c r="AK705" s="1"/>
  <c r="AJ706" l="1"/>
  <c r="AK706" s="1"/>
  <c r="AJ707" l="1"/>
  <c r="AK707" s="1"/>
  <c r="AJ708"/>
  <c r="AK708" s="1"/>
  <c r="AJ709" l="1"/>
  <c r="AK709" s="1"/>
  <c r="AJ710" l="1"/>
  <c r="AK710" s="1"/>
  <c r="AJ711" l="1"/>
  <c r="AK711" s="1"/>
  <c r="AJ712" l="1"/>
  <c r="AK712" s="1"/>
  <c r="AJ713"/>
  <c r="AK713" s="1"/>
  <c r="AJ714" l="1"/>
  <c r="AK714" s="1"/>
  <c r="AJ715" l="1"/>
  <c r="AK715" s="1"/>
  <c r="AJ716" l="1"/>
  <c r="AK716" s="1"/>
  <c r="AJ717" l="1"/>
  <c r="AK717" s="1"/>
  <c r="AJ718" l="1"/>
  <c r="AK718" s="1"/>
  <c r="AJ719" l="1"/>
  <c r="AK719" s="1"/>
  <c r="AJ720" l="1"/>
  <c r="AK720" s="1"/>
  <c r="AJ721" l="1"/>
  <c r="AK721" s="1"/>
  <c r="AJ722" l="1"/>
  <c r="AK722" s="1"/>
  <c r="AJ723"/>
  <c r="AK723" s="1"/>
  <c r="AJ724" l="1"/>
  <c r="AK724" s="1"/>
  <c r="AJ725" l="1"/>
  <c r="AK725" s="1"/>
  <c r="AJ726" l="1"/>
  <c r="AK726" s="1"/>
  <c r="AJ728" l="1"/>
  <c r="AK728" s="1"/>
  <c r="AJ727"/>
  <c r="AK727" s="1"/>
  <c r="AJ729" l="1"/>
  <c r="AK729" s="1"/>
  <c r="AJ730" l="1"/>
  <c r="AK730" s="1"/>
  <c r="AJ732" l="1"/>
  <c r="AK732" s="1"/>
  <c r="AJ731"/>
  <c r="AK731" s="1"/>
  <c r="AJ733" l="1"/>
  <c r="AK733" s="1"/>
  <c r="AJ734" l="1"/>
  <c r="AK734" s="1"/>
  <c r="AJ736" l="1"/>
  <c r="AK736" s="1"/>
  <c r="AJ735"/>
  <c r="AK735" s="1"/>
  <c r="AJ737" l="1"/>
  <c r="AK737" s="1"/>
  <c r="AJ738" l="1"/>
  <c r="AK738" s="1"/>
  <c r="AJ739" l="1"/>
  <c r="AK739" s="1"/>
  <c r="AJ740" l="1"/>
  <c r="AK740" s="1"/>
  <c r="AJ742" l="1"/>
  <c r="AK742" s="1"/>
  <c r="AJ741"/>
  <c r="AK741" s="1"/>
  <c r="AJ743" l="1"/>
  <c r="AK743" s="1"/>
  <c r="AJ744" l="1"/>
  <c r="AK744" s="1"/>
  <c r="AJ745" l="1"/>
  <c r="AK745" s="1"/>
  <c r="AJ746" l="1"/>
  <c r="AK746" s="1"/>
  <c r="AJ747" l="1"/>
  <c r="AK747" s="1"/>
  <c r="AJ748" l="1"/>
  <c r="AK748" s="1"/>
  <c r="AJ749" l="1"/>
  <c r="AK749" s="1"/>
  <c r="AJ750" l="1"/>
  <c r="AK750" s="1"/>
  <c r="AJ752" l="1"/>
  <c r="AK752" s="1"/>
  <c r="AJ751"/>
  <c r="AK751" s="1"/>
  <c r="AJ753" l="1"/>
  <c r="AK753" s="1"/>
  <c r="AJ754" l="1"/>
  <c r="AK754" s="1"/>
  <c r="AJ756" l="1"/>
  <c r="AK756" s="1"/>
  <c r="AJ755"/>
  <c r="AK755" s="1"/>
  <c r="AJ757" l="1"/>
  <c r="AK757" s="1"/>
  <c r="AJ759" l="1"/>
  <c r="AK759" s="1"/>
  <c r="AJ758"/>
  <c r="AK758" s="1"/>
  <c r="AJ760" l="1"/>
  <c r="AK760" s="1"/>
  <c r="AJ761" l="1"/>
  <c r="AK761" s="1"/>
  <c r="AJ762" l="1"/>
  <c r="AK762" s="1"/>
  <c r="AJ763" l="1"/>
  <c r="AK763" s="1"/>
  <c r="AJ764" l="1"/>
  <c r="AK764" s="1"/>
  <c r="AJ766" l="1"/>
  <c r="AK766" s="1"/>
  <c r="AJ765"/>
  <c r="AK765" s="1"/>
  <c r="AJ767" l="1"/>
  <c r="AK767" s="1"/>
  <c r="AJ768" l="1"/>
  <c r="AK768" s="1"/>
  <c r="AJ769" l="1"/>
  <c r="AK769" s="1"/>
  <c r="AJ770" l="1"/>
  <c r="AK770" s="1"/>
  <c r="AJ771" l="1"/>
  <c r="AK771" s="1"/>
  <c r="AJ772" l="1"/>
  <c r="AK772" s="1"/>
  <c r="AJ773" l="1"/>
  <c r="AK773" s="1"/>
  <c r="AJ774" l="1"/>
  <c r="AK774" s="1"/>
  <c r="AJ775" l="1"/>
  <c r="AK775" s="1"/>
  <c r="AJ777" l="1"/>
  <c r="AK777" s="1"/>
  <c r="AJ776"/>
  <c r="AK776" s="1"/>
  <c r="AJ778" l="1"/>
  <c r="AK778" s="1"/>
  <c r="AJ779"/>
  <c r="AK779" s="1"/>
  <c r="AJ780" l="1"/>
  <c r="AK780" s="1"/>
  <c r="AJ781" l="1"/>
  <c r="AK781" s="1"/>
  <c r="AJ782" l="1"/>
  <c r="AK782" s="1"/>
  <c r="AJ783" l="1"/>
  <c r="AK783" s="1"/>
  <c r="AJ784" l="1"/>
  <c r="AK784" s="1"/>
  <c r="AJ785" l="1"/>
  <c r="AK785" s="1"/>
  <c r="AJ787" l="1"/>
  <c r="AK787" s="1"/>
  <c r="AJ786"/>
  <c r="AK786" s="1"/>
  <c r="AJ788" l="1"/>
  <c r="AK788" s="1"/>
  <c r="AJ789" l="1"/>
  <c r="AK789" s="1"/>
  <c r="AJ790" l="1"/>
  <c r="AK790" s="1"/>
  <c r="AJ791" l="1"/>
  <c r="AK791" s="1"/>
  <c r="AJ792" l="1"/>
  <c r="AK792" s="1"/>
  <c r="AJ793" l="1"/>
  <c r="AK793" s="1"/>
  <c r="AJ794" l="1"/>
  <c r="AK794" s="1"/>
  <c r="AJ795" l="1"/>
  <c r="AK795" s="1"/>
  <c r="AJ796" l="1"/>
  <c r="AK796" s="1"/>
  <c r="AJ797" l="1"/>
  <c r="AK797" s="1"/>
  <c r="AJ798" l="1"/>
  <c r="AK798" s="1"/>
  <c r="AJ799" l="1"/>
  <c r="AK799" s="1"/>
  <c r="AJ800"/>
  <c r="AK800" s="1"/>
  <c r="AJ801" l="1"/>
  <c r="AK801" s="1"/>
  <c r="AJ802" l="1"/>
  <c r="AK802" s="1"/>
  <c r="AJ803" l="1"/>
  <c r="AK803" s="1"/>
  <c r="AJ804" l="1"/>
  <c r="AK804" s="1"/>
  <c r="AJ805" l="1"/>
  <c r="AK805" s="1"/>
  <c r="AJ806" l="1"/>
  <c r="AK806" s="1"/>
  <c r="AJ807" l="1"/>
  <c r="AK807" s="1"/>
  <c r="AJ808" l="1"/>
  <c r="AK808" s="1"/>
  <c r="AJ809" l="1"/>
  <c r="AK809" s="1"/>
  <c r="AJ810" l="1"/>
  <c r="AK810" s="1"/>
  <c r="AJ811" l="1"/>
  <c r="AK811" s="1"/>
  <c r="AJ812" l="1"/>
  <c r="AK812" s="1"/>
  <c r="AJ813" l="1"/>
  <c r="AK813" s="1"/>
  <c r="AJ814" l="1"/>
  <c r="AK814" s="1"/>
  <c r="AJ815" l="1"/>
  <c r="AK815" s="1"/>
  <c r="AJ816"/>
  <c r="AK816" s="1"/>
  <c r="AJ817" l="1"/>
  <c r="AK817" s="1"/>
  <c r="AJ819" l="1"/>
  <c r="AK819" s="1"/>
  <c r="AJ818"/>
  <c r="AK818" s="1"/>
  <c r="AJ820" l="1"/>
  <c r="AK820" s="1"/>
  <c r="AJ822" l="1"/>
  <c r="AK822" s="1"/>
  <c r="AJ821"/>
  <c r="AK821" s="1"/>
  <c r="AJ823" l="1"/>
  <c r="AK823" s="1"/>
  <c r="AJ824" l="1"/>
  <c r="AK824" s="1"/>
  <c r="AJ825" l="1"/>
  <c r="AK825" s="1"/>
  <c r="AJ826" l="1"/>
  <c r="AK826" s="1"/>
  <c r="AJ827" l="1"/>
  <c r="AK827" s="1"/>
  <c r="AJ828" l="1"/>
  <c r="AK828" s="1"/>
  <c r="AJ829" l="1"/>
  <c r="AK829" s="1"/>
  <c r="AJ830" l="1"/>
  <c r="AK830" s="1"/>
  <c r="AJ831" l="1"/>
  <c r="AK831" s="1"/>
  <c r="AJ832" l="1"/>
  <c r="AK832" s="1"/>
  <c r="AJ833" l="1"/>
  <c r="AK833" s="1"/>
  <c r="AJ834" l="1"/>
  <c r="AK834" s="1"/>
  <c r="AJ835" l="1"/>
  <c r="AK835" s="1"/>
  <c r="AJ836" l="1"/>
  <c r="AK836" s="1"/>
  <c r="AJ837" l="1"/>
  <c r="AK837" s="1"/>
  <c r="AJ838" l="1"/>
  <c r="AK838" s="1"/>
  <c r="AJ839" l="1"/>
  <c r="AK839" s="1"/>
  <c r="AJ840" l="1"/>
  <c r="AK840" s="1"/>
  <c r="AJ841" l="1"/>
  <c r="AK841" s="1"/>
  <c r="AJ842"/>
  <c r="AK842" s="1"/>
  <c r="AJ843" l="1"/>
  <c r="AK843" s="1"/>
  <c r="AJ844" l="1"/>
  <c r="AK844" s="1"/>
  <c r="AJ845" l="1"/>
  <c r="AK845" s="1"/>
  <c r="AJ846" l="1"/>
  <c r="AK846" s="1"/>
  <c r="AJ848" l="1"/>
  <c r="AK848" s="1"/>
  <c r="AJ847"/>
  <c r="AK847" s="1"/>
  <c r="AJ849" l="1"/>
  <c r="AK849" s="1"/>
  <c r="AJ850" l="1"/>
  <c r="AK850" s="1"/>
  <c r="AJ851" l="1"/>
  <c r="AK851" s="1"/>
  <c r="AJ852" l="1"/>
  <c r="AK852" s="1"/>
  <c r="AJ853" l="1"/>
  <c r="AK853" s="1"/>
  <c r="AJ854" l="1"/>
  <c r="AK854" s="1"/>
  <c r="AJ855" l="1"/>
  <c r="AK855" s="1"/>
  <c r="AJ856" l="1"/>
  <c r="AK856" s="1"/>
  <c r="AJ857" l="1"/>
  <c r="AK857" s="1"/>
  <c r="AJ858" l="1"/>
  <c r="AK858" s="1"/>
  <c r="AJ859" l="1"/>
  <c r="AK859" s="1"/>
  <c r="AJ860" l="1"/>
  <c r="AK860" s="1"/>
  <c r="AJ861" l="1"/>
  <c r="AK861" s="1"/>
  <c r="AJ862" l="1"/>
  <c r="AK862" s="1"/>
  <c r="AJ863" l="1"/>
  <c r="AK863" s="1"/>
  <c r="AJ864" l="1"/>
  <c r="AK864" s="1"/>
  <c r="AJ865" l="1"/>
  <c r="AK865" s="1"/>
  <c r="AJ866" l="1"/>
  <c r="AK866" s="1"/>
  <c r="AJ867" l="1"/>
  <c r="AK867" s="1"/>
  <c r="AJ868" l="1"/>
  <c r="AK868" s="1"/>
  <c r="AJ869" l="1"/>
  <c r="AK869" s="1"/>
  <c r="AJ870" l="1"/>
  <c r="AK870" s="1"/>
  <c r="AJ871" l="1"/>
  <c r="AK871" s="1"/>
  <c r="AJ872" l="1"/>
  <c r="AK872" s="1"/>
  <c r="AJ873" l="1"/>
  <c r="AK873" s="1"/>
  <c r="AJ874" l="1"/>
  <c r="AK874" s="1"/>
  <c r="AJ875" l="1"/>
  <c r="AK875" s="1"/>
  <c r="AJ876" l="1"/>
  <c r="AK876" s="1"/>
  <c r="AJ877" l="1"/>
  <c r="AK877" s="1"/>
  <c r="AJ878" l="1"/>
  <c r="AK878" s="1"/>
  <c r="AJ879" l="1"/>
  <c r="AK879" s="1"/>
  <c r="AJ880" l="1"/>
  <c r="AK880" s="1"/>
  <c r="AJ881" l="1"/>
  <c r="AK881" s="1"/>
  <c r="AJ882" l="1"/>
  <c r="AK882" s="1"/>
  <c r="AJ883" l="1"/>
  <c r="AK883" s="1"/>
  <c r="AJ884" l="1"/>
  <c r="AK884" s="1"/>
  <c r="AJ885" l="1"/>
  <c r="AK885" s="1"/>
  <c r="AJ886" l="1"/>
  <c r="AK886" s="1"/>
  <c r="AJ887" l="1"/>
  <c r="AK887" s="1"/>
  <c r="AJ888" l="1"/>
  <c r="AK888" s="1"/>
  <c r="AJ889" l="1"/>
  <c r="AK889" s="1"/>
  <c r="AJ890" l="1"/>
  <c r="AK890" s="1"/>
  <c r="AJ891" l="1"/>
  <c r="AK891" s="1"/>
  <c r="AJ892" l="1"/>
  <c r="AK892" s="1"/>
  <c r="AJ893" l="1"/>
  <c r="AK893" s="1"/>
  <c r="AJ894" l="1"/>
  <c r="AK894" s="1"/>
  <c r="AJ895" l="1"/>
  <c r="AK895" s="1"/>
  <c r="AJ896" l="1"/>
  <c r="AK896" s="1"/>
  <c r="AJ897" l="1"/>
  <c r="AK897" s="1"/>
  <c r="AJ898" l="1"/>
  <c r="AK898" s="1"/>
  <c r="AJ899" l="1"/>
  <c r="AK899" s="1"/>
  <c r="AJ900" l="1"/>
  <c r="AK900" s="1"/>
  <c r="AJ901" l="1"/>
  <c r="AK901" s="1"/>
  <c r="AJ902" l="1"/>
  <c r="AK902" s="1"/>
  <c r="AJ903" l="1"/>
  <c r="AK903" s="1"/>
  <c r="AJ905" l="1"/>
  <c r="AK905" s="1"/>
  <c r="AJ904"/>
  <c r="AK904" s="1"/>
  <c r="AJ906" l="1"/>
  <c r="AK906" s="1"/>
  <c r="AJ907"/>
  <c r="AK907" s="1"/>
  <c r="AJ908" l="1"/>
  <c r="AK908" s="1"/>
  <c r="AJ909" l="1"/>
  <c r="AK909" s="1"/>
  <c r="AJ910" l="1"/>
  <c r="AK910" s="1"/>
  <c r="AJ911" l="1"/>
  <c r="AK911" s="1"/>
  <c r="AJ912" l="1"/>
  <c r="AK912" s="1"/>
  <c r="AJ913" l="1"/>
  <c r="AK913" s="1"/>
  <c r="AJ914" l="1"/>
  <c r="AK914" s="1"/>
  <c r="AJ915" l="1"/>
  <c r="AK915" s="1"/>
  <c r="AJ916" l="1"/>
  <c r="AK916" s="1"/>
  <c r="AJ917" l="1"/>
  <c r="AK917" s="1"/>
  <c r="AJ919" l="1"/>
  <c r="AK919" s="1"/>
  <c r="AJ918"/>
  <c r="AK918" s="1"/>
  <c r="AJ920" l="1"/>
  <c r="AK920" s="1"/>
  <c r="AJ921" l="1"/>
  <c r="AK921" s="1"/>
  <c r="AJ922" l="1"/>
  <c r="AK922" s="1"/>
  <c r="AJ923" l="1"/>
  <c r="AK923" s="1"/>
  <c r="AJ924" l="1"/>
  <c r="AK924" s="1"/>
  <c r="AJ925" l="1"/>
  <c r="AK925" s="1"/>
  <c r="AJ926" l="1"/>
  <c r="AK926" s="1"/>
  <c r="AJ927" l="1"/>
  <c r="AK927" s="1"/>
  <c r="AJ929" l="1"/>
  <c r="AK929" s="1"/>
  <c r="AJ928"/>
  <c r="AK928" s="1"/>
  <c r="AJ930" l="1"/>
  <c r="AK930" s="1"/>
  <c r="AJ931" l="1"/>
  <c r="AK931" s="1"/>
  <c r="AJ932" l="1"/>
  <c r="AK932" s="1"/>
  <c r="AJ933" l="1"/>
  <c r="AK933" s="1"/>
  <c r="AJ934" l="1"/>
  <c r="AK934" s="1"/>
  <c r="AJ936" l="1"/>
  <c r="AK936" s="1"/>
  <c r="AJ935"/>
  <c r="AK935" s="1"/>
  <c r="AJ937" l="1"/>
  <c r="AK937" s="1"/>
  <c r="AJ938" l="1"/>
  <c r="AK938" s="1"/>
  <c r="AJ939" l="1"/>
  <c r="AK939" s="1"/>
  <c r="AJ940" l="1"/>
  <c r="AK940" s="1"/>
  <c r="AJ941" l="1"/>
  <c r="AK941" s="1"/>
  <c r="AJ942" l="1"/>
  <c r="AK942" s="1"/>
  <c r="AJ943" l="1"/>
  <c r="AK943" s="1"/>
  <c r="AJ944" l="1"/>
  <c r="AK944" s="1"/>
  <c r="AJ945" l="1"/>
  <c r="AK945" s="1"/>
  <c r="AJ946" l="1"/>
  <c r="AK946" s="1"/>
  <c r="AJ947" l="1"/>
  <c r="AK947" s="1"/>
  <c r="AJ948" l="1"/>
  <c r="AK948" s="1"/>
  <c r="AJ950" l="1"/>
  <c r="AK950" s="1"/>
  <c r="AJ949"/>
  <c r="AK949" s="1"/>
  <c r="AJ951" l="1"/>
  <c r="AK951" s="1"/>
  <c r="AJ952" l="1"/>
  <c r="AK952" s="1"/>
  <c r="AJ953" l="1"/>
  <c r="AK953" s="1"/>
  <c r="AJ954" l="1"/>
  <c r="AK954" s="1"/>
  <c r="AJ955" l="1"/>
  <c r="AK955" s="1"/>
  <c r="AJ957" l="1"/>
  <c r="AK957" s="1"/>
  <c r="AJ956"/>
  <c r="AK956" s="1"/>
  <c r="AJ958" l="1"/>
  <c r="AK958" s="1"/>
  <c r="AJ959" l="1"/>
  <c r="AK959" s="1"/>
  <c r="AJ960" l="1"/>
  <c r="AK960" s="1"/>
  <c r="AJ961" l="1"/>
  <c r="AK961" s="1"/>
  <c r="AJ962" l="1"/>
  <c r="AK962" s="1"/>
  <c r="AJ963" l="1"/>
  <c r="AK963" s="1"/>
  <c r="AJ964" l="1"/>
  <c r="AK964" s="1"/>
  <c r="AJ965" l="1"/>
  <c r="AK965" s="1"/>
  <c r="AJ966" l="1"/>
  <c r="AK966" s="1"/>
  <c r="AJ967" l="1"/>
  <c r="AK967" s="1"/>
  <c r="AJ968" l="1"/>
  <c r="AK968" s="1"/>
  <c r="AJ969" l="1"/>
  <c r="AK969" s="1"/>
  <c r="AJ970" l="1"/>
  <c r="AK970" s="1"/>
  <c r="AJ971" l="1"/>
  <c r="AK971" s="1"/>
  <c r="AJ972"/>
  <c r="AK972" s="1"/>
  <c r="AJ973" l="1"/>
  <c r="AK973" s="1"/>
  <c r="AJ974" l="1"/>
  <c r="AK974" s="1"/>
  <c r="AJ975" l="1"/>
  <c r="AK975" s="1"/>
  <c r="AJ976" l="1"/>
  <c r="AK976" s="1"/>
  <c r="AJ977" l="1"/>
  <c r="AK977" s="1"/>
  <c r="AJ978" l="1"/>
  <c r="AK978" s="1"/>
  <c r="AJ980" l="1"/>
  <c r="AK980" s="1"/>
  <c r="AJ979"/>
  <c r="AK979" s="1"/>
  <c r="AJ981" l="1"/>
  <c r="AK981" s="1"/>
  <c r="AJ982" l="1"/>
  <c r="AK982" s="1"/>
  <c r="AJ983"/>
  <c r="AK983" s="1"/>
  <c r="AJ984" l="1"/>
  <c r="AK984" s="1"/>
  <c r="AJ985" l="1"/>
  <c r="AK985" s="1"/>
  <c r="AJ986" l="1"/>
  <c r="AK986" s="1"/>
  <c r="AJ987" l="1"/>
  <c r="AK987" s="1"/>
  <c r="AJ988" l="1"/>
  <c r="AK988" s="1"/>
  <c r="AJ989" l="1"/>
  <c r="AK989" s="1"/>
  <c r="AJ990" l="1"/>
  <c r="AK990" s="1"/>
  <c r="AJ991" l="1"/>
  <c r="AK991" s="1"/>
  <c r="AJ992" l="1"/>
  <c r="AK992" s="1"/>
  <c r="AJ993" l="1"/>
  <c r="AK993" s="1"/>
  <c r="AJ994" l="1"/>
  <c r="AK994" s="1"/>
  <c r="AJ995" l="1"/>
  <c r="AK995" s="1"/>
  <c r="AJ996" l="1"/>
  <c r="AK996" s="1"/>
  <c r="AJ997" l="1"/>
  <c r="AK997" s="1"/>
  <c r="AJ998" l="1"/>
  <c r="AK998" s="1"/>
  <c r="AJ999" l="1"/>
  <c r="AK999" s="1"/>
  <c r="AJ1000" l="1"/>
  <c r="AK1000" s="1"/>
  <c r="AJ1001" l="1"/>
  <c r="AK1001" s="1"/>
  <c r="AJ1002" l="1"/>
  <c r="AK1002" s="1"/>
  <c r="AJ1003" l="1"/>
  <c r="AK1003" s="1"/>
  <c r="AJ1004" l="1"/>
  <c r="AK1004" s="1"/>
  <c r="AJ1005" l="1"/>
  <c r="AK1005" s="1"/>
  <c r="AJ1006" l="1"/>
  <c r="AK1006" s="1"/>
  <c r="AJ1007" l="1"/>
  <c r="AK1007" s="1"/>
  <c r="AJ1008" l="1"/>
  <c r="AK1008" s="1"/>
  <c r="AJ1009" l="1"/>
  <c r="AK1009" s="1"/>
  <c r="AJ1010" l="1"/>
  <c r="AK1010" s="1"/>
  <c r="AJ1011" l="1"/>
  <c r="AK1011" s="1"/>
  <c r="AJ1012" l="1"/>
  <c r="AK1012" s="1"/>
  <c r="AJ1013" l="1"/>
  <c r="AK1013" s="1"/>
  <c r="AJ1014" l="1"/>
  <c r="AK1014" s="1"/>
  <c r="AJ1015" l="1"/>
  <c r="AK1015" s="1"/>
  <c r="AJ1016" l="1"/>
  <c r="AK1016" s="1"/>
  <c r="AJ1017" l="1"/>
  <c r="AK1017" s="1"/>
  <c r="AJ1018" l="1"/>
  <c r="AK1018" s="1"/>
  <c r="AJ1019" l="1"/>
  <c r="AK1019" s="1"/>
  <c r="AJ1020" l="1"/>
  <c r="AK1020" s="1"/>
  <c r="AJ1021" l="1"/>
  <c r="AK1021" s="1"/>
  <c r="AJ1022" l="1"/>
  <c r="AK1022" s="1"/>
  <c r="AJ1023" l="1"/>
  <c r="AK1023" s="1"/>
  <c r="AJ1024" l="1"/>
  <c r="AK1024" s="1"/>
  <c r="AJ1025" l="1"/>
  <c r="AK1025" s="1"/>
  <c r="AJ1026" l="1"/>
  <c r="AK1026" s="1"/>
  <c r="AJ1027" l="1"/>
  <c r="AK1027" s="1"/>
  <c r="AJ1028" l="1"/>
  <c r="AK1028" s="1"/>
  <c r="AJ1029" l="1"/>
  <c r="AK1029" s="1"/>
  <c r="AJ1030" l="1"/>
  <c r="AK1030" s="1"/>
  <c r="AJ1031" l="1"/>
  <c r="AK1031" s="1"/>
  <c r="AJ1032" l="1"/>
  <c r="AK1032" s="1"/>
  <c r="AJ1033" l="1"/>
  <c r="AK1033" s="1"/>
  <c r="AJ1034" l="1"/>
  <c r="AK1034" s="1"/>
  <c r="AJ1035" l="1"/>
  <c r="AK1035" s="1"/>
  <c r="AJ1036" l="1"/>
  <c r="AK1036" s="1"/>
  <c r="AJ1037" l="1"/>
  <c r="AK1037" s="1"/>
  <c r="AJ1038" l="1"/>
  <c r="AK1038" s="1"/>
  <c r="AJ1039" l="1"/>
  <c r="AK1039" s="1"/>
  <c r="AJ1040" l="1"/>
  <c r="AK1040" s="1"/>
  <c r="AJ1041" l="1"/>
  <c r="AK1041" s="1"/>
  <c r="AJ1042" l="1"/>
  <c r="AK1042" s="1"/>
  <c r="AJ1043" l="1"/>
  <c r="AK1043" s="1"/>
  <c r="AJ1044" l="1"/>
  <c r="AK1044" s="1"/>
  <c r="AJ1045" l="1"/>
  <c r="AK1045" s="1"/>
  <c r="AJ1046" l="1"/>
  <c r="AK1046" s="1"/>
  <c r="AJ1047" l="1"/>
  <c r="AK1047" s="1"/>
  <c r="AJ1049" l="1"/>
  <c r="AK1049" s="1"/>
  <c r="AJ1048"/>
  <c r="AK1048" s="1"/>
  <c r="AJ1050" l="1"/>
  <c r="AK1050" s="1"/>
  <c r="AJ1051" l="1"/>
  <c r="AK1051" s="1"/>
  <c r="AJ1052" l="1"/>
  <c r="AK1052" s="1"/>
  <c r="AJ1053" l="1"/>
  <c r="AK1053" s="1"/>
  <c r="AJ1054" l="1"/>
  <c r="AK1054" s="1"/>
  <c r="AJ1055" l="1"/>
  <c r="AK1055" s="1"/>
  <c r="AJ1056" l="1"/>
  <c r="AK1056" s="1"/>
  <c r="AJ1057" l="1"/>
  <c r="AK1057" s="1"/>
  <c r="AJ1058" l="1"/>
  <c r="AK1058" s="1"/>
  <c r="AJ1059" l="1"/>
  <c r="AK1059" s="1"/>
  <c r="AJ1060" l="1"/>
  <c r="AK1060" s="1"/>
  <c r="AJ1061" l="1"/>
  <c r="AK1061" s="1"/>
  <c r="AJ1062" l="1"/>
  <c r="AK1062" s="1"/>
  <c r="AJ1063" l="1"/>
  <c r="AK1063" s="1"/>
  <c r="AJ1064" l="1"/>
  <c r="AK1064" s="1"/>
  <c r="AJ1065" l="1"/>
  <c r="AK1065" s="1"/>
  <c r="AJ1066" l="1"/>
  <c r="AK1066" s="1"/>
  <c r="AJ1067" l="1"/>
  <c r="AK1067" s="1"/>
  <c r="AJ1068" l="1"/>
  <c r="AK1068" s="1"/>
  <c r="AJ1069" l="1"/>
  <c r="AK1069" s="1"/>
  <c r="AJ1070" l="1"/>
  <c r="AK1070" s="1"/>
  <c r="AJ1071" l="1"/>
  <c r="AK1071" s="1"/>
  <c r="AJ1072" l="1"/>
  <c r="AK1072" s="1"/>
  <c r="AJ1073" l="1"/>
  <c r="AK1073" s="1"/>
  <c r="AJ1074" l="1"/>
  <c r="AK1074" s="1"/>
  <c r="AJ1075" l="1"/>
  <c r="AK1075" s="1"/>
  <c r="AJ1077" l="1"/>
  <c r="AK1077" s="1"/>
  <c r="AJ1076"/>
  <c r="AK1076" s="1"/>
  <c r="AJ1078" l="1"/>
  <c r="AK1078" s="1"/>
  <c r="AJ1079" l="1"/>
  <c r="AK1079" s="1"/>
  <c r="AJ1080" l="1"/>
  <c r="AK1080" s="1"/>
  <c r="AJ1081" l="1"/>
  <c r="AK1081" s="1"/>
  <c r="AJ1082" l="1"/>
  <c r="AK1082" s="1"/>
  <c r="AJ1083" l="1"/>
  <c r="AK1083" s="1"/>
  <c r="AJ1084" l="1"/>
  <c r="AK1084" s="1"/>
  <c r="AJ1085" l="1"/>
  <c r="AK1085" s="1"/>
  <c r="AJ1086" l="1"/>
  <c r="AK1086" s="1"/>
  <c r="AJ1087" l="1"/>
  <c r="AK1087" s="1"/>
  <c r="AJ1088" l="1"/>
  <c r="AK1088" s="1"/>
  <c r="AJ1089" l="1"/>
  <c r="AK1089" s="1"/>
  <c r="AJ1090" l="1"/>
  <c r="AK1090" s="1"/>
  <c r="AJ1091" l="1"/>
  <c r="AK1091" s="1"/>
  <c r="AJ1092" l="1"/>
  <c r="AK1092" s="1"/>
  <c r="AJ1093" l="1"/>
  <c r="AK1093" s="1"/>
  <c r="AJ1094" l="1"/>
  <c r="AK1094" s="1"/>
  <c r="AJ1095" l="1"/>
  <c r="AK1095" s="1"/>
  <c r="AJ1096" l="1"/>
  <c r="AK1096" s="1"/>
  <c r="AJ1097" l="1"/>
  <c r="AK1097" s="1"/>
  <c r="AJ1098" l="1"/>
  <c r="AK1098" s="1"/>
  <c r="AJ1099" l="1"/>
  <c r="AK1099" s="1"/>
  <c r="AJ1100" l="1"/>
  <c r="AK1100" s="1"/>
  <c r="AJ1101" l="1"/>
  <c r="AK1101" s="1"/>
  <c r="AJ1102"/>
  <c r="AK1102" s="1"/>
  <c r="AJ1103" l="1"/>
  <c r="AK1103" s="1"/>
  <c r="AJ1104" l="1"/>
  <c r="AK1104" s="1"/>
  <c r="AJ1105" l="1"/>
  <c r="AK1105" s="1"/>
  <c r="AJ1106" l="1"/>
  <c r="AK1106" s="1"/>
  <c r="AJ1107" l="1"/>
  <c r="AK1107" s="1"/>
  <c r="AJ1108" l="1"/>
  <c r="AK1108" s="1"/>
  <c r="AJ1109" l="1"/>
  <c r="AK1109" s="1"/>
  <c r="AJ1110" l="1"/>
  <c r="AK1110" s="1"/>
  <c r="AJ1111" l="1"/>
  <c r="AK1111" s="1"/>
  <c r="AJ1112" l="1"/>
  <c r="AK1112" s="1"/>
  <c r="AJ1113" l="1"/>
  <c r="AK1113" s="1"/>
  <c r="AJ1114" l="1"/>
  <c r="AK1114" s="1"/>
  <c r="AJ1115" l="1"/>
  <c r="AK1115" s="1"/>
  <c r="AJ1116" l="1"/>
  <c r="AK1116" s="1"/>
  <c r="AJ1117" l="1"/>
  <c r="AK1117" s="1"/>
  <c r="AJ1118" l="1"/>
  <c r="AK1118" s="1"/>
  <c r="AJ1119" l="1"/>
  <c r="AK1119" s="1"/>
  <c r="AJ1120" l="1"/>
  <c r="AK1120" s="1"/>
  <c r="AJ1121" l="1"/>
  <c r="AK1121" s="1"/>
  <c r="AJ1122" l="1"/>
  <c r="AK1122" s="1"/>
  <c r="AJ1123" l="1"/>
  <c r="AK1123" s="1"/>
  <c r="AJ1124" l="1"/>
  <c r="AK1124" s="1"/>
  <c r="AJ1125" l="1"/>
  <c r="AK1125" s="1"/>
  <c r="AJ1126"/>
  <c r="AK1126" s="1"/>
  <c r="AJ1127" l="1"/>
  <c r="AK1127" s="1"/>
  <c r="AJ1128"/>
  <c r="AK1128" s="1"/>
  <c r="AJ1129" l="1"/>
  <c r="AK1129" s="1"/>
  <c r="AJ1130" l="1"/>
  <c r="AK1130" s="1"/>
  <c r="AJ1131" l="1"/>
  <c r="AK1131" s="1"/>
  <c r="AJ1132" l="1"/>
  <c r="AK1132" s="1"/>
  <c r="AJ1133" l="1"/>
  <c r="AK1133" s="1"/>
  <c r="AJ1134"/>
  <c r="AK1134" s="1"/>
  <c r="AJ1135" l="1"/>
  <c r="AK1135" s="1"/>
  <c r="AJ1136" l="1"/>
  <c r="AK1136" s="1"/>
  <c r="AJ1137" l="1"/>
  <c r="AK1137" s="1"/>
  <c r="AJ1138" l="1"/>
  <c r="AK1138" s="1"/>
  <c r="AJ1139" l="1"/>
  <c r="AK1139" s="1"/>
  <c r="AJ1140" l="1"/>
  <c r="AK1140" s="1"/>
  <c r="AJ1141" l="1"/>
  <c r="AK1141" s="1"/>
  <c r="AJ1142" l="1"/>
  <c r="AK1142" s="1"/>
  <c r="AJ1143" l="1"/>
  <c r="AK1143" s="1"/>
  <c r="AJ1144" l="1"/>
  <c r="AK1144" s="1"/>
  <c r="AJ1145" l="1"/>
  <c r="AK1145" s="1"/>
  <c r="AJ1146" l="1"/>
  <c r="AK1146" s="1"/>
  <c r="AJ1147"/>
  <c r="AK1147" s="1"/>
  <c r="AJ1148" l="1"/>
  <c r="AK1148" s="1"/>
  <c r="AJ1149" l="1"/>
  <c r="AK1149" s="1"/>
  <c r="AJ1150" l="1"/>
  <c r="AK1150" s="1"/>
  <c r="AJ1151" l="1"/>
  <c r="AK1151" s="1"/>
  <c r="AJ1152" l="1"/>
  <c r="AK1152" s="1"/>
  <c r="AJ1153" l="1"/>
  <c r="AK1153" s="1"/>
  <c r="AJ1154" l="1"/>
  <c r="AK1154" s="1"/>
  <c r="AJ1155" l="1"/>
  <c r="AK1155" s="1"/>
  <c r="AJ1156" l="1"/>
  <c r="AK1156" s="1"/>
  <c r="AJ1157" l="1"/>
  <c r="AK1157" s="1"/>
  <c r="AJ1158" l="1"/>
  <c r="AK1158" s="1"/>
  <c r="AJ1159" l="1"/>
  <c r="AK1159" s="1"/>
  <c r="AJ1160" l="1"/>
  <c r="AK1160" s="1"/>
  <c r="AJ1161" l="1"/>
  <c r="AK1161" s="1"/>
  <c r="AJ1162" l="1"/>
  <c r="AK1162" s="1"/>
  <c r="AJ1163" l="1"/>
  <c r="AK1163" s="1"/>
  <c r="AJ1164" l="1"/>
  <c r="AK1164" s="1"/>
  <c r="AJ1165" l="1"/>
  <c r="AK1165" s="1"/>
  <c r="AJ1166" l="1"/>
  <c r="AK1166" s="1"/>
  <c r="AJ1167" l="1"/>
  <c r="AK1167" s="1"/>
  <c r="AJ1169" l="1"/>
  <c r="AK1169" s="1"/>
  <c r="AJ1168"/>
  <c r="AK1168" s="1"/>
  <c r="AJ1170" l="1"/>
  <c r="AK1170" s="1"/>
  <c r="AJ1171" l="1"/>
  <c r="AK1171" s="1"/>
  <c r="AJ1172" l="1"/>
  <c r="AK1172" s="1"/>
  <c r="AJ1173" l="1"/>
  <c r="AK1173" s="1"/>
  <c r="AJ1174" l="1"/>
  <c r="AK1174" s="1"/>
  <c r="AJ1175" l="1"/>
  <c r="AK1175" s="1"/>
  <c r="AJ1176" l="1"/>
  <c r="AK1176" s="1"/>
  <c r="AJ1177" l="1"/>
  <c r="AK1177" s="1"/>
  <c r="AJ1178" l="1"/>
  <c r="AK1178" s="1"/>
  <c r="AJ1179" l="1"/>
  <c r="AK1179" s="1"/>
  <c r="AJ1180" l="1"/>
  <c r="AK1180" s="1"/>
  <c r="AJ1181" l="1"/>
  <c r="AK1181" s="1"/>
  <c r="AJ1182" l="1"/>
  <c r="AK1182" s="1"/>
  <c r="AJ1183" l="1"/>
  <c r="AK1183" s="1"/>
  <c r="AJ1185" l="1"/>
  <c r="AK1185" s="1"/>
  <c r="AJ1184"/>
  <c r="AK1184" s="1"/>
  <c r="AJ1186" l="1"/>
  <c r="AK1186" s="1"/>
  <c r="AJ1187" l="1"/>
  <c r="AK1187" s="1"/>
  <c r="AJ1188" l="1"/>
  <c r="AK1188" s="1"/>
  <c r="AJ1189" l="1"/>
  <c r="AK1189" s="1"/>
  <c r="AJ1190" l="1"/>
  <c r="AK1190" s="1"/>
  <c r="AJ1191" l="1"/>
  <c r="AK1191" s="1"/>
  <c r="AJ1192" l="1"/>
  <c r="AK1192" s="1"/>
  <c r="AJ1193" l="1"/>
  <c r="AK1193" s="1"/>
  <c r="AJ1194" l="1"/>
  <c r="AK1194" s="1"/>
  <c r="AJ1195" l="1"/>
  <c r="AK1195" s="1"/>
  <c r="AJ1197" l="1"/>
  <c r="AK1197" s="1"/>
  <c r="AJ1196"/>
  <c r="AK1196" s="1"/>
  <c r="AJ1198" l="1"/>
  <c r="AK1198" s="1"/>
  <c r="AJ1199" l="1"/>
  <c r="AK1199" s="1"/>
  <c r="AJ1200"/>
  <c r="AK1200" s="1"/>
  <c r="AJ1201" l="1"/>
  <c r="AK1201" s="1"/>
  <c r="AJ1202" l="1"/>
  <c r="AK1202" s="1"/>
  <c r="AJ1203" l="1"/>
  <c r="AK1203" s="1"/>
  <c r="AJ1204" l="1"/>
  <c r="AK1204" s="1"/>
  <c r="AJ1205" l="1"/>
  <c r="AK1205" s="1"/>
  <c r="AJ1206" l="1"/>
  <c r="AK1206" s="1"/>
  <c r="AJ1207"/>
  <c r="AK1207" s="1"/>
  <c r="AJ1208" l="1"/>
  <c r="AK1208" s="1"/>
  <c r="AJ1209" l="1"/>
  <c r="AK1209" s="1"/>
  <c r="AJ1211" l="1"/>
  <c r="AK1211" s="1"/>
  <c r="AJ1210"/>
  <c r="AK1210" s="1"/>
  <c r="AJ1212" l="1"/>
  <c r="AK1212" s="1"/>
  <c r="AJ1213" l="1"/>
  <c r="AK1213" s="1"/>
  <c r="AJ1214" l="1"/>
  <c r="AK1214" s="1"/>
  <c r="AJ1215" l="1"/>
  <c r="AK1215" s="1"/>
  <c r="AJ1216" l="1"/>
  <c r="AK1216" s="1"/>
  <c r="AJ1217" l="1"/>
  <c r="AK1217" s="1"/>
  <c r="AJ1218" l="1"/>
  <c r="AK1218" s="1"/>
  <c r="AJ1219" l="1"/>
  <c r="AK1219" s="1"/>
  <c r="AJ1220" l="1"/>
  <c r="AK1220" s="1"/>
  <c r="AJ1221" l="1"/>
  <c r="AK1221" s="1"/>
  <c r="AJ1222" l="1"/>
  <c r="AK1222" s="1"/>
  <c r="AJ1223" l="1"/>
  <c r="AK1223" s="1"/>
  <c r="AJ1225" l="1"/>
  <c r="AK1225" s="1"/>
  <c r="AJ1224"/>
  <c r="AK1224" s="1"/>
  <c r="AJ1226" l="1"/>
  <c r="AK1226" s="1"/>
  <c r="AJ1227" l="1"/>
  <c r="AK1227" s="1"/>
  <c r="AJ1228" l="1"/>
  <c r="AK1228" s="1"/>
  <c r="AJ1229" l="1"/>
  <c r="AK1229" s="1"/>
  <c r="AJ1230" l="1"/>
  <c r="AK1230" s="1"/>
  <c r="AJ1231" l="1"/>
  <c r="AK1231" s="1"/>
  <c r="AJ1232" l="1"/>
  <c r="AK1232" s="1"/>
  <c r="AJ1234" l="1"/>
  <c r="AK1234" s="1"/>
  <c r="AJ1233"/>
  <c r="AK1233" s="1"/>
  <c r="AJ1235" l="1"/>
  <c r="AK1235" s="1"/>
  <c r="AJ1236" l="1"/>
  <c r="AK1236" s="1"/>
  <c r="AJ1237" l="1"/>
  <c r="AK1237" s="1"/>
  <c r="AJ1238"/>
  <c r="AK1238" s="1"/>
  <c r="AJ1239" l="1"/>
  <c r="AK1239" s="1"/>
  <c r="AJ1240" l="1"/>
  <c r="AK1240" s="1"/>
  <c r="AJ1241" l="1"/>
  <c r="AK1241" s="1"/>
  <c r="AJ1242" l="1"/>
  <c r="AK1242" s="1"/>
  <c r="AJ1243" l="1"/>
  <c r="AK1243" s="1"/>
  <c r="AJ1244" l="1"/>
  <c r="AK1244" s="1"/>
  <c r="AJ1245" l="1"/>
  <c r="AK1245" s="1"/>
  <c r="AJ1246" l="1"/>
  <c r="AK1246" s="1"/>
  <c r="AJ1247" l="1"/>
  <c r="AK1247" s="1"/>
  <c r="AJ1248" l="1"/>
  <c r="AK1248" s="1"/>
  <c r="AJ1249" l="1"/>
  <c r="AK1249" s="1"/>
  <c r="AJ1250" l="1"/>
  <c r="AK1250" s="1"/>
  <c r="AJ1251" l="1"/>
  <c r="AK1251" s="1"/>
  <c r="AJ1252"/>
  <c r="AK1252" s="1"/>
  <c r="AJ1253" l="1"/>
  <c r="AK1253" s="1"/>
  <c r="AJ1254" l="1"/>
  <c r="AK1254" s="1"/>
  <c r="AJ1256" l="1"/>
  <c r="AK1256" s="1"/>
  <c r="AJ1255"/>
  <c r="AK1255" s="1"/>
  <c r="AJ1257" l="1"/>
  <c r="AK1257" s="1"/>
  <c r="AJ1258" l="1"/>
  <c r="AK1258" s="1"/>
  <c r="AJ1259" l="1"/>
  <c r="AK1259" s="1"/>
  <c r="AJ1260"/>
  <c r="AK1260" s="1"/>
  <c r="AJ1261" l="1"/>
  <c r="AK1261" s="1"/>
  <c r="AJ1263" l="1"/>
  <c r="AK1263" s="1"/>
  <c r="AJ1262"/>
  <c r="AK1262" s="1"/>
  <c r="AJ1264" l="1"/>
  <c r="AK1264" s="1"/>
  <c r="AJ1265" l="1"/>
  <c r="AK1265" s="1"/>
  <c r="AJ1266" l="1"/>
  <c r="AK1266" s="1"/>
  <c r="AJ1267" l="1"/>
  <c r="AK1267" s="1"/>
  <c r="AJ1268" l="1"/>
  <c r="AK1268" s="1"/>
  <c r="AJ1269" l="1"/>
  <c r="AK1269" s="1"/>
  <c r="AJ1270" l="1"/>
  <c r="AK1270" s="1"/>
  <c r="AJ1271" l="1"/>
  <c r="AK1271" s="1"/>
  <c r="AJ1272" l="1"/>
  <c r="AK1272" s="1"/>
  <c r="AJ1273" l="1"/>
  <c r="AK1273" s="1"/>
  <c r="AJ1274" l="1"/>
  <c r="AK1274" s="1"/>
  <c r="AJ1275" l="1"/>
  <c r="AK1275" s="1"/>
  <c r="AJ1276" l="1"/>
  <c r="AK1276" s="1"/>
  <c r="AJ1277" l="1"/>
  <c r="AK1277" s="1"/>
  <c r="AJ1278" l="1"/>
  <c r="AK1278" s="1"/>
  <c r="AJ1279" l="1"/>
  <c r="AK1279" s="1"/>
  <c r="AJ1280" l="1"/>
  <c r="AK1280" s="1"/>
  <c r="AJ1281" l="1"/>
  <c r="AK1281" s="1"/>
  <c r="AJ1282" l="1"/>
  <c r="AK1282" s="1"/>
  <c r="AJ1283" l="1"/>
  <c r="AK1283" s="1"/>
  <c r="AJ1284" l="1"/>
  <c r="AK1284" s="1"/>
  <c r="AJ1285" l="1"/>
  <c r="AK1285" s="1"/>
  <c r="AJ1286" l="1"/>
  <c r="AK1286" s="1"/>
  <c r="AJ1287" l="1"/>
  <c r="AK1287" s="1"/>
  <c r="AJ1288" l="1"/>
  <c r="AK1288" s="1"/>
  <c r="AJ1289" l="1"/>
  <c r="AK1289" s="1"/>
  <c r="AJ1290" l="1"/>
  <c r="AK1290" s="1"/>
  <c r="AJ1291" l="1"/>
  <c r="AK1291" s="1"/>
  <c r="AJ1292" l="1"/>
  <c r="AK1292" s="1"/>
  <c r="AJ1293" l="1"/>
  <c r="AK1293" s="1"/>
  <c r="AJ1294" l="1"/>
  <c r="AK1294" s="1"/>
  <c r="AJ1295" l="1"/>
  <c r="AK1295" s="1"/>
  <c r="AJ1296" l="1"/>
  <c r="AK1296" s="1"/>
  <c r="AJ1297" l="1"/>
  <c r="AK1297" s="1"/>
  <c r="AJ1298" l="1"/>
  <c r="AK1298" s="1"/>
  <c r="AJ1299" l="1"/>
  <c r="AK1299" s="1"/>
  <c r="AJ1300"/>
  <c r="AK1300" s="1"/>
  <c r="AJ1301" l="1"/>
  <c r="AK1301" s="1"/>
  <c r="AJ1302" l="1"/>
  <c r="AK1302" s="1"/>
  <c r="AJ1303" l="1"/>
  <c r="AK1303" s="1"/>
  <c r="AJ1304" l="1"/>
  <c r="AK1304" s="1"/>
  <c r="AJ1305" l="1"/>
  <c r="AK1305" s="1"/>
  <c r="AJ1306" l="1"/>
  <c r="AK1306" s="1"/>
  <c r="AJ1307" l="1"/>
  <c r="AK1307" s="1"/>
  <c r="AJ1308" l="1"/>
  <c r="AK1308" s="1"/>
  <c r="AJ1309" l="1"/>
  <c r="AK1309" s="1"/>
  <c r="AJ1310" l="1"/>
  <c r="AK1310" s="1"/>
  <c r="AJ1311" l="1"/>
  <c r="AK1311" s="1"/>
  <c r="AJ1312" l="1"/>
  <c r="AK1312" s="1"/>
  <c r="AJ1313" l="1"/>
  <c r="AK1313" s="1"/>
  <c r="AJ1314" l="1"/>
  <c r="AK1314" s="1"/>
  <c r="AJ1315"/>
  <c r="AK1315" s="1"/>
  <c r="AJ1316" l="1"/>
  <c r="AK1316" s="1"/>
  <c r="AJ1317" l="1"/>
  <c r="AK1317" s="1"/>
  <c r="AJ1318" l="1"/>
  <c r="AK1318" s="1"/>
  <c r="AJ1319" l="1"/>
  <c r="AK1319" s="1"/>
  <c r="AJ1320" l="1"/>
  <c r="AK1320" s="1"/>
  <c r="AJ1321" l="1"/>
  <c r="AK1321" s="1"/>
  <c r="AJ1322" l="1"/>
  <c r="AK1322" s="1"/>
  <c r="AJ1323" l="1"/>
  <c r="AK1323" s="1"/>
  <c r="AJ1324" l="1"/>
  <c r="AK1324" s="1"/>
  <c r="AJ1325" l="1"/>
  <c r="AK1325" s="1"/>
  <c r="AJ1326" l="1"/>
  <c r="AK1326" s="1"/>
  <c r="AJ1327" l="1"/>
  <c r="AK1327" s="1"/>
  <c r="AJ1328" l="1"/>
  <c r="AK1328" s="1"/>
  <c r="AJ1329" l="1"/>
  <c r="AK1329" s="1"/>
  <c r="AJ1330" l="1"/>
  <c r="AK1330" s="1"/>
  <c r="AJ1331" l="1"/>
  <c r="AK1331" s="1"/>
  <c r="AJ1332" l="1"/>
  <c r="AK1332" s="1"/>
  <c r="AJ1333" l="1"/>
  <c r="AK1333" s="1"/>
  <c r="AJ1334" l="1"/>
  <c r="AK1334" s="1"/>
  <c r="AJ1335" l="1"/>
  <c r="AK1335" s="1"/>
  <c r="AJ1336" l="1"/>
  <c r="AK1336" s="1"/>
  <c r="AJ1337" l="1"/>
  <c r="AK1337" s="1"/>
  <c r="AJ1338" l="1"/>
  <c r="AK1338" s="1"/>
  <c r="AJ1339" l="1"/>
  <c r="AK1339" s="1"/>
  <c r="AJ1340" l="1"/>
  <c r="AK1340" s="1"/>
  <c r="AJ1341" l="1"/>
  <c r="AK1341" s="1"/>
  <c r="AJ1342"/>
  <c r="AK1342" s="1"/>
  <c r="AJ1343" l="1"/>
  <c r="AK1343" s="1"/>
  <c r="AJ1344" l="1"/>
  <c r="AK1344" s="1"/>
  <c r="AJ1346" l="1"/>
  <c r="AK1346" s="1"/>
  <c r="AJ1345"/>
  <c r="AK1345" s="1"/>
  <c r="AJ1347" l="1"/>
  <c r="AK1347" s="1"/>
  <c r="AJ1348" l="1"/>
  <c r="AK1348" s="1"/>
  <c r="AJ1349" l="1"/>
  <c r="AK1349" s="1"/>
  <c r="AJ1350" l="1"/>
  <c r="AK1350" s="1"/>
  <c r="AJ1352" l="1"/>
  <c r="AK1352" s="1"/>
  <c r="AJ1351"/>
  <c r="AK1351" s="1"/>
  <c r="AJ1353" l="1"/>
  <c r="AK1353" s="1"/>
  <c r="AJ1354" l="1"/>
  <c r="AK1354" s="1"/>
  <c r="AJ1355" l="1"/>
  <c r="AK1355" s="1"/>
  <c r="AJ1356" l="1"/>
  <c r="AK1356" s="1"/>
  <c r="AJ1357" l="1"/>
  <c r="AK1357" s="1"/>
  <c r="AJ1358" l="1"/>
  <c r="AK1358" s="1"/>
  <c r="AJ1359" l="1"/>
  <c r="AK1359" s="1"/>
  <c r="AJ1360" l="1"/>
  <c r="AK1360" s="1"/>
  <c r="AJ1361" l="1"/>
  <c r="AK1361" s="1"/>
  <c r="AJ1362" l="1"/>
  <c r="AK1362" s="1"/>
  <c r="AJ1363" l="1"/>
  <c r="AK1363" s="1"/>
  <c r="AJ1364" l="1"/>
  <c r="AK1364" s="1"/>
  <c r="AJ1366" l="1"/>
  <c r="AK1366" s="1"/>
  <c r="AJ1365"/>
  <c r="AK1365" s="1"/>
  <c r="AJ1367" l="1"/>
  <c r="AK1367" s="1"/>
  <c r="AJ1368" l="1"/>
  <c r="AK1368" s="1"/>
  <c r="AJ1369" l="1"/>
  <c r="AK1369" s="1"/>
  <c r="AJ1370" l="1"/>
  <c r="AK1370" s="1"/>
  <c r="AJ1372" l="1"/>
  <c r="AK1372" s="1"/>
  <c r="AJ1371"/>
  <c r="AK1371" s="1"/>
  <c r="AJ1373" l="1"/>
  <c r="AK1373" s="1"/>
  <c r="AJ1375" l="1"/>
  <c r="AK1375" s="1"/>
  <c r="AJ1374"/>
  <c r="AK1374" s="1"/>
  <c r="AJ1376" l="1"/>
  <c r="AK1376" s="1"/>
  <c r="AJ1378" l="1"/>
  <c r="AK1378" s="1"/>
  <c r="AJ1377"/>
  <c r="AK1377" s="1"/>
  <c r="AJ1379" l="1"/>
  <c r="AK1379" s="1"/>
  <c r="AJ1380" l="1"/>
  <c r="AK1380" s="1"/>
  <c r="AJ1381" l="1"/>
  <c r="AK1381" s="1"/>
  <c r="AJ1382" l="1"/>
  <c r="AK1382" s="1"/>
  <c r="AJ1383" l="1"/>
  <c r="AK1383" s="1"/>
  <c r="AJ1384" l="1"/>
  <c r="AK1384" s="1"/>
  <c r="AJ1385"/>
  <c r="AK1385" s="1"/>
  <c r="AJ1386" l="1"/>
  <c r="AK1386" s="1"/>
  <c r="AJ1387" l="1"/>
  <c r="AK1387" s="1"/>
  <c r="AJ1388" l="1"/>
  <c r="AK1388" s="1"/>
  <c r="AJ1389" l="1"/>
  <c r="AK1389" s="1"/>
  <c r="AJ1390" l="1"/>
  <c r="AK1390" s="1"/>
  <c r="AJ1391"/>
  <c r="AK1391" s="1"/>
  <c r="AJ1392" l="1"/>
  <c r="AK1392" s="1"/>
  <c r="AJ1393"/>
  <c r="AK1393" s="1"/>
  <c r="AJ1394" l="1"/>
  <c r="AK1394" s="1"/>
  <c r="AJ1395" l="1"/>
  <c r="AK1395" s="1"/>
  <c r="AJ1397" l="1"/>
  <c r="AK1397" s="1"/>
  <c r="AJ1396"/>
  <c r="AK1396" s="1"/>
  <c r="AJ1398" l="1"/>
  <c r="AK1398" s="1"/>
  <c r="AJ1400" l="1"/>
  <c r="AK1400" s="1"/>
  <c r="AJ1399"/>
  <c r="AK1399" s="1"/>
  <c r="AJ1401" l="1"/>
  <c r="AK1401" s="1"/>
  <c r="AJ1402" l="1"/>
  <c r="AK1402" s="1"/>
  <c r="AJ1403" l="1"/>
  <c r="AK1403" s="1"/>
  <c r="AJ1404" l="1"/>
  <c r="AK1404" s="1"/>
  <c r="AJ1405" l="1"/>
  <c r="AK1405" s="1"/>
  <c r="AJ1406" l="1"/>
  <c r="AK1406" s="1"/>
  <c r="AJ1407"/>
  <c r="AK1407" s="1"/>
  <c r="AJ1408" l="1"/>
  <c r="AK1408" s="1"/>
  <c r="AJ1409" l="1"/>
  <c r="AK1409" s="1"/>
  <c r="AJ1410" l="1"/>
  <c r="AK1410" s="1"/>
  <c r="AJ1411" l="1"/>
  <c r="AK1411" s="1"/>
  <c r="AJ1412" l="1"/>
  <c r="AK1412" s="1"/>
  <c r="AJ1413" l="1"/>
  <c r="AK1413" s="1"/>
  <c r="AJ1414" l="1"/>
  <c r="AK1414" s="1"/>
  <c r="AJ1416" l="1"/>
  <c r="AK1416" s="1"/>
  <c r="AJ1415"/>
  <c r="AK1415" s="1"/>
  <c r="AJ1417" l="1"/>
  <c r="AK1417" s="1"/>
  <c r="AJ1418" l="1"/>
  <c r="AK1418" s="1"/>
  <c r="AJ1419" l="1"/>
  <c r="AK1419" s="1"/>
  <c r="AJ1420" l="1"/>
  <c r="AK1420" s="1"/>
  <c r="AJ1421" l="1"/>
  <c r="AK1421" s="1"/>
  <c r="AJ1422" l="1"/>
  <c r="AK1422" s="1"/>
  <c r="AJ1424" l="1"/>
  <c r="AK1424" s="1"/>
  <c r="AJ1423"/>
  <c r="AK1423" s="1"/>
  <c r="AJ1425" l="1"/>
  <c r="AK1425" s="1"/>
  <c r="AJ1426" l="1"/>
  <c r="AK1426" s="1"/>
  <c r="AJ1427"/>
  <c r="AK1427" s="1"/>
  <c r="AJ1428" l="1"/>
  <c r="AK1428" s="1"/>
  <c r="AJ1429" l="1"/>
  <c r="AK1429" s="1"/>
  <c r="AJ1430" l="1"/>
  <c r="AK1430" s="1"/>
  <c r="AJ1432" l="1"/>
  <c r="AK1432" s="1"/>
  <c r="AJ1431"/>
  <c r="AK1431" s="1"/>
  <c r="AJ1433" l="1"/>
  <c r="AK1433" s="1"/>
  <c r="AJ1434" l="1"/>
  <c r="AK1434" s="1"/>
  <c r="AJ1435"/>
  <c r="AK1435" s="1"/>
  <c r="AJ1436" l="1"/>
  <c r="AK1436" s="1"/>
  <c r="AJ1437" l="1"/>
  <c r="AK1437" s="1"/>
  <c r="AJ1438" l="1"/>
  <c r="AK1438" s="1"/>
  <c r="AJ1439" l="1"/>
  <c r="AK1439" s="1"/>
  <c r="AJ1440" l="1"/>
  <c r="AK1440" s="1"/>
  <c r="AJ1441" l="1"/>
  <c r="AK1441" s="1"/>
  <c r="AJ1442"/>
  <c r="AK1442" s="1"/>
  <c r="AJ1443" l="1"/>
  <c r="AK1443" s="1"/>
  <c r="AJ1444" l="1"/>
  <c r="AK1444" s="1"/>
  <c r="AJ1445" l="1"/>
  <c r="AK1445" s="1"/>
  <c r="AJ1446" l="1"/>
  <c r="AK1446" s="1"/>
  <c r="AJ1447" l="1"/>
  <c r="AK1447" s="1"/>
  <c r="AJ1448" l="1"/>
  <c r="AK1448" s="1"/>
  <c r="AJ1449" l="1"/>
  <c r="AK1449" s="1"/>
  <c r="AJ1450" l="1"/>
  <c r="AK1450" s="1"/>
  <c r="AJ1451" l="1"/>
  <c r="AK1451" s="1"/>
  <c r="AJ1452" l="1"/>
  <c r="AK1452" s="1"/>
  <c r="AJ1453" l="1"/>
  <c r="AK1453" s="1"/>
  <c r="AJ1454" l="1"/>
  <c r="AK1454" s="1"/>
  <c r="AJ1455" l="1"/>
  <c r="AK1455" s="1"/>
  <c r="AJ1456"/>
  <c r="AK1456" s="1"/>
  <c r="AJ1457" l="1"/>
  <c r="AK1457" s="1"/>
  <c r="AJ1458" l="1"/>
  <c r="AK1458" s="1"/>
  <c r="AJ1459" l="1"/>
  <c r="AK1459" s="1"/>
  <c r="AJ1460" l="1"/>
  <c r="AK1460" s="1"/>
  <c r="AJ1461" l="1"/>
  <c r="AK1461" s="1"/>
  <c r="AJ1462" l="1"/>
  <c r="AK1462" s="1"/>
  <c r="AJ1463" l="1"/>
  <c r="AK1463" s="1"/>
  <c r="AJ1464" l="1"/>
  <c r="AK1464" s="1"/>
  <c r="AJ1465" l="1"/>
  <c r="AK1465" s="1"/>
  <c r="AJ1466" l="1"/>
  <c r="AK1466" s="1"/>
  <c r="AJ1467" l="1"/>
  <c r="AK1467" s="1"/>
  <c r="AJ1468" l="1"/>
  <c r="AK1468" s="1"/>
  <c r="AJ1469" l="1"/>
  <c r="AK1469" s="1"/>
  <c r="AJ1470" l="1"/>
  <c r="AK1470" s="1"/>
  <c r="AJ1471" l="1"/>
  <c r="AK1471" s="1"/>
  <c r="AJ1472" l="1"/>
  <c r="AK1472" s="1"/>
  <c r="AJ1473" l="1"/>
  <c r="AK1473" s="1"/>
  <c r="AJ1474" l="1"/>
  <c r="AK1474" s="1"/>
  <c r="AJ1475" l="1"/>
  <c r="AK1475" s="1"/>
  <c r="AJ1476" l="1"/>
  <c r="AK1476" s="1"/>
  <c r="AJ1477" l="1"/>
  <c r="AK1477" s="1"/>
  <c r="AJ1478" l="1"/>
  <c r="AK1478" s="1"/>
  <c r="AJ1479" l="1"/>
  <c r="AK1479" s="1"/>
  <c r="AJ1480" l="1"/>
  <c r="AK1480" s="1"/>
  <c r="AJ1481" l="1"/>
  <c r="AK1481" s="1"/>
  <c r="AJ1482" l="1"/>
  <c r="AK1482" s="1"/>
  <c r="AJ1483" l="1"/>
  <c r="AK1483" s="1"/>
  <c r="AJ1484" l="1"/>
  <c r="AK1484" s="1"/>
  <c r="AJ1485"/>
  <c r="AK1485" s="1"/>
  <c r="AJ1486" l="1"/>
  <c r="AK1486" s="1"/>
  <c r="AJ1487" l="1"/>
  <c r="AK1487" s="1"/>
  <c r="AJ1488" l="1"/>
  <c r="AK1488" s="1"/>
  <c r="AJ1489" l="1"/>
  <c r="AK1489" s="1"/>
  <c r="AJ1490" l="1"/>
  <c r="AK1490" s="1"/>
  <c r="AJ1492" l="1"/>
  <c r="AK1492" s="1"/>
  <c r="AJ1491"/>
  <c r="AK1491" s="1"/>
  <c r="AJ1493" l="1"/>
  <c r="AK1493" s="1"/>
  <c r="AJ1494" l="1"/>
  <c r="AK1494" s="1"/>
  <c r="AJ1495" l="1"/>
  <c r="AK1495" s="1"/>
  <c r="AJ1496" l="1"/>
  <c r="AK1496" s="1"/>
  <c r="AJ1497" l="1"/>
  <c r="AK1497" s="1"/>
  <c r="AJ1498" l="1"/>
  <c r="AK1498" s="1"/>
  <c r="AJ1499" l="1"/>
  <c r="AK1499" s="1"/>
  <c r="AJ1500" l="1"/>
  <c r="AK1500" s="1"/>
  <c r="AJ1501" l="1"/>
  <c r="AK1501" s="1"/>
  <c r="AJ1502" l="1"/>
  <c r="AK1502" s="1"/>
  <c r="AJ1503" l="1"/>
  <c r="AK1503" s="1"/>
  <c r="AJ1504" l="1"/>
  <c r="AK1504" s="1"/>
  <c r="AJ1505" l="1"/>
  <c r="AK1505" s="1"/>
  <c r="AJ1506" l="1"/>
  <c r="AK1506" s="1"/>
  <c r="AJ1507" l="1"/>
  <c r="AK1507" s="1"/>
  <c r="AJ1508" l="1"/>
  <c r="AK1508" s="1"/>
  <c r="AJ1509" l="1"/>
  <c r="AK1509" s="1"/>
  <c r="AJ1510" l="1"/>
  <c r="AK1510" s="1"/>
  <c r="AJ1511" l="1"/>
  <c r="AK1511" s="1"/>
  <c r="AJ1512" l="1"/>
  <c r="AK1512" s="1"/>
  <c r="AJ1513" l="1"/>
  <c r="AK1513" s="1"/>
  <c r="AJ1514" l="1"/>
  <c r="AK1514" s="1"/>
  <c r="AJ1515" l="1"/>
  <c r="AK1515" s="1"/>
  <c r="AJ1516" l="1"/>
  <c r="AK1516" s="1"/>
  <c r="AJ1517" l="1"/>
  <c r="AK1517" s="1"/>
  <c r="AJ1519" l="1"/>
  <c r="AK1519" s="1"/>
  <c r="AJ1518"/>
  <c r="AK1518" s="1"/>
  <c r="AJ1520" l="1"/>
  <c r="AK1520" s="1"/>
  <c r="AJ1521" l="1"/>
  <c r="AK1521" s="1"/>
  <c r="AJ1522" l="1"/>
  <c r="AK1522" s="1"/>
  <c r="AJ1523" l="1"/>
  <c r="AK1523" s="1"/>
  <c r="AJ1524" l="1"/>
  <c r="AK1524" s="1"/>
  <c r="AJ1525" l="1"/>
  <c r="AK1525" s="1"/>
  <c r="AJ1526" l="1"/>
  <c r="AK1526" s="1"/>
  <c r="AJ1527" l="1"/>
  <c r="AK1527" s="1"/>
  <c r="AJ1528" l="1"/>
  <c r="AK1528" s="1"/>
  <c r="AJ1529" l="1"/>
  <c r="AK1529" s="1"/>
  <c r="AJ1530" l="1"/>
  <c r="AK1530" s="1"/>
  <c r="AJ1531" l="1"/>
  <c r="AK1531" s="1"/>
  <c r="AJ1532" l="1"/>
  <c r="AK1532" s="1"/>
  <c r="AJ1533" l="1"/>
  <c r="AK1533" s="1"/>
  <c r="AJ1534" l="1"/>
  <c r="AK1534" s="1"/>
  <c r="AJ1535" l="1"/>
  <c r="AK1535" s="1"/>
  <c r="AJ1536" l="1"/>
  <c r="AK1536" s="1"/>
  <c r="AJ1537" l="1"/>
  <c r="AK1537" s="1"/>
  <c r="AJ1539" l="1"/>
  <c r="AK1539" s="1"/>
  <c r="AJ1538"/>
  <c r="AK1538" s="1"/>
  <c r="AJ1540" l="1"/>
  <c r="AK1540" s="1"/>
  <c r="AJ1541" l="1"/>
  <c r="AK1541" s="1"/>
  <c r="AJ1542" l="1"/>
  <c r="AK1542" s="1"/>
  <c r="AJ1543" l="1"/>
  <c r="AK1543" s="1"/>
  <c r="AJ1544" l="1"/>
  <c r="AK1544" s="1"/>
  <c r="AJ1545"/>
  <c r="AK1545" s="1"/>
  <c r="AJ1546" l="1"/>
  <c r="AK1546" s="1"/>
  <c r="AJ1547" l="1"/>
  <c r="AK1547" s="1"/>
  <c r="AJ1548" l="1"/>
  <c r="AK1548" s="1"/>
  <c r="AJ1549" l="1"/>
  <c r="AK1549" s="1"/>
  <c r="AJ1550" l="1"/>
  <c r="AK1550" s="1"/>
  <c r="AJ1551" l="1"/>
  <c r="AK1551" s="1"/>
  <c r="AJ1552" l="1"/>
  <c r="AK1552" s="1"/>
  <c r="AJ1553" l="1"/>
  <c r="AK1553" s="1"/>
  <c r="AJ1554"/>
  <c r="AK1554" s="1"/>
  <c r="AJ1555" l="1"/>
  <c r="AK1555" s="1"/>
  <c r="AJ1556"/>
  <c r="AK1556" s="1"/>
  <c r="AJ1557" l="1"/>
  <c r="AK1557" s="1"/>
  <c r="AJ1558" l="1"/>
  <c r="AK1558" s="1"/>
  <c r="AJ1559" l="1"/>
  <c r="AK1559" s="1"/>
  <c r="AJ1560" l="1"/>
  <c r="AK1560" s="1"/>
  <c r="AJ1561" l="1"/>
  <c r="AK1561" s="1"/>
  <c r="AJ1562" l="1"/>
  <c r="AK1562" s="1"/>
  <c r="AJ1564" l="1"/>
  <c r="AK1564" s="1"/>
  <c r="AJ1563"/>
  <c r="AK1563" s="1"/>
  <c r="AJ1565" l="1"/>
  <c r="AK1565" s="1"/>
  <c r="AJ1566" l="1"/>
  <c r="AK1566" s="1"/>
  <c r="AJ1567"/>
  <c r="AK1567" s="1"/>
  <c r="AJ1568" l="1"/>
  <c r="AK1568" s="1"/>
  <c r="AJ1569" l="1"/>
  <c r="AK1569" s="1"/>
  <c r="AJ1570" l="1"/>
  <c r="AK1570" s="1"/>
  <c r="AJ1571" l="1"/>
  <c r="AK1571" s="1"/>
  <c r="AJ1572" l="1"/>
  <c r="AK1572" s="1"/>
  <c r="AJ1573" l="1"/>
  <c r="AK1573" s="1"/>
  <c r="AJ1574"/>
  <c r="AK1574" s="1"/>
  <c r="AJ1575" l="1"/>
  <c r="AK1575" s="1"/>
  <c r="AJ1576" l="1"/>
  <c r="AK1576" s="1"/>
  <c r="AJ1577" l="1"/>
  <c r="AK1577" s="1"/>
  <c r="AJ1578" l="1"/>
  <c r="AK1578" s="1"/>
  <c r="AJ1579" l="1"/>
  <c r="AK1579" s="1"/>
  <c r="AJ1580" l="1"/>
  <c r="AK1580" s="1"/>
  <c r="AJ1581" l="1"/>
  <c r="AK1581" s="1"/>
  <c r="AJ1582" l="1"/>
  <c r="AK1582" s="1"/>
  <c r="AJ1583" l="1"/>
  <c r="AK1583" s="1"/>
  <c r="AJ1584"/>
  <c r="AK1584" s="1"/>
  <c r="AJ1585" l="1"/>
  <c r="AK1585" s="1"/>
  <c r="AJ1586" l="1"/>
  <c r="AK1586" s="1"/>
  <c r="AJ1587" l="1"/>
  <c r="AK1587" s="1"/>
  <c r="AJ1588" l="1"/>
  <c r="AK1588" s="1"/>
  <c r="AJ1589" l="1"/>
  <c r="AK1589" s="1"/>
  <c r="AJ1590" l="1"/>
  <c r="AK1590" s="1"/>
  <c r="AJ1591" l="1"/>
  <c r="AK1591" s="1"/>
  <c r="AJ1592" l="1"/>
  <c r="AK1592" s="1"/>
  <c r="AJ1593" l="1"/>
  <c r="AK1593" s="1"/>
  <c r="AJ1594" l="1"/>
  <c r="AK1594" s="1"/>
  <c r="AJ1595" l="1"/>
  <c r="AK1595" s="1"/>
  <c r="AJ1596" l="1"/>
  <c r="AK1596" s="1"/>
  <c r="AJ1597" l="1"/>
  <c r="AK1597" s="1"/>
  <c r="AJ1598" l="1"/>
  <c r="AK1598" s="1"/>
  <c r="AJ1599"/>
  <c r="AK1599" s="1"/>
  <c r="AJ1600" l="1"/>
  <c r="AK1600" s="1"/>
  <c r="AJ1601" l="1"/>
  <c r="AK1601" s="1"/>
  <c r="AJ1602" l="1"/>
  <c r="AK1602" s="1"/>
  <c r="AJ1603" l="1"/>
  <c r="AK1603" s="1"/>
  <c r="AJ1604" l="1"/>
  <c r="AK1604" s="1"/>
  <c r="AJ1605" l="1"/>
  <c r="AK1605" s="1"/>
  <c r="AJ1606" l="1"/>
  <c r="AK1606" s="1"/>
  <c r="AJ1607" l="1"/>
  <c r="AK1607" s="1"/>
  <c r="AJ1608" l="1"/>
  <c r="AK1608" s="1"/>
  <c r="AJ1609" l="1"/>
  <c r="AK1609" s="1"/>
  <c r="AJ1610" l="1"/>
  <c r="AK1610" s="1"/>
  <c r="AJ1611" l="1"/>
  <c r="AK1611" s="1"/>
  <c r="AJ1612" l="1"/>
  <c r="AK1612" s="1"/>
  <c r="AJ1613" l="1"/>
  <c r="AK1613" s="1"/>
  <c r="AJ1614" l="1"/>
  <c r="AK1614" s="1"/>
  <c r="AJ1615" l="1"/>
  <c r="AK1615" s="1"/>
  <c r="AJ1616" l="1"/>
  <c r="AK1616" s="1"/>
  <c r="AJ1617" l="1"/>
  <c r="AK1617" s="1"/>
  <c r="AJ1618" l="1"/>
  <c r="AK1618" s="1"/>
  <c r="AJ1619" l="1"/>
  <c r="AK1619" s="1"/>
  <c r="AJ1620" l="1"/>
  <c r="AK1620" s="1"/>
  <c r="AJ1621" l="1"/>
  <c r="AK1621" s="1"/>
  <c r="AJ1622" l="1"/>
  <c r="AK1622" s="1"/>
  <c r="AJ1623" l="1"/>
  <c r="AK1623" s="1"/>
  <c r="AJ1624" l="1"/>
  <c r="AK1624" s="1"/>
  <c r="AJ1625" l="1"/>
  <c r="AK1625" s="1"/>
  <c r="AJ1626" l="1"/>
  <c r="AK1626" s="1"/>
  <c r="AJ1627" l="1"/>
  <c r="AK1627" s="1"/>
  <c r="AJ1628" l="1"/>
  <c r="AK1628" s="1"/>
  <c r="AJ1629" l="1"/>
  <c r="AK1629" s="1"/>
  <c r="AJ1630" l="1"/>
  <c r="AK1630" s="1"/>
  <c r="AJ1631" l="1"/>
  <c r="AK1631" s="1"/>
  <c r="AJ1632" l="1"/>
  <c r="AK1632" s="1"/>
  <c r="AJ1633" l="1"/>
  <c r="AK1633" s="1"/>
  <c r="AJ1634" l="1"/>
  <c r="AK1634" s="1"/>
  <c r="AJ1635" l="1"/>
  <c r="AK1635" s="1"/>
  <c r="AJ1636" l="1"/>
  <c r="AK1636" s="1"/>
  <c r="AJ1637"/>
  <c r="AK1637" s="1"/>
  <c r="AJ1638" l="1"/>
  <c r="AK1638" s="1"/>
  <c r="AJ1639" l="1"/>
  <c r="AK1639" s="1"/>
  <c r="AJ1640" l="1"/>
  <c r="AK1640" s="1"/>
  <c r="AJ1641" l="1"/>
  <c r="AK1641" s="1"/>
  <c r="AJ1642" l="1"/>
  <c r="AK1642" s="1"/>
  <c r="AJ1643" l="1"/>
  <c r="AK1643" s="1"/>
  <c r="AJ1644" l="1"/>
  <c r="AK1644" s="1"/>
  <c r="AJ1645" l="1"/>
  <c r="AK1645" s="1"/>
  <c r="AJ1646" l="1"/>
  <c r="AK1646" s="1"/>
  <c r="AJ1647" l="1"/>
  <c r="AK1647" s="1"/>
  <c r="AJ1648" l="1"/>
  <c r="AK1648" s="1"/>
  <c r="AJ1649" l="1"/>
  <c r="AK1649" s="1"/>
  <c r="AJ1650" l="1"/>
  <c r="AK1650" s="1"/>
  <c r="AJ1651" l="1"/>
  <c r="AK1651" s="1"/>
  <c r="AJ1652" l="1"/>
  <c r="AK1652" s="1"/>
  <c r="AJ1653"/>
  <c r="AK1653" s="1"/>
  <c r="AJ1654" l="1"/>
  <c r="AK1654" s="1"/>
  <c r="AJ1655" l="1"/>
  <c r="AK1655" s="1"/>
  <c r="AJ1656" l="1"/>
  <c r="AK1656" s="1"/>
  <c r="AJ1657" l="1"/>
  <c r="AK1657" s="1"/>
  <c r="AJ1658" l="1"/>
  <c r="AK1658" s="1"/>
  <c r="AJ1659" l="1"/>
  <c r="AK1659" s="1"/>
  <c r="AJ1660" l="1"/>
  <c r="AK1660" s="1"/>
  <c r="AJ1661" l="1"/>
  <c r="AK1661" s="1"/>
  <c r="AJ1662" l="1"/>
  <c r="AK1662" s="1"/>
  <c r="AJ1663" l="1"/>
  <c r="AK1663" s="1"/>
  <c r="AJ1664" l="1"/>
  <c r="AK1664" s="1"/>
  <c r="AJ1665" l="1"/>
  <c r="AK1665" s="1"/>
  <c r="AJ1666" l="1"/>
  <c r="AK1666" s="1"/>
  <c r="AJ1667" l="1"/>
  <c r="AK1667" s="1"/>
  <c r="AJ1668" l="1"/>
  <c r="AK1668" s="1"/>
  <c r="AJ1669" l="1"/>
  <c r="AK1669" s="1"/>
  <c r="AJ1670" l="1"/>
  <c r="AK1670" s="1"/>
  <c r="AJ1671" l="1"/>
  <c r="AK1671" s="1"/>
  <c r="AJ1672" l="1"/>
  <c r="AK1672" s="1"/>
  <c r="AJ1673" l="1"/>
  <c r="AK1673" s="1"/>
  <c r="AJ1674" l="1"/>
  <c r="AK1674" s="1"/>
  <c r="AJ1675" l="1"/>
  <c r="AK1675" s="1"/>
  <c r="AJ1676" l="1"/>
  <c r="AK1676" s="1"/>
  <c r="AJ1677" l="1"/>
  <c r="AK1677" s="1"/>
  <c r="AJ1678" l="1"/>
  <c r="AK1678" s="1"/>
  <c r="AJ1679" l="1"/>
  <c r="AK1679" s="1"/>
  <c r="AJ1680" l="1"/>
  <c r="AK1680" s="1"/>
  <c r="AJ1681" l="1"/>
  <c r="AK1681" s="1"/>
  <c r="AJ1682" l="1"/>
  <c r="AK1682" s="1"/>
  <c r="AJ1683" l="1"/>
  <c r="AK1683" s="1"/>
  <c r="AJ1684" l="1"/>
  <c r="AK1684" s="1"/>
  <c r="AJ1685" l="1"/>
  <c r="AK1685" s="1"/>
  <c r="AJ1686" l="1"/>
  <c r="AK1686" s="1"/>
  <c r="AJ1687" l="1"/>
  <c r="AK1687" s="1"/>
  <c r="AJ1688" l="1"/>
  <c r="AK1688" s="1"/>
  <c r="AJ1689" l="1"/>
  <c r="AK1689" s="1"/>
  <c r="AJ1690" l="1"/>
  <c r="AK1690" s="1"/>
  <c r="AJ1691" l="1"/>
  <c r="AK1691" s="1"/>
  <c r="AJ1692" l="1"/>
  <c r="AK1692" s="1"/>
  <c r="AJ1693" l="1"/>
  <c r="AK1693" s="1"/>
  <c r="AJ1695" l="1"/>
  <c r="AK1695" s="1"/>
  <c r="AJ1694"/>
  <c r="AK1694" s="1"/>
  <c r="AJ1696" l="1"/>
  <c r="AK1696" s="1"/>
  <c r="AJ1697" l="1"/>
  <c r="AK1697" s="1"/>
  <c r="AJ1698" l="1"/>
  <c r="AK1698" s="1"/>
  <c r="AJ1699" l="1"/>
  <c r="AK1699" s="1"/>
  <c r="AJ1700" l="1"/>
  <c r="AK1700" s="1"/>
  <c r="AJ1701" l="1"/>
  <c r="AK1701" s="1"/>
  <c r="AJ1702" l="1"/>
  <c r="AK1702" s="1"/>
  <c r="AJ1703" l="1"/>
  <c r="AK1703" s="1"/>
  <c r="AJ1704" l="1"/>
  <c r="AK1704" s="1"/>
  <c r="AJ1705" l="1"/>
  <c r="AK1705" s="1"/>
  <c r="AJ1706" l="1"/>
  <c r="AK1706" s="1"/>
  <c r="AJ1707" l="1"/>
  <c r="AK1707" s="1"/>
  <c r="AJ1708" l="1"/>
  <c r="AK1708" s="1"/>
  <c r="AJ1709" l="1"/>
  <c r="AK1709" s="1"/>
  <c r="AJ1710" l="1"/>
  <c r="AK1710" s="1"/>
  <c r="AJ1711" l="1"/>
  <c r="AK1711" s="1"/>
  <c r="AJ1712" l="1"/>
  <c r="AK1712" s="1"/>
  <c r="AJ1713" l="1"/>
  <c r="AK1713" s="1"/>
  <c r="AJ1714" l="1"/>
  <c r="AK1714" s="1"/>
  <c r="AJ1715" l="1"/>
  <c r="AK1715" s="1"/>
  <c r="AJ1716" l="1"/>
  <c r="AK1716" s="1"/>
  <c r="AJ1717" l="1"/>
  <c r="AK1717" s="1"/>
  <c r="AJ1718" l="1"/>
  <c r="AK1718" s="1"/>
  <c r="AJ1719" l="1"/>
  <c r="AK1719" s="1"/>
  <c r="AJ1721" l="1"/>
  <c r="AK1721" s="1"/>
  <c r="AJ1720"/>
  <c r="AK1720" s="1"/>
  <c r="AJ1722" l="1"/>
  <c r="AK1722" s="1"/>
  <c r="AJ1723" l="1"/>
  <c r="AK1723" s="1"/>
  <c r="AJ1724" l="1"/>
  <c r="AK1724" s="1"/>
  <c r="AJ1725"/>
  <c r="AK1725" s="1"/>
  <c r="AJ1726" l="1"/>
  <c r="AK1726" s="1"/>
  <c r="AJ1727" l="1"/>
  <c r="AK1727" s="1"/>
  <c r="AJ1728" l="1"/>
  <c r="AK1728" s="1"/>
  <c r="AJ1729" l="1"/>
  <c r="AK1729" s="1"/>
  <c r="AJ1730" l="1"/>
  <c r="AK1730" s="1"/>
  <c r="AJ1731" l="1"/>
  <c r="AK1731" s="1"/>
  <c r="AJ1732" l="1"/>
  <c r="AK1732" s="1"/>
  <c r="AJ1733" l="1"/>
  <c r="AK1733" s="1"/>
  <c r="AJ1734" l="1"/>
  <c r="AK1734" s="1"/>
  <c r="AJ1735" l="1"/>
  <c r="AK1735" s="1"/>
  <c r="AJ1736" l="1"/>
  <c r="AK1736" s="1"/>
  <c r="AJ1737" l="1"/>
  <c r="AK1737" s="1"/>
  <c r="AJ1738" l="1"/>
  <c r="AK1738" s="1"/>
  <c r="AJ1739" l="1"/>
  <c r="AK1739" s="1"/>
  <c r="AJ1740" l="1"/>
  <c r="AK1740" s="1"/>
  <c r="AJ1741" l="1"/>
  <c r="AK1741" s="1"/>
  <c r="AJ1742" l="1"/>
  <c r="AK1742" s="1"/>
  <c r="AJ1743"/>
  <c r="AK1743" s="1"/>
  <c r="AJ1744" l="1"/>
  <c r="AK1744" s="1"/>
  <c r="AJ1745" l="1"/>
  <c r="AK1745" s="1"/>
  <c r="AJ1746" l="1"/>
  <c r="AK1746" s="1"/>
  <c r="AJ1747" l="1"/>
  <c r="AK1747" s="1"/>
  <c r="AJ1749" l="1"/>
  <c r="AK1749" s="1"/>
  <c r="AJ1748"/>
  <c r="AK1748" s="1"/>
  <c r="AJ1750" l="1"/>
  <c r="AK1750" s="1"/>
  <c r="AJ1751" l="1"/>
  <c r="AK1751" s="1"/>
  <c r="AJ1752" l="1"/>
  <c r="AK1752" s="1"/>
  <c r="AJ1753" l="1"/>
  <c r="AK1753" s="1"/>
  <c r="AJ1754" l="1"/>
  <c r="AK1754" s="1"/>
  <c r="AJ1755"/>
  <c r="AK1755" s="1"/>
  <c r="AJ1756" l="1"/>
  <c r="AK1756" s="1"/>
  <c r="AJ1757" l="1"/>
  <c r="AK1757" s="1"/>
  <c r="AJ1758" l="1"/>
  <c r="AK1758" s="1"/>
  <c r="AJ1759" l="1"/>
  <c r="AK1759" s="1"/>
  <c r="AJ1760" l="1"/>
  <c r="AK1760" s="1"/>
  <c r="AJ1761" l="1"/>
  <c r="AK1761" s="1"/>
  <c r="AJ1762" l="1"/>
  <c r="AK1762" s="1"/>
  <c r="AJ1763" l="1"/>
  <c r="AK1763" s="1"/>
  <c r="AJ1764" l="1"/>
  <c r="AK1764" s="1"/>
  <c r="AJ1765" l="1"/>
  <c r="AK1765" s="1"/>
  <c r="AJ1766" l="1"/>
  <c r="AK1766" s="1"/>
  <c r="AJ1767"/>
  <c r="AK1767" s="1"/>
  <c r="AJ1768" l="1"/>
  <c r="AK1768" s="1"/>
  <c r="AJ1769" l="1"/>
  <c r="AK1769" s="1"/>
  <c r="AJ1771" l="1"/>
  <c r="AK1771" s="1"/>
  <c r="AJ1770"/>
  <c r="AK1770" s="1"/>
  <c r="AJ1772" l="1"/>
  <c r="AK1772" s="1"/>
  <c r="AJ1773" l="1"/>
  <c r="AK1773" s="1"/>
  <c r="AJ1774" l="1"/>
  <c r="AK1774" s="1"/>
  <c r="AJ1775" l="1"/>
  <c r="AK1775" s="1"/>
  <c r="AJ1776" l="1"/>
  <c r="AK1776" s="1"/>
  <c r="AJ1777" l="1"/>
  <c r="AK1777" s="1"/>
  <c r="AJ1778" l="1"/>
  <c r="AK1778" s="1"/>
  <c r="AJ1779" l="1"/>
  <c r="AK1779" s="1"/>
  <c r="AJ1780" l="1"/>
  <c r="AK1780" s="1"/>
  <c r="AJ1781" l="1"/>
  <c r="AK1781" s="1"/>
  <c r="AJ1782" l="1"/>
  <c r="AK1782" s="1"/>
  <c r="AJ1783" l="1"/>
  <c r="AK1783" s="1"/>
  <c r="AJ1784" l="1"/>
  <c r="AK1784" s="1"/>
  <c r="AJ1785" l="1"/>
  <c r="AK1785" s="1"/>
  <c r="AJ1786" l="1"/>
  <c r="AK1786" s="1"/>
  <c r="AJ1787" l="1"/>
  <c r="AK1787" s="1"/>
  <c r="AJ1788" l="1"/>
  <c r="AK1788" s="1"/>
  <c r="AJ1789" l="1"/>
  <c r="AK1789" s="1"/>
  <c r="AJ1790" l="1"/>
  <c r="AK1790" s="1"/>
  <c r="AJ1791" l="1"/>
  <c r="AK1791" s="1"/>
  <c r="AJ1792" l="1"/>
  <c r="AK1792" s="1"/>
  <c r="AJ1793" l="1"/>
  <c r="AK1793" s="1"/>
  <c r="AJ1794" l="1"/>
  <c r="AK1794" s="1"/>
  <c r="AJ1795" l="1"/>
  <c r="AK1795" s="1"/>
  <c r="AJ1796" l="1"/>
  <c r="AK1796" s="1"/>
  <c r="AJ1797" l="1"/>
  <c r="AK1797" s="1"/>
  <c r="AJ1798" l="1"/>
  <c r="AK1798" s="1"/>
  <c r="AJ1799" l="1"/>
  <c r="AK1799" s="1"/>
  <c r="AJ1800" l="1"/>
  <c r="AK1800" s="1"/>
  <c r="AJ1801" l="1"/>
  <c r="AK1801" s="1"/>
  <c r="AJ1802" l="1"/>
  <c r="AK1802" s="1"/>
  <c r="AJ1803" l="1"/>
  <c r="AK1803" s="1"/>
  <c r="AJ1804" l="1"/>
  <c r="AK1804" s="1"/>
  <c r="AJ1805" l="1"/>
  <c r="AK1805" s="1"/>
  <c r="AJ1806" l="1"/>
  <c r="AK1806" s="1"/>
  <c r="AJ1807" l="1"/>
  <c r="AK1807" s="1"/>
  <c r="AJ1808" l="1"/>
  <c r="AK1808" s="1"/>
  <c r="AJ1809" l="1"/>
  <c r="AK1809" s="1"/>
  <c r="AJ1810" l="1"/>
  <c r="AK1810" s="1"/>
  <c r="AJ1811" l="1"/>
  <c r="AK1811" s="1"/>
  <c r="AJ1812" l="1"/>
  <c r="AK1812" s="1"/>
  <c r="AJ1813" l="1"/>
  <c r="AK1813" s="1"/>
  <c r="AJ1814" l="1"/>
  <c r="AK1814" s="1"/>
  <c r="AJ1815" l="1"/>
  <c r="AK1815" s="1"/>
  <c r="AJ1816" l="1"/>
  <c r="AK1816" s="1"/>
  <c r="AJ1817" l="1"/>
  <c r="AK1817" s="1"/>
  <c r="AJ1818" l="1"/>
  <c r="AK1818" s="1"/>
  <c r="AJ1820" l="1"/>
  <c r="AK1820" s="1"/>
  <c r="AJ1819"/>
  <c r="AK1819" s="1"/>
  <c r="AJ1821" l="1"/>
  <c r="AK1821" s="1"/>
  <c r="AJ1822" l="1"/>
  <c r="AK1822" s="1"/>
  <c r="AJ1824" l="1"/>
  <c r="AK1824" s="1"/>
  <c r="AJ1823"/>
  <c r="AK1823" s="1"/>
  <c r="AJ1825" l="1"/>
  <c r="AK1825" s="1"/>
  <c r="AJ1826" l="1"/>
  <c r="AK1826" s="1"/>
  <c r="AJ1827" l="1"/>
  <c r="AK1827" s="1"/>
  <c r="AJ1829" l="1"/>
  <c r="AK1829" s="1"/>
  <c r="AJ1828"/>
  <c r="AK1828" s="1"/>
  <c r="AJ1830" l="1"/>
  <c r="AK1830" s="1"/>
  <c r="AJ1831" l="1"/>
  <c r="AK1831" s="1"/>
  <c r="AJ1832" l="1"/>
  <c r="AK1832" s="1"/>
  <c r="AJ1833" l="1"/>
  <c r="AK1833" s="1"/>
  <c r="AJ1834" l="1"/>
  <c r="AK1834" s="1"/>
  <c r="AJ1835" l="1"/>
  <c r="AK1835" s="1"/>
  <c r="AJ1836" l="1"/>
  <c r="AK1836" s="1"/>
  <c r="AJ1837" l="1"/>
  <c r="AK1837" s="1"/>
  <c r="AJ1838" l="1"/>
  <c r="AK1838" s="1"/>
  <c r="AJ1839" l="1"/>
  <c r="AK1839" s="1"/>
  <c r="AJ1840" l="1"/>
  <c r="AK1840" s="1"/>
  <c r="AJ1841" l="1"/>
  <c r="AK1841" s="1"/>
  <c r="AJ1842" l="1"/>
  <c r="AK1842" s="1"/>
  <c r="AJ1843" l="1"/>
  <c r="AK1843" s="1"/>
  <c r="AJ1844" l="1"/>
  <c r="AK1844" s="1"/>
  <c r="AJ1845" l="1"/>
  <c r="AK1845" s="1"/>
  <c r="AJ1846" l="1"/>
  <c r="AK1846" s="1"/>
  <c r="AJ1847" l="1"/>
  <c r="AK1847" s="1"/>
  <c r="AJ1848" l="1"/>
  <c r="AK1848" s="1"/>
  <c r="AJ1849" l="1"/>
  <c r="AK1849" s="1"/>
  <c r="AJ1850" l="1"/>
  <c r="AK1850" s="1"/>
  <c r="AJ1851" l="1"/>
  <c r="AK1851" s="1"/>
  <c r="AJ1852" l="1"/>
  <c r="AK1852" s="1"/>
  <c r="AJ1853" l="1"/>
  <c r="AK1853" s="1"/>
  <c r="AJ1854" l="1"/>
  <c r="AK1854" s="1"/>
  <c r="AJ1855" l="1"/>
  <c r="AK1855" s="1"/>
  <c r="AJ1856" l="1"/>
  <c r="AK1856" s="1"/>
  <c r="AJ1857" l="1"/>
  <c r="AK1857" s="1"/>
  <c r="AJ1858" l="1"/>
  <c r="AK1858" s="1"/>
  <c r="AJ1859" l="1"/>
  <c r="AK1859" s="1"/>
  <c r="AJ1860" l="1"/>
  <c r="AK1860" s="1"/>
  <c r="AJ1861" l="1"/>
  <c r="AK1861" s="1"/>
  <c r="AJ1862" l="1"/>
  <c r="AK1862" s="1"/>
  <c r="AJ1863" l="1"/>
  <c r="AK1863" s="1"/>
  <c r="AJ1864" l="1"/>
  <c r="AK1864" s="1"/>
  <c r="AJ1865" l="1"/>
  <c r="AK1865" s="1"/>
  <c r="AJ1867" l="1"/>
  <c r="AK1867" s="1"/>
  <c r="AJ1866"/>
  <c r="AK1866" s="1"/>
  <c r="AJ1868" l="1"/>
  <c r="AK1868" s="1"/>
  <c r="AJ1869" l="1"/>
  <c r="AK1869" s="1"/>
  <c r="AJ1870" l="1"/>
  <c r="AK1870" s="1"/>
  <c r="AJ1871" l="1"/>
  <c r="AK1871" s="1"/>
  <c r="AJ1872" l="1"/>
  <c r="AK1872" s="1"/>
  <c r="AJ1873" l="1"/>
  <c r="AK1873" s="1"/>
  <c r="AJ1874" l="1"/>
  <c r="AK1874" s="1"/>
  <c r="AJ1875"/>
  <c r="AK1875" s="1"/>
  <c r="AJ1876" l="1"/>
  <c r="AK1876" s="1"/>
  <c r="AJ1877" l="1"/>
  <c r="AK1877" s="1"/>
  <c r="AJ1878" l="1"/>
  <c r="AK1878" s="1"/>
  <c r="AJ1879" l="1"/>
  <c r="AK1879" s="1"/>
  <c r="AJ1880" l="1"/>
  <c r="AK1880" s="1"/>
  <c r="AJ1881" l="1"/>
  <c r="AK1881" s="1"/>
  <c r="AJ1882" l="1"/>
  <c r="AK1882" s="1"/>
  <c r="AJ1883" l="1"/>
  <c r="AK1883" s="1"/>
  <c r="AJ1885" l="1"/>
  <c r="AK1885" s="1"/>
  <c r="AJ1884"/>
  <c r="AK1884" s="1"/>
  <c r="AJ1886" l="1"/>
  <c r="AK1886" s="1"/>
  <c r="AJ1887" l="1"/>
  <c r="AK1887" s="1"/>
  <c r="AJ1888" l="1"/>
  <c r="AK1888" s="1"/>
  <c r="AJ1889" l="1"/>
  <c r="AK1889" s="1"/>
  <c r="AJ1890" l="1"/>
  <c r="AK1890" s="1"/>
  <c r="AJ1891" l="1"/>
  <c r="AK1891" s="1"/>
  <c r="AJ1892" l="1"/>
  <c r="AK1892" s="1"/>
  <c r="AJ1893" l="1"/>
  <c r="AK1893" s="1"/>
  <c r="AJ1894" l="1"/>
  <c r="AK1894" s="1"/>
  <c r="AJ1895" l="1"/>
  <c r="AK1895" s="1"/>
  <c r="AJ1896" l="1"/>
  <c r="AK1896" s="1"/>
  <c r="AJ1897" l="1"/>
  <c r="AK1897" s="1"/>
  <c r="AJ1898" l="1"/>
  <c r="AK1898" s="1"/>
  <c r="AJ1899"/>
  <c r="AK1899" s="1"/>
  <c r="AJ1900" l="1"/>
  <c r="AK1900" s="1"/>
  <c r="AJ1901" l="1"/>
  <c r="AK1901" s="1"/>
  <c r="AJ1902" l="1"/>
  <c r="AK1902" s="1"/>
  <c r="AJ1903" l="1"/>
  <c r="AK1903" s="1"/>
  <c r="AJ1904" l="1"/>
  <c r="AK1904" s="1"/>
  <c r="AJ1905" l="1"/>
  <c r="AK1905" s="1"/>
  <c r="AJ1906" l="1"/>
  <c r="AK1906" s="1"/>
  <c r="AJ1907" l="1"/>
  <c r="AK1907" s="1"/>
  <c r="AJ1908"/>
  <c r="AK1908" s="1"/>
  <c r="AJ1909" l="1"/>
  <c r="AK1909" s="1"/>
  <c r="AJ1910" l="1"/>
  <c r="AK1910" s="1"/>
  <c r="AJ1911" l="1"/>
  <c r="AK1911" s="1"/>
  <c r="AJ1912" l="1"/>
  <c r="AK1912" s="1"/>
  <c r="AJ1913" l="1"/>
  <c r="AK1913" s="1"/>
  <c r="AJ1914" l="1"/>
  <c r="AK1914" s="1"/>
  <c r="AJ1915" l="1"/>
  <c r="AK1915" s="1"/>
  <c r="AJ1916" l="1"/>
  <c r="AK1916" s="1"/>
  <c r="AJ1917" l="1"/>
  <c r="AK1917" s="1"/>
  <c r="AJ1918"/>
  <c r="AK1918" s="1"/>
  <c r="AJ1919" l="1"/>
  <c r="AK1919" s="1"/>
  <c r="AJ1920" l="1"/>
  <c r="AK1920" s="1"/>
  <c r="AJ1921" l="1"/>
  <c r="AK1921" s="1"/>
  <c r="AJ1922" l="1"/>
  <c r="AK1922" s="1"/>
  <c r="AJ1924" l="1"/>
  <c r="AK1924" s="1"/>
  <c r="AJ1923"/>
  <c r="AK1923" s="1"/>
  <c r="AJ1925" l="1"/>
  <c r="AK1925" s="1"/>
  <c r="AJ1926" l="1"/>
  <c r="AK1926" s="1"/>
  <c r="AJ1928" l="1"/>
  <c r="AK1928" s="1"/>
  <c r="AJ1927"/>
  <c r="AK1927" s="1"/>
  <c r="AJ1929" l="1"/>
  <c r="AK1929" s="1"/>
  <c r="AJ1930" l="1"/>
  <c r="AK1930" s="1"/>
  <c r="AJ1931" l="1"/>
  <c r="AK1931" s="1"/>
  <c r="AJ1932" l="1"/>
  <c r="AK1932" s="1"/>
  <c r="AJ1933" l="1"/>
  <c r="AK1933" s="1"/>
  <c r="AJ1934" l="1"/>
  <c r="AK1934" s="1"/>
  <c r="AJ1935" l="1"/>
  <c r="AK1935" s="1"/>
  <c r="AJ1936" l="1"/>
  <c r="AK1936" s="1"/>
  <c r="AJ1937" l="1"/>
  <c r="AK1937" s="1"/>
  <c r="AJ1938" l="1"/>
  <c r="AK1938" s="1"/>
  <c r="AJ1939" l="1"/>
  <c r="AK1939" s="1"/>
  <c r="AJ1940" l="1"/>
  <c r="AK1940" s="1"/>
  <c r="AJ1941" l="1"/>
  <c r="AK1941" s="1"/>
  <c r="AJ1942" l="1"/>
  <c r="AK1942" s="1"/>
  <c r="AJ1943" l="1"/>
  <c r="AK1943" s="1"/>
  <c r="AJ1944" l="1"/>
  <c r="AK1944" s="1"/>
  <c r="AJ1945" l="1"/>
  <c r="AK1945" s="1"/>
  <c r="AJ1946" l="1"/>
  <c r="AK1946" s="1"/>
  <c r="AJ1947" l="1"/>
  <c r="AK1947" s="1"/>
  <c r="AJ1948" l="1"/>
  <c r="AK1948" s="1"/>
  <c r="AJ1949"/>
  <c r="AK1949" s="1"/>
  <c r="AJ1950" l="1"/>
  <c r="AK1950" s="1"/>
  <c r="AJ1951" l="1"/>
  <c r="AK1951" s="1"/>
  <c r="AJ1952" l="1"/>
  <c r="AK1952" s="1"/>
  <c r="AJ1953" l="1"/>
  <c r="AK1953" s="1"/>
  <c r="AJ1954"/>
  <c r="AK1954" s="1"/>
  <c r="AJ1955" l="1"/>
  <c r="AK1955" s="1"/>
  <c r="AJ1956" l="1"/>
  <c r="AK1956" s="1"/>
  <c r="AJ1957" l="1"/>
  <c r="AK1957" s="1"/>
  <c r="AJ1958" l="1"/>
  <c r="AK1958" s="1"/>
  <c r="AJ1959"/>
  <c r="AK1959" s="1"/>
  <c r="AJ1960" l="1"/>
  <c r="AK1960" s="1"/>
  <c r="AJ1961" l="1"/>
  <c r="AK1961" s="1"/>
  <c r="AJ1962" l="1"/>
  <c r="AK1962" s="1"/>
  <c r="AJ1963" l="1"/>
  <c r="AK1963" s="1"/>
  <c r="AJ1965" l="1"/>
  <c r="AK1965" s="1"/>
  <c r="AJ1964"/>
  <c r="AK1964" s="1"/>
  <c r="AJ1966" l="1"/>
  <c r="AK1966" s="1"/>
  <c r="AJ1967"/>
  <c r="AK1967" s="1"/>
  <c r="AJ1968" l="1"/>
  <c r="AK1968" s="1"/>
  <c r="AJ1969" l="1"/>
  <c r="AK1969" s="1"/>
  <c r="AJ1970" l="1"/>
  <c r="AK1970" s="1"/>
  <c r="AJ1971" l="1"/>
  <c r="AK1971" s="1"/>
  <c r="AJ1972" l="1"/>
  <c r="AK1972" s="1"/>
  <c r="AJ1973" l="1"/>
  <c r="AK1973" s="1"/>
  <c r="AJ1974" l="1"/>
  <c r="AK1974" s="1"/>
  <c r="AJ1975" l="1"/>
  <c r="AK1975" s="1"/>
  <c r="AJ1976" l="1"/>
  <c r="AK1976" s="1"/>
  <c r="AJ1977" l="1"/>
  <c r="AK1977" s="1"/>
  <c r="AJ1978" l="1"/>
  <c r="AK1978" s="1"/>
  <c r="AJ1979"/>
  <c r="AK1979" s="1"/>
  <c r="AJ1980" l="1"/>
  <c r="AK1980" s="1"/>
  <c r="AJ1981" l="1"/>
  <c r="AK1981" s="1"/>
  <c r="AJ1982" l="1"/>
  <c r="AK1982" s="1"/>
  <c r="AJ1983" l="1"/>
  <c r="AK1983" s="1"/>
  <c r="AJ1984" l="1"/>
  <c r="AK1984" s="1"/>
  <c r="AJ1985" l="1"/>
  <c r="AK1985" s="1"/>
  <c r="AJ1986" l="1"/>
  <c r="AK1986" s="1"/>
  <c r="AJ1987" l="1"/>
  <c r="AK1987" s="1"/>
  <c r="AJ1988" l="1"/>
  <c r="AK1988" s="1"/>
  <c r="AJ1989" l="1"/>
  <c r="AK1989" s="1"/>
  <c r="AJ1990" l="1"/>
  <c r="AK1990" s="1"/>
  <c r="AJ1991" l="1"/>
  <c r="AK1991" s="1"/>
  <c r="AJ1992" l="1"/>
  <c r="AK1992" s="1"/>
  <c r="AJ1993" l="1"/>
  <c r="AK1993" s="1"/>
  <c r="AJ1994" l="1"/>
  <c r="AK1994" s="1"/>
  <c r="AJ1995"/>
  <c r="AK1995" s="1"/>
  <c r="AJ1996" l="1"/>
  <c r="AK1996" s="1"/>
  <c r="AJ1997" l="1"/>
  <c r="AK1997" s="1"/>
  <c r="AJ1998" l="1"/>
  <c r="AK1998" s="1"/>
  <c r="AJ1999" l="1"/>
  <c r="AK1999" s="1"/>
  <c r="AJ2000" l="1"/>
  <c r="AK2000" s="1"/>
  <c r="AJ2001" l="1"/>
  <c r="AK2001" s="1"/>
  <c r="AJ2002" l="1"/>
  <c r="AK2002" s="1"/>
  <c r="AJ2003" l="1"/>
  <c r="AK2003" s="1"/>
  <c r="AJ2004" l="1"/>
  <c r="AK2004" s="1"/>
  <c r="AJ2005" l="1"/>
  <c r="AK2005" s="1"/>
  <c r="AJ2006" l="1"/>
  <c r="AK2006" s="1"/>
  <c r="AJ2007" l="1"/>
  <c r="AK2007" s="1"/>
  <c r="AJ2008" l="1"/>
  <c r="AK2008" s="1"/>
  <c r="AJ2009" l="1"/>
  <c r="AK2009" s="1"/>
  <c r="AJ2010" l="1"/>
  <c r="AK2010" s="1"/>
  <c r="AJ2011" l="1"/>
  <c r="AK2011" s="1"/>
  <c r="AJ2012" l="1"/>
  <c r="AK2012" s="1"/>
  <c r="AJ2013" l="1"/>
  <c r="AK2013" s="1"/>
  <c r="AJ2014" l="1"/>
  <c r="AK2014" s="1"/>
  <c r="AJ2015"/>
  <c r="AK2015" s="1"/>
  <c r="AJ2016" l="1"/>
  <c r="AK2016" s="1"/>
  <c r="AJ2017" l="1"/>
  <c r="AK2017" s="1"/>
  <c r="AJ2018" l="1"/>
  <c r="AK2018" s="1"/>
  <c r="AJ2019" l="1"/>
  <c r="AK2019" s="1"/>
  <c r="AJ2020" l="1"/>
  <c r="AK2020" s="1"/>
  <c r="AJ2021" l="1"/>
  <c r="AK2021" s="1"/>
  <c r="AJ2022" l="1"/>
  <c r="AK2022" s="1"/>
  <c r="AJ2023" l="1"/>
  <c r="AK2023" s="1"/>
  <c r="AJ2024" l="1"/>
  <c r="AK2024" s="1"/>
  <c r="AJ2025" l="1"/>
  <c r="AK2025" s="1"/>
  <c r="AJ2026" l="1"/>
  <c r="AK2026" s="1"/>
  <c r="AJ2027" l="1"/>
  <c r="AK2027" s="1"/>
  <c r="AJ2028" l="1"/>
  <c r="AK2028" s="1"/>
  <c r="AJ2029" l="1"/>
  <c r="AK2029" s="1"/>
  <c r="AJ2031" l="1"/>
  <c r="AK2031" s="1"/>
  <c r="AJ2030"/>
  <c r="AK2030" s="1"/>
  <c r="AJ2032" l="1"/>
  <c r="AK2032" s="1"/>
  <c r="AJ2033" l="1"/>
  <c r="AK2033" s="1"/>
  <c r="AJ2034" l="1"/>
  <c r="AK2034" s="1"/>
  <c r="AJ2035" l="1"/>
  <c r="AK2035" s="1"/>
  <c r="AJ2036" l="1"/>
  <c r="AK2036" s="1"/>
  <c r="AJ2037" l="1"/>
  <c r="AK2037" s="1"/>
  <c r="AJ2039" l="1"/>
  <c r="AK2039" s="1"/>
  <c r="AJ2038"/>
  <c r="AK2038" s="1"/>
  <c r="AJ2040" l="1"/>
  <c r="AK2040" s="1"/>
  <c r="AJ2041" l="1"/>
  <c r="AK2041" s="1"/>
  <c r="AJ2042" l="1"/>
  <c r="AK2042" s="1"/>
  <c r="AJ2043"/>
  <c r="AK2043" s="1"/>
  <c r="AJ2044" l="1"/>
  <c r="AK2044" s="1"/>
  <c r="AJ2045" l="1"/>
  <c r="AK2045" s="1"/>
  <c r="AJ2046" l="1"/>
  <c r="AK2046" s="1"/>
  <c r="AJ2047" l="1"/>
  <c r="AK2047" s="1"/>
  <c r="AJ2048" l="1"/>
  <c r="AK2048" s="1"/>
  <c r="AJ2049" l="1"/>
  <c r="AK2049" s="1"/>
  <c r="AJ2050" l="1"/>
  <c r="AK2050" s="1"/>
  <c r="AJ2051" l="1"/>
  <c r="AK2051" s="1"/>
  <c r="AJ2052" l="1"/>
  <c r="AK2052" s="1"/>
  <c r="AJ2054" l="1"/>
  <c r="AK2054" s="1"/>
  <c r="AJ2053"/>
  <c r="AK2053" s="1"/>
  <c r="AJ2055" l="1"/>
  <c r="AK2055" s="1"/>
  <c r="AJ2056" l="1"/>
  <c r="AK2056" s="1"/>
  <c r="AJ2057" l="1"/>
  <c r="AK2057" s="1"/>
  <c r="AJ2058" l="1"/>
  <c r="AK2058" s="1"/>
  <c r="AJ2059" l="1"/>
  <c r="AK2059" s="1"/>
  <c r="AJ2060" l="1"/>
  <c r="AK2060" s="1"/>
  <c r="AJ2061" l="1"/>
  <c r="AK2061" s="1"/>
  <c r="AJ2062" l="1"/>
  <c r="AK2062" s="1"/>
  <c r="AJ2063"/>
  <c r="AK2063" s="1"/>
  <c r="AJ2064" l="1"/>
  <c r="AK2064" s="1"/>
  <c r="AJ2065" l="1"/>
  <c r="AK2065" s="1"/>
  <c r="AJ2066" l="1"/>
  <c r="AK2066" s="1"/>
  <c r="AJ2067" l="1"/>
  <c r="AK2067" s="1"/>
  <c r="AJ2068" l="1"/>
  <c r="AK2068" s="1"/>
  <c r="AJ2069" l="1"/>
  <c r="AK2069" s="1"/>
  <c r="AJ2070" l="1"/>
  <c r="AK2070" s="1"/>
  <c r="AJ2071" l="1"/>
  <c r="AK2071" s="1"/>
  <c r="AJ2072" l="1"/>
  <c r="AK2072" s="1"/>
  <c r="AJ2073" l="1"/>
  <c r="AK2073" s="1"/>
  <c r="AJ2074" l="1"/>
  <c r="AK2074" s="1"/>
  <c r="AJ2076" l="1"/>
  <c r="AK2076" s="1"/>
  <c r="AJ2075"/>
  <c r="AK2075" s="1"/>
  <c r="AJ2077" l="1"/>
  <c r="AK2077" s="1"/>
  <c r="AJ2078" l="1"/>
  <c r="AK2078" s="1"/>
  <c r="AJ2079" l="1"/>
  <c r="AK2079" s="1"/>
  <c r="AJ2080" l="1"/>
  <c r="AK2080" s="1"/>
  <c r="AJ2081" l="1"/>
  <c r="AK2081" s="1"/>
  <c r="AJ2082" l="1"/>
  <c r="AK2082" s="1"/>
  <c r="AJ2083" l="1"/>
  <c r="AK2083" s="1"/>
  <c r="AJ2084" l="1"/>
  <c r="AK2084" s="1"/>
  <c r="AJ2085" l="1"/>
  <c r="AK2085" s="1"/>
  <c r="AJ2086" l="1"/>
  <c r="AK2086" s="1"/>
  <c r="AJ2087" l="1"/>
  <c r="AK2087" s="1"/>
  <c r="AJ2088" l="1"/>
  <c r="AK2088" s="1"/>
  <c r="AJ2089" l="1"/>
  <c r="AK2089" s="1"/>
  <c r="AJ2090" l="1"/>
  <c r="AK2090" s="1"/>
  <c r="AJ2091" l="1"/>
  <c r="AK2091" s="1"/>
  <c r="AJ2092"/>
  <c r="AK2092" s="1"/>
  <c r="AJ2093" l="1"/>
  <c r="AK2093" s="1"/>
  <c r="AJ2094" l="1"/>
  <c r="AK2094" s="1"/>
  <c r="AJ2095" l="1"/>
  <c r="AK2095" s="1"/>
  <c r="AJ2096" l="1"/>
  <c r="AK2096" s="1"/>
  <c r="AJ2097" l="1"/>
  <c r="AK2097" s="1"/>
  <c r="AJ2098"/>
  <c r="AK2098" s="1"/>
  <c r="AJ2099" l="1"/>
  <c r="AK2099" s="1"/>
  <c r="AJ2100" l="1"/>
  <c r="AK2100" s="1"/>
  <c r="AJ2101" l="1"/>
  <c r="AK2101" s="1"/>
  <c r="AJ2102" l="1"/>
  <c r="AK2102" s="1"/>
  <c r="AJ2103" l="1"/>
  <c r="AK2103" s="1"/>
  <c r="AJ2104" l="1"/>
  <c r="AK2104" s="1"/>
  <c r="AJ2105" l="1"/>
  <c r="AK2105" s="1"/>
  <c r="AJ2106" l="1"/>
  <c r="AK2106" s="1"/>
  <c r="AJ2108" l="1"/>
  <c r="AK2108" s="1"/>
  <c r="AJ2107"/>
  <c r="AK2107" s="1"/>
  <c r="AJ2109" l="1"/>
  <c r="AK2109" s="1"/>
  <c r="AJ2110" l="1"/>
  <c r="AK2110" s="1"/>
  <c r="AJ2111" l="1"/>
  <c r="AK2111" s="1"/>
  <c r="AJ2112" l="1"/>
  <c r="AK2112" s="1"/>
  <c r="AJ2113" l="1"/>
  <c r="AK2113" s="1"/>
  <c r="AJ2114" l="1"/>
  <c r="AK2114" s="1"/>
  <c r="AJ2115" l="1"/>
  <c r="AK2115" s="1"/>
  <c r="AJ2116" l="1"/>
  <c r="AK2116" s="1"/>
  <c r="AJ2117" l="1"/>
  <c r="AK2117" s="1"/>
  <c r="AJ2118" l="1"/>
  <c r="AK2118" s="1"/>
  <c r="AJ2119" l="1"/>
  <c r="AK2119" s="1"/>
  <c r="AJ2120" l="1"/>
  <c r="AK2120" s="1"/>
  <c r="AJ2121" l="1"/>
  <c r="AK2121" s="1"/>
  <c r="AJ2122" l="1"/>
  <c r="AK2122" s="1"/>
  <c r="AJ2124" l="1"/>
  <c r="AK2124" s="1"/>
  <c r="AJ2123"/>
  <c r="AK2123" s="1"/>
  <c r="AJ2125" l="1"/>
  <c r="AK2125" s="1"/>
  <c r="AJ2126" l="1"/>
  <c r="AK2126" s="1"/>
  <c r="AJ2127" l="1"/>
  <c r="AK2127" s="1"/>
  <c r="AJ2128" l="1"/>
  <c r="AK2128" s="1"/>
  <c r="AJ2129" l="1"/>
  <c r="AK2129" s="1"/>
  <c r="AJ2130"/>
  <c r="AK2130" s="1"/>
  <c r="AJ2131" l="1"/>
  <c r="AK2131" s="1"/>
  <c r="AJ2132"/>
  <c r="AK2132" s="1"/>
  <c r="AJ2133" l="1"/>
  <c r="AK2133" s="1"/>
  <c r="AJ2134" l="1"/>
  <c r="AK2134" s="1"/>
  <c r="AJ2135" l="1"/>
  <c r="AK2135" s="1"/>
  <c r="AJ2136" l="1"/>
  <c r="AK2136" s="1"/>
  <c r="AJ2137" l="1"/>
  <c r="AK2137" s="1"/>
  <c r="AJ2138" l="1"/>
  <c r="AK2138" s="1"/>
  <c r="AJ2140" l="1"/>
  <c r="AK2140" s="1"/>
  <c r="AJ2139"/>
  <c r="AK2139" s="1"/>
  <c r="AJ2141" l="1"/>
  <c r="AK2141" s="1"/>
  <c r="AJ2142" l="1"/>
  <c r="AK2142" s="1"/>
  <c r="AJ2143" l="1"/>
  <c r="AK2143" s="1"/>
  <c r="AJ2144" l="1"/>
  <c r="AK2144" s="1"/>
  <c r="AJ2145" l="1"/>
  <c r="AK2145" s="1"/>
  <c r="AJ2146" l="1"/>
  <c r="AK2146" s="1"/>
  <c r="AJ2147" l="1"/>
  <c r="AK2147" s="1"/>
  <c r="AJ2148" l="1"/>
  <c r="AK2148" s="1"/>
  <c r="AJ2149" l="1"/>
  <c r="AK2149" s="1"/>
  <c r="AJ2150" l="1"/>
  <c r="AK2150" s="1"/>
  <c r="AJ2151" l="1"/>
  <c r="AK2151" s="1"/>
  <c r="AJ2152" l="1"/>
  <c r="AK2152" s="1"/>
  <c r="AJ2153" l="1"/>
  <c r="AK2153" s="1"/>
  <c r="AJ2154"/>
  <c r="AK2154" s="1"/>
  <c r="AJ2155" l="1"/>
  <c r="AK2155" s="1"/>
  <c r="AJ2156" l="1"/>
  <c r="AK2156" s="1"/>
  <c r="AJ2157" l="1"/>
  <c r="AK2157" s="1"/>
  <c r="AJ2158" l="1"/>
  <c r="AK2158" s="1"/>
  <c r="AJ2159" l="1"/>
  <c r="AK2159" s="1"/>
  <c r="AJ2160" l="1"/>
  <c r="AK2160" s="1"/>
  <c r="AJ2161" l="1"/>
  <c r="AK2161" s="1"/>
  <c r="AJ2162" l="1"/>
  <c r="AK2162" s="1"/>
  <c r="AJ2163" l="1"/>
  <c r="AK2163" s="1"/>
  <c r="AJ2164" l="1"/>
  <c r="AK2164" s="1"/>
  <c r="AJ2165" l="1"/>
  <c r="AK2165" s="1"/>
  <c r="AJ2166" l="1"/>
  <c r="AK2166" s="1"/>
  <c r="AJ2167"/>
  <c r="AK2167" s="1"/>
  <c r="AJ2168" l="1"/>
  <c r="AK2168" s="1"/>
  <c r="AJ2169"/>
  <c r="AK2169" s="1"/>
  <c r="AJ2170" l="1"/>
  <c r="AK2170" s="1"/>
  <c r="AJ2171" l="1"/>
  <c r="AK2171" s="1"/>
  <c r="AJ2172" l="1"/>
  <c r="AK2172" s="1"/>
  <c r="AJ2173" l="1"/>
  <c r="AK2173" s="1"/>
  <c r="AJ2174" l="1"/>
  <c r="AK2174" s="1"/>
  <c r="AJ2175"/>
  <c r="AK2175" s="1"/>
  <c r="AJ2176" l="1"/>
  <c r="AK2176" s="1"/>
  <c r="AJ2177" l="1"/>
  <c r="AK2177" s="1"/>
  <c r="AJ2178" l="1"/>
  <c r="AK2178" s="1"/>
  <c r="AJ2179" l="1"/>
  <c r="AK2179" s="1"/>
  <c r="AJ2180" l="1"/>
  <c r="AK2180" s="1"/>
  <c r="AJ2181" l="1"/>
  <c r="AK2181" s="1"/>
  <c r="AJ2182" l="1"/>
  <c r="AK2182" s="1"/>
  <c r="AJ2183" l="1"/>
  <c r="AK2183" s="1"/>
  <c r="AJ2184" l="1"/>
  <c r="AK2184" s="1"/>
  <c r="AJ2185"/>
  <c r="AK2185" s="1"/>
  <c r="AJ2186" l="1"/>
  <c r="AK2186" s="1"/>
  <c r="AJ2187" l="1"/>
  <c r="AK2187" s="1"/>
  <c r="AJ2188" l="1"/>
  <c r="AK2188" s="1"/>
  <c r="AJ2189" l="1"/>
  <c r="AK2189" s="1"/>
  <c r="AJ2190" l="1"/>
  <c r="AK2190" s="1"/>
  <c r="AJ2191" l="1"/>
  <c r="AK2191" s="1"/>
  <c r="AJ2192" l="1"/>
  <c r="AK2192" s="1"/>
  <c r="AJ2193" l="1"/>
  <c r="AK2193" s="1"/>
  <c r="AJ2194" l="1"/>
  <c r="AK2194" s="1"/>
  <c r="AJ2195" l="1"/>
  <c r="AK2195" s="1"/>
  <c r="AJ2196" l="1"/>
  <c r="AK2196" s="1"/>
  <c r="AJ2197" l="1"/>
  <c r="AK2197" s="1"/>
  <c r="AJ2198" l="1"/>
  <c r="AK2198" s="1"/>
  <c r="AJ2199" l="1"/>
  <c r="AK2199" s="1"/>
  <c r="AJ2200" l="1"/>
  <c r="AK2200" s="1"/>
  <c r="AJ2201" l="1"/>
  <c r="AK2201" s="1"/>
  <c r="AJ2202" l="1"/>
  <c r="AK2202" s="1"/>
  <c r="AJ2203" l="1"/>
  <c r="AK2203" s="1"/>
  <c r="AJ2204" l="1"/>
  <c r="AK2204" s="1"/>
  <c r="AJ2205" l="1"/>
  <c r="AK2205" s="1"/>
  <c r="AJ2206" l="1"/>
  <c r="AK2206" s="1"/>
  <c r="AJ2207" l="1"/>
  <c r="AK2207" s="1"/>
  <c r="AJ2208" l="1"/>
  <c r="AK2208" s="1"/>
  <c r="AJ2209" l="1"/>
  <c r="AK2209" s="1"/>
  <c r="AJ2210" l="1"/>
  <c r="AK2210" s="1"/>
  <c r="AJ2211" l="1"/>
  <c r="AK2211" s="1"/>
  <c r="AJ2212"/>
  <c r="AK2212" s="1"/>
  <c r="AJ2213" l="1"/>
  <c r="AK2213" s="1"/>
  <c r="AJ2214" l="1"/>
  <c r="AK2214" s="1"/>
  <c r="AJ2215" l="1"/>
  <c r="AK2215" s="1"/>
  <c r="AJ2216" l="1"/>
  <c r="AK2216" s="1"/>
  <c r="AJ2217" l="1"/>
  <c r="AK2217" s="1"/>
  <c r="AJ2218" l="1"/>
  <c r="AK2218" s="1"/>
  <c r="AJ2219"/>
  <c r="AK2219" s="1"/>
  <c r="AJ2220" l="1"/>
  <c r="AK2220" s="1"/>
  <c r="AJ2221" l="1"/>
  <c r="AK2221" s="1"/>
  <c r="AJ2222" l="1"/>
  <c r="AK2222" s="1"/>
  <c r="AJ2223"/>
  <c r="AK2223" s="1"/>
  <c r="AJ2224" l="1"/>
  <c r="AK2224" s="1"/>
  <c r="AJ2225" l="1"/>
  <c r="AK2225" s="1"/>
  <c r="AJ2226"/>
  <c r="AK2226" s="1"/>
  <c r="AJ2227" l="1"/>
  <c r="AK2227" s="1"/>
  <c r="AJ2229" l="1"/>
  <c r="AK2229" s="1"/>
  <c r="AJ2228"/>
  <c r="AK2228" s="1"/>
  <c r="AJ2230" l="1"/>
  <c r="AK2230" s="1"/>
  <c r="AJ2231" l="1"/>
  <c r="AK2231" s="1"/>
  <c r="AJ2232" l="1"/>
  <c r="AK2232" s="1"/>
  <c r="AJ2233" l="1"/>
  <c r="AK2233" s="1"/>
  <c r="AJ2234"/>
  <c r="AK2234" s="1"/>
  <c r="AJ2235" l="1"/>
  <c r="AK2235" s="1"/>
  <c r="AJ2236" l="1"/>
  <c r="AK2236" s="1"/>
  <c r="AJ2237" l="1"/>
  <c r="AK2237" s="1"/>
  <c r="AJ2238" l="1"/>
  <c r="AK2238" s="1"/>
  <c r="AJ2239" l="1"/>
  <c r="AK2239" s="1"/>
  <c r="AJ2240"/>
  <c r="AK2240" s="1"/>
  <c r="AJ2241" l="1"/>
  <c r="AK2241" s="1"/>
  <c r="AJ2242"/>
  <c r="AK2242" s="1"/>
  <c r="AJ2243" l="1"/>
  <c r="AK2243" s="1"/>
  <c r="AJ2244" l="1"/>
  <c r="AK2244" s="1"/>
  <c r="AJ2245" l="1"/>
  <c r="AK2245" s="1"/>
  <c r="AJ2246" l="1"/>
  <c r="AK2246" s="1"/>
  <c r="AJ2247" l="1"/>
  <c r="AK2247" s="1"/>
  <c r="AJ2248" l="1"/>
  <c r="AK2248" s="1"/>
  <c r="AJ2249" l="1"/>
  <c r="AK2249" s="1"/>
  <c r="AJ2250" l="1"/>
  <c r="AK2250" s="1"/>
  <c r="AJ2251" l="1"/>
  <c r="AK2251" s="1"/>
  <c r="AJ2252" l="1"/>
  <c r="AK2252" s="1"/>
  <c r="AJ2253" l="1"/>
  <c r="AK2253" s="1"/>
  <c r="AJ2254" l="1"/>
  <c r="AK2254" s="1"/>
  <c r="AJ2255" l="1"/>
  <c r="AK2255" s="1"/>
  <c r="AJ2256" l="1"/>
  <c r="AK2256" s="1"/>
  <c r="AJ2257" l="1"/>
  <c r="AK2257" s="1"/>
  <c r="AJ2258" l="1"/>
  <c r="AK2258" s="1"/>
  <c r="AJ2259" l="1"/>
  <c r="AK2259" s="1"/>
  <c r="AJ2260" l="1"/>
  <c r="AK2260" s="1"/>
  <c r="AJ2261" l="1"/>
  <c r="AK2261" s="1"/>
  <c r="AJ2262" l="1"/>
  <c r="AK2262" s="1"/>
  <c r="AJ2263" l="1"/>
  <c r="AK2263" s="1"/>
  <c r="AJ2264" l="1"/>
  <c r="AK2264" s="1"/>
  <c r="AJ2265" l="1"/>
  <c r="AK2265" s="1"/>
  <c r="AJ2266"/>
  <c r="AK2266" s="1"/>
  <c r="AJ2267" l="1"/>
  <c r="AK2267" s="1"/>
  <c r="AJ2268" l="1"/>
  <c r="AK2268" s="1"/>
  <c r="AJ2269" l="1"/>
  <c r="AK2269" s="1"/>
  <c r="AJ2270" l="1"/>
  <c r="AK2270" s="1"/>
  <c r="AJ2271" l="1"/>
  <c r="AK2271" s="1"/>
  <c r="AJ2272" l="1"/>
  <c r="AK2272" s="1"/>
  <c r="AJ2274" l="1"/>
  <c r="AK2274" s="1"/>
  <c r="AJ2273"/>
  <c r="AK2273" s="1"/>
  <c r="AJ2275" l="1"/>
  <c r="AK2275" s="1"/>
  <c r="AJ2276" l="1"/>
  <c r="AK2276" s="1"/>
  <c r="AJ2278" l="1"/>
  <c r="AK2278" s="1"/>
  <c r="AJ2277"/>
  <c r="AK2277" s="1"/>
  <c r="AJ2279" l="1"/>
  <c r="AK2279" s="1"/>
  <c r="AJ2280" l="1"/>
  <c r="AK2280" s="1"/>
  <c r="AJ2281" l="1"/>
  <c r="AK2281" s="1"/>
  <c r="AJ2282" l="1"/>
  <c r="AK2282" s="1"/>
  <c r="AJ2283" l="1"/>
  <c r="AK2283" s="1"/>
  <c r="AJ2284" l="1"/>
  <c r="AK2284" s="1"/>
  <c r="AJ2285" l="1"/>
  <c r="AK2285" s="1"/>
  <c r="AJ2286" l="1"/>
  <c r="AK2286" s="1"/>
  <c r="AJ2287" l="1"/>
  <c r="AK2287" s="1"/>
  <c r="AJ2289" l="1"/>
  <c r="AK2289" s="1"/>
  <c r="AJ2288"/>
  <c r="AK2288" s="1"/>
  <c r="AJ2290" l="1"/>
  <c r="AK2290" s="1"/>
  <c r="AJ2291" l="1"/>
  <c r="AK2291" s="1"/>
  <c r="AJ2292" l="1"/>
  <c r="AK2292" s="1"/>
  <c r="AJ2293" l="1"/>
  <c r="AK2293" s="1"/>
  <c r="AJ2294" l="1"/>
  <c r="AK2294" s="1"/>
  <c r="AJ2295" l="1"/>
  <c r="AK2295" s="1"/>
  <c r="AJ2296" l="1"/>
  <c r="AK2296" s="1"/>
  <c r="AJ2297" l="1"/>
  <c r="AK2297" s="1"/>
  <c r="AJ2298" l="1"/>
  <c r="AK2298" s="1"/>
  <c r="AJ2299" l="1"/>
  <c r="AK2299" s="1"/>
  <c r="AJ2300" l="1"/>
  <c r="AK2300" s="1"/>
  <c r="AJ2301" l="1"/>
  <c r="AK2301" s="1"/>
  <c r="AJ2302" l="1"/>
  <c r="AK2302" s="1"/>
  <c r="AJ2303" l="1"/>
  <c r="AK2303" s="1"/>
  <c r="AJ2304" l="1"/>
  <c r="AK2304" s="1"/>
  <c r="AJ2305"/>
  <c r="AK2305" s="1"/>
  <c r="AJ2307" l="1"/>
  <c r="AK2307" s="1"/>
  <c r="AJ2306"/>
  <c r="AK2306" s="1"/>
  <c r="AJ2308" l="1"/>
  <c r="AK2308" s="1"/>
  <c r="AJ2309" l="1"/>
  <c r="AK2309" s="1"/>
  <c r="AJ2310" l="1"/>
  <c r="AK2310" s="1"/>
  <c r="AJ2311" l="1"/>
  <c r="AK2311" s="1"/>
  <c r="AJ2312" l="1"/>
  <c r="AK2312" s="1"/>
  <c r="AJ2313" l="1"/>
  <c r="AK2313" s="1"/>
  <c r="AJ2314" l="1"/>
  <c r="AK2314" s="1"/>
  <c r="AJ2315" l="1"/>
  <c r="AK2315" s="1"/>
  <c r="AJ2316" l="1"/>
  <c r="AK2316" s="1"/>
  <c r="AJ2317"/>
  <c r="AK2317" s="1"/>
  <c r="AJ2318" l="1"/>
  <c r="AK2318" s="1"/>
  <c r="AJ2319" l="1"/>
  <c r="AK2319" s="1"/>
  <c r="AJ2320" l="1"/>
  <c r="AK2320" s="1"/>
  <c r="AJ2321"/>
  <c r="AK2321" s="1"/>
  <c r="AJ2322" l="1"/>
  <c r="AK2322" s="1"/>
  <c r="AJ2323" l="1"/>
  <c r="AK2323" s="1"/>
  <c r="AJ2324" l="1"/>
  <c r="AK2324" s="1"/>
  <c r="AJ2325" l="1"/>
  <c r="AK2325" s="1"/>
  <c r="AJ2326" l="1"/>
  <c r="AK2326" s="1"/>
  <c r="AJ2327" l="1"/>
  <c r="AK2327" s="1"/>
  <c r="AJ2328" l="1"/>
  <c r="AK2328" s="1"/>
  <c r="AJ2329"/>
  <c r="AK2329" s="1"/>
  <c r="AJ2330" l="1"/>
  <c r="AK2330" s="1"/>
  <c r="AJ2331" l="1"/>
  <c r="AK2331" s="1"/>
  <c r="AJ2332" l="1"/>
  <c r="AK2332" s="1"/>
  <c r="AJ2333" l="1"/>
  <c r="AK2333" s="1"/>
  <c r="AJ2334" l="1"/>
  <c r="AK2334" s="1"/>
  <c r="AJ2335" l="1"/>
  <c r="AK2335" s="1"/>
  <c r="AJ2336" l="1"/>
  <c r="AK2336" s="1"/>
  <c r="AJ2337" l="1"/>
  <c r="AK2337" s="1"/>
  <c r="AJ2338" l="1"/>
  <c r="AK2338" s="1"/>
  <c r="AJ2339" l="1"/>
  <c r="AK2339" s="1"/>
  <c r="AJ2340" l="1"/>
  <c r="AK2340" s="1"/>
  <c r="AJ2341" l="1"/>
  <c r="AK2341" s="1"/>
  <c r="AJ2342" l="1"/>
  <c r="AK2342" s="1"/>
  <c r="AJ2343" l="1"/>
  <c r="AK2343" s="1"/>
  <c r="AJ2344" l="1"/>
  <c r="AK2344" s="1"/>
  <c r="AJ2345" l="1"/>
  <c r="AK2345" s="1"/>
  <c r="AJ2346" l="1"/>
  <c r="AK2346" s="1"/>
  <c r="AJ2347" l="1"/>
  <c r="AK2347" s="1"/>
  <c r="AJ2348" l="1"/>
  <c r="AK2348" s="1"/>
  <c r="AJ2349" l="1"/>
  <c r="AK2349" s="1"/>
  <c r="AJ2350" l="1"/>
  <c r="AK2350" s="1"/>
  <c r="AJ2351" l="1"/>
  <c r="AK2351" s="1"/>
  <c r="AJ2352" l="1"/>
  <c r="AK2352" s="1"/>
  <c r="AJ2354" l="1"/>
  <c r="AK2354" s="1"/>
  <c r="AJ2353"/>
  <c r="AK2353" s="1"/>
  <c r="AJ2355" l="1"/>
  <c r="AK2355" s="1"/>
  <c r="AJ2356" l="1"/>
  <c r="AK2356" s="1"/>
  <c r="AJ2357" l="1"/>
  <c r="AK2357" s="1"/>
  <c r="AJ2358" l="1"/>
  <c r="AK2358" s="1"/>
  <c r="AJ2359" l="1"/>
  <c r="AK2359" s="1"/>
  <c r="AJ2360" l="1"/>
  <c r="AK2360" s="1"/>
  <c r="AJ2361"/>
  <c r="AK2361" s="1"/>
  <c r="AJ2362" l="1"/>
  <c r="AK2362" s="1"/>
  <c r="AJ2363" l="1"/>
  <c r="AK2363" s="1"/>
  <c r="AJ2364" l="1"/>
  <c r="AK2364" s="1"/>
  <c r="AJ2365" l="1"/>
  <c r="AK2365" s="1"/>
  <c r="AJ2366" l="1"/>
  <c r="AK2366" s="1"/>
  <c r="AJ2367" l="1"/>
  <c r="AK2367" s="1"/>
  <c r="AJ2368" l="1"/>
  <c r="AK2368" s="1"/>
  <c r="AJ2369" l="1"/>
  <c r="AK2369" s="1"/>
  <c r="AJ2370" l="1"/>
  <c r="AK2370" s="1"/>
  <c r="AJ2371" l="1"/>
  <c r="AK2371" s="1"/>
  <c r="AJ2372" l="1"/>
  <c r="AK2372" s="1"/>
  <c r="AJ2373" l="1"/>
  <c r="AK2373" s="1"/>
  <c r="AJ2374" l="1"/>
  <c r="AK2374" s="1"/>
  <c r="AJ2375" l="1"/>
  <c r="AK2375" s="1"/>
  <c r="AJ2376"/>
  <c r="AK2376" s="1"/>
  <c r="AJ2377" l="1"/>
  <c r="AK2377" s="1"/>
  <c r="AJ2378" l="1"/>
  <c r="AK2378" s="1"/>
  <c r="AJ2379" l="1"/>
  <c r="AK2379" s="1"/>
  <c r="AJ2380" l="1"/>
  <c r="AK2380" s="1"/>
  <c r="AJ2381" l="1"/>
  <c r="AK2381" s="1"/>
  <c r="AJ2382" l="1"/>
  <c r="AK2382" s="1"/>
  <c r="AJ2384" l="1"/>
  <c r="AK2384" s="1"/>
  <c r="AJ2383"/>
  <c r="AK2383" s="1"/>
  <c r="AJ2385" l="1"/>
  <c r="AK2385" s="1"/>
  <c r="AJ2386" l="1"/>
  <c r="AK2386" s="1"/>
  <c r="AJ2387"/>
  <c r="AK2387" s="1"/>
  <c r="AJ2388" l="1"/>
  <c r="AK2388" s="1"/>
  <c r="AJ2390" l="1"/>
  <c r="AK2390" s="1"/>
  <c r="AJ2389"/>
  <c r="AK2389" s="1"/>
  <c r="AJ2391" l="1"/>
  <c r="AK2391" s="1"/>
  <c r="AJ2392" l="1"/>
  <c r="AK2392" s="1"/>
  <c r="AJ2393" l="1"/>
  <c r="AK2393" s="1"/>
  <c r="AJ2394" l="1"/>
  <c r="AK2394" s="1"/>
  <c r="AJ2395" l="1"/>
  <c r="AK2395" s="1"/>
  <c r="AJ2396" l="1"/>
  <c r="AK2396" s="1"/>
  <c r="AJ2397" l="1"/>
  <c r="AK2397" s="1"/>
  <c r="AJ2398"/>
  <c r="AK2398" s="1"/>
  <c r="AJ2399" l="1"/>
  <c r="AK2399" s="1"/>
  <c r="AJ2400"/>
  <c r="AK2400" s="1"/>
  <c r="AJ2401" l="1"/>
  <c r="AK2401" s="1"/>
  <c r="AJ2402" l="1"/>
  <c r="AK2402" s="1"/>
  <c r="AJ2403" l="1"/>
  <c r="AK2403" s="1"/>
  <c r="AJ2404" l="1"/>
  <c r="AK2404" s="1"/>
  <c r="AJ2405" l="1"/>
  <c r="AK2405" s="1"/>
  <c r="AJ2406" l="1"/>
  <c r="AK2406" s="1"/>
  <c r="AJ2407" l="1"/>
  <c r="AK2407" s="1"/>
  <c r="AJ2408"/>
  <c r="AK2408" s="1"/>
  <c r="AJ2409" l="1"/>
  <c r="AK2409" s="1"/>
  <c r="AJ2410" l="1"/>
  <c r="AK2410" s="1"/>
  <c r="AJ2411" l="1"/>
  <c r="AK2411" s="1"/>
  <c r="AJ2412" l="1"/>
  <c r="AK2412" s="1"/>
  <c r="AJ2413" l="1"/>
  <c r="AK2413" s="1"/>
  <c r="AJ2414" l="1"/>
  <c r="AK2414" s="1"/>
  <c r="AJ2415" l="1"/>
  <c r="AK2415" s="1"/>
  <c r="AJ2416" l="1"/>
  <c r="AK2416" s="1"/>
  <c r="AJ2417" l="1"/>
  <c r="AK2417" s="1"/>
  <c r="AJ2418" l="1"/>
  <c r="AK2418" s="1"/>
  <c r="AJ2419" l="1"/>
  <c r="AK2419" s="1"/>
  <c r="AJ2420" l="1"/>
  <c r="AK2420" s="1"/>
  <c r="AJ2421" l="1"/>
  <c r="AK2421" s="1"/>
  <c r="AJ2422" l="1"/>
  <c r="AK2422" s="1"/>
  <c r="AJ2423" l="1"/>
  <c r="AK2423" s="1"/>
  <c r="AJ2424" l="1"/>
  <c r="AK2424" s="1"/>
  <c r="AJ2425" l="1"/>
  <c r="AK2425" s="1"/>
  <c r="AJ2426" l="1"/>
  <c r="AK2426" s="1"/>
  <c r="AJ2427" l="1"/>
  <c r="AK2427" s="1"/>
  <c r="AJ2428" l="1"/>
  <c r="AK2428" s="1"/>
  <c r="AJ2429" l="1"/>
  <c r="AK2429" s="1"/>
  <c r="AJ2430" l="1"/>
  <c r="AK2430" s="1"/>
  <c r="AJ2431" l="1"/>
  <c r="AK2431" s="1"/>
  <c r="AJ2432" l="1"/>
  <c r="AK2432" s="1"/>
  <c r="AJ2433" l="1"/>
  <c r="AK2433" s="1"/>
  <c r="AJ2434" l="1"/>
  <c r="AK2434" s="1"/>
  <c r="AJ2435"/>
  <c r="AK2435" s="1"/>
  <c r="AJ2436" l="1"/>
  <c r="AK2436" s="1"/>
  <c r="AJ2437" l="1"/>
  <c r="AK2437" s="1"/>
  <c r="AJ2438" l="1"/>
  <c r="AK2438" s="1"/>
  <c r="AJ2439"/>
  <c r="AK2439" s="1"/>
  <c r="AJ2440" l="1"/>
  <c r="AK2440" s="1"/>
  <c r="AJ2441" l="1"/>
  <c r="AK2441" s="1"/>
  <c r="AJ2443" l="1"/>
  <c r="AK2443" s="1"/>
  <c r="AJ2442"/>
  <c r="AK2442" s="1"/>
  <c r="AJ2444" l="1"/>
  <c r="AK2444" s="1"/>
  <c r="AJ2445" l="1"/>
  <c r="AK2445" s="1"/>
  <c r="AJ2446" l="1"/>
  <c r="AK2446" s="1"/>
  <c r="AJ2447" l="1"/>
  <c r="AK2447" s="1"/>
  <c r="AJ2448" l="1"/>
  <c r="AK2448" s="1"/>
  <c r="AJ2449" l="1"/>
  <c r="AK2449" s="1"/>
  <c r="AJ2450" l="1"/>
  <c r="AK2450" s="1"/>
  <c r="AJ2451" l="1"/>
  <c r="AK2451" s="1"/>
  <c r="AJ2452" l="1"/>
  <c r="AK2452" s="1"/>
  <c r="AJ2453" l="1"/>
  <c r="AK2453" s="1"/>
  <c r="AJ2454" l="1"/>
  <c r="AK2454" s="1"/>
  <c r="AJ2455"/>
  <c r="AK2455" s="1"/>
  <c r="AJ2457" l="1"/>
  <c r="AK2457" s="1"/>
  <c r="AJ2456"/>
  <c r="AK2456" s="1"/>
  <c r="AJ2458" l="1"/>
  <c r="AK2458" s="1"/>
  <c r="AJ2459" l="1"/>
  <c r="AK2459" s="1"/>
  <c r="AJ2460" l="1"/>
  <c r="AK2460" s="1"/>
  <c r="AJ2461" l="1"/>
  <c r="AK2461" s="1"/>
  <c r="AJ2462" l="1"/>
  <c r="AK2462" s="1"/>
  <c r="AJ2463" l="1"/>
  <c r="AK2463" s="1"/>
  <c r="AJ2464" l="1"/>
  <c r="AK2464" s="1"/>
  <c r="AJ2465" l="1"/>
  <c r="AK2465" s="1"/>
  <c r="AJ2466" l="1"/>
  <c r="AK2466" s="1"/>
  <c r="AJ2467" l="1"/>
  <c r="AK2467" s="1"/>
  <c r="AJ2468" l="1"/>
  <c r="AK2468" s="1"/>
  <c r="AJ2469" l="1"/>
  <c r="AK2469" s="1"/>
  <c r="AJ2470" l="1"/>
  <c r="AK2470" s="1"/>
  <c r="AJ2471" l="1"/>
  <c r="AK2471" s="1"/>
  <c r="AJ2472" l="1"/>
  <c r="AK2472" s="1"/>
  <c r="AJ2473" l="1"/>
  <c r="AK2473" s="1"/>
  <c r="AJ2474" l="1"/>
  <c r="AK2474" s="1"/>
  <c r="AJ2475" l="1"/>
  <c r="AK2475" s="1"/>
  <c r="AJ2476"/>
  <c r="AK2476" s="1"/>
  <c r="AJ2477" l="1"/>
  <c r="AK2477" s="1"/>
  <c r="AJ2478" l="1"/>
  <c r="AK2478" s="1"/>
  <c r="AJ2479" l="1"/>
  <c r="AK2479" s="1"/>
  <c r="AJ2480" l="1"/>
  <c r="AK2480" s="1"/>
  <c r="AJ2481" l="1"/>
  <c r="AK2481" s="1"/>
  <c r="AJ2482" l="1"/>
  <c r="AK2482" s="1"/>
  <c r="AJ2483" l="1"/>
  <c r="AK2483" s="1"/>
  <c r="AJ2484" l="1"/>
  <c r="AK2484" s="1"/>
  <c r="AJ2485" l="1"/>
  <c r="AK2485" s="1"/>
  <c r="AJ2486" l="1"/>
  <c r="AK2486" s="1"/>
  <c r="AJ2487" l="1"/>
  <c r="AK2487" s="1"/>
  <c r="AJ2488" l="1"/>
  <c r="AK2488" s="1"/>
  <c r="AJ2489" l="1"/>
  <c r="AK2489" s="1"/>
  <c r="AJ2490" l="1"/>
  <c r="AK2490" s="1"/>
  <c r="AJ2491" l="1"/>
  <c r="AK2491" s="1"/>
  <c r="AJ2492" l="1"/>
  <c r="AK2492" s="1"/>
  <c r="AJ2493" l="1"/>
  <c r="AK2493" s="1"/>
  <c r="AJ2494" l="1"/>
  <c r="AK2494" s="1"/>
  <c r="AJ2495" l="1"/>
  <c r="AK2495" s="1"/>
  <c r="AJ2496" l="1"/>
  <c r="AK2496" s="1"/>
  <c r="AJ2497" l="1"/>
  <c r="AK2497" s="1"/>
  <c r="AJ2498" l="1"/>
  <c r="AK2498" s="1"/>
  <c r="AJ2499" l="1"/>
  <c r="AK2499" s="1"/>
  <c r="AJ2500" l="1"/>
  <c r="AK2500" s="1"/>
  <c r="AJ2501" l="1"/>
  <c r="AK2501" s="1"/>
  <c r="AJ2502" l="1"/>
  <c r="AK2502" s="1"/>
  <c r="AJ2503" l="1"/>
  <c r="AK2503" s="1"/>
  <c r="AJ2504" l="1"/>
  <c r="AK2504" s="1"/>
  <c r="AJ2505" l="1"/>
  <c r="AK2505" s="1"/>
  <c r="AJ2507" l="1"/>
  <c r="AK2507" s="1"/>
  <c r="AJ2506"/>
  <c r="AK2506" s="1"/>
  <c r="AJ2508" l="1"/>
  <c r="AK2508" s="1"/>
  <c r="AJ2509" l="1"/>
  <c r="AK2509" s="1"/>
  <c r="AJ2510" l="1"/>
  <c r="AK2510" s="1"/>
  <c r="AJ2511" l="1"/>
  <c r="AK2511" s="1"/>
  <c r="AJ2512" l="1"/>
  <c r="AK2512" s="1"/>
  <c r="AJ2513" l="1"/>
  <c r="AK2513" s="1"/>
  <c r="AJ2514" l="1"/>
  <c r="AK2514" s="1"/>
  <c r="AJ2515" l="1"/>
  <c r="AK2515" s="1"/>
  <c r="AJ2516" l="1"/>
  <c r="AK2516" s="1"/>
  <c r="AJ2517" l="1"/>
  <c r="AK2517" s="1"/>
  <c r="AJ2518" l="1"/>
  <c r="AK2518" s="1"/>
  <c r="AJ2519" l="1"/>
  <c r="AK2519" s="1"/>
  <c r="AJ2520" l="1"/>
  <c r="AK2520" s="1"/>
  <c r="AJ2521" l="1"/>
  <c r="AK2521" s="1"/>
  <c r="AJ2522" l="1"/>
  <c r="AK2522" s="1"/>
  <c r="AJ2523" l="1"/>
  <c r="AK2523" s="1"/>
  <c r="AJ2524" l="1"/>
  <c r="AK2524" s="1"/>
  <c r="AJ2525" l="1"/>
  <c r="AK2525" s="1"/>
  <c r="AJ2526" l="1"/>
  <c r="AK2526" s="1"/>
  <c r="AJ2527" l="1"/>
  <c r="AK2527" s="1"/>
  <c r="AJ2528" l="1"/>
  <c r="AK2528" s="1"/>
  <c r="AJ2529" l="1"/>
  <c r="AK2529" s="1"/>
  <c r="AJ2530" l="1"/>
  <c r="AK2530" s="1"/>
  <c r="AJ2531" l="1"/>
  <c r="AK2531" s="1"/>
  <c r="AJ2532" l="1"/>
  <c r="AK2532" s="1"/>
  <c r="AJ2533" l="1"/>
  <c r="AK2533" s="1"/>
  <c r="AJ2534" l="1"/>
  <c r="AK2534" s="1"/>
  <c r="AJ2535" l="1"/>
  <c r="AK2535" s="1"/>
  <c r="AJ2536" l="1"/>
  <c r="AK2536" s="1"/>
  <c r="AJ2537" l="1"/>
  <c r="AK2537" s="1"/>
  <c r="AJ2538" l="1"/>
  <c r="AK2538" s="1"/>
  <c r="AJ2539" l="1"/>
  <c r="AK2539" s="1"/>
  <c r="AJ2540" l="1"/>
  <c r="AK2540" s="1"/>
  <c r="AJ2541" l="1"/>
  <c r="AK2541" s="1"/>
  <c r="AJ2542" l="1"/>
  <c r="AK2542" s="1"/>
  <c r="AJ2543" l="1"/>
  <c r="AK2543" s="1"/>
  <c r="AJ2544" l="1"/>
  <c r="AK2544" s="1"/>
  <c r="AJ2545" l="1"/>
  <c r="AK2545" s="1"/>
  <c r="AJ2546" l="1"/>
  <c r="AK2546" s="1"/>
  <c r="AJ2547" l="1"/>
  <c r="AK2547" s="1"/>
  <c r="AJ2548" l="1"/>
  <c r="AK2548" s="1"/>
  <c r="AJ2549" l="1"/>
  <c r="AK2549" s="1"/>
  <c r="AJ2550" l="1"/>
  <c r="AK2550" s="1"/>
  <c r="AJ2551" l="1"/>
  <c r="AK2551" s="1"/>
  <c r="AJ2552" l="1"/>
  <c r="AK2552" s="1"/>
  <c r="AJ2553" l="1"/>
  <c r="AK2553" s="1"/>
  <c r="AJ2554" l="1"/>
  <c r="AK2554" s="1"/>
  <c r="AJ2555" l="1"/>
  <c r="AK2555" s="1"/>
  <c r="AJ2556" l="1"/>
  <c r="AK2556" s="1"/>
  <c r="AJ2557" l="1"/>
  <c r="AK2557" s="1"/>
  <c r="AJ2558" l="1"/>
  <c r="AK2558" s="1"/>
  <c r="AJ2559" l="1"/>
  <c r="AK2559" s="1"/>
  <c r="AJ2560" l="1"/>
  <c r="AK2560" s="1"/>
  <c r="AJ2561" l="1"/>
  <c r="AK2561" s="1"/>
  <c r="AJ2562" l="1"/>
  <c r="AK2562" s="1"/>
  <c r="AJ2563" l="1"/>
  <c r="AK2563" s="1"/>
  <c r="AJ2564" l="1"/>
  <c r="AK2564" s="1"/>
  <c r="AJ2565" l="1"/>
  <c r="AK2565" s="1"/>
  <c r="AJ2566" l="1"/>
  <c r="AK2566" s="1"/>
  <c r="AJ2568" l="1"/>
  <c r="AK2568" s="1"/>
  <c r="AJ2567"/>
  <c r="AK2567" s="1"/>
  <c r="AJ2569" l="1"/>
  <c r="AK2569" s="1"/>
  <c r="AJ2570" l="1"/>
  <c r="AK2570" s="1"/>
  <c r="AJ2571" l="1"/>
  <c r="AK2571" s="1"/>
  <c r="AJ2572"/>
  <c r="AK2572" s="1"/>
  <c r="AJ2573" l="1"/>
  <c r="AK2573" s="1"/>
  <c r="AJ2574" l="1"/>
  <c r="AK2574" s="1"/>
  <c r="AJ2575"/>
  <c r="AK2575" s="1"/>
  <c r="AJ2576" l="1"/>
  <c r="AK2576" s="1"/>
  <c r="AJ2578" l="1"/>
  <c r="AK2578" s="1"/>
  <c r="AJ2577"/>
  <c r="AK2577" s="1"/>
  <c r="AJ2579" l="1"/>
  <c r="AK2579" s="1"/>
  <c r="AJ2580" l="1"/>
  <c r="AK2580" s="1"/>
  <c r="AJ2581" l="1"/>
  <c r="AK2581" s="1"/>
  <c r="AJ2582" l="1"/>
  <c r="AK2582" s="1"/>
  <c r="AJ2583" l="1"/>
  <c r="AK2583" s="1"/>
  <c r="AJ2584"/>
  <c r="AK2584" s="1"/>
  <c r="AJ2585" l="1"/>
  <c r="AK2585" s="1"/>
  <c r="AJ2586" l="1"/>
  <c r="AK2586" s="1"/>
  <c r="AJ2587" l="1"/>
  <c r="AK2587" s="1"/>
  <c r="AJ2588" l="1"/>
  <c r="AK2588" s="1"/>
  <c r="AJ2589" l="1"/>
  <c r="AK2589" s="1"/>
  <c r="AJ2590" l="1"/>
  <c r="AK2590" s="1"/>
  <c r="AJ2591" l="1"/>
  <c r="AK2591" s="1"/>
  <c r="AJ2593" l="1"/>
  <c r="AK2593" s="1"/>
  <c r="AJ2592"/>
  <c r="AK2592" s="1"/>
  <c r="AJ2594" l="1"/>
  <c r="AK2594" s="1"/>
  <c r="AJ2595" l="1"/>
  <c r="AK2595" s="1"/>
  <c r="AJ2596" l="1"/>
  <c r="AK2596" s="1"/>
  <c r="AJ2597" l="1"/>
  <c r="AK2597" s="1"/>
  <c r="AJ2598" l="1"/>
  <c r="AK2598" s="1"/>
  <c r="AJ2599" l="1"/>
  <c r="AK2599" s="1"/>
  <c r="AJ2600" l="1"/>
  <c r="AK2600" s="1"/>
  <c r="AJ2601" l="1"/>
  <c r="AK2601" s="1"/>
  <c r="AJ2602" l="1"/>
  <c r="AK2602" s="1"/>
  <c r="AJ2603"/>
  <c r="AK2603" s="1"/>
  <c r="AJ2604" l="1"/>
  <c r="AK2604" s="1"/>
  <c r="AJ2605" l="1"/>
  <c r="AK2605" s="1"/>
  <c r="AJ2606" l="1"/>
  <c r="AK2606" s="1"/>
  <c r="AJ2607" l="1"/>
  <c r="AK2607" s="1"/>
  <c r="AJ2608" l="1"/>
  <c r="AK2608" s="1"/>
  <c r="AJ2609" l="1"/>
  <c r="AK2609" s="1"/>
  <c r="AJ2610" l="1"/>
  <c r="AK2610" s="1"/>
  <c r="AJ2611" l="1"/>
  <c r="AK2611" s="1"/>
  <c r="AJ2612" l="1"/>
  <c r="AK2612" s="1"/>
  <c r="AJ2613" l="1"/>
  <c r="AK2613" s="1"/>
  <c r="AJ2614" l="1"/>
  <c r="AK2614" s="1"/>
  <c r="AJ2615" l="1"/>
  <c r="AK2615" s="1"/>
  <c r="AJ2617" l="1"/>
  <c r="AK2617" s="1"/>
  <c r="AJ2616"/>
  <c r="AK2616" s="1"/>
  <c r="AJ2618" l="1"/>
  <c r="AK2618" s="1"/>
  <c r="AJ2619" l="1"/>
  <c r="AK2619" s="1"/>
  <c r="AJ2620" l="1"/>
  <c r="AK2620" s="1"/>
  <c r="AJ2621" l="1"/>
  <c r="AK2621" s="1"/>
  <c r="AJ2622" l="1"/>
  <c r="AK2622" s="1"/>
  <c r="AJ2623" l="1"/>
  <c r="AK2623" s="1"/>
  <c r="AJ2624" l="1"/>
  <c r="AK2624" s="1"/>
  <c r="AJ2625" l="1"/>
  <c r="AK2625" s="1"/>
  <c r="AJ2626" l="1"/>
  <c r="AK2626" s="1"/>
  <c r="AJ2627" l="1"/>
  <c r="AK2627" s="1"/>
  <c r="AJ2628" l="1"/>
  <c r="AK2628" s="1"/>
  <c r="AJ2629" l="1"/>
  <c r="AK2629" s="1"/>
  <c r="AJ2630" l="1"/>
  <c r="AK2630" s="1"/>
  <c r="AJ2631" l="1"/>
  <c r="AK2631" s="1"/>
  <c r="AJ2632" l="1"/>
  <c r="AK2632" s="1"/>
  <c r="AJ2633" l="1"/>
  <c r="AK2633" s="1"/>
  <c r="AJ2634" l="1"/>
  <c r="AK2634" s="1"/>
  <c r="AJ2635" l="1"/>
  <c r="AK2635" s="1"/>
  <c r="AJ2636" l="1"/>
  <c r="AK2636" s="1"/>
  <c r="AJ2637"/>
  <c r="AK2637" s="1"/>
  <c r="AJ2638" l="1"/>
  <c r="AK2638" s="1"/>
  <c r="AJ2639" l="1"/>
  <c r="AK2639" s="1"/>
  <c r="AJ2640" l="1"/>
  <c r="AK2640" s="1"/>
  <c r="AJ2641"/>
  <c r="AK2641" s="1"/>
  <c r="AJ2642" l="1"/>
  <c r="AK2642" s="1"/>
  <c r="AJ2643"/>
  <c r="AK2643" s="1"/>
  <c r="AJ2644" l="1"/>
  <c r="AK2644" s="1"/>
  <c r="AJ2645" l="1"/>
  <c r="AK2645" s="1"/>
  <c r="AJ2647" l="1"/>
  <c r="AK2647" s="1"/>
  <c r="AJ2646"/>
  <c r="AK2646" s="1"/>
  <c r="AJ2648" l="1"/>
  <c r="AK2648" s="1"/>
  <c r="AJ2649" l="1"/>
  <c r="AK2649" s="1"/>
  <c r="AJ2650" l="1"/>
  <c r="AK2650" s="1"/>
  <c r="AJ2651" l="1"/>
  <c r="AK2651" s="1"/>
  <c r="AJ2652" l="1"/>
  <c r="AK2652" s="1"/>
  <c r="AJ2653" l="1"/>
  <c r="AK2653" s="1"/>
  <c r="AJ2654" l="1"/>
  <c r="AK2654" s="1"/>
  <c r="AJ2655" l="1"/>
  <c r="AK2655" s="1"/>
  <c r="AJ2656" l="1"/>
  <c r="AK2656" s="1"/>
  <c r="AJ2657" l="1"/>
  <c r="AK2657" s="1"/>
  <c r="AJ2659" l="1"/>
  <c r="AK2659" s="1"/>
  <c r="AJ2658"/>
  <c r="AK2658" s="1"/>
  <c r="AJ2660" l="1"/>
  <c r="AK2660" s="1"/>
  <c r="AJ2661" l="1"/>
  <c r="AK2661" s="1"/>
  <c r="AJ2662" l="1"/>
  <c r="AK2662" s="1"/>
  <c r="AJ2663" l="1"/>
  <c r="AK2663" s="1"/>
  <c r="AJ2664" l="1"/>
  <c r="AK2664" s="1"/>
  <c r="AJ2665" l="1"/>
  <c r="AK2665" s="1"/>
  <c r="AJ2666" l="1"/>
  <c r="AK2666" s="1"/>
  <c r="AJ2667" l="1"/>
  <c r="AK2667" s="1"/>
  <c r="AJ2668" l="1"/>
  <c r="AK2668" s="1"/>
  <c r="AJ2669" l="1"/>
  <c r="AK2669" s="1"/>
  <c r="AJ2670" l="1"/>
  <c r="AK2670" s="1"/>
  <c r="AJ2671" l="1"/>
  <c r="AK2671" s="1"/>
  <c r="AJ2673" l="1"/>
  <c r="AK2673" s="1"/>
  <c r="AJ2672"/>
  <c r="AK2672" s="1"/>
  <c r="AJ2675" l="1"/>
  <c r="AK2675" s="1"/>
  <c r="AJ2674"/>
  <c r="AK2674" s="1"/>
  <c r="AJ2676" l="1"/>
  <c r="AK2676" s="1"/>
  <c r="AJ2677"/>
  <c r="AK2677" s="1"/>
  <c r="AJ2678" l="1"/>
  <c r="AK2678" s="1"/>
  <c r="AJ2679" l="1"/>
  <c r="AK2679" s="1"/>
  <c r="AJ2680" l="1"/>
  <c r="AK2680" s="1"/>
  <c r="AJ2681" l="1"/>
  <c r="AK2681" s="1"/>
  <c r="AJ2682" l="1"/>
  <c r="AK2682" s="1"/>
  <c r="AJ2683" l="1"/>
  <c r="AK2683" s="1"/>
  <c r="AJ2684" l="1"/>
  <c r="AK2684" s="1"/>
  <c r="AJ2685" l="1"/>
  <c r="AK2685" s="1"/>
  <c r="AJ2686" l="1"/>
  <c r="AK2686" s="1"/>
  <c r="AJ2687" l="1"/>
  <c r="AK2687" s="1"/>
  <c r="AJ2688" l="1"/>
  <c r="AK2688" s="1"/>
  <c r="AJ2689" l="1"/>
  <c r="AK2689" s="1"/>
  <c r="AJ2690" l="1"/>
  <c r="AK2690" s="1"/>
  <c r="AJ2691" l="1"/>
  <c r="AK2691" s="1"/>
  <c r="AJ2692" l="1"/>
  <c r="AK2692" s="1"/>
  <c r="AJ2693" l="1"/>
  <c r="AK2693" s="1"/>
  <c r="AJ2694" l="1"/>
  <c r="AK2694" s="1"/>
  <c r="AJ2695" l="1"/>
  <c r="AK2695" s="1"/>
  <c r="AJ2696" l="1"/>
  <c r="AK2696" s="1"/>
  <c r="AJ2697" l="1"/>
  <c r="AK2697" s="1"/>
  <c r="AJ2698" l="1"/>
  <c r="AK2698" s="1"/>
  <c r="AJ2699" l="1"/>
  <c r="AK2699" s="1"/>
  <c r="AJ2700" l="1"/>
  <c r="AK2700" s="1"/>
  <c r="AJ2702" l="1"/>
  <c r="AK2702" s="1"/>
  <c r="AJ2701"/>
  <c r="AK2701" s="1"/>
  <c r="AJ2703" l="1"/>
  <c r="AK2703" s="1"/>
  <c r="AJ2704" l="1"/>
  <c r="AK2704" s="1"/>
  <c r="AJ2705" l="1"/>
  <c r="AK2705" s="1"/>
  <c r="AJ2706" l="1"/>
  <c r="AK2706" s="1"/>
  <c r="AJ2707" l="1"/>
  <c r="AK2707" s="1"/>
  <c r="AJ2708"/>
  <c r="AK2708" s="1"/>
  <c r="AJ2709" l="1"/>
  <c r="AK2709" s="1"/>
  <c r="AJ2710" l="1"/>
  <c r="AK2710" s="1"/>
  <c r="AJ2711" l="1"/>
  <c r="AK2711" s="1"/>
  <c r="AJ2712" l="1"/>
  <c r="AK2712" s="1"/>
  <c r="AJ2713" l="1"/>
  <c r="AK2713" s="1"/>
  <c r="AJ2714" l="1"/>
  <c r="AK2714" s="1"/>
  <c r="AJ2716" l="1"/>
  <c r="AK2716" s="1"/>
  <c r="AJ2715"/>
  <c r="AK2715" s="1"/>
  <c r="AJ2717" l="1"/>
  <c r="AK2717" s="1"/>
  <c r="AJ2718" l="1"/>
  <c r="AK2718" s="1"/>
  <c r="AJ2719" l="1"/>
  <c r="AK2719" s="1"/>
  <c r="AJ2720" l="1"/>
  <c r="AK2720" s="1"/>
  <c r="AJ2721" l="1"/>
  <c r="AK2721" s="1"/>
  <c r="AJ2722" l="1"/>
  <c r="AK2722" s="1"/>
  <c r="AJ2723" l="1"/>
  <c r="AK2723" s="1"/>
  <c r="AJ2724" l="1"/>
  <c r="AK2724" s="1"/>
  <c r="AJ2725" l="1"/>
  <c r="AK2725" s="1"/>
  <c r="AJ2726" l="1"/>
  <c r="AK2726" s="1"/>
  <c r="AJ2728" l="1"/>
  <c r="AK2728" s="1"/>
  <c r="AJ2727"/>
  <c r="AK2727" s="1"/>
  <c r="AJ2729" l="1"/>
  <c r="AK2729" s="1"/>
  <c r="AJ2730" l="1"/>
  <c r="AK2730" s="1"/>
  <c r="AJ2731" l="1"/>
  <c r="AK2731" s="1"/>
  <c r="AJ2732" l="1"/>
  <c r="AK2732" s="1"/>
  <c r="AJ2733" l="1"/>
  <c r="AK2733" s="1"/>
  <c r="AJ2734" l="1"/>
  <c r="AK2734" s="1"/>
  <c r="AJ2735" l="1"/>
  <c r="AK2735" s="1"/>
  <c r="AJ2736" l="1"/>
  <c r="AK2736" s="1"/>
  <c r="AJ2737" l="1"/>
  <c r="AK2737" s="1"/>
  <c r="AJ2738"/>
  <c r="AK2738" s="1"/>
  <c r="AJ2739" l="1"/>
  <c r="AK2739" s="1"/>
  <c r="AJ2740"/>
  <c r="AK2740" s="1"/>
  <c r="AJ2741" l="1"/>
  <c r="AK2741" s="1"/>
  <c r="AJ2742" l="1"/>
  <c r="AK2742" s="1"/>
  <c r="AJ2743" l="1"/>
  <c r="AK2743" s="1"/>
  <c r="AJ2744" l="1"/>
  <c r="AK2744" s="1"/>
  <c r="AJ2745" l="1"/>
  <c r="AK2745" s="1"/>
  <c r="AJ2746" l="1"/>
  <c r="AK2746" s="1"/>
  <c r="AJ2747" l="1"/>
  <c r="AK2747" s="1"/>
  <c r="AJ2748" l="1"/>
  <c r="AK2748" s="1"/>
  <c r="AJ2749" l="1"/>
  <c r="AK2749" s="1"/>
  <c r="AJ2750" l="1"/>
  <c r="AK2750" s="1"/>
  <c r="AJ2751" l="1"/>
  <c r="AK2751" s="1"/>
  <c r="AJ2752" l="1"/>
  <c r="AK2752" s="1"/>
  <c r="AJ2753" l="1"/>
  <c r="AK2753" s="1"/>
  <c r="AJ2754" l="1"/>
  <c r="AK2754" s="1"/>
  <c r="AJ2755" l="1"/>
  <c r="AK2755" s="1"/>
  <c r="AJ2756" l="1"/>
  <c r="AK2756" s="1"/>
  <c r="AJ2757" l="1"/>
  <c r="AK2757" s="1"/>
  <c r="AJ2758" l="1"/>
  <c r="AK2758" s="1"/>
  <c r="AJ2759" l="1"/>
  <c r="AK2759" s="1"/>
  <c r="AJ2760" l="1"/>
  <c r="AK2760" s="1"/>
  <c r="AJ2761" l="1"/>
  <c r="AK2761" s="1"/>
  <c r="AJ2762" l="1"/>
  <c r="AK2762" s="1"/>
  <c r="AJ2763" l="1"/>
  <c r="AK2763" s="1"/>
  <c r="AJ2764" l="1"/>
  <c r="AK2764" s="1"/>
  <c r="AJ2765" l="1"/>
  <c r="AK2765" s="1"/>
  <c r="AJ2766" l="1"/>
  <c r="AK2766" s="1"/>
  <c r="AJ2767" l="1"/>
  <c r="AK2767" s="1"/>
  <c r="AJ2768" l="1"/>
  <c r="AK2768" s="1"/>
  <c r="AJ2769" l="1"/>
  <c r="AK2769" s="1"/>
  <c r="AJ2770" l="1"/>
  <c r="AK2770" s="1"/>
  <c r="AJ2771" l="1"/>
  <c r="AK2771" s="1"/>
  <c r="AJ2773" l="1"/>
  <c r="AK2773" s="1"/>
  <c r="AJ2772"/>
  <c r="AK2772" s="1"/>
  <c r="AJ2774" l="1"/>
  <c r="AK2774" s="1"/>
  <c r="AJ2775" l="1"/>
  <c r="AK2775" s="1"/>
  <c r="AJ2776" l="1"/>
  <c r="AK2776" s="1"/>
  <c r="AJ2777" l="1"/>
  <c r="AK2777" s="1"/>
  <c r="AJ2778" l="1"/>
  <c r="AK2778" s="1"/>
  <c r="AJ2779"/>
  <c r="AK2779" s="1"/>
  <c r="AJ2780" l="1"/>
  <c r="AK2780" s="1"/>
  <c r="AJ2781" l="1"/>
  <c r="AK2781" s="1"/>
  <c r="AJ2782" l="1"/>
  <c r="AK2782" s="1"/>
  <c r="AJ2783" l="1"/>
  <c r="AK2783" s="1"/>
  <c r="AJ2784" l="1"/>
  <c r="AK2784" s="1"/>
  <c r="AJ2785" l="1"/>
  <c r="AK2785" s="1"/>
  <c r="AJ2786" l="1"/>
  <c r="AK2786" s="1"/>
  <c r="AJ2787"/>
  <c r="AK2787" s="1"/>
  <c r="AJ2788" l="1"/>
  <c r="AK2788" s="1"/>
  <c r="AJ2789" l="1"/>
  <c r="AK2789" s="1"/>
  <c r="AJ2790" l="1"/>
  <c r="AK2790" s="1"/>
  <c r="AJ2791" l="1"/>
  <c r="AK2791" s="1"/>
  <c r="AJ2792" l="1"/>
  <c r="AK2792" s="1"/>
  <c r="AJ2793" l="1"/>
  <c r="AK2793" s="1"/>
  <c r="AJ2794" l="1"/>
  <c r="AK2794" s="1"/>
  <c r="AJ2795" l="1"/>
  <c r="AK2795" s="1"/>
  <c r="AJ2796" l="1"/>
  <c r="AK2796" s="1"/>
  <c r="AJ2797" l="1"/>
  <c r="AK2797" s="1"/>
  <c r="AJ2798" l="1"/>
  <c r="AK2798" s="1"/>
  <c r="AJ2799"/>
  <c r="AK2799" s="1"/>
  <c r="AJ2800" l="1"/>
  <c r="AK2800" s="1"/>
  <c r="AJ2802" l="1"/>
  <c r="AK2802" s="1"/>
  <c r="AJ2801"/>
  <c r="AK2801" s="1"/>
  <c r="AJ2803" l="1"/>
  <c r="AK2803" s="1"/>
  <c r="AJ2804" l="1"/>
  <c r="AK2804" s="1"/>
  <c r="AJ2805" l="1"/>
  <c r="AK2805" s="1"/>
  <c r="AJ2806" l="1"/>
  <c r="AK2806" s="1"/>
  <c r="AJ2807" l="1"/>
  <c r="AK2807" s="1"/>
  <c r="AJ2808" l="1"/>
  <c r="AK2808" s="1"/>
  <c r="AJ2809" l="1"/>
  <c r="AK2809" s="1"/>
  <c r="AJ2810" l="1"/>
  <c r="AK2810" s="1"/>
  <c r="AJ2811" l="1"/>
  <c r="AK2811" s="1"/>
  <c r="AJ2812" l="1"/>
  <c r="AK2812" s="1"/>
  <c r="AJ2813" l="1"/>
  <c r="AK2813" s="1"/>
  <c r="AJ2814" l="1"/>
  <c r="AK2814" s="1"/>
  <c r="AJ2816" l="1"/>
  <c r="AK2816" s="1"/>
  <c r="AJ2815"/>
  <c r="AK2815" s="1"/>
  <c r="AJ2817" l="1"/>
  <c r="AK2817" s="1"/>
  <c r="AJ2818" l="1"/>
  <c r="AK2818" s="1"/>
  <c r="AJ2820" l="1"/>
  <c r="AK2820" s="1"/>
  <c r="AJ2819"/>
  <c r="AK2819" s="1"/>
  <c r="AJ2822" l="1"/>
  <c r="AK2822" s="1"/>
  <c r="AJ2821"/>
  <c r="AK2821" s="1"/>
  <c r="AJ2823" l="1"/>
  <c r="AK2823" s="1"/>
  <c r="AJ2824" l="1"/>
  <c r="AK2824" s="1"/>
  <c r="AJ2825"/>
  <c r="AK2825" s="1"/>
  <c r="AJ2826" l="1"/>
  <c r="AK2826" s="1"/>
  <c r="AJ2827" l="1"/>
  <c r="AK2827" s="1"/>
  <c r="AJ2828" l="1"/>
  <c r="AK2828" s="1"/>
  <c r="AJ2829"/>
  <c r="AK2829" s="1"/>
  <c r="AJ2830" l="1"/>
  <c r="AK2830" s="1"/>
  <c r="AJ2831" l="1"/>
  <c r="AK2831" s="1"/>
  <c r="AJ2832" l="1"/>
  <c r="AK2832" s="1"/>
  <c r="AJ2833" l="1"/>
  <c r="AK2833" s="1"/>
  <c r="AJ2834" l="1"/>
  <c r="AK2834" s="1"/>
  <c r="AJ2835" l="1"/>
  <c r="AK2835" s="1"/>
  <c r="AJ2836" l="1"/>
  <c r="AK2836" s="1"/>
  <c r="AJ2837" l="1"/>
  <c r="AK2837" s="1"/>
  <c r="AJ2838" l="1"/>
  <c r="AK2838" s="1"/>
  <c r="AJ2840" l="1"/>
  <c r="AK2840" s="1"/>
  <c r="AJ2839"/>
  <c r="AK2839" s="1"/>
  <c r="AJ2841" l="1"/>
  <c r="AK2841" s="1"/>
  <c r="AJ2843" l="1"/>
  <c r="AK2843" s="1"/>
  <c r="AJ2842"/>
  <c r="AK2842" s="1"/>
  <c r="AJ2845" l="1"/>
  <c r="AK2845" s="1"/>
  <c r="AJ2844"/>
  <c r="AK2844" s="1"/>
  <c r="AJ2846" l="1"/>
  <c r="AK2846" s="1"/>
  <c r="AJ2847" l="1"/>
  <c r="AK2847" s="1"/>
  <c r="AJ2848" l="1"/>
  <c r="AK2848" s="1"/>
  <c r="AJ2849"/>
  <c r="AK2849" s="1"/>
  <c r="AJ2850" l="1"/>
  <c r="AK2850" s="1"/>
  <c r="AJ2851" l="1"/>
  <c r="AK2851" s="1"/>
  <c r="AJ2852"/>
  <c r="AK2852" s="1"/>
  <c r="AJ2853" l="1"/>
  <c r="AK2853" s="1"/>
  <c r="AJ2854" l="1"/>
  <c r="AK2854" s="1"/>
  <c r="AJ2855" l="1"/>
  <c r="AK2855" s="1"/>
  <c r="AJ2856" l="1"/>
  <c r="AK2856" s="1"/>
  <c r="AJ2857" l="1"/>
  <c r="AK2857" s="1"/>
  <c r="AJ2858" l="1"/>
  <c r="AK2858" s="1"/>
  <c r="AJ2859"/>
  <c r="AK2859" s="1"/>
  <c r="AJ2861" l="1"/>
  <c r="AK2861" s="1"/>
  <c r="AJ2860"/>
  <c r="AK2860" s="1"/>
  <c r="AJ2863" l="1"/>
  <c r="AK2863" s="1"/>
  <c r="AJ2862"/>
  <c r="AK2862" s="1"/>
  <c r="AJ2864" l="1"/>
  <c r="AK2864" s="1"/>
  <c r="AJ2865" l="1"/>
  <c r="AK2865" s="1"/>
  <c r="AJ2866" l="1"/>
  <c r="AK2866" s="1"/>
  <c r="AJ2867" l="1"/>
  <c r="AK2867" s="1"/>
  <c r="AJ2868" l="1"/>
  <c r="AK2868" s="1"/>
  <c r="AJ2869" l="1"/>
  <c r="AK2869" s="1"/>
  <c r="AJ2871" l="1"/>
  <c r="AK2871" s="1"/>
  <c r="AJ2870"/>
  <c r="AK2870" s="1"/>
  <c r="AJ2872" l="1"/>
  <c r="AK2872" s="1"/>
  <c r="AJ2873" l="1"/>
  <c r="AK2873" s="1"/>
  <c r="AJ2874" l="1"/>
  <c r="AK2874" s="1"/>
  <c r="AJ2875" l="1"/>
  <c r="AK2875" s="1"/>
  <c r="AJ2876"/>
  <c r="AK2876" s="1"/>
  <c r="AJ2877" l="1"/>
  <c r="AK2877" s="1"/>
  <c r="AJ2878" l="1"/>
  <c r="AK2878" s="1"/>
  <c r="AJ2879" l="1"/>
  <c r="AK2879" s="1"/>
  <c r="AJ2881" l="1"/>
  <c r="AK2881" s="1"/>
  <c r="AJ2880"/>
  <c r="AK2880" s="1"/>
  <c r="AJ2882" l="1"/>
  <c r="AK2882" s="1"/>
  <c r="AJ2883" l="1"/>
  <c r="AK2883" s="1"/>
  <c r="AJ2884" l="1"/>
  <c r="AK2884" s="1"/>
  <c r="AJ2885" l="1"/>
  <c r="AK2885" s="1"/>
  <c r="AJ2886" l="1"/>
  <c r="AK2886" s="1"/>
  <c r="AJ2887" l="1"/>
  <c r="AK2887" s="1"/>
  <c r="AJ2889" l="1"/>
  <c r="AK2889" s="1"/>
  <c r="AJ2888"/>
  <c r="AK2888" s="1"/>
  <c r="AJ2890" l="1"/>
  <c r="AK2890" s="1"/>
  <c r="AJ2891" l="1"/>
  <c r="AK2891" s="1"/>
  <c r="AJ2892"/>
  <c r="AK2892" s="1"/>
  <c r="AJ2893" l="1"/>
  <c r="AK2893" s="1"/>
  <c r="AJ2894" l="1"/>
  <c r="AK2894" s="1"/>
  <c r="AJ2895" l="1"/>
  <c r="AK2895" s="1"/>
  <c r="AJ2896" l="1"/>
  <c r="AK2896" s="1"/>
  <c r="AJ2897" l="1"/>
  <c r="AK2897" s="1"/>
  <c r="AJ2898" l="1"/>
  <c r="AK2898" s="1"/>
  <c r="AJ2899" l="1"/>
  <c r="AK2899" s="1"/>
  <c r="AJ2901" l="1"/>
  <c r="AK2901" s="1"/>
  <c r="AJ2900"/>
  <c r="AK2900" s="1"/>
  <c r="AJ2902" l="1"/>
  <c r="AK2902" s="1"/>
  <c r="AJ2903" l="1"/>
  <c r="AK2903" s="1"/>
  <c r="AJ2904" l="1"/>
  <c r="AK2904" s="1"/>
  <c r="AJ2905" l="1"/>
  <c r="AK2905" s="1"/>
  <c r="AJ2906" l="1"/>
  <c r="AK2906" s="1"/>
  <c r="AJ2907"/>
  <c r="AK2907" s="1"/>
  <c r="AJ2908" l="1"/>
  <c r="AK2908" s="1"/>
  <c r="AJ2909" l="1"/>
  <c r="AK2909" s="1"/>
  <c r="AJ2910" l="1"/>
  <c r="AK2910" s="1"/>
  <c r="AJ2912" l="1"/>
  <c r="AK2912" s="1"/>
  <c r="AJ2911"/>
  <c r="AK2911" s="1"/>
  <c r="AJ2913" l="1"/>
  <c r="AK2913" s="1"/>
  <c r="AJ2914" l="1"/>
  <c r="AK2914" s="1"/>
  <c r="AJ2915" l="1"/>
  <c r="AK2915" s="1"/>
  <c r="AJ2916" l="1"/>
  <c r="AK2916" s="1"/>
  <c r="AJ2917" l="1"/>
  <c r="AK2917" s="1"/>
  <c r="AJ2918" l="1"/>
  <c r="AK2918" s="1"/>
  <c r="AJ2919" l="1"/>
  <c r="AK2919" s="1"/>
  <c r="AJ2920" l="1"/>
  <c r="AK2920" s="1"/>
  <c r="AJ2921"/>
  <c r="AK2921" s="1"/>
  <c r="AJ2922" l="1"/>
  <c r="AK2922" s="1"/>
  <c r="AJ2923" l="1"/>
  <c r="AK2923" s="1"/>
  <c r="AJ2924" l="1"/>
  <c r="AK2924" s="1"/>
  <c r="AJ2925" l="1"/>
  <c r="AK2925" s="1"/>
  <c r="AJ2926" l="1"/>
  <c r="AK2926" s="1"/>
  <c r="AJ2927" l="1"/>
  <c r="AK2927" s="1"/>
  <c r="AJ2928" l="1"/>
  <c r="AK2928" s="1"/>
  <c r="AJ2929" l="1"/>
  <c r="AK2929" s="1"/>
  <c r="AJ2930" l="1"/>
  <c r="AK2930" s="1"/>
  <c r="AJ2932" l="1"/>
  <c r="AK2932" s="1"/>
  <c r="AJ2931"/>
  <c r="AK2931" s="1"/>
  <c r="AJ2933" l="1"/>
  <c r="AK2933" s="1"/>
  <c r="AJ2934" l="1"/>
  <c r="AK2934" s="1"/>
  <c r="AJ2935" l="1"/>
  <c r="AK2935" s="1"/>
  <c r="AJ2937" l="1"/>
  <c r="AK2937" s="1"/>
  <c r="AJ2936"/>
  <c r="AK2936" s="1"/>
  <c r="AJ2938" l="1"/>
  <c r="AK2938" s="1"/>
  <c r="AJ2939" l="1"/>
  <c r="AK2939" s="1"/>
  <c r="AJ2941" l="1"/>
  <c r="AK2941" s="1"/>
  <c r="AJ2940"/>
  <c r="AK2940" s="1"/>
  <c r="AJ2942" l="1"/>
  <c r="AK2942" s="1"/>
  <c r="AJ2943" l="1"/>
  <c r="AK2943" s="1"/>
  <c r="AJ2945" l="1"/>
  <c r="AK2945" s="1"/>
  <c r="AJ2944"/>
  <c r="AK2944" s="1"/>
  <c r="AJ2947" l="1"/>
  <c r="AK2947" s="1"/>
  <c r="AJ2946"/>
  <c r="AK2946" s="1"/>
  <c r="AJ2949" l="1"/>
  <c r="AK2949" s="1"/>
  <c r="AJ2948"/>
  <c r="AK2948" s="1"/>
  <c r="AJ2950" l="1"/>
  <c r="AK2950" s="1"/>
  <c r="AJ2951" l="1"/>
  <c r="AK2951" s="1"/>
  <c r="AJ2952"/>
  <c r="AK2952" s="1"/>
  <c r="AJ2953" l="1"/>
  <c r="AK2953" s="1"/>
  <c r="AJ2955" l="1"/>
  <c r="AK2955" s="1"/>
  <c r="AJ2954"/>
  <c r="AK2954" s="1"/>
  <c r="AJ2956" l="1"/>
  <c r="AK2956" s="1"/>
  <c r="AJ2957" l="1"/>
  <c r="AK2957" s="1"/>
  <c r="AJ2958" l="1"/>
  <c r="AK2958" s="1"/>
  <c r="AJ2959" l="1"/>
  <c r="AK2959" s="1"/>
  <c r="AJ2960" l="1"/>
  <c r="AK2960" s="1"/>
  <c r="AJ2961" l="1"/>
  <c r="AK2961" s="1"/>
  <c r="AJ2962" l="1"/>
  <c r="AK2962" s="1"/>
  <c r="AJ2963" l="1"/>
  <c r="AK2963" s="1"/>
  <c r="AJ2964" l="1"/>
  <c r="AK2964" s="1"/>
  <c r="AJ2965" l="1"/>
  <c r="AK2965" s="1"/>
  <c r="AJ2966"/>
  <c r="AK2966" s="1"/>
  <c r="AJ2967" l="1"/>
  <c r="AK2967" s="1"/>
  <c r="AJ2968" l="1"/>
  <c r="AK2968" s="1"/>
  <c r="AJ2970" l="1"/>
  <c r="AK2970" s="1"/>
  <c r="AJ2969"/>
  <c r="AK2969" s="1"/>
  <c r="AJ2971" l="1"/>
  <c r="AK2971" s="1"/>
  <c r="AJ2972" l="1"/>
  <c r="AK2972" s="1"/>
  <c r="AJ2973" l="1"/>
  <c r="AK2973" s="1"/>
  <c r="AJ2974" l="1"/>
  <c r="AK2974" s="1"/>
  <c r="AJ2975" l="1"/>
  <c r="AK2975" s="1"/>
  <c r="AJ2976"/>
  <c r="AK2976" s="1"/>
  <c r="AJ2978" l="1"/>
  <c r="AK2978" s="1"/>
  <c r="AJ2977"/>
  <c r="AK2977" s="1"/>
  <c r="AJ2979" l="1"/>
  <c r="AK2979" s="1"/>
  <c r="AJ2980" l="1"/>
  <c r="AK2980" s="1"/>
  <c r="AJ2981" l="1"/>
  <c r="AK2981" s="1"/>
  <c r="AJ2982" l="1"/>
  <c r="AK2982" s="1"/>
  <c r="AJ2983"/>
  <c r="AK2983" s="1"/>
  <c r="AJ2984" l="1"/>
  <c r="AK2984" s="1"/>
  <c r="AJ2985" l="1"/>
  <c r="AK2985" s="1"/>
  <c r="AJ2986" l="1"/>
  <c r="AK2986" s="1"/>
  <c r="AJ2988" l="1"/>
  <c r="AK2988" s="1"/>
  <c r="AJ2987"/>
  <c r="AK2987" s="1"/>
  <c r="AJ2989" l="1"/>
  <c r="AK2989" s="1"/>
  <c r="AJ2990"/>
  <c r="AK2990" s="1"/>
  <c r="AJ2991" l="1"/>
  <c r="AK2991" s="1"/>
  <c r="AJ2992"/>
  <c r="AK2992" s="1"/>
  <c r="AJ2994" l="1"/>
  <c r="AK2994" s="1"/>
  <c r="AJ2993"/>
  <c r="AK2993" s="1"/>
  <c r="AJ2995" l="1"/>
  <c r="AK2995" s="1"/>
  <c r="AJ2996" l="1"/>
  <c r="AK2996" s="1"/>
  <c r="AJ2997"/>
  <c r="AK2997" s="1"/>
  <c r="AJ2998" l="1"/>
  <c r="AK2998" s="1"/>
  <c r="AJ2999" l="1"/>
  <c r="AK2999" s="1"/>
  <c r="AJ3000" l="1"/>
  <c r="AK3000" s="1"/>
  <c r="AJ3002" l="1"/>
  <c r="AK3002" s="1"/>
  <c r="AJ3001"/>
  <c r="AK3001" s="1"/>
  <c r="AJ3003" l="1"/>
  <c r="AK3003" s="1"/>
  <c r="AJ3004" l="1"/>
  <c r="AK3004" s="1"/>
  <c r="AJ3005" l="1"/>
  <c r="AK3005" s="1"/>
  <c r="AJ3006"/>
  <c r="AK3006" s="1"/>
  <c r="AJ3007" l="1"/>
  <c r="AK3007" s="1"/>
  <c r="AJ3008"/>
  <c r="AK3008" s="1"/>
  <c r="AJ3009" l="1"/>
  <c r="AK3009" s="1"/>
  <c r="AJ3010" l="1"/>
  <c r="AK3010" s="1"/>
  <c r="AJ3011" l="1"/>
  <c r="AK3011" s="1"/>
  <c r="AJ3012" l="1"/>
  <c r="AK3012" s="1"/>
  <c r="AJ3013" l="1"/>
  <c r="AK3013" s="1"/>
  <c r="AJ3015" l="1"/>
  <c r="AK3015" s="1"/>
  <c r="AJ3014"/>
  <c r="AK3014" s="1"/>
  <c r="AJ3016" l="1"/>
  <c r="AK3016" s="1"/>
  <c r="AJ3017" l="1"/>
  <c r="AK3017" s="1"/>
  <c r="AJ3018" l="1"/>
  <c r="AK3018" s="1"/>
  <c r="AJ3019" l="1"/>
  <c r="AK3019" s="1"/>
  <c r="AJ3020" l="1"/>
  <c r="AK3020" s="1"/>
  <c r="AJ3021" l="1"/>
  <c r="AK3021" s="1"/>
  <c r="AJ3022" l="1"/>
  <c r="AK3022" s="1"/>
  <c r="AJ3023" l="1"/>
  <c r="AK3023" s="1"/>
  <c r="AJ3024" l="1"/>
  <c r="AK3024" s="1"/>
  <c r="AJ3026" l="1"/>
  <c r="AK3026" s="1"/>
  <c r="AJ3025"/>
  <c r="AK3025" s="1"/>
  <c r="AJ3028" l="1"/>
  <c r="AK3028" s="1"/>
  <c r="AJ3027"/>
  <c r="AK3027" s="1"/>
  <c r="AJ3029" l="1"/>
  <c r="AK3029" s="1"/>
  <c r="AJ3030"/>
  <c r="AK3030" s="1"/>
  <c r="AJ3031" l="1"/>
  <c r="AK3031" s="1"/>
  <c r="AJ3032" l="1"/>
  <c r="AK3032" s="1"/>
  <c r="AJ3033" l="1"/>
  <c r="AK3033" s="1"/>
  <c r="AJ3034" l="1"/>
  <c r="AK3034" s="1"/>
  <c r="AJ3035" l="1"/>
  <c r="AK3035" s="1"/>
  <c r="AJ3036" l="1"/>
  <c r="AK3036" s="1"/>
  <c r="AJ3037" l="1"/>
  <c r="AK3037" s="1"/>
  <c r="AJ3038" l="1"/>
  <c r="AK3038" s="1"/>
  <c r="AJ3039" l="1"/>
  <c r="AK3039" s="1"/>
  <c r="AJ3041" l="1"/>
  <c r="AK3041" s="1"/>
  <c r="AJ3040"/>
  <c r="AK3040" s="1"/>
  <c r="AJ3042" l="1"/>
  <c r="AK3042" s="1"/>
  <c r="AJ3043" l="1"/>
  <c r="AK3043" s="1"/>
  <c r="AJ3044" l="1"/>
  <c r="AK3044" s="1"/>
  <c r="AJ3045" l="1"/>
  <c r="AK3045" s="1"/>
  <c r="AJ3047" l="1"/>
  <c r="AK3047" s="1"/>
  <c r="AJ3046"/>
  <c r="AK3046" s="1"/>
  <c r="AJ3048" l="1"/>
  <c r="AK3048" s="1"/>
  <c r="AJ3049" l="1"/>
  <c r="AK3049" s="1"/>
  <c r="AJ3050"/>
  <c r="AK3050" s="1"/>
  <c r="AJ3052" l="1"/>
  <c r="AK3052" s="1"/>
  <c r="AJ3051"/>
  <c r="AK3051" s="1"/>
  <c r="AJ3053" l="1"/>
  <c r="AK3053" s="1"/>
  <c r="AJ3054" l="1"/>
  <c r="AK3054" s="1"/>
  <c r="AJ3055"/>
  <c r="AK3055" s="1"/>
  <c r="AJ3056" l="1"/>
  <c r="AK3056" s="1"/>
  <c r="AJ3057" l="1"/>
  <c r="AK3057" s="1"/>
  <c r="AJ3058" l="1"/>
  <c r="AK3058" s="1"/>
  <c r="AJ3059" l="1"/>
  <c r="AK3059" s="1"/>
  <c r="AJ3060" l="1"/>
  <c r="AK3060" s="1"/>
  <c r="AJ3061" l="1"/>
  <c r="AK3061" s="1"/>
  <c r="AJ3062" l="1"/>
  <c r="AK3062" s="1"/>
  <c r="AJ3063" l="1"/>
  <c r="AK3063" s="1"/>
  <c r="AJ3065" l="1"/>
  <c r="AK3065" s="1"/>
  <c r="AJ3064"/>
  <c r="AK3064" s="1"/>
  <c r="AJ3066" l="1"/>
  <c r="AK3066" s="1"/>
  <c r="AJ3067"/>
  <c r="AK3067" s="1"/>
  <c r="AJ3068" l="1"/>
  <c r="AK3068" s="1"/>
  <c r="AJ3070" l="1"/>
  <c r="AK3070" s="1"/>
  <c r="AJ3069"/>
  <c r="AK3069" s="1"/>
  <c r="AJ3071" l="1"/>
  <c r="AK3071" s="1"/>
  <c r="AJ3072"/>
  <c r="AK3072" s="1"/>
  <c r="AJ3073" l="1"/>
  <c r="AK3073" s="1"/>
  <c r="AJ3075" l="1"/>
  <c r="AK3075" s="1"/>
  <c r="AJ3074"/>
  <c r="AK3074" s="1"/>
  <c r="AJ3076" l="1"/>
  <c r="AK3076" s="1"/>
  <c r="AJ3077" l="1"/>
  <c r="AK3077" s="1"/>
  <c r="AJ3078" l="1"/>
  <c r="AK3078" s="1"/>
  <c r="AJ3079" l="1"/>
  <c r="AK3079" s="1"/>
  <c r="AJ3080" l="1"/>
  <c r="AK3080" s="1"/>
  <c r="AJ3081" l="1"/>
  <c r="AK3081" s="1"/>
  <c r="AJ3082"/>
  <c r="AK3082" s="1"/>
  <c r="AJ3083" l="1"/>
  <c r="AK3083" s="1"/>
  <c r="AJ3084" l="1"/>
  <c r="AK3084" s="1"/>
  <c r="AJ3085" l="1"/>
  <c r="AK3085" s="1"/>
  <c r="AJ3086" l="1"/>
  <c r="AK3086" s="1"/>
  <c r="AJ3087"/>
  <c r="AK3087" s="1"/>
  <c r="AJ3088" l="1"/>
  <c r="AK3088" s="1"/>
  <c r="AJ3090" l="1"/>
  <c r="AK3090" s="1"/>
  <c r="AJ3089"/>
  <c r="AK3089" s="1"/>
  <c r="AJ3091" l="1"/>
  <c r="AK3091" s="1"/>
  <c r="AJ3092" l="1"/>
  <c r="AK3092" s="1"/>
  <c r="AJ3093" l="1"/>
  <c r="AK3093" s="1"/>
  <c r="AJ3094" l="1"/>
  <c r="AK3094" s="1"/>
  <c r="AJ3095" l="1"/>
  <c r="AK3095" s="1"/>
  <c r="AJ3096" l="1"/>
  <c r="AK3096" s="1"/>
  <c r="AJ3098" l="1"/>
  <c r="AK3098" s="1"/>
  <c r="AJ3097"/>
  <c r="AK3097" s="1"/>
  <c r="AJ3099" l="1"/>
  <c r="AK3099" s="1"/>
  <c r="AJ3100" l="1"/>
  <c r="AK3100" s="1"/>
  <c r="AJ3102" l="1"/>
  <c r="AK3102" s="1"/>
  <c r="AJ3101"/>
  <c r="AK3101" s="1"/>
  <c r="AJ3103" l="1"/>
  <c r="AK3103" s="1"/>
  <c r="AJ3104" l="1"/>
  <c r="AK3104" s="1"/>
  <c r="AJ3105" l="1"/>
  <c r="AK3105" s="1"/>
  <c r="AJ3106"/>
  <c r="AK3106" s="1"/>
  <c r="AJ3107" l="1"/>
  <c r="AK3107" s="1"/>
  <c r="AJ3108" l="1"/>
  <c r="AK3108" s="1"/>
  <c r="AJ3109"/>
  <c r="AK3109" s="1"/>
  <c r="AJ3110" l="1"/>
  <c r="AK3110" s="1"/>
  <c r="AJ3111" l="1"/>
  <c r="AK3111" s="1"/>
  <c r="AJ3112" l="1"/>
  <c r="AK3112" s="1"/>
  <c r="AJ3113" l="1"/>
  <c r="AK3113" s="1"/>
  <c r="AJ3114"/>
  <c r="AK3114" s="1"/>
  <c r="AJ3115" l="1"/>
  <c r="AK3115" s="1"/>
  <c r="AJ3116" l="1"/>
  <c r="AK3116" s="1"/>
  <c r="AJ3117" l="1"/>
  <c r="AK3117" s="1"/>
  <c r="AJ3118"/>
  <c r="AK3118" s="1"/>
  <c r="AJ3119" l="1"/>
  <c r="AK3119" s="1"/>
  <c r="AJ3120" l="1"/>
  <c r="AK3120" s="1"/>
  <c r="AJ3121" l="1"/>
  <c r="AK3121" s="1"/>
  <c r="AJ3122"/>
  <c r="AK3122" s="1"/>
  <c r="AJ3123" l="1"/>
  <c r="AK3123" s="1"/>
  <c r="AJ3124" l="1"/>
  <c r="AK3124" s="1"/>
  <c r="AJ3125" l="1"/>
  <c r="AK3125" s="1"/>
  <c r="AJ3126" l="1"/>
  <c r="AK3126" s="1"/>
  <c r="AJ3128" l="1"/>
  <c r="AK3128" s="1"/>
  <c r="AJ3127"/>
  <c r="AK3127" s="1"/>
  <c r="AJ3129" l="1"/>
  <c r="AK3129" s="1"/>
  <c r="AJ3130" l="1"/>
  <c r="AK3130" s="1"/>
  <c r="AJ3131" l="1"/>
  <c r="AK3131" s="1"/>
  <c r="AJ3132" l="1"/>
  <c r="AK3132" s="1"/>
  <c r="AJ3133" l="1"/>
  <c r="AK3133" s="1"/>
  <c r="AJ3135" l="1"/>
  <c r="AK3135" s="1"/>
  <c r="AJ3134"/>
  <c r="AK3134" s="1"/>
  <c r="AJ3136" l="1"/>
  <c r="AK3136" s="1"/>
  <c r="AJ3137" l="1"/>
  <c r="AK3137" s="1"/>
  <c r="AJ3138" l="1"/>
  <c r="AK3138" s="1"/>
  <c r="AJ3139" l="1"/>
  <c r="AK3139" s="1"/>
  <c r="AJ3140" l="1"/>
  <c r="AK3140" s="1"/>
  <c r="AJ3141" l="1"/>
  <c r="AK3141" s="1"/>
  <c r="AJ3142" l="1"/>
  <c r="AK3142" s="1"/>
  <c r="AJ3143" l="1"/>
  <c r="AK3143" s="1"/>
  <c r="AJ3144" l="1"/>
  <c r="AK3144" s="1"/>
  <c r="AJ3145" l="1"/>
  <c r="AK3145" s="1"/>
  <c r="AJ3146" l="1"/>
  <c r="AK3146" s="1"/>
  <c r="AJ3148" l="1"/>
  <c r="AK3148" s="1"/>
  <c r="AJ3147"/>
  <c r="AK3147" s="1"/>
  <c r="AJ3149" l="1"/>
  <c r="AK3149" s="1"/>
  <c r="AJ3150" l="1"/>
  <c r="AK3150" s="1"/>
  <c r="AJ3151" l="1"/>
  <c r="AK3151" s="1"/>
  <c r="AJ3152" l="1"/>
  <c r="AK3152" s="1"/>
  <c r="AJ3153" l="1"/>
  <c r="AK3153" s="1"/>
  <c r="AJ3154" l="1"/>
  <c r="AK3154" s="1"/>
  <c r="AJ3155" l="1"/>
  <c r="AK3155" s="1"/>
  <c r="AJ3156"/>
  <c r="AK3156" s="1"/>
  <c r="AJ3157" l="1"/>
  <c r="AK3157" s="1"/>
  <c r="AJ3158" l="1"/>
  <c r="AK3158" s="1"/>
  <c r="AJ3159" l="1"/>
  <c r="AK3159" s="1"/>
  <c r="AJ3160" l="1"/>
  <c r="AK3160" s="1"/>
  <c r="AJ3161" l="1"/>
  <c r="AK3161" s="1"/>
  <c r="AJ3162" l="1"/>
  <c r="AK3162" s="1"/>
  <c r="AJ3163"/>
  <c r="AK3163" s="1"/>
  <c r="AJ3164" l="1"/>
  <c r="AK3164" s="1"/>
  <c r="AJ3166" l="1"/>
  <c r="AK3166" s="1"/>
  <c r="AJ3165"/>
  <c r="AK3165" s="1"/>
  <c r="AJ3167" l="1"/>
  <c r="AK3167" s="1"/>
  <c r="AJ3168" l="1"/>
  <c r="AK3168" s="1"/>
  <c r="AJ3169" l="1"/>
  <c r="AK3169" s="1"/>
  <c r="AJ3170" l="1"/>
  <c r="AK3170" s="1"/>
  <c r="AJ3171" l="1"/>
  <c r="AK3171" s="1"/>
  <c r="AJ3172" l="1"/>
  <c r="AK3172" s="1"/>
  <c r="AJ3173" l="1"/>
  <c r="AK3173" s="1"/>
  <c r="AJ3174" l="1"/>
  <c r="AK3174" s="1"/>
  <c r="AJ3175" l="1"/>
  <c r="AK3175" s="1"/>
  <c r="AJ3176" l="1"/>
  <c r="AK3176" s="1"/>
  <c r="AJ3177" l="1"/>
  <c r="AK3177" s="1"/>
  <c r="AJ3179" l="1"/>
  <c r="AK3179" s="1"/>
  <c r="AJ3178"/>
  <c r="AK3178" s="1"/>
  <c r="AJ3180" l="1"/>
  <c r="AK3180" s="1"/>
  <c r="AJ3181" l="1"/>
  <c r="AK3181" s="1"/>
  <c r="AJ3182" l="1"/>
  <c r="AK3182" s="1"/>
  <c r="AJ3183" l="1"/>
  <c r="AK3183" s="1"/>
  <c r="AJ3184" l="1"/>
  <c r="AK3184" s="1"/>
  <c r="AJ3185" l="1"/>
  <c r="AK3185" s="1"/>
  <c r="AJ3186"/>
  <c r="AK3186" s="1"/>
  <c r="AJ3187" l="1"/>
  <c r="AK3187" s="1"/>
  <c r="AJ3188" l="1"/>
  <c r="AK3188" s="1"/>
  <c r="AJ3189" l="1"/>
  <c r="AK3189" s="1"/>
  <c r="AJ3190" l="1"/>
  <c r="AK3190" s="1"/>
  <c r="AJ3192" l="1"/>
  <c r="AK3192" s="1"/>
  <c r="AJ3191"/>
  <c r="AK3191" s="1"/>
  <c r="AJ3193" l="1"/>
  <c r="AK3193" s="1"/>
  <c r="AJ3195" l="1"/>
  <c r="AK3195" s="1"/>
  <c r="AJ3194"/>
  <c r="AK3194" s="1"/>
  <c r="AJ3196" l="1"/>
  <c r="AK3196" s="1"/>
  <c r="AJ3197" l="1"/>
  <c r="AK3197" s="1"/>
  <c r="AJ3199" l="1"/>
  <c r="AK3199" s="1"/>
  <c r="AJ3198"/>
  <c r="AK3198" s="1"/>
  <c r="AJ3200" l="1"/>
  <c r="AK3200" s="1"/>
  <c r="AJ3201" l="1"/>
  <c r="AK3201" s="1"/>
  <c r="AJ3202" l="1"/>
  <c r="AK3202" s="1"/>
  <c r="AJ3203" l="1"/>
  <c r="AK3203" s="1"/>
  <c r="AJ3204" l="1"/>
  <c r="AK3204" s="1"/>
  <c r="AJ3205" l="1"/>
  <c r="AK3205" s="1"/>
  <c r="AJ3206" l="1"/>
  <c r="AK3206" s="1"/>
  <c r="AJ3207" l="1"/>
  <c r="AK3207" s="1"/>
  <c r="AJ3209" l="1"/>
  <c r="AK3209" s="1"/>
  <c r="AJ3208"/>
  <c r="AK3208" s="1"/>
  <c r="AJ3210" l="1"/>
  <c r="AK3210" s="1"/>
  <c r="AJ3211" l="1"/>
  <c r="AK3211" s="1"/>
  <c r="AJ3212" l="1"/>
  <c r="AK3212" s="1"/>
  <c r="AJ3213" l="1"/>
  <c r="AK3213" s="1"/>
  <c r="AJ3214" l="1"/>
  <c r="AK3214" s="1"/>
  <c r="AJ3215" l="1"/>
  <c r="AK3215" s="1"/>
  <c r="AJ3216" l="1"/>
  <c r="AK3216" s="1"/>
  <c r="AJ3218" l="1"/>
  <c r="AK3218" s="1"/>
  <c r="AJ3217"/>
  <c r="AK3217" s="1"/>
  <c r="AJ3220" l="1"/>
  <c r="AK3220" s="1"/>
  <c r="AJ3219"/>
  <c r="AK3219" s="1"/>
  <c r="AJ3222" l="1"/>
  <c r="AK3222" s="1"/>
  <c r="AJ3221"/>
  <c r="AK3221" s="1"/>
  <c r="AJ3223" l="1"/>
  <c r="AK3223" s="1"/>
  <c r="AJ3225" l="1"/>
  <c r="AK3225" s="1"/>
  <c r="AJ3224"/>
  <c r="AK3224" s="1"/>
  <c r="AJ3226" l="1"/>
  <c r="AK3226" s="1"/>
  <c r="AJ3227" l="1"/>
  <c r="AK3227" s="1"/>
  <c r="AJ3229" l="1"/>
  <c r="AK3229" s="1"/>
  <c r="AJ3228"/>
  <c r="AK3228" s="1"/>
  <c r="AJ3230" l="1"/>
  <c r="AK3230" s="1"/>
  <c r="AJ3232" l="1"/>
  <c r="AK3232" s="1"/>
  <c r="AJ3231"/>
  <c r="AK3231" s="1"/>
  <c r="AJ3233" l="1"/>
  <c r="AK3233" s="1"/>
  <c r="AJ3234" l="1"/>
  <c r="AK3234" s="1"/>
  <c r="AJ3235" l="1"/>
  <c r="AK3235" s="1"/>
  <c r="AJ3237" l="1"/>
  <c r="AK3237" s="1"/>
  <c r="AJ3236"/>
  <c r="AK3236" s="1"/>
  <c r="AJ3238" l="1"/>
  <c r="AK3238" s="1"/>
  <c r="AJ3239"/>
  <c r="AK3239" s="1"/>
  <c r="AJ3240" l="1"/>
  <c r="AK3240" s="1"/>
  <c r="AJ3241" l="1"/>
  <c r="AK3241" s="1"/>
  <c r="AJ3242" l="1"/>
  <c r="AK3242" s="1"/>
  <c r="AJ3243" l="1"/>
  <c r="AK3243" s="1"/>
  <c r="AJ3244" l="1"/>
  <c r="AK3244" s="1"/>
  <c r="AJ3246" l="1"/>
  <c r="AK3246" s="1"/>
  <c r="AJ3245"/>
  <c r="AK3245" s="1"/>
  <c r="AJ3247" l="1"/>
  <c r="AK3247" s="1"/>
  <c r="AJ3248" l="1"/>
  <c r="AK3248" s="1"/>
  <c r="AJ3249" l="1"/>
  <c r="AK3249" s="1"/>
  <c r="AJ3250" l="1"/>
  <c r="AK3250" s="1"/>
  <c r="AJ3251" l="1"/>
  <c r="AK3251" s="1"/>
  <c r="AJ3252"/>
  <c r="AK3252" s="1"/>
  <c r="AJ3253" l="1"/>
  <c r="AK3253" s="1"/>
  <c r="AJ3254" l="1"/>
  <c r="AK3254" s="1"/>
  <c r="AJ3255" l="1"/>
  <c r="AK3255" s="1"/>
  <c r="AJ3256" l="1"/>
  <c r="AK3256" s="1"/>
  <c r="AJ3257" l="1"/>
  <c r="AK3257" s="1"/>
  <c r="AJ3258" l="1"/>
  <c r="AK3258" s="1"/>
  <c r="AJ3259"/>
  <c r="AK3259" s="1"/>
  <c r="AJ3260" l="1"/>
  <c r="AK3260" s="1"/>
  <c r="AJ3261" l="1"/>
  <c r="AK3261" s="1"/>
  <c r="AJ3262" l="1"/>
  <c r="AK3262" s="1"/>
  <c r="AJ3263" l="1"/>
  <c r="AK3263" s="1"/>
  <c r="AJ3264" l="1"/>
  <c r="AK3264" s="1"/>
  <c r="AJ3265" l="1"/>
  <c r="AK3265" s="1"/>
  <c r="AJ3266" l="1"/>
  <c r="AK3266" s="1"/>
  <c r="AJ3267" l="1"/>
  <c r="AK3267" s="1"/>
  <c r="AJ3269" l="1"/>
  <c r="AK3269" s="1"/>
  <c r="AJ3268"/>
  <c r="AK3268" s="1"/>
  <c r="AJ3270" l="1"/>
  <c r="AK3270" s="1"/>
  <c r="AJ3271"/>
  <c r="AK3271" s="1"/>
  <c r="AJ3272" l="1"/>
  <c r="AK3272" s="1"/>
  <c r="AJ3274" l="1"/>
  <c r="AK3274" s="1"/>
  <c r="AJ3273"/>
  <c r="AK3273" s="1"/>
  <c r="AJ3275" l="1"/>
  <c r="AK3275" s="1"/>
  <c r="AJ3276" l="1"/>
  <c r="AK3276" s="1"/>
  <c r="AJ3277" l="1"/>
  <c r="AK3277" s="1"/>
  <c r="AJ3278" l="1"/>
  <c r="AK3278" s="1"/>
  <c r="AJ3279"/>
  <c r="AK3279" s="1"/>
  <c r="AJ3280" l="1"/>
  <c r="AK3280" s="1"/>
  <c r="AJ3281" l="1"/>
  <c r="AK3281" s="1"/>
  <c r="AJ3282" l="1"/>
  <c r="AK3282" s="1"/>
  <c r="AJ3283" l="1"/>
  <c r="AK3283" s="1"/>
  <c r="AJ3284" l="1"/>
  <c r="AK3284" s="1"/>
  <c r="AJ3285" l="1"/>
  <c r="AK3285" s="1"/>
  <c r="AJ3286" l="1"/>
  <c r="AK3286" s="1"/>
  <c r="AJ3287" l="1"/>
  <c r="AK3287" s="1"/>
  <c r="AJ3288" l="1"/>
  <c r="AK3288" s="1"/>
  <c r="AJ3289" l="1"/>
  <c r="AK3289" s="1"/>
  <c r="AJ3290" l="1"/>
  <c r="AK3290" s="1"/>
  <c r="AJ3291" l="1"/>
  <c r="AK3291" s="1"/>
  <c r="AJ3292" l="1"/>
  <c r="AK3292" s="1"/>
  <c r="AJ3293" l="1"/>
  <c r="AK3293" s="1"/>
  <c r="AJ3294" l="1"/>
  <c r="AK3294" s="1"/>
  <c r="AJ3295"/>
  <c r="AK3295" s="1"/>
  <c r="AJ3296" l="1"/>
  <c r="AK3296" s="1"/>
  <c r="AJ3297" l="1"/>
  <c r="AK3297" s="1"/>
  <c r="AJ3298" l="1"/>
  <c r="AK3298" s="1"/>
  <c r="AJ3299" l="1"/>
  <c r="AK3299" s="1"/>
  <c r="AJ3300" l="1"/>
  <c r="AK3300" s="1"/>
  <c r="AJ3301" l="1"/>
  <c r="AK3301" s="1"/>
  <c r="AJ3302" l="1"/>
  <c r="AK3302" s="1"/>
  <c r="AJ3303" l="1"/>
  <c r="AK3303" s="1"/>
  <c r="AJ3304" l="1"/>
  <c r="AK3304" s="1"/>
  <c r="AJ3305" l="1"/>
  <c r="AK3305" s="1"/>
  <c r="AJ3306" l="1"/>
  <c r="AK3306" s="1"/>
  <c r="AJ3307" l="1"/>
  <c r="AK3307" s="1"/>
  <c r="AJ3309" l="1"/>
  <c r="AK3309" s="1"/>
  <c r="AJ3308"/>
  <c r="AK3308" s="1"/>
  <c r="AJ3310" l="1"/>
  <c r="AK3310" s="1"/>
  <c r="AJ3311" l="1"/>
  <c r="AK3311" s="1"/>
  <c r="AJ3312" l="1"/>
  <c r="AK3312" s="1"/>
  <c r="AJ3313" l="1"/>
  <c r="AK3313" s="1"/>
  <c r="AJ3314" l="1"/>
  <c r="AK3314" s="1"/>
  <c r="AJ3315" l="1"/>
  <c r="AK3315" s="1"/>
  <c r="AJ3316" l="1"/>
  <c r="AK3316" s="1"/>
  <c r="AJ3317" l="1"/>
  <c r="AK3317" s="1"/>
  <c r="AJ3318" l="1"/>
  <c r="AK3318" s="1"/>
  <c r="AJ3320" l="1"/>
  <c r="AK3320" s="1"/>
  <c r="AJ3319"/>
  <c r="AK3319" s="1"/>
  <c r="AJ3321" l="1"/>
  <c r="AK3321" s="1"/>
  <c r="AJ3322" l="1"/>
  <c r="AK3322" s="1"/>
  <c r="AJ3323" l="1"/>
  <c r="AK3323" s="1"/>
  <c r="AJ3324" l="1"/>
  <c r="AK3324" s="1"/>
  <c r="AJ3325" l="1"/>
  <c r="AK3325" s="1"/>
  <c r="AJ3326" l="1"/>
  <c r="AK3326" s="1"/>
  <c r="AJ3327"/>
  <c r="AK3327" s="1"/>
  <c r="AJ3328" l="1"/>
  <c r="AK3328" s="1"/>
  <c r="AJ3329" l="1"/>
  <c r="AK3329" s="1"/>
  <c r="AJ3330" l="1"/>
  <c r="AK3330" s="1"/>
  <c r="AJ3331" l="1"/>
  <c r="AK3331" s="1"/>
  <c r="AJ3332" l="1"/>
  <c r="AK3332" s="1"/>
  <c r="AJ3334" l="1"/>
  <c r="AK3334" s="1"/>
  <c r="AJ3333"/>
  <c r="AK3333" s="1"/>
  <c r="AJ3335" l="1"/>
  <c r="AK3335" s="1"/>
  <c r="AJ3336" l="1"/>
  <c r="AK3336" s="1"/>
  <c r="AJ3337" l="1"/>
  <c r="AK3337" s="1"/>
  <c r="AJ3338" l="1"/>
  <c r="AK3338" s="1"/>
  <c r="AJ3339" l="1"/>
  <c r="AK3339" s="1"/>
  <c r="AJ3341" l="1"/>
  <c r="AK3341" s="1"/>
  <c r="AJ3340"/>
  <c r="AK3340" s="1"/>
  <c r="AJ3342" l="1"/>
  <c r="AK3342" s="1"/>
  <c r="AJ3344" l="1"/>
  <c r="AK3344" s="1"/>
  <c r="AJ3343"/>
  <c r="AK3343" s="1"/>
  <c r="AJ3345" l="1"/>
  <c r="AK3345" s="1"/>
  <c r="AJ3346" l="1"/>
  <c r="AK3346" s="1"/>
  <c r="AJ3347" l="1"/>
  <c r="AK3347" s="1"/>
  <c r="AJ3348" l="1"/>
  <c r="AK3348" s="1"/>
  <c r="AJ3349" l="1"/>
  <c r="AK3349" s="1"/>
  <c r="AJ3350"/>
  <c r="AK3350" s="1"/>
  <c r="AJ3351" l="1"/>
  <c r="AK3351" s="1"/>
  <c r="AJ3352" l="1"/>
  <c r="AK3352" s="1"/>
  <c r="AJ3353"/>
  <c r="AK3353" s="1"/>
  <c r="AJ3354" l="1"/>
  <c r="AK3354" s="1"/>
  <c r="AJ3355" l="1"/>
  <c r="AK3355" s="1"/>
  <c r="AJ3356" l="1"/>
  <c r="AK3356" s="1"/>
  <c r="AJ3357" l="1"/>
  <c r="AK3357" s="1"/>
  <c r="AJ3358" l="1"/>
  <c r="AK3358" s="1"/>
  <c r="AJ3359" l="1"/>
  <c r="AK3359" s="1"/>
  <c r="AJ3360" l="1"/>
  <c r="AK3360" s="1"/>
  <c r="AJ3361"/>
  <c r="AK3361" s="1"/>
  <c r="AJ3362" l="1"/>
  <c r="AK3362" s="1"/>
  <c r="AJ3363" l="1"/>
  <c r="AK3363" s="1"/>
  <c r="AJ3364"/>
  <c r="AK3364" s="1"/>
  <c r="AJ3365" l="1"/>
  <c r="AK3365" s="1"/>
  <c r="AJ3366" l="1"/>
  <c r="AK3366" s="1"/>
  <c r="AJ3367" l="1"/>
  <c r="AK3367" s="1"/>
  <c r="AJ3368" l="1"/>
  <c r="AK3368" s="1"/>
  <c r="AJ3369" l="1"/>
  <c r="AK3369" s="1"/>
  <c r="AJ3370" l="1"/>
  <c r="AK3370" s="1"/>
  <c r="AJ3371" l="1"/>
  <c r="AK3371" s="1"/>
  <c r="AJ3372" l="1"/>
  <c r="AK3372" s="1"/>
  <c r="AJ3373"/>
  <c r="AK3373" s="1"/>
  <c r="AJ3374" l="1"/>
  <c r="AK3374" s="1"/>
  <c r="AJ3375" l="1"/>
  <c r="AK3375" s="1"/>
  <c r="AJ3376"/>
  <c r="AK3376" s="1"/>
  <c r="AJ3377" l="1"/>
  <c r="AK3377" s="1"/>
  <c r="AJ3378" l="1"/>
  <c r="AK3378" s="1"/>
  <c r="AJ3379" l="1"/>
  <c r="AK3379" s="1"/>
  <c r="AJ3380" l="1"/>
  <c r="AK3380" s="1"/>
  <c r="AJ3381" l="1"/>
  <c r="AK3381" s="1"/>
  <c r="AJ3382" l="1"/>
  <c r="AK3382" s="1"/>
  <c r="AJ3383" l="1"/>
  <c r="AK3383" s="1"/>
  <c r="AJ3384" l="1"/>
  <c r="AK3384" s="1"/>
  <c r="AJ3385" l="1"/>
  <c r="AK3385" s="1"/>
  <c r="AJ3386"/>
  <c r="AK3386" s="1"/>
  <c r="AJ3387" l="1"/>
  <c r="AK3387" s="1"/>
  <c r="AJ3388" l="1"/>
  <c r="AK3388" s="1"/>
  <c r="AJ3389" l="1"/>
  <c r="AK3389" s="1"/>
  <c r="AJ3391" l="1"/>
  <c r="AK3391" s="1"/>
  <c r="AJ3390"/>
  <c r="AK3390" s="1"/>
  <c r="AJ3392" l="1"/>
  <c r="AK3392" s="1"/>
  <c r="AJ3394" l="1"/>
  <c r="AK3394" s="1"/>
  <c r="AJ3393"/>
  <c r="AK3393" s="1"/>
  <c r="AJ3395" l="1"/>
  <c r="AK3395" s="1"/>
  <c r="AJ3396" l="1"/>
  <c r="AK3396" s="1"/>
  <c r="AJ3397" l="1"/>
  <c r="AK3397" s="1"/>
  <c r="AJ3398" l="1"/>
  <c r="AK3398" s="1"/>
  <c r="AJ3399" l="1"/>
  <c r="AK3399" s="1"/>
  <c r="AJ3400" l="1"/>
  <c r="AK3400" s="1"/>
  <c r="AJ3401" l="1"/>
  <c r="AK3401" s="1"/>
  <c r="AJ3402" l="1"/>
  <c r="AK3402" s="1"/>
  <c r="AJ3404" l="1"/>
  <c r="AK3404" s="1"/>
  <c r="AJ3403"/>
  <c r="AK3403" s="1"/>
  <c r="AJ3405" l="1"/>
  <c r="AK3405" s="1"/>
  <c r="AJ3406" l="1"/>
  <c r="AK3406" s="1"/>
  <c r="AJ3407" l="1"/>
  <c r="AK3407" s="1"/>
  <c r="AJ3408" l="1"/>
  <c r="AK3408" s="1"/>
  <c r="AJ3409" l="1"/>
  <c r="AK3409" s="1"/>
  <c r="AJ3410" l="1"/>
  <c r="AK3410" s="1"/>
  <c r="AJ3411" l="1"/>
  <c r="AK3411" s="1"/>
  <c r="AJ3412" l="1"/>
  <c r="AK3412" s="1"/>
  <c r="AJ3413" l="1"/>
  <c r="AK3413" s="1"/>
  <c r="AJ3414" l="1"/>
  <c r="AK3414" s="1"/>
  <c r="AJ3415" l="1"/>
  <c r="AK3415" s="1"/>
  <c r="AJ3416" l="1"/>
  <c r="AK3416" s="1"/>
  <c r="AJ3417" l="1"/>
  <c r="AK3417" s="1"/>
  <c r="AJ3418" l="1"/>
  <c r="AK3418" s="1"/>
  <c r="AJ3419" l="1"/>
  <c r="AK3419" s="1"/>
  <c r="AJ3420" l="1"/>
  <c r="AK3420" s="1"/>
  <c r="AJ3421"/>
  <c r="AK3421" s="1"/>
  <c r="AJ3422" l="1"/>
  <c r="AK3422" s="1"/>
  <c r="AJ3423" l="1"/>
  <c r="AK3423" s="1"/>
  <c r="AJ3424" l="1"/>
  <c r="AK3424" s="1"/>
  <c r="AJ3426" l="1"/>
  <c r="AK3426" s="1"/>
  <c r="AJ3425"/>
  <c r="AK3425" s="1"/>
  <c r="AJ3427" l="1"/>
  <c r="AK3427" s="1"/>
  <c r="AJ3428" l="1"/>
  <c r="AK3428" s="1"/>
  <c r="AJ3429" l="1"/>
  <c r="AK3429" s="1"/>
  <c r="AJ3430"/>
  <c r="AK3430" s="1"/>
  <c r="AJ3432" l="1"/>
  <c r="AK3432" s="1"/>
  <c r="AJ3431"/>
  <c r="AK3431" s="1"/>
  <c r="AJ3433" l="1"/>
  <c r="AK3433" s="1"/>
  <c r="AJ3434" l="1"/>
  <c r="AK3434" s="1"/>
  <c r="AJ3435" l="1"/>
  <c r="AK3435" s="1"/>
  <c r="AJ3436"/>
  <c r="AK3436" s="1"/>
  <c r="AJ3438" l="1"/>
  <c r="AK3438" s="1"/>
  <c r="AJ3437"/>
  <c r="AK3437" s="1"/>
  <c r="AJ3439" l="1"/>
  <c r="AK3439" s="1"/>
  <c r="AJ3440" l="1"/>
  <c r="AK3440" s="1"/>
  <c r="AJ3441"/>
  <c r="AK3441" s="1"/>
  <c r="AJ3442" l="1"/>
  <c r="AK3442" s="1"/>
  <c r="AJ3443" l="1"/>
  <c r="AK3443" s="1"/>
  <c r="AJ3444" l="1"/>
  <c r="AK3444" s="1"/>
  <c r="AJ3445" l="1"/>
  <c r="AK3445" s="1"/>
  <c r="AJ3446" l="1"/>
  <c r="AK3446" s="1"/>
  <c r="AJ3447" l="1"/>
  <c r="AK3447" s="1"/>
  <c r="AJ3448" l="1"/>
  <c r="AK3448" s="1"/>
  <c r="AJ3449" l="1"/>
  <c r="AK3449" s="1"/>
  <c r="AJ3450" l="1"/>
  <c r="AK3450" s="1"/>
  <c r="AJ3451" l="1"/>
  <c r="AK3451" s="1"/>
  <c r="AJ3452" l="1"/>
  <c r="AK3452" s="1"/>
  <c r="AJ3453" l="1"/>
  <c r="AK3453" s="1"/>
  <c r="AJ3454"/>
  <c r="AK3454" s="1"/>
  <c r="AJ3455" l="1"/>
  <c r="AK3455" s="1"/>
  <c r="AJ3456"/>
  <c r="AK3456" s="1"/>
  <c r="AJ3457" l="1"/>
  <c r="AK3457" s="1"/>
  <c r="AJ3458" l="1"/>
  <c r="AK3458" s="1"/>
  <c r="AJ3459" l="1"/>
  <c r="AK3459" s="1"/>
  <c r="AJ3460" l="1"/>
  <c r="AK3460" s="1"/>
  <c r="AJ3461"/>
  <c r="AK3461" s="1"/>
  <c r="AJ3462" l="1"/>
  <c r="AK3462" s="1"/>
  <c r="AJ3464" l="1"/>
  <c r="AK3464" s="1"/>
  <c r="AJ3463"/>
  <c r="AK3463" s="1"/>
  <c r="AJ3465" l="1"/>
  <c r="AK3465" s="1"/>
  <c r="AJ3467" l="1"/>
  <c r="AK3467" s="1"/>
  <c r="AJ3466"/>
  <c r="AK3466" s="1"/>
  <c r="AJ3468" l="1"/>
  <c r="AK3468" s="1"/>
  <c r="AJ3470" l="1"/>
  <c r="AK3470" s="1"/>
  <c r="AJ3469"/>
  <c r="AK3469" s="1"/>
  <c r="AJ3471" l="1"/>
  <c r="AK3471" s="1"/>
  <c r="AJ3472" l="1"/>
  <c r="AK3472" s="1"/>
  <c r="AJ3473"/>
  <c r="AK3473" s="1"/>
  <c r="AJ3475" l="1"/>
  <c r="AK3475" s="1"/>
  <c r="AJ3474"/>
  <c r="AK3474" s="1"/>
  <c r="AJ3477" l="1"/>
  <c r="AK3477" s="1"/>
  <c r="AJ3476"/>
  <c r="AK3476" s="1"/>
  <c r="AJ3478" l="1"/>
  <c r="AK3478" s="1"/>
  <c r="AJ3479" l="1"/>
  <c r="AK3479" s="1"/>
  <c r="AJ3480" l="1"/>
  <c r="AK3480" s="1"/>
  <c r="AJ3481" l="1"/>
  <c r="AK3481" s="1"/>
  <c r="AJ3482"/>
  <c r="AK3482" s="1"/>
  <c r="AJ3483" l="1"/>
  <c r="AK3483" s="1"/>
  <c r="AJ3484" l="1"/>
  <c r="AK3484" s="1"/>
  <c r="AJ3486" l="1"/>
  <c r="AK3486" s="1"/>
  <c r="AJ3485"/>
  <c r="AK3485" s="1"/>
  <c r="AJ3487" l="1"/>
  <c r="AK3487" s="1"/>
  <c r="AJ3488" l="1"/>
  <c r="AK3488" s="1"/>
  <c r="AJ3489" l="1"/>
  <c r="AK3489" s="1"/>
  <c r="AJ3490"/>
  <c r="AK3490" s="1"/>
  <c r="AJ3491" l="1"/>
  <c r="AK3491" s="1"/>
  <c r="AJ3492" l="1"/>
  <c r="AK3492" s="1"/>
  <c r="AJ3493" l="1"/>
  <c r="AK3493" s="1"/>
  <c r="AJ3495" l="1"/>
  <c r="AK3495" s="1"/>
  <c r="AJ3494"/>
  <c r="AK3494" s="1"/>
  <c r="AJ3496" l="1"/>
  <c r="AK3496" s="1"/>
  <c r="AJ3497" l="1"/>
  <c r="AK3497" s="1"/>
  <c r="AJ3498"/>
  <c r="AK3498" s="1"/>
  <c r="AJ3499" l="1"/>
  <c r="AK3499" s="1"/>
  <c r="AJ3500" l="1"/>
  <c r="AK3500" s="1"/>
  <c r="AJ3501" l="1"/>
  <c r="AK3501" s="1"/>
  <c r="AJ3502" l="1"/>
  <c r="AK3502" s="1"/>
  <c r="AJ3503" l="1"/>
  <c r="AK3503" s="1"/>
  <c r="AJ3504" l="1"/>
  <c r="AK3504" s="1"/>
  <c r="AJ3506" l="1"/>
  <c r="AK3506" s="1"/>
  <c r="AJ3505"/>
  <c r="AK3505" s="1"/>
  <c r="AJ3507" l="1"/>
  <c r="AK3507" s="1"/>
  <c r="AJ3508"/>
  <c r="AK3508" s="1"/>
  <c r="AJ3509" l="1"/>
  <c r="AK3509" s="1"/>
  <c r="AJ3510" l="1"/>
  <c r="AK3510" s="1"/>
  <c r="AJ3511" l="1"/>
  <c r="AK3511" s="1"/>
  <c r="AJ3512"/>
  <c r="AK3512" s="1"/>
  <c r="AJ3513" l="1"/>
  <c r="AK3513" s="1"/>
  <c r="AJ3514" l="1"/>
  <c r="AK3514" s="1"/>
  <c r="AJ3515" l="1"/>
  <c r="AK3515" s="1"/>
  <c r="AJ3516"/>
  <c r="AK3516" s="1"/>
  <c r="AJ3517" l="1"/>
  <c r="AK3517" s="1"/>
  <c r="AJ3518" l="1"/>
  <c r="AK3518" s="1"/>
  <c r="AJ3519" l="1"/>
  <c r="AK3519" s="1"/>
  <c r="AJ3520" l="1"/>
  <c r="AK3520" s="1"/>
  <c r="AJ3522" l="1"/>
  <c r="AK3522" s="1"/>
  <c r="AJ3521"/>
  <c r="AK3521" s="1"/>
  <c r="AJ3523" l="1"/>
  <c r="AK3523" s="1"/>
  <c r="AJ3524" l="1"/>
  <c r="AK3524" s="1"/>
  <c r="AJ3526" l="1"/>
  <c r="AK3526" s="1"/>
  <c r="AJ3525"/>
  <c r="AK3525" s="1"/>
  <c r="AJ3527" l="1"/>
  <c r="AK3527" s="1"/>
  <c r="AJ3529" l="1"/>
  <c r="AK3529" s="1"/>
  <c r="AJ3528"/>
  <c r="AK3528" s="1"/>
  <c r="AJ3530" l="1"/>
  <c r="AK3530" s="1"/>
  <c r="AJ3531" l="1"/>
  <c r="AK3531" s="1"/>
  <c r="AJ3532" l="1"/>
  <c r="AK3532" s="1"/>
  <c r="AJ3533" l="1"/>
  <c r="AK3533" s="1"/>
  <c r="AJ3534" l="1"/>
  <c r="AK3534" s="1"/>
  <c r="AJ3536" l="1"/>
  <c r="AK3536" s="1"/>
  <c r="AJ3535"/>
  <c r="AK3535" s="1"/>
  <c r="AJ3537" l="1"/>
  <c r="AK3537" s="1"/>
  <c r="AJ3539" l="1"/>
  <c r="AK3539" s="1"/>
  <c r="AJ3538"/>
  <c r="AK3538" s="1"/>
  <c r="AJ3540" l="1"/>
  <c r="AK3540" s="1"/>
  <c r="AJ3541" l="1"/>
  <c r="AK3541" s="1"/>
  <c r="AJ3542" l="1"/>
  <c r="AK3542" s="1"/>
  <c r="AJ3543" l="1"/>
  <c r="AK3543" s="1"/>
  <c r="AJ3545" l="1"/>
  <c r="AK3545" s="1"/>
  <c r="AJ3544"/>
  <c r="AK3544" s="1"/>
  <c r="AJ3546" l="1"/>
  <c r="AK3546" s="1"/>
  <c r="AJ3547" l="1"/>
  <c r="AK3547" s="1"/>
  <c r="AJ3548"/>
  <c r="AK3548" s="1"/>
  <c r="AJ3549" l="1"/>
  <c r="AK3549" s="1"/>
  <c r="AJ3550" l="1"/>
  <c r="AK3550" s="1"/>
  <c r="AJ3551" l="1"/>
  <c r="AK3551" s="1"/>
  <c r="AJ3552" l="1"/>
  <c r="AK3552" s="1"/>
  <c r="AJ3553" l="1"/>
  <c r="AK3553" s="1"/>
  <c r="AJ3555" l="1"/>
  <c r="AK3555" s="1"/>
  <c r="AJ3554"/>
  <c r="AK3554" s="1"/>
  <c r="AJ3556" l="1"/>
  <c r="AK3556" s="1"/>
  <c r="AJ3557" l="1"/>
  <c r="AK3557" s="1"/>
  <c r="AJ3558" l="1"/>
  <c r="AK3558" s="1"/>
  <c r="AJ3559" l="1"/>
  <c r="AK3559" s="1"/>
  <c r="AJ3560" l="1"/>
  <c r="AK3560" s="1"/>
  <c r="AJ3561" l="1"/>
  <c r="AK3561" s="1"/>
  <c r="AJ3562"/>
  <c r="AK3562" s="1"/>
  <c r="AJ3563" l="1"/>
  <c r="AK3563" s="1"/>
  <c r="AJ3564" l="1"/>
  <c r="AK3564" s="1"/>
  <c r="AJ3565" l="1"/>
  <c r="AK3565" s="1"/>
  <c r="AJ3566" l="1"/>
  <c r="AK3566" s="1"/>
  <c r="AJ3567" l="1"/>
  <c r="AK3567" s="1"/>
  <c r="AJ3568"/>
  <c r="AK3568" s="1"/>
  <c r="AJ3569" l="1"/>
  <c r="AK3569" s="1"/>
  <c r="AJ3571" l="1"/>
  <c r="AK3571" s="1"/>
  <c r="AJ3570"/>
  <c r="AK3570" s="1"/>
  <c r="AJ3572" l="1"/>
  <c r="AK3572" s="1"/>
  <c r="AJ3573" l="1"/>
  <c r="AK3573" s="1"/>
  <c r="AJ3574" l="1"/>
  <c r="AK3574" s="1"/>
  <c r="AJ3575" l="1"/>
  <c r="AK3575" s="1"/>
  <c r="AJ3576"/>
  <c r="AK3576" s="1"/>
  <c r="AJ3578" l="1"/>
  <c r="AK3578" s="1"/>
  <c r="AJ3577"/>
  <c r="AK3577" s="1"/>
  <c r="AJ3579" l="1"/>
  <c r="AK3579" s="1"/>
  <c r="AJ3581" l="1"/>
  <c r="AK3581" s="1"/>
  <c r="AJ3580"/>
  <c r="AK3580" s="1"/>
  <c r="AJ3582" l="1"/>
  <c r="AK3582" s="1"/>
  <c r="AJ3583" l="1"/>
  <c r="AK3583" s="1"/>
  <c r="AJ3584"/>
  <c r="AK3584" s="1"/>
  <c r="AJ3585" l="1"/>
  <c r="AK3585" s="1"/>
  <c r="AJ3586" l="1"/>
  <c r="AK3586" s="1"/>
  <c r="AJ3587" l="1"/>
  <c r="AK3587" s="1"/>
  <c r="AJ3588" l="1"/>
  <c r="AK3588" s="1"/>
  <c r="AJ3589" l="1"/>
  <c r="AK3589" s="1"/>
  <c r="AJ3591" l="1"/>
  <c r="AK3591" s="1"/>
  <c r="AJ3590"/>
  <c r="AK3590" s="1"/>
  <c r="AJ3592" l="1"/>
  <c r="AK3592" s="1"/>
  <c r="AJ3593" l="1"/>
  <c r="AK3593" s="1"/>
  <c r="AJ3594" l="1"/>
  <c r="AK3594" s="1"/>
  <c r="AJ3595"/>
  <c r="AK3595" s="1"/>
  <c r="AJ3596" l="1"/>
  <c r="AK3596" s="1"/>
  <c r="AJ3598" l="1"/>
  <c r="AK3598" s="1"/>
  <c r="AJ3597"/>
  <c r="AK3597" s="1"/>
  <c r="AJ3599" l="1"/>
  <c r="AK3599" s="1"/>
  <c r="AJ3600" l="1"/>
  <c r="AK3600" s="1"/>
  <c r="AJ3601" l="1"/>
  <c r="AK3601" s="1"/>
  <c r="AJ3602" l="1"/>
  <c r="AK3602" s="1"/>
  <c r="AJ3603" l="1"/>
  <c r="AK3603" s="1"/>
  <c r="AJ3604" l="1"/>
  <c r="AK3604" s="1"/>
  <c r="AJ3606" l="1"/>
  <c r="AK3606" s="1"/>
  <c r="AJ3605"/>
  <c r="AK3605" s="1"/>
  <c r="AJ3607" l="1"/>
  <c r="AK3607" s="1"/>
  <c r="AJ3608" l="1"/>
  <c r="AK3608" s="1"/>
  <c r="AJ3609" l="1"/>
  <c r="AK3609" s="1"/>
  <c r="AJ3610" l="1"/>
  <c r="AK3610" s="1"/>
  <c r="AJ3611" l="1"/>
  <c r="AK3611" s="1"/>
  <c r="AJ3612" l="1"/>
  <c r="AK3612" s="1"/>
  <c r="AJ3613" l="1"/>
  <c r="AK3613" s="1"/>
  <c r="AJ3614" l="1"/>
  <c r="AK3614" s="1"/>
  <c r="AJ3615"/>
  <c r="AK3615" s="1"/>
  <c r="AJ3616" l="1"/>
  <c r="AK3616" s="1"/>
  <c r="AJ3617" l="1"/>
  <c r="AK3617" s="1"/>
  <c r="AJ3618" l="1"/>
  <c r="AK3618" s="1"/>
  <c r="AJ3619" l="1"/>
  <c r="AK3619" s="1"/>
  <c r="AJ3620" l="1"/>
  <c r="AK3620" s="1"/>
  <c r="AJ3621" l="1"/>
  <c r="AK3621" s="1"/>
  <c r="AJ3623" l="1"/>
  <c r="AK3623" s="1"/>
  <c r="AJ3622"/>
  <c r="AK3622" s="1"/>
  <c r="AJ3624" l="1"/>
  <c r="AK3624" s="1"/>
  <c r="AJ3625" l="1"/>
  <c r="AK3625" s="1"/>
  <c r="AJ3626" l="1"/>
  <c r="AK3626" s="1"/>
  <c r="AJ3627" l="1"/>
  <c r="AK3627" s="1"/>
  <c r="AJ3629" l="1"/>
  <c r="AK3629" s="1"/>
  <c r="AJ3628"/>
  <c r="AK3628" s="1"/>
  <c r="AJ3630" l="1"/>
  <c r="AK3630" s="1"/>
  <c r="AJ3631" l="1"/>
  <c r="AK3631" s="1"/>
  <c r="AJ3632"/>
  <c r="AK3632" s="1"/>
  <c r="AJ3633" l="1"/>
  <c r="AK3633" s="1"/>
  <c r="AJ3634" l="1"/>
  <c r="AK3634" s="1"/>
  <c r="AJ3635" l="1"/>
  <c r="AK3635" s="1"/>
  <c r="AJ3637" l="1"/>
  <c r="AK3637" s="1"/>
  <c r="AJ3636"/>
  <c r="AK3636" s="1"/>
  <c r="AJ3638" l="1"/>
  <c r="AK3638" s="1"/>
  <c r="AJ3639" l="1"/>
  <c r="AK3639" s="1"/>
  <c r="AJ3640" l="1"/>
  <c r="AK3640" s="1"/>
  <c r="AJ3641"/>
  <c r="AK3641" s="1"/>
  <c r="AJ3642" l="1"/>
  <c r="AK3642" s="1"/>
  <c r="AJ3643" l="1"/>
  <c r="AK3643" s="1"/>
  <c r="AJ3644" l="1"/>
  <c r="AK3644" s="1"/>
  <c r="AJ3646" l="1"/>
  <c r="AK3646" s="1"/>
  <c r="AJ3645"/>
  <c r="AK3645" s="1"/>
  <c r="AJ3647" l="1"/>
  <c r="AK3647" s="1"/>
  <c r="AJ3648" l="1"/>
  <c r="AK3648" s="1"/>
  <c r="AJ3649" l="1"/>
  <c r="AK3649" s="1"/>
  <c r="AJ3650" l="1"/>
  <c r="AK3650" s="1"/>
  <c r="AJ3651" l="1"/>
  <c r="AK3651" s="1"/>
  <c r="AJ3652" l="1"/>
  <c r="AK3652" s="1"/>
  <c r="AJ3653" l="1"/>
  <c r="AK3653" s="1"/>
  <c r="AJ3654" l="1"/>
  <c r="AK3654" s="1"/>
  <c r="AJ3655" l="1"/>
  <c r="AK3655" s="1"/>
  <c r="AJ3657" l="1"/>
  <c r="AK3657" s="1"/>
  <c r="AJ3656"/>
  <c r="AK3656" s="1"/>
  <c r="AJ3658" l="1"/>
  <c r="AK3658" s="1"/>
  <c r="AJ3659"/>
  <c r="AK3659" s="1"/>
  <c r="AJ3660" l="1"/>
  <c r="AK3660" s="1"/>
  <c r="AJ3661" l="1"/>
  <c r="AK3661" s="1"/>
  <c r="AJ3662" l="1"/>
  <c r="AK3662" s="1"/>
  <c r="AJ3663" l="1"/>
  <c r="AK3663" s="1"/>
  <c r="AJ3665" l="1"/>
  <c r="AK3665" s="1"/>
  <c r="AJ3664"/>
  <c r="AK3664" s="1"/>
  <c r="AJ3666" l="1"/>
  <c r="AK3666" s="1"/>
  <c r="AJ3667" l="1"/>
  <c r="AK3667" s="1"/>
  <c r="AJ3668" l="1"/>
  <c r="AK3668" s="1"/>
  <c r="AJ3669" l="1"/>
  <c r="AK3669" s="1"/>
  <c r="AJ3670" l="1"/>
  <c r="AK3670" s="1"/>
  <c r="AJ3671" l="1"/>
  <c r="AK3671" s="1"/>
  <c r="AJ3672" l="1"/>
  <c r="AK3672" s="1"/>
  <c r="AJ3673" l="1"/>
  <c r="AK3673" s="1"/>
  <c r="AJ3674"/>
  <c r="AK3674" s="1"/>
  <c r="AJ3675" l="1"/>
  <c r="AK3675" s="1"/>
  <c r="AJ3676" l="1"/>
  <c r="AK3676" s="1"/>
  <c r="AJ3678" l="1"/>
  <c r="AK3678" s="1"/>
  <c r="AJ3677"/>
  <c r="AK3677" s="1"/>
  <c r="AJ3679" l="1"/>
  <c r="AK3679" s="1"/>
  <c r="AJ3680" l="1"/>
  <c r="AK3680" s="1"/>
  <c r="AJ3681" l="1"/>
  <c r="AK3681" s="1"/>
  <c r="AJ3682" l="1"/>
  <c r="AK3682" s="1"/>
  <c r="AJ3683"/>
  <c r="AK3683" s="1"/>
  <c r="AJ3685" l="1"/>
  <c r="AK3685" s="1"/>
  <c r="AJ3684"/>
  <c r="AK3684" s="1"/>
  <c r="AJ3686" l="1"/>
  <c r="AK3686" s="1"/>
  <c r="AJ3687" l="1"/>
  <c r="AK3687" s="1"/>
  <c r="AJ3688" l="1"/>
  <c r="AK3688" s="1"/>
  <c r="AJ3689" l="1"/>
  <c r="AK3689" s="1"/>
  <c r="AJ3690" l="1"/>
  <c r="AK3690" s="1"/>
  <c r="AJ3691" l="1"/>
  <c r="AK3691" s="1"/>
  <c r="AJ3693" l="1"/>
  <c r="AK3693" s="1"/>
  <c r="AJ3692"/>
  <c r="AK3692" s="1"/>
  <c r="AJ3694" l="1"/>
  <c r="AK3694" s="1"/>
  <c r="AJ3696" l="1"/>
  <c r="AK3696" s="1"/>
  <c r="AJ3695"/>
  <c r="AK3695" s="1"/>
  <c r="AJ3697" l="1"/>
  <c r="AK3697" s="1"/>
  <c r="AJ3698" l="1"/>
  <c r="AK3698" s="1"/>
  <c r="AJ3699"/>
  <c r="AK3699" s="1"/>
  <c r="AJ3700" l="1"/>
  <c r="AK3700" s="1"/>
  <c r="AJ3701" l="1"/>
  <c r="AK3701" s="1"/>
  <c r="AJ3702" l="1"/>
  <c r="AK3702" s="1"/>
  <c r="AJ3703" l="1"/>
  <c r="AK3703" s="1"/>
  <c r="AJ3704" l="1"/>
  <c r="AK3704" s="1"/>
  <c r="AJ3705" l="1"/>
  <c r="AK3705" s="1"/>
  <c r="AJ3706" l="1"/>
  <c r="AK3706" s="1"/>
  <c r="AJ3707"/>
  <c r="AK3707" s="1"/>
  <c r="AJ3708" l="1"/>
  <c r="AK3708" s="1"/>
  <c r="AJ3709" l="1"/>
  <c r="AK3709" s="1"/>
  <c r="AJ3710" l="1"/>
  <c r="AK3710" s="1"/>
  <c r="AJ3711"/>
  <c r="AK3711" s="1"/>
  <c r="AJ3712" l="1"/>
  <c r="AK3712" s="1"/>
  <c r="AJ3713" l="1"/>
  <c r="AK3713" s="1"/>
  <c r="AJ3714" l="1"/>
  <c r="AK3714" s="1"/>
  <c r="AJ3715"/>
  <c r="AK3715" s="1"/>
  <c r="AJ3716" l="1"/>
  <c r="AK3716" s="1"/>
  <c r="AJ3717" l="1"/>
  <c r="AK3717" s="1"/>
  <c r="AJ3718" l="1"/>
  <c r="AK3718" s="1"/>
  <c r="AJ3719"/>
  <c r="AK3719" s="1"/>
  <c r="AJ3720" l="1"/>
  <c r="AK3720" s="1"/>
</calcChain>
</file>

<file path=xl/sharedStrings.xml><?xml version="1.0" encoding="utf-8"?>
<sst xmlns="http://schemas.openxmlformats.org/spreadsheetml/2006/main" count="3873" uniqueCount="144">
  <si>
    <t>この表は、チェルノブイリ原子力発電所の事故及び東京電力福島第一原子力発電所事故により、環境中に放出された放射性物質のうち、代表的なものを比較して示したものです。</t>
  </si>
  <si>
    <t>これらのうち、セシウム134とセシウム137は人の健康影響上考慮すべき放射性核種の代表とされています。表にはそれぞれの核種の融点と沸点が示されています。</t>
  </si>
  <si>
    <t>セシウムは沸点が678℃のため、核燃料が溶融（融点は2,850℃）した状態では気体になります。気体状のセシウムが大気中に放出されると格納容器では温度が下がり沸点以下になったところで液体状、さらに温度が融点の28℃以下になると粒子状になります。このため、大気中でセシウムの多くは微少な粒子状になり、風に乗って遠くまで拡散することになります。これが、放射性セシウムが遠方まで拡散した大まかなメカニズムです。</t>
  </si>
  <si>
    <t>チェルノブイリ原発と東京電力福島第一原子力発電所の放出量を単純に比較、評価することはできませんが、チェルノブイリの場合の放出量が多いのは、爆発した炉心が直接大気にさらされる状態になったことも影響していると思われます。一方、東京電力福島第一原子力発電所では格納容器の大規模な破壊を防げたことが温度の低下、わずかな漏れ量から放出の抑制につながったと考えられます。</t>
  </si>
  <si>
    <t>しかし、一部キセノン133など大気に放出されやすい希ガスは、東京電力福島第一原子力発電所でも高い割合（福島第一：約60％、チェルノブイリ：最大100％）で原子炉から放出されたと評価されています。そのため発電所の出力規模（福島第一：合計約200万kW、チェルノブイリ：100万kW）が大きく事故当時炉心に溜まっていた希ガスの量が多かった東京電力福島第一原子力発電所では希ガスの放出量が多くなったと考えられます。</t>
  </si>
  <si>
    <t>本資料への収録日：平成29年３月31日</t>
  </si>
  <si>
    <t>https://www.env.go.jp/chemi/rhm/h29kisoshiryo/h29kiso-02-02-05.html</t>
    <phoneticPr fontId="1"/>
  </si>
  <si>
    <t>チェルノブイリと福島第一の放射性核種の推定放出量の比較</t>
    <rPh sb="8" eb="10">
      <t>フクシマ</t>
    </rPh>
    <rPh sb="10" eb="12">
      <t>ダイイチ</t>
    </rPh>
    <rPh sb="13" eb="18">
      <t>ホウシャセイカクシュ</t>
    </rPh>
    <rPh sb="19" eb="21">
      <t>スイテイ</t>
    </rPh>
    <rPh sb="21" eb="24">
      <t>ホウシュツリョウ</t>
    </rPh>
    <rPh sb="25" eb="27">
      <t>ヒカク</t>
    </rPh>
    <phoneticPr fontId="1"/>
  </si>
  <si>
    <t>核種</t>
    <rPh sb="0" eb="2">
      <t>カクシュ</t>
    </rPh>
    <phoneticPr fontId="1"/>
  </si>
  <si>
    <t>ヨウ素</t>
    <rPh sb="2" eb="3">
      <t>ソ</t>
    </rPh>
    <phoneticPr fontId="1"/>
  </si>
  <si>
    <t>プルトニウム</t>
    <phoneticPr fontId="1"/>
  </si>
  <si>
    <t>Xe-133</t>
    <phoneticPr fontId="1"/>
  </si>
  <si>
    <t>I-131</t>
    <phoneticPr fontId="1"/>
  </si>
  <si>
    <t>Cs-134</t>
    <phoneticPr fontId="1"/>
  </si>
  <si>
    <t>Cs-137</t>
    <phoneticPr fontId="1"/>
  </si>
  <si>
    <t>Pu-238</t>
    <phoneticPr fontId="1"/>
  </si>
  <si>
    <t>Pu-239</t>
  </si>
  <si>
    <t>Pu-240</t>
  </si>
  <si>
    <t>Sr-90</t>
    <phoneticPr fontId="1"/>
  </si>
  <si>
    <t>半減期</t>
    <rPh sb="0" eb="3">
      <t>ハンゲンキ</t>
    </rPh>
    <phoneticPr fontId="1"/>
  </si>
  <si>
    <t>5日</t>
    <rPh sb="1" eb="2">
      <t>ニチ</t>
    </rPh>
    <phoneticPr fontId="1"/>
  </si>
  <si>
    <t>8日</t>
    <rPh sb="1" eb="2">
      <t>ニチ</t>
    </rPh>
    <phoneticPr fontId="1"/>
  </si>
  <si>
    <t>2年</t>
    <rPh sb="1" eb="2">
      <t>ネン</t>
    </rPh>
    <phoneticPr fontId="1"/>
  </si>
  <si>
    <t>30年</t>
    <rPh sb="2" eb="3">
      <t>ネン</t>
    </rPh>
    <phoneticPr fontId="1"/>
  </si>
  <si>
    <t>29年</t>
    <rPh sb="2" eb="3">
      <t>ネン</t>
    </rPh>
    <phoneticPr fontId="1"/>
  </si>
  <si>
    <t>88年</t>
    <rPh sb="2" eb="3">
      <t>ネン</t>
    </rPh>
    <phoneticPr fontId="1"/>
  </si>
  <si>
    <t>24100年</t>
    <rPh sb="5" eb="6">
      <t>ネン</t>
    </rPh>
    <phoneticPr fontId="1"/>
  </si>
  <si>
    <t>6540年</t>
    <rPh sb="4" eb="5">
      <t>ネン</t>
    </rPh>
    <phoneticPr fontId="1"/>
  </si>
  <si>
    <t>キセノン</t>
    <phoneticPr fontId="1"/>
  </si>
  <si>
    <t>セシウム</t>
    <phoneticPr fontId="1"/>
  </si>
  <si>
    <t>ストロンチウム</t>
    <phoneticPr fontId="1"/>
  </si>
  <si>
    <t>プルトニウム</t>
    <phoneticPr fontId="1"/>
  </si>
  <si>
    <t>半減期_年</t>
    <rPh sb="0" eb="3">
      <t>ハンゲンキ</t>
    </rPh>
    <rPh sb="4" eb="5">
      <t>ネン</t>
    </rPh>
    <phoneticPr fontId="1"/>
  </si>
  <si>
    <t>沸点</t>
    <rPh sb="0" eb="2">
      <t>フッテン</t>
    </rPh>
    <phoneticPr fontId="1"/>
  </si>
  <si>
    <t>融点</t>
    <rPh sb="0" eb="2">
      <t>ユウテン</t>
    </rPh>
    <phoneticPr fontId="1"/>
  </si>
  <si>
    <t>環境への排出量PBq</t>
    <rPh sb="0" eb="2">
      <t>カンキョウ</t>
    </rPh>
    <rPh sb="4" eb="7">
      <t>ハイシュツリョウ</t>
    </rPh>
    <phoneticPr fontId="1"/>
  </si>
  <si>
    <t>ﾁｪﾙﾉﾌﾞｲﾘ</t>
    <phoneticPr fontId="1"/>
  </si>
  <si>
    <t>福島第一</t>
    <rPh sb="0" eb="4">
      <t>フクシマダイイチ</t>
    </rPh>
    <phoneticPr fontId="1"/>
  </si>
  <si>
    <t>F/C_比</t>
    <rPh sb="4" eb="5">
      <t>ヒ</t>
    </rPh>
    <phoneticPr fontId="1"/>
  </si>
  <si>
    <t>事故発生時に炉心に蓄積されていた放射性核種の環境へ放出された割合％</t>
    <rPh sb="0" eb="5">
      <t>ジコハッセイジ</t>
    </rPh>
    <rPh sb="6" eb="8">
      <t>ロシン</t>
    </rPh>
    <rPh sb="9" eb="11">
      <t>チクセキ</t>
    </rPh>
    <rPh sb="16" eb="18">
      <t>ホウシャ</t>
    </rPh>
    <rPh sb="18" eb="19">
      <t>セイ</t>
    </rPh>
    <rPh sb="19" eb="21">
      <t>カクシュ</t>
    </rPh>
    <rPh sb="22" eb="24">
      <t>カンキョウ</t>
    </rPh>
    <rPh sb="25" eb="27">
      <t>ホウシュツ</t>
    </rPh>
    <rPh sb="30" eb="32">
      <t>ワリアイ</t>
    </rPh>
    <phoneticPr fontId="1"/>
  </si>
  <si>
    <t>ほぼ100</t>
    <phoneticPr fontId="1"/>
  </si>
  <si>
    <t>約50</t>
    <rPh sb="0" eb="1">
      <t>ヤク</t>
    </rPh>
    <phoneticPr fontId="1"/>
  </si>
  <si>
    <t>約30</t>
    <rPh sb="0" eb="1">
      <t>ヤク</t>
    </rPh>
    <phoneticPr fontId="1"/>
  </si>
  <si>
    <t>約60</t>
    <rPh sb="0" eb="1">
      <t>ヤク</t>
    </rPh>
    <phoneticPr fontId="1"/>
  </si>
  <si>
    <t>約2～8</t>
    <rPh sb="0" eb="1">
      <t>ヤク</t>
    </rPh>
    <phoneticPr fontId="1"/>
  </si>
  <si>
    <t>約1~3</t>
    <rPh sb="0" eb="1">
      <t>ヤク</t>
    </rPh>
    <phoneticPr fontId="1"/>
  </si>
  <si>
    <t>PBq=*10^15</t>
    <phoneticPr fontId="1"/>
  </si>
  <si>
    <t>出典：ICRP Publication 72(1996年)　外</t>
    <rPh sb="0" eb="2">
      <t>シュッテン</t>
    </rPh>
    <rPh sb="27" eb="28">
      <t>ネン</t>
    </rPh>
    <rPh sb="30" eb="31">
      <t>ホカ</t>
    </rPh>
    <phoneticPr fontId="1"/>
  </si>
  <si>
    <t>ｙ=1.0*ｅ-λx=1.0*2.71828^(-0.69315/半減期 * x )</t>
    <phoneticPr fontId="6"/>
  </si>
  <si>
    <t>1cm線量当量率定数</t>
    <rPh sb="3" eb="8">
      <t>センリョウトウリョウリツ</t>
    </rPh>
    <rPh sb="8" eb="10">
      <t>ジョウスウ</t>
    </rPh>
    <phoneticPr fontId="1"/>
  </si>
  <si>
    <t>空気衝突カーマ率定数</t>
    <rPh sb="0" eb="2">
      <t>クウキ</t>
    </rPh>
    <rPh sb="2" eb="4">
      <t>ショウトツ</t>
    </rPh>
    <rPh sb="7" eb="8">
      <t>リツ</t>
    </rPh>
    <rPh sb="8" eb="10">
      <t>ジョウスウ</t>
    </rPh>
    <phoneticPr fontId="1"/>
  </si>
  <si>
    <r>
      <rPr>
        <vertAlign val="superscript"/>
        <sz val="9"/>
        <rFont val="Meiryo UI"/>
        <family val="3"/>
        <charset val="128"/>
      </rPr>
      <t>137</t>
    </r>
    <r>
      <rPr>
        <sz val="9"/>
        <rFont val="Meiryo UI"/>
        <family val="3"/>
        <charset val="128"/>
      </rPr>
      <t>Cs</t>
    </r>
    <phoneticPr fontId="6"/>
  </si>
  <si>
    <r>
      <rPr>
        <vertAlign val="superscript"/>
        <sz val="9"/>
        <rFont val="Meiryo UI"/>
        <family val="3"/>
        <charset val="128"/>
      </rPr>
      <t>134</t>
    </r>
    <r>
      <rPr>
        <sz val="9"/>
        <rFont val="Meiryo UI"/>
        <family val="3"/>
        <charset val="128"/>
      </rPr>
      <t>Cs</t>
    </r>
    <phoneticPr fontId="6"/>
  </si>
  <si>
    <r>
      <rPr>
        <vertAlign val="superscript"/>
        <sz val="9"/>
        <rFont val="Meiryo UI"/>
        <family val="3"/>
        <charset val="128"/>
      </rPr>
      <t>131</t>
    </r>
    <r>
      <rPr>
        <sz val="9"/>
        <rFont val="Meiryo UI"/>
        <family val="3"/>
        <charset val="128"/>
      </rPr>
      <t>I</t>
    </r>
    <phoneticPr fontId="6"/>
  </si>
  <si>
    <t>※1：</t>
    <phoneticPr fontId="1"/>
  </si>
  <si>
    <t>理論減衰経過</t>
    <rPh sb="0" eb="2">
      <t>リロン</t>
    </rPh>
    <rPh sb="2" eb="6">
      <t>ゲンスイケイカ</t>
    </rPh>
    <phoneticPr fontId="1"/>
  </si>
  <si>
    <t>年 x</t>
    <rPh sb="0" eb="1">
      <t>ネン</t>
    </rPh>
    <phoneticPr fontId="1"/>
  </si>
  <si>
    <t>初期濃度 1Bq</t>
    <rPh sb="0" eb="4">
      <t>ショキノウド</t>
    </rPh>
    <phoneticPr fontId="1"/>
  </si>
  <si>
    <t>1/6年</t>
    <rPh sb="3" eb="4">
      <t>ネン</t>
    </rPh>
    <phoneticPr fontId="1"/>
  </si>
  <si>
    <t>間隔</t>
    <rPh sb="0" eb="2">
      <t>カンカク</t>
    </rPh>
    <phoneticPr fontId="1"/>
  </si>
  <si>
    <t>3核種線量当量計</t>
    <rPh sb="1" eb="3">
      <t>カクシュ</t>
    </rPh>
    <rPh sb="3" eb="7">
      <t>センリョウトウリョウ</t>
    </rPh>
    <rPh sb="7" eb="8">
      <t>ケイ</t>
    </rPh>
    <phoneticPr fontId="1"/>
  </si>
  <si>
    <t>初期放出量_PBq ※1</t>
    <rPh sb="0" eb="2">
      <t>ショキ</t>
    </rPh>
    <rPh sb="2" eb="4">
      <t>ホウシュツ</t>
    </rPh>
    <rPh sb="4" eb="5">
      <t>リョウ</t>
    </rPh>
    <phoneticPr fontId="1"/>
  </si>
  <si>
    <t>(μSv･m2･/MBq･/h)</t>
  </si>
  <si>
    <t>本ファイルの"放出量"シート,Pは10^15,Mは10^6,μは10^(-6)</t>
    <rPh sb="0" eb="1">
      <t>ホン</t>
    </rPh>
    <rPh sb="7" eb="10">
      <t>ホウシュツリョウ</t>
    </rPh>
    <phoneticPr fontId="1"/>
  </si>
  <si>
    <t>=RC[-3]*10^15/10^6*10^(-6)*線量率定数</t>
    <phoneticPr fontId="1"/>
  </si>
  <si>
    <r>
      <t xml:space="preserve"> 線量当量 Sv/h</t>
    </r>
    <r>
      <rPr>
        <sz val="7.5"/>
        <color theme="1"/>
        <rFont val="Meiryo UI"/>
        <family val="3"/>
        <charset val="128"/>
      </rPr>
      <t xml:space="preserve"> ※2</t>
    </r>
    <rPh sb="1" eb="5">
      <t>センリョウトウリョウ</t>
    </rPh>
    <phoneticPr fontId="1"/>
  </si>
  <si>
    <r>
      <rPr>
        <vertAlign val="superscript"/>
        <sz val="9"/>
        <rFont val="Meiryo UI"/>
        <family val="3"/>
        <charset val="128"/>
      </rPr>
      <t xml:space="preserve">131 </t>
    </r>
    <r>
      <rPr>
        <sz val="9"/>
        <rFont val="Meiryo UI"/>
        <family val="3"/>
        <charset val="128"/>
      </rPr>
      <t>I</t>
    </r>
    <phoneticPr fontId="6"/>
  </si>
  <si>
    <r>
      <rPr>
        <vertAlign val="superscript"/>
        <sz val="9"/>
        <rFont val="Meiryo UI"/>
        <family val="3"/>
        <charset val="128"/>
      </rPr>
      <t xml:space="preserve">134 </t>
    </r>
    <r>
      <rPr>
        <sz val="9"/>
        <rFont val="Meiryo UI"/>
        <family val="3"/>
        <charset val="128"/>
      </rPr>
      <t>Cs</t>
    </r>
    <phoneticPr fontId="6"/>
  </si>
  <si>
    <r>
      <rPr>
        <vertAlign val="superscript"/>
        <sz val="9"/>
        <rFont val="Meiryo UI"/>
        <family val="3"/>
        <charset val="128"/>
      </rPr>
      <t xml:space="preserve">137 </t>
    </r>
    <r>
      <rPr>
        <sz val="9"/>
        <rFont val="Meiryo UI"/>
        <family val="3"/>
        <charset val="128"/>
      </rPr>
      <t>Cs</t>
    </r>
    <phoneticPr fontId="6"/>
  </si>
  <si>
    <r>
      <t>　放出量_PBq</t>
    </r>
    <r>
      <rPr>
        <sz val="7.5"/>
        <color theme="1"/>
        <rFont val="Meiryo UI"/>
        <family val="3"/>
        <charset val="128"/>
      </rPr>
      <t xml:space="preserve"> ※1</t>
    </r>
    <rPh sb="1" eb="3">
      <t>ホウシュツ</t>
    </rPh>
    <rPh sb="3" eb="4">
      <t>リョウ</t>
    </rPh>
    <phoneticPr fontId="1"/>
  </si>
  <si>
    <t>福一事故の放出量と線量当量の減衰</t>
    <rPh sb="0" eb="2">
      <t>フクイチ</t>
    </rPh>
    <rPh sb="2" eb="4">
      <t>ジコ</t>
    </rPh>
    <rPh sb="5" eb="7">
      <t>ホウシュツ</t>
    </rPh>
    <rPh sb="7" eb="8">
      <t>リョウ</t>
    </rPh>
    <rPh sb="9" eb="13">
      <t>センリョウトウリョウ</t>
    </rPh>
    <rPh sb="14" eb="16">
      <t>ゲンスイ</t>
    </rPh>
    <phoneticPr fontId="1"/>
  </si>
  <si>
    <t>Cs-134,Cs-137,I-131の計算例 (時間間隔 5日)</t>
    <rPh sb="20" eb="22">
      <t>ケイサン</t>
    </rPh>
    <rPh sb="22" eb="23">
      <t>レイ</t>
    </rPh>
    <rPh sb="25" eb="27">
      <t>ジカン</t>
    </rPh>
    <rPh sb="27" eb="29">
      <t>カンカク</t>
    </rPh>
    <rPh sb="31" eb="32">
      <t>ニチ</t>
    </rPh>
    <phoneticPr fontId="6"/>
  </si>
  <si>
    <t>Cs-134,Cs-137,I-131の計算例 (時間間隔　1/6年=2ヶ月)</t>
    <rPh sb="20" eb="22">
      <t>ケイサン</t>
    </rPh>
    <rPh sb="22" eb="23">
      <t>レイ</t>
    </rPh>
    <rPh sb="25" eb="27">
      <t>ジカン</t>
    </rPh>
    <rPh sb="27" eb="29">
      <t>カンカク</t>
    </rPh>
    <rPh sb="33" eb="34">
      <t>ネン</t>
    </rPh>
    <rPh sb="37" eb="38">
      <t>ゲツ</t>
    </rPh>
    <phoneticPr fontId="6"/>
  </si>
  <si>
    <t>1日</t>
    <phoneticPr fontId="1"/>
  </si>
  <si>
    <t xml:space="preserve"> (PBq)</t>
  </si>
  <si>
    <t xml:space="preserve"> (年)</t>
  </si>
  <si>
    <t>2011/3/12~14の爆発だが､3/13午前0時に一気に放出と仮定</t>
    <rPh sb="13" eb="15">
      <t>バクハツ</t>
    </rPh>
    <rPh sb="22" eb="24">
      <t>ゴゼン</t>
    </rPh>
    <rPh sb="25" eb="26">
      <t>ジ</t>
    </rPh>
    <rPh sb="27" eb="29">
      <t>イッキ</t>
    </rPh>
    <rPh sb="30" eb="32">
      <t>ホウシュツ</t>
    </rPh>
    <rPh sb="33" eb="35">
      <t>カテイ</t>
    </rPh>
    <phoneticPr fontId="1"/>
  </si>
  <si>
    <t>割合_対発生直後量</t>
    <rPh sb="0" eb="2">
      <t>ワリアイ</t>
    </rPh>
    <phoneticPr fontId="1"/>
  </si>
  <si>
    <t>単位</t>
    <rPh sb="0" eb="2">
      <t>タンイ</t>
    </rPh>
    <phoneticPr fontId="1"/>
  </si>
  <si>
    <t>割合_対放出量</t>
    <rPh sb="0" eb="2">
      <t>ワリアイ</t>
    </rPh>
    <rPh sb="4" eb="6">
      <t>ホウシュツ</t>
    </rPh>
    <phoneticPr fontId="1"/>
  </si>
  <si>
    <t>=2.71828^(-0.69315/Cs137半減期*(RC[-1]-40615)/365.25)</t>
    <phoneticPr fontId="1"/>
  </si>
  <si>
    <t>理論減衰経過 ※1</t>
    <rPh sb="0" eb="2">
      <t>リロン</t>
    </rPh>
    <rPh sb="2" eb="6">
      <t>ゲンスイケイカ</t>
    </rPh>
    <phoneticPr fontId="1"/>
  </si>
  <si>
    <t>※1：</t>
    <phoneticPr fontId="1"/>
  </si>
  <si>
    <t>※2：</t>
    <phoneticPr fontId="1"/>
  </si>
  <si>
    <r>
      <t>福一事故の放出量と線量当量の減衰</t>
    </r>
    <r>
      <rPr>
        <sz val="7.5"/>
        <rFont val="Meiryo UI"/>
        <family val="3"/>
        <charset val="128"/>
      </rPr>
      <t xml:space="preserve"> ※2</t>
    </r>
    <rPh sb="0" eb="2">
      <t>フクイチ</t>
    </rPh>
    <rPh sb="2" eb="4">
      <t>ジコ</t>
    </rPh>
    <rPh sb="5" eb="8">
      <t>ホウシュツリョウ</t>
    </rPh>
    <rPh sb="9" eb="13">
      <t>センリョウトウリョウ</t>
    </rPh>
    <rPh sb="14" eb="16">
      <t>ゲンスイ</t>
    </rPh>
    <phoneticPr fontId="1"/>
  </si>
  <si>
    <r>
      <t>　放出量_PBq</t>
    </r>
    <r>
      <rPr>
        <sz val="7.5"/>
        <color theme="1"/>
        <rFont val="Meiryo UI"/>
        <family val="3"/>
        <charset val="128"/>
      </rPr>
      <t xml:space="preserve"> ※3</t>
    </r>
    <rPh sb="1" eb="3">
      <t>ホウシュツ</t>
    </rPh>
    <rPh sb="3" eb="4">
      <t>リョウ</t>
    </rPh>
    <phoneticPr fontId="1"/>
  </si>
  <si>
    <r>
      <t xml:space="preserve"> 線量当量 Sv/h</t>
    </r>
    <r>
      <rPr>
        <sz val="7.5"/>
        <color theme="1"/>
        <rFont val="Meiryo UI"/>
        <family val="3"/>
        <charset val="128"/>
      </rPr>
      <t xml:space="preserve"> ※4</t>
    </r>
    <rPh sb="1" eb="5">
      <t>センリョウトウリョウ</t>
    </rPh>
    <phoneticPr fontId="1"/>
  </si>
  <si>
    <t>※4：</t>
    <phoneticPr fontId="1"/>
  </si>
  <si>
    <t>※3：</t>
    <phoneticPr fontId="1"/>
  </si>
  <si>
    <t>放出量×1cm線量当量率定数の計算式</t>
    <rPh sb="0" eb="3">
      <t>ホウシュツリョウ</t>
    </rPh>
    <rPh sb="7" eb="12">
      <t>センリョウトウリョウリツ</t>
    </rPh>
    <rPh sb="12" eb="14">
      <t>テイスウ</t>
    </rPh>
    <rPh sb="15" eb="18">
      <t>ケイサンシキ</t>
    </rPh>
    <phoneticPr fontId="1"/>
  </si>
  <si>
    <r>
      <rPr>
        <vertAlign val="superscript"/>
        <sz val="9"/>
        <color theme="1"/>
        <rFont val="Meiryo UI"/>
        <family val="3"/>
        <charset val="128"/>
      </rPr>
      <t>137</t>
    </r>
    <r>
      <rPr>
        <sz val="9"/>
        <color theme="1"/>
        <rFont val="Meiryo UI"/>
        <family val="2"/>
        <charset val="128"/>
      </rPr>
      <t>Cs</t>
    </r>
    <r>
      <rPr>
        <sz val="9"/>
        <color theme="1"/>
        <rFont val="Meiryo UI"/>
        <family val="3"/>
        <charset val="128"/>
      </rPr>
      <t>の初期濃度の計算式､40615は2011/3/13の定数(シリアル値)</t>
    </r>
    <rPh sb="6" eb="10">
      <t>ショキノウド</t>
    </rPh>
    <rPh sb="11" eb="14">
      <t>ケイサンシキ</t>
    </rPh>
    <rPh sb="31" eb="33">
      <t>ジョウスウ</t>
    </rPh>
    <rPh sb="38" eb="39">
      <t>チ</t>
    </rPh>
    <phoneticPr fontId="1"/>
  </si>
  <si>
    <r>
      <rPr>
        <vertAlign val="superscript"/>
        <sz val="8"/>
        <color theme="1"/>
        <rFont val="Meiryo UI"/>
        <family val="3"/>
        <charset val="128"/>
      </rPr>
      <t>137</t>
    </r>
    <r>
      <rPr>
        <sz val="8"/>
        <rFont val="Meiryo UI"/>
        <family val="3"/>
        <charset val="128"/>
      </rPr>
      <t>Cs</t>
    </r>
    <r>
      <rPr>
        <sz val="8"/>
        <color theme="1"/>
        <rFont val="Meiryo UI"/>
        <family val="3"/>
        <charset val="128"/>
      </rPr>
      <t>の初期濃度の計算式､40615は2011/3/13の定数(シリアル値)</t>
    </r>
    <rPh sb="6" eb="10">
      <t>ショキノウド</t>
    </rPh>
    <rPh sb="11" eb="14">
      <t>ケイサンシキ</t>
    </rPh>
    <rPh sb="31" eb="33">
      <t>ジョウスウ</t>
    </rPh>
    <rPh sb="38" eb="39">
      <t>チ</t>
    </rPh>
    <phoneticPr fontId="1"/>
  </si>
  <si>
    <t>福一事故に係る3核種の総線量減衰推移</t>
    <rPh sb="0" eb="4">
      <t>フクイチジコ</t>
    </rPh>
    <rPh sb="5" eb="6">
      <t>カカ</t>
    </rPh>
    <rPh sb="8" eb="10">
      <t>カクシュ</t>
    </rPh>
    <rPh sb="11" eb="12">
      <t>ソウ</t>
    </rPh>
    <rPh sb="12" eb="16">
      <t>センリョウゲンスイ</t>
    </rPh>
    <rPh sb="16" eb="18">
      <t>スイイ</t>
    </rPh>
    <phoneticPr fontId="6"/>
  </si>
  <si>
    <t>Cs-137</t>
    <phoneticPr fontId="1"/>
  </si>
  <si>
    <t>CS-134</t>
    <phoneticPr fontId="1"/>
  </si>
  <si>
    <t>I-131</t>
    <phoneticPr fontId="1"/>
  </si>
  <si>
    <t>年月</t>
    <rPh sb="0" eb="2">
      <t>ネンゲツ</t>
    </rPh>
    <phoneticPr fontId="23"/>
  </si>
  <si>
    <t>地点</t>
    <rPh sb="0" eb="2">
      <t>チテン</t>
    </rPh>
    <phoneticPr fontId="23"/>
  </si>
  <si>
    <t>降下物(雨水･ちり)/牡鹿郡女川町</t>
  </si>
  <si>
    <t>降下物(雨水･ちり)/仙台市宮城野区</t>
  </si>
  <si>
    <t>降下物(雨水･ちり)/仙台市青葉区</t>
  </si>
  <si>
    <t>単位</t>
    <rPh sb="0" eb="2">
      <t>タンイ</t>
    </rPh>
    <phoneticPr fontId="23"/>
  </si>
  <si>
    <t>減衰曲線1</t>
    <rPh sb="0" eb="2">
      <t>ゲンスイ</t>
    </rPh>
    <rPh sb="2" eb="4">
      <t>キョクセン</t>
    </rPh>
    <phoneticPr fontId="23"/>
  </si>
  <si>
    <t>減衰曲線2</t>
    <rPh sb="0" eb="2">
      <t>ゲンスイ</t>
    </rPh>
    <rPh sb="2" eb="4">
      <t>キョクセン</t>
    </rPh>
    <phoneticPr fontId="23"/>
  </si>
  <si>
    <t>減衰曲線3</t>
    <rPh sb="0" eb="2">
      <t>ゲンスイ</t>
    </rPh>
    <rPh sb="2" eb="4">
      <t>キョクセン</t>
    </rPh>
    <phoneticPr fontId="23"/>
  </si>
  <si>
    <t>仙台市宮城野区</t>
  </si>
  <si>
    <t>MBq/km2.月</t>
  </si>
  <si>
    <t>仙台市青葉区</t>
  </si>
  <si>
    <t>牡鹿郡女川町</t>
  </si>
  <si>
    <t>試料採取開始日</t>
  </si>
  <si>
    <t>試料採取地点</t>
  </si>
  <si>
    <t>放射能濃度</t>
  </si>
  <si>
    <t>放射能濃度単位</t>
  </si>
  <si>
    <t>最大値</t>
    <rPh sb="0" eb="3">
      <t>サイダイチ</t>
    </rPh>
    <phoneticPr fontId="23"/>
  </si>
  <si>
    <t>最小値</t>
    <rPh sb="0" eb="3">
      <t>サイショウチ</t>
    </rPh>
    <phoneticPr fontId="23"/>
  </si>
  <si>
    <t>環境省</t>
    <rPh sb="0" eb="3">
      <t>カンキョウショウ</t>
    </rPh>
    <phoneticPr fontId="1"/>
  </si>
  <si>
    <t>両原発事故に係る3核種別総線量当量の減衰経過</t>
    <rPh sb="0" eb="1">
      <t>リョウ</t>
    </rPh>
    <rPh sb="1" eb="3">
      <t>ゲンパツ</t>
    </rPh>
    <rPh sb="3" eb="5">
      <t>ジコ</t>
    </rPh>
    <rPh sb="6" eb="7">
      <t>カカ</t>
    </rPh>
    <rPh sb="9" eb="11">
      <t>カクシュ</t>
    </rPh>
    <rPh sb="11" eb="12">
      <t>ベツ</t>
    </rPh>
    <rPh sb="12" eb="13">
      <t>ソウ</t>
    </rPh>
    <rPh sb="13" eb="17">
      <t>センリョウトウリョウ</t>
    </rPh>
    <rPh sb="18" eb="20">
      <t>ゲンスイ</t>
    </rPh>
    <rPh sb="20" eb="22">
      <t>ケイカ</t>
    </rPh>
    <phoneticPr fontId="6"/>
  </si>
  <si>
    <t>Cs-134,Cs-137,I-131の計算例 (時間間隔　1週間=7/365.25年)</t>
    <rPh sb="20" eb="22">
      <t>ケイサン</t>
    </rPh>
    <rPh sb="22" eb="23">
      <t>レイ</t>
    </rPh>
    <rPh sb="25" eb="27">
      <t>ジカン</t>
    </rPh>
    <rPh sb="27" eb="29">
      <t>カンカク</t>
    </rPh>
    <rPh sb="31" eb="33">
      <t>シュウカン</t>
    </rPh>
    <rPh sb="42" eb="43">
      <t>ネン</t>
    </rPh>
    <phoneticPr fontId="6"/>
  </si>
  <si>
    <t>S61.4.26／チェルノブイリ原発事故､排出日のシリアル数：31528</t>
    <rPh sb="16" eb="18">
      <t>ゲンパツ</t>
    </rPh>
    <phoneticPr fontId="6"/>
  </si>
  <si>
    <t>H23.3.13／東電福島第一原発事故､排出日のシリアル数：40615</t>
    <rPh sb="9" eb="11">
      <t>トウデン</t>
    </rPh>
    <rPh sb="11" eb="13">
      <t>フクシマ</t>
    </rPh>
    <rPh sb="13" eb="15">
      <t>ダイイチ</t>
    </rPh>
    <rPh sb="15" eb="17">
      <t>ゲンパツ</t>
    </rPh>
    <rPh sb="17" eb="19">
      <t>ジコ</t>
    </rPh>
    <phoneticPr fontId="6"/>
  </si>
  <si>
    <r>
      <t xml:space="preserve">福島第一原発事故 </t>
    </r>
    <r>
      <rPr>
        <sz val="9"/>
        <rFont val="Meiryo UI"/>
        <family val="3"/>
        <charset val="128"/>
      </rPr>
      <t>※1</t>
    </r>
    <rPh sb="0" eb="2">
      <t>フクシマ</t>
    </rPh>
    <rPh sb="2" eb="4">
      <t>ダイイチ</t>
    </rPh>
    <rPh sb="4" eb="6">
      <t>ゲンパツ</t>
    </rPh>
    <rPh sb="6" eb="8">
      <t>ジコ</t>
    </rPh>
    <phoneticPr fontId="1"/>
  </si>
  <si>
    <t>チェルノブイリ原発事故 ※2</t>
    <rPh sb="7" eb="9">
      <t>ゲンパツ</t>
    </rPh>
    <rPh sb="9" eb="11">
      <t>ジコ</t>
    </rPh>
    <phoneticPr fontId="1"/>
  </si>
  <si>
    <t>時間(ｘ年)</t>
    <rPh sb="0" eb="2">
      <t>ジカン</t>
    </rPh>
    <rPh sb="4" eb="5">
      <t>ネン</t>
    </rPh>
    <phoneticPr fontId="1"/>
  </si>
  <si>
    <t>該当日</t>
    <rPh sb="0" eb="2">
      <t>ガイトウ</t>
    </rPh>
    <rPh sb="2" eb="3">
      <t>ジツ</t>
    </rPh>
    <phoneticPr fontId="6"/>
  </si>
  <si>
    <r>
      <t>放出･現存量_PBq</t>
    </r>
    <r>
      <rPr>
        <sz val="7.5"/>
        <color theme="1"/>
        <rFont val="Meiryo UI"/>
        <family val="3"/>
        <charset val="128"/>
      </rPr>
      <t xml:space="preserve"> ※1</t>
    </r>
    <rPh sb="0" eb="2">
      <t>ホウシュツ</t>
    </rPh>
    <rPh sb="3" eb="5">
      <t>ゲンゾン</t>
    </rPh>
    <rPh sb="5" eb="6">
      <t>リョウ</t>
    </rPh>
    <phoneticPr fontId="1"/>
  </si>
  <si>
    <r>
      <t>線量当量 Sv/h</t>
    </r>
    <r>
      <rPr>
        <sz val="7.5"/>
        <color theme="1"/>
        <rFont val="Meiryo UI"/>
        <family val="3"/>
        <charset val="128"/>
      </rPr>
      <t xml:space="preserve"> ※5</t>
    </r>
    <rPh sb="0" eb="4">
      <t>センリョウトウリョウ</t>
    </rPh>
    <phoneticPr fontId="1"/>
  </si>
  <si>
    <t>割合_対発生量</t>
    <rPh sb="0" eb="2">
      <t>ワリアイ</t>
    </rPh>
    <phoneticPr fontId="1"/>
  </si>
  <si>
    <t>※3</t>
    <phoneticPr fontId="6"/>
  </si>
  <si>
    <t>※4</t>
    <phoneticPr fontId="6"/>
  </si>
  <si>
    <t>※2：</t>
  </si>
  <si>
    <t>1986/4/26 チェルノブイリ事故､浮遊じんにI-131が検出されたのは､5/2朝~3朝の検体､ピークは5/7</t>
    <rPh sb="42" eb="43">
      <t>アサ</t>
    </rPh>
    <rPh sb="47" eb="49">
      <t>ケンタイ</t>
    </rPh>
    <phoneticPr fontId="6"/>
  </si>
  <si>
    <r>
      <rPr>
        <vertAlign val="superscript"/>
        <sz val="8"/>
        <color theme="1"/>
        <rFont val="Meiryo UI"/>
        <family val="3"/>
        <charset val="128"/>
      </rPr>
      <t>137</t>
    </r>
    <r>
      <rPr>
        <sz val="8"/>
        <rFont val="Meiryo UI"/>
        <family val="3"/>
        <charset val="128"/>
      </rPr>
      <t>Cs</t>
    </r>
    <r>
      <rPr>
        <sz val="8"/>
        <color theme="1"/>
        <rFont val="Meiryo UI"/>
        <family val="3"/>
        <charset val="128"/>
      </rPr>
      <t>の初期量の計算式=2.71828^(-0.69315/Cs137半減期*(RC[-1]/12))</t>
    </r>
    <rPh sb="6" eb="8">
      <t>ショキ</t>
    </rPh>
    <rPh sb="8" eb="9">
      <t>リョウ</t>
    </rPh>
    <rPh sb="10" eb="13">
      <t>ケイサンシキ</t>
    </rPh>
    <phoneticPr fontId="1"/>
  </si>
  <si>
    <t>P は10^15,Tは10^12,Gは10^9,Mは10^6,μは10^(-6)</t>
    <phoneticPr fontId="1"/>
  </si>
  <si>
    <t>※5：</t>
  </si>
  <si>
    <r>
      <rPr>
        <vertAlign val="superscript"/>
        <sz val="8"/>
        <color theme="1"/>
        <rFont val="Meiryo UI"/>
        <family val="3"/>
        <charset val="128"/>
      </rPr>
      <t>137</t>
    </r>
    <r>
      <rPr>
        <sz val="8"/>
        <color theme="1"/>
        <rFont val="Meiryo UI"/>
        <family val="3"/>
        <charset val="128"/>
      </rPr>
      <t>Csの線量当量の計算式は放出量×1cm線量当量率定数=RC[-3]*10^15/10^6*10^(-6)*線量率定数</t>
    </r>
    <rPh sb="15" eb="18">
      <t>ホウシュツリョウ</t>
    </rPh>
    <rPh sb="22" eb="27">
      <t>センリョウトウリョウリツ</t>
    </rPh>
    <rPh sb="27" eb="29">
      <t>テイスウ</t>
    </rPh>
    <phoneticPr fontId="1"/>
  </si>
  <si>
    <t>Cs-134,Cs-137,I-131の計算例 (時間間隔　1ヶ月=1/12年)</t>
    <rPh sb="20" eb="22">
      <t>ケイサン</t>
    </rPh>
    <rPh sb="22" eb="23">
      <t>レイ</t>
    </rPh>
    <rPh sb="25" eb="27">
      <t>ジカン</t>
    </rPh>
    <rPh sb="27" eb="29">
      <t>カンカク</t>
    </rPh>
    <rPh sb="32" eb="33">
      <t>ゲツ</t>
    </rPh>
    <rPh sb="38" eb="39">
      <t>ネン</t>
    </rPh>
    <phoneticPr fontId="6"/>
  </si>
  <si>
    <t>時間(x年)</t>
    <rPh sb="0" eb="2">
      <t>ジカン</t>
    </rPh>
    <rPh sb="4" eb="5">
      <t>ネン</t>
    </rPh>
    <phoneticPr fontId="1"/>
  </si>
  <si>
    <t>経過</t>
    <rPh sb="0" eb="1">
      <t>ケイカ</t>
    </rPh>
    <phoneticPr fontId="1"/>
  </si>
  <si>
    <t>月数</t>
    <rPh sb="0" eb="2">
      <t>ツキスウ</t>
    </rPh>
    <phoneticPr fontId="1"/>
  </si>
  <si>
    <t>※1：</t>
    <phoneticPr fontId="1"/>
  </si>
  <si>
    <t>※3：</t>
    <phoneticPr fontId="1"/>
  </si>
  <si>
    <t>※4：</t>
    <phoneticPr fontId="1"/>
  </si>
  <si>
    <t>P は10^15,Tは10^12,Gは10^9,Mは10^6,μは10^(-6)</t>
    <phoneticPr fontId="1"/>
  </si>
  <si>
    <t>週数</t>
    <rPh sb="0" eb="1">
      <t>シュウ</t>
    </rPh>
    <rPh sb="1" eb="2">
      <t>スウ</t>
    </rPh>
    <phoneticPr fontId="1"/>
  </si>
</sst>
</file>

<file path=xl/styles.xml><?xml version="1.0" encoding="utf-8"?>
<styleSheet xmlns="http://schemas.openxmlformats.org/spreadsheetml/2006/main">
  <numFmts count="13">
    <numFmt numFmtId="176" formatCode="0.0E+0"/>
    <numFmt numFmtId="177" formatCode=".000"/>
    <numFmt numFmtId="178" formatCode="0.E+00"/>
    <numFmt numFmtId="179" formatCode=".0000"/>
    <numFmt numFmtId="180" formatCode="[$-411]ge\.m\.d;@"/>
    <numFmt numFmtId="181" formatCode="[$-411]ge\.m"/>
    <numFmt numFmtId="182" formatCode="0.000;&quot;△ &quot;0.000"/>
    <numFmt numFmtId="183" formatCode="0.00;&quot;△ &quot;0.00"/>
    <numFmt numFmtId="184" formatCode="0.000_ "/>
    <numFmt numFmtId="185" formatCode="0.0"/>
    <numFmt numFmtId="186" formatCode="yyyy/m/d;@"/>
    <numFmt numFmtId="187" formatCode="0.0000"/>
    <numFmt numFmtId="188" formatCode="\,"/>
  </numFmts>
  <fonts count="27">
    <font>
      <sz val="9"/>
      <color theme="1"/>
      <name val="Meiryo UI"/>
      <family val="2"/>
      <charset val="128"/>
    </font>
    <font>
      <sz val="6"/>
      <name val="Meiryo UI"/>
      <family val="2"/>
      <charset val="128"/>
    </font>
    <font>
      <u/>
      <sz val="9"/>
      <color theme="10"/>
      <name val="Meiryo UI"/>
      <family val="2"/>
      <charset val="128"/>
    </font>
    <font>
      <sz val="7.5"/>
      <color theme="1"/>
      <name val="Meiryo UI"/>
      <family val="2"/>
      <charset val="128"/>
    </font>
    <font>
      <sz val="7.5"/>
      <color theme="1"/>
      <name val="Meiryo UI"/>
      <family val="3"/>
      <charset val="128"/>
    </font>
    <font>
      <sz val="9"/>
      <name val="Meiryo UI"/>
      <family val="3"/>
      <charset val="128"/>
    </font>
    <font>
      <sz val="7"/>
      <name val="ＭＳ 明朝"/>
      <family val="1"/>
      <charset val="128"/>
    </font>
    <font>
      <sz val="9"/>
      <name val="ＭＳ 明朝"/>
      <family val="1"/>
      <charset val="128"/>
    </font>
    <font>
      <vertAlign val="superscript"/>
      <sz val="9"/>
      <name val="Meiryo UI"/>
      <family val="3"/>
      <charset val="128"/>
    </font>
    <font>
      <sz val="9"/>
      <color theme="1"/>
      <name val="Meiryo UI"/>
      <family val="3"/>
      <charset val="128"/>
    </font>
    <font>
      <sz val="8"/>
      <color theme="1"/>
      <name val="Meiryo UI"/>
      <family val="3"/>
      <charset val="128"/>
    </font>
    <font>
      <sz val="11"/>
      <name val="Meiryo UI"/>
      <family val="3"/>
      <charset val="128"/>
    </font>
    <font>
      <sz val="8"/>
      <color theme="1"/>
      <name val="Meiryo UI"/>
      <family val="2"/>
      <charset val="128"/>
    </font>
    <font>
      <sz val="8"/>
      <name val="Meiryo UI"/>
      <family val="3"/>
      <charset val="128"/>
    </font>
    <font>
      <sz val="7.5"/>
      <name val="Meiryo UI"/>
      <family val="3"/>
      <charset val="128"/>
    </font>
    <font>
      <vertAlign val="superscript"/>
      <sz val="9"/>
      <color theme="1"/>
      <name val="Meiryo UI"/>
      <family val="3"/>
      <charset val="128"/>
    </font>
    <font>
      <sz val="12"/>
      <name val="Meiryo UI"/>
      <family val="3"/>
      <charset val="128"/>
    </font>
    <font>
      <sz val="10"/>
      <name val="Meiryo UI"/>
      <family val="3"/>
      <charset val="128"/>
    </font>
    <font>
      <sz val="9"/>
      <color theme="1"/>
      <name val="Meiryo UI"/>
      <family val="2"/>
      <charset val="128"/>
    </font>
    <font>
      <vertAlign val="superscript"/>
      <sz val="8"/>
      <color theme="1"/>
      <name val="Meiryo UI"/>
      <family val="3"/>
      <charset val="128"/>
    </font>
    <font>
      <sz val="9"/>
      <color theme="0" tint="-4.9989318521683403E-2"/>
      <name val="Meiryo UI"/>
      <family val="3"/>
      <charset val="128"/>
    </font>
    <font>
      <sz val="11"/>
      <name val="ＭＳ Ｐゴシック"/>
      <family val="3"/>
      <charset val="128"/>
    </font>
    <font>
      <sz val="9"/>
      <color indexed="9"/>
      <name val="Meiryo UI"/>
      <family val="3"/>
      <charset val="128"/>
    </font>
    <font>
      <sz val="6"/>
      <name val="ＭＳ Ｐゴシック"/>
      <family val="3"/>
      <charset val="128"/>
    </font>
    <font>
      <b/>
      <sz val="9"/>
      <color indexed="10"/>
      <name val="Meiryo UI"/>
      <family val="3"/>
      <charset val="128"/>
    </font>
    <font>
      <sz val="12.5"/>
      <name val="Meiryo UI"/>
      <family val="3"/>
      <charset val="128"/>
    </font>
    <font>
      <sz val="14"/>
      <name val="ＭＳ 明朝"/>
      <family val="1"/>
      <charset val="128"/>
    </font>
  </fonts>
  <fills count="6">
    <fill>
      <patternFill patternType="none"/>
    </fill>
    <fill>
      <patternFill patternType="gray125"/>
    </fill>
    <fill>
      <patternFill patternType="solid">
        <fgColor rgb="FFCCFFCC"/>
        <bgColor indexed="64"/>
      </patternFill>
    </fill>
    <fill>
      <patternFill patternType="solid">
        <fgColor rgb="FFCCFFFF"/>
        <bgColor indexed="64"/>
      </patternFill>
    </fill>
    <fill>
      <patternFill patternType="solid">
        <fgColor rgb="FFFFFFCC"/>
        <bgColor indexed="64"/>
      </patternFill>
    </fill>
    <fill>
      <patternFill patternType="solid">
        <fgColor theme="0" tint="-4.9989318521683403E-2"/>
        <bgColor indexed="64"/>
      </patternFill>
    </fill>
  </fills>
  <borders count="54">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double">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double">
        <color indexed="64"/>
      </right>
      <top/>
      <bottom/>
      <diagonal/>
    </border>
    <border>
      <left style="hair">
        <color indexed="64"/>
      </left>
      <right style="thin">
        <color indexed="64"/>
      </right>
      <top/>
      <bottom/>
      <diagonal/>
    </border>
    <border>
      <left style="hair">
        <color indexed="64"/>
      </left>
      <right style="double">
        <color indexed="64"/>
      </right>
      <top/>
      <bottom style="thin">
        <color indexed="64"/>
      </bottom>
      <diagonal/>
    </border>
    <border>
      <left style="thin">
        <color indexed="64"/>
      </left>
      <right style="hair">
        <color indexed="64"/>
      </right>
      <top/>
      <bottom style="hair">
        <color indexed="64"/>
      </bottom>
      <diagonal/>
    </border>
    <border>
      <left style="hair">
        <color indexed="64"/>
      </left>
      <right style="double">
        <color indexed="64"/>
      </right>
      <top style="hair">
        <color indexed="64"/>
      </top>
      <bottom style="hair">
        <color indexed="64"/>
      </bottom>
      <diagonal/>
    </border>
  </borders>
  <cellStyleXfs count="5">
    <xf numFmtId="0" fontId="0" fillId="0" borderId="0">
      <alignment vertical="center"/>
    </xf>
    <xf numFmtId="0" fontId="2" fillId="0" borderId="0" applyNumberFormat="0" applyFill="0" applyBorder="0" applyAlignment="0" applyProtection="0">
      <alignment vertical="center"/>
    </xf>
    <xf numFmtId="0" fontId="18" fillId="0" borderId="0">
      <alignment vertical="center"/>
    </xf>
    <xf numFmtId="0" fontId="21" fillId="0" borderId="0">
      <alignment vertical="center"/>
    </xf>
    <xf numFmtId="0" fontId="26" fillId="0" borderId="0"/>
  </cellStyleXfs>
  <cellXfs count="295">
    <xf numFmtId="0" fontId="0" fillId="0" borderId="0" xfId="0">
      <alignment vertical="center"/>
    </xf>
    <xf numFmtId="0" fontId="2" fillId="0" borderId="0" xfId="1">
      <alignment vertical="center"/>
    </xf>
    <xf numFmtId="0" fontId="3" fillId="0" borderId="0" xfId="0" applyFont="1">
      <alignment vertical="center"/>
    </xf>
    <xf numFmtId="0" fontId="4" fillId="0" borderId="0" xfId="0" applyFont="1">
      <alignment vertical="center"/>
    </xf>
    <xf numFmtId="0" fontId="5" fillId="0" borderId="0" xfId="0" applyFont="1" applyAlignment="1">
      <alignment vertical="center"/>
    </xf>
    <xf numFmtId="0" fontId="5" fillId="0" borderId="0" xfId="0" applyNumberFormat="1" applyFont="1" applyAlignment="1">
      <alignment vertical="center"/>
    </xf>
    <xf numFmtId="2" fontId="5" fillId="0" borderId="2" xfId="0" applyNumberFormat="1" applyFont="1" applyBorder="1" applyAlignment="1">
      <alignment vertical="center" shrinkToFit="1"/>
    </xf>
    <xf numFmtId="177" fontId="5" fillId="0" borderId="2" xfId="0" applyNumberFormat="1" applyFont="1" applyBorder="1" applyAlignment="1">
      <alignment vertical="center" shrinkToFit="1"/>
    </xf>
    <xf numFmtId="2" fontId="5" fillId="0" borderId="5" xfId="0" applyNumberFormat="1" applyFont="1" applyBorder="1" applyAlignment="1">
      <alignment vertical="center" shrinkToFit="1"/>
    </xf>
    <xf numFmtId="176" fontId="5" fillId="0" borderId="8" xfId="0" applyNumberFormat="1" applyFont="1" applyBorder="1" applyAlignment="1">
      <alignment vertical="center" shrinkToFit="1"/>
    </xf>
    <xf numFmtId="0" fontId="5" fillId="3" borderId="3" xfId="0" applyNumberFormat="1" applyFont="1" applyFill="1" applyBorder="1" applyAlignment="1">
      <alignment horizontal="center" vertical="center"/>
    </xf>
    <xf numFmtId="0" fontId="5" fillId="3" borderId="2" xfId="0" applyNumberFormat="1" applyFont="1" applyFill="1" applyBorder="1" applyAlignment="1">
      <alignment horizontal="center" vertical="center"/>
    </xf>
    <xf numFmtId="0" fontId="5" fillId="3" borderId="2" xfId="0" applyNumberFormat="1" applyFont="1" applyFill="1" applyBorder="1" applyAlignment="1">
      <alignment vertical="center"/>
    </xf>
    <xf numFmtId="0" fontId="5" fillId="3" borderId="8" xfId="0" applyNumberFormat="1" applyFont="1" applyFill="1" applyBorder="1" applyAlignment="1">
      <alignment horizontal="center" vertical="center"/>
    </xf>
    <xf numFmtId="0" fontId="0" fillId="3" borderId="9" xfId="0" applyFill="1" applyBorder="1">
      <alignment vertical="center"/>
    </xf>
    <xf numFmtId="0" fontId="0" fillId="3" borderId="10" xfId="0" applyFill="1" applyBorder="1">
      <alignment vertical="center"/>
    </xf>
    <xf numFmtId="0" fontId="5" fillId="0" borderId="13" xfId="0" applyNumberFormat="1" applyFont="1" applyBorder="1" applyAlignment="1">
      <alignment vertical="center"/>
    </xf>
    <xf numFmtId="0" fontId="5" fillId="0" borderId="14" xfId="0" applyNumberFormat="1" applyFont="1" applyBorder="1" applyAlignment="1">
      <alignment vertical="center"/>
    </xf>
    <xf numFmtId="0" fontId="5" fillId="0" borderId="19" xfId="0" applyNumberFormat="1" applyFont="1" applyBorder="1" applyAlignment="1">
      <alignment vertical="center"/>
    </xf>
    <xf numFmtId="0" fontId="5" fillId="0" borderId="20" xfId="0" applyNumberFormat="1" applyFont="1" applyBorder="1" applyAlignment="1">
      <alignment vertical="center"/>
    </xf>
    <xf numFmtId="0" fontId="5" fillId="0" borderId="21" xfId="0" applyNumberFormat="1" applyFont="1" applyBorder="1" applyAlignment="1">
      <alignment vertical="center"/>
    </xf>
    <xf numFmtId="0" fontId="5" fillId="3" borderId="22" xfId="0" applyNumberFormat="1" applyFont="1" applyFill="1" applyBorder="1" applyAlignment="1">
      <alignment horizontal="center" vertical="center"/>
    </xf>
    <xf numFmtId="0" fontId="5" fillId="3" borderId="23" xfId="0" applyNumberFormat="1" applyFont="1" applyFill="1" applyBorder="1" applyAlignment="1">
      <alignment horizontal="center" vertical="center"/>
    </xf>
    <xf numFmtId="0" fontId="0" fillId="0" borderId="26" xfId="0" applyBorder="1">
      <alignment vertical="center"/>
    </xf>
    <xf numFmtId="0" fontId="5" fillId="3" borderId="6" xfId="0" applyNumberFormat="1" applyFont="1" applyFill="1" applyBorder="1" applyAlignment="1">
      <alignment horizontal="center" vertical="center"/>
    </xf>
    <xf numFmtId="0" fontId="7" fillId="3" borderId="25"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16" xfId="0" applyFont="1" applyFill="1" applyBorder="1" applyAlignment="1">
      <alignment horizontal="center" vertical="center"/>
    </xf>
    <xf numFmtId="0" fontId="5" fillId="3" borderId="27" xfId="0" applyNumberFormat="1" applyFont="1" applyFill="1" applyBorder="1" applyAlignment="1">
      <alignment horizontal="center" vertical="center"/>
    </xf>
    <xf numFmtId="2" fontId="5" fillId="4" borderId="1" xfId="0" applyNumberFormat="1" applyFont="1" applyFill="1" applyBorder="1" applyAlignment="1">
      <alignment vertical="center" shrinkToFit="1"/>
    </xf>
    <xf numFmtId="2" fontId="5" fillId="4" borderId="7" xfId="0" applyNumberFormat="1" applyFont="1" applyFill="1" applyBorder="1" applyAlignment="1">
      <alignment vertical="center" shrinkToFit="1"/>
    </xf>
    <xf numFmtId="0" fontId="5" fillId="3" borderId="15" xfId="0" quotePrefix="1" applyNumberFormat="1" applyFont="1" applyFill="1" applyBorder="1" applyAlignment="1">
      <alignment horizontal="center" vertical="center"/>
    </xf>
    <xf numFmtId="0" fontId="0" fillId="3" borderId="26" xfId="0" applyFill="1" applyBorder="1">
      <alignment vertical="center"/>
    </xf>
    <xf numFmtId="0" fontId="5" fillId="3" borderId="28" xfId="0" applyNumberFormat="1" applyFont="1" applyFill="1" applyBorder="1" applyAlignment="1">
      <alignment horizontal="center" vertical="center"/>
    </xf>
    <xf numFmtId="0" fontId="5" fillId="3" borderId="29" xfId="0" applyNumberFormat="1" applyFont="1" applyFill="1" applyBorder="1" applyAlignment="1">
      <alignment horizontal="center" vertical="center"/>
    </xf>
    <xf numFmtId="0" fontId="5" fillId="3" borderId="30" xfId="0" applyNumberFormat="1" applyFont="1" applyFill="1" applyBorder="1" applyAlignment="1">
      <alignment horizontal="center" vertical="center"/>
    </xf>
    <xf numFmtId="0" fontId="5" fillId="4" borderId="4" xfId="0" applyNumberFormat="1" applyFont="1" applyFill="1" applyBorder="1" applyAlignment="1">
      <alignment horizontal="center" vertical="center"/>
    </xf>
    <xf numFmtId="0" fontId="5" fillId="4" borderId="1" xfId="0" applyNumberFormat="1" applyFont="1" applyFill="1" applyBorder="1" applyAlignment="1">
      <alignment horizontal="center" vertical="center"/>
    </xf>
    <xf numFmtId="0" fontId="5" fillId="4" borderId="7" xfId="0" applyNumberFormat="1" applyFont="1" applyFill="1" applyBorder="1" applyAlignment="1">
      <alignment horizontal="center" vertical="center"/>
    </xf>
    <xf numFmtId="1" fontId="5" fillId="4" borderId="4" xfId="0" applyNumberFormat="1" applyFont="1" applyFill="1" applyBorder="1" applyAlignment="1">
      <alignment vertical="center" shrinkToFit="1"/>
    </xf>
    <xf numFmtId="1" fontId="5" fillId="4" borderId="1" xfId="0" applyNumberFormat="1" applyFont="1" applyFill="1" applyBorder="1" applyAlignment="1">
      <alignment vertical="center" shrinkToFit="1"/>
    </xf>
    <xf numFmtId="1" fontId="5" fillId="0" borderId="5" xfId="0" applyNumberFormat="1" applyFont="1" applyBorder="1" applyAlignment="1">
      <alignment vertical="center" shrinkToFit="1"/>
    </xf>
    <xf numFmtId="1" fontId="5" fillId="0" borderId="2" xfId="0" applyNumberFormat="1" applyFont="1" applyBorder="1" applyAlignment="1">
      <alignment vertical="center" shrinkToFit="1"/>
    </xf>
    <xf numFmtId="178" fontId="5" fillId="0" borderId="2" xfId="0" applyNumberFormat="1" applyFont="1" applyBorder="1" applyAlignment="1">
      <alignment vertical="center" shrinkToFit="1"/>
    </xf>
    <xf numFmtId="1" fontId="5" fillId="2" borderId="2" xfId="0" applyNumberFormat="1" applyFont="1" applyFill="1" applyBorder="1" applyAlignment="1">
      <alignment vertical="center" shrinkToFit="1"/>
    </xf>
    <xf numFmtId="0" fontId="0" fillId="0" borderId="0" xfId="0" quotePrefix="1">
      <alignment vertical="center"/>
    </xf>
    <xf numFmtId="0" fontId="11" fillId="0" borderId="0" xfId="0" applyFont="1" applyAlignment="1">
      <alignment vertical="center"/>
    </xf>
    <xf numFmtId="177" fontId="5" fillId="4" borderId="2" xfId="0" applyNumberFormat="1" applyFont="1" applyFill="1" applyBorder="1" applyAlignment="1">
      <alignment vertical="center" shrinkToFit="1"/>
    </xf>
    <xf numFmtId="176" fontId="5" fillId="4" borderId="8" xfId="0" applyNumberFormat="1" applyFont="1" applyFill="1" applyBorder="1" applyAlignment="1">
      <alignment vertical="center" shrinkToFit="1"/>
    </xf>
    <xf numFmtId="0" fontId="9" fillId="5" borderId="21" xfId="0" applyFont="1" applyFill="1" applyBorder="1">
      <alignment vertical="center"/>
    </xf>
    <xf numFmtId="0" fontId="9" fillId="5" borderId="19" xfId="0" applyFont="1" applyFill="1" applyBorder="1">
      <alignment vertical="center"/>
    </xf>
    <xf numFmtId="0" fontId="5" fillId="5" borderId="21" xfId="0" applyNumberFormat="1" applyFont="1" applyFill="1" applyBorder="1" applyAlignment="1">
      <alignment horizontal="center" vertical="center"/>
    </xf>
    <xf numFmtId="0" fontId="9" fillId="0" borderId="32" xfId="0" applyFont="1" applyBorder="1">
      <alignment vertical="center"/>
    </xf>
    <xf numFmtId="0" fontId="5" fillId="5" borderId="36" xfId="0" applyNumberFormat="1" applyFont="1" applyFill="1" applyBorder="1" applyAlignment="1">
      <alignment horizontal="center" vertical="center"/>
    </xf>
    <xf numFmtId="0" fontId="5" fillId="5" borderId="37" xfId="0" applyNumberFormat="1" applyFont="1" applyFill="1" applyBorder="1" applyAlignment="1">
      <alignment horizontal="center" vertical="center"/>
    </xf>
    <xf numFmtId="0" fontId="9" fillId="0" borderId="17" xfId="0" applyFont="1" applyBorder="1">
      <alignment vertical="center"/>
    </xf>
    <xf numFmtId="0" fontId="10" fillId="5" borderId="24" xfId="0" applyFont="1" applyFill="1" applyBorder="1" applyAlignment="1">
      <alignment vertical="center"/>
    </xf>
    <xf numFmtId="0" fontId="10" fillId="5" borderId="32" xfId="0" applyFont="1" applyFill="1" applyBorder="1" applyAlignment="1">
      <alignment vertical="center"/>
    </xf>
    <xf numFmtId="0" fontId="9" fillId="5" borderId="20" xfId="0" applyFont="1" applyFill="1" applyBorder="1">
      <alignment vertical="center"/>
    </xf>
    <xf numFmtId="0" fontId="10" fillId="5" borderId="33" xfId="0" applyFont="1" applyFill="1" applyBorder="1" applyAlignment="1">
      <alignment vertical="center"/>
    </xf>
    <xf numFmtId="0" fontId="0" fillId="5" borderId="19" xfId="0" applyFill="1" applyBorder="1">
      <alignment vertical="center"/>
    </xf>
    <xf numFmtId="0" fontId="0" fillId="5" borderId="20" xfId="0" applyFill="1" applyBorder="1">
      <alignment vertical="center"/>
    </xf>
    <xf numFmtId="0" fontId="0" fillId="5" borderId="21" xfId="0" applyFill="1" applyBorder="1">
      <alignment vertical="center"/>
    </xf>
    <xf numFmtId="0" fontId="10" fillId="5" borderId="24" xfId="0" applyFont="1" applyFill="1" applyBorder="1" applyAlignment="1">
      <alignment vertical="top"/>
    </xf>
    <xf numFmtId="0" fontId="9" fillId="0" borderId="25" xfId="0" applyFont="1" applyBorder="1">
      <alignment vertical="center"/>
    </xf>
    <xf numFmtId="0" fontId="0" fillId="5" borderId="33" xfId="0" applyFill="1" applyBorder="1">
      <alignment vertical="center"/>
    </xf>
    <xf numFmtId="0" fontId="0" fillId="5" borderId="32" xfId="0" applyFill="1" applyBorder="1">
      <alignment vertical="center"/>
    </xf>
    <xf numFmtId="0" fontId="9" fillId="5" borderId="26" xfId="0" applyFont="1" applyFill="1" applyBorder="1" applyAlignment="1">
      <alignment horizontal="left" vertical="center"/>
    </xf>
    <xf numFmtId="0" fontId="9" fillId="5" borderId="38" xfId="0" applyFont="1" applyFill="1" applyBorder="1">
      <alignment vertical="center"/>
    </xf>
    <xf numFmtId="0" fontId="9" fillId="5" borderId="34" xfId="0" applyFont="1" applyFill="1" applyBorder="1">
      <alignment vertical="center"/>
    </xf>
    <xf numFmtId="0" fontId="0" fillId="5" borderId="26" xfId="0" applyFill="1" applyBorder="1">
      <alignment vertical="center"/>
    </xf>
    <xf numFmtId="0" fontId="0" fillId="5" borderId="38" xfId="0" applyFill="1" applyBorder="1">
      <alignment vertical="center"/>
    </xf>
    <xf numFmtId="0" fontId="0" fillId="5" borderId="34" xfId="0" applyFill="1" applyBorder="1">
      <alignment vertical="center"/>
    </xf>
    <xf numFmtId="0" fontId="10" fillId="5" borderId="39" xfId="0" applyFont="1" applyFill="1" applyBorder="1" applyAlignment="1">
      <alignment vertical="top"/>
    </xf>
    <xf numFmtId="0" fontId="10" fillId="5" borderId="9" xfId="0" applyFont="1" applyFill="1" applyBorder="1" applyAlignment="1">
      <alignment vertical="center"/>
    </xf>
    <xf numFmtId="0" fontId="10" fillId="5" borderId="10" xfId="0" applyFont="1" applyFill="1" applyBorder="1" applyAlignment="1">
      <alignment vertical="center"/>
    </xf>
    <xf numFmtId="0" fontId="10" fillId="5" borderId="39" xfId="0" applyFont="1" applyFill="1" applyBorder="1" applyAlignment="1">
      <alignment vertical="center"/>
    </xf>
    <xf numFmtId="0" fontId="0" fillId="5" borderId="9" xfId="0" applyFill="1" applyBorder="1">
      <alignment vertical="center"/>
    </xf>
    <xf numFmtId="0" fontId="0" fillId="5" borderId="10" xfId="0" applyFill="1" applyBorder="1">
      <alignment vertical="center"/>
    </xf>
    <xf numFmtId="0" fontId="12" fillId="0" borderId="0" xfId="0" applyFont="1">
      <alignment vertical="center"/>
    </xf>
    <xf numFmtId="0" fontId="10" fillId="0" borderId="0" xfId="0" applyFont="1">
      <alignment vertical="center"/>
    </xf>
    <xf numFmtId="0" fontId="10" fillId="0" borderId="0" xfId="0" quotePrefix="1" applyFont="1">
      <alignment vertical="center"/>
    </xf>
    <xf numFmtId="14" fontId="13" fillId="4" borderId="1" xfId="0" applyNumberFormat="1" applyFont="1" applyFill="1" applyBorder="1" applyAlignment="1">
      <alignment vertical="center" shrinkToFit="1"/>
    </xf>
    <xf numFmtId="14" fontId="13" fillId="0" borderId="2" xfId="0" applyNumberFormat="1" applyFont="1" applyBorder="1" applyAlignment="1">
      <alignment vertical="center" shrinkToFit="1"/>
    </xf>
    <xf numFmtId="14" fontId="0" fillId="0" borderId="0" xfId="0" applyNumberFormat="1">
      <alignment vertical="center"/>
    </xf>
    <xf numFmtId="177" fontId="5" fillId="2" borderId="2" xfId="0" applyNumberFormat="1" applyFont="1" applyFill="1" applyBorder="1" applyAlignment="1">
      <alignment vertical="center" shrinkToFit="1"/>
    </xf>
    <xf numFmtId="179" fontId="5" fillId="2" borderId="2" xfId="0" applyNumberFormat="1" applyFont="1" applyFill="1" applyBorder="1" applyAlignment="1">
      <alignment vertical="center" shrinkToFit="1"/>
    </xf>
    <xf numFmtId="14" fontId="5" fillId="5" borderId="35" xfId="0" applyNumberFormat="1" applyFont="1" applyFill="1" applyBorder="1" applyAlignment="1">
      <alignment vertical="center" shrinkToFit="1"/>
    </xf>
    <xf numFmtId="0" fontId="5" fillId="5" borderId="13" xfId="0" applyNumberFormat="1" applyFont="1" applyFill="1" applyBorder="1" applyAlignment="1">
      <alignment vertical="center"/>
    </xf>
    <xf numFmtId="0" fontId="5" fillId="5" borderId="14" xfId="0" applyNumberFormat="1" applyFont="1" applyFill="1" applyBorder="1" applyAlignment="1">
      <alignment vertical="center"/>
    </xf>
    <xf numFmtId="0" fontId="5" fillId="5" borderId="19" xfId="0" applyNumberFormat="1" applyFont="1" applyFill="1" applyBorder="1" applyAlignment="1">
      <alignment vertical="center"/>
    </xf>
    <xf numFmtId="0" fontId="5" fillId="5" borderId="20" xfId="0" applyNumberFormat="1" applyFont="1" applyFill="1" applyBorder="1" applyAlignment="1">
      <alignment vertical="center"/>
    </xf>
    <xf numFmtId="0" fontId="5" fillId="5" borderId="21" xfId="0" applyNumberFormat="1" applyFont="1" applyFill="1" applyBorder="1" applyAlignment="1">
      <alignment vertical="center"/>
    </xf>
    <xf numFmtId="0" fontId="5" fillId="5" borderId="27" xfId="0" applyNumberFormat="1" applyFont="1" applyFill="1" applyBorder="1" applyAlignment="1">
      <alignment horizontal="center" vertical="center"/>
    </xf>
    <xf numFmtId="0" fontId="5" fillId="5" borderId="2" xfId="0" applyNumberFormat="1" applyFont="1" applyFill="1" applyBorder="1" applyAlignment="1">
      <alignment vertical="center"/>
    </xf>
    <xf numFmtId="0" fontId="5" fillId="5" borderId="2"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22"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5" fillId="5" borderId="15" xfId="0" quotePrefix="1" applyNumberFormat="1" applyFont="1" applyFill="1" applyBorder="1" applyAlignment="1">
      <alignment horizontal="center" vertical="center"/>
    </xf>
    <xf numFmtId="0" fontId="5" fillId="5" borderId="3"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0" fontId="7" fillId="5" borderId="16"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18" xfId="0" applyFont="1" applyFill="1" applyBorder="1" applyAlignment="1">
      <alignment horizontal="center" vertical="center"/>
    </xf>
    <xf numFmtId="0" fontId="9" fillId="0" borderId="0" xfId="0" applyFont="1">
      <alignment vertical="center"/>
    </xf>
    <xf numFmtId="0" fontId="16" fillId="0" borderId="0" xfId="0" applyFont="1" applyAlignment="1">
      <alignment vertical="center"/>
    </xf>
    <xf numFmtId="0" fontId="17" fillId="0" borderId="0" xfId="0" applyFont="1" applyAlignment="1">
      <alignment vertical="center"/>
    </xf>
    <xf numFmtId="0" fontId="17" fillId="0" borderId="0" xfId="0" applyNumberFormat="1" applyFont="1" applyAlignment="1">
      <alignment vertical="center"/>
    </xf>
    <xf numFmtId="2" fontId="9" fillId="0" borderId="35" xfId="0" applyNumberFormat="1" applyFont="1" applyBorder="1">
      <alignment vertical="center"/>
    </xf>
    <xf numFmtId="2" fontId="9" fillId="0" borderId="22" xfId="0" applyNumberFormat="1" applyFont="1" applyBorder="1">
      <alignment vertical="center"/>
    </xf>
    <xf numFmtId="177" fontId="9" fillId="0" borderId="5" xfId="0" applyNumberFormat="1" applyFont="1" applyBorder="1" applyAlignment="1">
      <alignment vertical="center" shrinkToFit="1"/>
    </xf>
    <xf numFmtId="177" fontId="9" fillId="0" borderId="2" xfId="0" applyNumberFormat="1" applyFont="1" applyBorder="1" applyAlignment="1">
      <alignment vertical="center" shrinkToFit="1"/>
    </xf>
    <xf numFmtId="177" fontId="9" fillId="0" borderId="10" xfId="0" applyNumberFormat="1" applyFont="1" applyBorder="1" applyAlignment="1">
      <alignment vertical="center" shrinkToFit="1"/>
    </xf>
    <xf numFmtId="177" fontId="5" fillId="5" borderId="28" xfId="0" applyNumberFormat="1" applyFont="1" applyFill="1" applyBorder="1" applyAlignment="1">
      <alignment horizontal="center" vertical="center"/>
    </xf>
    <xf numFmtId="177" fontId="5" fillId="5" borderId="29" xfId="0" applyNumberFormat="1" applyFont="1" applyFill="1" applyBorder="1" applyAlignment="1">
      <alignment horizontal="center" vertical="center"/>
    </xf>
    <xf numFmtId="177" fontId="5" fillId="5" borderId="30" xfId="0" applyNumberFormat="1" applyFont="1" applyFill="1" applyBorder="1" applyAlignment="1">
      <alignment horizontal="center" vertical="center"/>
    </xf>
    <xf numFmtId="0" fontId="5" fillId="5" borderId="36" xfId="0" applyFont="1" applyFill="1" applyBorder="1" applyAlignment="1">
      <alignment horizontal="center" vertical="center"/>
    </xf>
    <xf numFmtId="0" fontId="5" fillId="5" borderId="37" xfId="0" applyFont="1" applyFill="1" applyBorder="1" applyAlignment="1">
      <alignment horizontal="center" vertical="center"/>
    </xf>
    <xf numFmtId="0" fontId="5" fillId="5" borderId="21" xfId="0" applyFont="1" applyFill="1" applyBorder="1" applyAlignment="1">
      <alignment horizontal="center" vertical="center"/>
    </xf>
    <xf numFmtId="0" fontId="13" fillId="5" borderId="19" xfId="0" applyFont="1" applyFill="1" applyBorder="1">
      <alignment vertical="center"/>
    </xf>
    <xf numFmtId="0" fontId="13" fillId="5" borderId="20" xfId="0" applyFont="1" applyFill="1" applyBorder="1">
      <alignment vertical="center"/>
    </xf>
    <xf numFmtId="0" fontId="13" fillId="5" borderId="21" xfId="0" applyFont="1" applyFill="1" applyBorder="1">
      <alignment vertical="center"/>
    </xf>
    <xf numFmtId="0" fontId="13" fillId="5" borderId="26" xfId="0" applyFont="1" applyFill="1" applyBorder="1">
      <alignment vertical="center"/>
    </xf>
    <xf numFmtId="0" fontId="13" fillId="5" borderId="38" xfId="0" applyFont="1" applyFill="1" applyBorder="1">
      <alignment vertical="center"/>
    </xf>
    <xf numFmtId="0" fontId="13" fillId="5" borderId="34" xfId="0" applyFont="1" applyFill="1" applyBorder="1">
      <alignment vertical="center"/>
    </xf>
    <xf numFmtId="0" fontId="10" fillId="5" borderId="9" xfId="0" applyFont="1" applyFill="1" applyBorder="1">
      <alignment vertical="center"/>
    </xf>
    <xf numFmtId="0" fontId="10" fillId="5" borderId="10" xfId="0" applyFont="1" applyFill="1" applyBorder="1">
      <alignment vertical="center"/>
    </xf>
    <xf numFmtId="0" fontId="10" fillId="5" borderId="39" xfId="0" applyFont="1" applyFill="1" applyBorder="1">
      <alignment vertical="center"/>
    </xf>
    <xf numFmtId="0" fontId="10" fillId="5" borderId="33" xfId="0" applyFont="1" applyFill="1" applyBorder="1">
      <alignment vertical="center"/>
    </xf>
    <xf numFmtId="0" fontId="10" fillId="5" borderId="32" xfId="0" applyFont="1" applyFill="1" applyBorder="1">
      <alignment vertical="center"/>
    </xf>
    <xf numFmtId="0" fontId="10" fillId="5" borderId="24" xfId="0" applyFont="1" applyFill="1" applyBorder="1">
      <alignment vertical="center"/>
    </xf>
    <xf numFmtId="0" fontId="13" fillId="0" borderId="0" xfId="0" applyFont="1">
      <alignment vertical="center"/>
    </xf>
    <xf numFmtId="0" fontId="13" fillId="0" borderId="0" xfId="0" quotePrefix="1" applyFont="1">
      <alignment vertical="center"/>
    </xf>
    <xf numFmtId="0" fontId="18" fillId="0" borderId="0" xfId="2">
      <alignment vertical="center"/>
    </xf>
    <xf numFmtId="0" fontId="5" fillId="5" borderId="16" xfId="0" applyFont="1" applyFill="1" applyBorder="1" applyAlignment="1">
      <alignment horizontal="center" vertical="center"/>
    </xf>
    <xf numFmtId="0" fontId="20" fillId="5" borderId="25" xfId="0" applyFont="1" applyFill="1" applyBorder="1" applyAlignment="1">
      <alignment horizontal="center" vertical="center" shrinkToFit="1"/>
    </xf>
    <xf numFmtId="0" fontId="20" fillId="5" borderId="17" xfId="0" applyFont="1" applyFill="1" applyBorder="1" applyAlignment="1">
      <alignment horizontal="center" vertical="center" shrinkToFit="1"/>
    </xf>
    <xf numFmtId="0" fontId="20" fillId="5" borderId="18" xfId="0" applyFont="1" applyFill="1" applyBorder="1" applyAlignment="1">
      <alignment horizontal="center" vertical="center" shrinkToFit="1"/>
    </xf>
    <xf numFmtId="0" fontId="22" fillId="0" borderId="0" xfId="3" applyFont="1">
      <alignment vertical="center"/>
    </xf>
    <xf numFmtId="0" fontId="5" fillId="0" borderId="0" xfId="3" applyFont="1">
      <alignment vertical="center"/>
    </xf>
    <xf numFmtId="180" fontId="5" fillId="0" borderId="0" xfId="3" applyNumberFormat="1" applyFont="1">
      <alignment vertical="center"/>
    </xf>
    <xf numFmtId="0" fontId="5" fillId="0" borderId="0" xfId="3" applyFont="1" applyAlignment="1">
      <alignment vertical="center" wrapText="1"/>
    </xf>
    <xf numFmtId="181" fontId="5" fillId="0" borderId="0" xfId="3" applyNumberFormat="1" applyFont="1" applyAlignment="1">
      <alignment vertical="top" shrinkToFit="1"/>
    </xf>
    <xf numFmtId="0" fontId="5" fillId="0" borderId="0" xfId="3" applyFont="1" applyAlignment="1">
      <alignment vertical="top" wrapText="1"/>
    </xf>
    <xf numFmtId="0" fontId="5" fillId="0" borderId="0" xfId="3" applyFont="1" applyAlignment="1">
      <alignment horizontal="center" vertical="center"/>
    </xf>
    <xf numFmtId="181" fontId="5" fillId="0" borderId="0" xfId="3" applyNumberFormat="1" applyFont="1" applyAlignment="1">
      <alignment vertical="center" shrinkToFit="1"/>
    </xf>
    <xf numFmtId="14" fontId="5" fillId="0" borderId="0" xfId="3" applyNumberFormat="1" applyFont="1">
      <alignment vertical="center"/>
    </xf>
    <xf numFmtId="0" fontId="5" fillId="0" borderId="0" xfId="3" applyFont="1" applyAlignment="1">
      <alignment vertical="top"/>
    </xf>
    <xf numFmtId="182" fontId="5" fillId="0" borderId="0" xfId="3" applyNumberFormat="1" applyFont="1">
      <alignment vertical="center"/>
    </xf>
    <xf numFmtId="0" fontId="5" fillId="0" borderId="0" xfId="3" applyFont="1" applyAlignment="1">
      <alignment horizontal="center" vertical="top"/>
    </xf>
    <xf numFmtId="183" fontId="5" fillId="0" borderId="0" xfId="3" applyNumberFormat="1" applyFont="1">
      <alignment vertical="center"/>
    </xf>
    <xf numFmtId="0" fontId="24" fillId="0" borderId="0" xfId="3" applyFont="1">
      <alignment vertical="center"/>
    </xf>
    <xf numFmtId="184" fontId="5" fillId="0" borderId="0" xfId="3" applyNumberFormat="1" applyFont="1" applyAlignment="1">
      <alignment vertical="top" shrinkToFit="1"/>
    </xf>
    <xf numFmtId="184" fontId="5" fillId="0" borderId="0" xfId="3" applyNumberFormat="1" applyFont="1" applyAlignment="1">
      <alignment horizontal="center" vertical="top" shrinkToFit="1"/>
    </xf>
    <xf numFmtId="184" fontId="5" fillId="0" borderId="0" xfId="3" applyNumberFormat="1" applyFont="1" applyAlignment="1">
      <alignment vertical="center" shrinkToFit="1"/>
    </xf>
    <xf numFmtId="185" fontId="5" fillId="0" borderId="0" xfId="3" applyNumberFormat="1" applyFont="1">
      <alignment vertical="center"/>
    </xf>
    <xf numFmtId="186" fontId="5" fillId="0" borderId="0" xfId="3" applyNumberFormat="1" applyFont="1">
      <alignment vertical="center"/>
    </xf>
    <xf numFmtId="184" fontId="5" fillId="0" borderId="0" xfId="3" applyNumberFormat="1" applyFont="1" applyAlignment="1">
      <alignment horizontal="center" vertical="center" shrinkToFit="1"/>
    </xf>
    <xf numFmtId="177" fontId="5" fillId="0" borderId="0" xfId="3" applyNumberFormat="1" applyFont="1">
      <alignment vertical="center"/>
    </xf>
    <xf numFmtId="0" fontId="0" fillId="0" borderId="2" xfId="0" applyBorder="1">
      <alignment vertical="center"/>
    </xf>
    <xf numFmtId="0" fontId="0" fillId="0" borderId="2" xfId="0" applyBorder="1" applyAlignment="1">
      <alignment vertical="center" shrinkToFit="1"/>
    </xf>
    <xf numFmtId="182" fontId="0" fillId="0" borderId="2" xfId="0" applyNumberFormat="1" applyBorder="1" applyAlignment="1">
      <alignment vertical="center" shrinkToFit="1"/>
    </xf>
    <xf numFmtId="176" fontId="0" fillId="0" borderId="2" xfId="0" applyNumberFormat="1" applyBorder="1" applyAlignment="1">
      <alignment vertical="center" shrinkToFit="1"/>
    </xf>
    <xf numFmtId="0" fontId="0" fillId="0" borderId="5" xfId="0" applyBorder="1">
      <alignment vertical="center"/>
    </xf>
    <xf numFmtId="0" fontId="0" fillId="0" borderId="40" xfId="0" applyBorder="1">
      <alignment vertical="center"/>
    </xf>
    <xf numFmtId="0" fontId="0" fillId="0" borderId="1" xfId="0" applyBorder="1" applyAlignment="1">
      <alignment horizontal="center" vertical="center"/>
    </xf>
    <xf numFmtId="0" fontId="0" fillId="0" borderId="1" xfId="0" applyBorder="1">
      <alignment vertical="center"/>
    </xf>
    <xf numFmtId="0" fontId="0" fillId="0" borderId="41" xfId="0" applyBorder="1" applyAlignment="1">
      <alignment horizontal="center" vertical="center"/>
    </xf>
    <xf numFmtId="0" fontId="0" fillId="0" borderId="41" xfId="0" applyBorder="1">
      <alignment vertical="center"/>
    </xf>
    <xf numFmtId="187" fontId="0" fillId="0" borderId="2" xfId="0" applyNumberFormat="1" applyBorder="1" applyAlignment="1">
      <alignment vertical="center" shrinkToFit="1"/>
    </xf>
    <xf numFmtId="0" fontId="25" fillId="0" borderId="0" xfId="2" applyFont="1">
      <alignment vertical="center"/>
    </xf>
    <xf numFmtId="0" fontId="5" fillId="0" borderId="0" xfId="2" applyFont="1">
      <alignment vertical="center"/>
    </xf>
    <xf numFmtId="0" fontId="5" fillId="0" borderId="0" xfId="2" applyNumberFormat="1" applyFont="1">
      <alignment vertical="center"/>
    </xf>
    <xf numFmtId="0" fontId="18" fillId="0" borderId="0" xfId="2" applyAlignment="1">
      <alignment horizontal="center" vertical="center" shrinkToFit="1"/>
    </xf>
    <xf numFmtId="0" fontId="18" fillId="5" borderId="26" xfId="2" applyFill="1" applyBorder="1">
      <alignment vertical="center"/>
    </xf>
    <xf numFmtId="0" fontId="5" fillId="5" borderId="13" xfId="2" applyFont="1" applyFill="1" applyBorder="1">
      <alignment vertical="center"/>
    </xf>
    <xf numFmtId="0" fontId="5" fillId="5" borderId="14" xfId="2" applyFont="1" applyFill="1" applyBorder="1">
      <alignment vertical="center"/>
    </xf>
    <xf numFmtId="0" fontId="5" fillId="5" borderId="19" xfId="2" applyFont="1" applyFill="1" applyBorder="1">
      <alignment vertical="center"/>
    </xf>
    <xf numFmtId="0" fontId="5" fillId="5" borderId="20" xfId="2" applyFont="1" applyFill="1" applyBorder="1">
      <alignment vertical="center"/>
    </xf>
    <xf numFmtId="0" fontId="17" fillId="5" borderId="20" xfId="2" applyFont="1" applyFill="1" applyBorder="1">
      <alignment vertical="center"/>
    </xf>
    <xf numFmtId="0" fontId="5" fillId="5" borderId="42" xfId="2" applyFont="1" applyFill="1" applyBorder="1">
      <alignment vertical="center"/>
    </xf>
    <xf numFmtId="0" fontId="5" fillId="5" borderId="21" xfId="2" applyFont="1" applyFill="1" applyBorder="1">
      <alignment vertical="center"/>
    </xf>
    <xf numFmtId="0" fontId="9" fillId="5" borderId="19" xfId="4" applyFont="1" applyFill="1" applyBorder="1" applyAlignment="1">
      <alignment vertical="center"/>
    </xf>
    <xf numFmtId="0" fontId="9" fillId="5" borderId="20" xfId="4" applyFont="1" applyFill="1" applyBorder="1" applyAlignment="1">
      <alignment vertical="center"/>
    </xf>
    <xf numFmtId="0" fontId="9" fillId="5" borderId="21" xfId="4" applyFont="1" applyFill="1" applyBorder="1" applyAlignment="1">
      <alignment vertical="center"/>
    </xf>
    <xf numFmtId="0" fontId="5" fillId="5" borderId="36" xfId="4" applyFont="1" applyFill="1" applyBorder="1" applyAlignment="1">
      <alignment horizontal="center" vertical="center"/>
    </xf>
    <xf numFmtId="0" fontId="5" fillId="5" borderId="37" xfId="4" applyFont="1" applyFill="1" applyBorder="1" applyAlignment="1">
      <alignment horizontal="center" vertical="center"/>
    </xf>
    <xf numFmtId="0" fontId="5" fillId="5" borderId="21" xfId="4" applyFont="1" applyFill="1" applyBorder="1" applyAlignment="1">
      <alignment horizontal="center" vertical="center"/>
    </xf>
    <xf numFmtId="0" fontId="13" fillId="5" borderId="19" xfId="4" applyFont="1" applyFill="1" applyBorder="1" applyAlignment="1">
      <alignment vertical="center"/>
    </xf>
    <xf numFmtId="0" fontId="13" fillId="5" borderId="20" xfId="4" applyFont="1" applyFill="1" applyBorder="1" applyAlignment="1">
      <alignment vertical="center"/>
    </xf>
    <xf numFmtId="0" fontId="13" fillId="5" borderId="21" xfId="4" applyFont="1" applyFill="1" applyBorder="1" applyAlignment="1">
      <alignment vertical="center"/>
    </xf>
    <xf numFmtId="0" fontId="13" fillId="5" borderId="27" xfId="2" applyFont="1" applyFill="1" applyBorder="1" applyAlignment="1">
      <alignment horizontal="center" vertical="center"/>
    </xf>
    <xf numFmtId="0" fontId="5" fillId="5" borderId="2" xfId="2" applyFont="1" applyFill="1" applyBorder="1">
      <alignment vertical="center"/>
    </xf>
    <xf numFmtId="0" fontId="5" fillId="5" borderId="2" xfId="2" applyFont="1" applyFill="1" applyBorder="1" applyAlignment="1">
      <alignment horizontal="center" vertical="center"/>
    </xf>
    <xf numFmtId="0" fontId="5" fillId="5" borderId="8" xfId="2" applyFont="1" applyFill="1" applyBorder="1" applyAlignment="1">
      <alignment horizontal="center" vertical="center"/>
    </xf>
    <xf numFmtId="0" fontId="18" fillId="5" borderId="9" xfId="2" applyFill="1" applyBorder="1">
      <alignment vertical="center"/>
    </xf>
    <xf numFmtId="0" fontId="18" fillId="5" borderId="10" xfId="2" applyFill="1" applyBorder="1">
      <alignment vertical="center"/>
    </xf>
    <xf numFmtId="0" fontId="5" fillId="5" borderId="22" xfId="2" applyFont="1" applyFill="1" applyBorder="1" applyAlignment="1">
      <alignment horizontal="center" vertical="center"/>
    </xf>
    <xf numFmtId="0" fontId="9" fillId="5" borderId="26" xfId="4" applyFont="1" applyFill="1" applyBorder="1" applyAlignment="1">
      <alignment horizontal="left" vertical="center"/>
    </xf>
    <xf numFmtId="0" fontId="9" fillId="5" borderId="38" xfId="4" applyFont="1" applyFill="1" applyBorder="1" applyAlignment="1">
      <alignment vertical="center"/>
    </xf>
    <xf numFmtId="0" fontId="9" fillId="5" borderId="34" xfId="4" applyFont="1" applyFill="1" applyBorder="1" applyAlignment="1">
      <alignment vertical="center"/>
    </xf>
    <xf numFmtId="2" fontId="9" fillId="0" borderId="35" xfId="4" applyNumberFormat="1" applyFont="1" applyBorder="1" applyAlignment="1">
      <alignment vertical="center" shrinkToFit="1"/>
    </xf>
    <xf numFmtId="2" fontId="9" fillId="0" borderId="22" xfId="4" applyNumberFormat="1" applyFont="1" applyBorder="1" applyAlignment="1">
      <alignment vertical="center" shrinkToFit="1"/>
    </xf>
    <xf numFmtId="177" fontId="9" fillId="0" borderId="10" xfId="4" applyNumberFormat="1" applyFont="1" applyBorder="1" applyAlignment="1">
      <alignment vertical="center" shrinkToFit="1"/>
    </xf>
    <xf numFmtId="0" fontId="13" fillId="5" borderId="26" xfId="4" applyFont="1" applyFill="1" applyBorder="1" applyAlignment="1">
      <alignment vertical="center"/>
    </xf>
    <xf numFmtId="0" fontId="13" fillId="5" borderId="38" xfId="4" applyFont="1" applyFill="1" applyBorder="1" applyAlignment="1">
      <alignment vertical="center"/>
    </xf>
    <xf numFmtId="0" fontId="13" fillId="5" borderId="34" xfId="4" applyFont="1" applyFill="1" applyBorder="1" applyAlignment="1">
      <alignment vertical="center"/>
    </xf>
    <xf numFmtId="0" fontId="5" fillId="5" borderId="15" xfId="2" quotePrefix="1" applyFont="1" applyFill="1" applyBorder="1" applyAlignment="1">
      <alignment horizontal="center" vertical="center"/>
    </xf>
    <xf numFmtId="0" fontId="5" fillId="5" borderId="3" xfId="2" applyFont="1" applyFill="1" applyBorder="1" applyAlignment="1">
      <alignment horizontal="center" vertical="center"/>
    </xf>
    <xf numFmtId="0" fontId="5" fillId="5" borderId="6" xfId="2" applyFont="1" applyFill="1" applyBorder="1" applyAlignment="1">
      <alignment horizontal="center" vertical="center"/>
    </xf>
    <xf numFmtId="0" fontId="5" fillId="5" borderId="41" xfId="2" applyFont="1" applyFill="1" applyBorder="1" applyAlignment="1">
      <alignment horizontal="center" vertical="center"/>
    </xf>
    <xf numFmtId="0" fontId="10" fillId="5" borderId="39" xfId="4" applyFont="1" applyFill="1" applyBorder="1" applyAlignment="1">
      <alignment vertical="top"/>
    </xf>
    <xf numFmtId="0" fontId="10" fillId="5" borderId="9" xfId="4" applyFont="1" applyFill="1" applyBorder="1" applyAlignment="1">
      <alignment vertical="center"/>
    </xf>
    <xf numFmtId="0" fontId="10" fillId="5" borderId="10" xfId="4" applyFont="1" applyFill="1" applyBorder="1" applyAlignment="1">
      <alignment vertical="center"/>
    </xf>
    <xf numFmtId="177" fontId="9" fillId="0" borderId="5" xfId="4" applyNumberFormat="1" applyFont="1" applyBorder="1" applyAlignment="1">
      <alignment vertical="center" shrinkToFit="1"/>
    </xf>
    <xf numFmtId="177" fontId="9" fillId="0" borderId="2" xfId="4" applyNumberFormat="1" applyFont="1" applyBorder="1" applyAlignment="1">
      <alignment vertical="center" shrinkToFit="1"/>
    </xf>
    <xf numFmtId="0" fontId="10" fillId="5" borderId="39" xfId="4" applyFont="1" applyFill="1" applyBorder="1" applyAlignment="1">
      <alignment vertical="center"/>
    </xf>
    <xf numFmtId="0" fontId="26" fillId="5" borderId="9" xfId="4" applyFill="1" applyBorder="1" applyAlignment="1">
      <alignment vertical="center"/>
    </xf>
    <xf numFmtId="0" fontId="26" fillId="5" borderId="10" xfId="4" applyFill="1" applyBorder="1" applyAlignment="1">
      <alignment vertical="center"/>
    </xf>
    <xf numFmtId="0" fontId="13" fillId="5" borderId="16" xfId="2" applyFont="1" applyFill="1" applyBorder="1" applyAlignment="1">
      <alignment horizontal="center" vertical="center"/>
    </xf>
    <xf numFmtId="0" fontId="13" fillId="5" borderId="25" xfId="2" applyFont="1" applyFill="1" applyBorder="1" applyAlignment="1">
      <alignment horizontal="center" vertical="center"/>
    </xf>
    <xf numFmtId="0" fontId="7" fillId="5" borderId="17" xfId="2" applyFont="1" applyFill="1" applyBorder="1" applyAlignment="1">
      <alignment horizontal="center" vertical="center"/>
    </xf>
    <xf numFmtId="0" fontId="7" fillId="5" borderId="18" xfId="2" applyFont="1" applyFill="1" applyBorder="1" applyAlignment="1">
      <alignment horizontal="center" vertical="center"/>
    </xf>
    <xf numFmtId="177" fontId="5" fillId="5" borderId="28" xfId="2" applyNumberFormat="1" applyFont="1" applyFill="1" applyBorder="1" applyAlignment="1">
      <alignment horizontal="center" vertical="center"/>
    </xf>
    <xf numFmtId="177" fontId="5" fillId="5" borderId="29" xfId="2" applyNumberFormat="1" applyFont="1" applyFill="1" applyBorder="1" applyAlignment="1">
      <alignment horizontal="center" vertical="center"/>
    </xf>
    <xf numFmtId="0" fontId="5" fillId="4" borderId="52" xfId="2" applyNumberFormat="1" applyFont="1" applyFill="1" applyBorder="1" applyAlignment="1">
      <alignment vertical="center" shrinkToFit="1"/>
    </xf>
    <xf numFmtId="2" fontId="5" fillId="4" borderId="1" xfId="2" applyNumberFormat="1" applyFont="1" applyFill="1" applyBorder="1" applyAlignment="1">
      <alignment vertical="center" shrinkToFit="1"/>
    </xf>
    <xf numFmtId="2" fontId="5" fillId="4" borderId="7" xfId="2" applyNumberFormat="1" applyFont="1" applyFill="1" applyBorder="1" applyAlignment="1">
      <alignment vertical="center" shrinkToFit="1"/>
    </xf>
    <xf numFmtId="180" fontId="5" fillId="4" borderId="52" xfId="2" applyNumberFormat="1" applyFont="1" applyFill="1" applyBorder="1" applyAlignment="1">
      <alignment vertical="center" shrinkToFit="1"/>
    </xf>
    <xf numFmtId="0" fontId="5" fillId="4" borderId="4" xfId="2" applyFont="1" applyFill="1" applyBorder="1" applyAlignment="1">
      <alignment horizontal="center" vertical="center"/>
    </xf>
    <xf numFmtId="0" fontId="5" fillId="4" borderId="1" xfId="2" applyFont="1" applyFill="1" applyBorder="1" applyAlignment="1">
      <alignment horizontal="center" vertical="center"/>
    </xf>
    <xf numFmtId="0" fontId="5" fillId="4" borderId="7" xfId="2" applyFont="1" applyFill="1" applyBorder="1" applyAlignment="1">
      <alignment horizontal="center" vertical="center"/>
    </xf>
    <xf numFmtId="1" fontId="5" fillId="4" borderId="4" xfId="2" applyNumberFormat="1" applyFont="1" applyFill="1" applyBorder="1" applyAlignment="1">
      <alignment vertical="center" shrinkToFit="1"/>
    </xf>
    <xf numFmtId="1" fontId="5" fillId="4" borderId="1" xfId="2" applyNumberFormat="1" applyFont="1" applyFill="1" applyBorder="1" applyAlignment="1">
      <alignment vertical="center" shrinkToFit="1"/>
    </xf>
    <xf numFmtId="1" fontId="5" fillId="2" borderId="2" xfId="2" applyNumberFormat="1" applyFont="1" applyFill="1" applyBorder="1" applyAlignment="1">
      <alignment vertical="center" shrinkToFit="1"/>
    </xf>
    <xf numFmtId="177" fontId="5" fillId="2" borderId="53" xfId="2" applyNumberFormat="1" applyFont="1" applyFill="1" applyBorder="1" applyAlignment="1">
      <alignment vertical="center" shrinkToFit="1"/>
    </xf>
    <xf numFmtId="0" fontId="5" fillId="4" borderId="4" xfId="2" applyFont="1" applyFill="1" applyBorder="1" applyAlignment="1">
      <alignment horizontal="center" vertical="center" shrinkToFit="1"/>
    </xf>
    <xf numFmtId="0" fontId="5" fillId="4" borderId="1" xfId="2" applyFont="1" applyFill="1" applyBorder="1" applyAlignment="1">
      <alignment horizontal="center" vertical="center" shrinkToFit="1"/>
    </xf>
    <xf numFmtId="0" fontId="5" fillId="4" borderId="7" xfId="2" applyFont="1" applyFill="1" applyBorder="1" applyAlignment="1">
      <alignment horizontal="center" vertical="center" shrinkToFit="1"/>
    </xf>
    <xf numFmtId="177" fontId="5" fillId="2" borderId="8" xfId="2" applyNumberFormat="1" applyFont="1" applyFill="1" applyBorder="1" applyAlignment="1">
      <alignment vertical="center" shrinkToFit="1"/>
    </xf>
    <xf numFmtId="0" fontId="10" fillId="5" borderId="24" xfId="4" applyFont="1" applyFill="1" applyBorder="1" applyAlignment="1">
      <alignment vertical="top"/>
    </xf>
    <xf numFmtId="0" fontId="10" fillId="5" borderId="33" xfId="4" applyFont="1" applyFill="1" applyBorder="1" applyAlignment="1">
      <alignment vertical="center"/>
    </xf>
    <xf numFmtId="0" fontId="10" fillId="5" borderId="32" xfId="4" applyFont="1" applyFill="1" applyBorder="1" applyAlignment="1">
      <alignment vertical="center"/>
    </xf>
    <xf numFmtId="0" fontId="9" fillId="0" borderId="25" xfId="4" applyFont="1" applyBorder="1" applyAlignment="1">
      <alignment vertical="center" shrinkToFit="1"/>
    </xf>
    <xf numFmtId="0" fontId="9" fillId="0" borderId="17" xfId="4" applyFont="1" applyBorder="1" applyAlignment="1">
      <alignment vertical="center" shrinkToFit="1"/>
    </xf>
    <xf numFmtId="0" fontId="9" fillId="0" borderId="32" xfId="4" applyFont="1" applyBorder="1" applyAlignment="1">
      <alignment vertical="center" shrinkToFit="1"/>
    </xf>
    <xf numFmtId="0" fontId="10" fillId="5" borderId="24" xfId="4" applyFont="1" applyFill="1" applyBorder="1" applyAlignment="1">
      <alignment vertical="center"/>
    </xf>
    <xf numFmtId="0" fontId="26" fillId="5" borderId="33" xfId="4" applyFill="1" applyBorder="1" applyAlignment="1">
      <alignment vertical="center"/>
    </xf>
    <xf numFmtId="0" fontId="26" fillId="5" borderId="32" xfId="4" applyFill="1" applyBorder="1" applyAlignment="1">
      <alignment vertical="center"/>
    </xf>
    <xf numFmtId="0" fontId="5" fillId="0" borderId="27" xfId="2" applyNumberFormat="1" applyFont="1" applyBorder="1" applyAlignment="1">
      <alignment vertical="center" shrinkToFit="1"/>
    </xf>
    <xf numFmtId="177" fontId="5" fillId="0" borderId="2" xfId="2" applyNumberFormat="1" applyFont="1" applyBorder="1" applyAlignment="1">
      <alignment vertical="center" shrinkToFit="1"/>
    </xf>
    <xf numFmtId="176" fontId="5" fillId="0" borderId="8" xfId="2" applyNumberFormat="1" applyFont="1" applyBorder="1" applyAlignment="1">
      <alignment vertical="center" shrinkToFit="1"/>
    </xf>
    <xf numFmtId="180" fontId="5" fillId="0" borderId="27" xfId="2" applyNumberFormat="1" applyFont="1" applyBorder="1" applyAlignment="1">
      <alignment vertical="center" shrinkToFit="1"/>
    </xf>
    <xf numFmtId="2" fontId="5" fillId="0" borderId="5" xfId="2" applyNumberFormat="1" applyFont="1" applyBorder="1" applyAlignment="1">
      <alignment vertical="center" shrinkToFit="1"/>
    </xf>
    <xf numFmtId="1" fontId="5" fillId="0" borderId="5" xfId="2" applyNumberFormat="1" applyFont="1" applyBorder="1" applyAlignment="1">
      <alignment vertical="center" shrinkToFit="1"/>
    </xf>
    <xf numFmtId="1" fontId="5" fillId="0" borderId="2" xfId="2" applyNumberFormat="1" applyFont="1" applyBorder="1" applyAlignment="1">
      <alignment vertical="center" shrinkToFit="1"/>
    </xf>
    <xf numFmtId="2" fontId="5" fillId="0" borderId="2" xfId="2" applyNumberFormat="1" applyFont="1" applyBorder="1" applyAlignment="1">
      <alignment vertical="center" shrinkToFit="1"/>
    </xf>
    <xf numFmtId="185" fontId="5" fillId="0" borderId="5" xfId="2" applyNumberFormat="1" applyFont="1" applyBorder="1" applyAlignment="1">
      <alignment vertical="center" shrinkToFit="1"/>
    </xf>
    <xf numFmtId="0" fontId="13" fillId="0" borderId="0" xfId="4" applyFont="1" applyAlignment="1">
      <alignment vertical="center"/>
    </xf>
    <xf numFmtId="0" fontId="26" fillId="0" borderId="0" xfId="4" applyAlignment="1">
      <alignment vertical="center"/>
    </xf>
    <xf numFmtId="0" fontId="10" fillId="0" borderId="0" xfId="4" applyFont="1" applyAlignment="1">
      <alignment vertical="center"/>
    </xf>
    <xf numFmtId="0" fontId="10" fillId="0" borderId="0" xfId="2" quotePrefix="1" applyFont="1">
      <alignment vertical="center"/>
    </xf>
    <xf numFmtId="0" fontId="10" fillId="0" borderId="0" xfId="2" applyFont="1">
      <alignment vertical="center"/>
    </xf>
    <xf numFmtId="0" fontId="5" fillId="4" borderId="52" xfId="2" applyNumberFormat="1" applyFont="1" applyFill="1" applyBorder="1" applyAlignment="1">
      <alignment horizontal="center" vertical="center" shrinkToFit="1"/>
    </xf>
    <xf numFmtId="1" fontId="5" fillId="0" borderId="27" xfId="2" applyNumberFormat="1" applyFont="1" applyBorder="1" applyAlignment="1">
      <alignment horizontal="center" vertical="center" shrinkToFit="1"/>
    </xf>
    <xf numFmtId="179" fontId="5" fillId="2" borderId="53" xfId="2" applyNumberFormat="1" applyFont="1" applyFill="1" applyBorder="1" applyAlignment="1">
      <alignment vertical="center" shrinkToFit="1"/>
    </xf>
    <xf numFmtId="179" fontId="5" fillId="2" borderId="8" xfId="2" applyNumberFormat="1" applyFont="1" applyFill="1" applyBorder="1" applyAlignment="1">
      <alignment vertical="center" shrinkToFit="1"/>
    </xf>
    <xf numFmtId="188" fontId="18" fillId="0" borderId="0" xfId="2" applyNumberFormat="1">
      <alignment vertical="center"/>
    </xf>
    <xf numFmtId="178" fontId="5" fillId="0" borderId="2" xfId="2" applyNumberFormat="1" applyFont="1" applyBorder="1" applyAlignment="1">
      <alignment vertical="center" shrinkToFit="1"/>
    </xf>
    <xf numFmtId="176" fontId="5" fillId="0" borderId="27" xfId="2" applyNumberFormat="1" applyFont="1" applyBorder="1" applyAlignment="1">
      <alignment vertical="center" shrinkToFit="1"/>
    </xf>
    <xf numFmtId="2" fontId="5" fillId="0" borderId="8" xfId="2" applyNumberFormat="1" applyFont="1" applyBorder="1" applyAlignment="1">
      <alignment vertical="center" shrinkToFit="1"/>
    </xf>
    <xf numFmtId="0" fontId="3" fillId="5" borderId="46" xfId="2" applyFont="1" applyFill="1" applyBorder="1" applyAlignment="1">
      <alignment horizontal="center" vertical="center" wrapText="1"/>
    </xf>
    <xf numFmtId="0" fontId="4" fillId="5" borderId="50" xfId="2" applyFont="1" applyFill="1" applyBorder="1" applyAlignment="1">
      <alignment horizontal="center" vertical="center" wrapText="1"/>
    </xf>
    <xf numFmtId="0" fontId="4" fillId="5" borderId="18" xfId="2" applyFont="1" applyFill="1" applyBorder="1" applyAlignment="1">
      <alignment horizontal="center" vertical="center" wrapText="1"/>
    </xf>
    <xf numFmtId="0" fontId="5" fillId="5" borderId="43" xfId="2" applyFont="1" applyFill="1" applyBorder="1" applyAlignment="1">
      <alignment horizontal="center" vertical="top" wrapText="1"/>
    </xf>
    <xf numFmtId="0" fontId="26" fillId="0" borderId="47" xfId="4" applyBorder="1" applyAlignment="1">
      <alignment horizontal="center" vertical="top" wrapText="1"/>
    </xf>
    <xf numFmtId="0" fontId="26" fillId="0" borderId="16" xfId="4" applyBorder="1" applyAlignment="1">
      <alignment horizontal="center" vertical="top" wrapText="1"/>
    </xf>
    <xf numFmtId="0" fontId="3" fillId="5" borderId="44"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17" xfId="2" applyFont="1" applyFill="1" applyBorder="1" applyAlignment="1">
      <alignment horizontal="center" vertical="center" wrapText="1"/>
    </xf>
    <xf numFmtId="0" fontId="3" fillId="5" borderId="45" xfId="2" applyFont="1" applyFill="1" applyBorder="1" applyAlignment="1">
      <alignment horizontal="center" vertical="center" wrapText="1"/>
    </xf>
    <xf numFmtId="0" fontId="4" fillId="5" borderId="49" xfId="2" applyFont="1" applyFill="1" applyBorder="1" applyAlignment="1">
      <alignment horizontal="center" vertical="center" wrapText="1"/>
    </xf>
    <xf numFmtId="0" fontId="4" fillId="5" borderId="51" xfId="2" applyFont="1" applyFill="1" applyBorder="1" applyAlignment="1">
      <alignment horizontal="center" vertical="center" wrapText="1"/>
    </xf>
    <xf numFmtId="0" fontId="0" fillId="0" borderId="41" xfId="0" applyBorder="1" applyAlignment="1">
      <alignmen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center" wrapText="1"/>
    </xf>
    <xf numFmtId="0" fontId="3" fillId="3" borderId="11"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12" xfId="0" applyFont="1" applyBorder="1" applyAlignment="1">
      <alignment horizontal="center" vertical="center" wrapText="1"/>
    </xf>
    <xf numFmtId="0" fontId="3" fillId="5" borderId="11"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12" xfId="0" applyFont="1" applyFill="1" applyBorder="1" applyAlignment="1">
      <alignment horizontal="center" vertical="center" wrapText="1"/>
    </xf>
  </cellXfs>
  <cellStyles count="5">
    <cellStyle name="ハイパーリンク" xfId="1" builtinId="8"/>
    <cellStyle name="標準" xfId="0" builtinId="0"/>
    <cellStyle name="標準 2" xfId="2"/>
    <cellStyle name="標準 3" xfId="3"/>
    <cellStyle name="標準 4" xfId="4"/>
  </cellStyles>
  <dxfs count="0"/>
  <tableStyles count="0" defaultTableStyle="TableStyleMedium2" defaultPivotStyle="PivotStyleLight16"/>
  <colors>
    <mruColors>
      <color rgb="FF9999FF"/>
      <color rgb="FF33CC33"/>
      <color rgb="FF0000FF"/>
      <color rgb="FF3399FF"/>
      <color rgb="FF66FFFF"/>
      <color rgb="FF00FF00"/>
      <color rgb="FF6699FF"/>
      <color rgb="FFFFCCCC"/>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sz="1200"/>
            </a:pPr>
            <a:r>
              <a:rPr lang="ja-JP" altLang="en-US" sz="1200"/>
              <a:t>核種別線量当量の推移</a:t>
            </a:r>
            <a:endParaRPr lang="en-US" altLang="ja-JP" sz="1200"/>
          </a:p>
          <a:p>
            <a:pPr>
              <a:defRPr sz="1200"/>
            </a:pPr>
            <a:r>
              <a:rPr lang="en-US" altLang="ja-JP" sz="1000" baseline="0"/>
              <a:t>(</a:t>
            </a:r>
            <a:r>
              <a:rPr lang="ja-JP" altLang="en-US" sz="1000" baseline="0"/>
              <a:t>福島第一原発事故</a:t>
            </a:r>
            <a:r>
              <a:rPr lang="en-US" altLang="ja-JP" sz="1000" baseline="0"/>
              <a:t>)</a:t>
            </a:r>
          </a:p>
          <a:p>
            <a:pPr>
              <a:defRPr sz="1200"/>
            </a:pPr>
            <a:r>
              <a:rPr lang="en-US" altLang="ja-JP" sz="1000" baseline="0"/>
              <a:t>&lt;</a:t>
            </a:r>
            <a:r>
              <a:rPr lang="ja-JP" altLang="en-US" sz="1000" baseline="0"/>
              <a:t>積上げ棒グラフ</a:t>
            </a:r>
            <a:r>
              <a:rPr lang="en-US" altLang="ja-JP" sz="1000" baseline="0"/>
              <a:t>&gt;</a:t>
            </a:r>
            <a:endParaRPr lang="ja-JP" sz="1000" baseline="0"/>
          </a:p>
        </c:rich>
      </c:tx>
      <c:layout>
        <c:manualLayout>
          <c:xMode val="edge"/>
          <c:yMode val="edge"/>
          <c:x val="0.29782945928096294"/>
          <c:y val="0.18401633675492857"/>
        </c:manualLayout>
      </c:layout>
      <c:spPr>
        <a:solidFill>
          <a:srgbClr val="FFFFFF">
            <a:alpha val="40000"/>
          </a:srgbClr>
        </a:solidFill>
        <a:ln w="25400">
          <a:noFill/>
        </a:ln>
      </c:spPr>
    </c:title>
    <c:plotArea>
      <c:layout>
        <c:manualLayout>
          <c:layoutTarget val="inner"/>
          <c:xMode val="edge"/>
          <c:yMode val="edge"/>
          <c:x val="0.1281325726787243"/>
          <c:y val="2.9124889314448746E-2"/>
          <c:w val="0.84292507653390991"/>
          <c:h val="0.94949613408758593"/>
        </c:manualLayout>
      </c:layout>
      <c:barChart>
        <c:barDir val="bar"/>
        <c:grouping val="stacked"/>
        <c:ser>
          <c:idx val="2"/>
          <c:order val="0"/>
          <c:tx>
            <c:strRef>
              <c:f>両事故減衰_月!$AC$7</c:f>
              <c:strCache>
                <c:ptCount val="1"/>
                <c:pt idx="0">
                  <c:v>137 Cs</c:v>
                </c:pt>
              </c:strCache>
            </c:strRef>
          </c:tx>
          <c:spPr>
            <a:pattFill prst="pct30">
              <a:fgClr>
                <a:srgbClr val="92D050"/>
              </a:fgClr>
              <a:bgClr>
                <a:sysClr val="window" lastClr="FFFFFF"/>
              </a:bgClr>
            </a:pattFill>
            <a:ln w="0">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両事故減衰_月!$AC$9:$AC$389</c:f>
              <c:numCache>
                <c:formatCode>0</c:formatCode>
                <c:ptCount val="381"/>
                <c:pt idx="0">
                  <c:v>1365</c:v>
                </c:pt>
                <c:pt idx="1">
                  <c:v>1362.3804429925997</c:v>
                </c:pt>
                <c:pt idx="2">
                  <c:v>1359.7659131492394</c:v>
                </c:pt>
                <c:pt idx="3">
                  <c:v>1357.1564008223429</c:v>
                </c:pt>
                <c:pt idx="4">
                  <c:v>1354.5518963828467</c:v>
                </c:pt>
                <c:pt idx="5">
                  <c:v>1351.9523902201677</c:v>
                </c:pt>
                <c:pt idx="6">
                  <c:v>1349.3578727421655</c:v>
                </c:pt>
                <c:pt idx="7">
                  <c:v>1346.7683343751091</c:v>
                </c:pt>
                <c:pt idx="8">
                  <c:v>1344.1837655636384</c:v>
                </c:pt>
                <c:pt idx="9">
                  <c:v>1341.6041567707332</c:v>
                </c:pt>
                <c:pt idx="10">
                  <c:v>1339.029498477674</c:v>
                </c:pt>
                <c:pt idx="11">
                  <c:v>1336.4597811840088</c:v>
                </c:pt>
                <c:pt idx="12">
                  <c:v>1333.8949954075185</c:v>
                </c:pt>
                <c:pt idx="13">
                  <c:v>1331.3351316841809</c:v>
                </c:pt>
                <c:pt idx="14">
                  <c:v>1328.7801805681361</c:v>
                </c:pt>
                <c:pt idx="15">
                  <c:v>1326.2301326316513</c:v>
                </c:pt>
                <c:pt idx="16">
                  <c:v>1323.6849784650865</c:v>
                </c:pt>
                <c:pt idx="17">
                  <c:v>1321.1447086768605</c:v>
                </c:pt>
                <c:pt idx="18">
                  <c:v>1318.6093138934139</c:v>
                </c:pt>
                <c:pt idx="19">
                  <c:v>1316.0787847591776</c:v>
                </c:pt>
                <c:pt idx="20">
                  <c:v>1313.5531119365353</c:v>
                </c:pt>
                <c:pt idx="21">
                  <c:v>1311.0322861057916</c:v>
                </c:pt>
                <c:pt idx="22">
                  <c:v>1308.5162979651343</c:v>
                </c:pt>
                <c:pt idx="23">
                  <c:v>1306.0051382306058</c:v>
                </c:pt>
                <c:pt idx="24">
                  <c:v>1303.4987976360617</c:v>
                </c:pt>
                <c:pt idx="25">
                  <c:v>1300.9972669331419</c:v>
                </c:pt>
                <c:pt idx="26">
                  <c:v>1298.500536891235</c:v>
                </c:pt>
                <c:pt idx="27">
                  <c:v>1296.0085982974424</c:v>
                </c:pt>
                <c:pt idx="28">
                  <c:v>1293.521441956548</c:v>
                </c:pt>
                <c:pt idx="29">
                  <c:v>1291.0390586909803</c:v>
                </c:pt>
                <c:pt idx="30">
                  <c:v>1288.5614393407814</c:v>
                </c:pt>
                <c:pt idx="31">
                  <c:v>1286.0885747635723</c:v>
                </c:pt>
                <c:pt idx="32">
                  <c:v>1283.6204558345178</c:v>
                </c:pt>
                <c:pt idx="33">
                  <c:v>1281.1570734462953</c:v>
                </c:pt>
                <c:pt idx="34">
                  <c:v>1278.6984185090596</c:v>
                </c:pt>
                <c:pt idx="35">
                  <c:v>1276.2444819504101</c:v>
                </c:pt>
                <c:pt idx="36">
                  <c:v>1273.7952547153557</c:v>
                </c:pt>
                <c:pt idx="37">
                  <c:v>1271.3507277662839</c:v>
                </c:pt>
                <c:pt idx="38">
                  <c:v>1268.9108920829262</c:v>
                </c:pt>
                <c:pt idx="39">
                  <c:v>1266.4757386623237</c:v>
                </c:pt>
                <c:pt idx="40">
                  <c:v>1264.0452585187959</c:v>
                </c:pt>
                <c:pt idx="41">
                  <c:v>1261.6194426839068</c:v>
                </c:pt>
                <c:pt idx="42">
                  <c:v>1259.1982822064303</c:v>
                </c:pt>
                <c:pt idx="43">
                  <c:v>1256.7817681523202</c:v>
                </c:pt>
                <c:pt idx="44">
                  <c:v>1254.3698916046751</c:v>
                </c:pt>
                <c:pt idx="45">
                  <c:v>1251.9626436637043</c:v>
                </c:pt>
                <c:pt idx="46">
                  <c:v>1249.5600154466983</c:v>
                </c:pt>
                <c:pt idx="47">
                  <c:v>1247.1619980879948</c:v>
                </c:pt>
                <c:pt idx="48">
                  <c:v>1244.7685827389437</c:v>
                </c:pt>
                <c:pt idx="49">
                  <c:v>1242.3797605678774</c:v>
                </c:pt>
                <c:pt idx="50">
                  <c:v>1239.9955227600767</c:v>
                </c:pt>
                <c:pt idx="51">
                  <c:v>1237.6158605177391</c:v>
                </c:pt>
                <c:pt idx="52">
                  <c:v>1235.2407650599453</c:v>
                </c:pt>
                <c:pt idx="53">
                  <c:v>1232.870227622627</c:v>
                </c:pt>
                <c:pt idx="54">
                  <c:v>1230.5042394585364</c:v>
                </c:pt>
                <c:pt idx="55">
                  <c:v>1228.1427918372106</c:v>
                </c:pt>
                <c:pt idx="56">
                  <c:v>1225.7858760449431</c:v>
                </c:pt>
                <c:pt idx="57">
                  <c:v>1223.4334833847483</c:v>
                </c:pt>
                <c:pt idx="58">
                  <c:v>1221.0856051763317</c:v>
                </c:pt>
                <c:pt idx="59">
                  <c:v>1218.7422327560566</c:v>
                </c:pt>
                <c:pt idx="60">
                  <c:v>1216.4033574769135</c:v>
                </c:pt>
                <c:pt idx="61">
                  <c:v>1214.0689707084857</c:v>
                </c:pt>
                <c:pt idx="62">
                  <c:v>1211.7390638369204</c:v>
                </c:pt>
                <c:pt idx="63">
                  <c:v>1209.4136282648951</c:v>
                </c:pt>
                <c:pt idx="64">
                  <c:v>1207.0926554115863</c:v>
                </c:pt>
                <c:pt idx="65">
                  <c:v>1204.7761367126377</c:v>
                </c:pt>
                <c:pt idx="66">
                  <c:v>1202.4640636201289</c:v>
                </c:pt>
                <c:pt idx="67">
                  <c:v>1200.1564276025442</c:v>
                </c:pt>
                <c:pt idx="68">
                  <c:v>1197.8532201447401</c:v>
                </c:pt>
                <c:pt idx="69">
                  <c:v>1195.5544327479142</c:v>
                </c:pt>
                <c:pt idx="70">
                  <c:v>1193.2600569295755</c:v>
                </c:pt>
                <c:pt idx="71">
                  <c:v>1190.9700842235088</c:v>
                </c:pt>
                <c:pt idx="72">
                  <c:v>1188.6845061797492</c:v>
                </c:pt>
                <c:pt idx="73">
                  <c:v>1186.403314364547</c:v>
                </c:pt>
                <c:pt idx="74">
                  <c:v>1184.1265003603369</c:v>
                </c:pt>
                <c:pt idx="75">
                  <c:v>1181.8540557657091</c:v>
                </c:pt>
                <c:pt idx="76">
                  <c:v>1179.5859721953752</c:v>
                </c:pt>
                <c:pt idx="77">
                  <c:v>1177.3222412801406</c:v>
                </c:pt>
                <c:pt idx="78">
                  <c:v>1175.0628546668706</c:v>
                </c:pt>
                <c:pt idx="79">
                  <c:v>1172.8078040184614</c:v>
                </c:pt>
                <c:pt idx="80">
                  <c:v>1170.5570810138095</c:v>
                </c:pt>
                <c:pt idx="81">
                  <c:v>1168.3106773477789</c:v>
                </c:pt>
                <c:pt idx="82">
                  <c:v>1166.0685847311731</c:v>
                </c:pt>
                <c:pt idx="83">
                  <c:v>1163.8307948907029</c:v>
                </c:pt>
                <c:pt idx="84">
                  <c:v>1161.597299568956</c:v>
                </c:pt>
                <c:pt idx="85">
                  <c:v>1159.3680905243677</c:v>
                </c:pt>
                <c:pt idx="86">
                  <c:v>1157.1431595311888</c:v>
                </c:pt>
                <c:pt idx="87">
                  <c:v>1154.9224983794561</c:v>
                </c:pt>
                <c:pt idx="88">
                  <c:v>1152.7060988749622</c:v>
                </c:pt>
                <c:pt idx="89">
                  <c:v>1150.4939528392254</c:v>
                </c:pt>
                <c:pt idx="90">
                  <c:v>1148.2860521094588</c:v>
                </c:pt>
                <c:pt idx="91">
                  <c:v>1146.0823885385405</c:v>
                </c:pt>
                <c:pt idx="92">
                  <c:v>1143.8829539949845</c:v>
                </c:pt>
                <c:pt idx="93">
                  <c:v>1141.6877403629087</c:v>
                </c:pt>
                <c:pt idx="94">
                  <c:v>1139.4967395420072</c:v>
                </c:pt>
                <c:pt idx="95">
                  <c:v>1137.3099434475184</c:v>
                </c:pt>
                <c:pt idx="96">
                  <c:v>1135.127344010197</c:v>
                </c:pt>
                <c:pt idx="97">
                  <c:v>1132.9489331762825</c:v>
                </c:pt>
                <c:pt idx="98">
                  <c:v>1130.7747029074701</c:v>
                </c:pt>
                <c:pt idx="99">
                  <c:v>1128.6046451808822</c:v>
                </c:pt>
                <c:pt idx="100">
                  <c:v>1126.4387519890377</c:v>
                </c:pt>
                <c:pt idx="101">
                  <c:v>1124.2770153398214</c:v>
                </c:pt>
                <c:pt idx="102">
                  <c:v>1122.1194272564571</c:v>
                </c:pt>
                <c:pt idx="103">
                  <c:v>1119.9659797774759</c:v>
                </c:pt>
                <c:pt idx="104">
                  <c:v>1117.8166649566876</c:v>
                </c:pt>
                <c:pt idx="105">
                  <c:v>1115.6714748631521</c:v>
                </c:pt>
                <c:pt idx="106">
                  <c:v>1113.5304015811489</c:v>
                </c:pt>
                <c:pt idx="107">
                  <c:v>1111.3934372101487</c:v>
                </c:pt>
                <c:pt idx="108">
                  <c:v>1109.2605738647842</c:v>
                </c:pt>
                <c:pt idx="109">
                  <c:v>1107.1318036748207</c:v>
                </c:pt>
                <c:pt idx="110">
                  <c:v>1105.007118785127</c:v>
                </c:pt>
                <c:pt idx="111">
                  <c:v>1102.8865113556462</c:v>
                </c:pt>
                <c:pt idx="112">
                  <c:v>1100.7699735613689</c:v>
                </c:pt>
                <c:pt idx="113">
                  <c:v>1098.6574975923004</c:v>
                </c:pt>
                <c:pt idx="114">
                  <c:v>1096.5490756534355</c:v>
                </c:pt>
                <c:pt idx="115">
                  <c:v>1094.4446999647275</c:v>
                </c:pt>
                <c:pt idx="116">
                  <c:v>1092.3443627610613</c:v>
                </c:pt>
                <c:pt idx="117">
                  <c:v>1090.2480562922226</c:v>
                </c:pt>
                <c:pt idx="118">
                  <c:v>1088.1557728228709</c:v>
                </c:pt>
                <c:pt idx="119">
                  <c:v>1086.0675046325114</c:v>
                </c:pt>
                <c:pt idx="120">
                  <c:v>1083.9832440154635</c:v>
                </c:pt>
                <c:pt idx="121">
                  <c:v>1081.9029832808374</c:v>
                </c:pt>
                <c:pt idx="122">
                  <c:v>1079.8267147524998</c:v>
                </c:pt>
                <c:pt idx="123">
                  <c:v>1077.7544307690507</c:v>
                </c:pt>
                <c:pt idx="124">
                  <c:v>1075.6861236837924</c:v>
                </c:pt>
                <c:pt idx="125">
                  <c:v>1073.6217858647012</c:v>
                </c:pt>
                <c:pt idx="126">
                  <c:v>1071.5614096944014</c:v>
                </c:pt>
                <c:pt idx="127">
                  <c:v>1069.5049875701345</c:v>
                </c:pt>
                <c:pt idx="128">
                  <c:v>1067.4525119037323</c:v>
                </c:pt>
                <c:pt idx="129">
                  <c:v>1065.4039751215898</c:v>
                </c:pt>
                <c:pt idx="130">
                  <c:v>1063.359369664636</c:v>
                </c:pt>
                <c:pt idx="131">
                  <c:v>1061.3186879883069</c:v>
                </c:pt>
                <c:pt idx="132">
                  <c:v>1059.2819225625158</c:v>
                </c:pt>
                <c:pt idx="133">
                  <c:v>1057.2490658716285</c:v>
                </c:pt>
                <c:pt idx="134">
                  <c:v>1055.2201104144335</c:v>
                </c:pt>
                <c:pt idx="135">
                  <c:v>1053.1950487041142</c:v>
                </c:pt>
                <c:pt idx="136">
                  <c:v>1051.1738732682225</c:v>
                </c:pt>
                <c:pt idx="137">
                  <c:v>1049.1565766486506</c:v>
                </c:pt>
                <c:pt idx="138">
                  <c:v>1047.1431514016028</c:v>
                </c:pt>
                <c:pt idx="139">
                  <c:v>1045.1335900975696</c:v>
                </c:pt>
                <c:pt idx="140">
                  <c:v>1043.1278853212991</c:v>
                </c:pt>
                <c:pt idx="141">
                  <c:v>1041.1260296717694</c:v>
                </c:pt>
                <c:pt idx="142">
                  <c:v>1039.1280157621625</c:v>
                </c:pt>
                <c:pt idx="143">
                  <c:v>1037.133836219836</c:v>
                </c:pt>
                <c:pt idx="144">
                  <c:v>1035.1434836862963</c:v>
                </c:pt>
                <c:pt idx="145">
                  <c:v>1033.1569508171717</c:v>
                </c:pt>
                <c:pt idx="146">
                  <c:v>1031.1742302821847</c:v>
                </c:pt>
                <c:pt idx="147">
                  <c:v>1029.195314765125</c:v>
                </c:pt>
                <c:pt idx="148">
                  <c:v>1027.2201969638236</c:v>
                </c:pt>
                <c:pt idx="149">
                  <c:v>1025.2488695901243</c:v>
                </c:pt>
                <c:pt idx="150">
                  <c:v>1023.2813253698577</c:v>
                </c:pt>
                <c:pt idx="151">
                  <c:v>1021.3175570428143</c:v>
                </c:pt>
                <c:pt idx="152">
                  <c:v>1019.357557362717</c:v>
                </c:pt>
                <c:pt idx="153">
                  <c:v>1017.4013190971964</c:v>
                </c:pt>
                <c:pt idx="154">
                  <c:v>1015.4488350277609</c:v>
                </c:pt>
                <c:pt idx="155">
                  <c:v>1013.500097949773</c:v>
                </c:pt>
                <c:pt idx="156">
                  <c:v>1011.5551006724212</c:v>
                </c:pt>
                <c:pt idx="157">
                  <c:v>1009.6138360186937</c:v>
                </c:pt>
                <c:pt idx="158">
                  <c:v>1007.6762968253526</c:v>
                </c:pt>
                <c:pt idx="159">
                  <c:v>1005.7424759429058</c:v>
                </c:pt>
                <c:pt idx="160">
                  <c:v>1003.8123662355824</c:v>
                </c:pt>
                <c:pt idx="161">
                  <c:v>1001.8859605813059</c:v>
                </c:pt>
                <c:pt idx="162">
                  <c:v>999.96325187166724</c:v>
                </c:pt>
                <c:pt idx="163">
                  <c:v>998.04423301189922</c:v>
                </c:pt>
                <c:pt idx="164">
                  <c:v>996.12889692085048</c:v>
                </c:pt>
                <c:pt idx="165">
                  <c:v>994.21723653095842</c:v>
                </c:pt>
                <c:pt idx="166">
                  <c:v>992.30924478822362</c:v>
                </c:pt>
                <c:pt idx="167">
                  <c:v>990.40491465218474</c:v>
                </c:pt>
                <c:pt idx="168">
                  <c:v>988.50423909589108</c:v>
                </c:pt>
                <c:pt idx="169">
                  <c:v>986.60721110587758</c:v>
                </c:pt>
                <c:pt idx="170">
                  <c:v>984.7138236821387</c:v>
                </c:pt>
                <c:pt idx="171">
                  <c:v>982.82406983810165</c:v>
                </c:pt>
                <c:pt idx="172">
                  <c:v>980.93794260060258</c:v>
                </c:pt>
                <c:pt idx="173">
                  <c:v>979.05543500985971</c:v>
                </c:pt>
                <c:pt idx="174">
                  <c:v>977.17654011944683</c:v>
                </c:pt>
                <c:pt idx="175">
                  <c:v>975.30125099626969</c:v>
                </c:pt>
                <c:pt idx="176">
                  <c:v>973.42956072053823</c:v>
                </c:pt>
                <c:pt idx="177">
                  <c:v>971.56146238574252</c:v>
                </c:pt>
                <c:pt idx="178">
                  <c:v>969.69694909862699</c:v>
                </c:pt>
                <c:pt idx="179">
                  <c:v>967.83601397916482</c:v>
                </c:pt>
                <c:pt idx="180">
                  <c:v>965.97865016053197</c:v>
                </c:pt>
                <c:pt idx="181">
                  <c:v>964.12485078908401</c:v>
                </c:pt>
                <c:pt idx="182">
                  <c:v>962.27460902432688</c:v>
                </c:pt>
                <c:pt idx="183">
                  <c:v>960.42791803889622</c:v>
                </c:pt>
                <c:pt idx="184">
                  <c:v>958.58477101852873</c:v>
                </c:pt>
                <c:pt idx="185">
                  <c:v>956.7451611620387</c:v>
                </c:pt>
                <c:pt idx="186">
                  <c:v>954.90908168129283</c:v>
                </c:pt>
                <c:pt idx="187">
                  <c:v>953.07652580118418</c:v>
                </c:pt>
                <c:pt idx="188">
                  <c:v>951.24748675960814</c:v>
                </c:pt>
                <c:pt idx="189">
                  <c:v>949.42195780743737</c:v>
                </c:pt>
                <c:pt idx="190">
                  <c:v>947.59993220849685</c:v>
                </c:pt>
                <c:pt idx="191">
                  <c:v>945.78140323953778</c:v>
                </c:pt>
                <c:pt idx="192">
                  <c:v>943.96636419021547</c:v>
                </c:pt>
                <c:pt idx="193">
                  <c:v>942.15480836306222</c:v>
                </c:pt>
                <c:pt idx="194">
                  <c:v>940.3467290734626</c:v>
                </c:pt>
                <c:pt idx="195">
                  <c:v>938.54211964963076</c:v>
                </c:pt>
                <c:pt idx="196">
                  <c:v>936.74097343258427</c:v>
                </c:pt>
                <c:pt idx="197">
                  <c:v>934.94328377611953</c:v>
                </c:pt>
                <c:pt idx="198">
                  <c:v>933.14904404678816</c:v>
                </c:pt>
                <c:pt idx="199">
                  <c:v>931.35824762387119</c:v>
                </c:pt>
                <c:pt idx="200">
                  <c:v>929.57088789935585</c:v>
                </c:pt>
                <c:pt idx="201">
                  <c:v>927.78695827791148</c:v>
                </c:pt>
                <c:pt idx="202">
                  <c:v>926.00645217686281</c:v>
                </c:pt>
                <c:pt idx="203">
                  <c:v>924.22936302616813</c:v>
                </c:pt>
                <c:pt idx="204">
                  <c:v>922.45568426839543</c:v>
                </c:pt>
                <c:pt idx="205">
                  <c:v>920.68540935869487</c:v>
                </c:pt>
                <c:pt idx="206">
                  <c:v>918.91853176477775</c:v>
                </c:pt>
                <c:pt idx="207">
                  <c:v>917.15504496689164</c:v>
                </c:pt>
                <c:pt idx="208">
                  <c:v>915.39494245779588</c:v>
                </c:pt>
                <c:pt idx="209">
                  <c:v>913.63821774273811</c:v>
                </c:pt>
                <c:pt idx="210">
                  <c:v>911.8848643394291</c:v>
                </c:pt>
                <c:pt idx="211">
                  <c:v>910.13487577802084</c:v>
                </c:pt>
                <c:pt idx="212">
                  <c:v>908.38824560108026</c:v>
                </c:pt>
                <c:pt idx="213">
                  <c:v>906.64496736356784</c:v>
                </c:pt>
                <c:pt idx="214">
                  <c:v>904.90503463281243</c:v>
                </c:pt>
                <c:pt idx="215">
                  <c:v>903.16844098848708</c:v>
                </c:pt>
                <c:pt idx="216">
                  <c:v>901.43518002258634</c:v>
                </c:pt>
                <c:pt idx="217">
                  <c:v>899.70524533940318</c:v>
                </c:pt>
                <c:pt idx="218">
                  <c:v>897.97863055550306</c:v>
                </c:pt>
                <c:pt idx="219">
                  <c:v>896.25532929970302</c:v>
                </c:pt>
                <c:pt idx="220">
                  <c:v>894.5353352130461</c:v>
                </c:pt>
                <c:pt idx="221">
                  <c:v>892.81864194877892</c:v>
                </c:pt>
                <c:pt idx="222">
                  <c:v>891.10524317232853</c:v>
                </c:pt>
                <c:pt idx="223">
                  <c:v>889.39513256127884</c:v>
                </c:pt>
                <c:pt idx="224">
                  <c:v>887.68830380534564</c:v>
                </c:pt>
                <c:pt idx="225">
                  <c:v>885.98475060635656</c:v>
                </c:pt>
                <c:pt idx="226">
                  <c:v>884.28446667822391</c:v>
                </c:pt>
                <c:pt idx="227">
                  <c:v>882.58744574692594</c:v>
                </c:pt>
                <c:pt idx="228">
                  <c:v>880.89368155047919</c:v>
                </c:pt>
                <c:pt idx="229">
                  <c:v>879.2031678389186</c:v>
                </c:pt>
                <c:pt idx="230">
                  <c:v>877.51589837427309</c:v>
                </c:pt>
                <c:pt idx="231">
                  <c:v>875.83186693054301</c:v>
                </c:pt>
                <c:pt idx="232">
                  <c:v>874.15106729367687</c:v>
                </c:pt>
                <c:pt idx="233">
                  <c:v>872.47349326154836</c:v>
                </c:pt>
                <c:pt idx="234">
                  <c:v>870.79913864393359</c:v>
                </c:pt>
                <c:pt idx="235">
                  <c:v>869.12799726248807</c:v>
                </c:pt>
                <c:pt idx="236">
                  <c:v>867.46006295072527</c:v>
                </c:pt>
                <c:pt idx="237">
                  <c:v>865.79532955399054</c:v>
                </c:pt>
                <c:pt idx="238">
                  <c:v>864.13379092944308</c:v>
                </c:pt>
                <c:pt idx="239">
                  <c:v>862.4754409460287</c:v>
                </c:pt>
                <c:pt idx="240">
                  <c:v>860.82027348446024</c:v>
                </c:pt>
                <c:pt idx="241">
                  <c:v>859.16828243719408</c:v>
                </c:pt>
                <c:pt idx="242">
                  <c:v>857.51946170840722</c:v>
                </c:pt>
                <c:pt idx="243">
                  <c:v>855.87380521397461</c:v>
                </c:pt>
                <c:pt idx="244">
                  <c:v>854.23130688144795</c:v>
                </c:pt>
                <c:pt idx="245">
                  <c:v>852.59196065003255</c:v>
                </c:pt>
                <c:pt idx="246">
                  <c:v>850.95576047056477</c:v>
                </c:pt>
                <c:pt idx="247">
                  <c:v>849.32270030548909</c:v>
                </c:pt>
                <c:pt idx="248">
                  <c:v>847.69277412883764</c:v>
                </c:pt>
                <c:pt idx="249">
                  <c:v>846.06597592620619</c:v>
                </c:pt>
                <c:pt idx="250">
                  <c:v>844.44229969473338</c:v>
                </c:pt>
                <c:pt idx="251">
                  <c:v>842.82173944307738</c:v>
                </c:pt>
                <c:pt idx="252">
                  <c:v>841.20428919139431</c:v>
                </c:pt>
                <c:pt idx="253">
                  <c:v>839.58994297131642</c:v>
                </c:pt>
                <c:pt idx="254">
                  <c:v>837.97869482592921</c:v>
                </c:pt>
                <c:pt idx="255">
                  <c:v>836.37053880975111</c:v>
                </c:pt>
                <c:pt idx="256">
                  <c:v>834.76546898870902</c:v>
                </c:pt>
                <c:pt idx="257">
                  <c:v>833.1634794401192</c:v>
                </c:pt>
                <c:pt idx="258">
                  <c:v>831.56456425266333</c:v>
                </c:pt>
                <c:pt idx="259">
                  <c:v>829.96871752636741</c:v>
                </c:pt>
                <c:pt idx="260">
                  <c:v>828.37593337258068</c:v>
                </c:pt>
                <c:pt idx="261">
                  <c:v>826.7862059139519</c:v>
                </c:pt>
                <c:pt idx="262">
                  <c:v>825.1995292844108</c:v>
                </c:pt>
                <c:pt idx="263">
                  <c:v>823.61589762914309</c:v>
                </c:pt>
                <c:pt idx="264">
                  <c:v>822.03530510457108</c:v>
                </c:pt>
                <c:pt idx="265">
                  <c:v>820.45774587833171</c:v>
                </c:pt>
                <c:pt idx="266">
                  <c:v>818.88321412925347</c:v>
                </c:pt>
                <c:pt idx="267">
                  <c:v>817.31170404733814</c:v>
                </c:pt>
                <c:pt idx="268">
                  <c:v>815.7432098337357</c:v>
                </c:pt>
                <c:pt idx="269">
                  <c:v>814.17772570072532</c:v>
                </c:pt>
                <c:pt idx="270">
                  <c:v>812.61524587169356</c:v>
                </c:pt>
                <c:pt idx="271">
                  <c:v>811.05576458111227</c:v>
                </c:pt>
                <c:pt idx="272">
                  <c:v>809.49927607451809</c:v>
                </c:pt>
                <c:pt idx="273">
                  <c:v>807.94577460849143</c:v>
                </c:pt>
                <c:pt idx="274">
                  <c:v>806.39525445063441</c:v>
                </c:pt>
                <c:pt idx="275">
                  <c:v>804.8477098795496</c:v>
                </c:pt>
                <c:pt idx="276">
                  <c:v>803.30313518482069</c:v>
                </c:pt>
                <c:pt idx="277">
                  <c:v>801.76152466698932</c:v>
                </c:pt>
                <c:pt idx="278">
                  <c:v>800.22287263753481</c:v>
                </c:pt>
                <c:pt idx="279">
                  <c:v>798.68717341885383</c:v>
                </c:pt>
                <c:pt idx="280">
                  <c:v>797.15442134423836</c:v>
                </c:pt>
                <c:pt idx="281">
                  <c:v>795.62461075785552</c:v>
                </c:pt>
                <c:pt idx="282">
                  <c:v>794.09773601472682</c:v>
                </c:pt>
                <c:pt idx="283">
                  <c:v>792.5737914807064</c:v>
                </c:pt>
                <c:pt idx="284">
                  <c:v>791.05277153246095</c:v>
                </c:pt>
                <c:pt idx="285">
                  <c:v>789.53467055744886</c:v>
                </c:pt>
                <c:pt idx="286">
                  <c:v>788.01948295390014</c:v>
                </c:pt>
                <c:pt idx="287">
                  <c:v>786.50720313079398</c:v>
                </c:pt>
                <c:pt idx="288">
                  <c:v>784.99782550784016</c:v>
                </c:pt>
                <c:pt idx="289">
                  <c:v>783.49134451545683</c:v>
                </c:pt>
                <c:pt idx="290">
                  <c:v>781.98775459475132</c:v>
                </c:pt>
                <c:pt idx="291">
                  <c:v>780.48705019749889</c:v>
                </c:pt>
                <c:pt idx="292">
                  <c:v>778.98922578612144</c:v>
                </c:pt>
                <c:pt idx="293">
                  <c:v>777.49427583366946</c:v>
                </c:pt>
                <c:pt idx="294">
                  <c:v>776.00219482379862</c:v>
                </c:pt>
                <c:pt idx="295">
                  <c:v>774.51297725075187</c:v>
                </c:pt>
                <c:pt idx="296">
                  <c:v>773.02661761933837</c:v>
                </c:pt>
                <c:pt idx="297">
                  <c:v>771.54311044491203</c:v>
                </c:pt>
                <c:pt idx="298">
                  <c:v>770.06245025335375</c:v>
                </c:pt>
                <c:pt idx="299">
                  <c:v>768.58463158104803</c:v>
                </c:pt>
                <c:pt idx="300">
                  <c:v>767.10964897486633</c:v>
                </c:pt>
                <c:pt idx="301">
                  <c:v>765.63749699214372</c:v>
                </c:pt>
                <c:pt idx="302">
                  <c:v>764.16817020066082</c:v>
                </c:pt>
                <c:pt idx="303">
                  <c:v>762.70166317862322</c:v>
                </c:pt>
                <c:pt idx="304">
                  <c:v>761.23797051464112</c:v>
                </c:pt>
                <c:pt idx="305">
                  <c:v>759.77708680771002</c:v>
                </c:pt>
                <c:pt idx="306">
                  <c:v>758.31900666719059</c:v>
                </c:pt>
                <c:pt idx="307">
                  <c:v>756.86372471278776</c:v>
                </c:pt>
                <c:pt idx="308">
                  <c:v>755.4112355745325</c:v>
                </c:pt>
                <c:pt idx="309">
                  <c:v>753.96153389276094</c:v>
                </c:pt>
                <c:pt idx="310">
                  <c:v>752.51461431809491</c:v>
                </c:pt>
                <c:pt idx="311">
                  <c:v>751.0704715114224</c:v>
                </c:pt>
                <c:pt idx="312">
                  <c:v>749.62910014387739</c:v>
                </c:pt>
                <c:pt idx="313">
                  <c:v>748.19049489682027</c:v>
                </c:pt>
                <c:pt idx="314">
                  <c:v>746.75465046181864</c:v>
                </c:pt>
                <c:pt idx="315">
                  <c:v>745.32156154062739</c:v>
                </c:pt>
                <c:pt idx="316">
                  <c:v>743.8912228451693</c:v>
                </c:pt>
                <c:pt idx="317">
                  <c:v>742.4636290975152</c:v>
                </c:pt>
                <c:pt idx="318">
                  <c:v>741.03877502986563</c:v>
                </c:pt>
                <c:pt idx="319">
                  <c:v>739.6166553845286</c:v>
                </c:pt>
                <c:pt idx="320">
                  <c:v>738.19726491390406</c:v>
                </c:pt>
                <c:pt idx="321">
                  <c:v>736.78059838046158</c:v>
                </c:pt>
                <c:pt idx="322">
                  <c:v>735.36665055672233</c:v>
                </c:pt>
                <c:pt idx="323">
                  <c:v>733.95541622523933</c:v>
                </c:pt>
                <c:pt idx="324">
                  <c:v>732.54689017857868</c:v>
                </c:pt>
                <c:pt idx="325">
                  <c:v>731.14106721929886</c:v>
                </c:pt>
                <c:pt idx="326">
                  <c:v>729.73794215993451</c:v>
                </c:pt>
                <c:pt idx="327">
                  <c:v>728.33750982297408</c:v>
                </c:pt>
                <c:pt idx="328">
                  <c:v>726.93976504084299</c:v>
                </c:pt>
                <c:pt idx="329">
                  <c:v>725.5447026558827</c:v>
                </c:pt>
                <c:pt idx="330">
                  <c:v>724.15231752033367</c:v>
                </c:pt>
                <c:pt idx="331">
                  <c:v>722.76260449631502</c:v>
                </c:pt>
                <c:pt idx="332">
                  <c:v>721.37555845580573</c:v>
                </c:pt>
                <c:pt idx="333">
                  <c:v>719.9911742806263</c:v>
                </c:pt>
                <c:pt idx="334">
                  <c:v>718.60944686241885</c:v>
                </c:pt>
                <c:pt idx="335">
                  <c:v>717.23037110262942</c:v>
                </c:pt>
                <c:pt idx="336">
                  <c:v>715.85394191248861</c:v>
                </c:pt>
                <c:pt idx="337">
                  <c:v>714.48015421299272</c:v>
                </c:pt>
                <c:pt idx="338">
                  <c:v>713.10900293488487</c:v>
                </c:pt>
                <c:pt idx="339">
                  <c:v>711.74048301863706</c:v>
                </c:pt>
                <c:pt idx="340">
                  <c:v>710.3745894144306</c:v>
                </c:pt>
                <c:pt idx="341">
                  <c:v>709.01131708213791</c:v>
                </c:pt>
                <c:pt idx="342">
                  <c:v>707.65066099130388</c:v>
                </c:pt>
                <c:pt idx="343">
                  <c:v>706.29261612112714</c:v>
                </c:pt>
                <c:pt idx="344">
                  <c:v>704.93717746044194</c:v>
                </c:pt>
                <c:pt idx="345">
                  <c:v>703.58434000769932</c:v>
                </c:pt>
                <c:pt idx="346">
                  <c:v>702.23409877094923</c:v>
                </c:pt>
                <c:pt idx="347">
                  <c:v>700.88644876782018</c:v>
                </c:pt>
                <c:pt idx="348">
                  <c:v>699.54138502550416</c:v>
                </c:pt>
                <c:pt idx="349">
                  <c:v>698.19890258073485</c:v>
                </c:pt>
                <c:pt idx="350">
                  <c:v>696.8589964797718</c:v>
                </c:pt>
                <c:pt idx="351">
                  <c:v>695.52166177838103</c:v>
                </c:pt>
                <c:pt idx="352">
                  <c:v>694.18689354181663</c:v>
                </c:pt>
                <c:pt idx="353">
                  <c:v>692.85468684480361</c:v>
                </c:pt>
                <c:pt idx="354">
                  <c:v>691.52503677151822</c:v>
                </c:pt>
                <c:pt idx="355">
                  <c:v>690.19793841557146</c:v>
                </c:pt>
                <c:pt idx="356">
                  <c:v>688.8733868799892</c:v>
                </c:pt>
                <c:pt idx="357">
                  <c:v>687.55137727719591</c:v>
                </c:pt>
                <c:pt idx="358">
                  <c:v>686.231904728995</c:v>
                </c:pt>
                <c:pt idx="359">
                  <c:v>684.91496436655211</c:v>
                </c:pt>
                <c:pt idx="360">
                  <c:v>683.60055133037645</c:v>
                </c:pt>
                <c:pt idx="361">
                  <c:v>682.2886607703033</c:v>
                </c:pt>
                <c:pt idx="362">
                  <c:v>680.9792878454748</c:v>
                </c:pt>
                <c:pt idx="363">
                  <c:v>679.67242772432462</c:v>
                </c:pt>
                <c:pt idx="364">
                  <c:v>678.36807558455769</c:v>
                </c:pt>
                <c:pt idx="365">
                  <c:v>677.06622661313327</c:v>
                </c:pt>
                <c:pt idx="366">
                  <c:v>675.76687600624814</c:v>
                </c:pt>
                <c:pt idx="367">
                  <c:v>674.47001896931692</c:v>
                </c:pt>
                <c:pt idx="368">
                  <c:v>673.17565071695617</c:v>
                </c:pt>
                <c:pt idx="369">
                  <c:v>671.88376647296582</c:v>
                </c:pt>
                <c:pt idx="370">
                  <c:v>670.59436147031158</c:v>
                </c:pt>
                <c:pt idx="371">
                  <c:v>669.30743095110813</c:v>
                </c:pt>
                <c:pt idx="372">
                  <c:v>668.02297016660054</c:v>
                </c:pt>
                <c:pt idx="373">
                  <c:v>666.74097437714704</c:v>
                </c:pt>
                <c:pt idx="374">
                  <c:v>665.46143885220147</c:v>
                </c:pt>
                <c:pt idx="375">
                  <c:v>664.18435887029693</c:v>
                </c:pt>
                <c:pt idx="376">
                  <c:v>662.90972971902625</c:v>
                </c:pt>
                <c:pt idx="377">
                  <c:v>661.63754669502691</c:v>
                </c:pt>
                <c:pt idx="378">
                  <c:v>660.36780510396136</c:v>
                </c:pt>
                <c:pt idx="379">
                  <c:v>659.10050026050249</c:v>
                </c:pt>
                <c:pt idx="380">
                  <c:v>657.83562748831332</c:v>
                </c:pt>
              </c:numCache>
            </c:numRef>
          </c:val>
          <c:extLst xmlns:c16r2="http://schemas.microsoft.com/office/drawing/2015/06/chart">
            <c:ext xmlns:c16="http://schemas.microsoft.com/office/drawing/2014/chart" uri="{C3380CC4-5D6E-409C-BE32-E72D297353CC}">
              <c16:uniqueId val="{00000000-D090-4A5F-BD86-F507DAC74EE2}"/>
            </c:ext>
          </c:extLst>
        </c:ser>
        <c:ser>
          <c:idx val="3"/>
          <c:order val="1"/>
          <c:tx>
            <c:strRef>
              <c:f>両事故減衰_月!$AD$7</c:f>
              <c:strCache>
                <c:ptCount val="1"/>
                <c:pt idx="0">
                  <c:v>134 Cs</c:v>
                </c:pt>
              </c:strCache>
            </c:strRef>
          </c:tx>
          <c:spPr>
            <a:pattFill prst="narHorz">
              <a:fgClr>
                <a:srgbClr val="0066FF"/>
              </a:fgClr>
              <a:bgClr>
                <a:sysClr val="window" lastClr="FFFFFF"/>
              </a:bgClr>
            </a:pattFill>
            <a:ln>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両事故減衰_月!$AD$9:$AD$389</c:f>
              <c:numCache>
                <c:formatCode>0</c:formatCode>
                <c:ptCount val="381"/>
                <c:pt idx="0">
                  <c:v>4392</c:v>
                </c:pt>
                <c:pt idx="1">
                  <c:v>4270.8487076288902</c:v>
                </c:pt>
                <c:pt idx="2">
                  <c:v>4153.0393177266324</c:v>
                </c:pt>
                <c:pt idx="3">
                  <c:v>4038.4796454564562</c:v>
                </c:pt>
                <c:pt idx="4">
                  <c:v>3927.0800488577606</c:v>
                </c:pt>
                <c:pt idx="5">
                  <c:v>3818.7533587020421</c:v>
                </c:pt>
                <c:pt idx="6">
                  <c:v>3713.4148102837203</c:v>
                </c:pt>
                <c:pt idx="7">
                  <c:v>3610.9819770924887</c:v>
                </c:pt>
                <c:pt idx="8">
                  <c:v>3511.3747063152714</c:v>
                </c:pt>
                <c:pt idx="9">
                  <c:v>3414.5150561173382</c:v>
                </c:pt>
                <c:pt idx="10">
                  <c:v>3320.32723465349</c:v>
                </c:pt>
                <c:pt idx="11">
                  <c:v>3228.7375407615805</c:v>
                </c:pt>
                <c:pt idx="12">
                  <c:v>3139.6743062920041</c:v>
                </c:pt>
                <c:pt idx="13">
                  <c:v>3053.0678400279694</c:v>
                </c:pt>
                <c:pt idx="14">
                  <c:v>2968.8503731527267</c:v>
                </c:pt>
                <c:pt idx="15">
                  <c:v>2886.9560062210548</c:v>
                </c:pt>
                <c:pt idx="16">
                  <c:v>2807.3206575935014</c:v>
                </c:pt>
                <c:pt idx="17">
                  <c:v>2729.8820132930541</c:v>
                </c:pt>
                <c:pt idx="18">
                  <c:v>2654.5794782449889</c:v>
                </c:pt>
                <c:pt idx="19">
                  <c:v>2581.3541288617457</c:v>
                </c:pt>
                <c:pt idx="20">
                  <c:v>2510.1486669357209</c:v>
                </c:pt>
                <c:pt idx="21">
                  <c:v>2440.9073748039177</c:v>
                </c:pt>
                <c:pt idx="22">
                  <c:v>2373.576071749349</c:v>
                </c:pt>
                <c:pt idx="23">
                  <c:v>2308.1020716050925</c:v>
                </c:pt>
                <c:pt idx="24">
                  <c:v>2244.4341415278177</c:v>
                </c:pt>
                <c:pt idx="25">
                  <c:v>2182.5224619085238</c:v>
                </c:pt>
                <c:pt idx="26">
                  <c:v>2122.3185873891266</c:v>
                </c:pt>
                <c:pt idx="27">
                  <c:v>2063.7754089543773</c:v>
                </c:pt>
                <c:pt idx="28">
                  <c:v>2006.8471170694647</c:v>
                </c:pt>
                <c:pt idx="29">
                  <c:v>1951.4891658344461</c:v>
                </c:pt>
                <c:pt idx="30">
                  <c:v>1897.6582381274652</c:v>
                </c:pt>
                <c:pt idx="31">
                  <c:v>1845.312211709472</c:v>
                </c:pt>
                <c:pt idx="32">
                  <c:v>1794.4101262639365</c:v>
                </c:pt>
                <c:pt idx="33">
                  <c:v>1744.9121513457483</c:v>
                </c:pt>
                <c:pt idx="34">
                  <c:v>1696.7795552142388</c:v>
                </c:pt>
                <c:pt idx="35">
                  <c:v>1649.9746745259238</c:v>
                </c:pt>
                <c:pt idx="36">
                  <c:v>1604.4608848632604</c:v>
                </c:pt>
                <c:pt idx="37">
                  <c:v>1560.2025720763572</c:v>
                </c:pt>
                <c:pt idx="38">
                  <c:v>1517.1651044152059</c:v>
                </c:pt>
                <c:pt idx="39">
                  <c:v>1475.3148054306307</c:v>
                </c:pt>
                <c:pt idx="40">
                  <c:v>1434.6189276227635</c:v>
                </c:pt>
                <c:pt idx="41">
                  <c:v>1395.0456268163996</c:v>
                </c:pt>
                <c:pt idx="42">
                  <c:v>1356.5639372432045</c:v>
                </c:pt>
                <c:pt idx="43">
                  <c:v>1319.1437473112708</c:v>
                </c:pt>
                <c:pt idx="44">
                  <c:v>1282.7557760430493</c:v>
                </c:pt>
                <c:pt idx="45">
                  <c:v>1247.3715501632398</c:v>
                </c:pt>
                <c:pt idx="46">
                  <c:v>1212.9633818186978</c:v>
                </c:pt>
                <c:pt idx="47">
                  <c:v>1179.5043469129223</c:v>
                </c:pt>
                <c:pt idx="48">
                  <c:v>1146.9682640381859</c:v>
                </c:pt>
                <c:pt idx="49">
                  <c:v>1115.3296739888069</c:v>
                </c:pt>
                <c:pt idx="50">
                  <c:v>1084.5638198395368</c:v>
                </c:pt>
                <c:pt idx="51">
                  <c:v>1054.6466275734836</c:v>
                </c:pt>
                <c:pt idx="52">
                  <c:v>1025.5546872443945</c:v>
                </c:pt>
                <c:pt idx="53">
                  <c:v>997.26523465857736</c:v>
                </c:pt>
                <c:pt idx="54">
                  <c:v>969.75613356211454</c:v>
                </c:pt>
                <c:pt idx="55">
                  <c:v>943.00585831943272</c:v>
                </c:pt>
                <c:pt idx="56">
                  <c:v>916.99347706967694</c:v>
                </c:pt>
                <c:pt idx="57">
                  <c:v>891.69863534771241</c:v>
                </c:pt>
                <c:pt idx="58">
                  <c:v>867.10154015692694</c:v>
                </c:pt>
                <c:pt idx="59">
                  <c:v>843.18294448138226</c:v>
                </c:pt>
                <c:pt idx="60">
                  <c:v>819.92413222519019</c:v>
                </c:pt>
                <c:pt idx="61">
                  <c:v>797.30690356732532</c:v>
                </c:pt>
                <c:pt idx="62">
                  <c:v>775.31356072042422</c:v>
                </c:pt>
                <c:pt idx="63">
                  <c:v>753.92689408241745</c:v>
                </c:pt>
                <c:pt idx="64">
                  <c:v>733.13016877016298</c:v>
                </c:pt>
                <c:pt idx="65">
                  <c:v>712.90711152454492</c:v>
                </c:pt>
                <c:pt idx="66">
                  <c:v>693.24189797678684</c:v>
                </c:pt>
                <c:pt idx="67">
                  <c:v>674.11914026602017</c:v>
                </c:pt>
                <c:pt idx="68">
                  <c:v>655.52387499841302</c:v>
                </c:pt>
                <c:pt idx="69">
                  <c:v>637.44155153844622</c:v>
                </c:pt>
                <c:pt idx="70">
                  <c:v>619.85802062316191</c:v>
                </c:pt>
                <c:pt idx="71">
                  <c:v>602.75952329049028</c:v>
                </c:pt>
                <c:pt idx="72">
                  <c:v>586.1326801129776</c:v>
                </c:pt>
                <c:pt idx="73">
                  <c:v>569.9644807284991</c:v>
                </c:pt>
                <c:pt idx="74">
                  <c:v>554.24227365976344</c:v>
                </c:pt>
                <c:pt idx="75">
                  <c:v>538.95375641464</c:v>
                </c:pt>
                <c:pt idx="76">
                  <c:v>524.08696585956318</c:v>
                </c:pt>
                <c:pt idx="77">
                  <c:v>509.63026885848382</c:v>
                </c:pt>
                <c:pt idx="78">
                  <c:v>495.57235317004108</c:v>
                </c:pt>
                <c:pt idx="79">
                  <c:v>481.90221859582857</c:v>
                </c:pt>
                <c:pt idx="80">
                  <c:v>468.60916837283446</c:v>
                </c:pt>
                <c:pt idx="81">
                  <c:v>455.68280080331726</c:v>
                </c:pt>
                <c:pt idx="82">
                  <c:v>443.11300111556494</c:v>
                </c:pt>
                <c:pt idx="83">
                  <c:v>430.88993354917324</c:v>
                </c:pt>
                <c:pt idx="84">
                  <c:v>419.00403365864878</c:v>
                </c:pt>
                <c:pt idx="85">
                  <c:v>407.44600082931049</c:v>
                </c:pt>
                <c:pt idx="86">
                  <c:v>396.20679099964042</c:v>
                </c:pt>
                <c:pt idx="87">
                  <c:v>385.27760958438176</c:v>
                </c:pt>
                <c:pt idx="88">
                  <c:v>374.64990459285184</c:v>
                </c:pt>
                <c:pt idx="89">
                  <c:v>364.31535993708297</c:v>
                </c:pt>
                <c:pt idx="90">
                  <c:v>354.26588892455482</c:v>
                </c:pt>
                <c:pt idx="91">
                  <c:v>344.4936279304269</c:v>
                </c:pt>
                <c:pt idx="92">
                  <c:v>334.99093024431954</c:v>
                </c:pt>
                <c:pt idx="93">
                  <c:v>325.75036008682889</c:v>
                </c:pt>
                <c:pt idx="94">
                  <c:v>316.76468679109252</c:v>
                </c:pt>
                <c:pt idx="95">
                  <c:v>308.02687914485603</c:v>
                </c:pt>
                <c:pt idx="96">
                  <c:v>299.53009988860873</c:v>
                </c:pt>
                <c:pt idx="97">
                  <c:v>291.26770036548663</c:v>
                </c:pt>
                <c:pt idx="98">
                  <c:v>283.23321531875632</c:v>
                </c:pt>
                <c:pt idx="99">
                  <c:v>275.42035783280636</c:v>
                </c:pt>
                <c:pt idx="100">
                  <c:v>267.8230144136902</c:v>
                </c:pt>
                <c:pt idx="101">
                  <c:v>260.4352402053695</c:v>
                </c:pt>
                <c:pt idx="102">
                  <c:v>253.25125433791482</c:v>
                </c:pt>
                <c:pt idx="103">
                  <c:v>246.26543540402511</c:v>
                </c:pt>
                <c:pt idx="104">
                  <c:v>239.47231706032505</c:v>
                </c:pt>
                <c:pt idx="105">
                  <c:v>232.86658374999666</c:v>
                </c:pt>
                <c:pt idx="106">
                  <c:v>226.44306654340338</c:v>
                </c:pt>
                <c:pt idx="107">
                  <c:v>220.19673909344658</c:v>
                </c:pt>
                <c:pt idx="108">
                  <c:v>214.12271370249135</c:v>
                </c:pt>
                <c:pt idx="109">
                  <c:v>208.21623749778604</c:v>
                </c:pt>
                <c:pt idx="110">
                  <c:v>202.47268871237924</c:v>
                </c:pt>
                <c:pt idx="111">
                  <c:v>196.88757306862738</c:v>
                </c:pt>
                <c:pt idx="112">
                  <c:v>191.45652026146087</c:v>
                </c:pt>
                <c:pt idx="113">
                  <c:v>186.17528053865777</c:v>
                </c:pt>
                <c:pt idx="114">
                  <c:v>181.03972137544912</c:v>
                </c:pt>
                <c:pt idx="115">
                  <c:v>176.04582424085407</c:v>
                </c:pt>
                <c:pt idx="116">
                  <c:v>171.18968145321378</c:v>
                </c:pt>
                <c:pt idx="117">
                  <c:v>166.4674931224634</c:v>
                </c:pt>
                <c:pt idx="118">
                  <c:v>161.87556417675177</c:v>
                </c:pt>
                <c:pt idx="119">
                  <c:v>157.41030147107884</c:v>
                </c:pt>
                <c:pt idx="120">
                  <c:v>153.06821097569016</c:v>
                </c:pt>
                <c:pt idx="121">
                  <c:v>148.84589504202927</c:v>
                </c:pt>
                <c:pt idx="122">
                  <c:v>144.74004974410661</c:v>
                </c:pt>
                <c:pt idx="123">
                  <c:v>140.74746229320564</c:v>
                </c:pt>
                <c:pt idx="124">
                  <c:v>136.86500852390327</c:v>
                </c:pt>
                <c:pt idx="125">
                  <c:v>133.08965044943747</c:v>
                </c:pt>
                <c:pt idx="126">
                  <c:v>129.41843388450837</c:v>
                </c:pt>
                <c:pt idx="127">
                  <c:v>125.84848613365382</c:v>
                </c:pt>
                <c:pt idx="128">
                  <c:v>122.37701374338977</c:v>
                </c:pt>
                <c:pt idx="129">
                  <c:v>119.00130031635685</c:v>
                </c:pt>
                <c:pt idx="130">
                  <c:v>115.71870438576273</c:v>
                </c:pt>
                <c:pt idx="131">
                  <c:v>112.52665734845735</c:v>
                </c:pt>
                <c:pt idx="132">
                  <c:v>109.42266145502231</c:v>
                </c:pt>
                <c:pt idx="133">
                  <c:v>106.40428785530408</c:v>
                </c:pt>
                <c:pt idx="134">
                  <c:v>103.46917469785932</c:v>
                </c:pt>
                <c:pt idx="135">
                  <c:v>100.61502528182609</c:v>
                </c:pt>
                <c:pt idx="136">
                  <c:v>97.839606259775749</c:v>
                </c:pt>
                <c:pt idx="137">
                  <c:v>95.140745890137339</c:v>
                </c:pt>
                <c:pt idx="138">
                  <c:v>92.516332337828203</c:v>
                </c:pt>
                <c:pt idx="139">
                  <c:v>89.964312021761927</c:v>
                </c:pt>
                <c:pt idx="140">
                  <c:v>87.482688007938151</c:v>
                </c:pt>
                <c:pt idx="141">
                  <c:v>85.069518446858865</c:v>
                </c:pt>
                <c:pt idx="142">
                  <c:v>82.722915054048073</c:v>
                </c:pt>
                <c:pt idx="143">
                  <c:v>80.441041632485394</c:v>
                </c:pt>
                <c:pt idx="144">
                  <c:v>78.22211263579733</c:v>
                </c:pt>
                <c:pt idx="145">
                  <c:v>76.06439177108301</c:v>
                </c:pt>
                <c:pt idx="146">
                  <c:v>73.966190640279521</c:v>
                </c:pt>
                <c:pt idx="147">
                  <c:v>71.925867419004945</c:v>
                </c:pt>
                <c:pt idx="148">
                  <c:v>69.941825571845214</c:v>
                </c:pt>
                <c:pt idx="149">
                  <c:v>68.01251260307852</c:v>
                </c:pt>
                <c:pt idx="150">
                  <c:v>66.136418841860447</c:v>
                </c:pt>
                <c:pt idx="151">
                  <c:v>64.312076260920534</c:v>
                </c:pt>
                <c:pt idx="152">
                  <c:v>62.538057327842218</c:v>
                </c:pt>
                <c:pt idx="153">
                  <c:v>60.812973888031991</c:v>
                </c:pt>
                <c:pt idx="154">
                  <c:v>59.135476078499686</c:v>
                </c:pt>
                <c:pt idx="155">
                  <c:v>57.50425127160284</c:v>
                </c:pt>
                <c:pt idx="156">
                  <c:v>55.918023047926219</c:v>
                </c:pt>
                <c:pt idx="157">
                  <c:v>54.375550197495059</c:v>
                </c:pt>
                <c:pt idx="158">
                  <c:v>52.875625748538667</c:v>
                </c:pt>
                <c:pt idx="159">
                  <c:v>51.417076023045297</c:v>
                </c:pt>
                <c:pt idx="160">
                  <c:v>49.998759718369655</c:v>
                </c:pt>
                <c:pt idx="161">
                  <c:v>48.619567014172688</c:v>
                </c:pt>
                <c:pt idx="162">
                  <c:v>47.278418703997218</c:v>
                </c:pt>
                <c:pt idx="163">
                  <c:v>45.974265350797779</c:v>
                </c:pt>
                <c:pt idx="164">
                  <c:v>44.70608646576563</c:v>
                </c:pt>
                <c:pt idx="165">
                  <c:v>43.472889709804257</c:v>
                </c:pt>
                <c:pt idx="166">
                  <c:v>42.273710117033467</c:v>
                </c:pt>
                <c:pt idx="167">
                  <c:v>41.107609339711026</c:v>
                </c:pt>
                <c:pt idx="168">
                  <c:v>39.973674913984091</c:v>
                </c:pt>
                <c:pt idx="169">
                  <c:v>38.871019545893972</c:v>
                </c:pt>
                <c:pt idx="170">
                  <c:v>37.798780417076166</c:v>
                </c:pt>
                <c:pt idx="171">
                  <c:v>36.756118509612492</c:v>
                </c:pt>
                <c:pt idx="172">
                  <c:v>35.742217949506546</c:v>
                </c:pt>
                <c:pt idx="173">
                  <c:v>34.756285368269658</c:v>
                </c:pt>
                <c:pt idx="174">
                  <c:v>33.797549282116421</c:v>
                </c:pt>
                <c:pt idx="175">
                  <c:v>32.865259488285652</c:v>
                </c:pt>
                <c:pt idx="176">
                  <c:v>31.958686478012975</c:v>
                </c:pt>
                <c:pt idx="177">
                  <c:v>31.077120865696401</c:v>
                </c:pt>
                <c:pt idx="178">
                  <c:v>30.219872833808353</c:v>
                </c:pt>
                <c:pt idx="179">
                  <c:v>29.386271593119282</c:v>
                </c:pt>
                <c:pt idx="180">
                  <c:v>28.575664857810793</c:v>
                </c:pt>
                <c:pt idx="181">
                  <c:v>27.787418335067745</c:v>
                </c:pt>
                <c:pt idx="182">
                  <c:v>27.02091522874942</c:v>
                </c:pt>
                <c:pt idx="183">
                  <c:v>26.275555756751896</c:v>
                </c:pt>
                <c:pt idx="184">
                  <c:v>25.550756681683644</c:v>
                </c:pt>
                <c:pt idx="185">
                  <c:v>24.845950854487477</c:v>
                </c:pt>
                <c:pt idx="186">
                  <c:v>24.160586770650877</c:v>
                </c:pt>
                <c:pt idx="187">
                  <c:v>23.494128138658933</c:v>
                </c:pt>
                <c:pt idx="188">
                  <c:v>22.846053460350415</c:v>
                </c:pt>
                <c:pt idx="189">
                  <c:v>22.215855622850221</c:v>
                </c:pt>
                <c:pt idx="190">
                  <c:v>21.603041501757684</c:v>
                </c:pt>
                <c:pt idx="191">
                  <c:v>21.007131575281225</c:v>
                </c:pt>
                <c:pt idx="192">
                  <c:v>20.427659549016383</c:v>
                </c:pt>
                <c:pt idx="193">
                  <c:v>19.864171991074574</c:v>
                </c:pt>
                <c:pt idx="194">
                  <c:v>19.316227977276604</c:v>
                </c:pt>
                <c:pt idx="195">
                  <c:v>18.783398746133148</c:v>
                </c:pt>
                <c:pt idx="196">
                  <c:v>18.265267363342669</c:v>
                </c:pt>
                <c:pt idx="197">
                  <c:v>17.761428395543735</c:v>
                </c:pt>
                <c:pt idx="198">
                  <c:v>17.271487593067185</c:v>
                </c:pt>
                <c:pt idx="199">
                  <c:v>16.795061581438858</c:v>
                </c:pt>
                <c:pt idx="200">
                  <c:v>16.331777561392457</c:v>
                </c:pt>
                <c:pt idx="201">
                  <c:v>15.881273017157453</c:v>
                </c:pt>
                <c:pt idx="202">
                  <c:v>15.443195432793381</c:v>
                </c:pt>
                <c:pt idx="203">
                  <c:v>15.017202016349254</c:v>
                </c:pt>
                <c:pt idx="204">
                  <c:v>14.602959431631882</c:v>
                </c:pt>
                <c:pt idx="205">
                  <c:v>14.200143537372991</c:v>
                </c:pt>
                <c:pt idx="206">
                  <c:v>13.80843913359155</c:v>
                </c:pt>
                <c:pt idx="207">
                  <c:v>13.427539714952575</c:v>
                </c:pt>
                <c:pt idx="208">
                  <c:v>13.057147230929154</c:v>
                </c:pt>
                <c:pt idx="209">
                  <c:v>12.696971852580571</c:v>
                </c:pt>
                <c:pt idx="210">
                  <c:v>12.346731745763707</c:v>
                </c:pt>
                <c:pt idx="211">
                  <c:v>12.006152850600069</c:v>
                </c:pt>
                <c:pt idx="212">
                  <c:v>11.674968667026462</c:v>
                </c:pt>
                <c:pt idx="213">
                  <c:v>11.35292004626087</c:v>
                </c:pt>
                <c:pt idx="214">
                  <c:v>11.039754988020809</c:v>
                </c:pt>
                <c:pt idx="215">
                  <c:v>10.735228443335203</c:v>
                </c:pt>
                <c:pt idx="216">
                  <c:v>10.439102122795784</c:v>
                </c:pt>
                <c:pt idx="217">
                  <c:v>10.151144310097553</c:v>
                </c:pt>
                <c:pt idx="218">
                  <c:v>9.8711296807227757</c:v>
                </c:pt>
                <c:pt idx="219">
                  <c:v>9.598839125626613</c:v>
                </c:pt>
                <c:pt idx="220">
                  <c:v>9.3340595797859827</c:v>
                </c:pt>
                <c:pt idx="221">
                  <c:v>9.0765838554781464</c:v>
                </c:pt>
                <c:pt idx="222">
                  <c:v>8.8262104801580357</c:v>
                </c:pt>
                <c:pt idx="223">
                  <c:v>8.5827435388077244</c:v>
                </c:pt>
                <c:pt idx="224">
                  <c:v>8.3459925206346011</c:v>
                </c:pt>
                <c:pt idx="225">
                  <c:v>8.1157721699983387</c:v>
                </c:pt>
                <c:pt idx="226">
                  <c:v>7.891902341449895</c:v>
                </c:pt>
                <c:pt idx="227">
                  <c:v>7.6742078587692752</c:v>
                </c:pt>
                <c:pt idx="228">
                  <c:v>7.462518377891679</c:v>
                </c:pt>
                <c:pt idx="229">
                  <c:v>7.2566682536146434</c:v>
                </c:pt>
                <c:pt idx="230">
                  <c:v>7.0564964099821692</c:v>
                </c:pt>
                <c:pt idx="231">
                  <c:v>6.8618462142441352</c:v>
                </c:pt>
                <c:pt idx="232">
                  <c:v>6.6725653542925327</c:v>
                </c:pt>
                <c:pt idx="233">
                  <c:v>6.4885057194784981</c:v>
                </c:pt>
                <c:pt idx="234">
                  <c:v>6.309523284717077</c:v>
                </c:pt>
                <c:pt idx="235">
                  <c:v>6.135477997788783</c:v>
                </c:pt>
                <c:pt idx="236">
                  <c:v>5.9662336697499292</c:v>
                </c:pt>
                <c:pt idx="237">
                  <c:v>5.8016578683660001</c:v>
                </c:pt>
                <c:pt idx="238">
                  <c:v>5.641621814484501</c:v>
                </c:pt>
                <c:pt idx="239">
                  <c:v>5.4860002812664073</c:v>
                </c:pt>
                <c:pt idx="240">
                  <c:v>5.3346714961972674</c:v>
                </c:pt>
                <c:pt idx="241">
                  <c:v>5.1875170458011777</c:v>
                </c:pt>
                <c:pt idx="242">
                  <c:v>5.0444217829833313</c:v>
                </c:pt>
                <c:pt idx="243">
                  <c:v>4.9052737369283657</c:v>
                </c:pt>
                <c:pt idx="244">
                  <c:v>4.7699640254841675</c:v>
                </c:pt>
                <c:pt idx="245">
                  <c:v>4.6383867699625068</c:v>
                </c:pt>
                <c:pt idx="246">
                  <c:v>4.5104390122899245</c:v>
                </c:pt>
                <c:pt idx="247">
                  <c:v>4.3860206344438408</c:v>
                </c:pt>
                <c:pt idx="248">
                  <c:v>4.2650342801111369</c:v>
                </c:pt>
                <c:pt idx="249">
                  <c:v>4.1473852785076444</c:v>
                </c:pt>
                <c:pt idx="250">
                  <c:v>4.0329815702990572</c:v>
                </c:pt>
                <c:pt idx="251">
                  <c:v>3.921733635565313</c:v>
                </c:pt>
                <c:pt idx="252">
                  <c:v>3.8135544237520174</c:v>
                </c:pt>
                <c:pt idx="253">
                  <c:v>3.7083592855541365</c:v>
                </c:pt>
                <c:pt idx="254">
                  <c:v>3.6060659066786118</c:v>
                </c:pt>
                <c:pt idx="255">
                  <c:v>3.5065942434341886</c:v>
                </c:pt>
                <c:pt idx="256">
                  <c:v>3.4098664600978621</c:v>
                </c:pt>
                <c:pt idx="257">
                  <c:v>3.3158068680091177</c:v>
                </c:pt>
                <c:pt idx="258">
                  <c:v>3.2243418663442061</c:v>
                </c:pt>
                <c:pt idx="259">
                  <c:v>3.1353998845241082</c:v>
                </c:pt>
                <c:pt idx="260">
                  <c:v>3.0489113262111891</c:v>
                </c:pt>
                <c:pt idx="261">
                  <c:v>2.964808514850672</c:v>
                </c:pt>
                <c:pt idx="262">
                  <c:v>2.8830256407142829</c:v>
                </c:pt>
                <c:pt idx="263">
                  <c:v>2.8034987094047215</c:v>
                </c:pt>
                <c:pt idx="264">
                  <c:v>2.7261654917806064</c:v>
                </c:pt>
                <c:pt idx="265">
                  <c:v>2.6509654752626792</c:v>
                </c:pt>
                <c:pt idx="266">
                  <c:v>2.5778398164832446</c:v>
                </c:pt>
                <c:pt idx="267">
                  <c:v>2.5067312952417526</c:v>
                </c:pt>
                <c:pt idx="268">
                  <c:v>2.4375842697304488</c:v>
                </c:pt>
                <c:pt idx="269">
                  <c:v>2.3703446329951721</c:v>
                </c:pt>
                <c:pt idx="270">
                  <c:v>2.3049597705971099</c:v>
                </c:pt>
                <c:pt idx="271">
                  <c:v>2.2413785194424536</c:v>
                </c:pt>
                <c:pt idx="272">
                  <c:v>2.1795511277477106</c:v>
                </c:pt>
                <c:pt idx="273">
                  <c:v>2.1194292161093826</c:v>
                </c:pt>
                <c:pt idx="274">
                  <c:v>2.0609657396474681</c:v>
                </c:pt>
                <c:pt idx="275">
                  <c:v>2.0041149511932606</c:v>
                </c:pt>
                <c:pt idx="276">
                  <c:v>1.9488323654925954</c:v>
                </c:pt>
                <c:pt idx="277">
                  <c:v>1.8950747243964945</c:v>
                </c:pt>
                <c:pt idx="278">
                  <c:v>1.8427999630120544</c:v>
                </c:pt>
                <c:pt idx="279">
                  <c:v>1.7919671767870209</c:v>
                </c:pt>
                <c:pt idx="280">
                  <c:v>1.7425365895023328</c:v>
                </c:pt>
                <c:pt idx="281">
                  <c:v>1.6944695221475596</c:v>
                </c:pt>
                <c:pt idx="282">
                  <c:v>1.6477283626549317</c:v>
                </c:pt>
                <c:pt idx="283">
                  <c:v>1.6022765364681892</c:v>
                </c:pt>
                <c:pt idx="284">
                  <c:v>1.558078477923327</c:v>
                </c:pt>
                <c:pt idx="285">
                  <c:v>1.5150996024187693</c:v>
                </c:pt>
                <c:pt idx="286">
                  <c:v>1.473306279353199</c:v>
                </c:pt>
                <c:pt idx="287">
                  <c:v>1.4326658058099127</c:v>
                </c:pt>
                <c:pt idx="288">
                  <c:v>1.3931463809670694</c:v>
                </c:pt>
                <c:pt idx="289">
                  <c:v>1.3547170812138141</c:v>
                </c:pt>
                <c:pt idx="290">
                  <c:v>1.317347835952823</c:v>
                </c:pt>
                <c:pt idx="291">
                  <c:v>1.2810094040703164</c:v>
                </c:pt>
                <c:pt idx="292">
                  <c:v>1.2456733510551394</c:v>
                </c:pt>
                <c:pt idx="293">
                  <c:v>1.2113120267489963</c:v>
                </c:pt>
                <c:pt idx="294">
                  <c:v>1.1778985437104463</c:v>
                </c:pt>
                <c:pt idx="295">
                  <c:v>1.145406756175708</c:v>
                </c:pt>
                <c:pt idx="296">
                  <c:v>1.1138112395998225</c:v>
                </c:pt>
                <c:pt idx="297">
                  <c:v>1.0830872707621684</c:v>
                </c:pt>
                <c:pt idx="298">
                  <c:v>1.0532108084207454</c:v>
                </c:pt>
                <c:pt idx="299">
                  <c:v>1.0241584745001144</c:v>
                </c:pt>
                <c:pt idx="300">
                  <c:v>0.99590753579826896</c:v>
                </c:pt>
                <c:pt idx="301">
                  <c:v>0.96843588619806809</c:v>
                </c:pt>
                <c:pt idx="302">
                  <c:v>0.94172202936941196</c:v>
                </c:pt>
                <c:pt idx="303">
                  <c:v>0.9157450619485431</c:v>
                </c:pt>
                <c:pt idx="304">
                  <c:v>0.89048465718134773</c:v>
                </c:pt>
                <c:pt idx="305">
                  <c:v>0.86592104901783096</c:v>
                </c:pt>
                <c:pt idx="306">
                  <c:v>0.84203501664536917</c:v>
                </c:pt>
                <c:pt idx="307">
                  <c:v>0.81880786944857609</c:v>
                </c:pt>
                <c:pt idx="308">
                  <c:v>0.79622143238406407</c:v>
                </c:pt>
                <c:pt idx="309">
                  <c:v>0.77425803175863117</c:v>
                </c:pt>
                <c:pt idx="310">
                  <c:v>0.75290048139973553</c:v>
                </c:pt>
                <c:pt idx="311">
                  <c:v>0.73213206920747476</c:v>
                </c:pt>
                <c:pt idx="312">
                  <c:v>0.71193654407750617</c:v>
                </c:pt>
                <c:pt idx="313">
                  <c:v>0.69229810318469964</c:v>
                </c:pt>
                <c:pt idx="314">
                  <c:v>0.67320137961755599</c:v>
                </c:pt>
                <c:pt idx="315">
                  <c:v>0.6546314303537395</c:v>
                </c:pt>
                <c:pt idx="316">
                  <c:v>0.63657372456728711</c:v>
                </c:pt>
                <c:pt idx="317">
                  <c:v>0.61901413225835655</c:v>
                </c:pt>
                <c:pt idx="318">
                  <c:v>0.60193891319663495</c:v>
                </c:pt>
                <c:pt idx="319">
                  <c:v>0.58533470616971539</c:v>
                </c:pt>
                <c:pt idx="320">
                  <c:v>0.56918851852806585</c:v>
                </c:pt>
                <c:pt idx="321">
                  <c:v>0.55348771601839541</c:v>
                </c:pt>
                <c:pt idx="322">
                  <c:v>0.53822001289745669</c:v>
                </c:pt>
                <c:pt idx="323">
                  <c:v>0.52337346231855786</c:v>
                </c:pt>
                <c:pt idx="324">
                  <c:v>0.50893644698325913</c:v>
                </c:pt>
                <c:pt idx="325">
                  <c:v>0.49489767005093149</c:v>
                </c:pt>
                <c:pt idx="326">
                  <c:v>0.48124614629908147</c:v>
                </c:pt>
                <c:pt idx="327">
                  <c:v>0.46797119352750882</c:v>
                </c:pt>
                <c:pt idx="328">
                  <c:v>0.45506242419957055</c:v>
                </c:pt>
                <c:pt idx="329">
                  <c:v>0.44250973731402671</c:v>
                </c:pt>
                <c:pt idx="330">
                  <c:v>0.43030331050109438</c:v>
                </c:pt>
                <c:pt idx="331">
                  <c:v>0.41843359233652888</c:v>
                </c:pt>
                <c:pt idx="332">
                  <c:v>0.40689129486770903</c:v>
                </c:pt>
                <c:pt idx="333">
                  <c:v>0.39566738634590176</c:v>
                </c:pt>
                <c:pt idx="334">
                  <c:v>0.38475308415899306</c:v>
                </c:pt>
                <c:pt idx="335">
                  <c:v>0.37413984795916716</c:v>
                </c:pt>
                <c:pt idx="336">
                  <c:v>0.36381937298016409</c:v>
                </c:pt>
                <c:pt idx="337">
                  <c:v>0.35378358353886313</c:v>
                </c:pt>
                <c:pt idx="338">
                  <c:v>0.34402462671613637</c:v>
                </c:pt>
                <c:pt idx="339">
                  <c:v>0.33453486621200401</c:v>
                </c:pt>
                <c:pt idx="340">
                  <c:v>0.32530687637029626</c:v>
                </c:pt>
                <c:pt idx="341">
                  <c:v>0.31633343636813976</c:v>
                </c:pt>
                <c:pt idx="342">
                  <c:v>0.30760752456572821</c:v>
                </c:pt>
                <c:pt idx="343">
                  <c:v>0.29912231301194542</c:v>
                </c:pt>
                <c:pt idx="344">
                  <c:v>0.29087116210155489</c:v>
                </c:pt>
                <c:pt idx="345">
                  <c:v>0.28284761537976744</c:v>
                </c:pt>
                <c:pt idx="346">
                  <c:v>0.27504539449011733</c:v>
                </c:pt>
                <c:pt idx="347">
                  <c:v>0.26745839426170204</c:v>
                </c:pt>
                <c:pt idx="348">
                  <c:v>0.26008067793194184</c:v>
                </c:pt>
                <c:pt idx="349">
                  <c:v>0.25290647250111087</c:v>
                </c:pt>
                <c:pt idx="350">
                  <c:v>0.24593016421501604</c:v>
                </c:pt>
                <c:pt idx="351">
                  <c:v>0.23914629417228225</c:v>
                </c:pt>
                <c:pt idx="352">
                  <c:v>0.23254955405280733</c:v>
                </c:pt>
                <c:pt idx="353">
                  <c:v>0.2261347819640494</c:v>
                </c:pt>
                <c:pt idx="354">
                  <c:v>0.21989695840189044</c:v>
                </c:pt>
                <c:pt idx="355">
                  <c:v>0.21383120232291417</c:v>
                </c:pt>
                <c:pt idx="356">
                  <c:v>0.20793276732503363</c:v>
                </c:pt>
                <c:pt idx="357">
                  <c:v>0.20219703793347454</c:v>
                </c:pt>
                <c:pt idx="358">
                  <c:v>0.19661952598920063</c:v>
                </c:pt>
                <c:pt idx="359">
                  <c:v>0.19119586713697231</c:v>
                </c:pt>
                <c:pt idx="360">
                  <c:v>0.18592181741027392</c:v>
                </c:pt>
                <c:pt idx="361">
                  <c:v>0.18079324991044723</c:v>
                </c:pt>
                <c:pt idx="362">
                  <c:v>0.17580615157742688</c:v>
                </c:pt>
                <c:pt idx="363">
                  <c:v>0.17095662004955908</c:v>
                </c:pt>
                <c:pt idx="364">
                  <c:v>0.16624086061003243</c:v>
                </c:pt>
                <c:pt idx="365">
                  <c:v>0.16165518321754813</c:v>
                </c:pt>
                <c:pt idx="366">
                  <c:v>0.157195999618893</c:v>
                </c:pt>
                <c:pt idx="367">
                  <c:v>0.15285982054116101</c:v>
                </c:pt>
                <c:pt idx="368">
                  <c:v>0.14864325296143024</c:v>
                </c:pt>
                <c:pt idx="369">
                  <c:v>0.14454299745174851</c:v>
                </c:pt>
                <c:pt idx="370">
                  <c:v>0.14055584559736045</c:v>
                </c:pt>
                <c:pt idx="371">
                  <c:v>0.13667867748615015</c:v>
                </c:pt>
                <c:pt idx="372">
                  <c:v>0.13290845926733835</c:v>
                </c:pt>
                <c:pt idx="373">
                  <c:v>0.1292422407775182</c:v>
                </c:pt>
                <c:pt idx="374">
                  <c:v>0.1256771532321779</c:v>
                </c:pt>
                <c:pt idx="375">
                  <c:v>0.12221040698090274</c:v>
                </c:pt>
                <c:pt idx="376">
                  <c:v>0.11883928932449662</c:v>
                </c:pt>
                <c:pt idx="377">
                  <c:v>0.1155611623923183</c:v>
                </c:pt>
                <c:pt idx="378">
                  <c:v>0.11237346107817067</c:v>
                </c:pt>
                <c:pt idx="379">
                  <c:v>0.10927369103312627</c:v>
                </c:pt>
                <c:pt idx="380">
                  <c:v>0.10625942671372153</c:v>
                </c:pt>
              </c:numCache>
            </c:numRef>
          </c:val>
          <c:extLst xmlns:c16r2="http://schemas.microsoft.com/office/drawing/2015/06/chart">
            <c:ext xmlns:c16="http://schemas.microsoft.com/office/drawing/2014/chart" uri="{C3380CC4-5D6E-409C-BE32-E72D297353CC}">
              <c16:uniqueId val="{00000001-D090-4A5F-BD86-F507DAC74EE2}"/>
            </c:ext>
          </c:extLst>
        </c:ser>
        <c:ser>
          <c:idx val="0"/>
          <c:order val="2"/>
          <c:tx>
            <c:strRef>
              <c:f>両事故減衰_月!$AE$7</c:f>
              <c:strCache>
                <c:ptCount val="1"/>
                <c:pt idx="0">
                  <c:v>131 I</c:v>
                </c:pt>
              </c:strCache>
            </c:strRef>
          </c:tx>
          <c:spPr>
            <a:pattFill prst="pct70">
              <a:fgClr>
                <a:srgbClr val="FF0000"/>
              </a:fgClr>
              <a:bgClr>
                <a:sysClr val="window" lastClr="FFFFFF"/>
              </a:bgClr>
            </a:pattFill>
            <a:ln w="0">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両事故減衰_月!$AE$9:$AE$389</c:f>
              <c:numCache>
                <c:formatCode>0</c:formatCode>
                <c:ptCount val="381"/>
                <c:pt idx="0">
                  <c:v>10400</c:v>
                </c:pt>
                <c:pt idx="1">
                  <c:v>749.38156735926407</c:v>
                </c:pt>
                <c:pt idx="2" formatCode="0.E+00">
                  <c:v>53.997378220944931</c:v>
                </c:pt>
                <c:pt idx="3" formatCode="0.E+00">
                  <c:v>3.890830761971412</c:v>
                </c:pt>
                <c:pt idx="4" formatCode="0.E+00">
                  <c:v>0.28035738987844006</c:v>
                </c:pt>
                <c:pt idx="5" formatCode="0.E+00">
                  <c:v>2.0201409639217079E-2</c:v>
                </c:pt>
                <c:pt idx="6" formatCode="0.E+00">
                  <c:v>1.455631155606061E-3</c:v>
                </c:pt>
                <c:pt idx="7" formatCode="0.E+00">
                  <c:v>1.0488684200817733E-4</c:v>
                </c:pt>
                <c:pt idx="8" formatCode="0.E+00">
                  <c:v>7.557717890331892E-6</c:v>
                </c:pt>
                <c:pt idx="9" formatCode="0.E+00">
                  <c:v>5.4457831522269624E-7</c:v>
                </c:pt>
                <c:pt idx="10" formatCode="0.E+00">
                  <c:v>3.9240091481870458E-8</c:v>
                </c:pt>
                <c:pt idx="11" formatCode="0.E+00">
                  <c:v>2.8274808901927859E-9</c:v>
                </c:pt>
                <c:pt idx="12" formatCode="0.E+00">
                  <c:v>2.0373673665106116E-10</c:v>
                </c:pt>
                <c:pt idx="13" formatCode="0.E+00">
                  <c:v>1.4680437984637862E-11</c:v>
                </c:pt>
                <c:pt idx="14" formatCode="0.E+00">
                  <c:v>1.0578124640815723E-12</c:v>
                </c:pt>
                <c:pt idx="15" formatCode="0.E+00">
                  <c:v>7.6221650221693904E-14</c:v>
                </c:pt>
                <c:pt idx="16" formatCode="0.E+00">
                  <c:v>5.4922211259464175E-15</c:v>
                </c:pt>
                <c:pt idx="17" formatCode="0.E+00">
                  <c:v>3.957470457351319E-16</c:v>
                </c:pt>
                <c:pt idx="18" formatCode="0.E+00">
                  <c:v>2.8515917443345219E-17</c:v>
                </c:pt>
                <c:pt idx="19" formatCode="0.E+00">
                  <c:v>2.0547406642674651E-18</c:v>
                </c:pt>
                <c:pt idx="20" formatCode="0.E+00">
                  <c:v>1.4805622879861176E-19</c:v>
                </c:pt>
                <c:pt idx="21" formatCode="0.E+00">
                  <c:v>1.0668327768692792E-20</c:v>
                </c:pt>
                <c:pt idx="22" formatCode="0.E+00">
                  <c:v>7.6871617157744135E-22</c:v>
                </c:pt>
                <c:pt idx="23" formatCode="0.E+00">
                  <c:v>5.5390550914530138E-23</c:v>
                </c:pt>
                <c:pt idx="24" formatCode="0.E+00">
                  <c:v>3.9912171020407561E-24</c:v>
                </c:pt>
                <c:pt idx="25" formatCode="0.E+00">
                  <c:v>2.8759081996138357E-25</c:v>
                </c:pt>
                <c:pt idx="26" formatCode="0.E+00">
                  <c:v>2.0722621098153673E-26</c:v>
                </c:pt>
                <c:pt idx="27" formatCode="0.E+00">
                  <c:v>1.4931875267621733E-27</c:v>
                </c:pt>
                <c:pt idx="28" formatCode="0.E+00">
                  <c:v>1.0759300088137771E-28</c:v>
                </c:pt>
                <c:pt idx="29" formatCode="0.E+00">
                  <c:v>7.7527126574398958E-30</c:v>
                </c:pt>
                <c:pt idx="30" formatCode="0.E+00">
                  <c:v>5.5862884254983162E-31</c:v>
                </c:pt>
                <c:pt idx="31" formatCode="0.E+00">
                  <c:v>4.0252515154046129E-32</c:v>
                </c:pt>
                <c:pt idx="32" formatCode="0.E+00">
                  <c:v>2.9004320092588593E-33</c:v>
                </c:pt>
                <c:pt idx="33" formatCode="0.E+00">
                  <c:v>2.0899329664589995E-34</c:v>
                </c:pt>
                <c:pt idx="34" formatCode="0.E+00">
                  <c:v>1.505920425077736E-35</c:v>
                </c:pt>
                <c:pt idx="35" formatCode="0.E+00">
                  <c:v>1.0851048158298911E-36</c:v>
                </c:pt>
                <c:pt idx="36" formatCode="0.E+00">
                  <c:v>7.8188225734200032E-38</c:v>
                </c:pt>
                <c:pt idx="37" formatCode="0.E+00">
                  <c:v>5.6339245336283612E-39</c:v>
                </c:pt>
                <c:pt idx="38" formatCode="0.E+00">
                  <c:v>4.0595761513406775E-40</c:v>
                </c:pt>
                <c:pt idx="39" formatCode="0.E+00">
                  <c:v>2.9251649414480113E-41</c:v>
                </c:pt>
                <c:pt idx="40" formatCode="0.E+00">
                  <c:v>2.1077545082756614E-42</c:v>
                </c:pt>
                <c:pt idx="41" formatCode="0.E+00">
                  <c:v>1.5187619009809157E-43</c:v>
                </c:pt>
                <c:pt idx="42" formatCode="0.E+00">
                  <c:v>1.094357859425594E-44</c:v>
                </c:pt>
                <c:pt idx="43" formatCode="0.E+00">
                  <c:v>7.8854962302719529E-46</c:v>
                </c:pt>
                <c:pt idx="44" formatCode="0.E+00">
                  <c:v>5.6819668504296001E-47</c:v>
                </c:pt>
                <c:pt idx="45" formatCode="0.E+00">
                  <c:v>4.094193484671468E-48</c:v>
                </c:pt>
                <c:pt idx="46" formatCode="0.E+00">
                  <c:v>2.9501087794376523E-49</c:v>
                </c:pt>
                <c:pt idx="47" formatCode="0.E+00">
                  <c:v>2.1257280202070384E-50</c:v>
                </c:pt>
                <c:pt idx="48" formatCode="0.E+00">
                  <c:v>1.5317128803483275E-51</c:v>
                </c:pt>
                <c:pt idx="49" formatCode="0.E+00">
                  <c:v>1.1036898067498295E-52</c:v>
                </c:pt>
                <c:pt idx="50" formatCode="0.E+00">
                  <c:v>7.9527384351981685E-54</c:v>
                </c:pt>
                <c:pt idx="51" formatCode="0.E+00">
                  <c:v>5.73041883977604E-55</c:v>
                </c:pt>
                <c:pt idx="52" formatCode="0.E+00">
                  <c:v>4.1291060113234986E-56</c:v>
                </c:pt>
                <c:pt idx="53" formatCode="0.E+00">
                  <c:v>2.975265321690549E-57</c:v>
                </c:pt>
                <c:pt idx="54" formatCode="0.E+00">
                  <c:v>2.1438547981520542E-58</c:v>
                </c:pt>
                <c:pt idx="55" formatCode="0.E+00">
                  <c:v>1.544774296951798E-59</c:v>
                </c:pt>
                <c:pt idx="56" formatCode="0.E+00">
                  <c:v>1.1131013306403983E-60</c:v>
                </c:pt>
                <c:pt idx="57" formatCode="0.E+00">
                  <c:v>8.0205540363941014E-62</c:v>
                </c:pt>
                <c:pt idx="58" formatCode="0.E+00">
                  <c:v>5.7792839950796871E-63</c:v>
                </c:pt>
                <c:pt idx="59" formatCode="0.E+00">
                  <c:v>4.1643162485067464E-64</c:v>
                </c:pt>
                <c:pt idx="60" formatCode="0.E+00">
                  <c:v>3.0006363820054282E-65</c:v>
                </c:pt>
                <c:pt idx="61" formatCode="0.E+00">
                  <c:v>2.1621361490600638E-66</c:v>
                </c:pt>
                <c:pt idx="62" formatCode="0.E+00">
                  <c:v>1.5579470925256854E-67</c:v>
                </c:pt>
                <c:pt idx="63" formatCode="0.E+00">
                  <c:v>1.1225931096728301E-68</c:v>
                </c:pt>
                <c:pt idx="64" formatCode="0.E+00">
                  <c:v>8.0889479233974831E-70</c:v>
                </c:pt>
                <c:pt idx="65" formatCode="0.E+00">
                  <c:v>5.8285658395412652E-71</c:v>
                </c:pt>
                <c:pt idx="66" formatCode="0.E+00">
                  <c:v>4.1998267348962619E-72</c:v>
                </c:pt>
                <c:pt idx="67" formatCode="0.E+00">
                  <c:v>3.0262237896479913E-73</c:v>
                </c:pt>
                <c:pt idx="68" formatCode="0.E+00">
                  <c:v>2.1805733910252985E-74</c:v>
                </c:pt>
                <c:pt idx="69" formatCode="0.E+00">
                  <c:v>1.5712322168350473E-75</c:v>
                </c:pt>
                <c:pt idx="70" formatCode="0.E+00">
                  <c:v>1.1321658282088674E-76</c:v>
                </c:pt>
                <c:pt idx="71" formatCode="0.E+00">
                  <c:v>8.1579250274400286E-78</c:v>
                </c:pt>
                <c:pt idx="72" formatCode="0.E+00">
                  <c:v>5.878267926405982E-79</c:v>
                </c:pt>
                <c:pt idx="73" formatCode="0.E+00">
                  <c:v>4.2356400308153314E-80</c:v>
                </c:pt>
                <c:pt idx="74" formatCode="0.E+00">
                  <c:v>3.0520293894826484E-81</c:v>
                </c:pt>
                <c:pt idx="75" formatCode="0.E+00">
                  <c:v>2.1991678533817808E-82</c:v>
                </c:pt>
                <c:pt idx="76" formatCode="0.E+00">
                  <c:v>1.5846306277436524E-83</c:v>
                </c:pt>
                <c:pt idx="77" formatCode="0.E+00">
                  <c:v>1.1418201764461241E-84</c:v>
                </c:pt>
                <c:pt idx="78" formatCode="0.E+00">
                  <c:v>8.2274903218043746E-86</c:v>
                </c:pt>
                <c:pt idx="79" formatCode="0.E+00">
                  <c:v>5.9283938392182285E-87</c:v>
                </c:pt>
                <c:pt idx="80" formatCode="0.E+00">
                  <c:v>4.2717587184195914E-88</c:v>
                </c:pt>
                <c:pt idx="81" formatCode="0.E+00">
                  <c:v>3.078055042105658E-89</c:v>
                </c:pt>
                <c:pt idx="82" formatCode="0.E+00">
                  <c:v>2.2179208767991969E-90</c:v>
                </c:pt>
                <c:pt idx="83" formatCode="0.E+00">
                  <c:v>1.5981432912832894E-91</c:v>
                </c:pt>
                <c:pt idx="84" formatCode="0.E+00">
                  <c:v>1.1515568504678534E-92</c:v>
                </c:pt>
                <c:pt idx="85" formatCode="0.E+00">
                  <c:v>8.2976488221819693E-94</c:v>
                </c:pt>
                <c:pt idx="86" formatCode="0.E+00">
                  <c:v>5.9789471920801141E-95</c:v>
                </c:pt>
                <c:pt idx="87" formatCode="0.E+00">
                  <c:v>4.3081854018839242E-96</c:v>
                </c:pt>
                <c:pt idx="88" formatCode="0.E+00">
                  <c:v>3.1043026239789292E-97</c:v>
                </c:pt>
                <c:pt idx="89" formatCode="0.E+00">
                  <c:v>2.236833813379565E-98</c:v>
                </c:pt>
                <c:pt idx="90" formatCode="0.E+00">
                  <c:v>1.6117711817236832E-99</c:v>
                </c:pt>
                <c:pt idx="91" formatCode="0.E+00">
                  <c:v>1.1613765522928756E-100</c:v>
                </c:pt>
                <c:pt idx="92" formatCode="0.E+00">
                  <c:v>8.3684055870337644E-102</c:v>
                </c:pt>
                <c:pt idx="93" formatCode="0.E+00">
                  <c:v>6.0299316299128875E-103</c:v>
                </c:pt>
                <c:pt idx="94" formatCode="0.E+00">
                  <c:v>4.344922707589746E-104</c:v>
                </c:pt>
                <c:pt idx="95" formatCode="0.E+00">
                  <c:v>3.1307740275658372E-105</c:v>
                </c:pt>
                <c:pt idx="96" formatCode="0.E+00">
                  <c:v>2.2559080267547789E-106</c:v>
                </c:pt>
                <c:pt idx="97" formatCode="0.E+00">
                  <c:v>1.6255152816421139E-107</c:v>
                </c:pt>
                <c:pt idx="98" formatCode="0.E+00">
                  <c:v>1.171279989926419E-108</c:v>
                </c:pt>
                <c:pt idx="99" formatCode="0.E+00">
                  <c:v>8.439765717957745E-110</c:v>
                </c:pt>
                <c:pt idx="100" formatCode="0.E+00">
                  <c:v>6.0813508287190591E-111</c:v>
                </c:pt>
                <c:pt idx="101" formatCode="0.E+00">
                  <c:v>4.3819732843144821E-112</c:v>
                </c:pt>
                <c:pt idx="102" formatCode="0.E+00">
                  <c:v>3.1574711614673251E-113</c:v>
                </c:pt>
                <c:pt idx="103" formatCode="0.E+00">
                  <c:v>2.2751448921845512E-114</c:v>
                </c:pt>
                <c:pt idx="104" formatCode="0.E+00">
                  <c:v>1.6393765819949856E-115</c:v>
                </c:pt>
                <c:pt idx="105" formatCode="0.E+00">
                  <c:v>1.1812678774110376E-116</c:v>
                </c:pt>
                <c:pt idx="106" formatCode="0.E+00">
                  <c:v>8.5117343600522832E-118</c:v>
                </c:pt>
                <c:pt idx="107" formatCode="0.E+00">
                  <c:v>6.1332084958477888E-119</c:v>
                </c:pt>
                <c:pt idx="108" formatCode="0.E+00">
                  <c:v>4.4193398034226774E-120</c:v>
                </c:pt>
                <c:pt idx="109" formatCode="0.E+00">
                  <c:v>3.1843959505596904E-121</c:v>
                </c:pt>
                <c:pt idx="110" formatCode="0.E+00">
                  <c:v>2.2945457966566555E-122</c:v>
                </c:pt>
                <c:pt idx="111" formatCode="0.E+00">
                  <c:v>1.6533560821885421E-123</c:v>
                </c:pt>
                <c:pt idx="112" formatCode="0.E+00">
                  <c:v>1.1913409348782937E-124</c:v>
                </c:pt>
                <c:pt idx="113" formatCode="0.E+00">
                  <c:v>8.5843167022918219E-126</c:v>
                </c:pt>
                <c:pt idx="114" formatCode="0.E+00">
                  <c:v>6.1855083702613211E-127</c:v>
                </c:pt>
                <c:pt idx="115" formatCode="0.E+00">
                  <c:v>4.4570249590579711E-128</c:v>
                </c:pt>
                <c:pt idx="116" formatCode="0.E+00">
                  <c:v>3.2115503361330986E-129</c:v>
                </c:pt>
                <c:pt idx="117" formatCode="0.E+00">
                  <c:v>2.3141121389850617E-130</c:v>
                </c:pt>
                <c:pt idx="118" formatCode="0.E+00">
                  <c:v>1.667454790151663E-131</c:v>
                </c:pt>
                <c:pt idx="119" formatCode="0.E+00">
                  <c:v>1.2014998886006162E-132</c:v>
                </c:pt>
                <c:pt idx="120" formatCode="0.E+00">
                  <c:v>8.6575179778986787E-134</c:v>
                </c:pt>
                <c:pt idx="121" formatCode="0.E+00">
                  <c:v>6.2382542228064783E-135</c:v>
                </c:pt>
                <c:pt idx="122" formatCode="0.E+00">
                  <c:v>4.4950314683387307E-136</c:v>
                </c:pt>
                <c:pt idx="123" formatCode="0.E+00">
                  <c:v>3.2389362760314545E-137</c:v>
                </c:pt>
                <c:pt idx="124" formatCode="0.E+00">
                  <c:v>2.3338453299127272E-138</c:v>
                </c:pt>
                <c:pt idx="125" formatCode="0.E+00">
                  <c:v>1.6816737224078875E-139</c:v>
                </c:pt>
                <c:pt idx="126" formatCode="0.E+00">
                  <c:v>1.2117454710431871E-140</c:v>
                </c:pt>
                <c:pt idx="127" formatCode="0.E+00">
                  <c:v>8.7313434647190827E-142</c:v>
                </c:pt>
                <c:pt idx="128" formatCode="0.E+00">
                  <c:v>6.2914498564842752E-143</c:v>
                </c:pt>
                <c:pt idx="129" formatCode="0.E+00">
                  <c:v>4.5333620715523244E-144</c:v>
                </c:pt>
                <c:pt idx="130" formatCode="0.E+00">
                  <c:v>3.2665557447949402E-145</c:v>
                </c:pt>
                <c:pt idx="131" formatCode="0.E+00">
                  <c:v>2.3537467922124883E-146</c:v>
                </c:pt>
                <c:pt idx="132" formatCode="0.E+00">
                  <c:v>1.6960139041489803E-147</c:v>
                </c:pt>
                <c:pt idx="133" formatCode="0.E+00">
                  <c:v>1.2220784209175687E-148</c:v>
                </c:pt>
                <c:pt idx="134" formatCode="0.E+00">
                  <c:v>8.8057984856071631E-150</c:v>
                </c:pt>
                <c:pt idx="135" formatCode="0.E+00">
                  <c:v>6.3450991067251444E-151</c:v>
                </c:pt>
                <c:pt idx="136" formatCode="0.E+00">
                  <c:v>4.5720195323534333E-152</c:v>
                </c:pt>
                <c:pt idx="137" formatCode="0.E+00">
                  <c:v>3.2944107338001878E-153</c:v>
                </c:pt>
                <c:pt idx="138" formatCode="0.E+00">
                  <c:v>2.3738179607888225E-154</c:v>
                </c:pt>
                <c:pt idx="139" formatCode="0.E+00">
                  <c:v>1.7104763693091399E-155</c:v>
                </c:pt>
                <c:pt idx="140" formatCode="0.E+00">
                  <c:v>1.2324994832344908E-156</c:v>
                </c:pt>
                <c:pt idx="141" formatCode="0.E+00">
                  <c:v>8.8808884088052767E-158</c:v>
                </c:pt>
                <c:pt idx="142" formatCode="0.E+00">
                  <c:v>6.3992058416665748E-159</c:v>
                </c:pt>
                <c:pt idx="143" formatCode="0.E+00">
                  <c:v>4.611006637964108E-160</c:v>
                </c:pt>
                <c:pt idx="144" formatCode="0.E+00">
                  <c:v>3.3225032514051225E-161</c:v>
                </c:pt>
                <c:pt idx="145" formatCode="0.E+00">
                  <c:v>2.3940602827829137E-162</c:v>
                </c:pt>
                <c:pt idx="146" formatCode="0.E+00">
                  <c:v>1.7250621606389712E-163</c:v>
                </c:pt>
                <c:pt idx="147" formatCode="0.E+00">
                  <c:v>1.2430094093574242E-164</c:v>
                </c:pt>
                <c:pt idx="148" formatCode="0.E+00">
                  <c:v>8.9566186483325256E-166</c:v>
                </c:pt>
                <c:pt idx="149" formatCode="0.E+00">
                  <c:v>6.4537739624298481E-167</c:v>
                </c:pt>
                <c:pt idx="150" formatCode="0.E+00">
                  <c:v>4.6503261993729119E-168</c:v>
                </c:pt>
                <c:pt idx="151" formatCode="0.E+00">
                  <c:v>3.3508353230941657E-169</c:v>
                </c:pt>
                <c:pt idx="152" formatCode="0.E+00">
                  <c:v>2.4144752176761955E-170</c:v>
                </c:pt>
                <c:pt idx="153" formatCode="0.E+00">
                  <c:v>1.7397723297810509E-171</c:v>
                </c:pt>
                <c:pt idx="154" formatCode="0.E+00">
                  <c:v>1.2536089570571711E-172</c:v>
                </c:pt>
                <c:pt idx="155" formatCode="0.E+00">
                  <c:v>9.0329946643766507E-174</c:v>
                </c:pt>
                <c:pt idx="156" formatCode="0.E+00">
                  <c:v>6.5088074034023695E-175</c:v>
                </c:pt>
                <c:pt idx="157" formatCode="0.E+00">
                  <c:v>4.6899810515394109E-176</c:v>
                </c:pt>
                <c:pt idx="158" formatCode="0.E+00">
                  <c:v>3.3794089916231389E-177</c:v>
                </c:pt>
                <c:pt idx="159" formatCode="0.E+00">
                  <c:v>2.4350642373947556E-178</c:v>
                </c:pt>
                <c:pt idx="160" formatCode="0.E+00">
                  <c:v>1.7546079373455559E-179</c:v>
                </c:pt>
                <c:pt idx="161" formatCode="0.E+00">
                  <c:v>1.2642988905663681E-180</c:v>
                </c:pt>
                <c:pt idx="162" formatCode="0.E+00">
                  <c:v>9.1100219636846731E-182</c:v>
                </c:pt>
                <c:pt idx="163" formatCode="0.E+00">
                  <c:v>6.5643101325224657E-183</c:v>
                </c:pt>
                <c:pt idx="164" formatCode="0.E+00">
                  <c:v>4.7299740535978064E-184</c:v>
                </c:pt>
                <c:pt idx="165" formatCode="0.E+00">
                  <c:v>3.408226317167103E-185</c:v>
                </c:pt>
                <c:pt idx="166" formatCode="0.E+00">
                  <c:v>2.4558288264170998E-186</c:v>
                </c:pt>
                <c:pt idx="167" formatCode="0.E+00">
                  <c:v>1.7695700529870327E-187</c:v>
                </c:pt>
                <c:pt idx="168" formatCode="0.E+00">
                  <c:v>1.2750799806340792E-188</c:v>
                </c:pt>
                <c:pt idx="169" formatCode="0.E+00">
                  <c:v>9.1877060999614365E-190</c:v>
                </c:pt>
                <c:pt idx="170" formatCode="0.E+00">
                  <c:v>6.6202861515632545E-191</c:v>
                </c:pt>
                <c:pt idx="171" formatCode="0.E+00">
                  <c:v>4.770308089062534E-192</c:v>
                </c:pt>
                <c:pt idx="172" formatCode="0.E+00">
                  <c:v>3.4372893774694891E-193</c:v>
                </c:pt>
                <c:pt idx="173" formatCode="0.E+00">
                  <c:v>2.4767704818803747E-194</c:v>
                </c:pt>
                <c:pt idx="174" formatCode="0.E+00">
                  <c:v>1.7846597554813217E-195</c:v>
                </c:pt>
                <c:pt idx="175" formatCode="0.E+00">
                  <c:v>1.285953004582233E-196</c:v>
                </c:pt>
                <c:pt idx="176" formatCode="0.E+00">
                  <c:v>9.2660526742715999E-198</c:v>
                </c:pt>
                <c:pt idx="177" formatCode="0.E+00">
                  <c:v>6.6767394964219018E-199</c:v>
                </c:pt>
                <c:pt idx="178" formatCode="0.E+00">
                  <c:v>4.8109860660366962E-200</c:v>
                </c:pt>
                <c:pt idx="179" formatCode="0.E+00">
                  <c:v>3.4666002679907457E-201</c:v>
                </c:pt>
                <c:pt idx="180" formatCode="0.E+00">
                  <c:v>2.4978907136874592E-202</c:v>
                </c:pt>
                <c:pt idx="181" formatCode="0.E+00">
                  <c:v>1.7998781328030375E-203</c:v>
                </c:pt>
                <c:pt idx="182" formatCode="0.E+00">
                  <c:v>1.296918746361237E-204</c:v>
                </c:pt>
                <c:pt idx="183" formatCode="0.E+00">
                  <c:v>9.3450673354403709E-206</c:v>
                </c:pt>
                <c:pt idx="184" formatCode="0.E+00">
                  <c:v>6.7336742374132597E-207</c:v>
                </c:pt>
                <c:pt idx="185" formatCode="0.E+00">
                  <c:v>4.8520109174225584E-208</c:v>
                </c:pt>
                <c:pt idx="186" formatCode="0.E+00">
                  <c:v>3.4961611020599894E-209</c:v>
                </c:pt>
                <c:pt idx="187" formatCode="0.E+00">
                  <c:v>2.5191910446173712E-210</c:v>
                </c:pt>
                <c:pt idx="188" formatCode="0.E+00">
                  <c:v>1.8152262822047123E-211</c:v>
                </c:pt>
                <c:pt idx="189" formatCode="0.E+00">
                  <c:v>1.3079779966060589E-212</c:v>
                </c:pt>
                <c:pt idx="190" formatCode="0.E+00">
                  <c:v>9.4247557804623219E-214</c:v>
                </c:pt>
                <c:pt idx="191" formatCode="0.E+00">
                  <c:v>6.7910944795588083E-215</c:v>
                </c:pt>
                <c:pt idx="192" formatCode="0.E+00">
                  <c:v>4.8933856011313859E-216</c:v>
                </c:pt>
                <c:pt idx="193" formatCode="0.E+00">
                  <c:v>3.5259740110281848E-217</c:v>
                </c:pt>
                <c:pt idx="194" formatCode="0.E+00">
                  <c:v>2.5406730104346543E-218</c:v>
                </c:pt>
                <c:pt idx="195" formatCode="0.E+00">
                  <c:v>1.830705310295311E-219</c:v>
                </c:pt>
                <c:pt idx="196" formatCode="0.E+00">
                  <c:v>1.3191315526942616E-220</c:v>
                </c:pt>
                <c:pt idx="197" formatCode="0.E+00">
                  <c:v>9.5051237549132315E-222</c:v>
                </c:pt>
                <c:pt idx="198" formatCode="0.E+00">
                  <c:v>6.849004362886041E-223</c:v>
                </c:pt>
                <c:pt idx="199" formatCode="0.E+00">
                  <c:v>4.9351131002980724E-224</c:v>
                </c:pt>
                <c:pt idx="200" formatCode="0.E+00">
                  <c:v>3.5560411444194208E-225</c:v>
                </c:pt>
                <c:pt idx="201" formatCode="0.E+00">
                  <c:v>2.5623381599991007E-226</c:v>
                </c:pt>
                <c:pt idx="202" formatCode="0.E+00">
                  <c:v>1.8463163331197933E-227</c:v>
                </c:pt>
                <c:pt idx="203" formatCode="0.E+00">
                  <c:v>1.3303802188020837E-228</c:v>
                </c:pt>
                <c:pt idx="204" formatCode="0.E+00">
                  <c:v>9.5861770533632937E-230</c:v>
                </c:pt>
                <c:pt idx="205" formatCode="0.E+00">
                  <c:v>6.9074080627238632E-231</c:v>
                </c:pt>
                <c:pt idx="206" formatCode="0.E+00">
                  <c:v>4.9771964234937052E-232</c:v>
                </c:pt>
                <c:pt idx="207" formatCode="0.E+00">
                  <c:v>3.5863646700894924E-233</c:v>
                </c:pt>
                <c:pt idx="208" formatCode="0.E+00">
                  <c:v>2.5841880553784248E-234</c:v>
                </c:pt>
                <c:pt idx="209" formatCode="0.E+00">
                  <c:v>1.8620604762407295E-235</c:v>
                </c:pt>
                <c:pt idx="210" formatCode="0.E+00">
                  <c:v>1.3417248059645945E-236</c:v>
                </c:pt>
                <c:pt idx="211" formatCode="0.E+00">
                  <c:v>9.6679215197938025E-238</c:v>
                </c:pt>
                <c:pt idx="212" formatCode="0.E+00">
                  <c:v>6.9663097900090975E-239</c:v>
                </c:pt>
                <c:pt idx="213" formatCode="0.E+00">
                  <c:v>5.0196386049492486E-240</c:v>
                </c:pt>
                <c:pt idx="214" formatCode="0.E+00">
                  <c:v>3.6169467743787976E-241</c:v>
                </c:pt>
                <c:pt idx="215" formatCode="0.E+00">
                  <c:v>2.6062242719606024E-242</c:v>
                </c:pt>
                <c:pt idx="216" formatCode="0.E+00">
                  <c:v>1.8779388748188454E-243</c:v>
                </c:pt>
                <c:pt idx="217" formatCode="0.E+00">
                  <c:v>1.3531661321313876E-244</c:v>
                </c:pt>
                <c:pt idx="218" formatCode="0.E+00">
                  <c:v>9.7503630480201498E-246</c:v>
                </c:pt>
                <c:pt idx="219" formatCode="0.E+00">
                  <c:v>7.0257137915838579E-247</c:v>
                </c:pt>
                <c:pt idx="220" formatCode="0.E+00">
                  <c:v>5.06244270476416E-248</c:v>
                </c:pt>
                <c:pt idx="221" formatCode="0.E+00">
                  <c:v>3.6477896622717793E-249</c:v>
                </c:pt>
                <c:pt idx="222" formatCode="0.E+00">
                  <c:v>2.6284483985671576E-250</c:v>
                </c:pt>
                <c:pt idx="223" formatCode="0.E+00">
                  <c:v>1.8939526736934714E-251</c:v>
                </c:pt>
                <c:pt idx="224" formatCode="0.E+00">
                  <c:v>1.3647050222275836E-252</c:v>
                </c:pt>
                <c:pt idx="225" formatCode="0.E+00">
                  <c:v>9.8335075821150887E-254</c:v>
                </c:pt>
                <c:pt idx="226" formatCode="0.E+00">
                  <c:v>7.0856243505044547E-255</c:v>
                </c:pt>
                <c:pt idx="227" formatCode="0.E+00">
                  <c:v>5.1056118091346271E-256</c:v>
                </c:pt>
                <c:pt idx="228" formatCode="0.E+00">
                  <c:v>3.6788955575550833E-257</c:v>
                </c:pt>
                <c:pt idx="229" formatCode="0.E+00">
                  <c:v>2.650862037569215E-258</c:v>
                </c:pt>
                <c:pt idx="230" formatCode="0.E+00">
                  <c:v>1.9101030274678565E-259</c:v>
                </c:pt>
                <c:pt idx="231" formatCode="0.E+00">
                  <c:v>1.3763423082130216E-260</c:v>
                </c:pt>
                <c:pt idx="232" formatCode="0.E+00">
                  <c:v>9.9173611168429031E-262</c:v>
                </c:pt>
                <c:pt idx="233" formatCode="0.E+00">
                  <c:v>7.1460457863526292E-263</c:v>
                </c:pt>
                <c:pt idx="234" formatCode="0.E+00">
                  <c:v>5.1491490305750137E-264</c:v>
                </c:pt>
                <c:pt idx="235" formatCode="0.E+00">
                  <c:v>3.7102667029799901E-265</c:v>
                </c:pt>
                <c:pt idx="236" formatCode="0.E+00">
                  <c:v>2.6734668049997374E-266</c:v>
                </c:pt>
                <c:pt idx="237" formatCode="0.E+00">
                  <c:v>1.9263911005900703E-267</c:v>
                </c:pt>
                <c:pt idx="238" formatCode="0.E+00">
                  <c:v>1.3880788291416282E-268</c:v>
                </c:pt>
                <c:pt idx="239" formatCode="0.E+00">
                  <c:v>1.0001929698079329E-269</c:v>
                </c:pt>
                <c:pt idx="240" formatCode="0.E+00">
                  <c:v>7.206982455542194E-271</c:v>
                </c:pt>
                <c:pt idx="241" formatCode="0.E+00">
                  <c:v>5.19305750813996E-272</c:v>
                </c:pt>
                <c:pt idx="242" formatCode="0.E+00">
                  <c:v>3.7419053604195061E-273</c:v>
                </c:pt>
                <c:pt idx="243" formatCode="0.E+00">
                  <c:v>2.6962643306739341E-274</c:v>
                </c:pt>
                <c:pt idx="244" formatCode="0.E+00">
                  <c:v>1.942818067438025E-275</c:v>
                </c:pt>
                <c:pt idx="245" formatCode="0.E+00">
                  <c:v>1.3999154312215791E-276</c:v>
                </c:pt>
                <c:pt idx="246" formatCode="0.E+00">
                  <c:v>1.0087219423262022E-277</c:v>
                </c:pt>
                <c:pt idx="247" formatCode="0.E+00">
                  <c:v>7.2684387516363352E-279</c:v>
                </c:pt>
                <c:pt idx="248" formatCode="0.E+00">
                  <c:v>5.2373404076494674E-280</c:v>
                </c:pt>
                <c:pt idx="249" formatCode="0.E+00">
                  <c:v>3.7738138110373309E-281</c:v>
                </c:pt>
                <c:pt idx="250" formatCode="0.E+00">
                  <c:v>2.7192562583050012E-282</c:v>
                </c:pt>
                <c:pt idx="251" formatCode="0.E+00">
                  <c:v>1.9593851124037156E-283</c:v>
                </c:pt>
                <c:pt idx="252" formatCode="0.E+00">
                  <c:v>1.4118529678785346E-284</c:v>
                </c:pt>
                <c:pt idx="253" formatCode="0.E+00">
                  <c:v>1.0173236441823539E-285</c:v>
                </c:pt>
                <c:pt idx="254" formatCode="0.E+00">
                  <c:v>7.330419105662752E-287</c:v>
                </c:pt>
                <c:pt idx="255" formatCode="0.E+00">
                  <c:v>5.2820009219254703E-288</c:v>
                </c:pt>
                <c:pt idx="256" formatCode="0.E+00">
                  <c:v>3.8059943554476921E-289</c:v>
                </c:pt>
                <c:pt idx="257" formatCode="0.E+00">
                  <c:v>2.7424442456207574E-290</c:v>
                </c:pt>
                <c:pt idx="258" formatCode="0.E+00">
                  <c:v>1.9760934299797294E-291</c:v>
                </c:pt>
                <c:pt idx="259" formatCode="0.E+00">
                  <c:v>1.4238922998139979E-292</c:v>
                </c:pt>
                <c:pt idx="260" formatCode="0.E+00">
                  <c:v>1.0259986955627721E-293</c:v>
                </c:pt>
                <c:pt idx="261" formatCode="0.E+00">
                  <c:v>7.3929279864373096E-295</c:v>
                </c:pt>
                <c:pt idx="262" formatCode="0.E+00">
                  <c:v>5.3270422710101703E-296</c:v>
                </c:pt>
                <c:pt idx="263" formatCode="0.E+00">
                  <c:v>3.8384493138828975E-297</c:v>
                </c:pt>
                <c:pt idx="264" formatCode="0.E+00">
                  <c:v>2.7658299644871792E-298</c:v>
                </c:pt>
                <c:pt idx="265" formatCode="0.E+00">
                  <c:v>1.9929442248429105E-299</c:v>
                </c:pt>
                <c:pt idx="266" formatCode="0.E+00">
                  <c:v>1.4360342950695946E-300</c:v>
                </c:pt>
                <c:pt idx="267" formatCode="0.E+00">
                  <c:v>1.0347477219431843E-301</c:v>
                </c:pt>
                <c:pt idx="268" formatCode="0.E+00">
                  <c:v>7.455969900877056E-303</c:v>
                </c:pt>
                <c:pt idx="269" formatCode="0.E+00">
                  <c:v>5.3724677024065031E-304</c:v>
                </c:pt>
                <c:pt idx="270" formatCode="0.E+00">
                  <c:v>0</c:v>
                </c:pt>
                <c:pt idx="271" formatCode="0.E+00">
                  <c:v>0</c:v>
                </c:pt>
                <c:pt idx="272" formatCode="0.E+00">
                  <c:v>0</c:v>
                </c:pt>
                <c:pt idx="273" formatCode="0.E+00">
                  <c:v>0</c:v>
                </c:pt>
                <c:pt idx="274" formatCode="0.E+00">
                  <c:v>0</c:v>
                </c:pt>
                <c:pt idx="275" formatCode="0.E+00">
                  <c:v>0</c:v>
                </c:pt>
                <c:pt idx="276" formatCode="0.E+00">
                  <c:v>0</c:v>
                </c:pt>
                <c:pt idx="277" formatCode="0.E+00">
                  <c:v>0</c:v>
                </c:pt>
                <c:pt idx="278" formatCode="0.E+00">
                  <c:v>0</c:v>
                </c:pt>
                <c:pt idx="279" formatCode="0.E+00">
                  <c:v>0</c:v>
                </c:pt>
                <c:pt idx="280" formatCode="0.E+00">
                  <c:v>0</c:v>
                </c:pt>
                <c:pt idx="281" formatCode="0.E+00">
                  <c:v>0</c:v>
                </c:pt>
                <c:pt idx="282" formatCode="0.E+00">
                  <c:v>0</c:v>
                </c:pt>
                <c:pt idx="283" formatCode="0.E+00">
                  <c:v>0</c:v>
                </c:pt>
                <c:pt idx="284" formatCode="0.E+00">
                  <c:v>0</c:v>
                </c:pt>
                <c:pt idx="285" formatCode="0.E+00">
                  <c:v>0</c:v>
                </c:pt>
                <c:pt idx="286" formatCode="0.E+00">
                  <c:v>0</c:v>
                </c:pt>
                <c:pt idx="287" formatCode="0.E+00">
                  <c:v>0</c:v>
                </c:pt>
                <c:pt idx="288" formatCode="0.E+00">
                  <c:v>0</c:v>
                </c:pt>
                <c:pt idx="289" formatCode="0.E+00">
                  <c:v>0</c:v>
                </c:pt>
                <c:pt idx="290" formatCode="0.E+00">
                  <c:v>0</c:v>
                </c:pt>
                <c:pt idx="291" formatCode="0.E+00">
                  <c:v>0</c:v>
                </c:pt>
                <c:pt idx="292" formatCode="0.E+00">
                  <c:v>0</c:v>
                </c:pt>
                <c:pt idx="293" formatCode="0.E+00">
                  <c:v>0</c:v>
                </c:pt>
                <c:pt idx="294" formatCode="0.E+00">
                  <c:v>0</c:v>
                </c:pt>
                <c:pt idx="295" formatCode="0.E+00">
                  <c:v>0</c:v>
                </c:pt>
                <c:pt idx="296" formatCode="0.E+00">
                  <c:v>0</c:v>
                </c:pt>
                <c:pt idx="297" formatCode="0.E+00">
                  <c:v>0</c:v>
                </c:pt>
                <c:pt idx="298" formatCode="0.E+00">
                  <c:v>0</c:v>
                </c:pt>
                <c:pt idx="299" formatCode="0.E+00">
                  <c:v>0</c:v>
                </c:pt>
                <c:pt idx="300" formatCode="0.E+00">
                  <c:v>0</c:v>
                </c:pt>
                <c:pt idx="301" formatCode="0.E+00">
                  <c:v>0</c:v>
                </c:pt>
                <c:pt idx="302" formatCode="0.E+00">
                  <c:v>0</c:v>
                </c:pt>
                <c:pt idx="303" formatCode="0.E+00">
                  <c:v>0</c:v>
                </c:pt>
                <c:pt idx="304" formatCode="0.E+00">
                  <c:v>0</c:v>
                </c:pt>
                <c:pt idx="305" formatCode="0.E+00">
                  <c:v>0</c:v>
                </c:pt>
                <c:pt idx="306" formatCode="0.E+00">
                  <c:v>0</c:v>
                </c:pt>
                <c:pt idx="307" formatCode="0.E+00">
                  <c:v>0</c:v>
                </c:pt>
                <c:pt idx="308" formatCode="0.E+00">
                  <c:v>0</c:v>
                </c:pt>
                <c:pt idx="309" formatCode="0.E+00">
                  <c:v>0</c:v>
                </c:pt>
                <c:pt idx="310" formatCode="0.E+00">
                  <c:v>0</c:v>
                </c:pt>
                <c:pt idx="311" formatCode="0.E+00">
                  <c:v>0</c:v>
                </c:pt>
                <c:pt idx="312" formatCode="0.E+00">
                  <c:v>0</c:v>
                </c:pt>
                <c:pt idx="313" formatCode="0.E+00">
                  <c:v>0</c:v>
                </c:pt>
                <c:pt idx="314" formatCode="0.E+00">
                  <c:v>0</c:v>
                </c:pt>
                <c:pt idx="315" formatCode="0.E+00">
                  <c:v>0</c:v>
                </c:pt>
                <c:pt idx="316" formatCode="0.E+00">
                  <c:v>0</c:v>
                </c:pt>
                <c:pt idx="317" formatCode="0.E+00">
                  <c:v>0</c:v>
                </c:pt>
                <c:pt idx="318" formatCode="0.E+00">
                  <c:v>0</c:v>
                </c:pt>
                <c:pt idx="319" formatCode="0.E+00">
                  <c:v>0</c:v>
                </c:pt>
                <c:pt idx="320" formatCode="0.E+00">
                  <c:v>0</c:v>
                </c:pt>
                <c:pt idx="321" formatCode="0.E+00">
                  <c:v>0</c:v>
                </c:pt>
                <c:pt idx="322" formatCode="0.E+00">
                  <c:v>0</c:v>
                </c:pt>
                <c:pt idx="323" formatCode="0.E+00">
                  <c:v>0</c:v>
                </c:pt>
                <c:pt idx="324" formatCode="0.E+00">
                  <c:v>0</c:v>
                </c:pt>
                <c:pt idx="325" formatCode="0.E+00">
                  <c:v>0</c:v>
                </c:pt>
                <c:pt idx="326" formatCode="0.E+00">
                  <c:v>0</c:v>
                </c:pt>
                <c:pt idx="327" formatCode="0.E+00">
                  <c:v>0</c:v>
                </c:pt>
                <c:pt idx="328" formatCode="0.E+00">
                  <c:v>0</c:v>
                </c:pt>
                <c:pt idx="329" formatCode="0.E+00">
                  <c:v>0</c:v>
                </c:pt>
                <c:pt idx="330" formatCode="0.E+00">
                  <c:v>0</c:v>
                </c:pt>
                <c:pt idx="331" formatCode="0.E+00">
                  <c:v>0</c:v>
                </c:pt>
                <c:pt idx="332" formatCode="0.E+00">
                  <c:v>0</c:v>
                </c:pt>
                <c:pt idx="333" formatCode="0.E+00">
                  <c:v>0</c:v>
                </c:pt>
                <c:pt idx="334" formatCode="0.E+00">
                  <c:v>0</c:v>
                </c:pt>
                <c:pt idx="335" formatCode="0.E+00">
                  <c:v>0</c:v>
                </c:pt>
                <c:pt idx="336" formatCode="0.E+00">
                  <c:v>0</c:v>
                </c:pt>
                <c:pt idx="337" formatCode="0.E+00">
                  <c:v>0</c:v>
                </c:pt>
                <c:pt idx="338" formatCode="0.E+00">
                  <c:v>0</c:v>
                </c:pt>
                <c:pt idx="339" formatCode="0.E+00">
                  <c:v>0</c:v>
                </c:pt>
                <c:pt idx="340" formatCode="0.E+00">
                  <c:v>0</c:v>
                </c:pt>
                <c:pt idx="341" formatCode="0.E+00">
                  <c:v>0</c:v>
                </c:pt>
                <c:pt idx="342" formatCode="0.E+00">
                  <c:v>0</c:v>
                </c:pt>
                <c:pt idx="343" formatCode="0.E+00">
                  <c:v>0</c:v>
                </c:pt>
                <c:pt idx="344" formatCode="0.E+00">
                  <c:v>0</c:v>
                </c:pt>
                <c:pt idx="345" formatCode="0.E+00">
                  <c:v>0</c:v>
                </c:pt>
                <c:pt idx="346" formatCode="0.E+00">
                  <c:v>0</c:v>
                </c:pt>
                <c:pt idx="347" formatCode="0.E+00">
                  <c:v>0</c:v>
                </c:pt>
                <c:pt idx="348" formatCode="0.E+00">
                  <c:v>0</c:v>
                </c:pt>
                <c:pt idx="349" formatCode="0.E+00">
                  <c:v>0</c:v>
                </c:pt>
                <c:pt idx="350" formatCode="0.E+00">
                  <c:v>0</c:v>
                </c:pt>
                <c:pt idx="351" formatCode="0.E+00">
                  <c:v>0</c:v>
                </c:pt>
                <c:pt idx="352" formatCode="0.E+00">
                  <c:v>0</c:v>
                </c:pt>
                <c:pt idx="353" formatCode="0.E+00">
                  <c:v>0</c:v>
                </c:pt>
                <c:pt idx="354" formatCode="0.E+00">
                  <c:v>0</c:v>
                </c:pt>
                <c:pt idx="355" formatCode="0.E+00">
                  <c:v>0</c:v>
                </c:pt>
                <c:pt idx="356" formatCode="0.E+00">
                  <c:v>0</c:v>
                </c:pt>
                <c:pt idx="357" formatCode="0.E+00">
                  <c:v>0</c:v>
                </c:pt>
                <c:pt idx="358" formatCode="0.E+00">
                  <c:v>0</c:v>
                </c:pt>
                <c:pt idx="359" formatCode="0.E+00">
                  <c:v>0</c:v>
                </c:pt>
                <c:pt idx="360" formatCode="0.E+00">
                  <c:v>0</c:v>
                </c:pt>
                <c:pt idx="361" formatCode="0.E+00">
                  <c:v>0</c:v>
                </c:pt>
                <c:pt idx="362" formatCode="0.E+00">
                  <c:v>0</c:v>
                </c:pt>
                <c:pt idx="363" formatCode="0.E+00">
                  <c:v>0</c:v>
                </c:pt>
                <c:pt idx="364" formatCode="0.E+00">
                  <c:v>0</c:v>
                </c:pt>
                <c:pt idx="365" formatCode="0.E+00">
                  <c:v>0</c:v>
                </c:pt>
                <c:pt idx="366" formatCode="0.E+00">
                  <c:v>0</c:v>
                </c:pt>
                <c:pt idx="367" formatCode="0.E+00">
                  <c:v>0</c:v>
                </c:pt>
                <c:pt idx="368" formatCode="0.E+00">
                  <c:v>0</c:v>
                </c:pt>
                <c:pt idx="369" formatCode="0.E+00">
                  <c:v>0</c:v>
                </c:pt>
                <c:pt idx="370" formatCode="0.E+00">
                  <c:v>0</c:v>
                </c:pt>
                <c:pt idx="371" formatCode="0.E+00">
                  <c:v>0</c:v>
                </c:pt>
                <c:pt idx="372" formatCode="0.E+00">
                  <c:v>0</c:v>
                </c:pt>
                <c:pt idx="373" formatCode="0.E+00">
                  <c:v>0</c:v>
                </c:pt>
                <c:pt idx="374" formatCode="0.E+00">
                  <c:v>0</c:v>
                </c:pt>
                <c:pt idx="375" formatCode="0.E+00">
                  <c:v>0</c:v>
                </c:pt>
                <c:pt idx="376" formatCode="0.E+00">
                  <c:v>0</c:v>
                </c:pt>
                <c:pt idx="377" formatCode="0.E+00">
                  <c:v>0</c:v>
                </c:pt>
                <c:pt idx="378" formatCode="0.E+00">
                  <c:v>0</c:v>
                </c:pt>
                <c:pt idx="379" formatCode="0.E+00">
                  <c:v>0</c:v>
                </c:pt>
                <c:pt idx="380" formatCode="0.E+00">
                  <c:v>0</c:v>
                </c:pt>
              </c:numCache>
            </c:numRef>
          </c:val>
          <c:extLst xmlns:c16r2="http://schemas.microsoft.com/office/drawing/2015/06/chart">
            <c:ext xmlns:c16="http://schemas.microsoft.com/office/drawing/2014/chart" uri="{C3380CC4-5D6E-409C-BE32-E72D297353CC}">
              <c16:uniqueId val="{00000002-D090-4A5F-BD86-F507DAC74EE2}"/>
            </c:ext>
          </c:extLst>
        </c:ser>
        <c:gapWidth val="0"/>
        <c:overlap val="100"/>
        <c:axId val="93169920"/>
        <c:axId val="169206912"/>
      </c:barChart>
      <c:catAx>
        <c:axId val="93169920"/>
        <c:scaling>
          <c:orientation val="maxMin"/>
        </c:scaling>
        <c:axPos val="l"/>
        <c:majorGridlines>
          <c:spPr>
            <a:ln w="0">
              <a:solidFill>
                <a:sysClr val="window" lastClr="FFFFFF">
                  <a:lumMod val="85000"/>
                </a:sysClr>
              </a:solidFill>
              <a:prstDash val="solid"/>
            </a:ln>
          </c:spPr>
        </c:majorGridlines>
        <c:title>
          <c:tx>
            <c:rich>
              <a:bodyPr/>
              <a:lstStyle/>
              <a:p>
                <a:pPr>
                  <a:defRPr sz="1000"/>
                </a:pPr>
                <a:r>
                  <a:rPr lang="ja-JP" altLang="en-US" sz="1000"/>
                  <a:t>経過月数</a:t>
                </a:r>
              </a:p>
            </c:rich>
          </c:tx>
          <c:layout>
            <c:manualLayout>
              <c:xMode val="edge"/>
              <c:yMode val="edge"/>
              <c:x val="0.25605420189426514"/>
              <c:y val="0.42240620953881908"/>
            </c:manualLayout>
          </c:layout>
        </c:title>
        <c:numFmt formatCode="General" sourceLinked="0"/>
        <c:tickLblPos val="low"/>
        <c:txPr>
          <a:bodyPr rot="0" vert="horz"/>
          <a:lstStyle/>
          <a:p>
            <a:pPr>
              <a:defRPr/>
            </a:pPr>
            <a:endParaRPr lang="ja-JP"/>
          </a:p>
        </c:txPr>
        <c:crossAx val="169206912"/>
        <c:crossesAt val="1.0000000000000047E-5"/>
        <c:lblAlgn val="ctr"/>
        <c:lblOffset val="0"/>
        <c:tickLblSkip val="6"/>
        <c:tickMarkSkip val="6"/>
      </c:catAx>
      <c:valAx>
        <c:axId val="169206912"/>
        <c:scaling>
          <c:orientation val="minMax"/>
          <c:max val="17000"/>
        </c:scaling>
        <c:axPos val="t"/>
        <c:majorGridlines>
          <c:spPr>
            <a:ln w="0">
              <a:solidFill>
                <a:sysClr val="window" lastClr="FFFFFF">
                  <a:lumMod val="85000"/>
                </a:sysClr>
              </a:solidFill>
              <a:prstDash val="solid"/>
            </a:ln>
          </c:spPr>
        </c:majorGridlines>
        <c:title>
          <c:tx>
            <c:rich>
              <a:bodyPr rot="0" vert="horz"/>
              <a:lstStyle/>
              <a:p>
                <a:pPr>
                  <a:defRPr/>
                </a:pPr>
                <a:r>
                  <a:rPr lang="en-US" altLang="ja-JP"/>
                  <a:t>x1,000</a:t>
                </a:r>
                <a:r>
                  <a:rPr lang="ja-JP" altLang="en-US"/>
                  <a:t> </a:t>
                </a:r>
                <a:r>
                  <a:rPr lang="en-US" altLang="ja-JP"/>
                  <a:t>Sv/h</a:t>
                </a:r>
                <a:endParaRPr lang="ja-JP"/>
              </a:p>
            </c:rich>
          </c:tx>
          <c:layout>
            <c:manualLayout>
              <c:xMode val="edge"/>
              <c:yMode val="edge"/>
              <c:x val="0.55465344988150711"/>
              <c:y val="4.0314404343100158E-2"/>
            </c:manualLayout>
          </c:layout>
          <c:spPr>
            <a:noFill/>
            <a:ln w="25400">
              <a:noFill/>
            </a:ln>
          </c:spPr>
        </c:title>
        <c:numFmt formatCode="#,###," sourceLinked="0"/>
        <c:tickLblPos val="nextTo"/>
        <c:spPr>
          <a:ln w="0">
            <a:solidFill>
              <a:sysClr val="windowText" lastClr="000000"/>
            </a:solidFill>
            <a:prstDash val="solid"/>
          </a:ln>
        </c:spPr>
        <c:txPr>
          <a:bodyPr rot="-5400000" vert="horz"/>
          <a:lstStyle/>
          <a:p>
            <a:pPr>
              <a:defRPr sz="900" spc="-100" baseline="0"/>
            </a:pPr>
            <a:endParaRPr lang="ja-JP"/>
          </a:p>
        </c:txPr>
        <c:crossAx val="93169920"/>
        <c:crosses val="autoZero"/>
        <c:crossBetween val="between"/>
        <c:majorUnit val="1000"/>
      </c:valAx>
      <c:spPr>
        <a:solidFill>
          <a:srgbClr val="FFFFFF"/>
        </a:solidFill>
        <a:ln w="0">
          <a:solidFill>
            <a:sysClr val="windowText" lastClr="000000"/>
          </a:solidFill>
          <a:prstDash val="solid"/>
        </a:ln>
      </c:spPr>
    </c:plotArea>
    <c:legend>
      <c:legendPos val="r"/>
      <c:legendEntry>
        <c:idx val="0"/>
        <c:txPr>
          <a:bodyPr/>
          <a:lstStyle/>
          <a:p>
            <a:pPr>
              <a:defRPr sz="1000" baseline="0"/>
            </a:pPr>
            <a:endParaRPr lang="ja-JP"/>
          </a:p>
        </c:txPr>
      </c:legendEntry>
      <c:layout>
        <c:manualLayout>
          <c:xMode val="edge"/>
          <c:yMode val="edge"/>
          <c:x val="0.41828639629403702"/>
          <c:y val="0.27552653834040808"/>
          <c:w val="0.29009351189978838"/>
          <c:h val="6.306936520716945E-2"/>
        </c:manualLayout>
      </c:layout>
      <c:spPr>
        <a:solidFill>
          <a:sysClr val="window" lastClr="FFFFFF"/>
        </a:solidFill>
        <a:ln w="25400">
          <a:noFill/>
        </a:ln>
      </c:spPr>
      <c:txPr>
        <a:bodyPr/>
        <a:lstStyle/>
        <a:p>
          <a:pPr>
            <a:defRPr sz="1000" baseline="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67" r="0.75000000000000167"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sz="1200"/>
            </a:pPr>
            <a:r>
              <a:rPr lang="ja-JP" altLang="en-US" sz="1200"/>
              <a:t>核種別線量当量の推移</a:t>
            </a:r>
            <a:endParaRPr lang="en-US" altLang="ja-JP" sz="1200"/>
          </a:p>
          <a:p>
            <a:pPr>
              <a:defRPr sz="1200"/>
            </a:pPr>
            <a:r>
              <a:rPr lang="en-US" altLang="ja-JP" sz="1000" baseline="0"/>
              <a:t>(</a:t>
            </a:r>
            <a:r>
              <a:rPr lang="ja-JP" altLang="en-US" sz="1000" baseline="0"/>
              <a:t>チェルノブイリ原発事故</a:t>
            </a:r>
            <a:r>
              <a:rPr lang="en-US" altLang="ja-JP" sz="1000" baseline="0"/>
              <a:t>)</a:t>
            </a:r>
          </a:p>
          <a:p>
            <a:pPr>
              <a:defRPr sz="1200"/>
            </a:pPr>
            <a:r>
              <a:rPr lang="en-US" altLang="ja-JP" sz="1000" baseline="0"/>
              <a:t>&lt;</a:t>
            </a:r>
            <a:r>
              <a:rPr lang="ja-JP" altLang="en-US" sz="1000" baseline="0"/>
              <a:t>積上げ棒グラフ</a:t>
            </a:r>
            <a:r>
              <a:rPr lang="en-US" altLang="ja-JP" sz="1000" baseline="0"/>
              <a:t>&gt;</a:t>
            </a:r>
            <a:endParaRPr lang="ja-JP" sz="1000" baseline="0"/>
          </a:p>
        </c:rich>
      </c:tx>
      <c:layout>
        <c:manualLayout>
          <c:xMode val="edge"/>
          <c:yMode val="edge"/>
          <c:x val="0.25971810744915041"/>
          <c:y val="0.18409818916761714"/>
        </c:manualLayout>
      </c:layout>
      <c:spPr>
        <a:solidFill>
          <a:srgbClr val="FFFFFF">
            <a:alpha val="40000"/>
          </a:srgbClr>
        </a:solidFill>
        <a:ln w="25400">
          <a:noFill/>
        </a:ln>
      </c:spPr>
    </c:title>
    <c:plotArea>
      <c:layout>
        <c:manualLayout>
          <c:layoutTarget val="inner"/>
          <c:xMode val="edge"/>
          <c:yMode val="edge"/>
          <c:x val="0.12295931701202956"/>
          <c:y val="3.2403970562040821E-2"/>
          <c:w val="0.84822102934574473"/>
          <c:h val="0.94621695167421349"/>
        </c:manualLayout>
      </c:layout>
      <c:barChart>
        <c:barDir val="bar"/>
        <c:grouping val="stacked"/>
        <c:ser>
          <c:idx val="2"/>
          <c:order val="0"/>
          <c:tx>
            <c:strRef>
              <c:f>両事故減衰_月!$AL$7</c:f>
              <c:strCache>
                <c:ptCount val="1"/>
                <c:pt idx="0">
                  <c:v>137 Cs</c:v>
                </c:pt>
              </c:strCache>
            </c:strRef>
          </c:tx>
          <c:spPr>
            <a:pattFill prst="pct30">
              <a:fgClr>
                <a:srgbClr val="92D050"/>
              </a:fgClr>
              <a:bgClr>
                <a:sysClr val="window" lastClr="FFFFFF"/>
              </a:bgClr>
            </a:pattFill>
            <a:ln w="0">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両事故減衰_月!$AL$9:$AL$389</c:f>
              <c:numCache>
                <c:formatCode>0</c:formatCode>
                <c:ptCount val="381"/>
                <c:pt idx="0">
                  <c:v>7917</c:v>
                </c:pt>
                <c:pt idx="1">
                  <c:v>7901.8065693570779</c:v>
                </c:pt>
                <c:pt idx="2">
                  <c:v>7886.6422962655906</c:v>
                </c:pt>
                <c:pt idx="3">
                  <c:v>7871.5071247695878</c:v>
                </c:pt>
                <c:pt idx="4">
                  <c:v>7856.4009990205122</c:v>
                </c:pt>
                <c:pt idx="5">
                  <c:v>7841.3238632769726</c:v>
                </c:pt>
                <c:pt idx="6">
                  <c:v>7826.2756619045595</c:v>
                </c:pt>
                <c:pt idx="7">
                  <c:v>7811.2563393756309</c:v>
                </c:pt>
                <c:pt idx="8">
                  <c:v>7796.2658402691022</c:v>
                </c:pt>
                <c:pt idx="9">
                  <c:v>7781.3041092702524</c:v>
                </c:pt>
                <c:pt idx="10">
                  <c:v>7766.3710911705093</c:v>
                </c:pt>
                <c:pt idx="11">
                  <c:v>7751.4667308672488</c:v>
                </c:pt>
                <c:pt idx="12">
                  <c:v>7736.5909733636081</c:v>
                </c:pt>
                <c:pt idx="13">
                  <c:v>7721.7437637682497</c:v>
                </c:pt>
                <c:pt idx="14">
                  <c:v>7706.9250472951871</c:v>
                </c:pt>
                <c:pt idx="15">
                  <c:v>7692.1347692635773</c:v>
                </c:pt>
                <c:pt idx="16">
                  <c:v>7677.3728750975024</c:v>
                </c:pt>
                <c:pt idx="17">
                  <c:v>7662.6393103257906</c:v>
                </c:pt>
                <c:pt idx="18">
                  <c:v>7647.9340205818016</c:v>
                </c:pt>
                <c:pt idx="19">
                  <c:v>7633.256951603229</c:v>
                </c:pt>
                <c:pt idx="20">
                  <c:v>7618.6080492319043</c:v>
                </c:pt>
                <c:pt idx="21">
                  <c:v>7603.9872594135886</c:v>
                </c:pt>
                <c:pt idx="22">
                  <c:v>7589.3945281977794</c:v>
                </c:pt>
                <c:pt idx="23">
                  <c:v>7574.8298017375137</c:v>
                </c:pt>
                <c:pt idx="24">
                  <c:v>7560.2930262891568</c:v>
                </c:pt>
                <c:pt idx="25">
                  <c:v>7545.784148212224</c:v>
                </c:pt>
                <c:pt idx="26">
                  <c:v>7531.303113969162</c:v>
                </c:pt>
                <c:pt idx="27">
                  <c:v>7516.8498701251656</c:v>
                </c:pt>
                <c:pt idx="28">
                  <c:v>7502.4243633479791</c:v>
                </c:pt>
                <c:pt idx="29">
                  <c:v>7488.0265404076872</c:v>
                </c:pt>
                <c:pt idx="30">
                  <c:v>7473.6563481765324</c:v>
                </c:pt>
                <c:pt idx="31">
                  <c:v>7459.3137336287209</c:v>
                </c:pt>
                <c:pt idx="32">
                  <c:v>7444.9986438402029</c:v>
                </c:pt>
                <c:pt idx="33">
                  <c:v>7430.711025988513</c:v>
                </c:pt>
                <c:pt idx="34">
                  <c:v>7416.4508273525453</c:v>
                </c:pt>
                <c:pt idx="35">
                  <c:v>7402.2179953123768</c:v>
                </c:pt>
                <c:pt idx="36">
                  <c:v>7388.0124773490625</c:v>
                </c:pt>
                <c:pt idx="37">
                  <c:v>7373.8342210444462</c:v>
                </c:pt>
                <c:pt idx="38">
                  <c:v>7359.6831740809712</c:v>
                </c:pt>
                <c:pt idx="39">
                  <c:v>7345.5592842414762</c:v>
                </c:pt>
                <c:pt idx="40">
                  <c:v>7331.4624994090173</c:v>
                </c:pt>
                <c:pt idx="41">
                  <c:v>7317.3927675666591</c:v>
                </c:pt>
                <c:pt idx="42">
                  <c:v>7303.3500367972947</c:v>
                </c:pt>
                <c:pt idx="43">
                  <c:v>7289.3342552834574</c:v>
                </c:pt>
                <c:pt idx="44">
                  <c:v>7275.3453713071149</c:v>
                </c:pt>
                <c:pt idx="45">
                  <c:v>7261.3833332494851</c:v>
                </c:pt>
                <c:pt idx="46">
                  <c:v>7247.4480895908528</c:v>
                </c:pt>
                <c:pt idx="47">
                  <c:v>7233.5395889103702</c:v>
                </c:pt>
                <c:pt idx="48">
                  <c:v>7219.6577798858725</c:v>
                </c:pt>
                <c:pt idx="49">
                  <c:v>7205.8026112936896</c:v>
                </c:pt>
                <c:pt idx="50">
                  <c:v>7191.9740320084466</c:v>
                </c:pt>
                <c:pt idx="51">
                  <c:v>7178.1719910028878</c:v>
                </c:pt>
                <c:pt idx="52">
                  <c:v>7164.3964373476801</c:v>
                </c:pt>
                <c:pt idx="53">
                  <c:v>7150.6473202112365</c:v>
                </c:pt>
                <c:pt idx="54">
                  <c:v>7136.9245888595115</c:v>
                </c:pt>
                <c:pt idx="55">
                  <c:v>7123.2281926558207</c:v>
                </c:pt>
                <c:pt idx="56">
                  <c:v>7109.558081060668</c:v>
                </c:pt>
                <c:pt idx="57">
                  <c:v>7095.9142036315407</c:v>
                </c:pt>
                <c:pt idx="58">
                  <c:v>7082.2965100227239</c:v>
                </c:pt>
                <c:pt idx="59">
                  <c:v>7068.7049499851291</c:v>
                </c:pt>
                <c:pt idx="60">
                  <c:v>7055.1394733660982</c:v>
                </c:pt>
                <c:pt idx="61">
                  <c:v>7041.6000301092181</c:v>
                </c:pt>
                <c:pt idx="62">
                  <c:v>7028.0865702541396</c:v>
                </c:pt>
                <c:pt idx="63">
                  <c:v>7014.5990439363914</c:v>
                </c:pt>
                <c:pt idx="64">
                  <c:v>7001.1374013871982</c:v>
                </c:pt>
                <c:pt idx="65">
                  <c:v>6987.7015929332983</c:v>
                </c:pt>
                <c:pt idx="66">
                  <c:v>6974.2915689967485</c:v>
                </c:pt>
                <c:pt idx="67">
                  <c:v>6960.907280094757</c:v>
                </c:pt>
                <c:pt idx="68">
                  <c:v>6947.5486768394931</c:v>
                </c:pt>
                <c:pt idx="69">
                  <c:v>6934.2157099379037</c:v>
                </c:pt>
                <c:pt idx="70">
                  <c:v>6920.9083301915352</c:v>
                </c:pt>
                <c:pt idx="71">
                  <c:v>6907.6264884963502</c:v>
                </c:pt>
                <c:pt idx="72">
                  <c:v>6894.370135842546</c:v>
                </c:pt>
                <c:pt idx="73">
                  <c:v>6881.1392233143724</c:v>
                </c:pt>
                <c:pt idx="74">
                  <c:v>6867.9337020899547</c:v>
                </c:pt>
                <c:pt idx="75">
                  <c:v>6854.7535234411125</c:v>
                </c:pt>
                <c:pt idx="76">
                  <c:v>6841.5986387331759</c:v>
                </c:pt>
                <c:pt idx="77">
                  <c:v>6828.4689994248147</c:v>
                </c:pt>
                <c:pt idx="78">
                  <c:v>6815.3645570678482</c:v>
                </c:pt>
                <c:pt idx="79">
                  <c:v>6802.2852633070761</c:v>
                </c:pt>
                <c:pt idx="80">
                  <c:v>6789.2310698800939</c:v>
                </c:pt>
                <c:pt idx="81">
                  <c:v>6776.201928617118</c:v>
                </c:pt>
                <c:pt idx="82">
                  <c:v>6763.1977914408026</c:v>
                </c:pt>
                <c:pt idx="83">
                  <c:v>6750.2186103660761</c:v>
                </c:pt>
                <c:pt idx="84">
                  <c:v>6737.2643374999452</c:v>
                </c:pt>
                <c:pt idx="85">
                  <c:v>6724.3349250413321</c:v>
                </c:pt>
                <c:pt idx="86">
                  <c:v>6711.4303252808959</c:v>
                </c:pt>
                <c:pt idx="87">
                  <c:v>6698.5504906008464</c:v>
                </c:pt>
                <c:pt idx="88">
                  <c:v>6685.6953734747822</c:v>
                </c:pt>
                <c:pt idx="89">
                  <c:v>6672.8649264675078</c:v>
                </c:pt>
                <c:pt idx="90">
                  <c:v>6660.0591022348599</c:v>
                </c:pt>
                <c:pt idx="91">
                  <c:v>6647.2778535235348</c:v>
                </c:pt>
                <c:pt idx="92">
                  <c:v>6634.5211331709097</c:v>
                </c:pt>
                <c:pt idx="93">
                  <c:v>6621.7888941048695</c:v>
                </c:pt>
                <c:pt idx="94">
                  <c:v>6609.0810893436428</c:v>
                </c:pt>
                <c:pt idx="95">
                  <c:v>6596.3976719956072</c:v>
                </c:pt>
                <c:pt idx="96">
                  <c:v>6583.7385952591421</c:v>
                </c:pt>
                <c:pt idx="97">
                  <c:v>6571.1038124224378</c:v>
                </c:pt>
                <c:pt idx="98">
                  <c:v>6558.493276863328</c:v>
                </c:pt>
                <c:pt idx="99">
                  <c:v>6545.9069420491178</c:v>
                </c:pt>
                <c:pt idx="100">
                  <c:v>6533.3447615364194</c:v>
                </c:pt>
                <c:pt idx="101">
                  <c:v>6520.8066889709662</c:v>
                </c:pt>
                <c:pt idx="102">
                  <c:v>6508.2926780874523</c:v>
                </c:pt>
                <c:pt idx="103">
                  <c:v>6495.8026827093599</c:v>
                </c:pt>
                <c:pt idx="104">
                  <c:v>6483.3366567487874</c:v>
                </c:pt>
                <c:pt idx="105">
                  <c:v>6470.894554206282</c:v>
                </c:pt>
                <c:pt idx="106">
                  <c:v>6458.4763291706631</c:v>
                </c:pt>
                <c:pt idx="107">
                  <c:v>6446.081935818861</c:v>
                </c:pt>
                <c:pt idx="108">
                  <c:v>6433.7113284157494</c:v>
                </c:pt>
                <c:pt idx="109">
                  <c:v>6421.3644613139595</c:v>
                </c:pt>
                <c:pt idx="110">
                  <c:v>6409.0412889537347</c:v>
                </c:pt>
                <c:pt idx="111">
                  <c:v>6396.7417658627483</c:v>
                </c:pt>
                <c:pt idx="112">
                  <c:v>6384.4658466559404</c:v>
                </c:pt>
                <c:pt idx="113">
                  <c:v>6372.2134860353408</c:v>
                </c:pt>
                <c:pt idx="114">
                  <c:v>6359.9846387899242</c:v>
                </c:pt>
                <c:pt idx="115">
                  <c:v>6347.7792597954203</c:v>
                </c:pt>
                <c:pt idx="116">
                  <c:v>6335.5973040141544</c:v>
                </c:pt>
                <c:pt idx="117">
                  <c:v>6323.43872649489</c:v>
                </c:pt>
                <c:pt idx="118">
                  <c:v>6311.3034823726512</c:v>
                </c:pt>
                <c:pt idx="119">
                  <c:v>6299.1915268685661</c:v>
                </c:pt>
                <c:pt idx="120">
                  <c:v>6287.1028152896879</c:v>
                </c:pt>
                <c:pt idx="121">
                  <c:v>6275.0373030288574</c:v>
                </c:pt>
                <c:pt idx="122">
                  <c:v>6262.9949455645001</c:v>
                </c:pt>
                <c:pt idx="123">
                  <c:v>6250.9756984604946</c:v>
                </c:pt>
                <c:pt idx="124">
                  <c:v>6238.979517365995</c:v>
                </c:pt>
                <c:pt idx="125">
                  <c:v>6227.0063580152682</c:v>
                </c:pt>
                <c:pt idx="126">
                  <c:v>6215.0561762275292</c:v>
                </c:pt>
                <c:pt idx="127">
                  <c:v>6203.1289279067796</c:v>
                </c:pt>
                <c:pt idx="128">
                  <c:v>6191.2245690416457</c:v>
                </c:pt>
                <c:pt idx="129">
                  <c:v>6179.3430557052216</c:v>
                </c:pt>
                <c:pt idx="130">
                  <c:v>6167.4843440548902</c:v>
                </c:pt>
                <c:pt idx="131">
                  <c:v>6155.6483903321796</c:v>
                </c:pt>
                <c:pt idx="132">
                  <c:v>6143.835150862591</c:v>
                </c:pt>
                <c:pt idx="133">
                  <c:v>6132.044582055446</c:v>
                </c:pt>
                <c:pt idx="134">
                  <c:v>6120.2766404037147</c:v>
                </c:pt>
                <c:pt idx="135">
                  <c:v>6108.5312824838611</c:v>
                </c:pt>
                <c:pt idx="136">
                  <c:v>6096.8084649556904</c:v>
                </c:pt>
                <c:pt idx="137">
                  <c:v>6085.108144562173</c:v>
                </c:pt>
                <c:pt idx="138">
                  <c:v>6073.4302781292972</c:v>
                </c:pt>
                <c:pt idx="139">
                  <c:v>6061.7748225659034</c:v>
                </c:pt>
                <c:pt idx="140">
                  <c:v>6050.141734863535</c:v>
                </c:pt>
                <c:pt idx="141">
                  <c:v>6038.5309720962632</c:v>
                </c:pt>
                <c:pt idx="142">
                  <c:v>6026.942491420542</c:v>
                </c:pt>
                <c:pt idx="143">
                  <c:v>6015.3762500750499</c:v>
                </c:pt>
                <c:pt idx="144">
                  <c:v>6003.8322053805205</c:v>
                </c:pt>
                <c:pt idx="145">
                  <c:v>5992.3103147395959</c:v>
                </c:pt>
                <c:pt idx="146">
                  <c:v>5980.8105356366705</c:v>
                </c:pt>
                <c:pt idx="147">
                  <c:v>5969.3328256377245</c:v>
                </c:pt>
                <c:pt idx="148">
                  <c:v>5957.8771423901762</c:v>
                </c:pt>
                <c:pt idx="149">
                  <c:v>5946.443443622722</c:v>
                </c:pt>
                <c:pt idx="150">
                  <c:v>5935.0316871451741</c:v>
                </c:pt>
                <c:pt idx="151">
                  <c:v>5923.6418308483226</c:v>
                </c:pt>
                <c:pt idx="152">
                  <c:v>5912.2738327037596</c:v>
                </c:pt>
                <c:pt idx="153">
                  <c:v>5900.9276507637378</c:v>
                </c:pt>
                <c:pt idx="154">
                  <c:v>5889.6032431610138</c:v>
                </c:pt>
                <c:pt idx="155">
                  <c:v>5878.3005681086834</c:v>
                </c:pt>
                <c:pt idx="156">
                  <c:v>5867.0195839000417</c:v>
                </c:pt>
                <c:pt idx="157">
                  <c:v>5855.7602489084238</c:v>
                </c:pt>
                <c:pt idx="158">
                  <c:v>5844.5225215870441</c:v>
                </c:pt>
                <c:pt idx="159">
                  <c:v>5833.3063604688532</c:v>
                </c:pt>
                <c:pt idx="160">
                  <c:v>5822.1117241663787</c:v>
                </c:pt>
                <c:pt idx="161">
                  <c:v>5810.9385713715728</c:v>
                </c:pt>
                <c:pt idx="162">
                  <c:v>5799.7868608556701</c:v>
                </c:pt>
                <c:pt idx="163">
                  <c:v>5788.6565514690164</c:v>
                </c:pt>
                <c:pt idx="164">
                  <c:v>5777.5476021409331</c:v>
                </c:pt>
                <c:pt idx="165">
                  <c:v>5766.4599718795571</c:v>
                </c:pt>
                <c:pt idx="166">
                  <c:v>5755.3936197716966</c:v>
                </c:pt>
                <c:pt idx="167">
                  <c:v>5744.3485049826722</c:v>
                </c:pt>
                <c:pt idx="168">
                  <c:v>5733.3245867561691</c:v>
                </c:pt>
                <c:pt idx="169">
                  <c:v>5722.3218244140917</c:v>
                </c:pt>
                <c:pt idx="170">
                  <c:v>5711.3401773564037</c:v>
                </c:pt>
                <c:pt idx="171">
                  <c:v>5700.3796050609908</c:v>
                </c:pt>
                <c:pt idx="172">
                  <c:v>5689.4400670834957</c:v>
                </c:pt>
                <c:pt idx="173">
                  <c:v>5678.5215230571857</c:v>
                </c:pt>
                <c:pt idx="174">
                  <c:v>5667.6239326927916</c:v>
                </c:pt>
                <c:pt idx="175">
                  <c:v>5656.7472557783631</c:v>
                </c:pt>
                <c:pt idx="176">
                  <c:v>5645.8914521791212</c:v>
                </c:pt>
                <c:pt idx="177">
                  <c:v>5635.0564818373059</c:v>
                </c:pt>
                <c:pt idx="178">
                  <c:v>5624.2423047720358</c:v>
                </c:pt>
                <c:pt idx="179">
                  <c:v>5613.4488810791554</c:v>
                </c:pt>
                <c:pt idx="180">
                  <c:v>5602.6761709310867</c:v>
                </c:pt>
                <c:pt idx="181">
                  <c:v>5591.9241345766877</c:v>
                </c:pt>
                <c:pt idx="182">
                  <c:v>5581.1927323410955</c:v>
                </c:pt>
                <c:pt idx="183">
                  <c:v>5570.4819246255965</c:v>
                </c:pt>
                <c:pt idx="184">
                  <c:v>5559.7916719074665</c:v>
                </c:pt>
                <c:pt idx="185">
                  <c:v>5549.1219347398246</c:v>
                </c:pt>
                <c:pt idx="186">
                  <c:v>5538.4726737514984</c:v>
                </c:pt>
                <c:pt idx="187">
                  <c:v>5527.8438496468689</c:v>
                </c:pt>
                <c:pt idx="188">
                  <c:v>5517.2354232057278</c:v>
                </c:pt>
                <c:pt idx="189">
                  <c:v>5506.6473552831376</c:v>
                </c:pt>
                <c:pt idx="190">
                  <c:v>5496.0796068092814</c:v>
                </c:pt>
                <c:pt idx="191">
                  <c:v>5485.5321387893191</c:v>
                </c:pt>
                <c:pt idx="192">
                  <c:v>5475.0049123032495</c:v>
                </c:pt>
                <c:pt idx="193">
                  <c:v>5464.4978885057608</c:v>
                </c:pt>
                <c:pt idx="194">
                  <c:v>5454.0110286260824</c:v>
                </c:pt>
                <c:pt idx="195">
                  <c:v>5443.5442939678587</c:v>
                </c:pt>
                <c:pt idx="196">
                  <c:v>5433.0976459089889</c:v>
                </c:pt>
                <c:pt idx="197">
                  <c:v>5422.671045901493</c:v>
                </c:pt>
                <c:pt idx="198">
                  <c:v>5412.2644554713706</c:v>
                </c:pt>
                <c:pt idx="199">
                  <c:v>5401.877836218453</c:v>
                </c:pt>
                <c:pt idx="200">
                  <c:v>5391.5111498162642</c:v>
                </c:pt>
                <c:pt idx="201">
                  <c:v>5381.1643580118862</c:v>
                </c:pt>
                <c:pt idx="202">
                  <c:v>5370.8374226258029</c:v>
                </c:pt>
                <c:pt idx="203">
                  <c:v>5360.5303055517761</c:v>
                </c:pt>
                <c:pt idx="204">
                  <c:v>5350.2429687566928</c:v>
                </c:pt>
                <c:pt idx="205">
                  <c:v>5339.9753742804287</c:v>
                </c:pt>
                <c:pt idx="206">
                  <c:v>5329.7274842357101</c:v>
                </c:pt>
                <c:pt idx="207">
                  <c:v>5319.499260807971</c:v>
                </c:pt>
                <c:pt idx="208">
                  <c:v>5309.2906662552168</c:v>
                </c:pt>
                <c:pt idx="209">
                  <c:v>5299.1016629078822</c:v>
                </c:pt>
                <c:pt idx="210">
                  <c:v>5288.9322131686895</c:v>
                </c:pt>
                <c:pt idx="211">
                  <c:v>5278.7822795125203</c:v>
                </c:pt>
                <c:pt idx="212">
                  <c:v>5268.6518244862655</c:v>
                </c:pt>
                <c:pt idx="213">
                  <c:v>5258.5408107086942</c:v>
                </c:pt>
                <c:pt idx="214">
                  <c:v>5248.4492008703119</c:v>
                </c:pt>
                <c:pt idx="215">
                  <c:v>5238.3769577332241</c:v>
                </c:pt>
                <c:pt idx="216">
                  <c:v>5228.3240441310027</c:v>
                </c:pt>
                <c:pt idx="217">
                  <c:v>5218.2904229685391</c:v>
                </c:pt>
                <c:pt idx="218">
                  <c:v>5208.2760572219177</c:v>
                </c:pt>
                <c:pt idx="219">
                  <c:v>5198.2809099382775</c:v>
                </c:pt>
                <c:pt idx="220">
                  <c:v>5188.3049442356669</c:v>
                </c:pt>
                <c:pt idx="221">
                  <c:v>5178.348123302917</c:v>
                </c:pt>
                <c:pt idx="222">
                  <c:v>5168.410410399506</c:v>
                </c:pt>
                <c:pt idx="223">
                  <c:v>5158.4917688554169</c:v>
                </c:pt>
                <c:pt idx="224">
                  <c:v>5148.5921620710051</c:v>
                </c:pt>
                <c:pt idx="225">
                  <c:v>5138.7115535168668</c:v>
                </c:pt>
                <c:pt idx="226">
                  <c:v>5128.8499067336988</c:v>
                </c:pt>
                <c:pt idx="227">
                  <c:v>5119.0071853321688</c:v>
                </c:pt>
                <c:pt idx="228">
                  <c:v>5109.1833529927771</c:v>
                </c:pt>
                <c:pt idx="229">
                  <c:v>5099.3783734657272</c:v>
                </c:pt>
                <c:pt idx="230">
                  <c:v>5089.5922105707841</c:v>
                </c:pt>
                <c:pt idx="231">
                  <c:v>5079.8248281971491</c:v>
                </c:pt>
                <c:pt idx="232">
                  <c:v>5070.0761903033263</c:v>
                </c:pt>
                <c:pt idx="233">
                  <c:v>5060.3462609169801</c:v>
                </c:pt>
                <c:pt idx="234">
                  <c:v>5050.6350041348142</c:v>
                </c:pt>
                <c:pt idx="235">
                  <c:v>5040.9423841224316</c:v>
                </c:pt>
                <c:pt idx="236">
                  <c:v>5031.2683651142052</c:v>
                </c:pt>
                <c:pt idx="237">
                  <c:v>5021.6129114131463</c:v>
                </c:pt>
                <c:pt idx="238">
                  <c:v>5011.9759873907688</c:v>
                </c:pt>
                <c:pt idx="239">
                  <c:v>5002.3575574869665</c:v>
                </c:pt>
                <c:pt idx="240">
                  <c:v>4992.7575862098702</c:v>
                </c:pt>
                <c:pt idx="241">
                  <c:v>4983.1760381357253</c:v>
                </c:pt>
                <c:pt idx="242">
                  <c:v>4973.6128779087603</c:v>
                </c:pt>
                <c:pt idx="243">
                  <c:v>4964.0680702410527</c:v>
                </c:pt>
                <c:pt idx="244">
                  <c:v>4954.5415799123994</c:v>
                </c:pt>
                <c:pt idx="245">
                  <c:v>4945.0333717701897</c:v>
                </c:pt>
                <c:pt idx="246">
                  <c:v>4935.5434107292758</c:v>
                </c:pt>
                <c:pt idx="247">
                  <c:v>4926.0716617718372</c:v>
                </c:pt>
                <c:pt idx="248">
                  <c:v>4916.6180899472574</c:v>
                </c:pt>
                <c:pt idx="249">
                  <c:v>4907.1826603719965</c:v>
                </c:pt>
                <c:pt idx="250">
                  <c:v>4897.7653382294529</c:v>
                </c:pt>
                <c:pt idx="251">
                  <c:v>4888.3660887698488</c:v>
                </c:pt>
                <c:pt idx="252">
                  <c:v>4878.9848773100875</c:v>
                </c:pt>
                <c:pt idx="253">
                  <c:v>4869.6216692336347</c:v>
                </c:pt>
                <c:pt idx="254">
                  <c:v>4860.2764299903902</c:v>
                </c:pt>
                <c:pt idx="255">
                  <c:v>4850.9491250965557</c:v>
                </c:pt>
                <c:pt idx="256">
                  <c:v>4841.6397201345135</c:v>
                </c:pt>
                <c:pt idx="257">
                  <c:v>4832.3481807526914</c:v>
                </c:pt>
                <c:pt idx="258">
                  <c:v>4823.0744726654475</c:v>
                </c:pt>
                <c:pt idx="259">
                  <c:v>4813.8185616529317</c:v>
                </c:pt>
                <c:pt idx="260">
                  <c:v>4804.5804135609678</c:v>
                </c:pt>
                <c:pt idx="261">
                  <c:v>4795.3599943009222</c:v>
                </c:pt>
                <c:pt idx="262">
                  <c:v>4786.157269849582</c:v>
                </c:pt>
                <c:pt idx="263">
                  <c:v>4776.9722062490309</c:v>
                </c:pt>
                <c:pt idx="264">
                  <c:v>4767.8047696065132</c:v>
                </c:pt>
                <c:pt idx="265">
                  <c:v>4758.6549260943239</c:v>
                </c:pt>
                <c:pt idx="266">
                  <c:v>4749.5226419496703</c:v>
                </c:pt>
                <c:pt idx="267">
                  <c:v>4740.4078834745615</c:v>
                </c:pt>
                <c:pt idx="268">
                  <c:v>4731.3106170356677</c:v>
                </c:pt>
                <c:pt idx="269">
                  <c:v>4722.2308090642073</c:v>
                </c:pt>
                <c:pt idx="270">
                  <c:v>4713.1684260558222</c:v>
                </c:pt>
                <c:pt idx="271">
                  <c:v>4704.1234345704506</c:v>
                </c:pt>
                <c:pt idx="272">
                  <c:v>4695.0958012322053</c:v>
                </c:pt>
                <c:pt idx="273">
                  <c:v>4686.0854927292503</c:v>
                </c:pt>
                <c:pt idx="274">
                  <c:v>4677.0924758136798</c:v>
                </c:pt>
                <c:pt idx="275">
                  <c:v>4668.1167173013864</c:v>
                </c:pt>
                <c:pt idx="276">
                  <c:v>4659.1581840719609</c:v>
                </c:pt>
                <c:pt idx="277">
                  <c:v>4650.2168430685379</c:v>
                </c:pt>
                <c:pt idx="278">
                  <c:v>4641.2926612977026</c:v>
                </c:pt>
                <c:pt idx="279">
                  <c:v>4632.3856058293522</c:v>
                </c:pt>
                <c:pt idx="280">
                  <c:v>4623.495643796583</c:v>
                </c:pt>
                <c:pt idx="281">
                  <c:v>4614.6227423955625</c:v>
                </c:pt>
                <c:pt idx="282">
                  <c:v>4605.7668688854164</c:v>
                </c:pt>
                <c:pt idx="283">
                  <c:v>4596.9279905880967</c:v>
                </c:pt>
                <c:pt idx="284">
                  <c:v>4588.1060748882719</c:v>
                </c:pt>
                <c:pt idx="285">
                  <c:v>4579.301089233204</c:v>
                </c:pt>
                <c:pt idx="286">
                  <c:v>4570.513001132621</c:v>
                </c:pt>
                <c:pt idx="287">
                  <c:v>4561.7417781586046</c:v>
                </c:pt>
                <c:pt idx="288">
                  <c:v>4552.9873879454726</c:v>
                </c:pt>
                <c:pt idx="289">
                  <c:v>4544.2497981896504</c:v>
                </c:pt>
                <c:pt idx="290">
                  <c:v>4535.528976649558</c:v>
                </c:pt>
                <c:pt idx="291">
                  <c:v>4526.8248911454939</c:v>
                </c:pt>
                <c:pt idx="292">
                  <c:v>4518.1375095595049</c:v>
                </c:pt>
                <c:pt idx="293">
                  <c:v>4509.4667998352825</c:v>
                </c:pt>
                <c:pt idx="294">
                  <c:v>4500.8127299780317</c:v>
                </c:pt>
                <c:pt idx="295">
                  <c:v>4492.1752680543614</c:v>
                </c:pt>
                <c:pt idx="296">
                  <c:v>4483.554382192161</c:v>
                </c:pt>
                <c:pt idx="297">
                  <c:v>4474.9500405804902</c:v>
                </c:pt>
                <c:pt idx="298">
                  <c:v>4466.3622114694517</c:v>
                </c:pt>
                <c:pt idx="299">
                  <c:v>4457.7908631700793</c:v>
                </c:pt>
                <c:pt idx="300">
                  <c:v>4449.2359640542245</c:v>
                </c:pt>
                <c:pt idx="301">
                  <c:v>4440.6974825544339</c:v>
                </c:pt>
                <c:pt idx="302">
                  <c:v>4432.175387163833</c:v>
                </c:pt>
                <c:pt idx="303">
                  <c:v>4423.6696464360148</c:v>
                </c:pt>
                <c:pt idx="304">
                  <c:v>4415.1802289849193</c:v>
                </c:pt>
                <c:pt idx="305">
                  <c:v>4406.7071034847195</c:v>
                </c:pt>
                <c:pt idx="306">
                  <c:v>4398.2502386697051</c:v>
                </c:pt>
                <c:pt idx="307">
                  <c:v>4389.809603334169</c:v>
                </c:pt>
                <c:pt idx="308">
                  <c:v>4381.3851663322885</c:v>
                </c:pt>
                <c:pt idx="309">
                  <c:v>4372.9768965780131</c:v>
                </c:pt>
                <c:pt idx="310">
                  <c:v>4364.5847630449525</c:v>
                </c:pt>
                <c:pt idx="311">
                  <c:v>4356.20873476625</c:v>
                </c:pt>
                <c:pt idx="312">
                  <c:v>4347.848780834488</c:v>
                </c:pt>
                <c:pt idx="313">
                  <c:v>4339.5048704015571</c:v>
                </c:pt>
                <c:pt idx="314">
                  <c:v>4331.1769726785478</c:v>
                </c:pt>
                <c:pt idx="315">
                  <c:v>4322.8650569356378</c:v>
                </c:pt>
                <c:pt idx="316">
                  <c:v>4314.5690925019817</c:v>
                </c:pt>
                <c:pt idx="317">
                  <c:v>4306.2890487655886</c:v>
                </c:pt>
                <c:pt idx="318">
                  <c:v>4298.0248951732192</c:v>
                </c:pt>
                <c:pt idx="319">
                  <c:v>4289.7766012302664</c:v>
                </c:pt>
                <c:pt idx="320">
                  <c:v>4281.5441365006436</c:v>
                </c:pt>
                <c:pt idx="321">
                  <c:v>4273.3274706066768</c:v>
                </c:pt>
                <c:pt idx="322">
                  <c:v>4265.1265732289894</c:v>
                </c:pt>
                <c:pt idx="323">
                  <c:v>4256.941414106388</c:v>
                </c:pt>
                <c:pt idx="324">
                  <c:v>4248.771963035756</c:v>
                </c:pt>
                <c:pt idx="325">
                  <c:v>4240.6181898719333</c:v>
                </c:pt>
                <c:pt idx="326">
                  <c:v>4232.48006452762</c:v>
                </c:pt>
                <c:pt idx="327">
                  <c:v>4224.3575569732484</c:v>
                </c:pt>
                <c:pt idx="328">
                  <c:v>4216.2506372368889</c:v>
                </c:pt>
                <c:pt idx="329">
                  <c:v>4208.1592754041203</c:v>
                </c:pt>
                <c:pt idx="330">
                  <c:v>4200.083441617935</c:v>
                </c:pt>
                <c:pt idx="331">
                  <c:v>4192.0231060786282</c:v>
                </c:pt>
                <c:pt idx="332">
                  <c:v>4183.9782390436731</c:v>
                </c:pt>
                <c:pt idx="333">
                  <c:v>4175.9488108276319</c:v>
                </c:pt>
                <c:pt idx="334">
                  <c:v>4167.9347918020285</c:v>
                </c:pt>
                <c:pt idx="335">
                  <c:v>4159.9361523952502</c:v>
                </c:pt>
                <c:pt idx="336">
                  <c:v>4151.9528630924342</c:v>
                </c:pt>
                <c:pt idx="337">
                  <c:v>4143.984894435358</c:v>
                </c:pt>
                <c:pt idx="338">
                  <c:v>4136.0322170223308</c:v>
                </c:pt>
                <c:pt idx="339">
                  <c:v>4128.0948015080958</c:v>
                </c:pt>
                <c:pt idx="340">
                  <c:v>4120.1726186036967</c:v>
                </c:pt>
                <c:pt idx="341">
                  <c:v>4112.2656390763996</c:v>
                </c:pt>
                <c:pt idx="342">
                  <c:v>4104.3738337495624</c:v>
                </c:pt>
                <c:pt idx="343">
                  <c:v>4096.4971735025365</c:v>
                </c:pt>
                <c:pt idx="344">
                  <c:v>4088.6356292705632</c:v>
                </c:pt>
                <c:pt idx="345">
                  <c:v>4080.789172044656</c:v>
                </c:pt>
                <c:pt idx="346">
                  <c:v>4072.9577728715058</c:v>
                </c:pt>
                <c:pt idx="347">
                  <c:v>4065.1414028533586</c:v>
                </c:pt>
                <c:pt idx="348">
                  <c:v>4057.3400331479229</c:v>
                </c:pt>
                <c:pt idx="349">
                  <c:v>4049.553634968262</c:v>
                </c:pt>
                <c:pt idx="350">
                  <c:v>4041.7821795826767</c:v>
                </c:pt>
                <c:pt idx="351">
                  <c:v>4034.0256383146093</c:v>
                </c:pt>
                <c:pt idx="352">
                  <c:v>4026.2839825425367</c:v>
                </c:pt>
                <c:pt idx="353">
                  <c:v>4018.5571836998611</c:v>
                </c:pt>
                <c:pt idx="354">
                  <c:v>4010.8452132748071</c:v>
                </c:pt>
                <c:pt idx="355">
                  <c:v>4003.1480428103137</c:v>
                </c:pt>
                <c:pt idx="356">
                  <c:v>3995.4656439039368</c:v>
                </c:pt>
                <c:pt idx="357">
                  <c:v>3987.7979882077361</c:v>
                </c:pt>
                <c:pt idx="358">
                  <c:v>3980.145047428171</c:v>
                </c:pt>
                <c:pt idx="359">
                  <c:v>3972.5067933260025</c:v>
                </c:pt>
                <c:pt idx="360">
                  <c:v>3964.8831977161831</c:v>
                </c:pt>
                <c:pt idx="361">
                  <c:v>3957.2742324677588</c:v>
                </c:pt>
                <c:pt idx="362">
                  <c:v>3949.6798695037542</c:v>
                </c:pt>
                <c:pt idx="363">
                  <c:v>3942.1000808010826</c:v>
                </c:pt>
                <c:pt idx="364">
                  <c:v>3934.5348383904343</c:v>
                </c:pt>
                <c:pt idx="365">
                  <c:v>3926.9841143561725</c:v>
                </c:pt>
                <c:pt idx="366">
                  <c:v>3919.4478808362387</c:v>
                </c:pt>
                <c:pt idx="367">
                  <c:v>3911.9261100220383</c:v>
                </c:pt>
                <c:pt idx="368">
                  <c:v>3904.4187741583455</c:v>
                </c:pt>
                <c:pt idx="369">
                  <c:v>3896.9258455432018</c:v>
                </c:pt>
                <c:pt idx="370">
                  <c:v>3889.4472965278082</c:v>
                </c:pt>
                <c:pt idx="371">
                  <c:v>3881.9830995164275</c:v>
                </c:pt>
                <c:pt idx="372">
                  <c:v>3874.5332269662831</c:v>
                </c:pt>
                <c:pt idx="373">
                  <c:v>3867.0976513874521</c:v>
                </c:pt>
                <c:pt idx="374">
                  <c:v>3859.6763453427689</c:v>
                </c:pt>
                <c:pt idx="375">
                  <c:v>3852.2692814477223</c:v>
                </c:pt>
                <c:pt idx="376">
                  <c:v>3844.8764323703526</c:v>
                </c:pt>
                <c:pt idx="377">
                  <c:v>3837.4977708311562</c:v>
                </c:pt>
                <c:pt idx="378">
                  <c:v>3830.1332696029758</c:v>
                </c:pt>
                <c:pt idx="379">
                  <c:v>3822.7829015109151</c:v>
                </c:pt>
                <c:pt idx="380">
                  <c:v>3815.4466394322162</c:v>
                </c:pt>
              </c:numCache>
            </c:numRef>
          </c:val>
          <c:extLst xmlns:c16r2="http://schemas.microsoft.com/office/drawing/2015/06/chart">
            <c:ext xmlns:c16="http://schemas.microsoft.com/office/drawing/2014/chart" uri="{C3380CC4-5D6E-409C-BE32-E72D297353CC}">
              <c16:uniqueId val="{00000000-D090-4A5F-BD86-F507DAC74EE2}"/>
            </c:ext>
          </c:extLst>
        </c:ser>
        <c:ser>
          <c:idx val="3"/>
          <c:order val="1"/>
          <c:tx>
            <c:strRef>
              <c:f>両事故減衰_月!$AM$7</c:f>
              <c:strCache>
                <c:ptCount val="1"/>
                <c:pt idx="0">
                  <c:v>134 Cs</c:v>
                </c:pt>
              </c:strCache>
            </c:strRef>
          </c:tx>
          <c:spPr>
            <a:pattFill prst="narHorz">
              <a:fgClr>
                <a:srgbClr val="0066FF"/>
              </a:fgClr>
              <a:bgClr>
                <a:sysClr val="window" lastClr="FFFFFF"/>
              </a:bgClr>
            </a:pattFill>
            <a:ln>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両事故減衰_月!$AM$9:$AM$389</c:f>
              <c:numCache>
                <c:formatCode>0</c:formatCode>
                <c:ptCount val="381"/>
                <c:pt idx="0">
                  <c:v>11468</c:v>
                </c:pt>
                <c:pt idx="1">
                  <c:v>11151.660514364326</c:v>
                </c:pt>
                <c:pt idx="2">
                  <c:v>10844.047107397315</c:v>
                </c:pt>
                <c:pt idx="3">
                  <c:v>10544.919074247411</c:v>
                </c:pt>
                <c:pt idx="4">
                  <c:v>10254.042349795263</c:v>
                </c:pt>
                <c:pt idx="5">
                  <c:v>9971.189325499774</c:v>
                </c:pt>
                <c:pt idx="6">
                  <c:v>9696.1386712963813</c:v>
                </c:pt>
                <c:pt idx="7">
                  <c:v>9428.6751624081626</c:v>
                </c:pt>
                <c:pt idx="8">
                  <c:v>9168.5895109343201</c:v>
                </c:pt>
                <c:pt idx="9">
                  <c:v>8915.678202084162</c:v>
                </c:pt>
                <c:pt idx="10">
                  <c:v>8669.7433349285548</c:v>
                </c:pt>
                <c:pt idx="11">
                  <c:v>8430.5924675441292</c:v>
                </c:pt>
                <c:pt idx="12">
                  <c:v>8198.0384664291232</c:v>
                </c:pt>
                <c:pt idx="13">
                  <c:v>7971.89936007303</c:v>
                </c:pt>
                <c:pt idx="14">
                  <c:v>7751.9981965654524</c:v>
                </c:pt>
                <c:pt idx="15">
                  <c:v>7538.1629051327554</c:v>
                </c:pt>
                <c:pt idx="16">
                  <c:v>7330.2261614941417</c:v>
                </c:pt>
                <c:pt idx="17">
                  <c:v>7128.0252569318627</c:v>
                </c:pt>
                <c:pt idx="18">
                  <c:v>6931.4019709730283</c:v>
                </c:pt>
                <c:pt idx="19">
                  <c:v>6740.2024475834469</c:v>
                </c:pt>
                <c:pt idx="20">
                  <c:v>6554.2770747766062</c:v>
                </c:pt>
                <c:pt idx="21">
                  <c:v>6373.4803675435651</c:v>
                </c:pt>
                <c:pt idx="22">
                  <c:v>6197.6708540121881</c:v>
                </c:pt>
                <c:pt idx="23">
                  <c:v>6026.7109647466314</c:v>
                </c:pt>
                <c:pt idx="24">
                  <c:v>5860.4669251004125</c:v>
                </c:pt>
                <c:pt idx="25">
                  <c:v>5698.8086505389228</c:v>
                </c:pt>
                <c:pt idx="26">
                  <c:v>5541.6096448493872</c:v>
                </c:pt>
                <c:pt idx="27">
                  <c:v>5388.7469011586509</c:v>
                </c:pt>
                <c:pt idx="28">
                  <c:v>5240.1008056813798</c:v>
                </c:pt>
                <c:pt idx="29">
                  <c:v>5095.5550441232763</c:v>
                </c:pt>
                <c:pt idx="30">
                  <c:v>4954.9965106661602</c:v>
                </c:pt>
                <c:pt idx="31">
                  <c:v>4818.3152194636214</c:v>
                </c:pt>
                <c:pt idx="32">
                  <c:v>4685.4042185780563</c:v>
                </c:pt>
                <c:pt idx="33">
                  <c:v>4556.1595062916767</c:v>
                </c:pt>
                <c:pt idx="34">
                  <c:v>4430.4799497260683</c:v>
                </c:pt>
                <c:pt idx="35">
                  <c:v>4308.2672057065784</c:v>
                </c:pt>
                <c:pt idx="36">
                  <c:v>4189.4256438096254</c:v>
                </c:pt>
                <c:pt idx="37">
                  <c:v>4073.8622715327106</c:v>
                </c:pt>
                <c:pt idx="38">
                  <c:v>3961.4866615285928</c:v>
                </c:pt>
                <c:pt idx="39">
                  <c:v>3852.2108808466469</c:v>
                </c:pt>
                <c:pt idx="40">
                  <c:v>3745.9494221261052</c:v>
                </c:pt>
                <c:pt idx="41">
                  <c:v>3642.6191366872658</c:v>
                </c:pt>
                <c:pt idx="42">
                  <c:v>3542.139169468368</c:v>
                </c:pt>
                <c:pt idx="43">
                  <c:v>3444.4308957572066</c:v>
                </c:pt>
                <c:pt idx="44">
                  <c:v>3349.4178596679612</c:v>
                </c:pt>
                <c:pt idx="45">
                  <c:v>3257.0257143151271</c:v>
                </c:pt>
                <c:pt idx="46">
                  <c:v>3167.1821636377108</c:v>
                </c:pt>
                <c:pt idx="47">
                  <c:v>3079.8169058281856</c:v>
                </c:pt>
                <c:pt idx="48">
                  <c:v>2994.8615783219298</c:v>
                </c:pt>
                <c:pt idx="49">
                  <c:v>2912.2497043041067</c:v>
                </c:pt>
                <c:pt idx="50">
                  <c:v>2831.9166406921231</c:v>
                </c:pt>
                <c:pt idx="51">
                  <c:v>2753.7995275529847</c:v>
                </c:pt>
                <c:pt idx="52">
                  <c:v>2677.8372389159185</c:v>
                </c:pt>
                <c:pt idx="53">
                  <c:v>2603.9703349418419</c:v>
                </c:pt>
                <c:pt idx="54">
                  <c:v>2532.1410154121882</c:v>
                </c:pt>
                <c:pt idx="55">
                  <c:v>2462.2930745007407</c:v>
                </c:pt>
                <c:pt idx="56">
                  <c:v>2394.3718567930455</c:v>
                </c:pt>
                <c:pt idx="57">
                  <c:v>2328.324214519027</c:v>
                </c:pt>
                <c:pt idx="58">
                  <c:v>2264.0984659653095</c:v>
                </c:pt>
                <c:pt idx="59">
                  <c:v>2201.6443550347208</c:v>
                </c:pt>
                <c:pt idx="60">
                  <c:v>2140.9130119213296</c:v>
                </c:pt>
                <c:pt idx="61">
                  <c:v>2081.8569148702381</c:v>
                </c:pt>
                <c:pt idx="62">
                  <c:v>2024.4298529922191</c:v>
                </c:pt>
                <c:pt idx="63">
                  <c:v>1968.5868901040897</c:v>
                </c:pt>
                <c:pt idx="64">
                  <c:v>1914.2843295665371</c:v>
                </c:pt>
                <c:pt idx="65">
                  <c:v>1861.4796800918668</c:v>
                </c:pt>
                <c:pt idx="66">
                  <c:v>1810.1316224949435</c:v>
                </c:pt>
                <c:pt idx="67">
                  <c:v>1760.1999773612747</c:v>
                </c:pt>
                <c:pt idx="68">
                  <c:v>1711.6456736069672</c:v>
                </c:pt>
                <c:pt idx="69">
                  <c:v>1664.4307179059429</c:v>
                </c:pt>
                <c:pt idx="70">
                  <c:v>1618.5181649604785</c:v>
                </c:pt>
                <c:pt idx="71">
                  <c:v>1573.8720885918358</c:v>
                </c:pt>
                <c:pt idx="72">
                  <c:v>1530.4575536283301</c:v>
                </c:pt>
                <c:pt idx="73">
                  <c:v>1488.2405885688586</c:v>
                </c:pt>
                <c:pt idx="74">
                  <c:v>1447.1881590004934</c:v>
                </c:pt>
                <c:pt idx="75">
                  <c:v>1407.2681417493382</c:v>
                </c:pt>
                <c:pt idx="76">
                  <c:v>1368.4492997444147</c:v>
                </c:pt>
                <c:pt idx="77">
                  <c:v>1330.70125757493</c:v>
                </c:pt>
                <c:pt idx="78">
                  <c:v>1293.994477721774</c:v>
                </c:pt>
                <c:pt idx="79">
                  <c:v>1258.3002374446633</c:v>
                </c:pt>
                <c:pt idx="80">
                  <c:v>1223.5906063068458</c:v>
                </c:pt>
                <c:pt idx="81">
                  <c:v>1189.8384243197729</c:v>
                </c:pt>
                <c:pt idx="82">
                  <c:v>1157.0172806906421</c:v>
                </c:pt>
                <c:pt idx="83">
                  <c:v>1125.1014931561742</c:v>
                </c:pt>
                <c:pt idx="84">
                  <c:v>1094.0660878864719</c:v>
                </c:pt>
                <c:pt idx="85">
                  <c:v>1063.8867799431998</c:v>
                </c:pt>
                <c:pt idx="86">
                  <c:v>1034.5399542768391</c:v>
                </c:pt>
                <c:pt idx="87">
                  <c:v>1006.002647248108</c:v>
                </c:pt>
                <c:pt idx="88">
                  <c:v>978.25252865911318</c:v>
                </c:pt>
                <c:pt idx="89">
                  <c:v>951.26788428016096</c:v>
                </c:pt>
                <c:pt idx="90">
                  <c:v>925.02759885855971</c:v>
                </c:pt>
                <c:pt idx="91">
                  <c:v>899.51113959611507</c:v>
                </c:pt>
                <c:pt idx="92">
                  <c:v>874.69854008238985</c:v>
                </c:pt>
                <c:pt idx="93">
                  <c:v>850.57038467116411</c:v>
                </c:pt>
                <c:pt idx="94">
                  <c:v>827.10779328785281</c:v>
                </c:pt>
                <c:pt idx="95">
                  <c:v>804.2924066560131</c:v>
                </c:pt>
                <c:pt idx="96">
                  <c:v>782.10637193136733</c:v>
                </c:pt>
                <c:pt idx="97">
                  <c:v>760.53232873210368</c:v>
                </c:pt>
                <c:pt idx="98">
                  <c:v>739.55339555453043</c:v>
                </c:pt>
                <c:pt idx="99">
                  <c:v>719.15315656343887</c:v>
                </c:pt>
                <c:pt idx="100">
                  <c:v>699.31564874685762</c:v>
                </c:pt>
                <c:pt idx="101">
                  <c:v>680.02534942513159</c:v>
                </c:pt>
                <c:pt idx="102">
                  <c:v>661.26716410455526</c:v>
                </c:pt>
                <c:pt idx="103">
                  <c:v>643.02641466606565</c:v>
                </c:pt>
                <c:pt idx="104">
                  <c:v>625.2888278797376</c:v>
                </c:pt>
                <c:pt idx="105">
                  <c:v>608.04052423610244</c:v>
                </c:pt>
                <c:pt idx="106">
                  <c:v>591.26800708555334</c:v>
                </c:pt>
                <c:pt idx="107">
                  <c:v>574.95815207733267</c:v>
                </c:pt>
                <c:pt idx="108">
                  <c:v>559.0981968898385</c:v>
                </c:pt>
                <c:pt idx="109">
                  <c:v>543.67573124421904</c:v>
                </c:pt>
                <c:pt idx="110">
                  <c:v>528.67868719343471</c:v>
                </c:pt>
                <c:pt idx="111">
                  <c:v>514.09532967919358</c:v>
                </c:pt>
                <c:pt idx="112">
                  <c:v>499.91424734936987</c:v>
                </c:pt>
                <c:pt idx="113">
                  <c:v>486.12434362871755</c:v>
                </c:pt>
                <c:pt idx="114">
                  <c:v>472.71482803589498</c:v>
                </c:pt>
                <c:pt idx="115">
                  <c:v>459.67520774000798</c:v>
                </c:pt>
                <c:pt idx="116">
                  <c:v>446.99527935005818</c:v>
                </c:pt>
                <c:pt idx="117">
                  <c:v>434.6651209308767</c:v>
                </c:pt>
                <c:pt idx="118">
                  <c:v>422.67508423929627</c:v>
                </c:pt>
                <c:pt idx="119">
                  <c:v>411.01578717448359</c:v>
                </c:pt>
                <c:pt idx="120">
                  <c:v>399.67810643652433</c:v>
                </c:pt>
                <c:pt idx="121">
                  <c:v>388.6531703875209</c:v>
                </c:pt>
                <c:pt idx="122">
                  <c:v>377.9323521096116</c:v>
                </c:pt>
                <c:pt idx="123">
                  <c:v>367.50726265448134</c:v>
                </c:pt>
                <c:pt idx="124">
                  <c:v>357.36974447908074</c:v>
                </c:pt>
                <c:pt idx="125">
                  <c:v>347.51186506242004</c:v>
                </c:pt>
                <c:pt idx="126">
                  <c:v>337.92591069843854</c:v>
                </c:pt>
                <c:pt idx="127">
                  <c:v>328.60438046009608</c:v>
                </c:pt>
                <c:pt idx="128">
                  <c:v>319.53998032996213</c:v>
                </c:pt>
                <c:pt idx="129">
                  <c:v>310.72561749270955</c:v>
                </c:pt>
                <c:pt idx="130">
                  <c:v>302.15439478504715</c:v>
                </c:pt>
                <c:pt idx="131">
                  <c:v>293.81960529874976</c:v>
                </c:pt>
                <c:pt idx="132">
                  <c:v>285.71472713255827</c:v>
                </c:pt>
                <c:pt idx="133">
                  <c:v>277.83341828884954</c:v>
                </c:pt>
                <c:pt idx="134">
                  <c:v>270.16951171107706</c:v>
                </c:pt>
                <c:pt idx="135">
                  <c:v>262.71701045810153</c:v>
                </c:pt>
                <c:pt idx="136">
                  <c:v>255.47008301163666</c:v>
                </c:pt>
                <c:pt idx="137">
                  <c:v>248.42305871313633</c:v>
                </c:pt>
                <c:pt idx="138">
                  <c:v>241.57042332655143</c:v>
                </c:pt>
                <c:pt idx="139">
                  <c:v>234.9068147234895</c:v>
                </c:pt>
                <c:pt idx="140">
                  <c:v>228.42701868739408</c:v>
                </c:pt>
                <c:pt idx="141">
                  <c:v>222.12596483346482</c:v>
                </c:pt>
                <c:pt idx="142">
                  <c:v>215.99872264112554</c:v>
                </c:pt>
                <c:pt idx="143">
                  <c:v>210.04049759593414</c:v>
                </c:pt>
                <c:pt idx="144">
                  <c:v>204.24662743791529</c:v>
                </c:pt>
                <c:pt idx="145">
                  <c:v>198.6125785133834</c:v>
                </c:pt>
                <c:pt idx="146">
                  <c:v>193.13394222739649</c:v>
                </c:pt>
                <c:pt idx="147">
                  <c:v>187.8064315940685</c:v>
                </c:pt>
                <c:pt idx="148">
                  <c:v>182.62587788204027</c:v>
                </c:pt>
                <c:pt idx="149">
                  <c:v>177.58822735248276</c:v>
                </c:pt>
                <c:pt idx="150">
                  <c:v>172.68953808708011</c:v>
                </c:pt>
                <c:pt idx="151">
                  <c:v>167.92597690351471</c:v>
                </c:pt>
                <c:pt idx="152">
                  <c:v>163.29381635603247</c:v>
                </c:pt>
                <c:pt idx="153">
                  <c:v>158.78943181875024</c:v>
                </c:pt>
                <c:pt idx="154">
                  <c:v>154.40929864941583</c:v>
                </c:pt>
                <c:pt idx="155">
                  <c:v>150.14998943140739</c:v>
                </c:pt>
                <c:pt idx="156">
                  <c:v>146.00817129180732</c:v>
                </c:pt>
                <c:pt idx="157">
                  <c:v>141.98060329345932</c:v>
                </c:pt>
                <c:pt idx="158">
                  <c:v>138.06413389896207</c:v>
                </c:pt>
                <c:pt idx="159">
                  <c:v>134.25569850461829</c:v>
                </c:pt>
                <c:pt idx="160">
                  <c:v>130.55231704240964</c:v>
                </c:pt>
                <c:pt idx="161">
                  <c:v>126.95109164811757</c:v>
                </c:pt>
                <c:pt idx="162">
                  <c:v>123.44920439377054</c:v>
                </c:pt>
                <c:pt idx="163">
                  <c:v>120.04391508263863</c:v>
                </c:pt>
                <c:pt idx="164">
                  <c:v>116.7325591050547</c:v>
                </c:pt>
                <c:pt idx="165">
                  <c:v>113.51254535337783</c:v>
                </c:pt>
                <c:pt idx="166">
                  <c:v>110.38135419447629</c:v>
                </c:pt>
                <c:pt idx="167">
                  <c:v>107.33653549813435</c:v>
                </c:pt>
                <c:pt idx="168">
                  <c:v>104.37570671984734</c:v>
                </c:pt>
                <c:pt idx="169">
                  <c:v>101.49655103650089</c:v>
                </c:pt>
                <c:pt idx="170">
                  <c:v>98.696815533476652</c:v>
                </c:pt>
                <c:pt idx="171">
                  <c:v>95.974309441765953</c:v>
                </c:pt>
                <c:pt idx="172">
                  <c:v>93.326902423711587</c:v>
                </c:pt>
                <c:pt idx="173">
                  <c:v>90.752522906037427</c:v>
                </c:pt>
                <c:pt idx="174">
                  <c:v>88.249156458859545</c:v>
                </c:pt>
                <c:pt idx="175">
                  <c:v>85.814844219412535</c:v>
                </c:pt>
                <c:pt idx="176">
                  <c:v>83.447681359256123</c:v>
                </c:pt>
                <c:pt idx="177">
                  <c:v>81.145815593762819</c:v>
                </c:pt>
                <c:pt idx="178">
                  <c:v>78.907445732721811</c:v>
                </c:pt>
                <c:pt idx="179">
                  <c:v>76.73082027092255</c:v>
                </c:pt>
                <c:pt idx="180">
                  <c:v>74.614236017617088</c:v>
                </c:pt>
                <c:pt idx="181">
                  <c:v>72.556036763787986</c:v>
                </c:pt>
                <c:pt idx="182">
                  <c:v>70.554611986179054</c:v>
                </c:pt>
                <c:pt idx="183">
                  <c:v>68.608395587074412</c:v>
                </c:pt>
                <c:pt idx="184">
                  <c:v>66.715864668840638</c:v>
                </c:pt>
                <c:pt idx="185">
                  <c:v>64.875538342272861</c:v>
                </c:pt>
                <c:pt idx="186">
                  <c:v>63.085976567810619</c:v>
                </c:pt>
                <c:pt idx="187">
                  <c:v>61.345779028720536</c:v>
                </c:pt>
                <c:pt idx="188">
                  <c:v>59.653584035359415</c:v>
                </c:pt>
                <c:pt idx="189">
                  <c:v>58.008067459664453</c:v>
                </c:pt>
                <c:pt idx="190">
                  <c:v>56.407941699033955</c:v>
                </c:pt>
                <c:pt idx="191">
                  <c:v>54.851954668789872</c:v>
                </c:pt>
                <c:pt idx="192">
                  <c:v>53.338888822431663</c:v>
                </c:pt>
                <c:pt idx="193">
                  <c:v>51.867560198916955</c:v>
                </c:pt>
                <c:pt idx="194">
                  <c:v>50.436817496222247</c:v>
                </c:pt>
                <c:pt idx="195">
                  <c:v>49.045541170458776</c:v>
                </c:pt>
                <c:pt idx="196">
                  <c:v>47.692642559839186</c:v>
                </c:pt>
                <c:pt idx="197">
                  <c:v>46.37706303280865</c:v>
                </c:pt>
                <c:pt idx="198">
                  <c:v>45.097773159675434</c:v>
                </c:pt>
                <c:pt idx="199">
                  <c:v>43.853771907090348</c:v>
                </c:pt>
                <c:pt idx="200">
                  <c:v>42.64408585474699</c:v>
                </c:pt>
                <c:pt idx="201">
                  <c:v>41.46776843368891</c:v>
                </c:pt>
                <c:pt idx="202">
                  <c:v>40.323899185627155</c:v>
                </c:pt>
                <c:pt idx="203">
                  <c:v>39.211583042689718</c:v>
                </c:pt>
                <c:pt idx="204">
                  <c:v>38.129949627038798</c:v>
                </c:pt>
                <c:pt idx="205">
                  <c:v>37.078152569807258</c:v>
                </c:pt>
                <c:pt idx="206">
                  <c:v>36.055368848822383</c:v>
                </c:pt>
                <c:pt idx="207">
                  <c:v>35.060798144598394</c:v>
                </c:pt>
                <c:pt idx="208">
                  <c:v>34.093662214092802</c:v>
                </c:pt>
                <c:pt idx="209">
                  <c:v>33.153204281738155</c:v>
                </c:pt>
                <c:pt idx="210">
                  <c:v>32.238688447271905</c:v>
                </c:pt>
                <c:pt idx="211">
                  <c:v>31.34939910990018</c:v>
                </c:pt>
                <c:pt idx="212">
                  <c:v>30.48464040834687</c:v>
                </c:pt>
                <c:pt idx="213">
                  <c:v>29.643735676347823</c:v>
                </c:pt>
                <c:pt idx="214">
                  <c:v>28.826026913165446</c:v>
                </c:pt>
                <c:pt idx="215">
                  <c:v>28.030874268708583</c:v>
                </c:pt>
                <c:pt idx="216">
                  <c:v>27.257655542855659</c:v>
                </c:pt>
                <c:pt idx="217">
                  <c:v>26.505765698588053</c:v>
                </c:pt>
                <c:pt idx="218">
                  <c:v>25.77461638855392</c:v>
                </c:pt>
                <c:pt idx="219">
                  <c:v>25.063635494691717</c:v>
                </c:pt>
                <c:pt idx="220">
                  <c:v>24.37226668055229</c:v>
                </c:pt>
                <c:pt idx="221">
                  <c:v>23.699968955970718</c:v>
                </c:pt>
                <c:pt idx="222">
                  <c:v>23.046216253745978</c:v>
                </c:pt>
                <c:pt idx="223">
                  <c:v>22.410497017997944</c:v>
                </c:pt>
                <c:pt idx="224">
                  <c:v>21.792313803879239</c:v>
                </c:pt>
                <c:pt idx="225">
                  <c:v>21.191182888328992</c:v>
                </c:pt>
                <c:pt idx="226">
                  <c:v>20.606633891563611</c:v>
                </c:pt>
                <c:pt idx="227">
                  <c:v>20.038209409008662</c:v>
                </c:pt>
                <c:pt idx="228">
                  <c:v>19.485464653383829</c:v>
                </c:pt>
                <c:pt idx="229">
                  <c:v>18.947967106660457</c:v>
                </c:pt>
                <c:pt idx="230">
                  <c:v>18.425296181620109</c:v>
                </c:pt>
                <c:pt idx="231">
                  <c:v>17.917042892748576</c:v>
                </c:pt>
                <c:pt idx="232">
                  <c:v>17.422809536208277</c:v>
                </c:pt>
                <c:pt idx="233">
                  <c:v>16.942209378638299</c:v>
                </c:pt>
                <c:pt idx="234">
                  <c:v>16.474866354539035</c:v>
                </c:pt>
                <c:pt idx="235">
                  <c:v>16.020414772004042</c:v>
                </c:pt>
                <c:pt idx="236">
                  <c:v>15.578499026569258</c:v>
                </c:pt>
                <c:pt idx="237">
                  <c:v>15.148773322955666</c:v>
                </c:pt>
                <c:pt idx="238">
                  <c:v>14.730901404487309</c:v>
                </c:pt>
                <c:pt idx="239">
                  <c:v>14.324556289973396</c:v>
                </c:pt>
                <c:pt idx="240">
                  <c:v>13.92942001784842</c:v>
                </c:pt>
                <c:pt idx="241">
                  <c:v>13.545183397369742</c:v>
                </c:pt>
                <c:pt idx="242">
                  <c:v>13.171545766678701</c:v>
                </c:pt>
                <c:pt idx="243">
                  <c:v>12.808214757535175</c:v>
                </c:pt>
                <c:pt idx="244">
                  <c:v>12.454906066541987</c:v>
                </c:pt>
                <c:pt idx="245">
                  <c:v>12.111343232679877</c:v>
                </c:pt>
                <c:pt idx="246">
                  <c:v>11.777257420979247</c:v>
                </c:pt>
                <c:pt idx="247">
                  <c:v>11.452387212158914</c:v>
                </c:pt>
                <c:pt idx="248">
                  <c:v>11.136478398067968</c:v>
                </c:pt>
                <c:pt idx="249">
                  <c:v>10.829283782769956</c:v>
                </c:pt>
                <c:pt idx="250">
                  <c:v>10.530562989114204</c:v>
                </c:pt>
                <c:pt idx="251">
                  <c:v>10.240082270642761</c:v>
                </c:pt>
                <c:pt idx="252">
                  <c:v>9.957614328685823</c:v>
                </c:pt>
                <c:pt idx="253">
                  <c:v>9.6829381345024679</c:v>
                </c:pt>
                <c:pt idx="254">
                  <c:v>9.415838756327485</c:v>
                </c:pt>
                <c:pt idx="255">
                  <c:v>9.1561071911892729</c:v>
                </c:pt>
                <c:pt idx="256">
                  <c:v>8.9035402013666403</c:v>
                </c:pt>
                <c:pt idx="257">
                  <c:v>8.6579401553571422</c:v>
                </c:pt>
                <c:pt idx="258">
                  <c:v>8.4191148732320933</c:v>
                </c:pt>
                <c:pt idx="259">
                  <c:v>8.1868774762573935</c:v>
                </c:pt>
                <c:pt idx="260">
                  <c:v>7.96104624066255</c:v>
                </c:pt>
                <c:pt idx="261">
                  <c:v>7.741444455443423</c:v>
                </c:pt>
                <c:pt idx="262">
                  <c:v>7.5279002840872957</c:v>
                </c:pt>
                <c:pt idx="263">
                  <c:v>7.3202466301123277</c:v>
                </c:pt>
                <c:pt idx="264">
                  <c:v>7.1183210063160276</c:v>
                </c:pt>
                <c:pt idx="265">
                  <c:v>6.9219654076303296</c:v>
                </c:pt>
                <c:pt idx="266">
                  <c:v>6.7310261874840283</c:v>
                </c:pt>
                <c:pt idx="267">
                  <c:v>6.5453539375756877</c:v>
                </c:pt>
                <c:pt idx="268">
                  <c:v>6.3648033709628384</c:v>
                </c:pt>
                <c:pt idx="269">
                  <c:v>6.1892332083762831</c:v>
                </c:pt>
                <c:pt idx="270">
                  <c:v>6.0185060676702307</c:v>
                </c:pt>
                <c:pt idx="271">
                  <c:v>5.8524883563219614</c:v>
                </c:pt>
                <c:pt idx="272">
                  <c:v>5.6910501668968001</c:v>
                </c:pt>
                <c:pt idx="273">
                  <c:v>5.5340651753967203</c:v>
                </c:pt>
                <c:pt idx="274">
                  <c:v>5.3814105424128336</c:v>
                </c:pt>
                <c:pt idx="275">
                  <c:v>5.232966817004626</c:v>
                </c:pt>
                <c:pt idx="276">
                  <c:v>5.0886178432306659</c:v>
                </c:pt>
                <c:pt idx="277">
                  <c:v>4.9482506692575132</c:v>
                </c:pt>
                <c:pt idx="278">
                  <c:v>4.8117554589759193</c:v>
                </c:pt>
                <c:pt idx="279">
                  <c:v>4.6790254060549978</c:v>
                </c:pt>
                <c:pt idx="280">
                  <c:v>4.5499566503672018</c:v>
                </c:pt>
                <c:pt idx="281">
                  <c:v>4.4244481967186271</c:v>
                </c:pt>
                <c:pt idx="282">
                  <c:v>4.3024018358212093</c:v>
                </c:pt>
                <c:pt idx="283">
                  <c:v>4.183722067444716</c:v>
                </c:pt>
                <c:pt idx="284">
                  <c:v>4.068316025688687</c:v>
                </c:pt>
                <c:pt idx="285">
                  <c:v>3.9560934063156759</c:v>
                </c:pt>
                <c:pt idx="286">
                  <c:v>3.8469663960889093</c:v>
                </c:pt>
                <c:pt idx="287">
                  <c:v>3.7408496040592163</c:v>
                </c:pt>
                <c:pt idx="288">
                  <c:v>3.6376599947473474</c:v>
                </c:pt>
                <c:pt idx="289">
                  <c:v>3.5373168231694039</c:v>
                </c:pt>
                <c:pt idx="290">
                  <c:v>3.4397415716545936</c:v>
                </c:pt>
                <c:pt idx="291">
                  <c:v>3.3448578884058251</c:v>
                </c:pt>
                <c:pt idx="292">
                  <c:v>3.2525915277550865</c:v>
                </c:pt>
                <c:pt idx="293">
                  <c:v>3.162870292066823</c:v>
                </c:pt>
                <c:pt idx="294">
                  <c:v>3.0756239752439436</c:v>
                </c:pt>
                <c:pt idx="295">
                  <c:v>2.990784307792127</c:v>
                </c:pt>
                <c:pt idx="296">
                  <c:v>2.9082849033995362</c:v>
                </c:pt>
                <c:pt idx="297">
                  <c:v>2.8280612069901054</c:v>
                </c:pt>
                <c:pt idx="298">
                  <c:v>2.7500504442097249</c:v>
                </c:pt>
                <c:pt idx="299">
                  <c:v>2.6741915723058547</c:v>
                </c:pt>
                <c:pt idx="300">
                  <c:v>2.6004252323621464</c:v>
                </c:pt>
                <c:pt idx="301">
                  <c:v>2.5286937028505116</c:v>
                </c:pt>
                <c:pt idx="302">
                  <c:v>2.4589408544645761</c:v>
                </c:pt>
                <c:pt idx="303">
                  <c:v>2.3911121061989737</c:v>
                </c:pt>
                <c:pt idx="304">
                  <c:v>2.3251543826401857</c:v>
                </c:pt>
                <c:pt idx="305">
                  <c:v>2.2610160724354476</c:v>
                </c:pt>
                <c:pt idx="306">
                  <c:v>2.1986469879073534</c:v>
                </c:pt>
                <c:pt idx="307">
                  <c:v>2.1379983257823931</c:v>
                </c:pt>
                <c:pt idx="308">
                  <c:v>2.079022629002834</c:v>
                </c:pt>
                <c:pt idx="309">
                  <c:v>2.0216737495919817</c:v>
                </c:pt>
                <c:pt idx="310">
                  <c:v>1.9659068125437535</c:v>
                </c:pt>
                <c:pt idx="311">
                  <c:v>1.9116781807084062</c:v>
                </c:pt>
                <c:pt idx="312">
                  <c:v>1.8589454206468219</c:v>
                </c:pt>
                <c:pt idx="313">
                  <c:v>1.807667269426716</c:v>
                </c:pt>
                <c:pt idx="314">
                  <c:v>1.7578036023347297</c:v>
                </c:pt>
                <c:pt idx="315">
                  <c:v>1.7093154014792089</c:v>
                </c:pt>
                <c:pt idx="316">
                  <c:v>1.6621647252590273</c:v>
                </c:pt>
                <c:pt idx="317">
                  <c:v>1.6163146786745979</c:v>
                </c:pt>
                <c:pt idx="318">
                  <c:v>1.5717293844578797</c:v>
                </c:pt>
                <c:pt idx="319">
                  <c:v>1.5283739549987014</c:v>
                </c:pt>
                <c:pt idx="320">
                  <c:v>1.4862144650455056</c:v>
                </c:pt>
                <c:pt idx="321">
                  <c:v>1.4452179251591433</c:v>
                </c:pt>
                <c:pt idx="322">
                  <c:v>1.4053522558989142</c:v>
                </c:pt>
                <c:pt idx="323">
                  <c:v>1.3665862627206788</c:v>
                </c:pt>
                <c:pt idx="324">
                  <c:v>1.3288896115673989</c:v>
                </c:pt>
                <c:pt idx="325">
                  <c:v>1.2922328051329881</c:v>
                </c:pt>
                <c:pt idx="326">
                  <c:v>1.2565871597809346</c:v>
                </c:pt>
                <c:pt idx="327">
                  <c:v>1.2219247830996063</c:v>
                </c:pt>
                <c:pt idx="328">
                  <c:v>1.1882185520766564</c:v>
                </c:pt>
                <c:pt idx="329">
                  <c:v>1.1554420918755142</c:v>
                </c:pt>
                <c:pt idx="330">
                  <c:v>1.1235697551973023</c:v>
                </c:pt>
                <c:pt idx="331">
                  <c:v>1.0925766022120476</c:v>
                </c:pt>
                <c:pt idx="332">
                  <c:v>1.0624383810434623</c:v>
                </c:pt>
                <c:pt idx="333">
                  <c:v>1.0331315087920769</c:v>
                </c:pt>
                <c:pt idx="334">
                  <c:v>1.0046330530818155</c:v>
                </c:pt>
                <c:pt idx="335">
                  <c:v>0.97692071411560299</c:v>
                </c:pt>
                <c:pt idx="336">
                  <c:v>0.94997280722598409</c:v>
                </c:pt>
                <c:pt idx="337">
                  <c:v>0.92376824590703155</c:v>
                </c:pt>
                <c:pt idx="338">
                  <c:v>0.89828652531435604</c:v>
                </c:pt>
                <c:pt idx="339">
                  <c:v>0.87350770622023277</c:v>
                </c:pt>
                <c:pt idx="340">
                  <c:v>0.84941239941132907</c:v>
                </c:pt>
                <c:pt idx="341">
                  <c:v>0.82598175051680967</c:v>
                </c:pt>
                <c:pt idx="342">
                  <c:v>0.80319742525495696</c:v>
                </c:pt>
                <c:pt idx="343">
                  <c:v>0.78104159508674631</c:v>
                </c:pt>
                <c:pt idx="344">
                  <c:v>0.75949692326517115</c:v>
                </c:pt>
                <c:pt idx="345">
                  <c:v>0.73854655126939295</c:v>
                </c:pt>
                <c:pt idx="346">
                  <c:v>0.71817408561308416</c:v>
                </c:pt>
                <c:pt idx="347">
                  <c:v>0.69836358501666651</c:v>
                </c:pt>
                <c:pt idx="348">
                  <c:v>0.67909954793340355</c:v>
                </c:pt>
                <c:pt idx="349">
                  <c:v>0.66036690041956725</c:v>
                </c:pt>
                <c:pt idx="350">
                  <c:v>0.64215098433920859</c:v>
                </c:pt>
                <c:pt idx="351">
                  <c:v>0.62443754589429246</c:v>
                </c:pt>
                <c:pt idx="352">
                  <c:v>0.6072127244712191</c:v>
                </c:pt>
                <c:pt idx="353">
                  <c:v>0.59046304179501785</c:v>
                </c:pt>
                <c:pt idx="354">
                  <c:v>0.57417539138271401</c:v>
                </c:pt>
                <c:pt idx="355">
                  <c:v>0.55833702828760923</c:v>
                </c:pt>
                <c:pt idx="356">
                  <c:v>0.54293555912647673</c:v>
                </c:pt>
                <c:pt idx="357">
                  <c:v>0.52795893238185021</c:v>
                </c:pt>
                <c:pt idx="358">
                  <c:v>0.51339542897180157</c:v>
                </c:pt>
                <c:pt idx="359">
                  <c:v>0.49923365307987216</c:v>
                </c:pt>
                <c:pt idx="360">
                  <c:v>0.48546252323793737</c:v>
                </c:pt>
                <c:pt idx="361">
                  <c:v>0.47207126365505669</c:v>
                </c:pt>
                <c:pt idx="362">
                  <c:v>0.45904939578550347</c:v>
                </c:pt>
                <c:pt idx="363">
                  <c:v>0.44638673012940416</c:v>
                </c:pt>
                <c:pt idx="364">
                  <c:v>0.43407335825952909</c:v>
                </c:pt>
                <c:pt idx="365">
                  <c:v>0.42209964506804232</c:v>
                </c:pt>
                <c:pt idx="366">
                  <c:v>0.41045622122710945</c:v>
                </c:pt>
                <c:pt idx="367">
                  <c:v>0.39913397585747601</c:v>
                </c:pt>
                <c:pt idx="368">
                  <c:v>0.38812404939929002</c:v>
                </c:pt>
                <c:pt idx="369">
                  <c:v>0.37741782667956553</c:v>
                </c:pt>
                <c:pt idx="370">
                  <c:v>0.36700693017088554</c:v>
                </c:pt>
                <c:pt idx="371">
                  <c:v>0.35688321343605861</c:v>
                </c:pt>
                <c:pt idx="372">
                  <c:v>0.34703875475360574</c:v>
                </c:pt>
                <c:pt idx="373">
                  <c:v>0.33746585091907527</c:v>
                </c:pt>
                <c:pt idx="374">
                  <c:v>0.32815701121735347</c:v>
                </c:pt>
                <c:pt idx="375">
                  <c:v>0.31910495156124608</c:v>
                </c:pt>
                <c:pt idx="376">
                  <c:v>0.31030258879174116</c:v>
                </c:pt>
                <c:pt idx="377">
                  <c:v>0.30174303513549777</c:v>
                </c:pt>
                <c:pt idx="378">
                  <c:v>0.29341959281522351</c:v>
                </c:pt>
                <c:pt idx="379">
                  <c:v>0.28532574880871864</c:v>
                </c:pt>
                <c:pt idx="380">
                  <c:v>0.27745516975249512</c:v>
                </c:pt>
              </c:numCache>
            </c:numRef>
          </c:val>
          <c:extLst xmlns:c16r2="http://schemas.microsoft.com/office/drawing/2015/06/chart">
            <c:ext xmlns:c16="http://schemas.microsoft.com/office/drawing/2014/chart" uri="{C3380CC4-5D6E-409C-BE32-E72D297353CC}">
              <c16:uniqueId val="{00000001-D090-4A5F-BD86-F507DAC74EE2}"/>
            </c:ext>
          </c:extLst>
        </c:ser>
        <c:ser>
          <c:idx val="0"/>
          <c:order val="2"/>
          <c:tx>
            <c:strRef>
              <c:f>両事故減衰_月!$AN$7</c:f>
              <c:strCache>
                <c:ptCount val="1"/>
                <c:pt idx="0">
                  <c:v>131 I</c:v>
                </c:pt>
              </c:strCache>
            </c:strRef>
          </c:tx>
          <c:spPr>
            <a:pattFill prst="pct70">
              <a:fgClr>
                <a:srgbClr val="FF0000"/>
              </a:fgClr>
              <a:bgClr>
                <a:sysClr val="window" lastClr="FFFFFF"/>
              </a:bgClr>
            </a:pattFill>
            <a:ln w="0">
              <a:noFill/>
            </a:ln>
          </c:spPr>
          <c:cat>
            <c:numRef>
              <c:f>両事故減衰_月!$U$9:$U$389</c:f>
              <c:numCache>
                <c:formatCode>0</c:formatCode>
                <c:ptCount val="381"/>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numCache>
            </c:numRef>
          </c:cat>
          <c:val>
            <c:numRef>
              <c:f>両事故減衰_月!$AN$9:$AN$389</c:f>
              <c:numCache>
                <c:formatCode>0</c:formatCode>
                <c:ptCount val="381"/>
                <c:pt idx="0">
                  <c:v>114400</c:v>
                </c:pt>
                <c:pt idx="1">
                  <c:v>8243.197240951904</c:v>
                </c:pt>
                <c:pt idx="2">
                  <c:v>593.97116043039409</c:v>
                </c:pt>
                <c:pt idx="3">
                  <c:v>42.79913838168553</c:v>
                </c:pt>
                <c:pt idx="4" formatCode="0.E+00">
                  <c:v>3.0839312886628418</c:v>
                </c:pt>
                <c:pt idx="5" formatCode="0.E+00">
                  <c:v>0.22221550603138787</c:v>
                </c:pt>
                <c:pt idx="6" formatCode="0.E+00">
                  <c:v>1.6011942711666671E-2</c:v>
                </c:pt>
                <c:pt idx="7" formatCode="0.E+00">
                  <c:v>1.1537552620899505E-3</c:v>
                </c:pt>
                <c:pt idx="8" formatCode="0.E+00">
                  <c:v>8.3134896793650822E-5</c:v>
                </c:pt>
                <c:pt idx="9" formatCode="0.E+00">
                  <c:v>5.9903614674496571E-6</c:v>
                </c:pt>
                <c:pt idx="10" formatCode="0.E+00">
                  <c:v>4.31641006300575E-7</c:v>
                </c:pt>
                <c:pt idx="11" formatCode="0.E+00">
                  <c:v>3.1102289792120647E-8</c:v>
                </c:pt>
                <c:pt idx="12" formatCode="0.E+00">
                  <c:v>2.241104103161673E-9</c:v>
                </c:pt>
                <c:pt idx="13" formatCode="0.E+00">
                  <c:v>1.6148481783101648E-10</c:v>
                </c:pt>
                <c:pt idx="14" formatCode="0.E+00">
                  <c:v>1.1635937104897297E-11</c:v>
                </c:pt>
                <c:pt idx="15" formatCode="0.E+00">
                  <c:v>8.3843815243863291E-13</c:v>
                </c:pt>
                <c:pt idx="16" formatCode="0.E+00">
                  <c:v>6.0414432385410581E-14</c:v>
                </c:pt>
                <c:pt idx="17" formatCode="0.E+00">
                  <c:v>4.3532175030864505E-15</c:v>
                </c:pt>
                <c:pt idx="18" formatCode="0.E+00">
                  <c:v>3.1367509187679747E-16</c:v>
                </c:pt>
                <c:pt idx="19" formatCode="0.E+00">
                  <c:v>2.2602147306942118E-17</c:v>
                </c:pt>
                <c:pt idx="20" formatCode="0.E+00">
                  <c:v>1.6286185167847292E-18</c:v>
                </c:pt>
                <c:pt idx="21" formatCode="0.E+00">
                  <c:v>1.1735160545562072E-19</c:v>
                </c:pt>
                <c:pt idx="22" formatCode="0.E+00">
                  <c:v>8.4558778873518544E-21</c:v>
                </c:pt>
                <c:pt idx="23" formatCode="0.E+00">
                  <c:v>6.0929606005983174E-22</c:v>
                </c:pt>
                <c:pt idx="24" formatCode="0.E+00">
                  <c:v>4.3903388122448318E-23</c:v>
                </c:pt>
                <c:pt idx="25" formatCode="0.E+00">
                  <c:v>3.1634990195752197E-24</c:v>
                </c:pt>
                <c:pt idx="26" formatCode="0.E+00">
                  <c:v>2.2794883207969044E-25</c:v>
                </c:pt>
                <c:pt idx="27" formatCode="0.E+00">
                  <c:v>1.6425062794383906E-26</c:v>
                </c:pt>
                <c:pt idx="28" formatCode="0.E+00">
                  <c:v>1.1835230096951546E-27</c:v>
                </c:pt>
                <c:pt idx="29" formatCode="0.E+00">
                  <c:v>8.527983923183883E-29</c:v>
                </c:pt>
                <c:pt idx="30" formatCode="0.E+00">
                  <c:v>6.1449172680481476E-30</c:v>
                </c:pt>
                <c:pt idx="31" formatCode="0.E+00">
                  <c:v>4.4277766669450733E-31</c:v>
                </c:pt>
                <c:pt idx="32" formatCode="0.E+00">
                  <c:v>3.1904752101847451E-32</c:v>
                </c:pt>
                <c:pt idx="33" formatCode="0.E+00">
                  <c:v>2.2989262631048997E-33</c:v>
                </c:pt>
                <c:pt idx="34" formatCode="0.E+00">
                  <c:v>1.6565124675855103E-34</c:v>
                </c:pt>
                <c:pt idx="35" formatCode="0.E+00">
                  <c:v>1.1936152974128804E-35</c:v>
                </c:pt>
                <c:pt idx="36" formatCode="0.E+00">
                  <c:v>8.6007048307620016E-37</c:v>
                </c:pt>
                <c:pt idx="37" formatCode="0.E+00">
                  <c:v>6.1973169869911981E-38</c:v>
                </c:pt>
                <c:pt idx="38" formatCode="0.E+00">
                  <c:v>4.4655337664747462E-39</c:v>
                </c:pt>
                <c:pt idx="39" formatCode="0.E+00">
                  <c:v>3.2176814355928125E-40</c:v>
                </c:pt>
                <c:pt idx="40" formatCode="0.E+00">
                  <c:v>2.3185299591032276E-41</c:v>
                </c:pt>
                <c:pt idx="41" formatCode="0.E+00">
                  <c:v>1.6706380910790072E-42</c:v>
                </c:pt>
                <c:pt idx="42" formatCode="0.E+00">
                  <c:v>1.2037936453681531E-43</c:v>
                </c:pt>
                <c:pt idx="43" formatCode="0.E+00">
                  <c:v>8.6740458532991484E-45</c:v>
                </c:pt>
                <c:pt idx="44" formatCode="0.E+00">
                  <c:v>6.2501635354725597E-46</c:v>
                </c:pt>
                <c:pt idx="45" formatCode="0.E+00">
                  <c:v>4.503612833138615E-47</c:v>
                </c:pt>
                <c:pt idx="46" formatCode="0.E+00">
                  <c:v>3.2451196573814174E-48</c:v>
                </c:pt>
                <c:pt idx="47" formatCode="0.E+00">
                  <c:v>2.3383008222277423E-49</c:v>
                </c:pt>
                <c:pt idx="48" formatCode="0.E+00">
                  <c:v>1.6848841683831603E-50</c:v>
                </c:pt>
                <c:pt idx="49" formatCode="0.E+00">
                  <c:v>1.2140587874248123E-51</c:v>
                </c:pt>
                <c:pt idx="50" formatCode="0.E+00">
                  <c:v>8.7480122787179864E-53</c:v>
                </c:pt>
                <c:pt idx="51" formatCode="0.E+00">
                  <c:v>6.3034607237536446E-54</c:v>
                </c:pt>
                <c:pt idx="52" formatCode="0.E+00">
                  <c:v>4.5420166124558486E-55</c:v>
                </c:pt>
                <c:pt idx="53" formatCode="0.E+00">
                  <c:v>3.2727918538596047E-56</c:v>
                </c:pt>
                <c:pt idx="54" formatCode="0.E+00">
                  <c:v>2.3582402779672592E-57</c:v>
                </c:pt>
                <c:pt idx="55" formatCode="0.E+00">
                  <c:v>1.6992517266469779E-58</c:v>
                </c:pt>
                <c:pt idx="56" formatCode="0.E+00">
                  <c:v>1.2244114637044381E-59</c:v>
                </c:pt>
                <c:pt idx="57" formatCode="0.E+00">
                  <c:v>8.8226094400335129E-61</c:v>
                </c:pt>
                <c:pt idx="58" formatCode="0.E+00">
                  <c:v>6.3572123945876565E-62</c:v>
                </c:pt>
                <c:pt idx="59" formatCode="0.E+00">
                  <c:v>4.5807478733574193E-63</c:v>
                </c:pt>
                <c:pt idx="60" formatCode="0.E+00">
                  <c:v>3.3007000202059711E-64</c:v>
                </c:pt>
                <c:pt idx="61" formatCode="0.E+00">
                  <c:v>2.3783497639660704E-65</c:v>
                </c:pt>
                <c:pt idx="62" formatCode="0.E+00">
                  <c:v>1.7137418017782542E-66</c:v>
                </c:pt>
                <c:pt idx="63" formatCode="0.E+00">
                  <c:v>1.2348524206401131E-67</c:v>
                </c:pt>
                <c:pt idx="64" formatCode="0.E+00">
                  <c:v>8.8978427157372324E-69</c:v>
                </c:pt>
                <c:pt idx="65" formatCode="0.E+00">
                  <c:v>6.4114224234953921E-70</c:v>
                </c:pt>
                <c:pt idx="66" formatCode="0.E+00">
                  <c:v>4.6198094083858881E-71</c:v>
                </c:pt>
                <c:pt idx="67" formatCode="0.E+00">
                  <c:v>3.3288461686127904E-72</c:v>
                </c:pt>
                <c:pt idx="68" formatCode="0.E+00">
                  <c:v>2.3986307301278283E-73</c:v>
                </c:pt>
                <c:pt idx="69" formatCode="0.E+00">
                  <c:v>1.7283554385185515E-74</c:v>
                </c:pt>
                <c:pt idx="70" formatCode="0.E+00">
                  <c:v>1.2453824110297539E-75</c:v>
                </c:pt>
                <c:pt idx="71" formatCode="0.E+00">
                  <c:v>8.9737175301840331E-77</c:v>
                </c:pt>
                <c:pt idx="72" formatCode="0.E+00">
                  <c:v>6.4660947190465799E-78</c:v>
                </c:pt>
                <c:pt idx="73" formatCode="0.E+00">
                  <c:v>4.6592040338968649E-79</c:v>
                </c:pt>
                <c:pt idx="74" formatCode="0.E+00">
                  <c:v>3.3572323284309128E-80</c:v>
                </c:pt>
                <c:pt idx="75" formatCode="0.E+00">
                  <c:v>2.4190846387199586E-81</c:v>
                </c:pt>
                <c:pt idx="76" formatCode="0.E+00">
                  <c:v>1.7430936905180176E-82</c:v>
                </c:pt>
                <c:pt idx="77" formatCode="0.E+00">
                  <c:v>1.2560021940907366E-83</c:v>
                </c:pt>
                <c:pt idx="78" formatCode="0.E+00">
                  <c:v>9.0502393539848119E-85</c:v>
                </c:pt>
                <c:pt idx="79" formatCode="0.E+00">
                  <c:v>6.5212332231400514E-86</c:v>
                </c:pt>
                <c:pt idx="80" formatCode="0.E+00">
                  <c:v>4.6989345902615512E-87</c:v>
                </c:pt>
                <c:pt idx="81" formatCode="0.E+00">
                  <c:v>3.3858605463162244E-88</c:v>
                </c:pt>
                <c:pt idx="82" formatCode="0.E+00">
                  <c:v>2.4397129644791168E-89</c:v>
                </c:pt>
                <c:pt idx="83" formatCode="0.E+00">
                  <c:v>1.7579576204116181E-90</c:v>
                </c:pt>
                <c:pt idx="84" formatCode="0.E+00">
                  <c:v>1.2667125355146387E-91</c:v>
                </c:pt>
                <c:pt idx="85" formatCode="0.E+00">
                  <c:v>9.1274137044001666E-93</c:v>
                </c:pt>
                <c:pt idx="86" formatCode="0.E+00">
                  <c:v>6.5768419112881274E-94</c:v>
                </c:pt>
                <c:pt idx="87" formatCode="0.E+00">
                  <c:v>4.7390039420723165E-95</c:v>
                </c:pt>
                <c:pt idx="88" formatCode="0.E+00">
                  <c:v>3.414732886376822E-96</c:v>
                </c:pt>
                <c:pt idx="89" formatCode="0.E+00">
                  <c:v>2.4605171947175205E-97</c:v>
                </c:pt>
                <c:pt idx="90" formatCode="0.E+00">
                  <c:v>1.7729482998960513E-98</c:v>
                </c:pt>
                <c:pt idx="91" formatCode="0.E+00">
                  <c:v>1.277514207522163E-99</c:v>
                </c:pt>
                <c:pt idx="92" formatCode="0.E+00">
                  <c:v>9.2052461457371403E-101</c:v>
                </c:pt>
                <c:pt idx="93" formatCode="0.E+00">
                  <c:v>6.6329247929041775E-102</c:v>
                </c:pt>
                <c:pt idx="94" formatCode="0.E+00">
                  <c:v>4.7794149783487216E-103</c:v>
                </c:pt>
                <c:pt idx="95" formatCode="0.E+00">
                  <c:v>3.4438514303224211E-104</c:v>
                </c:pt>
                <c:pt idx="96" formatCode="0.E+00">
                  <c:v>2.4814988294302568E-105</c:v>
                </c:pt>
                <c:pt idx="97" formatCode="0.E+00">
                  <c:v>1.7880668098063254E-106</c:v>
                </c:pt>
                <c:pt idx="98" formatCode="0.E+00">
                  <c:v>1.2884079889190609E-107</c:v>
                </c:pt>
                <c:pt idx="99" formatCode="0.E+00">
                  <c:v>9.2837422897535196E-109</c:v>
                </c:pt>
                <c:pt idx="100" formatCode="0.E+00">
                  <c:v>6.6894859115909646E-110</c:v>
                </c:pt>
                <c:pt idx="101" formatCode="0.E+00">
                  <c:v>4.8201706127459306E-111</c:v>
                </c:pt>
                <c:pt idx="102" formatCode="0.E+00">
                  <c:v>3.4732182776140576E-112</c:v>
                </c:pt>
                <c:pt idx="103" formatCode="0.E+00">
                  <c:v>2.5026593814030064E-113</c:v>
                </c:pt>
                <c:pt idx="104" formatCode="0.E+00">
                  <c:v>1.8033142401944841E-114</c:v>
                </c:pt>
                <c:pt idx="105" formatCode="0.E+00">
                  <c:v>1.2993946651521415E-115</c:v>
                </c:pt>
                <c:pt idx="106" formatCode="0.E+00">
                  <c:v>9.3629077960575096E-117</c:v>
                </c:pt>
                <c:pt idx="107" formatCode="0.E+00">
                  <c:v>6.7465293454325689E-118</c:v>
                </c:pt>
                <c:pt idx="108" formatCode="0.E+00">
                  <c:v>4.8612737837649453E-119</c:v>
                </c:pt>
                <c:pt idx="109" formatCode="0.E+00">
                  <c:v>3.5028355456156601E-120</c:v>
                </c:pt>
                <c:pt idx="110" formatCode="0.E+00">
                  <c:v>2.524000376322321E-121</c:v>
                </c:pt>
                <c:pt idx="111" formatCode="0.E+00">
                  <c:v>1.8186916904073964E-122</c:v>
                </c:pt>
                <c:pt idx="112" formatCode="0.E+00">
                  <c:v>1.3104750283661231E-123</c:v>
                </c:pt>
                <c:pt idx="113" formatCode="0.E+00">
                  <c:v>9.4427483725210042E-125</c:v>
                </c:pt>
                <c:pt idx="114" formatCode="0.E+00">
                  <c:v>6.8040592072874546E-126</c:v>
                </c:pt>
                <c:pt idx="115" formatCode="0.E+00">
                  <c:v>4.9027274549637681E-127</c:v>
                </c:pt>
                <c:pt idx="116" formatCode="0.E+00">
                  <c:v>3.5327053697464077E-128</c:v>
                </c:pt>
                <c:pt idx="117" formatCode="0.E+00">
                  <c:v>2.5455233528835676E-129</c:v>
                </c:pt>
                <c:pt idx="118" formatCode="0.E+00">
                  <c:v>1.8342002691668294E-130</c:v>
                </c:pt>
                <c:pt idx="119" formatCode="0.E+00">
                  <c:v>1.3216498774606778E-131</c:v>
                </c:pt>
                <c:pt idx="120" formatCode="0.E+00">
                  <c:v>9.5232697756885476E-133</c:v>
                </c:pt>
                <c:pt idx="121" formatCode="0.E+00">
                  <c:v>6.8620796450871277E-134</c:v>
                </c:pt>
                <c:pt idx="122" formatCode="0.E+00">
                  <c:v>4.9445346151726046E-135</c:v>
                </c:pt>
                <c:pt idx="123" formatCode="0.E+00">
                  <c:v>3.5628299036346005E-136</c:v>
                </c:pt>
                <c:pt idx="124" formatCode="0.E+00">
                  <c:v>2.5672298629039994E-137</c:v>
                </c:pt>
                <c:pt idx="125" formatCode="0.E+00">
                  <c:v>1.8498410946486763E-138</c:v>
                </c:pt>
                <c:pt idx="126" formatCode="0.E+00">
                  <c:v>1.3329200181475059E-139</c:v>
                </c:pt>
                <c:pt idx="127" formatCode="0.E+00">
                  <c:v>9.6044778111909894E-141</c:v>
                </c:pt>
                <c:pt idx="128" formatCode="0.E+00">
                  <c:v>6.9205948421327021E-142</c:v>
                </c:pt>
                <c:pt idx="129" formatCode="0.E+00">
                  <c:v>4.9866982787075577E-143</c:v>
                </c:pt>
                <c:pt idx="130" formatCode="0.E+00">
                  <c:v>3.5932113192744353E-144</c:v>
                </c:pt>
                <c:pt idx="131" formatCode="0.E+00">
                  <c:v>2.589121471433737E-145</c:v>
                </c:pt>
                <c:pt idx="132" formatCode="0.E+00">
                  <c:v>1.8656152945638783E-146</c:v>
                </c:pt>
                <c:pt idx="133" formatCode="0.E+00">
                  <c:v>1.3442862630093254E-147</c:v>
                </c:pt>
                <c:pt idx="134" formatCode="0.E+00">
                  <c:v>9.6863783341678792E-149</c:v>
                </c:pt>
                <c:pt idx="135" formatCode="0.E+00">
                  <c:v>6.9796090173976591E-150</c:v>
                </c:pt>
                <c:pt idx="136" formatCode="0.E+00">
                  <c:v>5.0292214855887762E-151</c:v>
                </c:pt>
                <c:pt idx="137" formatCode="0.E+00">
                  <c:v>3.6238518071802063E-152</c:v>
                </c:pt>
                <c:pt idx="138" formatCode="0.E+00">
                  <c:v>2.6111997568677047E-153</c:v>
                </c:pt>
                <c:pt idx="139" formatCode="0.E+00">
                  <c:v>1.881524006240054E-154</c:v>
                </c:pt>
                <c:pt idx="140" formatCode="0.E+00">
                  <c:v>1.35574943155794E-155</c:v>
                </c:pt>
                <c:pt idx="141" formatCode="0.E+00">
                  <c:v>9.7689772496858051E-157</c:v>
                </c:pt>
                <c:pt idx="142" formatCode="0.E+00">
                  <c:v>7.0391264258332318E-158</c:v>
                </c:pt>
                <c:pt idx="143" formatCode="0.E+00">
                  <c:v>5.0721073017605185E-159</c:v>
                </c:pt>
                <c:pt idx="144" formatCode="0.E+00">
                  <c:v>3.6547535765456349E-160</c:v>
                </c:pt>
                <c:pt idx="145" formatCode="0.E+00">
                  <c:v>2.6334663110612044E-161</c:v>
                </c:pt>
                <c:pt idx="146" formatCode="0.E+00">
                  <c:v>1.8975683767028684E-162</c:v>
                </c:pt>
                <c:pt idx="147" formatCode="0.E+00">
                  <c:v>1.3673103502931668E-163</c:v>
                </c:pt>
                <c:pt idx="148" formatCode="0.E+00">
                  <c:v>9.8522805131657803E-165</c:v>
                </c:pt>
                <c:pt idx="149" formatCode="0.E+00">
                  <c:v>7.0991513586728331E-166</c:v>
                </c:pt>
                <c:pt idx="150" formatCode="0.E+00">
                  <c:v>5.1153588193102022E-167</c:v>
                </c:pt>
                <c:pt idx="151" formatCode="0.E+00">
                  <c:v>3.6859188554035831E-168</c:v>
                </c:pt>
                <c:pt idx="152" formatCode="0.E+00">
                  <c:v>2.6559227394438146E-169</c:v>
                </c:pt>
                <c:pt idx="153" formatCode="0.E+00">
                  <c:v>1.9137495627591562E-170</c:v>
                </c:pt>
                <c:pt idx="154" formatCode="0.E+00">
                  <c:v>1.3789698527628881E-171</c:v>
                </c:pt>
                <c:pt idx="155" formatCode="0.E+00">
                  <c:v>9.9362941308143169E-173</c:v>
                </c:pt>
                <c:pt idx="156" formatCode="0.E+00">
                  <c:v>7.1596881437426064E-174</c:v>
                </c:pt>
                <c:pt idx="157" formatCode="0.E+00">
                  <c:v>5.1589791566933528E-175</c:v>
                </c:pt>
                <c:pt idx="158" formatCode="0.E+00">
                  <c:v>3.7173498907854531E-176</c:v>
                </c:pt>
                <c:pt idx="159" formatCode="0.E+00">
                  <c:v>2.6785706611342313E-177</c:v>
                </c:pt>
                <c:pt idx="160" formatCode="0.E+00">
                  <c:v>1.9300687310801119E-178</c:v>
                </c:pt>
                <c:pt idx="161" formatCode="0.E+00">
                  <c:v>1.3907287796230046E-179</c:v>
                </c:pt>
                <c:pt idx="162" formatCode="0.E+00">
                  <c:v>1.0021024160053141E-180</c:v>
                </c:pt>
                <c:pt idx="163" formatCode="0.E+00">
                  <c:v>7.2207411457747113E-182</c:v>
                </c:pt>
                <c:pt idx="164" formatCode="0.E+00">
                  <c:v>5.2029714589575865E-183</c:v>
                </c:pt>
                <c:pt idx="165" formatCode="0.E+00">
                  <c:v>3.7490489488838138E-184</c:v>
                </c:pt>
                <c:pt idx="166" formatCode="0.E+00">
                  <c:v>2.7014117090588097E-185</c:v>
                </c:pt>
                <c:pt idx="167" formatCode="0.E+00">
                  <c:v>1.9465270582857356E-186</c:v>
                </c:pt>
                <c:pt idx="168" formatCode="0.E+00">
                  <c:v>1.4025879786974875E-187</c:v>
                </c:pt>
                <c:pt idx="169" formatCode="0.E+00">
                  <c:v>1.0106476709957579E-188</c:v>
                </c:pt>
                <c:pt idx="170" formatCode="0.E+00">
                  <c:v>7.2823147667195812E-190</c:v>
                </c:pt>
                <c:pt idx="171" formatCode="0.E+00">
                  <c:v>5.2473388979687875E-191</c:v>
                </c:pt>
                <c:pt idx="172" formatCode="0.E+00">
                  <c:v>3.7810183152164383E-192</c:v>
                </c:pt>
                <c:pt idx="173" formatCode="0.E+00">
                  <c:v>2.7244475300684123E-193</c:v>
                </c:pt>
                <c:pt idx="174" formatCode="0.E+00">
                  <c:v>1.9631257310294544E-194</c:v>
                </c:pt>
                <c:pt idx="175" formatCode="0.E+00">
                  <c:v>1.4145483050404561E-195</c:v>
                </c:pt>
                <c:pt idx="176" formatCode="0.E+00">
                  <c:v>1.019265794169876E-196</c:v>
                </c:pt>
                <c:pt idx="177" formatCode="0.E+00">
                  <c:v>7.3444134460640929E-198</c:v>
                </c:pt>
                <c:pt idx="178" formatCode="0.E+00">
                  <c:v>5.2920846726403655E-199</c:v>
                </c:pt>
                <c:pt idx="179" formatCode="0.E+00">
                  <c:v>3.8132602947898207E-200</c:v>
                </c:pt>
                <c:pt idx="180" formatCode="0.E+00">
                  <c:v>2.7476797850562048E-201</c:v>
                </c:pt>
                <c:pt idx="181" formatCode="0.E+00">
                  <c:v>1.9798659460833411E-202</c:v>
                </c:pt>
                <c:pt idx="182" formatCode="0.E+00">
                  <c:v>1.4266106209973606E-203</c:v>
                </c:pt>
                <c:pt idx="183" formatCode="0.E+00">
                  <c:v>1.0279574068984407E-204</c:v>
                </c:pt>
                <c:pt idx="184" formatCode="0.E+00">
                  <c:v>7.4070416611545869E-206</c:v>
                </c:pt>
                <c:pt idx="185" formatCode="0.E+00">
                  <c:v>5.3372120091648143E-207</c:v>
                </c:pt>
                <c:pt idx="186" formatCode="0.E+00">
                  <c:v>3.8457772122659884E-208</c:v>
                </c:pt>
                <c:pt idx="187" formatCode="0.E+00">
                  <c:v>2.7711101490791079E-209</c:v>
                </c:pt>
                <c:pt idx="188" formatCode="0.E+00">
                  <c:v>1.9967489104251831E-210</c:v>
                </c:pt>
                <c:pt idx="189" formatCode="0.E+00">
                  <c:v>1.4387757962666646E-211</c:v>
                </c:pt>
                <c:pt idx="190" formatCode="0.E+00">
                  <c:v>1.0367231358508554E-212</c:v>
                </c:pt>
                <c:pt idx="191" formatCode="0.E+00">
                  <c:v>7.4702039275146888E-214</c:v>
                </c:pt>
                <c:pt idx="192" formatCode="0.E+00">
                  <c:v>5.3827241612445248E-215</c:v>
                </c:pt>
                <c:pt idx="193" formatCode="0.E+00">
                  <c:v>3.8785714121310033E-216</c:v>
                </c:pt>
                <c:pt idx="194" formatCode="0.E+00">
                  <c:v>2.79474031147812E-217</c:v>
                </c:pt>
                <c:pt idx="195" formatCode="0.E+00">
                  <c:v>2.0137758413248417E-218</c:v>
                </c:pt>
                <c:pt idx="196" formatCode="0.E+00">
                  <c:v>1.4510447079636877E-219</c:v>
                </c:pt>
                <c:pt idx="197" formatCode="0.E+00">
                  <c:v>1.0455636130404553E-220</c:v>
                </c:pt>
                <c:pt idx="198" formatCode="0.E+00">
                  <c:v>7.5339047991746467E-222</c:v>
                </c:pt>
                <c:pt idx="199" formatCode="0.E+00">
                  <c:v>5.4286244103278801E-223</c:v>
                </c:pt>
                <c:pt idx="200" formatCode="0.E+00">
                  <c:v>3.9116452588613626E-224</c:v>
                </c:pt>
                <c:pt idx="201" formatCode="0.E+00">
                  <c:v>2.8185719759990111E-225</c:v>
                </c:pt>
                <c:pt idx="202" formatCode="0.E+00">
                  <c:v>2.0309479664317723E-226</c:v>
                </c:pt>
                <c:pt idx="203" formatCode="0.E+00">
                  <c:v>1.4634182406822917E-227</c:v>
                </c:pt>
                <c:pt idx="204" formatCode="0.E+00">
                  <c:v>1.0544794758699619E-228</c:v>
                </c:pt>
                <c:pt idx="205" formatCode="0.E+00">
                  <c:v>7.5981488689962483E-230</c:v>
                </c:pt>
                <c:pt idx="206" formatCode="0.E+00">
                  <c:v>5.4749160658430758E-231</c:v>
                </c:pt>
                <c:pt idx="207" formatCode="0.E+00">
                  <c:v>3.9450011370984416E-232</c:v>
                </c:pt>
                <c:pt idx="208" formatCode="0.E+00">
                  <c:v>2.8426068609162674E-233</c:v>
                </c:pt>
                <c:pt idx="209" formatCode="0.E+00">
                  <c:v>2.0482665238648021E-234</c:v>
                </c:pt>
                <c:pt idx="210" formatCode="0.E+00">
                  <c:v>1.4758972865610541E-235</c:v>
                </c:pt>
                <c:pt idx="211" formatCode="0.E+00">
                  <c:v>1.0634713671773183E-236</c:v>
                </c:pt>
                <c:pt idx="212" formatCode="0.E+00">
                  <c:v>7.6629407690100085E-238</c:v>
                </c:pt>
                <c:pt idx="213" formatCode="0.E+00">
                  <c:v>5.5216024654441742E-239</c:v>
                </c:pt>
                <c:pt idx="214" formatCode="0.E+00">
                  <c:v>3.9786414518166776E-240</c:v>
                </c:pt>
                <c:pt idx="215" formatCode="0.E+00">
                  <c:v>2.8668466991566626E-241</c:v>
                </c:pt>
                <c:pt idx="216" formatCode="0.E+00">
                  <c:v>2.0657327623007296E-242</c:v>
                </c:pt>
                <c:pt idx="217" formatCode="0.E+00">
                  <c:v>1.4884827453445267E-243</c:v>
                </c:pt>
                <c:pt idx="218" formatCode="0.E+00">
                  <c:v>1.0725399352822164E-244</c:v>
                </c:pt>
                <c:pt idx="219" formatCode="0.E+00">
                  <c:v>7.7282851707422447E-246</c:v>
                </c:pt>
                <c:pt idx="220" formatCode="0.E+00">
                  <c:v>5.5686869752405763E-247</c:v>
                </c:pt>
                <c:pt idx="221" formatCode="0.E+00">
                  <c:v>4.0125686284989565E-248</c:v>
                </c:pt>
                <c:pt idx="222" formatCode="0.E+00">
                  <c:v>2.8912932384238738E-249</c:v>
                </c:pt>
                <c:pt idx="223" formatCode="0.E+00">
                  <c:v>2.0833479410628182E-250</c:v>
                </c:pt>
                <c:pt idx="224" formatCode="0.E+00">
                  <c:v>1.501175524450342E-251</c:v>
                </c:pt>
                <c:pt idx="225" formatCode="0.E+00">
                  <c:v>1.0816858340326597E-252</c:v>
                </c:pt>
                <c:pt idx="226" formatCode="0.E+00">
                  <c:v>7.7941867855549005E-254</c:v>
                </c:pt>
                <c:pt idx="227" formatCode="0.E+00">
                  <c:v>5.6161729900480893E-255</c:v>
                </c:pt>
                <c:pt idx="228" formatCode="0.E+00">
                  <c:v>4.0467851133105924E-256</c:v>
                </c:pt>
                <c:pt idx="229" formatCode="0.E+00">
                  <c:v>2.915948241326137E-257</c:v>
                </c:pt>
                <c:pt idx="230" formatCode="0.E+00">
                  <c:v>2.1011133302146423E-258</c:v>
                </c:pt>
                <c:pt idx="231" formatCode="0.E+00">
                  <c:v>1.5139765390343237E-259</c:v>
                </c:pt>
                <c:pt idx="232" formatCode="0.E+00">
                  <c:v>1.0909097228527195E-260</c:v>
                </c:pt>
                <c:pt idx="233" formatCode="0.E+00">
                  <c:v>7.860650364987891E-262</c:v>
                </c:pt>
                <c:pt idx="234" formatCode="0.E+00">
                  <c:v>5.6640639336325149E-263</c:v>
                </c:pt>
                <c:pt idx="235" formatCode="0.E+00">
                  <c:v>4.0812933732779891E-264</c:v>
                </c:pt>
                <c:pt idx="236" formatCode="0.E+00">
                  <c:v>2.9408134854997104E-265</c:v>
                </c:pt>
                <c:pt idx="237" formatCode="0.E+00">
                  <c:v>2.1190302106490772E-266</c:v>
                </c:pt>
                <c:pt idx="238" formatCode="0.E+00">
                  <c:v>1.5268867120557908E-267</c:v>
                </c:pt>
                <c:pt idx="239" formatCode="0.E+00">
                  <c:v>1.1002122667887263E-268</c:v>
                </c:pt>
                <c:pt idx="240" formatCode="0.E+00">
                  <c:v>7.9276807010964134E-270</c:v>
                </c:pt>
                <c:pt idx="241" formatCode="0.E+00">
                  <c:v>5.7123632589539564E-271</c:v>
                </c:pt>
                <c:pt idx="242" formatCode="0.E+00">
                  <c:v>4.1160958964614578E-272</c:v>
                </c:pt>
                <c:pt idx="243" formatCode="0.E+00">
                  <c:v>2.9658907637413276E-273</c:v>
                </c:pt>
                <c:pt idx="244" formatCode="0.E+00">
                  <c:v>2.1370998741818274E-274</c:v>
                </c:pt>
                <c:pt idx="245" formatCode="0.E+00">
                  <c:v>1.5399069743437371E-275</c:v>
                </c:pt>
                <c:pt idx="246" formatCode="0.E+00">
                  <c:v>1.1095941365588227E-276</c:v>
                </c:pt>
                <c:pt idx="247" formatCode="0.E+00">
                  <c:v>7.9952826267999688E-278</c:v>
                </c:pt>
                <c:pt idx="248" formatCode="0.E+00">
                  <c:v>5.7610744484144147E-279</c:v>
                </c:pt>
                <c:pt idx="249" formatCode="0.E+00">
                  <c:v>4.1511951921410642E-280</c:v>
                </c:pt>
                <c:pt idx="250" formatCode="0.E+00">
                  <c:v>2.9911818841355019E-281</c:v>
                </c:pt>
                <c:pt idx="251" formatCode="0.E+00">
                  <c:v>2.1553236236440873E-282</c:v>
                </c:pt>
                <c:pt idx="252" formatCode="0.E+00">
                  <c:v>1.5530382646663878E-283</c:v>
                </c:pt>
                <c:pt idx="253" formatCode="0.E+00">
                  <c:v>1.1190560086005894E-284</c:v>
                </c:pt>
                <c:pt idx="254" formatCode="0.E+00">
                  <c:v>8.0634610162290285E-286</c:v>
                </c:pt>
                <c:pt idx="255" formatCode="0.E+00">
                  <c:v>5.8102010141180188E-287</c:v>
                </c:pt>
                <c:pt idx="256" formatCode="0.E+00">
                  <c:v>4.1865937909924606E-288</c:v>
                </c:pt>
                <c:pt idx="257" formatCode="0.E+00">
                  <c:v>3.0166886701828333E-289</c:v>
                </c:pt>
                <c:pt idx="258" formatCode="0.E+00">
                  <c:v>2.1737027729777018E-290</c:v>
                </c:pt>
                <c:pt idx="259" formatCode="0.E+00">
                  <c:v>1.5662815297953979E-291</c:v>
                </c:pt>
                <c:pt idx="260" formatCode="0.E+00">
                  <c:v>1.128598565119049E-292</c:v>
                </c:pt>
                <c:pt idx="261" formatCode="0.E+00">
                  <c:v>8.1322207850810422E-294</c:v>
                </c:pt>
                <c:pt idx="262" formatCode="0.E+00">
                  <c:v>5.8597464981111874E-295</c:v>
                </c:pt>
                <c:pt idx="263" formatCode="0.E+00">
                  <c:v>4.2222942452711867E-296</c:v>
                </c:pt>
                <c:pt idx="264" formatCode="0.E+00">
                  <c:v>3.0424129609358966E-297</c:v>
                </c:pt>
                <c:pt idx="265" formatCode="0.E+00">
                  <c:v>2.1922386473272011E-298</c:v>
                </c:pt>
                <c:pt idx="266" formatCode="0.E+00">
                  <c:v>1.5796377245765538E-299</c:v>
                </c:pt>
                <c:pt idx="267" formatCode="0.E+00">
                  <c:v>1.1382224941375029E-300</c:v>
                </c:pt>
                <c:pt idx="268" formatCode="0.E+00">
                  <c:v>8.2015668909647617E-302</c:v>
                </c:pt>
                <c:pt idx="269" formatCode="0.E+00">
                  <c:v>5.9097144726471536E-303</c:v>
                </c:pt>
                <c:pt idx="270" formatCode="0.E+00">
                  <c:v>0</c:v>
                </c:pt>
                <c:pt idx="271" formatCode="0.E+00">
                  <c:v>0</c:v>
                </c:pt>
                <c:pt idx="272" formatCode="0.E+00">
                  <c:v>0</c:v>
                </c:pt>
                <c:pt idx="273" formatCode="0.E+00">
                  <c:v>0</c:v>
                </c:pt>
                <c:pt idx="274" formatCode="0.E+00">
                  <c:v>0</c:v>
                </c:pt>
                <c:pt idx="275" formatCode="0.E+00">
                  <c:v>0</c:v>
                </c:pt>
                <c:pt idx="276" formatCode="0.E+00">
                  <c:v>0</c:v>
                </c:pt>
                <c:pt idx="277" formatCode="0.E+00">
                  <c:v>0</c:v>
                </c:pt>
                <c:pt idx="278" formatCode="0.E+00">
                  <c:v>0</c:v>
                </c:pt>
                <c:pt idx="279" formatCode="0.E+00">
                  <c:v>0</c:v>
                </c:pt>
                <c:pt idx="280" formatCode="0.E+00">
                  <c:v>0</c:v>
                </c:pt>
                <c:pt idx="281" formatCode="0.E+00">
                  <c:v>0</c:v>
                </c:pt>
                <c:pt idx="282" formatCode="0.E+00">
                  <c:v>0</c:v>
                </c:pt>
                <c:pt idx="283" formatCode="0.E+00">
                  <c:v>0</c:v>
                </c:pt>
                <c:pt idx="284" formatCode="0.E+00">
                  <c:v>0</c:v>
                </c:pt>
                <c:pt idx="285" formatCode="0.E+00">
                  <c:v>0</c:v>
                </c:pt>
                <c:pt idx="286" formatCode="0.E+00">
                  <c:v>0</c:v>
                </c:pt>
                <c:pt idx="287" formatCode="0.E+00">
                  <c:v>0</c:v>
                </c:pt>
                <c:pt idx="288" formatCode="0.E+00">
                  <c:v>0</c:v>
                </c:pt>
                <c:pt idx="289" formatCode="0.E+00">
                  <c:v>0</c:v>
                </c:pt>
                <c:pt idx="290" formatCode="0.E+00">
                  <c:v>0</c:v>
                </c:pt>
                <c:pt idx="291" formatCode="0.E+00">
                  <c:v>0</c:v>
                </c:pt>
                <c:pt idx="292" formatCode="0.E+00">
                  <c:v>0</c:v>
                </c:pt>
                <c:pt idx="293" formatCode="0.E+00">
                  <c:v>0</c:v>
                </c:pt>
                <c:pt idx="294" formatCode="0.E+00">
                  <c:v>0</c:v>
                </c:pt>
                <c:pt idx="295" formatCode="0.E+00">
                  <c:v>0</c:v>
                </c:pt>
                <c:pt idx="296" formatCode="0.E+00">
                  <c:v>0</c:v>
                </c:pt>
                <c:pt idx="297" formatCode="0.E+00">
                  <c:v>0</c:v>
                </c:pt>
                <c:pt idx="298" formatCode="0.E+00">
                  <c:v>0</c:v>
                </c:pt>
                <c:pt idx="299" formatCode="0.E+00">
                  <c:v>0</c:v>
                </c:pt>
                <c:pt idx="300" formatCode="0.E+00">
                  <c:v>0</c:v>
                </c:pt>
                <c:pt idx="301" formatCode="0.E+00">
                  <c:v>0</c:v>
                </c:pt>
                <c:pt idx="302" formatCode="0.E+00">
                  <c:v>0</c:v>
                </c:pt>
                <c:pt idx="303" formatCode="0.E+00">
                  <c:v>0</c:v>
                </c:pt>
                <c:pt idx="304" formatCode="0.E+00">
                  <c:v>0</c:v>
                </c:pt>
                <c:pt idx="305" formatCode="0.E+00">
                  <c:v>0</c:v>
                </c:pt>
                <c:pt idx="306" formatCode="0.E+00">
                  <c:v>0</c:v>
                </c:pt>
                <c:pt idx="307" formatCode="0.E+00">
                  <c:v>0</c:v>
                </c:pt>
                <c:pt idx="308" formatCode="0.E+00">
                  <c:v>0</c:v>
                </c:pt>
                <c:pt idx="309" formatCode="0.E+00">
                  <c:v>0</c:v>
                </c:pt>
                <c:pt idx="310" formatCode="0.E+00">
                  <c:v>0</c:v>
                </c:pt>
                <c:pt idx="311" formatCode="0.E+00">
                  <c:v>0</c:v>
                </c:pt>
                <c:pt idx="312" formatCode="0.E+00">
                  <c:v>0</c:v>
                </c:pt>
                <c:pt idx="313" formatCode="0.E+00">
                  <c:v>0</c:v>
                </c:pt>
                <c:pt idx="314" formatCode="0.E+00">
                  <c:v>0</c:v>
                </c:pt>
                <c:pt idx="315" formatCode="0.E+00">
                  <c:v>0</c:v>
                </c:pt>
                <c:pt idx="316" formatCode="0.E+00">
                  <c:v>0</c:v>
                </c:pt>
                <c:pt idx="317" formatCode="0.E+00">
                  <c:v>0</c:v>
                </c:pt>
                <c:pt idx="318" formatCode="0.E+00">
                  <c:v>0</c:v>
                </c:pt>
                <c:pt idx="319" formatCode="0.E+00">
                  <c:v>0</c:v>
                </c:pt>
                <c:pt idx="320" formatCode="0.E+00">
                  <c:v>0</c:v>
                </c:pt>
                <c:pt idx="321" formatCode="0.E+00">
                  <c:v>0</c:v>
                </c:pt>
                <c:pt idx="322" formatCode="0.E+00">
                  <c:v>0</c:v>
                </c:pt>
                <c:pt idx="323" formatCode="0.E+00">
                  <c:v>0</c:v>
                </c:pt>
                <c:pt idx="324" formatCode="0.E+00">
                  <c:v>0</c:v>
                </c:pt>
                <c:pt idx="325" formatCode="0.E+00">
                  <c:v>0</c:v>
                </c:pt>
                <c:pt idx="326" formatCode="0.E+00">
                  <c:v>0</c:v>
                </c:pt>
                <c:pt idx="327" formatCode="0.E+00">
                  <c:v>0</c:v>
                </c:pt>
                <c:pt idx="328" formatCode="0.E+00">
                  <c:v>0</c:v>
                </c:pt>
                <c:pt idx="329" formatCode="0.E+00">
                  <c:v>0</c:v>
                </c:pt>
                <c:pt idx="330" formatCode="0.E+00">
                  <c:v>0</c:v>
                </c:pt>
                <c:pt idx="331" formatCode="0.E+00">
                  <c:v>0</c:v>
                </c:pt>
                <c:pt idx="332" formatCode="0.E+00">
                  <c:v>0</c:v>
                </c:pt>
                <c:pt idx="333" formatCode="0.E+00">
                  <c:v>0</c:v>
                </c:pt>
                <c:pt idx="334" formatCode="0.E+00">
                  <c:v>0</c:v>
                </c:pt>
                <c:pt idx="335" formatCode="0.E+00">
                  <c:v>0</c:v>
                </c:pt>
                <c:pt idx="336" formatCode="0.E+00">
                  <c:v>0</c:v>
                </c:pt>
                <c:pt idx="337" formatCode="0.E+00">
                  <c:v>0</c:v>
                </c:pt>
                <c:pt idx="338" formatCode="0.E+00">
                  <c:v>0</c:v>
                </c:pt>
                <c:pt idx="339" formatCode="0.E+00">
                  <c:v>0</c:v>
                </c:pt>
                <c:pt idx="340" formatCode="0.E+00">
                  <c:v>0</c:v>
                </c:pt>
                <c:pt idx="341" formatCode="0.E+00">
                  <c:v>0</c:v>
                </c:pt>
                <c:pt idx="342" formatCode="0.E+00">
                  <c:v>0</c:v>
                </c:pt>
                <c:pt idx="343" formatCode="0.E+00">
                  <c:v>0</c:v>
                </c:pt>
                <c:pt idx="344" formatCode="0.E+00">
                  <c:v>0</c:v>
                </c:pt>
                <c:pt idx="345" formatCode="0.E+00">
                  <c:v>0</c:v>
                </c:pt>
                <c:pt idx="346" formatCode="0.E+00">
                  <c:v>0</c:v>
                </c:pt>
                <c:pt idx="347" formatCode="0.E+00">
                  <c:v>0</c:v>
                </c:pt>
                <c:pt idx="348" formatCode="0.E+00">
                  <c:v>0</c:v>
                </c:pt>
                <c:pt idx="349" formatCode="0.E+00">
                  <c:v>0</c:v>
                </c:pt>
                <c:pt idx="350" formatCode="0.E+00">
                  <c:v>0</c:v>
                </c:pt>
                <c:pt idx="351" formatCode="0.E+00">
                  <c:v>0</c:v>
                </c:pt>
                <c:pt idx="352" formatCode="0.E+00">
                  <c:v>0</c:v>
                </c:pt>
                <c:pt idx="353" formatCode="0.E+00">
                  <c:v>0</c:v>
                </c:pt>
                <c:pt idx="354" formatCode="0.E+00">
                  <c:v>0</c:v>
                </c:pt>
                <c:pt idx="355" formatCode="0.E+00">
                  <c:v>0</c:v>
                </c:pt>
                <c:pt idx="356" formatCode="0.E+00">
                  <c:v>0</c:v>
                </c:pt>
                <c:pt idx="357" formatCode="0.E+00">
                  <c:v>0</c:v>
                </c:pt>
                <c:pt idx="358" formatCode="0.E+00">
                  <c:v>0</c:v>
                </c:pt>
                <c:pt idx="359" formatCode="0.E+00">
                  <c:v>0</c:v>
                </c:pt>
                <c:pt idx="360" formatCode="0.E+00">
                  <c:v>0</c:v>
                </c:pt>
                <c:pt idx="361" formatCode="0.E+00">
                  <c:v>0</c:v>
                </c:pt>
                <c:pt idx="362" formatCode="0.E+00">
                  <c:v>0</c:v>
                </c:pt>
                <c:pt idx="363" formatCode="0.E+00">
                  <c:v>0</c:v>
                </c:pt>
                <c:pt idx="364" formatCode="0.E+00">
                  <c:v>0</c:v>
                </c:pt>
                <c:pt idx="365" formatCode="0.E+00">
                  <c:v>0</c:v>
                </c:pt>
                <c:pt idx="366" formatCode="0.E+00">
                  <c:v>0</c:v>
                </c:pt>
                <c:pt idx="367" formatCode="0.E+00">
                  <c:v>0</c:v>
                </c:pt>
                <c:pt idx="368" formatCode="0.E+00">
                  <c:v>0</c:v>
                </c:pt>
                <c:pt idx="369" formatCode="0.E+00">
                  <c:v>0</c:v>
                </c:pt>
                <c:pt idx="370" formatCode="0.E+00">
                  <c:v>0</c:v>
                </c:pt>
                <c:pt idx="371" formatCode="0.E+00">
                  <c:v>0</c:v>
                </c:pt>
                <c:pt idx="372" formatCode="0.E+00">
                  <c:v>0</c:v>
                </c:pt>
                <c:pt idx="373" formatCode="0.E+00">
                  <c:v>0</c:v>
                </c:pt>
                <c:pt idx="374" formatCode="0.E+00">
                  <c:v>0</c:v>
                </c:pt>
                <c:pt idx="375" formatCode="0.E+00">
                  <c:v>0</c:v>
                </c:pt>
                <c:pt idx="376" formatCode="0.E+00">
                  <c:v>0</c:v>
                </c:pt>
                <c:pt idx="377" formatCode="0.E+00">
                  <c:v>0</c:v>
                </c:pt>
                <c:pt idx="378" formatCode="0.E+00">
                  <c:v>0</c:v>
                </c:pt>
                <c:pt idx="379" formatCode="0.E+00">
                  <c:v>0</c:v>
                </c:pt>
                <c:pt idx="380" formatCode="0.E+00">
                  <c:v>0</c:v>
                </c:pt>
              </c:numCache>
            </c:numRef>
          </c:val>
          <c:extLst xmlns:c16r2="http://schemas.microsoft.com/office/drawing/2015/06/chart">
            <c:ext xmlns:c16="http://schemas.microsoft.com/office/drawing/2014/chart" uri="{C3380CC4-5D6E-409C-BE32-E72D297353CC}">
              <c16:uniqueId val="{00000002-D090-4A5F-BD86-F507DAC74EE2}"/>
            </c:ext>
          </c:extLst>
        </c:ser>
        <c:gapWidth val="0"/>
        <c:overlap val="100"/>
        <c:axId val="253286272"/>
        <c:axId val="88604672"/>
      </c:barChart>
      <c:catAx>
        <c:axId val="253286272"/>
        <c:scaling>
          <c:orientation val="maxMin"/>
        </c:scaling>
        <c:axPos val="l"/>
        <c:majorGridlines>
          <c:spPr>
            <a:ln w="0">
              <a:solidFill>
                <a:sysClr val="window" lastClr="FFFFFF">
                  <a:lumMod val="85000"/>
                </a:sysClr>
              </a:solidFill>
              <a:prstDash val="solid"/>
            </a:ln>
          </c:spPr>
        </c:majorGridlines>
        <c:title>
          <c:tx>
            <c:rich>
              <a:bodyPr rot="-5400000" vert="horz"/>
              <a:lstStyle/>
              <a:p>
                <a:pPr>
                  <a:defRPr sz="1000"/>
                </a:pPr>
                <a:r>
                  <a:rPr lang="ja-JP" altLang="en-US" sz="1000"/>
                  <a:t>経過月数</a:t>
                </a:r>
              </a:p>
            </c:rich>
          </c:tx>
          <c:layout>
            <c:manualLayout>
              <c:xMode val="edge"/>
              <c:yMode val="edge"/>
              <c:x val="0.21410556696952388"/>
              <c:y val="0.41741666772247793"/>
            </c:manualLayout>
          </c:layout>
        </c:title>
        <c:numFmt formatCode="General" sourceLinked="0"/>
        <c:tickLblPos val="low"/>
        <c:txPr>
          <a:bodyPr rot="0" vert="horz"/>
          <a:lstStyle/>
          <a:p>
            <a:pPr>
              <a:defRPr baseline="0">
                <a:latin typeface="Meiryo UI" panose="020B0604030504040204" pitchFamily="50" charset="-128"/>
              </a:defRPr>
            </a:pPr>
            <a:endParaRPr lang="ja-JP"/>
          </a:p>
        </c:txPr>
        <c:crossAx val="88604672"/>
        <c:crossesAt val="1.000000000000005E-5"/>
        <c:lblAlgn val="ctr"/>
        <c:lblOffset val="0"/>
        <c:tickLblSkip val="6"/>
        <c:tickMarkSkip val="6"/>
      </c:catAx>
      <c:valAx>
        <c:axId val="88604672"/>
        <c:scaling>
          <c:orientation val="minMax"/>
          <c:max val="170000"/>
        </c:scaling>
        <c:axPos val="t"/>
        <c:majorGridlines>
          <c:spPr>
            <a:ln w="0">
              <a:solidFill>
                <a:sysClr val="window" lastClr="FFFFFF">
                  <a:lumMod val="85000"/>
                </a:sysClr>
              </a:solidFill>
              <a:prstDash val="solid"/>
            </a:ln>
          </c:spPr>
        </c:majorGridlines>
        <c:title>
          <c:tx>
            <c:rich>
              <a:bodyPr rot="0" vert="horz"/>
              <a:lstStyle/>
              <a:p>
                <a:pPr>
                  <a:defRPr/>
                </a:pPr>
                <a:r>
                  <a:rPr lang="en-US" altLang="ja-JP"/>
                  <a:t>x1,000</a:t>
                </a:r>
                <a:r>
                  <a:rPr lang="ja-JP" altLang="en-US"/>
                  <a:t> </a:t>
                </a:r>
                <a:r>
                  <a:rPr lang="en-US" altLang="ja-JP"/>
                  <a:t>Sv/h</a:t>
                </a:r>
                <a:endParaRPr lang="ja-JP"/>
              </a:p>
            </c:rich>
          </c:tx>
          <c:layout>
            <c:manualLayout>
              <c:xMode val="edge"/>
              <c:yMode val="edge"/>
              <c:x val="0.48827392443294187"/>
              <c:y val="4.5716143567746503E-2"/>
            </c:manualLayout>
          </c:layout>
          <c:spPr>
            <a:noFill/>
            <a:ln w="25400">
              <a:noFill/>
            </a:ln>
          </c:spPr>
        </c:title>
        <c:numFmt formatCode="#,###," sourceLinked="0"/>
        <c:tickLblPos val="nextTo"/>
        <c:spPr>
          <a:ln w="0">
            <a:solidFill>
              <a:sysClr val="windowText" lastClr="000000"/>
            </a:solidFill>
            <a:prstDash val="solid"/>
          </a:ln>
        </c:spPr>
        <c:txPr>
          <a:bodyPr rot="-5400000" vert="horz"/>
          <a:lstStyle/>
          <a:p>
            <a:pPr>
              <a:defRPr sz="900" spc="-100" baseline="0"/>
            </a:pPr>
            <a:endParaRPr lang="ja-JP"/>
          </a:p>
        </c:txPr>
        <c:crossAx val="253286272"/>
        <c:crosses val="autoZero"/>
        <c:crossBetween val="between"/>
        <c:majorUnit val="10000"/>
      </c:valAx>
      <c:spPr>
        <a:solidFill>
          <a:srgbClr val="FFFFFF"/>
        </a:solidFill>
        <a:ln w="0">
          <a:solidFill>
            <a:sysClr val="windowText" lastClr="000000"/>
          </a:solidFill>
          <a:prstDash val="solid"/>
        </a:ln>
      </c:spPr>
    </c:plotArea>
    <c:legend>
      <c:legendPos val="r"/>
      <c:legendEntry>
        <c:idx val="0"/>
        <c:txPr>
          <a:bodyPr/>
          <a:lstStyle/>
          <a:p>
            <a:pPr>
              <a:defRPr sz="1000" baseline="0"/>
            </a:pPr>
            <a:endParaRPr lang="ja-JP"/>
          </a:p>
        </c:txPr>
      </c:legendEntry>
      <c:layout>
        <c:manualLayout>
          <c:xMode val="edge"/>
          <c:yMode val="edge"/>
          <c:x val="0.43137794821305303"/>
          <c:y val="0.27332898890739277"/>
          <c:w val="0.31778168847618526"/>
          <c:h val="5.7591910405697014E-2"/>
        </c:manualLayout>
      </c:layout>
      <c:spPr>
        <a:solidFill>
          <a:sysClr val="window" lastClr="FFFFFF"/>
        </a:solidFill>
        <a:ln w="25400">
          <a:noFill/>
        </a:ln>
      </c:spPr>
      <c:txPr>
        <a:bodyPr/>
        <a:lstStyle/>
        <a:p>
          <a:pPr>
            <a:defRPr sz="1000" baseline="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78" r="0.75000000000000178"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sz="1100"/>
            </a:pPr>
            <a:r>
              <a:rPr lang="ja-JP" altLang="en-US" sz="1100"/>
              <a:t>各核種別線量当量の推移</a:t>
            </a:r>
            <a:endParaRPr lang="en-US" altLang="ja-JP" sz="1100"/>
          </a:p>
          <a:p>
            <a:pPr>
              <a:defRPr sz="1100"/>
            </a:pPr>
            <a:r>
              <a:rPr lang="en-US" altLang="ja-JP" sz="1100"/>
              <a:t>(</a:t>
            </a:r>
            <a:r>
              <a:rPr lang="ja-JP" altLang="en-US" sz="1100"/>
              <a:t>福島第一原発事故</a:t>
            </a:r>
            <a:r>
              <a:rPr lang="en-US" altLang="ja-JP" sz="1100"/>
              <a:t>)</a:t>
            </a:r>
          </a:p>
          <a:p>
            <a:pPr>
              <a:defRPr sz="1100"/>
            </a:pPr>
            <a:r>
              <a:rPr lang="en-US" altLang="ja-JP" sz="1100"/>
              <a:t>&lt;</a:t>
            </a:r>
            <a:r>
              <a:rPr lang="ja-JP" altLang="en-US" sz="1100"/>
              <a:t>積上げ棒グラフ</a:t>
            </a:r>
            <a:r>
              <a:rPr lang="en-US" altLang="ja-JP" sz="1100"/>
              <a:t>&gt;</a:t>
            </a:r>
            <a:endParaRPr lang="ja-JP" sz="1100"/>
          </a:p>
        </c:rich>
      </c:tx>
      <c:layout>
        <c:manualLayout>
          <c:xMode val="edge"/>
          <c:yMode val="edge"/>
          <c:x val="0.31984237919804454"/>
          <c:y val="0.16799092079302591"/>
        </c:manualLayout>
      </c:layout>
      <c:spPr>
        <a:solidFill>
          <a:srgbClr val="FFFFFF">
            <a:alpha val="40000"/>
          </a:srgbClr>
        </a:solidFill>
        <a:ln w="25400">
          <a:noFill/>
        </a:ln>
      </c:spPr>
    </c:title>
    <c:plotArea>
      <c:layout>
        <c:manualLayout>
          <c:layoutTarget val="inner"/>
          <c:xMode val="edge"/>
          <c:yMode val="edge"/>
          <c:x val="0.15608703036535496"/>
          <c:y val="3.5464655160857575E-2"/>
          <c:w val="0.81120122945559892"/>
          <c:h val="0.93953096598742658"/>
        </c:manualLayout>
      </c:layout>
      <c:barChart>
        <c:barDir val="bar"/>
        <c:grouping val="stacked"/>
        <c:ser>
          <c:idx val="3"/>
          <c:order val="0"/>
          <c:tx>
            <c:strRef>
              <c:f>両事故減衰_週!$AC$7</c:f>
              <c:strCache>
                <c:ptCount val="1"/>
                <c:pt idx="0">
                  <c:v>137 Cs</c:v>
                </c:pt>
              </c:strCache>
            </c:strRef>
          </c:tx>
          <c:spPr>
            <a:pattFill prst="pct30">
              <a:fgClr>
                <a:srgbClr val="00FF00"/>
              </a:fgClr>
              <a:bgClr>
                <a:sysClr val="window" lastClr="FFFFFF"/>
              </a:bgClr>
            </a:pattFill>
            <a:ln>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両事故減衰_週!$AC$9:$AC$1609</c:f>
              <c:numCache>
                <c:formatCode>0</c:formatCode>
                <c:ptCount val="1601"/>
                <c:pt idx="0">
                  <c:v>1365</c:v>
                </c:pt>
                <c:pt idx="1">
                  <c:v>1364.3971100457882</c:v>
                </c:pt>
                <c:pt idx="2">
                  <c:v>1363.7944863745779</c:v>
                </c:pt>
                <c:pt idx="3">
                  <c:v>1363.1921288687574</c:v>
                </c:pt>
                <c:pt idx="4">
                  <c:v>1362.5900374107682</c:v>
                </c:pt>
                <c:pt idx="5">
                  <c:v>1361.9882118831026</c:v>
                </c:pt>
                <c:pt idx="6">
                  <c:v>1361.3866521683046</c:v>
                </c:pt>
                <c:pt idx="7">
                  <c:v>1360.785358148971</c:v>
                </c:pt>
                <c:pt idx="8">
                  <c:v>1360.1843297077501</c:v>
                </c:pt>
                <c:pt idx="9">
                  <c:v>1359.583566727342</c:v>
                </c:pt>
                <c:pt idx="10">
                  <c:v>1358.9830690904987</c:v>
                </c:pt>
                <c:pt idx="11">
                  <c:v>1358.3828366800237</c:v>
                </c:pt>
                <c:pt idx="12">
                  <c:v>1357.7828693787724</c:v>
                </c:pt>
                <c:pt idx="13">
                  <c:v>1357.1831670696522</c:v>
                </c:pt>
                <c:pt idx="14">
                  <c:v>1356.5837296356215</c:v>
                </c:pt>
                <c:pt idx="15">
                  <c:v>1355.9845569596914</c:v>
                </c:pt>
                <c:pt idx="16">
                  <c:v>1355.3856489249242</c:v>
                </c:pt>
                <c:pt idx="17">
                  <c:v>1354.7870054144337</c:v>
                </c:pt>
                <c:pt idx="18">
                  <c:v>1354.1886263113854</c:v>
                </c:pt>
                <c:pt idx="19">
                  <c:v>1353.5905114989966</c:v>
                </c:pt>
                <c:pt idx="20">
                  <c:v>1352.9926608605356</c:v>
                </c:pt>
                <c:pt idx="21">
                  <c:v>1352.3950742793231</c:v>
                </c:pt>
                <c:pt idx="22">
                  <c:v>1351.7977516387309</c:v>
                </c:pt>
                <c:pt idx="23">
                  <c:v>1351.2006928221822</c:v>
                </c:pt>
                <c:pt idx="24">
                  <c:v>1350.6038977131518</c:v>
                </c:pt>
                <c:pt idx="25">
                  <c:v>1350.0073661951662</c:v>
                </c:pt>
                <c:pt idx="26">
                  <c:v>1349.4110981518029</c:v>
                </c:pt>
                <c:pt idx="27">
                  <c:v>1348.8150934666912</c:v>
                </c:pt>
                <c:pt idx="28">
                  <c:v>1348.2193520235116</c:v>
                </c:pt>
                <c:pt idx="29">
                  <c:v>1347.6238737059959</c:v>
                </c:pt>
                <c:pt idx="30">
                  <c:v>1347.0286583979275</c:v>
                </c:pt>
                <c:pt idx="31">
                  <c:v>1346.4337059831412</c:v>
                </c:pt>
                <c:pt idx="32">
                  <c:v>1345.8390163455224</c:v>
                </c:pt>
                <c:pt idx="33">
                  <c:v>1345.244589369009</c:v>
                </c:pt>
                <c:pt idx="34">
                  <c:v>1344.6504249375889</c:v>
                </c:pt>
                <c:pt idx="35">
                  <c:v>1344.0565229353024</c:v>
                </c:pt>
                <c:pt idx="36">
                  <c:v>1343.4628832462397</c:v>
                </c:pt>
                <c:pt idx="37">
                  <c:v>1342.8695057545435</c:v>
                </c:pt>
                <c:pt idx="38">
                  <c:v>1342.2763903444072</c:v>
                </c:pt>
                <c:pt idx="39">
                  <c:v>1341.6835369000739</c:v>
                </c:pt>
                <c:pt idx="40">
                  <c:v>1341.0909453058409</c:v>
                </c:pt>
                <c:pt idx="41">
                  <c:v>1340.4986154460537</c:v>
                </c:pt>
                <c:pt idx="42">
                  <c:v>1339.9065472051107</c:v>
                </c:pt>
                <c:pt idx="43">
                  <c:v>1339.3147404674608</c:v>
                </c:pt>
                <c:pt idx="44">
                  <c:v>1338.7231951176029</c:v>
                </c:pt>
                <c:pt idx="45">
                  <c:v>1338.1319110400891</c:v>
                </c:pt>
                <c:pt idx="46">
                  <c:v>1337.5408881195206</c:v>
                </c:pt>
                <c:pt idx="47">
                  <c:v>1336.9501262405502</c:v>
                </c:pt>
                <c:pt idx="48">
                  <c:v>1336.3596252878813</c:v>
                </c:pt>
                <c:pt idx="49">
                  <c:v>1335.7693851462695</c:v>
                </c:pt>
                <c:pt idx="50">
                  <c:v>1335.1794057005202</c:v>
                </c:pt>
                <c:pt idx="51">
                  <c:v>1334.5896868354894</c:v>
                </c:pt>
                <c:pt idx="52">
                  <c:v>1334.0002284360842</c:v>
                </c:pt>
                <c:pt idx="53">
                  <c:v>1333.4110303872633</c:v>
                </c:pt>
                <c:pt idx="54">
                  <c:v>1332.8220925740357</c:v>
                </c:pt>
                <c:pt idx="55">
                  <c:v>1332.2334148814612</c:v>
                </c:pt>
                <c:pt idx="56">
                  <c:v>1331.6449971946502</c:v>
                </c:pt>
                <c:pt idx="57">
                  <c:v>1331.0568393987639</c:v>
                </c:pt>
                <c:pt idx="58">
                  <c:v>1330.468941379014</c:v>
                </c:pt>
                <c:pt idx="59">
                  <c:v>1329.8813030206636</c:v>
                </c:pt>
                <c:pt idx="60">
                  <c:v>1329.293924209026</c:v>
                </c:pt>
                <c:pt idx="61">
                  <c:v>1328.7068048294655</c:v>
                </c:pt>
                <c:pt idx="62">
                  <c:v>1328.1199447673962</c:v>
                </c:pt>
                <c:pt idx="63">
                  <c:v>1327.5333439082838</c:v>
                </c:pt>
                <c:pt idx="64">
                  <c:v>1326.9470021376444</c:v>
                </c:pt>
                <c:pt idx="65">
                  <c:v>1326.3609193410432</c:v>
                </c:pt>
                <c:pt idx="66">
                  <c:v>1325.7750954040985</c:v>
                </c:pt>
                <c:pt idx="67">
                  <c:v>1325.1895302124769</c:v>
                </c:pt>
                <c:pt idx="68">
                  <c:v>1324.6042236518967</c:v>
                </c:pt>
                <c:pt idx="69">
                  <c:v>1324.0191756081269</c:v>
                </c:pt>
                <c:pt idx="70">
                  <c:v>1323.4343859669857</c:v>
                </c:pt>
                <c:pt idx="71">
                  <c:v>1322.8498546143426</c:v>
                </c:pt>
                <c:pt idx="72">
                  <c:v>1322.2655814361171</c:v>
                </c:pt>
                <c:pt idx="73">
                  <c:v>1321.6815663182799</c:v>
                </c:pt>
                <c:pt idx="74">
                  <c:v>1321.0978091468514</c:v>
                </c:pt>
                <c:pt idx="75">
                  <c:v>1320.5143098079022</c:v>
                </c:pt>
                <c:pt idx="76">
                  <c:v>1319.9310681875531</c:v>
                </c:pt>
                <c:pt idx="77">
                  <c:v>1319.3480841719768</c:v>
                </c:pt>
                <c:pt idx="78">
                  <c:v>1318.7653576473936</c:v>
                </c:pt>
                <c:pt idx="79">
                  <c:v>1318.1828885000762</c:v>
                </c:pt>
                <c:pt idx="80">
                  <c:v>1317.6006766163468</c:v>
                </c:pt>
                <c:pt idx="81">
                  <c:v>1317.0187218825781</c:v>
                </c:pt>
                <c:pt idx="82">
                  <c:v>1316.4370241851923</c:v>
                </c:pt>
                <c:pt idx="83">
                  <c:v>1315.8555834106621</c:v>
                </c:pt>
                <c:pt idx="84">
                  <c:v>1315.2743994455107</c:v>
                </c:pt>
                <c:pt idx="85">
                  <c:v>1314.6934721763112</c:v>
                </c:pt>
                <c:pt idx="86">
                  <c:v>1314.1128014896863</c:v>
                </c:pt>
                <c:pt idx="87">
                  <c:v>1313.5323872723093</c:v>
                </c:pt>
                <c:pt idx="88">
                  <c:v>1312.952229410904</c:v>
                </c:pt>
                <c:pt idx="89">
                  <c:v>1312.3723277922436</c:v>
                </c:pt>
                <c:pt idx="90">
                  <c:v>1311.792682303151</c:v>
                </c:pt>
                <c:pt idx="91">
                  <c:v>1311.2132928304998</c:v>
                </c:pt>
                <c:pt idx="92">
                  <c:v>1310.634159261213</c:v>
                </c:pt>
                <c:pt idx="93">
                  <c:v>1310.055281482264</c:v>
                </c:pt>
                <c:pt idx="94">
                  <c:v>1309.476659380676</c:v>
                </c:pt>
                <c:pt idx="95">
                  <c:v>1308.8982928435221</c:v>
                </c:pt>
                <c:pt idx="96">
                  <c:v>1308.3201817579243</c:v>
                </c:pt>
                <c:pt idx="97">
                  <c:v>1307.742326011057</c:v>
                </c:pt>
                <c:pt idx="98">
                  <c:v>1307.1647254901416</c:v>
                </c:pt>
                <c:pt idx="99">
                  <c:v>1306.5873800824509</c:v>
                </c:pt>
                <c:pt idx="100">
                  <c:v>1306.0102896753065</c:v>
                </c:pt>
                <c:pt idx="101">
                  <c:v>1305.4334541560818</c:v>
                </c:pt>
                <c:pt idx="102">
                  <c:v>1304.8568734121968</c:v>
                </c:pt>
                <c:pt idx="103">
                  <c:v>1304.2805473311241</c:v>
                </c:pt>
                <c:pt idx="104">
                  <c:v>1303.7044758003844</c:v>
                </c:pt>
                <c:pt idx="105">
                  <c:v>1303.1286587075485</c:v>
                </c:pt>
                <c:pt idx="106">
                  <c:v>1302.553095940237</c:v>
                </c:pt>
                <c:pt idx="107">
                  <c:v>1301.9777873861199</c:v>
                </c:pt>
                <c:pt idx="108">
                  <c:v>1301.4027329329174</c:v>
                </c:pt>
                <c:pt idx="109">
                  <c:v>1300.8279324683976</c:v>
                </c:pt>
                <c:pt idx="110">
                  <c:v>1300.2533858803806</c:v>
                </c:pt>
                <c:pt idx="111">
                  <c:v>1299.6790930567345</c:v>
                </c:pt>
                <c:pt idx="112">
                  <c:v>1299.1050538853769</c:v>
                </c:pt>
                <c:pt idx="113">
                  <c:v>1298.5312682542758</c:v>
                </c:pt>
                <c:pt idx="114">
                  <c:v>1297.9577360514477</c:v>
                </c:pt>
                <c:pt idx="115">
                  <c:v>1297.3844571649593</c:v>
                </c:pt>
                <c:pt idx="116">
                  <c:v>1296.8114314829261</c:v>
                </c:pt>
                <c:pt idx="117">
                  <c:v>1296.238658893514</c:v>
                </c:pt>
                <c:pt idx="118">
                  <c:v>1295.6661392849367</c:v>
                </c:pt>
                <c:pt idx="119">
                  <c:v>1295.0938725454589</c:v>
                </c:pt>
                <c:pt idx="120">
                  <c:v>1294.5218585633938</c:v>
                </c:pt>
                <c:pt idx="121">
                  <c:v>1293.9500972271042</c:v>
                </c:pt>
                <c:pt idx="122">
                  <c:v>1293.3785884250017</c:v>
                </c:pt>
                <c:pt idx="123">
                  <c:v>1292.8073320455487</c:v>
                </c:pt>
                <c:pt idx="124">
                  <c:v>1292.2363279772542</c:v>
                </c:pt>
                <c:pt idx="125">
                  <c:v>1291.665576108679</c:v>
                </c:pt>
                <c:pt idx="126">
                  <c:v>1291.0950763284322</c:v>
                </c:pt>
                <c:pt idx="127">
                  <c:v>1290.5248285251719</c:v>
                </c:pt>
                <c:pt idx="128">
                  <c:v>1289.9548325876051</c:v>
                </c:pt>
                <c:pt idx="129">
                  <c:v>1289.3850884044884</c:v>
                </c:pt>
                <c:pt idx="130">
                  <c:v>1288.815595864628</c:v>
                </c:pt>
                <c:pt idx="131">
                  <c:v>1288.2463548568787</c:v>
                </c:pt>
                <c:pt idx="132">
                  <c:v>1287.6773652701436</c:v>
                </c:pt>
                <c:pt idx="133">
                  <c:v>1287.1086269933767</c:v>
                </c:pt>
                <c:pt idx="134">
                  <c:v>1286.5401399155789</c:v>
                </c:pt>
                <c:pt idx="135">
                  <c:v>1285.9719039258021</c:v>
                </c:pt>
                <c:pt idx="136">
                  <c:v>1285.4039189131463</c:v>
                </c:pt>
                <c:pt idx="137">
                  <c:v>1284.8361847667602</c:v>
                </c:pt>
                <c:pt idx="138">
                  <c:v>1284.2687013758418</c:v>
                </c:pt>
                <c:pt idx="139">
                  <c:v>1283.7014686296382</c:v>
                </c:pt>
                <c:pt idx="140">
                  <c:v>1283.1344864174448</c:v>
                </c:pt>
                <c:pt idx="141">
                  <c:v>1282.5677546286072</c:v>
                </c:pt>
                <c:pt idx="142">
                  <c:v>1282.001273152518</c:v>
                </c:pt>
                <c:pt idx="143">
                  <c:v>1281.4350418786203</c:v>
                </c:pt>
                <c:pt idx="144">
                  <c:v>1280.8690606964053</c:v>
                </c:pt>
                <c:pt idx="145">
                  <c:v>1280.303329495413</c:v>
                </c:pt>
                <c:pt idx="146">
                  <c:v>1279.7378481652324</c:v>
                </c:pt>
                <c:pt idx="147">
                  <c:v>1279.172616595501</c:v>
                </c:pt>
                <c:pt idx="148">
                  <c:v>1278.607634675905</c:v>
                </c:pt>
                <c:pt idx="149">
                  <c:v>1278.0429022961803</c:v>
                </c:pt>
                <c:pt idx="150">
                  <c:v>1277.4784193461101</c:v>
                </c:pt>
                <c:pt idx="151">
                  <c:v>1276.9141857155269</c:v>
                </c:pt>
                <c:pt idx="152">
                  <c:v>1276.350201294312</c:v>
                </c:pt>
                <c:pt idx="153">
                  <c:v>1275.7864659723948</c:v>
                </c:pt>
                <c:pt idx="154">
                  <c:v>1275.2229796397546</c:v>
                </c:pt>
                <c:pt idx="155">
                  <c:v>1274.6597421864178</c:v>
                </c:pt>
                <c:pt idx="156">
                  <c:v>1274.0967535024604</c:v>
                </c:pt>
                <c:pt idx="157">
                  <c:v>1273.5340134780058</c:v>
                </c:pt>
                <c:pt idx="158">
                  <c:v>1272.9715220032272</c:v>
                </c:pt>
                <c:pt idx="159">
                  <c:v>1272.4092789683455</c:v>
                </c:pt>
                <c:pt idx="160">
                  <c:v>1271.8472842636306</c:v>
                </c:pt>
                <c:pt idx="161">
                  <c:v>1271.2855377794006</c:v>
                </c:pt>
                <c:pt idx="162">
                  <c:v>1270.724039406022</c:v>
                </c:pt>
                <c:pt idx="163">
                  <c:v>1270.1627890339093</c:v>
                </c:pt>
                <c:pt idx="164">
                  <c:v>1269.6017865535271</c:v>
                </c:pt>
                <c:pt idx="165">
                  <c:v>1269.0410318553863</c:v>
                </c:pt>
                <c:pt idx="166">
                  <c:v>1268.480524830047</c:v>
                </c:pt>
                <c:pt idx="167">
                  <c:v>1267.9202653681177</c:v>
                </c:pt>
                <c:pt idx="168">
                  <c:v>1267.3602533602557</c:v>
                </c:pt>
                <c:pt idx="169">
                  <c:v>1266.8004886971653</c:v>
                </c:pt>
                <c:pt idx="170">
                  <c:v>1266.2409712696005</c:v>
                </c:pt>
                <c:pt idx="171">
                  <c:v>1265.6817009683625</c:v>
                </c:pt>
                <c:pt idx="172">
                  <c:v>1265.1226776843014</c:v>
                </c:pt>
                <c:pt idx="173">
                  <c:v>1264.5639013083151</c:v>
                </c:pt>
                <c:pt idx="174">
                  <c:v>1264.0053717313497</c:v>
                </c:pt>
                <c:pt idx="175">
                  <c:v>1263.4470888444002</c:v>
                </c:pt>
                <c:pt idx="176">
                  <c:v>1262.8890525385084</c:v>
                </c:pt>
                <c:pt idx="177">
                  <c:v>1262.3312627047651</c:v>
                </c:pt>
                <c:pt idx="178">
                  <c:v>1261.7737192343093</c:v>
                </c:pt>
                <c:pt idx="179">
                  <c:v>1261.2164220183281</c:v>
                </c:pt>
                <c:pt idx="180">
                  <c:v>1260.6593709480553</c:v>
                </c:pt>
                <c:pt idx="181">
                  <c:v>1260.1025659147754</c:v>
                </c:pt>
                <c:pt idx="182">
                  <c:v>1259.5460068098184</c:v>
                </c:pt>
                <c:pt idx="183">
                  <c:v>1258.9896935245631</c:v>
                </c:pt>
                <c:pt idx="184">
                  <c:v>1258.4336259504371</c:v>
                </c:pt>
                <c:pt idx="185">
                  <c:v>1257.8778039789147</c:v>
                </c:pt>
                <c:pt idx="186">
                  <c:v>1257.3222275015196</c:v>
                </c:pt>
                <c:pt idx="187">
                  <c:v>1256.7668964098216</c:v>
                </c:pt>
                <c:pt idx="188">
                  <c:v>1256.2118105954394</c:v>
                </c:pt>
                <c:pt idx="189">
                  <c:v>1255.6569699500405</c:v>
                </c:pt>
                <c:pt idx="190">
                  <c:v>1255.1023743653377</c:v>
                </c:pt>
                <c:pt idx="191">
                  <c:v>1254.5480237330944</c:v>
                </c:pt>
                <c:pt idx="192">
                  <c:v>1253.9939179451201</c:v>
                </c:pt>
                <c:pt idx="193">
                  <c:v>1253.4400568932726</c:v>
                </c:pt>
                <c:pt idx="194">
                  <c:v>1252.886440469458</c:v>
                </c:pt>
                <c:pt idx="195">
                  <c:v>1252.3330685656283</c:v>
                </c:pt>
                <c:pt idx="196">
                  <c:v>1251.7799410737857</c:v>
                </c:pt>
                <c:pt idx="197">
                  <c:v>1251.227057885978</c:v>
                </c:pt>
                <c:pt idx="198">
                  <c:v>1250.6744188943026</c:v>
                </c:pt>
                <c:pt idx="199">
                  <c:v>1250.1220239909023</c:v>
                </c:pt>
                <c:pt idx="200">
                  <c:v>1249.5698730679701</c:v>
                </c:pt>
                <c:pt idx="201">
                  <c:v>1249.0179660177441</c:v>
                </c:pt>
                <c:pt idx="202">
                  <c:v>1248.4663027325118</c:v>
                </c:pt>
                <c:pt idx="203">
                  <c:v>1247.9148831046075</c:v>
                </c:pt>
                <c:pt idx="204">
                  <c:v>1247.3637070264133</c:v>
                </c:pt>
                <c:pt idx="205">
                  <c:v>1246.812774390359</c:v>
                </c:pt>
                <c:pt idx="206">
                  <c:v>1246.2620850889209</c:v>
                </c:pt>
                <c:pt idx="207">
                  <c:v>1245.7116390146239</c:v>
                </c:pt>
                <c:pt idx="208">
                  <c:v>1245.1614360600402</c:v>
                </c:pt>
                <c:pt idx="209">
                  <c:v>1244.6114761177896</c:v>
                </c:pt>
                <c:pt idx="210">
                  <c:v>1244.0617590805384</c:v>
                </c:pt>
                <c:pt idx="211">
                  <c:v>1243.5122848410006</c:v>
                </c:pt>
                <c:pt idx="212">
                  <c:v>1242.9630532919389</c:v>
                </c:pt>
                <c:pt idx="213">
                  <c:v>1242.4140643261617</c:v>
                </c:pt>
                <c:pt idx="214">
                  <c:v>1241.865317836525</c:v>
                </c:pt>
                <c:pt idx="215">
                  <c:v>1241.3168137159334</c:v>
                </c:pt>
                <c:pt idx="216">
                  <c:v>1240.7685518573376</c:v>
                </c:pt>
                <c:pt idx="217">
                  <c:v>1240.2205321537356</c:v>
                </c:pt>
                <c:pt idx="218">
                  <c:v>1239.6727544981734</c:v>
                </c:pt>
                <c:pt idx="219">
                  <c:v>1239.1252187837435</c:v>
                </c:pt>
                <c:pt idx="220">
                  <c:v>1238.5779249035857</c:v>
                </c:pt>
                <c:pt idx="221">
                  <c:v>1238.0308727508875</c:v>
                </c:pt>
                <c:pt idx="222">
                  <c:v>1237.4840622188838</c:v>
                </c:pt>
                <c:pt idx="223">
                  <c:v>1236.9374932008552</c:v>
                </c:pt>
                <c:pt idx="224">
                  <c:v>1236.3911655901311</c:v>
                </c:pt>
                <c:pt idx="225">
                  <c:v>1235.8450792800868</c:v>
                </c:pt>
                <c:pt idx="226">
                  <c:v>1235.2992341641454</c:v>
                </c:pt>
                <c:pt idx="227">
                  <c:v>1234.7536301357768</c:v>
                </c:pt>
                <c:pt idx="228">
                  <c:v>1234.2082670884981</c:v>
                </c:pt>
                <c:pt idx="229">
                  <c:v>1233.6631449158733</c:v>
                </c:pt>
                <c:pt idx="230">
                  <c:v>1233.1182635115135</c:v>
                </c:pt>
                <c:pt idx="231">
                  <c:v>1232.5736227690772</c:v>
                </c:pt>
                <c:pt idx="232">
                  <c:v>1232.0292225822684</c:v>
                </c:pt>
                <c:pt idx="233">
                  <c:v>1231.4850628448398</c:v>
                </c:pt>
                <c:pt idx="234">
                  <c:v>1230.9411434505901</c:v>
                </c:pt>
                <c:pt idx="235">
                  <c:v>1230.3974642933647</c:v>
                </c:pt>
                <c:pt idx="236">
                  <c:v>1229.8540252670571</c:v>
                </c:pt>
                <c:pt idx="237">
                  <c:v>1229.310826265606</c:v>
                </c:pt>
                <c:pt idx="238">
                  <c:v>1228.7678671829985</c:v>
                </c:pt>
                <c:pt idx="239">
                  <c:v>1228.2251479132678</c:v>
                </c:pt>
                <c:pt idx="240">
                  <c:v>1227.6826683504933</c:v>
                </c:pt>
                <c:pt idx="241">
                  <c:v>1227.1404283888023</c:v>
                </c:pt>
                <c:pt idx="242">
                  <c:v>1226.5984279223678</c:v>
                </c:pt>
                <c:pt idx="243">
                  <c:v>1226.056666845411</c:v>
                </c:pt>
                <c:pt idx="244">
                  <c:v>1225.5151450521982</c:v>
                </c:pt>
                <c:pt idx="245">
                  <c:v>1224.9738624370432</c:v>
                </c:pt>
                <c:pt idx="246">
                  <c:v>1224.432818894307</c:v>
                </c:pt>
                <c:pt idx="247">
                  <c:v>1223.8920143183961</c:v>
                </c:pt>
                <c:pt idx="248">
                  <c:v>1223.3514486037641</c:v>
                </c:pt>
                <c:pt idx="249">
                  <c:v>1222.8111216449115</c:v>
                </c:pt>
                <c:pt idx="250">
                  <c:v>1222.2710333363855</c:v>
                </c:pt>
                <c:pt idx="251">
                  <c:v>1221.7311835727794</c:v>
                </c:pt>
                <c:pt idx="252">
                  <c:v>1221.1915722487331</c:v>
                </c:pt>
                <c:pt idx="253">
                  <c:v>1220.652199258933</c:v>
                </c:pt>
                <c:pt idx="254">
                  <c:v>1220.1130644981131</c:v>
                </c:pt>
                <c:pt idx="255">
                  <c:v>1219.5741678610516</c:v>
                </c:pt>
                <c:pt idx="256">
                  <c:v>1219.0355092425759</c:v>
                </c:pt>
                <c:pt idx="257">
                  <c:v>1218.4970885375578</c:v>
                </c:pt>
                <c:pt idx="258">
                  <c:v>1217.9589056409161</c:v>
                </c:pt>
                <c:pt idx="259">
                  <c:v>1217.4209604476171</c:v>
                </c:pt>
                <c:pt idx="260">
                  <c:v>1216.8832528526718</c:v>
                </c:pt>
                <c:pt idx="261">
                  <c:v>1216.3457827511379</c:v>
                </c:pt>
                <c:pt idx="262">
                  <c:v>1215.8085500381208</c:v>
                </c:pt>
                <c:pt idx="263">
                  <c:v>1215.2715546087707</c:v>
                </c:pt>
                <c:pt idx="264">
                  <c:v>1214.7347963582852</c:v>
                </c:pt>
                <c:pt idx="265">
                  <c:v>1214.1982751819071</c:v>
                </c:pt>
                <c:pt idx="266">
                  <c:v>1213.6619909749268</c:v>
                </c:pt>
                <c:pt idx="267">
                  <c:v>1213.1259436326795</c:v>
                </c:pt>
                <c:pt idx="268">
                  <c:v>1212.5901330505476</c:v>
                </c:pt>
                <c:pt idx="269">
                  <c:v>1212.05455912396</c:v>
                </c:pt>
                <c:pt idx="270">
                  <c:v>1211.5192217483905</c:v>
                </c:pt>
                <c:pt idx="271">
                  <c:v>1210.9841208193598</c:v>
                </c:pt>
                <c:pt idx="272">
                  <c:v>1210.4492562324356</c:v>
                </c:pt>
                <c:pt idx="273">
                  <c:v>1209.91462788323</c:v>
                </c:pt>
                <c:pt idx="274">
                  <c:v>1209.3802356674023</c:v>
                </c:pt>
                <c:pt idx="275">
                  <c:v>1208.8460794806579</c:v>
                </c:pt>
                <c:pt idx="276">
                  <c:v>1208.3121592187479</c:v>
                </c:pt>
                <c:pt idx="277">
                  <c:v>1207.7784747774699</c:v>
                </c:pt>
                <c:pt idx="278">
                  <c:v>1207.2450260526662</c:v>
                </c:pt>
                <c:pt idx="279">
                  <c:v>1206.7118129402277</c:v>
                </c:pt>
                <c:pt idx="280">
                  <c:v>1206.1788353360882</c:v>
                </c:pt>
                <c:pt idx="281">
                  <c:v>1205.6460931362294</c:v>
                </c:pt>
                <c:pt idx="282">
                  <c:v>1205.1135862366789</c:v>
                </c:pt>
                <c:pt idx="283">
                  <c:v>1204.5813145335096</c:v>
                </c:pt>
                <c:pt idx="284">
                  <c:v>1204.0492779228405</c:v>
                </c:pt>
                <c:pt idx="285">
                  <c:v>1203.5174763008363</c:v>
                </c:pt>
                <c:pt idx="286">
                  <c:v>1202.9859095637082</c:v>
                </c:pt>
                <c:pt idx="287">
                  <c:v>1202.4545776077123</c:v>
                </c:pt>
                <c:pt idx="288">
                  <c:v>1201.9234803291515</c:v>
                </c:pt>
                <c:pt idx="289">
                  <c:v>1201.3926176243735</c:v>
                </c:pt>
                <c:pt idx="290">
                  <c:v>1200.8619893897733</c:v>
                </c:pt>
                <c:pt idx="291">
                  <c:v>1200.3315955217893</c:v>
                </c:pt>
                <c:pt idx="292">
                  <c:v>1199.8014359169078</c:v>
                </c:pt>
                <c:pt idx="293">
                  <c:v>1199.2715104716601</c:v>
                </c:pt>
                <c:pt idx="294">
                  <c:v>1198.7418190826231</c:v>
                </c:pt>
                <c:pt idx="295">
                  <c:v>1198.2123616464191</c:v>
                </c:pt>
                <c:pt idx="296">
                  <c:v>1197.6831380597168</c:v>
                </c:pt>
                <c:pt idx="297">
                  <c:v>1197.1541482192295</c:v>
                </c:pt>
                <c:pt idx="298">
                  <c:v>1196.6253920217173</c:v>
                </c:pt>
                <c:pt idx="299">
                  <c:v>1196.0968693639852</c:v>
                </c:pt>
                <c:pt idx="300">
                  <c:v>1195.5685801428835</c:v>
                </c:pt>
                <c:pt idx="301">
                  <c:v>1195.0405242553086</c:v>
                </c:pt>
                <c:pt idx="302">
                  <c:v>1194.5127015982027</c:v>
                </c:pt>
                <c:pt idx="303">
                  <c:v>1193.9851120685532</c:v>
                </c:pt>
                <c:pt idx="304">
                  <c:v>1193.4577555633923</c:v>
                </c:pt>
                <c:pt idx="305">
                  <c:v>1192.9306319797988</c:v>
                </c:pt>
                <c:pt idx="306">
                  <c:v>1192.4037412148964</c:v>
                </c:pt>
                <c:pt idx="307">
                  <c:v>1191.8770831658537</c:v>
                </c:pt>
                <c:pt idx="308">
                  <c:v>1191.3506577298858</c:v>
                </c:pt>
                <c:pt idx="309">
                  <c:v>1190.8244648042532</c:v>
                </c:pt>
                <c:pt idx="310">
                  <c:v>1190.2985042862604</c:v>
                </c:pt>
                <c:pt idx="311">
                  <c:v>1189.7727760732587</c:v>
                </c:pt>
                <c:pt idx="312">
                  <c:v>1189.2472800626442</c:v>
                </c:pt>
                <c:pt idx="313">
                  <c:v>1188.7220161518578</c:v>
                </c:pt>
                <c:pt idx="314">
                  <c:v>1188.1969842383862</c:v>
                </c:pt>
                <c:pt idx="315">
                  <c:v>1187.6721842197621</c:v>
                </c:pt>
                <c:pt idx="316">
                  <c:v>1187.1476159935623</c:v>
                </c:pt>
                <c:pt idx="317">
                  <c:v>1186.6232794574094</c:v>
                </c:pt>
                <c:pt idx="318">
                  <c:v>1186.0991745089707</c:v>
                </c:pt>
                <c:pt idx="319">
                  <c:v>1185.5753010459596</c:v>
                </c:pt>
                <c:pt idx="320">
                  <c:v>1185.0516589661336</c:v>
                </c:pt>
                <c:pt idx="321">
                  <c:v>1184.5282481672964</c:v>
                </c:pt>
                <c:pt idx="322">
                  <c:v>1184.0050685472966</c:v>
                </c:pt>
                <c:pt idx="323">
                  <c:v>1183.4821200040274</c:v>
                </c:pt>
                <c:pt idx="324">
                  <c:v>1182.9594024354265</c:v>
                </c:pt>
                <c:pt idx="325">
                  <c:v>1182.4369157394788</c:v>
                </c:pt>
                <c:pt idx="326">
                  <c:v>1181.9146598142124</c:v>
                </c:pt>
                <c:pt idx="327">
                  <c:v>1181.3926345577015</c:v>
                </c:pt>
                <c:pt idx="328">
                  <c:v>1180.8708398680644</c:v>
                </c:pt>
                <c:pt idx="329">
                  <c:v>1180.3492756434653</c:v>
                </c:pt>
                <c:pt idx="330">
                  <c:v>1179.8279417821125</c:v>
                </c:pt>
                <c:pt idx="331">
                  <c:v>1179.30683818226</c:v>
                </c:pt>
                <c:pt idx="332">
                  <c:v>1178.7859647422063</c:v>
                </c:pt>
                <c:pt idx="333">
                  <c:v>1178.2653213602948</c:v>
                </c:pt>
                <c:pt idx="334">
                  <c:v>1177.7449079349144</c:v>
                </c:pt>
                <c:pt idx="335">
                  <c:v>1177.2247243644986</c:v>
                </c:pt>
                <c:pt idx="336">
                  <c:v>1176.7047705475247</c:v>
                </c:pt>
                <c:pt idx="337">
                  <c:v>1176.1850463825167</c:v>
                </c:pt>
                <c:pt idx="338">
                  <c:v>1175.665551768042</c:v>
                </c:pt>
                <c:pt idx="339">
                  <c:v>1175.146286602713</c:v>
                </c:pt>
                <c:pt idx="340">
                  <c:v>1174.6272507851879</c:v>
                </c:pt>
                <c:pt idx="341">
                  <c:v>1174.108444214168</c:v>
                </c:pt>
                <c:pt idx="342">
                  <c:v>1173.5898667884014</c:v>
                </c:pt>
                <c:pt idx="343">
                  <c:v>1173.0715184066787</c:v>
                </c:pt>
                <c:pt idx="344">
                  <c:v>1172.5533989678368</c:v>
                </c:pt>
                <c:pt idx="345">
                  <c:v>1172.0355083707566</c:v>
                </c:pt>
                <c:pt idx="346">
                  <c:v>1171.5178465143638</c:v>
                </c:pt>
                <c:pt idx="347">
                  <c:v>1171.0004132976287</c:v>
                </c:pt>
                <c:pt idx="348">
                  <c:v>1170.4832086195661</c:v>
                </c:pt>
                <c:pt idx="349">
                  <c:v>1169.9662323792365</c:v>
                </c:pt>
                <c:pt idx="350">
                  <c:v>1169.4494844757435</c:v>
                </c:pt>
                <c:pt idx="351">
                  <c:v>1168.9329648082351</c:v>
                </c:pt>
                <c:pt idx="352">
                  <c:v>1168.4166732759059</c:v>
                </c:pt>
                <c:pt idx="353">
                  <c:v>1167.9006097779925</c:v>
                </c:pt>
                <c:pt idx="354">
                  <c:v>1167.384774213778</c:v>
                </c:pt>
                <c:pt idx="355">
                  <c:v>1166.8691664825885</c:v>
                </c:pt>
                <c:pt idx="356">
                  <c:v>1166.3537864837963</c:v>
                </c:pt>
                <c:pt idx="357">
                  <c:v>1165.8386341168159</c:v>
                </c:pt>
                <c:pt idx="358">
                  <c:v>1165.3237092811087</c:v>
                </c:pt>
                <c:pt idx="359">
                  <c:v>1164.8090118761777</c:v>
                </c:pt>
                <c:pt idx="360">
                  <c:v>1164.2945418015729</c:v>
                </c:pt>
                <c:pt idx="361">
                  <c:v>1163.7802989568877</c:v>
                </c:pt>
                <c:pt idx="362">
                  <c:v>1163.2662832417586</c:v>
                </c:pt>
                <c:pt idx="363">
                  <c:v>1162.7524945558689</c:v>
                </c:pt>
                <c:pt idx="364">
                  <c:v>1162.2389327989445</c:v>
                </c:pt>
                <c:pt idx="365">
                  <c:v>1161.7255978707549</c:v>
                </c:pt>
                <c:pt idx="366">
                  <c:v>1161.2124896711164</c:v>
                </c:pt>
                <c:pt idx="367">
                  <c:v>1160.699608099887</c:v>
                </c:pt>
                <c:pt idx="368">
                  <c:v>1160.1869530569704</c:v>
                </c:pt>
                <c:pt idx="369">
                  <c:v>1159.6745244423146</c:v>
                </c:pt>
                <c:pt idx="370">
                  <c:v>1159.1623221559103</c:v>
                </c:pt>
                <c:pt idx="371">
                  <c:v>1158.6503460977942</c:v>
                </c:pt>
                <c:pt idx="372">
                  <c:v>1158.1385961680462</c:v>
                </c:pt>
                <c:pt idx="373">
                  <c:v>1157.62707226679</c:v>
                </c:pt>
                <c:pt idx="374">
                  <c:v>1157.1157742941941</c:v>
                </c:pt>
                <c:pt idx="375">
                  <c:v>1156.6047021504712</c:v>
                </c:pt>
                <c:pt idx="376">
                  <c:v>1156.0938557358775</c:v>
                </c:pt>
                <c:pt idx="377">
                  <c:v>1155.5832349507134</c:v>
                </c:pt>
                <c:pt idx="378">
                  <c:v>1155.0728396953234</c:v>
                </c:pt>
                <c:pt idx="379">
                  <c:v>1154.5626698700962</c:v>
                </c:pt>
                <c:pt idx="380">
                  <c:v>1154.0527253754642</c:v>
                </c:pt>
                <c:pt idx="381">
                  <c:v>1153.5430061119041</c:v>
                </c:pt>
                <c:pt idx="382">
                  <c:v>1153.0335119799363</c:v>
                </c:pt>
                <c:pt idx="383">
                  <c:v>1152.5242428801248</c:v>
                </c:pt>
                <c:pt idx="384">
                  <c:v>1152.0151987130791</c:v>
                </c:pt>
                <c:pt idx="385">
                  <c:v>1151.5063793794502</c:v>
                </c:pt>
                <c:pt idx="386">
                  <c:v>1150.9977847799346</c:v>
                </c:pt>
                <c:pt idx="387">
                  <c:v>1150.4894148152728</c:v>
                </c:pt>
                <c:pt idx="388">
                  <c:v>1149.9812693862475</c:v>
                </c:pt>
                <c:pt idx="389">
                  <c:v>1149.4733483936875</c:v>
                </c:pt>
                <c:pt idx="390">
                  <c:v>1148.9656517384635</c:v>
                </c:pt>
                <c:pt idx="391">
                  <c:v>1148.4581793214911</c:v>
                </c:pt>
                <c:pt idx="392">
                  <c:v>1147.9509310437288</c:v>
                </c:pt>
                <c:pt idx="393">
                  <c:v>1147.4439068061802</c:v>
                </c:pt>
                <c:pt idx="394">
                  <c:v>1146.937106509891</c:v>
                </c:pt>
                <c:pt idx="395">
                  <c:v>1146.4305300559513</c:v>
                </c:pt>
                <c:pt idx="396">
                  <c:v>1145.9241773454953</c:v>
                </c:pt>
                <c:pt idx="397">
                  <c:v>1145.4180482797008</c:v>
                </c:pt>
                <c:pt idx="398">
                  <c:v>1144.9121427597879</c:v>
                </c:pt>
                <c:pt idx="399">
                  <c:v>1144.4064606870227</c:v>
                </c:pt>
                <c:pt idx="400">
                  <c:v>1143.9010019627126</c:v>
                </c:pt>
                <c:pt idx="401">
                  <c:v>1143.39576648821</c:v>
                </c:pt>
                <c:pt idx="402">
                  <c:v>1142.89075416491</c:v>
                </c:pt>
                <c:pt idx="403">
                  <c:v>1142.3859648942528</c:v>
                </c:pt>
                <c:pt idx="404">
                  <c:v>1141.8813985777199</c:v>
                </c:pt>
                <c:pt idx="405">
                  <c:v>1141.3770551168382</c:v>
                </c:pt>
                <c:pt idx="406">
                  <c:v>1140.8729344131766</c:v>
                </c:pt>
                <c:pt idx="407">
                  <c:v>1140.369036368349</c:v>
                </c:pt>
                <c:pt idx="408">
                  <c:v>1139.8653608840116</c:v>
                </c:pt>
                <c:pt idx="409">
                  <c:v>1139.3619078618644</c:v>
                </c:pt>
                <c:pt idx="410">
                  <c:v>1138.858677203651</c:v>
                </c:pt>
                <c:pt idx="411">
                  <c:v>1138.3556688111582</c:v>
                </c:pt>
                <c:pt idx="412">
                  <c:v>1137.8528825862156</c:v>
                </c:pt>
                <c:pt idx="413">
                  <c:v>1137.3503184306976</c:v>
                </c:pt>
                <c:pt idx="414">
                  <c:v>1136.8479762465211</c:v>
                </c:pt>
                <c:pt idx="415">
                  <c:v>1136.3458559356454</c:v>
                </c:pt>
                <c:pt idx="416">
                  <c:v>1135.8439574000749</c:v>
                </c:pt>
                <c:pt idx="417">
                  <c:v>1135.3422805418561</c:v>
                </c:pt>
                <c:pt idx="418">
                  <c:v>1134.8408252630795</c:v>
                </c:pt>
                <c:pt idx="419">
                  <c:v>1134.3395914658774</c:v>
                </c:pt>
                <c:pt idx="420">
                  <c:v>1133.8385790524273</c:v>
                </c:pt>
                <c:pt idx="421">
                  <c:v>1133.3377879249485</c:v>
                </c:pt>
                <c:pt idx="422">
                  <c:v>1132.8372179857042</c:v>
                </c:pt>
                <c:pt idx="423">
                  <c:v>1132.3368691370003</c:v>
                </c:pt>
                <c:pt idx="424">
                  <c:v>1131.8367412811863</c:v>
                </c:pt>
                <c:pt idx="425">
                  <c:v>1131.3368343206546</c:v>
                </c:pt>
                <c:pt idx="426">
                  <c:v>1130.8371481578399</c:v>
                </c:pt>
                <c:pt idx="427">
                  <c:v>1130.3376826952219</c:v>
                </c:pt>
                <c:pt idx="428">
                  <c:v>1129.8384378353214</c:v>
                </c:pt>
                <c:pt idx="429">
                  <c:v>1129.3394134807038</c:v>
                </c:pt>
                <c:pt idx="430">
                  <c:v>1128.8406095339762</c:v>
                </c:pt>
                <c:pt idx="431">
                  <c:v>1128.3420258977901</c:v>
                </c:pt>
                <c:pt idx="432">
                  <c:v>1127.8436624748388</c:v>
                </c:pt>
                <c:pt idx="433">
                  <c:v>1127.3455191678588</c:v>
                </c:pt>
                <c:pt idx="434">
                  <c:v>1126.8475958796303</c:v>
                </c:pt>
                <c:pt idx="435">
                  <c:v>1126.3498925129757</c:v>
                </c:pt>
                <c:pt idx="436">
                  <c:v>1125.852408970761</c:v>
                </c:pt>
                <c:pt idx="437">
                  <c:v>1125.3551451558935</c:v>
                </c:pt>
                <c:pt idx="438">
                  <c:v>1124.8581009713259</c:v>
                </c:pt>
                <c:pt idx="439">
                  <c:v>1124.3612763200517</c:v>
                </c:pt>
                <c:pt idx="440">
                  <c:v>1123.8646711051083</c:v>
                </c:pt>
                <c:pt idx="441">
                  <c:v>1123.3682852295749</c:v>
                </c:pt>
                <c:pt idx="442">
                  <c:v>1122.8721185965751</c:v>
                </c:pt>
                <c:pt idx="443">
                  <c:v>1122.3761711092736</c:v>
                </c:pt>
                <c:pt idx="444">
                  <c:v>1121.8804426708793</c:v>
                </c:pt>
                <c:pt idx="445">
                  <c:v>1121.3849331846425</c:v>
                </c:pt>
                <c:pt idx="446">
                  <c:v>1120.8896425538578</c:v>
                </c:pt>
                <c:pt idx="447">
                  <c:v>1120.3945706818611</c:v>
                </c:pt>
                <c:pt idx="448">
                  <c:v>1119.8997174720312</c:v>
                </c:pt>
                <c:pt idx="449">
                  <c:v>1119.4050828277907</c:v>
                </c:pt>
                <c:pt idx="450">
                  <c:v>1118.9106666526034</c:v>
                </c:pt>
                <c:pt idx="451">
                  <c:v>1118.416468849977</c:v>
                </c:pt>
                <c:pt idx="452">
                  <c:v>1117.9224893234607</c:v>
                </c:pt>
                <c:pt idx="453">
                  <c:v>1117.4287279766472</c:v>
                </c:pt>
                <c:pt idx="454">
                  <c:v>1116.9351847131711</c:v>
                </c:pt>
                <c:pt idx="455">
                  <c:v>1116.4418594367105</c:v>
                </c:pt>
                <c:pt idx="456">
                  <c:v>1115.9487520509845</c:v>
                </c:pt>
                <c:pt idx="457">
                  <c:v>1115.455862459756</c:v>
                </c:pt>
                <c:pt idx="458">
                  <c:v>1114.9631905668305</c:v>
                </c:pt>
                <c:pt idx="459">
                  <c:v>1114.4707362760548</c:v>
                </c:pt>
                <c:pt idx="460">
                  <c:v>1113.9784994913193</c:v>
                </c:pt>
                <c:pt idx="461">
                  <c:v>1113.4864801165565</c:v>
                </c:pt>
                <c:pt idx="462">
                  <c:v>1112.9946780557414</c:v>
                </c:pt>
                <c:pt idx="463">
                  <c:v>1112.5030932128911</c:v>
                </c:pt>
                <c:pt idx="464">
                  <c:v>1112.0117254920649</c:v>
                </c:pt>
                <c:pt idx="465">
                  <c:v>1111.5205747973653</c:v>
                </c:pt>
                <c:pt idx="466">
                  <c:v>1111.029641032937</c:v>
                </c:pt>
                <c:pt idx="467">
                  <c:v>1110.5389241029661</c:v>
                </c:pt>
                <c:pt idx="468">
                  <c:v>1110.0484239116822</c:v>
                </c:pt>
                <c:pt idx="469">
                  <c:v>1109.558140363356</c:v>
                </c:pt>
                <c:pt idx="470">
                  <c:v>1109.0680733623017</c:v>
                </c:pt>
                <c:pt idx="471">
                  <c:v>1108.5782228128755</c:v>
                </c:pt>
                <c:pt idx="472">
                  <c:v>1108.0885886194751</c:v>
                </c:pt>
                <c:pt idx="473">
                  <c:v>1107.5991706865407</c:v>
                </c:pt>
                <c:pt idx="474">
                  <c:v>1107.1099689185551</c:v>
                </c:pt>
                <c:pt idx="475">
                  <c:v>1106.6209832200429</c:v>
                </c:pt>
                <c:pt idx="476">
                  <c:v>1106.1322134955719</c:v>
                </c:pt>
                <c:pt idx="477">
                  <c:v>1105.6436596497504</c:v>
                </c:pt>
                <c:pt idx="478">
                  <c:v>1105.1553215872298</c:v>
                </c:pt>
                <c:pt idx="479">
                  <c:v>1104.6671992127035</c:v>
                </c:pt>
                <c:pt idx="480">
                  <c:v>1104.1792924309066</c:v>
                </c:pt>
                <c:pt idx="481">
                  <c:v>1103.6916011466169</c:v>
                </c:pt>
                <c:pt idx="482">
                  <c:v>1103.2041252646543</c:v>
                </c:pt>
                <c:pt idx="483">
                  <c:v>1102.7168646898799</c:v>
                </c:pt>
                <c:pt idx="484">
                  <c:v>1102.2298193271974</c:v>
                </c:pt>
                <c:pt idx="485">
                  <c:v>1101.7429890815529</c:v>
                </c:pt>
                <c:pt idx="486">
                  <c:v>1101.2563738579336</c:v>
                </c:pt>
                <c:pt idx="487">
                  <c:v>1100.7699735613689</c:v>
                </c:pt>
                <c:pt idx="488">
                  <c:v>1100.2837880969309</c:v>
                </c:pt>
                <c:pt idx="489">
                  <c:v>1099.7978173697327</c:v>
                </c:pt>
                <c:pt idx="490">
                  <c:v>1099.3120612849293</c:v>
                </c:pt>
                <c:pt idx="491">
                  <c:v>1098.826519747719</c:v>
                </c:pt>
                <c:pt idx="492">
                  <c:v>1098.3411926633401</c:v>
                </c:pt>
                <c:pt idx="493">
                  <c:v>1097.8560799370734</c:v>
                </c:pt>
                <c:pt idx="494">
                  <c:v>1097.3711814742423</c:v>
                </c:pt>
                <c:pt idx="495">
                  <c:v>1096.8864971802116</c:v>
                </c:pt>
                <c:pt idx="496">
                  <c:v>1096.402026960387</c:v>
                </c:pt>
                <c:pt idx="497">
                  <c:v>1095.9177707202168</c:v>
                </c:pt>
                <c:pt idx="498">
                  <c:v>1095.4337283651921</c:v>
                </c:pt>
                <c:pt idx="499">
                  <c:v>1094.9498998008435</c:v>
                </c:pt>
                <c:pt idx="500">
                  <c:v>1094.4662849327444</c:v>
                </c:pt>
                <c:pt idx="501">
                  <c:v>1093.9828836665101</c:v>
                </c:pt>
                <c:pt idx="502">
                  <c:v>1093.499695907798</c:v>
                </c:pt>
                <c:pt idx="503">
                  <c:v>1093.016721562306</c:v>
                </c:pt>
                <c:pt idx="504">
                  <c:v>1092.5339605357747</c:v>
                </c:pt>
                <c:pt idx="505">
                  <c:v>1092.0514127339857</c:v>
                </c:pt>
                <c:pt idx="506">
                  <c:v>1091.5690780627624</c:v>
                </c:pt>
                <c:pt idx="507">
                  <c:v>1091.0869564279692</c:v>
                </c:pt>
                <c:pt idx="508">
                  <c:v>1090.6050477355138</c:v>
                </c:pt>
                <c:pt idx="509">
                  <c:v>1090.1233518913434</c:v>
                </c:pt>
                <c:pt idx="510">
                  <c:v>1089.6418688014485</c:v>
                </c:pt>
                <c:pt idx="511">
                  <c:v>1089.1605983718594</c:v>
                </c:pt>
                <c:pt idx="512">
                  <c:v>1088.6795405086496</c:v>
                </c:pt>
                <c:pt idx="513">
                  <c:v>1088.1986951179326</c:v>
                </c:pt>
                <c:pt idx="514">
                  <c:v>1087.7180621058646</c:v>
                </c:pt>
                <c:pt idx="515">
                  <c:v>1087.2376413786426</c:v>
                </c:pt>
                <c:pt idx="516">
                  <c:v>1086.7574328425044</c:v>
                </c:pt>
                <c:pt idx="517">
                  <c:v>1086.2774364037311</c:v>
                </c:pt>
                <c:pt idx="518">
                  <c:v>1085.7976519686435</c:v>
                </c:pt>
                <c:pt idx="519">
                  <c:v>1085.3180794436046</c:v>
                </c:pt>
                <c:pt idx="520">
                  <c:v>1084.8387187350174</c:v>
                </c:pt>
                <c:pt idx="521">
                  <c:v>1084.3595697493288</c:v>
                </c:pt>
                <c:pt idx="522">
                  <c:v>1083.8806323930244</c:v>
                </c:pt>
                <c:pt idx="523">
                  <c:v>1083.4019065726327</c:v>
                </c:pt>
                <c:pt idx="524">
                  <c:v>1082.9233921947234</c:v>
                </c:pt>
                <c:pt idx="525">
                  <c:v>1082.4450891659069</c:v>
                </c:pt>
                <c:pt idx="526">
                  <c:v>1081.9669973928342</c:v>
                </c:pt>
                <c:pt idx="527">
                  <c:v>1081.4891167821991</c:v>
                </c:pt>
                <c:pt idx="528">
                  <c:v>1081.0114472407356</c:v>
                </c:pt>
                <c:pt idx="529">
                  <c:v>1080.5339886752199</c:v>
                </c:pt>
                <c:pt idx="530">
                  <c:v>1080.0567409924677</c:v>
                </c:pt>
                <c:pt idx="531">
                  <c:v>1079.5797040993373</c:v>
                </c:pt>
                <c:pt idx="532">
                  <c:v>1079.1028779027276</c:v>
                </c:pt>
                <c:pt idx="533">
                  <c:v>1078.6262623095788</c:v>
                </c:pt>
                <c:pt idx="534">
                  <c:v>1078.1498572268713</c:v>
                </c:pt>
                <c:pt idx="535">
                  <c:v>1077.6736625616279</c:v>
                </c:pt>
                <c:pt idx="536">
                  <c:v>1077.1976782209124</c:v>
                </c:pt>
                <c:pt idx="537">
                  <c:v>1076.7219041118285</c:v>
                </c:pt>
                <c:pt idx="538">
                  <c:v>1076.2463401415216</c:v>
                </c:pt>
                <c:pt idx="539">
                  <c:v>1075.7709862171782</c:v>
                </c:pt>
                <c:pt idx="540">
                  <c:v>1075.2958422460263</c:v>
                </c:pt>
                <c:pt idx="541">
                  <c:v>1074.8209081353334</c:v>
                </c:pt>
                <c:pt idx="542">
                  <c:v>1074.3461837924092</c:v>
                </c:pt>
                <c:pt idx="543">
                  <c:v>1073.8716691246038</c:v>
                </c:pt>
                <c:pt idx="544">
                  <c:v>1073.3973640393085</c:v>
                </c:pt>
                <c:pt idx="545">
                  <c:v>1072.9232684439562</c:v>
                </c:pt>
                <c:pt idx="546">
                  <c:v>1072.4493822460183</c:v>
                </c:pt>
                <c:pt idx="547">
                  <c:v>1071.9757053530097</c:v>
                </c:pt>
                <c:pt idx="548">
                  <c:v>1071.5022376724846</c:v>
                </c:pt>
                <c:pt idx="549">
                  <c:v>1071.0289791120392</c:v>
                </c:pt>
                <c:pt idx="550">
                  <c:v>1070.5559295793093</c:v>
                </c:pt>
                <c:pt idx="551">
                  <c:v>1070.0830889819724</c:v>
                </c:pt>
                <c:pt idx="552">
                  <c:v>1069.6104572277459</c:v>
                </c:pt>
                <c:pt idx="553">
                  <c:v>1069.138034224389</c:v>
                </c:pt>
                <c:pt idx="554">
                  <c:v>1068.6658198797004</c:v>
                </c:pt>
                <c:pt idx="555">
                  <c:v>1068.193814101521</c:v>
                </c:pt>
                <c:pt idx="556">
                  <c:v>1067.7220167977314</c:v>
                </c:pt>
                <c:pt idx="557">
                  <c:v>1067.2504278762531</c:v>
                </c:pt>
                <c:pt idx="558">
                  <c:v>1066.7790472450481</c:v>
                </c:pt>
                <c:pt idx="559">
                  <c:v>1066.3078748121195</c:v>
                </c:pt>
                <c:pt idx="560">
                  <c:v>1065.8369104855105</c:v>
                </c:pt>
                <c:pt idx="561">
                  <c:v>1065.3661541733054</c:v>
                </c:pt>
                <c:pt idx="562">
                  <c:v>1064.895605783629</c:v>
                </c:pt>
                <c:pt idx="563">
                  <c:v>1064.4252652246464</c:v>
                </c:pt>
                <c:pt idx="564">
                  <c:v>1063.9551324045638</c:v>
                </c:pt>
                <c:pt idx="565">
                  <c:v>1063.4852072316271</c:v>
                </c:pt>
                <c:pt idx="566">
                  <c:v>1063.0154896141232</c:v>
                </c:pt>
                <c:pt idx="567">
                  <c:v>1062.5459794603798</c:v>
                </c:pt>
                <c:pt idx="568">
                  <c:v>1062.0766766787644</c:v>
                </c:pt>
                <c:pt idx="569">
                  <c:v>1061.6075811776859</c:v>
                </c:pt>
                <c:pt idx="570">
                  <c:v>1061.1386928655929</c:v>
                </c:pt>
                <c:pt idx="571">
                  <c:v>1060.6700116509746</c:v>
                </c:pt>
                <c:pt idx="572">
                  <c:v>1060.2015374423609</c:v>
                </c:pt>
                <c:pt idx="573">
                  <c:v>1059.7332701483213</c:v>
                </c:pt>
                <c:pt idx="574">
                  <c:v>1059.2652096774668</c:v>
                </c:pt>
                <c:pt idx="575">
                  <c:v>1058.7973559384479</c:v>
                </c:pt>
                <c:pt idx="576">
                  <c:v>1058.3297088399561</c:v>
                </c:pt>
                <c:pt idx="577">
                  <c:v>1057.862268290723</c:v>
                </c:pt>
                <c:pt idx="578">
                  <c:v>1057.3950341995201</c:v>
                </c:pt>
                <c:pt idx="579">
                  <c:v>1056.9280064751592</c:v>
                </c:pt>
                <c:pt idx="580">
                  <c:v>1056.4611850264935</c:v>
                </c:pt>
                <c:pt idx="581">
                  <c:v>1055.9945697624153</c:v>
                </c:pt>
                <c:pt idx="582">
                  <c:v>1055.5281605918567</c:v>
                </c:pt>
                <c:pt idx="583">
                  <c:v>1055.0619574237921</c:v>
                </c:pt>
                <c:pt idx="584">
                  <c:v>1054.5959601672341</c:v>
                </c:pt>
                <c:pt idx="585">
                  <c:v>1054.1301687312362</c:v>
                </c:pt>
                <c:pt idx="586">
                  <c:v>1053.6645830248924</c:v>
                </c:pt>
                <c:pt idx="587">
                  <c:v>1053.1992029573357</c:v>
                </c:pt>
                <c:pt idx="588">
                  <c:v>1052.7340284377412</c:v>
                </c:pt>
                <c:pt idx="589">
                  <c:v>1052.2690593753221</c:v>
                </c:pt>
                <c:pt idx="590">
                  <c:v>1051.8042956793327</c:v>
                </c:pt>
                <c:pt idx="591">
                  <c:v>1051.3397372590682</c:v>
                </c:pt>
                <c:pt idx="592">
                  <c:v>1050.875384023861</c:v>
                </c:pt>
                <c:pt idx="593">
                  <c:v>1050.4112358830869</c:v>
                </c:pt>
                <c:pt idx="594">
                  <c:v>1049.9472927461604</c:v>
                </c:pt>
                <c:pt idx="595">
                  <c:v>1049.4835545225353</c:v>
                </c:pt>
                <c:pt idx="596">
                  <c:v>1049.0200211217059</c:v>
                </c:pt>
                <c:pt idx="597">
                  <c:v>1048.556692453207</c:v>
                </c:pt>
                <c:pt idx="598">
                  <c:v>1048.0935684266121</c:v>
                </c:pt>
                <c:pt idx="599">
                  <c:v>1047.6306489515368</c:v>
                </c:pt>
                <c:pt idx="600">
                  <c:v>1047.167933937634</c:v>
                </c:pt>
                <c:pt idx="601">
                  <c:v>1046.7054232945982</c:v>
                </c:pt>
                <c:pt idx="602">
                  <c:v>1046.2431169321635</c:v>
                </c:pt>
                <c:pt idx="603">
                  <c:v>1045.7810147601037</c:v>
                </c:pt>
                <c:pt idx="604">
                  <c:v>1045.3191166882325</c:v>
                </c:pt>
                <c:pt idx="605">
                  <c:v>1044.8574226264034</c:v>
                </c:pt>
                <c:pt idx="606">
                  <c:v>1044.3959324845093</c:v>
                </c:pt>
                <c:pt idx="607">
                  <c:v>1043.9346461724845</c:v>
                </c:pt>
                <c:pt idx="608">
                  <c:v>1043.4735636003004</c:v>
                </c:pt>
                <c:pt idx="609">
                  <c:v>1043.012684677971</c:v>
                </c:pt>
                <c:pt idx="610">
                  <c:v>1042.5520093155474</c:v>
                </c:pt>
                <c:pt idx="611">
                  <c:v>1042.0915374231229</c:v>
                </c:pt>
                <c:pt idx="612">
                  <c:v>1041.6312689108288</c:v>
                </c:pt>
                <c:pt idx="613">
                  <c:v>1041.1712036888368</c:v>
                </c:pt>
                <c:pt idx="614">
                  <c:v>1040.7113416673578</c:v>
                </c:pt>
                <c:pt idx="615">
                  <c:v>1040.2516827566433</c:v>
                </c:pt>
                <c:pt idx="616">
                  <c:v>1039.7922268669834</c:v>
                </c:pt>
                <c:pt idx="617">
                  <c:v>1039.332973908708</c:v>
                </c:pt>
                <c:pt idx="618">
                  <c:v>1038.8739237921877</c:v>
                </c:pt>
                <c:pt idx="619">
                  <c:v>1038.4150764278311</c:v>
                </c:pt>
                <c:pt idx="620">
                  <c:v>1037.956431726087</c:v>
                </c:pt>
                <c:pt idx="621">
                  <c:v>1037.4979895974445</c:v>
                </c:pt>
                <c:pt idx="622">
                  <c:v>1037.0397499524313</c:v>
                </c:pt>
                <c:pt idx="623">
                  <c:v>1036.5817127016146</c:v>
                </c:pt>
                <c:pt idx="624">
                  <c:v>1036.1238777556021</c:v>
                </c:pt>
                <c:pt idx="625">
                  <c:v>1035.6662450250396</c:v>
                </c:pt>
                <c:pt idx="626">
                  <c:v>1035.2088144206134</c:v>
                </c:pt>
                <c:pt idx="627">
                  <c:v>1034.7515858530489</c:v>
                </c:pt>
                <c:pt idx="628">
                  <c:v>1034.2945592331107</c:v>
                </c:pt>
                <c:pt idx="629">
                  <c:v>1033.8377344716034</c:v>
                </c:pt>
                <c:pt idx="630">
                  <c:v>1033.3811114793705</c:v>
                </c:pt>
                <c:pt idx="631">
                  <c:v>1032.9246901672948</c:v>
                </c:pt>
                <c:pt idx="632">
                  <c:v>1032.4684704462993</c:v>
                </c:pt>
                <c:pt idx="633">
                  <c:v>1032.012452227345</c:v>
                </c:pt>
                <c:pt idx="634">
                  <c:v>1031.5566354214334</c:v>
                </c:pt>
                <c:pt idx="635">
                  <c:v>1031.1010199396051</c:v>
                </c:pt>
                <c:pt idx="636">
                  <c:v>1030.6456056929389</c:v>
                </c:pt>
                <c:pt idx="637">
                  <c:v>1030.1903925925544</c:v>
                </c:pt>
                <c:pt idx="638">
                  <c:v>1029.73538054961</c:v>
                </c:pt>
                <c:pt idx="639">
                  <c:v>1029.2805694753024</c:v>
                </c:pt>
                <c:pt idx="640">
                  <c:v>1028.8259592808688</c:v>
                </c:pt>
                <c:pt idx="641">
                  <c:v>1028.3715498775846</c:v>
                </c:pt>
                <c:pt idx="642">
                  <c:v>1027.9173411767651</c:v>
                </c:pt>
                <c:pt idx="643">
                  <c:v>1027.4633330897652</c:v>
                </c:pt>
                <c:pt idx="644">
                  <c:v>1027.0095255279771</c:v>
                </c:pt>
                <c:pt idx="645">
                  <c:v>1026.5559184028334</c:v>
                </c:pt>
                <c:pt idx="646">
                  <c:v>1026.1025116258072</c:v>
                </c:pt>
                <c:pt idx="647">
                  <c:v>1025.6493051084069</c:v>
                </c:pt>
                <c:pt idx="648">
                  <c:v>1025.1962987621844</c:v>
                </c:pt>
                <c:pt idx="649">
                  <c:v>1024.7434924987272</c:v>
                </c:pt>
                <c:pt idx="650">
                  <c:v>1024.2908862296642</c:v>
                </c:pt>
                <c:pt idx="651">
                  <c:v>1023.8384798666615</c:v>
                </c:pt>
                <c:pt idx="652">
                  <c:v>1023.3862733214257</c:v>
                </c:pt>
                <c:pt idx="653">
                  <c:v>1022.934266505701</c:v>
                </c:pt>
                <c:pt idx="654">
                  <c:v>1022.4824593312726</c:v>
                </c:pt>
                <c:pt idx="655">
                  <c:v>1022.0308517099622</c:v>
                </c:pt>
                <c:pt idx="656">
                  <c:v>1021.5794435536326</c:v>
                </c:pt>
                <c:pt idx="657">
                  <c:v>1021.1282347741834</c:v>
                </c:pt>
                <c:pt idx="658">
                  <c:v>1020.6772252835555</c:v>
                </c:pt>
                <c:pt idx="659">
                  <c:v>1020.2264149937265</c:v>
                </c:pt>
                <c:pt idx="660">
                  <c:v>1019.7758038167149</c:v>
                </c:pt>
                <c:pt idx="661">
                  <c:v>1019.3253916645762</c:v>
                </c:pt>
                <c:pt idx="662">
                  <c:v>1018.875178449406</c:v>
                </c:pt>
                <c:pt idx="663">
                  <c:v>1018.4251640833378</c:v>
                </c:pt>
                <c:pt idx="664">
                  <c:v>1017.975348478545</c:v>
                </c:pt>
                <c:pt idx="665">
                  <c:v>1017.5257315472389</c:v>
                </c:pt>
                <c:pt idx="666">
                  <c:v>1017.0763132016697</c:v>
                </c:pt>
                <c:pt idx="667">
                  <c:v>1016.6270933541271</c:v>
                </c:pt>
                <c:pt idx="668">
                  <c:v>1016.1780719169382</c:v>
                </c:pt>
                <c:pt idx="669">
                  <c:v>1015.72924880247</c:v>
                </c:pt>
                <c:pt idx="670">
                  <c:v>1015.2806239231278</c:v>
                </c:pt>
                <c:pt idx="671">
                  <c:v>1014.8321971913554</c:v>
                </c:pt>
                <c:pt idx="672">
                  <c:v>1014.3839685196359</c:v>
                </c:pt>
                <c:pt idx="673">
                  <c:v>1013.9359378204902</c:v>
                </c:pt>
                <c:pt idx="674">
                  <c:v>1013.4881050064782</c:v>
                </c:pt>
                <c:pt idx="675">
                  <c:v>1013.0404699901989</c:v>
                </c:pt>
                <c:pt idx="676">
                  <c:v>1012.5930326842889</c:v>
                </c:pt>
                <c:pt idx="677">
                  <c:v>1012.1457930014243</c:v>
                </c:pt>
                <c:pt idx="678">
                  <c:v>1011.6987508543197</c:v>
                </c:pt>
                <c:pt idx="679">
                  <c:v>1011.2519061557268</c:v>
                </c:pt>
                <c:pt idx="680">
                  <c:v>1010.8052588184387</c:v>
                </c:pt>
                <c:pt idx="681">
                  <c:v>1010.358808755284</c:v>
                </c:pt>
                <c:pt idx="682">
                  <c:v>1009.9125558791318</c:v>
                </c:pt>
                <c:pt idx="683">
                  <c:v>1009.4665001028885</c:v>
                </c:pt>
                <c:pt idx="684">
                  <c:v>1009.0206413395</c:v>
                </c:pt>
                <c:pt idx="685">
                  <c:v>1008.5749795019501</c:v>
                </c:pt>
                <c:pt idx="686">
                  <c:v>1008.1295145032608</c:v>
                </c:pt>
                <c:pt idx="687">
                  <c:v>1007.6842462564924</c:v>
                </c:pt>
                <c:pt idx="688">
                  <c:v>1007.2391746747451</c:v>
                </c:pt>
                <c:pt idx="689">
                  <c:v>1006.7942996711555</c:v>
                </c:pt>
                <c:pt idx="690">
                  <c:v>1006.3496211588995</c:v>
                </c:pt>
                <c:pt idx="691">
                  <c:v>1005.9051390511913</c:v>
                </c:pt>
                <c:pt idx="692">
                  <c:v>1005.4608532612838</c:v>
                </c:pt>
                <c:pt idx="693">
                  <c:v>1005.0167637024674</c:v>
                </c:pt>
                <c:pt idx="694">
                  <c:v>1004.5728702880713</c:v>
                </c:pt>
                <c:pt idx="695">
                  <c:v>1004.1291729314628</c:v>
                </c:pt>
                <c:pt idx="696">
                  <c:v>1003.6856715460483</c:v>
                </c:pt>
                <c:pt idx="697">
                  <c:v>1003.2423660452706</c:v>
                </c:pt>
                <c:pt idx="698">
                  <c:v>1002.7992563426125</c:v>
                </c:pt>
                <c:pt idx="699">
                  <c:v>1002.3563423515944</c:v>
                </c:pt>
                <c:pt idx="700">
                  <c:v>1001.9136239857744</c:v>
                </c:pt>
                <c:pt idx="701">
                  <c:v>1001.4711011587494</c:v>
                </c:pt>
                <c:pt idx="702">
                  <c:v>1001.0287737841544</c:v>
                </c:pt>
                <c:pt idx="703">
                  <c:v>1000.5866417756629</c:v>
                </c:pt>
                <c:pt idx="704">
                  <c:v>1000.1447050469849</c:v>
                </c:pt>
                <c:pt idx="705">
                  <c:v>999.70296351187096</c:v>
                </c:pt>
                <c:pt idx="706">
                  <c:v>999.26141708410762</c:v>
                </c:pt>
                <c:pt idx="707">
                  <c:v>998.82006567752035</c:v>
                </c:pt>
                <c:pt idx="708">
                  <c:v>998.37890920597317</c:v>
                </c:pt>
                <c:pt idx="709">
                  <c:v>997.9379475833673</c:v>
                </c:pt>
                <c:pt idx="710">
                  <c:v>997.49718072364215</c:v>
                </c:pt>
                <c:pt idx="711">
                  <c:v>997.05660854077541</c:v>
                </c:pt>
                <c:pt idx="712">
                  <c:v>996.61623094878314</c:v>
                </c:pt>
                <c:pt idx="713">
                  <c:v>996.17604786171842</c:v>
                </c:pt>
                <c:pt idx="714">
                  <c:v>995.73605919367287</c:v>
                </c:pt>
                <c:pt idx="715">
                  <c:v>995.29626485877611</c:v>
                </c:pt>
                <c:pt idx="716">
                  <c:v>994.85666477119514</c:v>
                </c:pt>
                <c:pt idx="717">
                  <c:v>994.41725884513573</c:v>
                </c:pt>
                <c:pt idx="718">
                  <c:v>993.97804699484084</c:v>
                </c:pt>
                <c:pt idx="719">
                  <c:v>993.53902913459149</c:v>
                </c:pt>
                <c:pt idx="720">
                  <c:v>993.10020517870691</c:v>
                </c:pt>
                <c:pt idx="721">
                  <c:v>992.66157504154387</c:v>
                </c:pt>
                <c:pt idx="722">
                  <c:v>992.22313863749639</c:v>
                </c:pt>
                <c:pt idx="723">
                  <c:v>991.78489588099751</c:v>
                </c:pt>
                <c:pt idx="724">
                  <c:v>991.34684668651732</c:v>
                </c:pt>
                <c:pt idx="725">
                  <c:v>990.90899096856356</c:v>
                </c:pt>
                <c:pt idx="726">
                  <c:v>990.47132864168202</c:v>
                </c:pt>
                <c:pt idx="727">
                  <c:v>990.03385962045661</c:v>
                </c:pt>
                <c:pt idx="728">
                  <c:v>989.59658381950828</c:v>
                </c:pt>
                <c:pt idx="729">
                  <c:v>989.15950115349597</c:v>
                </c:pt>
                <c:pt idx="730">
                  <c:v>988.72261153711611</c:v>
                </c:pt>
                <c:pt idx="731">
                  <c:v>988.2859148851029</c:v>
                </c:pt>
                <c:pt idx="732">
                  <c:v>987.84941111222861</c:v>
                </c:pt>
                <c:pt idx="733">
                  <c:v>987.41310013330303</c:v>
                </c:pt>
                <c:pt idx="734">
                  <c:v>986.97698186317314</c:v>
                </c:pt>
                <c:pt idx="735">
                  <c:v>986.54105621672363</c:v>
                </c:pt>
                <c:pt idx="736">
                  <c:v>986.10532310887731</c:v>
                </c:pt>
                <c:pt idx="737">
                  <c:v>985.6697824545937</c:v>
                </c:pt>
                <c:pt idx="738">
                  <c:v>985.23443416887062</c:v>
                </c:pt>
                <c:pt idx="739">
                  <c:v>984.79927816674319</c:v>
                </c:pt>
                <c:pt idx="740">
                  <c:v>984.36431436328405</c:v>
                </c:pt>
                <c:pt idx="741">
                  <c:v>983.92954267360324</c:v>
                </c:pt>
                <c:pt idx="742">
                  <c:v>983.49496301284876</c:v>
                </c:pt>
                <c:pt idx="743">
                  <c:v>983.06057529620534</c:v>
                </c:pt>
                <c:pt idx="744">
                  <c:v>982.62637943889547</c:v>
                </c:pt>
                <c:pt idx="745">
                  <c:v>982.19237535617992</c:v>
                </c:pt>
                <c:pt idx="746">
                  <c:v>981.75856296335519</c:v>
                </c:pt>
                <c:pt idx="747">
                  <c:v>981.32494217575686</c:v>
                </c:pt>
                <c:pt idx="748">
                  <c:v>980.89151290875657</c:v>
                </c:pt>
                <c:pt idx="749">
                  <c:v>980.45827507776471</c:v>
                </c:pt>
                <c:pt idx="750">
                  <c:v>980.0252285982275</c:v>
                </c:pt>
                <c:pt idx="751">
                  <c:v>979.59237338562968</c:v>
                </c:pt>
                <c:pt idx="752">
                  <c:v>979.15970935549296</c:v>
                </c:pt>
                <c:pt idx="753">
                  <c:v>978.72723642337621</c:v>
                </c:pt>
                <c:pt idx="754">
                  <c:v>978.29495450487559</c:v>
                </c:pt>
                <c:pt idx="755">
                  <c:v>977.86286351562535</c:v>
                </c:pt>
                <c:pt idx="756">
                  <c:v>977.43096337129498</c:v>
                </c:pt>
                <c:pt idx="757">
                  <c:v>976.99925398759456</c:v>
                </c:pt>
                <c:pt idx="758">
                  <c:v>976.56773528026713</c:v>
                </c:pt>
                <c:pt idx="759">
                  <c:v>976.13640716509667</c:v>
                </c:pt>
                <c:pt idx="760">
                  <c:v>975.7052695579024</c:v>
                </c:pt>
                <c:pt idx="761">
                  <c:v>975.27432237454116</c:v>
                </c:pt>
                <c:pt idx="762">
                  <c:v>974.8435655309072</c:v>
                </c:pt>
                <c:pt idx="763">
                  <c:v>974.41299894293206</c:v>
                </c:pt>
                <c:pt idx="764">
                  <c:v>973.98262252658321</c:v>
                </c:pt>
                <c:pt idx="765">
                  <c:v>973.55243619786665</c:v>
                </c:pt>
                <c:pt idx="766">
                  <c:v>973.122439872825</c:v>
                </c:pt>
                <c:pt idx="767">
                  <c:v>972.69263346753758</c:v>
                </c:pt>
                <c:pt idx="768">
                  <c:v>972.26301689812112</c:v>
                </c:pt>
                <c:pt idx="769">
                  <c:v>971.83359008072932</c:v>
                </c:pt>
                <c:pt idx="770">
                  <c:v>971.4043529315536</c:v>
                </c:pt>
                <c:pt idx="771">
                  <c:v>970.97530536682086</c:v>
                </c:pt>
                <c:pt idx="772">
                  <c:v>970.54644730279631</c:v>
                </c:pt>
                <c:pt idx="773">
                  <c:v>970.11777865578199</c:v>
                </c:pt>
                <c:pt idx="774">
                  <c:v>969.68929934211621</c:v>
                </c:pt>
                <c:pt idx="775">
                  <c:v>969.26100927817504</c:v>
                </c:pt>
                <c:pt idx="776">
                  <c:v>968.83290838037078</c:v>
                </c:pt>
                <c:pt idx="777">
                  <c:v>968.40499656515283</c:v>
                </c:pt>
                <c:pt idx="778">
                  <c:v>967.97727374900808</c:v>
                </c:pt>
                <c:pt idx="779">
                  <c:v>967.54973984845947</c:v>
                </c:pt>
                <c:pt idx="780">
                  <c:v>967.12239478006757</c:v>
                </c:pt>
                <c:pt idx="781">
                  <c:v>966.69523846042932</c:v>
                </c:pt>
                <c:pt idx="782">
                  <c:v>966.26827080617909</c:v>
                </c:pt>
                <c:pt idx="783">
                  <c:v>965.84149173398669</c:v>
                </c:pt>
                <c:pt idx="784">
                  <c:v>965.41490116056013</c:v>
                </c:pt>
                <c:pt idx="785">
                  <c:v>964.98849900264372</c:v>
                </c:pt>
                <c:pt idx="786">
                  <c:v>964.56228517701823</c:v>
                </c:pt>
                <c:pt idx="787">
                  <c:v>964.13625960050183</c:v>
                </c:pt>
                <c:pt idx="788">
                  <c:v>963.7104221899491</c:v>
                </c:pt>
                <c:pt idx="789">
                  <c:v>963.28477286225132</c:v>
                </c:pt>
                <c:pt idx="790">
                  <c:v>962.8593115343366</c:v>
                </c:pt>
                <c:pt idx="791">
                  <c:v>962.43403812316944</c:v>
                </c:pt>
                <c:pt idx="792">
                  <c:v>962.0089525457513</c:v>
                </c:pt>
                <c:pt idx="793">
                  <c:v>961.58405471912022</c:v>
                </c:pt>
                <c:pt idx="794">
                  <c:v>961.15934456035052</c:v>
                </c:pt>
                <c:pt idx="795">
                  <c:v>960.73482198655392</c:v>
                </c:pt>
                <c:pt idx="796">
                  <c:v>960.31048691487831</c:v>
                </c:pt>
                <c:pt idx="797">
                  <c:v>959.8863392625085</c:v>
                </c:pt>
                <c:pt idx="798">
                  <c:v>959.4623789466649</c:v>
                </c:pt>
                <c:pt idx="799">
                  <c:v>959.03860588460543</c:v>
                </c:pt>
                <c:pt idx="800">
                  <c:v>958.61501999362463</c:v>
                </c:pt>
                <c:pt idx="801">
                  <c:v>958.19162119105249</c:v>
                </c:pt>
                <c:pt idx="802">
                  <c:v>957.76840939425722</c:v>
                </c:pt>
                <c:pt idx="803">
                  <c:v>957.34538452064157</c:v>
                </c:pt>
                <c:pt idx="804">
                  <c:v>956.92254648764651</c:v>
                </c:pt>
                <c:pt idx="805">
                  <c:v>956.4998952127479</c:v>
                </c:pt>
                <c:pt idx="806">
                  <c:v>956.07743061346014</c:v>
                </c:pt>
                <c:pt idx="807">
                  <c:v>955.65515260733139</c:v>
                </c:pt>
                <c:pt idx="808">
                  <c:v>955.2330611119487</c:v>
                </c:pt>
                <c:pt idx="809">
                  <c:v>954.81115604493368</c:v>
                </c:pt>
                <c:pt idx="810">
                  <c:v>954.38943732394569</c:v>
                </c:pt>
                <c:pt idx="811">
                  <c:v>953.96790486667965</c:v>
                </c:pt>
                <c:pt idx="812">
                  <c:v>953.54655859086643</c:v>
                </c:pt>
                <c:pt idx="813">
                  <c:v>953.12539841427497</c:v>
                </c:pt>
                <c:pt idx="814">
                  <c:v>952.70442425470844</c:v>
                </c:pt>
                <c:pt idx="815">
                  <c:v>952.28363603000798</c:v>
                </c:pt>
                <c:pt idx="816">
                  <c:v>951.86303365804997</c:v>
                </c:pt>
                <c:pt idx="817">
                  <c:v>951.44261705674751</c:v>
                </c:pt>
                <c:pt idx="818">
                  <c:v>951.02238614404962</c:v>
                </c:pt>
                <c:pt idx="819">
                  <c:v>950.60234083794239</c:v>
                </c:pt>
                <c:pt idx="820">
                  <c:v>950.18248105644693</c:v>
                </c:pt>
                <c:pt idx="821">
                  <c:v>949.76280671762117</c:v>
                </c:pt>
                <c:pt idx="822">
                  <c:v>949.34331773955978</c:v>
                </c:pt>
                <c:pt idx="823">
                  <c:v>948.92401404039254</c:v>
                </c:pt>
                <c:pt idx="824">
                  <c:v>948.50489553828606</c:v>
                </c:pt>
                <c:pt idx="825">
                  <c:v>948.08596215144303</c:v>
                </c:pt>
                <c:pt idx="826">
                  <c:v>947.66721379810201</c:v>
                </c:pt>
                <c:pt idx="827">
                  <c:v>947.24865039653821</c:v>
                </c:pt>
                <c:pt idx="828">
                  <c:v>946.8302718650624</c:v>
                </c:pt>
                <c:pt idx="829">
                  <c:v>946.41207812202128</c:v>
                </c:pt>
                <c:pt idx="830">
                  <c:v>945.99406908579829</c:v>
                </c:pt>
                <c:pt idx="831">
                  <c:v>945.57624467481253</c:v>
                </c:pt>
                <c:pt idx="832">
                  <c:v>945.15860480751883</c:v>
                </c:pt>
                <c:pt idx="833">
                  <c:v>944.74114940240895</c:v>
                </c:pt>
                <c:pt idx="834">
                  <c:v>944.32387837800934</c:v>
                </c:pt>
                <c:pt idx="835">
                  <c:v>943.90679165288384</c:v>
                </c:pt>
                <c:pt idx="836">
                  <c:v>943.48988914563142</c:v>
                </c:pt>
                <c:pt idx="837">
                  <c:v>943.07317077488665</c:v>
                </c:pt>
                <c:pt idx="838">
                  <c:v>942.65663645932148</c:v>
                </c:pt>
                <c:pt idx="839">
                  <c:v>942.24028611764174</c:v>
                </c:pt>
                <c:pt idx="840">
                  <c:v>941.82411966859149</c:v>
                </c:pt>
                <c:pt idx="841">
                  <c:v>941.40813703094886</c:v>
                </c:pt>
                <c:pt idx="842">
                  <c:v>940.99233812352816</c:v>
                </c:pt>
                <c:pt idx="843">
                  <c:v>940.57672286518027</c:v>
                </c:pt>
                <c:pt idx="844">
                  <c:v>940.16129117479124</c:v>
                </c:pt>
                <c:pt idx="845">
                  <c:v>939.7460429712836</c:v>
                </c:pt>
                <c:pt idx="846">
                  <c:v>939.33097817361511</c:v>
                </c:pt>
                <c:pt idx="847">
                  <c:v>938.91609670077924</c:v>
                </c:pt>
                <c:pt idx="848">
                  <c:v>938.50139847180594</c:v>
                </c:pt>
                <c:pt idx="849">
                  <c:v>938.08688340576043</c:v>
                </c:pt>
                <c:pt idx="850">
                  <c:v>937.67255142174338</c:v>
                </c:pt>
                <c:pt idx="851">
                  <c:v>937.25840243889218</c:v>
                </c:pt>
                <c:pt idx="852">
                  <c:v>936.84443637637833</c:v>
                </c:pt>
                <c:pt idx="853">
                  <c:v>936.43065315341107</c:v>
                </c:pt>
                <c:pt idx="854">
                  <c:v>936.01705268923365</c:v>
                </c:pt>
                <c:pt idx="855">
                  <c:v>935.60363490312591</c:v>
                </c:pt>
                <c:pt idx="856">
                  <c:v>935.19039971440282</c:v>
                </c:pt>
                <c:pt idx="857">
                  <c:v>934.77734704241482</c:v>
                </c:pt>
                <c:pt idx="858">
                  <c:v>934.36447680654965</c:v>
                </c:pt>
                <c:pt idx="859">
                  <c:v>933.95178892622778</c:v>
                </c:pt>
                <c:pt idx="860">
                  <c:v>933.539283320908</c:v>
                </c:pt>
                <c:pt idx="861">
                  <c:v>933.12695991008297</c:v>
                </c:pt>
                <c:pt idx="862">
                  <c:v>932.71481861328152</c:v>
                </c:pt>
                <c:pt idx="863">
                  <c:v>932.30285935006816</c:v>
                </c:pt>
                <c:pt idx="864">
                  <c:v>931.89108204004231</c:v>
                </c:pt>
                <c:pt idx="865">
                  <c:v>931.47948660283987</c:v>
                </c:pt>
                <c:pt idx="866">
                  <c:v>931.06807295813121</c:v>
                </c:pt>
                <c:pt idx="867">
                  <c:v>930.65684102562307</c:v>
                </c:pt>
                <c:pt idx="868">
                  <c:v>930.24579072505685</c:v>
                </c:pt>
                <c:pt idx="869">
                  <c:v>929.83492197621001</c:v>
                </c:pt>
                <c:pt idx="870">
                  <c:v>929.42423469889513</c:v>
                </c:pt>
                <c:pt idx="871">
                  <c:v>929.01372881296049</c:v>
                </c:pt>
                <c:pt idx="872">
                  <c:v>928.60340423828961</c:v>
                </c:pt>
                <c:pt idx="873">
                  <c:v>928.1932608948008</c:v>
                </c:pt>
                <c:pt idx="874">
                  <c:v>927.78329870244886</c:v>
                </c:pt>
                <c:pt idx="875">
                  <c:v>927.37351758122327</c:v>
                </c:pt>
                <c:pt idx="876">
                  <c:v>926.96391745114863</c:v>
                </c:pt>
                <c:pt idx="877">
                  <c:v>926.55449823228548</c:v>
                </c:pt>
                <c:pt idx="878">
                  <c:v>926.14525984472948</c:v>
                </c:pt>
                <c:pt idx="879">
                  <c:v>925.73620220861119</c:v>
                </c:pt>
                <c:pt idx="880">
                  <c:v>925.32732524409732</c:v>
                </c:pt>
                <c:pt idx="881">
                  <c:v>924.91862887138859</c:v>
                </c:pt>
                <c:pt idx="882">
                  <c:v>924.51011301072231</c:v>
                </c:pt>
                <c:pt idx="883">
                  <c:v>924.10177758236944</c:v>
                </c:pt>
                <c:pt idx="884">
                  <c:v>923.69362250663812</c:v>
                </c:pt>
                <c:pt idx="885">
                  <c:v>923.2856477038697</c:v>
                </c:pt>
                <c:pt idx="886">
                  <c:v>922.87785309444212</c:v>
                </c:pt>
                <c:pt idx="887">
                  <c:v>922.47023859876799</c:v>
                </c:pt>
                <c:pt idx="888">
                  <c:v>922.06280413729553</c:v>
                </c:pt>
                <c:pt idx="889">
                  <c:v>921.6555496305067</c:v>
                </c:pt>
                <c:pt idx="890">
                  <c:v>921.24847499891973</c:v>
                </c:pt>
                <c:pt idx="891">
                  <c:v>920.84158016308857</c:v>
                </c:pt>
                <c:pt idx="892">
                  <c:v>920.43486504360101</c:v>
                </c:pt>
                <c:pt idx="893">
                  <c:v>920.02832956108</c:v>
                </c:pt>
                <c:pt idx="894">
                  <c:v>919.62197363618418</c:v>
                </c:pt>
                <c:pt idx="895">
                  <c:v>919.21579718960731</c:v>
                </c:pt>
                <c:pt idx="896">
                  <c:v>918.80980014207705</c:v>
                </c:pt>
                <c:pt idx="897">
                  <c:v>918.40398241435798</c:v>
                </c:pt>
                <c:pt idx="898">
                  <c:v>917.99834392724756</c:v>
                </c:pt>
                <c:pt idx="899">
                  <c:v>917.59288460157973</c:v>
                </c:pt>
                <c:pt idx="900">
                  <c:v>917.18760435822242</c:v>
                </c:pt>
                <c:pt idx="901">
                  <c:v>916.78250311807983</c:v>
                </c:pt>
                <c:pt idx="902">
                  <c:v>916.37758080208903</c:v>
                </c:pt>
                <c:pt idx="903">
                  <c:v>915.97283733122413</c:v>
                </c:pt>
                <c:pt idx="904">
                  <c:v>915.56827262649324</c:v>
                </c:pt>
                <c:pt idx="905">
                  <c:v>915.16388660893949</c:v>
                </c:pt>
                <c:pt idx="906">
                  <c:v>914.75967919963932</c:v>
                </c:pt>
                <c:pt idx="907">
                  <c:v>914.35565031970748</c:v>
                </c:pt>
                <c:pt idx="908">
                  <c:v>913.95179989029043</c:v>
                </c:pt>
                <c:pt idx="909">
                  <c:v>913.54812783257023</c:v>
                </c:pt>
                <c:pt idx="910">
                  <c:v>913.14463406776485</c:v>
                </c:pt>
                <c:pt idx="911">
                  <c:v>912.74131851712627</c:v>
                </c:pt>
                <c:pt idx="912">
                  <c:v>912.33818110194113</c:v>
                </c:pt>
                <c:pt idx="913">
                  <c:v>911.93522174353063</c:v>
                </c:pt>
                <c:pt idx="914">
                  <c:v>911.53244036325145</c:v>
                </c:pt>
                <c:pt idx="915">
                  <c:v>911.12983688249471</c:v>
                </c:pt>
                <c:pt idx="916">
                  <c:v>910.72741122268587</c:v>
                </c:pt>
                <c:pt idx="917">
                  <c:v>910.32516330528563</c:v>
                </c:pt>
                <c:pt idx="918">
                  <c:v>909.92309305178878</c:v>
                </c:pt>
                <c:pt idx="919">
                  <c:v>909.52120038372595</c:v>
                </c:pt>
                <c:pt idx="920">
                  <c:v>909.11948522266061</c:v>
                </c:pt>
                <c:pt idx="921">
                  <c:v>908.71794749019284</c:v>
                </c:pt>
                <c:pt idx="922">
                  <c:v>908.31658710795534</c:v>
                </c:pt>
                <c:pt idx="923">
                  <c:v>907.91540399761732</c:v>
                </c:pt>
                <c:pt idx="924">
                  <c:v>907.51439808088196</c:v>
                </c:pt>
                <c:pt idx="925">
                  <c:v>907.11356927948589</c:v>
                </c:pt>
                <c:pt idx="926">
                  <c:v>906.71291751520175</c:v>
                </c:pt>
                <c:pt idx="927">
                  <c:v>906.31244270983643</c:v>
                </c:pt>
                <c:pt idx="928">
                  <c:v>905.91214478523045</c:v>
                </c:pt>
                <c:pt idx="929">
                  <c:v>905.51202366326015</c:v>
                </c:pt>
                <c:pt idx="930">
                  <c:v>905.11207926583563</c:v>
                </c:pt>
                <c:pt idx="931">
                  <c:v>904.71231151490144</c:v>
                </c:pt>
                <c:pt idx="932">
                  <c:v>904.31272033243727</c:v>
                </c:pt>
                <c:pt idx="933">
                  <c:v>903.91330564045609</c:v>
                </c:pt>
                <c:pt idx="934">
                  <c:v>903.51406736100614</c:v>
                </c:pt>
                <c:pt idx="935">
                  <c:v>903.11500541617022</c:v>
                </c:pt>
                <c:pt idx="936">
                  <c:v>902.71611972806534</c:v>
                </c:pt>
                <c:pt idx="937">
                  <c:v>902.3174102188425</c:v>
                </c:pt>
                <c:pt idx="938">
                  <c:v>901.91887681068772</c:v>
                </c:pt>
                <c:pt idx="939">
                  <c:v>901.52051942582113</c:v>
                </c:pt>
                <c:pt idx="940">
                  <c:v>901.12233798649697</c:v>
                </c:pt>
                <c:pt idx="941">
                  <c:v>900.72433241500391</c:v>
                </c:pt>
                <c:pt idx="942">
                  <c:v>900.32650263366531</c:v>
                </c:pt>
                <c:pt idx="943">
                  <c:v>899.92884856483875</c:v>
                </c:pt>
                <c:pt idx="944">
                  <c:v>899.53137013091578</c:v>
                </c:pt>
                <c:pt idx="945">
                  <c:v>899.13406725432196</c:v>
                </c:pt>
                <c:pt idx="946">
                  <c:v>898.73693985751811</c:v>
                </c:pt>
                <c:pt idx="947">
                  <c:v>898.33998786299844</c:v>
                </c:pt>
                <c:pt idx="948">
                  <c:v>897.94321119329231</c:v>
                </c:pt>
                <c:pt idx="949">
                  <c:v>897.54660977096194</c:v>
                </c:pt>
                <c:pt idx="950">
                  <c:v>897.15018351860465</c:v>
                </c:pt>
                <c:pt idx="951">
                  <c:v>896.75393235885178</c:v>
                </c:pt>
                <c:pt idx="952">
                  <c:v>896.35785621436878</c:v>
                </c:pt>
                <c:pt idx="953">
                  <c:v>895.96195500785586</c:v>
                </c:pt>
                <c:pt idx="954">
                  <c:v>895.56622866204634</c:v>
                </c:pt>
                <c:pt idx="955">
                  <c:v>895.17067709970797</c:v>
                </c:pt>
                <c:pt idx="956">
                  <c:v>894.77530024364341</c:v>
                </c:pt>
                <c:pt idx="957">
                  <c:v>894.38009801668841</c:v>
                </c:pt>
                <c:pt idx="958">
                  <c:v>893.98507034171257</c:v>
                </c:pt>
                <c:pt idx="959">
                  <c:v>893.59021714162213</c:v>
                </c:pt>
                <c:pt idx="960">
                  <c:v>893.19553833935333</c:v>
                </c:pt>
                <c:pt idx="961">
                  <c:v>892.8010338578797</c:v>
                </c:pt>
                <c:pt idx="962">
                  <c:v>892.40670362020751</c:v>
                </c:pt>
                <c:pt idx="963">
                  <c:v>892.01254754937679</c:v>
                </c:pt>
                <c:pt idx="964">
                  <c:v>891.61856556846215</c:v>
                </c:pt>
                <c:pt idx="965">
                  <c:v>891.22475760057205</c:v>
                </c:pt>
                <c:pt idx="966">
                  <c:v>890.83112356884908</c:v>
                </c:pt>
                <c:pt idx="967">
                  <c:v>890.43766339646891</c:v>
                </c:pt>
                <c:pt idx="968">
                  <c:v>890.04437700664232</c:v>
                </c:pt>
                <c:pt idx="969">
                  <c:v>889.65126432261286</c:v>
                </c:pt>
                <c:pt idx="970">
                  <c:v>889.25832526765919</c:v>
                </c:pt>
                <c:pt idx="971">
                  <c:v>888.86555976509283</c:v>
                </c:pt>
                <c:pt idx="972">
                  <c:v>888.47296773825963</c:v>
                </c:pt>
                <c:pt idx="973">
                  <c:v>888.08054911053955</c:v>
                </c:pt>
                <c:pt idx="974">
                  <c:v>887.68830380534564</c:v>
                </c:pt>
                <c:pt idx="975">
                  <c:v>887.2962317461255</c:v>
                </c:pt>
                <c:pt idx="976">
                  <c:v>886.9043328563605</c:v>
                </c:pt>
                <c:pt idx="977">
                  <c:v>886.51260705956474</c:v>
                </c:pt>
                <c:pt idx="978">
                  <c:v>886.12105427928736</c:v>
                </c:pt>
                <c:pt idx="979">
                  <c:v>885.72967443911136</c:v>
                </c:pt>
                <c:pt idx="980">
                  <c:v>885.33846746265226</c:v>
                </c:pt>
                <c:pt idx="981">
                  <c:v>884.94743327356059</c:v>
                </c:pt>
                <c:pt idx="982">
                  <c:v>884.55657179551952</c:v>
                </c:pt>
                <c:pt idx="983">
                  <c:v>884.16588295224642</c:v>
                </c:pt>
                <c:pt idx="984">
                  <c:v>883.7753666674929</c:v>
                </c:pt>
                <c:pt idx="985">
                  <c:v>883.38502286504331</c:v>
                </c:pt>
                <c:pt idx="986">
                  <c:v>882.99485146871632</c:v>
                </c:pt>
                <c:pt idx="987">
                  <c:v>882.60485240236369</c:v>
                </c:pt>
                <c:pt idx="988">
                  <c:v>882.21502558987163</c:v>
                </c:pt>
                <c:pt idx="989">
                  <c:v>881.82537095515886</c:v>
                </c:pt>
                <c:pt idx="990">
                  <c:v>881.43588842217866</c:v>
                </c:pt>
                <c:pt idx="991">
                  <c:v>881.04657791491741</c:v>
                </c:pt>
                <c:pt idx="992">
                  <c:v>880.6574393573959</c:v>
                </c:pt>
                <c:pt idx="993">
                  <c:v>880.26847267366645</c:v>
                </c:pt>
                <c:pt idx="994">
                  <c:v>879.87967778781717</c:v>
                </c:pt>
                <c:pt idx="995">
                  <c:v>879.49105462396858</c:v>
                </c:pt>
                <c:pt idx="996">
                  <c:v>879.10260310627461</c:v>
                </c:pt>
                <c:pt idx="997">
                  <c:v>878.71432315892378</c:v>
                </c:pt>
                <c:pt idx="998">
                  <c:v>878.32621470613662</c:v>
                </c:pt>
                <c:pt idx="999">
                  <c:v>877.93827767216794</c:v>
                </c:pt>
                <c:pt idx="1000">
                  <c:v>877.55051198130627</c:v>
                </c:pt>
                <c:pt idx="1001">
                  <c:v>877.16291755787267</c:v>
                </c:pt>
                <c:pt idx="1002">
                  <c:v>876.77549432622209</c:v>
                </c:pt>
                <c:pt idx="1003">
                  <c:v>876.38824221074367</c:v>
                </c:pt>
                <c:pt idx="1004">
                  <c:v>876.00116113585864</c:v>
                </c:pt>
                <c:pt idx="1005">
                  <c:v>875.6142510260222</c:v>
                </c:pt>
                <c:pt idx="1006">
                  <c:v>875.227511805723</c:v>
                </c:pt>
                <c:pt idx="1007">
                  <c:v>874.84094339948331</c:v>
                </c:pt>
                <c:pt idx="1008">
                  <c:v>874.45454573185793</c:v>
                </c:pt>
                <c:pt idx="1009">
                  <c:v>874.06831872743533</c:v>
                </c:pt>
                <c:pt idx="1010">
                  <c:v>873.68226231083804</c:v>
                </c:pt>
                <c:pt idx="1011">
                  <c:v>873.2963764067207</c:v>
                </c:pt>
                <c:pt idx="1012">
                  <c:v>872.91066093977201</c:v>
                </c:pt>
                <c:pt idx="1013">
                  <c:v>872.52511583471335</c:v>
                </c:pt>
                <c:pt idx="1014">
                  <c:v>872.13974101630015</c:v>
                </c:pt>
                <c:pt idx="1015">
                  <c:v>871.75453640932017</c:v>
                </c:pt>
                <c:pt idx="1016">
                  <c:v>871.36950193859502</c:v>
                </c:pt>
                <c:pt idx="1017">
                  <c:v>870.98463752897953</c:v>
                </c:pt>
                <c:pt idx="1018">
                  <c:v>870.59994310536126</c:v>
                </c:pt>
                <c:pt idx="1019">
                  <c:v>870.21541859266119</c:v>
                </c:pt>
                <c:pt idx="1020">
                  <c:v>869.83106391583374</c:v>
                </c:pt>
                <c:pt idx="1021">
                  <c:v>869.44687899986559</c:v>
                </c:pt>
                <c:pt idx="1022">
                  <c:v>869.06286376977789</c:v>
                </c:pt>
                <c:pt idx="1023">
                  <c:v>868.67901815062396</c:v>
                </c:pt>
                <c:pt idx="1024">
                  <c:v>868.29534206749031</c:v>
                </c:pt>
                <c:pt idx="1025">
                  <c:v>867.91183544549642</c:v>
                </c:pt>
                <c:pt idx="1026">
                  <c:v>867.528498209796</c:v>
                </c:pt>
                <c:pt idx="1027">
                  <c:v>867.14533028557389</c:v>
                </c:pt>
                <c:pt idx="1028">
                  <c:v>866.76233159804929</c:v>
                </c:pt>
                <c:pt idx="1029">
                  <c:v>866.37950207247445</c:v>
                </c:pt>
                <c:pt idx="1030">
                  <c:v>865.99684163413451</c:v>
                </c:pt>
                <c:pt idx="1031">
                  <c:v>865.61435020834642</c:v>
                </c:pt>
                <c:pt idx="1032">
                  <c:v>865.23202772046216</c:v>
                </c:pt>
                <c:pt idx="1033">
                  <c:v>864.84987409586518</c:v>
                </c:pt>
                <c:pt idx="1034">
                  <c:v>864.46788925997237</c:v>
                </c:pt>
                <c:pt idx="1035">
                  <c:v>864.0860731382337</c:v>
                </c:pt>
                <c:pt idx="1036">
                  <c:v>863.70442565613178</c:v>
                </c:pt>
                <c:pt idx="1037">
                  <c:v>863.32294673918204</c:v>
                </c:pt>
                <c:pt idx="1038">
                  <c:v>862.94163631293316</c:v>
                </c:pt>
                <c:pt idx="1039">
                  <c:v>862.56049430296673</c:v>
                </c:pt>
                <c:pt idx="1040">
                  <c:v>862.17952063489702</c:v>
                </c:pt>
                <c:pt idx="1041">
                  <c:v>861.79871523437112</c:v>
                </c:pt>
                <c:pt idx="1042">
                  <c:v>861.41807802706887</c:v>
                </c:pt>
                <c:pt idx="1043">
                  <c:v>861.03760893870367</c:v>
                </c:pt>
                <c:pt idx="1044">
                  <c:v>860.65730789502038</c:v>
                </c:pt>
                <c:pt idx="1045">
                  <c:v>860.27717482179787</c:v>
                </c:pt>
                <c:pt idx="1046">
                  <c:v>859.89720964484718</c:v>
                </c:pt>
                <c:pt idx="1047">
                  <c:v>859.5174122900122</c:v>
                </c:pt>
                <c:pt idx="1048">
                  <c:v>859.13778268316992</c:v>
                </c:pt>
                <c:pt idx="1049">
                  <c:v>858.7583207502297</c:v>
                </c:pt>
                <c:pt idx="1050">
                  <c:v>858.37902641713356</c:v>
                </c:pt>
                <c:pt idx="1051">
                  <c:v>857.99989960985681</c:v>
                </c:pt>
                <c:pt idx="1052">
                  <c:v>857.62094025440661</c:v>
                </c:pt>
                <c:pt idx="1053">
                  <c:v>857.24214827682351</c:v>
                </c:pt>
                <c:pt idx="1054">
                  <c:v>856.8635236031804</c:v>
                </c:pt>
                <c:pt idx="1055">
                  <c:v>856.48506615958252</c:v>
                </c:pt>
                <c:pt idx="1056">
                  <c:v>856.10677587216867</c:v>
                </c:pt>
                <c:pt idx="1057">
                  <c:v>855.72865266710949</c:v>
                </c:pt>
                <c:pt idx="1058">
                  <c:v>855.35069647060823</c:v>
                </c:pt>
                <c:pt idx="1059">
                  <c:v>854.97290720890101</c:v>
                </c:pt>
                <c:pt idx="1060">
                  <c:v>854.59528480825691</c:v>
                </c:pt>
                <c:pt idx="1061">
                  <c:v>854.21782919497684</c:v>
                </c:pt>
                <c:pt idx="1062">
                  <c:v>853.84054029539413</c:v>
                </c:pt>
                <c:pt idx="1063">
                  <c:v>853.46341803587552</c:v>
                </c:pt>
                <c:pt idx="1064">
                  <c:v>853.0864623428198</c:v>
                </c:pt>
                <c:pt idx="1065">
                  <c:v>852.70967314265818</c:v>
                </c:pt>
                <c:pt idx="1066">
                  <c:v>852.33305036185459</c:v>
                </c:pt>
                <c:pt idx="1067">
                  <c:v>851.95659392690538</c:v>
                </c:pt>
                <c:pt idx="1068">
                  <c:v>851.58030376433919</c:v>
                </c:pt>
                <c:pt idx="1069">
                  <c:v>851.20417980071704</c:v>
                </c:pt>
                <c:pt idx="1070">
                  <c:v>850.82822196263282</c:v>
                </c:pt>
                <c:pt idx="1071">
                  <c:v>850.45243017671282</c:v>
                </c:pt>
                <c:pt idx="1072">
                  <c:v>850.07680436961482</c:v>
                </c:pt>
                <c:pt idx="1073">
                  <c:v>849.70134446803013</c:v>
                </c:pt>
                <c:pt idx="1074">
                  <c:v>849.32605039868224</c:v>
                </c:pt>
                <c:pt idx="1075">
                  <c:v>848.95092208832659</c:v>
                </c:pt>
                <c:pt idx="1076">
                  <c:v>848.57595946375079</c:v>
                </c:pt>
                <c:pt idx="1077">
                  <c:v>848.20116245177542</c:v>
                </c:pt>
                <c:pt idx="1078">
                  <c:v>847.82653097925311</c:v>
                </c:pt>
                <c:pt idx="1079">
                  <c:v>847.45206497306913</c:v>
                </c:pt>
                <c:pt idx="1080">
                  <c:v>847.07776436013967</c:v>
                </c:pt>
                <c:pt idx="1081">
                  <c:v>846.70362906741559</c:v>
                </c:pt>
                <c:pt idx="1082">
                  <c:v>846.32965902187721</c:v>
                </c:pt>
                <c:pt idx="1083">
                  <c:v>845.95585415053984</c:v>
                </c:pt>
                <c:pt idx="1084">
                  <c:v>845.58221438044893</c:v>
                </c:pt>
                <c:pt idx="1085">
                  <c:v>845.20873963868337</c:v>
                </c:pt>
                <c:pt idx="1086">
                  <c:v>844.83542985235351</c:v>
                </c:pt>
                <c:pt idx="1087">
                  <c:v>844.4622849486027</c:v>
                </c:pt>
                <c:pt idx="1088">
                  <c:v>844.08930485460542</c:v>
                </c:pt>
                <c:pt idx="1089">
                  <c:v>843.71648949756923</c:v>
                </c:pt>
                <c:pt idx="1090">
                  <c:v>843.34383880473342</c:v>
                </c:pt>
                <c:pt idx="1091">
                  <c:v>842.97135270336935</c:v>
                </c:pt>
                <c:pt idx="1092">
                  <c:v>842.59903112078098</c:v>
                </c:pt>
                <c:pt idx="1093">
                  <c:v>842.22687398430389</c:v>
                </c:pt>
                <c:pt idx="1094">
                  <c:v>841.85488122130607</c:v>
                </c:pt>
                <c:pt idx="1095">
                  <c:v>841.48305275918688</c:v>
                </c:pt>
                <c:pt idx="1096">
                  <c:v>841.1113885253792</c:v>
                </c:pt>
                <c:pt idx="1097">
                  <c:v>840.73988844734595</c:v>
                </c:pt>
                <c:pt idx="1098">
                  <c:v>840.36855245258425</c:v>
                </c:pt>
                <c:pt idx="1099">
                  <c:v>839.9973804686216</c:v>
                </c:pt>
                <c:pt idx="1100">
                  <c:v>839.6263724230181</c:v>
                </c:pt>
                <c:pt idx="1101">
                  <c:v>839.25552824336614</c:v>
                </c:pt>
                <c:pt idx="1102">
                  <c:v>838.88484785728951</c:v>
                </c:pt>
                <c:pt idx="1103">
                  <c:v>838.51433119244405</c:v>
                </c:pt>
                <c:pt idx="1104">
                  <c:v>838.14397817651854</c:v>
                </c:pt>
                <c:pt idx="1105">
                  <c:v>837.77378873723217</c:v>
                </c:pt>
                <c:pt idx="1106">
                  <c:v>837.40376280233738</c:v>
                </c:pt>
                <c:pt idx="1107">
                  <c:v>837.03390029961759</c:v>
                </c:pt>
                <c:pt idx="1108">
                  <c:v>836.66420115688857</c:v>
                </c:pt>
                <c:pt idx="1109">
                  <c:v>836.2946653019975</c:v>
                </c:pt>
                <c:pt idx="1110">
                  <c:v>835.92529266282395</c:v>
                </c:pt>
                <c:pt idx="1111">
                  <c:v>835.55608316728012</c:v>
                </c:pt>
                <c:pt idx="1112">
                  <c:v>835.18703674330766</c:v>
                </c:pt>
                <c:pt idx="1113">
                  <c:v>834.81815331888265</c:v>
                </c:pt>
                <c:pt idx="1114">
                  <c:v>834.44943282201086</c:v>
                </c:pt>
                <c:pt idx="1115">
                  <c:v>834.08087518073194</c:v>
                </c:pt>
                <c:pt idx="1116">
                  <c:v>833.71248032311541</c:v>
                </c:pt>
                <c:pt idx="1117">
                  <c:v>833.34424817726369</c:v>
                </c:pt>
                <c:pt idx="1118">
                  <c:v>832.97617867131021</c:v>
                </c:pt>
                <c:pt idx="1119">
                  <c:v>832.60827173342113</c:v>
                </c:pt>
                <c:pt idx="1120">
                  <c:v>832.24052729179357</c:v>
                </c:pt>
                <c:pt idx="1121">
                  <c:v>831.87294527465667</c:v>
                </c:pt>
                <c:pt idx="1122">
                  <c:v>831.50552561027064</c:v>
                </c:pt>
                <c:pt idx="1123">
                  <c:v>831.13826822692897</c:v>
                </c:pt>
                <c:pt idx="1124">
                  <c:v>830.77117305295451</c:v>
                </c:pt>
                <c:pt idx="1125">
                  <c:v>830.40424001670362</c:v>
                </c:pt>
                <c:pt idx="1126">
                  <c:v>830.03746904656384</c:v>
                </c:pt>
                <c:pt idx="1127">
                  <c:v>829.67086007095372</c:v>
                </c:pt>
                <c:pt idx="1128">
                  <c:v>829.30441301832468</c:v>
                </c:pt>
                <c:pt idx="1129">
                  <c:v>828.93812781715826</c:v>
                </c:pt>
                <c:pt idx="1130">
                  <c:v>828.57200439596829</c:v>
                </c:pt>
                <c:pt idx="1131">
                  <c:v>828.20604268330044</c:v>
                </c:pt>
                <c:pt idx="1132">
                  <c:v>827.84024260773185</c:v>
                </c:pt>
                <c:pt idx="1133">
                  <c:v>827.47460409787061</c:v>
                </c:pt>
                <c:pt idx="1134">
                  <c:v>827.1091270823573</c:v>
                </c:pt>
                <c:pt idx="1135">
                  <c:v>826.74381148986311</c:v>
                </c:pt>
                <c:pt idx="1136">
                  <c:v>826.37865724909079</c:v>
                </c:pt>
                <c:pt idx="1137">
                  <c:v>826.01366428877554</c:v>
                </c:pt>
                <c:pt idx="1138">
                  <c:v>825.64883253768312</c:v>
                </c:pt>
                <c:pt idx="1139">
                  <c:v>825.28416192461043</c:v>
                </c:pt>
                <c:pt idx="1140">
                  <c:v>824.9196523783877</c:v>
                </c:pt>
                <c:pt idx="1141">
                  <c:v>824.55530382787435</c:v>
                </c:pt>
                <c:pt idx="1142">
                  <c:v>824.19111620196236</c:v>
                </c:pt>
                <c:pt idx="1143">
                  <c:v>823.82708942957504</c:v>
                </c:pt>
                <c:pt idx="1144">
                  <c:v>823.46322343966676</c:v>
                </c:pt>
                <c:pt idx="1145">
                  <c:v>823.09951816122407</c:v>
                </c:pt>
                <c:pt idx="1146">
                  <c:v>822.73597352326351</c:v>
                </c:pt>
                <c:pt idx="1147">
                  <c:v>822.37258945483461</c:v>
                </c:pt>
                <c:pt idx="1148">
                  <c:v>822.00936588501656</c:v>
                </c:pt>
                <c:pt idx="1149">
                  <c:v>821.64630274292142</c:v>
                </c:pt>
                <c:pt idx="1150">
                  <c:v>821.28339995769136</c:v>
                </c:pt>
                <c:pt idx="1151">
                  <c:v>820.9206574585005</c:v>
                </c:pt>
                <c:pt idx="1152">
                  <c:v>820.55807517455446</c:v>
                </c:pt>
                <c:pt idx="1153">
                  <c:v>820.19565303508909</c:v>
                </c:pt>
                <c:pt idx="1154">
                  <c:v>819.83339096937277</c:v>
                </c:pt>
                <c:pt idx="1155">
                  <c:v>819.47128890670388</c:v>
                </c:pt>
                <c:pt idx="1156">
                  <c:v>819.10934677641342</c:v>
                </c:pt>
                <c:pt idx="1157">
                  <c:v>818.74756450786208</c:v>
                </c:pt>
                <c:pt idx="1158">
                  <c:v>818.38594203044283</c:v>
                </c:pt>
                <c:pt idx="1159">
                  <c:v>818.02447927357957</c:v>
                </c:pt>
                <c:pt idx="1160">
                  <c:v>817.66317616672745</c:v>
                </c:pt>
                <c:pt idx="1161">
                  <c:v>817.30203263937233</c:v>
                </c:pt>
                <c:pt idx="1162">
                  <c:v>816.94104862103165</c:v>
                </c:pt>
                <c:pt idx="1163">
                  <c:v>816.58022404125381</c:v>
                </c:pt>
                <c:pt idx="1164">
                  <c:v>816.21955882961799</c:v>
                </c:pt>
                <c:pt idx="1165">
                  <c:v>815.85905291573579</c:v>
                </c:pt>
                <c:pt idx="1166">
                  <c:v>815.49870622924811</c:v>
                </c:pt>
                <c:pt idx="1167">
                  <c:v>815.13851869982818</c:v>
                </c:pt>
                <c:pt idx="1168">
                  <c:v>814.7784902571799</c:v>
                </c:pt>
                <c:pt idx="1169">
                  <c:v>814.41862083103763</c:v>
                </c:pt>
                <c:pt idx="1170">
                  <c:v>814.05891035116792</c:v>
                </c:pt>
                <c:pt idx="1171">
                  <c:v>813.6993587473678</c:v>
                </c:pt>
                <c:pt idx="1172">
                  <c:v>813.33996594946518</c:v>
                </c:pt>
                <c:pt idx="1173">
                  <c:v>812.98073188731871</c:v>
                </c:pt>
                <c:pt idx="1174">
                  <c:v>812.62165649081851</c:v>
                </c:pt>
                <c:pt idx="1175">
                  <c:v>812.26273968988585</c:v>
                </c:pt>
                <c:pt idx="1176">
                  <c:v>811.90398141447236</c:v>
                </c:pt>
                <c:pt idx="1177">
                  <c:v>811.54538159456069</c:v>
                </c:pt>
                <c:pt idx="1178">
                  <c:v>811.18694016016502</c:v>
                </c:pt>
                <c:pt idx="1179">
                  <c:v>810.82865704132939</c:v>
                </c:pt>
                <c:pt idx="1180">
                  <c:v>810.47053216812992</c:v>
                </c:pt>
                <c:pt idx="1181">
                  <c:v>810.11256547067319</c:v>
                </c:pt>
                <c:pt idx="1182">
                  <c:v>809.75475687909579</c:v>
                </c:pt>
                <c:pt idx="1183">
                  <c:v>809.39710632356639</c:v>
                </c:pt>
                <c:pt idx="1184">
                  <c:v>809.0396137342841</c:v>
                </c:pt>
                <c:pt idx="1185">
                  <c:v>808.68227904147852</c:v>
                </c:pt>
                <c:pt idx="1186">
                  <c:v>808.32510217541005</c:v>
                </c:pt>
                <c:pt idx="1187">
                  <c:v>807.96808306637081</c:v>
                </c:pt>
                <c:pt idx="1188">
                  <c:v>807.6112216446827</c:v>
                </c:pt>
                <c:pt idx="1189">
                  <c:v>807.25451784069855</c:v>
                </c:pt>
                <c:pt idx="1190">
                  <c:v>806.89797158480224</c:v>
                </c:pt>
                <c:pt idx="1191">
                  <c:v>806.54158280740887</c:v>
                </c:pt>
                <c:pt idx="1192">
                  <c:v>806.18535143896293</c:v>
                </c:pt>
                <c:pt idx="1193">
                  <c:v>805.82927740994069</c:v>
                </c:pt>
                <c:pt idx="1194">
                  <c:v>805.47336065084914</c:v>
                </c:pt>
                <c:pt idx="1195">
                  <c:v>805.11760109222541</c:v>
                </c:pt>
                <c:pt idx="1196">
                  <c:v>804.76199866463708</c:v>
                </c:pt>
                <c:pt idx="1197">
                  <c:v>804.406553298684</c:v>
                </c:pt>
                <c:pt idx="1198">
                  <c:v>804.05126492499471</c:v>
                </c:pt>
                <c:pt idx="1199">
                  <c:v>803.69613347422955</c:v>
                </c:pt>
                <c:pt idx="1200">
                  <c:v>803.34115887707878</c:v>
                </c:pt>
                <c:pt idx="1201">
                  <c:v>802.98634106426437</c:v>
                </c:pt>
                <c:pt idx="1202">
                  <c:v>802.63167996653772</c:v>
                </c:pt>
                <c:pt idx="1203">
                  <c:v>802.2771755146814</c:v>
                </c:pt>
                <c:pt idx="1204">
                  <c:v>801.92282763950845</c:v>
                </c:pt>
                <c:pt idx="1205">
                  <c:v>801.56863627186226</c:v>
                </c:pt>
                <c:pt idx="1206">
                  <c:v>801.21460134261713</c:v>
                </c:pt>
                <c:pt idx="1207">
                  <c:v>800.86072278267807</c:v>
                </c:pt>
                <c:pt idx="1208">
                  <c:v>800.5070005229793</c:v>
                </c:pt>
                <c:pt idx="1209">
                  <c:v>800.15343449448744</c:v>
                </c:pt>
                <c:pt idx="1210">
                  <c:v>799.80002462819846</c:v>
                </c:pt>
                <c:pt idx="1211">
                  <c:v>799.44677085513854</c:v>
                </c:pt>
                <c:pt idx="1212">
                  <c:v>799.09367310636526</c:v>
                </c:pt>
                <c:pt idx="1213">
                  <c:v>798.74073131296586</c:v>
                </c:pt>
                <c:pt idx="1214">
                  <c:v>798.38794540605898</c:v>
                </c:pt>
                <c:pt idx="1215">
                  <c:v>798.03531531679209</c:v>
                </c:pt>
                <c:pt idx="1216">
                  <c:v>797.68284097634455</c:v>
                </c:pt>
                <c:pt idx="1217">
                  <c:v>797.33052231592592</c:v>
                </c:pt>
                <c:pt idx="1218">
                  <c:v>796.97835926677521</c:v>
                </c:pt>
                <c:pt idx="1219">
                  <c:v>796.62635176016272</c:v>
                </c:pt>
                <c:pt idx="1220">
                  <c:v>796.27449972738873</c:v>
                </c:pt>
                <c:pt idx="1221">
                  <c:v>795.92280309978389</c:v>
                </c:pt>
                <c:pt idx="1222">
                  <c:v>795.5712618087091</c:v>
                </c:pt>
                <c:pt idx="1223">
                  <c:v>795.21987578555604</c:v>
                </c:pt>
                <c:pt idx="1224">
                  <c:v>794.8686449617461</c:v>
                </c:pt>
                <c:pt idx="1225">
                  <c:v>794.51756926873122</c:v>
                </c:pt>
                <c:pt idx="1226">
                  <c:v>794.1666486379936</c:v>
                </c:pt>
                <c:pt idx="1227">
                  <c:v>793.81588300104568</c:v>
                </c:pt>
                <c:pt idx="1228">
                  <c:v>793.46527228943035</c:v>
                </c:pt>
                <c:pt idx="1229">
                  <c:v>793.1148164347203</c:v>
                </c:pt>
                <c:pt idx="1230">
                  <c:v>792.76451536851857</c:v>
                </c:pt>
                <c:pt idx="1231">
                  <c:v>792.41436902245925</c:v>
                </c:pt>
                <c:pt idx="1232">
                  <c:v>792.06437732820541</c:v>
                </c:pt>
                <c:pt idx="1233">
                  <c:v>791.71454021745058</c:v>
                </c:pt>
                <c:pt idx="1234">
                  <c:v>791.3648576219191</c:v>
                </c:pt>
                <c:pt idx="1235">
                  <c:v>791.01532947336489</c:v>
                </c:pt>
                <c:pt idx="1236">
                  <c:v>790.66595570357219</c:v>
                </c:pt>
                <c:pt idx="1237">
                  <c:v>790.31673624435541</c:v>
                </c:pt>
                <c:pt idx="1238">
                  <c:v>789.96767102755928</c:v>
                </c:pt>
                <c:pt idx="1239">
                  <c:v>789.61875998505741</c:v>
                </c:pt>
                <c:pt idx="1240">
                  <c:v>789.27000304875548</c:v>
                </c:pt>
                <c:pt idx="1241">
                  <c:v>788.92140015058828</c:v>
                </c:pt>
                <c:pt idx="1242">
                  <c:v>788.57295122251969</c:v>
                </c:pt>
                <c:pt idx="1243">
                  <c:v>788.2246561965452</c:v>
                </c:pt>
                <c:pt idx="1244">
                  <c:v>787.8765150046894</c:v>
                </c:pt>
                <c:pt idx="1245">
                  <c:v>787.52852757900803</c:v>
                </c:pt>
                <c:pt idx="1246">
                  <c:v>787.18069385158446</c:v>
                </c:pt>
                <c:pt idx="1247">
                  <c:v>786.83301375453516</c:v>
                </c:pt>
                <c:pt idx="1248">
                  <c:v>786.48548722000453</c:v>
                </c:pt>
                <c:pt idx="1249">
                  <c:v>786.13811418016689</c:v>
                </c:pt>
                <c:pt idx="1250">
                  <c:v>785.79089456722738</c:v>
                </c:pt>
                <c:pt idx="1251">
                  <c:v>785.44382831342102</c:v>
                </c:pt>
                <c:pt idx="1252">
                  <c:v>785.09691535101251</c:v>
                </c:pt>
                <c:pt idx="1253">
                  <c:v>784.75015561229623</c:v>
                </c:pt>
                <c:pt idx="1254">
                  <c:v>784.40354902959677</c:v>
                </c:pt>
                <c:pt idx="1255">
                  <c:v>784.05709553526867</c:v>
                </c:pt>
                <c:pt idx="1256">
                  <c:v>783.71079506169622</c:v>
                </c:pt>
                <c:pt idx="1257">
                  <c:v>783.36464754129281</c:v>
                </c:pt>
                <c:pt idx="1258">
                  <c:v>783.01865290650403</c:v>
                </c:pt>
                <c:pt idx="1259">
                  <c:v>782.67281108980228</c:v>
                </c:pt>
                <c:pt idx="1260">
                  <c:v>782.32712202369169</c:v>
                </c:pt>
                <c:pt idx="1261">
                  <c:v>781.98158564070616</c:v>
                </c:pt>
                <c:pt idx="1262">
                  <c:v>781.63620187340837</c:v>
                </c:pt>
                <c:pt idx="1263">
                  <c:v>781.2909706543918</c:v>
                </c:pt>
                <c:pt idx="1264">
                  <c:v>780.94589191627904</c:v>
                </c:pt>
                <c:pt idx="1265">
                  <c:v>780.60096559172268</c:v>
                </c:pt>
                <c:pt idx="1266">
                  <c:v>780.25619161340558</c:v>
                </c:pt>
                <c:pt idx="1267">
                  <c:v>779.91156991403886</c:v>
                </c:pt>
                <c:pt idx="1268">
                  <c:v>779.56710042636507</c:v>
                </c:pt>
                <c:pt idx="1269">
                  <c:v>779.22278308315549</c:v>
                </c:pt>
                <c:pt idx="1270">
                  <c:v>778.87861781721165</c:v>
                </c:pt>
                <c:pt idx="1271">
                  <c:v>778.53460456136361</c:v>
                </c:pt>
                <c:pt idx="1272">
                  <c:v>778.1907432484727</c:v>
                </c:pt>
                <c:pt idx="1273">
                  <c:v>777.84703381142856</c:v>
                </c:pt>
                <c:pt idx="1274">
                  <c:v>777.50347618315152</c:v>
                </c:pt>
                <c:pt idx="1275">
                  <c:v>777.16007029659056</c:v>
                </c:pt>
                <c:pt idx="1276">
                  <c:v>776.81681608472513</c:v>
                </c:pt>
                <c:pt idx="1277">
                  <c:v>776.4737134805639</c:v>
                </c:pt>
                <c:pt idx="1278">
                  <c:v>776.13076241714475</c:v>
                </c:pt>
                <c:pt idx="1279">
                  <c:v>775.78796282753638</c:v>
                </c:pt>
                <c:pt idx="1280">
                  <c:v>775.44531464483521</c:v>
                </c:pt>
                <c:pt idx="1281">
                  <c:v>775.10281780216826</c:v>
                </c:pt>
                <c:pt idx="1282">
                  <c:v>774.76047223269268</c:v>
                </c:pt>
                <c:pt idx="1283">
                  <c:v>774.41827786959436</c:v>
                </c:pt>
                <c:pt idx="1284">
                  <c:v>774.07623464608844</c:v>
                </c:pt>
                <c:pt idx="1285">
                  <c:v>773.73434249542026</c:v>
                </c:pt>
                <c:pt idx="1286">
                  <c:v>773.39260135086408</c:v>
                </c:pt>
                <c:pt idx="1287">
                  <c:v>773.05101114572403</c:v>
                </c:pt>
                <c:pt idx="1288">
                  <c:v>772.70957181333347</c:v>
                </c:pt>
                <c:pt idx="1289">
                  <c:v>772.36828328705553</c:v>
                </c:pt>
                <c:pt idx="1290">
                  <c:v>772.02714550028224</c:v>
                </c:pt>
                <c:pt idx="1291">
                  <c:v>771.68615838643541</c:v>
                </c:pt>
                <c:pt idx="1292">
                  <c:v>771.34532187896627</c:v>
                </c:pt>
                <c:pt idx="1293">
                  <c:v>771.00463591135519</c:v>
                </c:pt>
                <c:pt idx="1294">
                  <c:v>770.66410041711219</c:v>
                </c:pt>
                <c:pt idx="1295">
                  <c:v>770.32371532977675</c:v>
                </c:pt>
                <c:pt idx="1296">
                  <c:v>769.9834805829172</c:v>
                </c:pt>
                <c:pt idx="1297">
                  <c:v>769.64339611013156</c:v>
                </c:pt>
                <c:pt idx="1298">
                  <c:v>769.3034618450472</c:v>
                </c:pt>
                <c:pt idx="1299">
                  <c:v>768.96367772132055</c:v>
                </c:pt>
                <c:pt idx="1300">
                  <c:v>768.62404367263775</c:v>
                </c:pt>
                <c:pt idx="1301">
                  <c:v>768.28455963271404</c:v>
                </c:pt>
                <c:pt idx="1302">
                  <c:v>767.94522553529407</c:v>
                </c:pt>
                <c:pt idx="1303">
                  <c:v>767.60604131415107</c:v>
                </c:pt>
                <c:pt idx="1304">
                  <c:v>767.26700690308849</c:v>
                </c:pt>
                <c:pt idx="1305">
                  <c:v>766.92812223593819</c:v>
                </c:pt>
                <c:pt idx="1306">
                  <c:v>766.58938724656184</c:v>
                </c:pt>
                <c:pt idx="1307">
                  <c:v>766.25080186885043</c:v>
                </c:pt>
                <c:pt idx="1308">
                  <c:v>765.91236603672337</c:v>
                </c:pt>
                <c:pt idx="1309">
                  <c:v>765.5740796841302</c:v>
                </c:pt>
                <c:pt idx="1310">
                  <c:v>765.23594274504831</c:v>
                </c:pt>
                <c:pt idx="1311">
                  <c:v>764.89795515348578</c:v>
                </c:pt>
                <c:pt idx="1312">
                  <c:v>764.56011684347925</c:v>
                </c:pt>
                <c:pt idx="1313">
                  <c:v>764.22242774909398</c:v>
                </c:pt>
                <c:pt idx="1314">
                  <c:v>763.88488780442492</c:v>
                </c:pt>
                <c:pt idx="1315">
                  <c:v>763.54749694359612</c:v>
                </c:pt>
                <c:pt idx="1316">
                  <c:v>763.21025510076026</c:v>
                </c:pt>
                <c:pt idx="1317">
                  <c:v>762.87316221009974</c:v>
                </c:pt>
                <c:pt idx="1318">
                  <c:v>762.53621820582555</c:v>
                </c:pt>
                <c:pt idx="1319">
                  <c:v>762.19942302217805</c:v>
                </c:pt>
                <c:pt idx="1320">
                  <c:v>761.86277659342636</c:v>
                </c:pt>
                <c:pt idx="1321">
                  <c:v>761.5262788538688</c:v>
                </c:pt>
                <c:pt idx="1322">
                  <c:v>761.1899297378327</c:v>
                </c:pt>
                <c:pt idx="1323">
                  <c:v>760.85372917967436</c:v>
                </c:pt>
                <c:pt idx="1324">
                  <c:v>760.51767711377909</c:v>
                </c:pt>
                <c:pt idx="1325">
                  <c:v>760.18177347456128</c:v>
                </c:pt>
                <c:pt idx="1326">
                  <c:v>759.84601819646412</c:v>
                </c:pt>
                <c:pt idx="1327">
                  <c:v>759.51041121395997</c:v>
                </c:pt>
                <c:pt idx="1328">
                  <c:v>759.17495246154954</c:v>
                </c:pt>
                <c:pt idx="1329">
                  <c:v>758.83964187376318</c:v>
                </c:pt>
                <c:pt idx="1330">
                  <c:v>758.50447938516015</c:v>
                </c:pt>
                <c:pt idx="1331">
                  <c:v>758.16946493032788</c:v>
                </c:pt>
                <c:pt idx="1332">
                  <c:v>757.83459844388358</c:v>
                </c:pt>
                <c:pt idx="1333">
                  <c:v>757.49987986047267</c:v>
                </c:pt>
                <c:pt idx="1334">
                  <c:v>757.1653091147698</c:v>
                </c:pt>
                <c:pt idx="1335">
                  <c:v>756.83088614147823</c:v>
                </c:pt>
                <c:pt idx="1336">
                  <c:v>756.49661087533025</c:v>
                </c:pt>
                <c:pt idx="1337">
                  <c:v>756.16248325108711</c:v>
                </c:pt>
                <c:pt idx="1338">
                  <c:v>755.8285032035385</c:v>
                </c:pt>
                <c:pt idx="1339">
                  <c:v>755.4946706675031</c:v>
                </c:pt>
                <c:pt idx="1340">
                  <c:v>755.16098557782846</c:v>
                </c:pt>
                <c:pt idx="1341">
                  <c:v>754.82744786939077</c:v>
                </c:pt>
                <c:pt idx="1342">
                  <c:v>754.49405747709488</c:v>
                </c:pt>
                <c:pt idx="1343">
                  <c:v>754.16081433587499</c:v>
                </c:pt>
                <c:pt idx="1344">
                  <c:v>753.827718380693</c:v>
                </c:pt>
                <c:pt idx="1345">
                  <c:v>753.49476954654062</c:v>
                </c:pt>
                <c:pt idx="1346">
                  <c:v>753.16196776843742</c:v>
                </c:pt>
                <c:pt idx="1347">
                  <c:v>752.82931298143239</c:v>
                </c:pt>
                <c:pt idx="1348">
                  <c:v>752.49680512060252</c:v>
                </c:pt>
                <c:pt idx="1349">
                  <c:v>752.1644441210542</c:v>
                </c:pt>
                <c:pt idx="1350">
                  <c:v>751.83222991792184</c:v>
                </c:pt>
                <c:pt idx="1351">
                  <c:v>751.50016244636845</c:v>
                </c:pt>
                <c:pt idx="1352">
                  <c:v>751.16824164158652</c:v>
                </c:pt>
                <c:pt idx="1353">
                  <c:v>750.8364674387966</c:v>
                </c:pt>
                <c:pt idx="1354">
                  <c:v>750.50483977324711</c:v>
                </c:pt>
                <c:pt idx="1355">
                  <c:v>750.1733585802167</c:v>
                </c:pt>
                <c:pt idx="1356">
                  <c:v>749.8420237950113</c:v>
                </c:pt>
                <c:pt idx="1357">
                  <c:v>749.51083535296618</c:v>
                </c:pt>
                <c:pt idx="1358">
                  <c:v>749.17979318944435</c:v>
                </c:pt>
                <c:pt idx="1359">
                  <c:v>748.84889723983827</c:v>
                </c:pt>
                <c:pt idx="1360">
                  <c:v>748.51814743956834</c:v>
                </c:pt>
                <c:pt idx="1361">
                  <c:v>748.18754372408387</c:v>
                </c:pt>
                <c:pt idx="1362">
                  <c:v>747.85708602886211</c:v>
                </c:pt>
                <c:pt idx="1363">
                  <c:v>747.52677428940922</c:v>
                </c:pt>
                <c:pt idx="1364">
                  <c:v>747.19660844126031</c:v>
                </c:pt>
                <c:pt idx="1365">
                  <c:v>746.86658841997826</c:v>
                </c:pt>
                <c:pt idx="1366">
                  <c:v>746.53671416115412</c:v>
                </c:pt>
                <c:pt idx="1367">
                  <c:v>746.20698560040819</c:v>
                </c:pt>
                <c:pt idx="1368">
                  <c:v>745.87740267338927</c:v>
                </c:pt>
                <c:pt idx="1369">
                  <c:v>745.54796531577335</c:v>
                </c:pt>
                <c:pt idx="1370">
                  <c:v>745.21867346326667</c:v>
                </c:pt>
                <c:pt idx="1371">
                  <c:v>744.88952705160216</c:v>
                </c:pt>
                <c:pt idx="1372">
                  <c:v>744.56052601654233</c:v>
                </c:pt>
                <c:pt idx="1373">
                  <c:v>744.23167029387696</c:v>
                </c:pt>
                <c:pt idx="1374">
                  <c:v>743.9029598194254</c:v>
                </c:pt>
                <c:pt idx="1375">
                  <c:v>743.57439452903463</c:v>
                </c:pt>
                <c:pt idx="1376">
                  <c:v>743.24597435857982</c:v>
                </c:pt>
                <c:pt idx="1377">
                  <c:v>742.91769924396522</c:v>
                </c:pt>
                <c:pt idx="1378">
                  <c:v>742.58956912112251</c:v>
                </c:pt>
                <c:pt idx="1379">
                  <c:v>742.26158392601224</c:v>
                </c:pt>
                <c:pt idx="1380">
                  <c:v>741.93374359462302</c:v>
                </c:pt>
                <c:pt idx="1381">
                  <c:v>741.60604806297181</c:v>
                </c:pt>
                <c:pt idx="1382">
                  <c:v>741.27849726710372</c:v>
                </c:pt>
                <c:pt idx="1383">
                  <c:v>740.95109114309241</c:v>
                </c:pt>
                <c:pt idx="1384">
                  <c:v>740.62382962703941</c:v>
                </c:pt>
                <c:pt idx="1385">
                  <c:v>740.29671265507454</c:v>
                </c:pt>
                <c:pt idx="1386">
                  <c:v>739.96974016335605</c:v>
                </c:pt>
                <c:pt idx="1387">
                  <c:v>739.64291208807026</c:v>
                </c:pt>
                <c:pt idx="1388">
                  <c:v>739.3162283654317</c:v>
                </c:pt>
                <c:pt idx="1389">
                  <c:v>738.98968893168274</c:v>
                </c:pt>
                <c:pt idx="1390">
                  <c:v>738.6632937230944</c:v>
                </c:pt>
                <c:pt idx="1391">
                  <c:v>738.3370426759659</c:v>
                </c:pt>
                <c:pt idx="1392">
                  <c:v>738.01093572662376</c:v>
                </c:pt>
                <c:pt idx="1393">
                  <c:v>737.68497281142379</c:v>
                </c:pt>
                <c:pt idx="1394">
                  <c:v>737.35915386674935</c:v>
                </c:pt>
                <c:pt idx="1395">
                  <c:v>737.03347882901119</c:v>
                </c:pt>
                <c:pt idx="1396">
                  <c:v>736.70794763464949</c:v>
                </c:pt>
                <c:pt idx="1397">
                  <c:v>736.38256022013161</c:v>
                </c:pt>
                <c:pt idx="1398">
                  <c:v>736.05731652195334</c:v>
                </c:pt>
                <c:pt idx="1399">
                  <c:v>735.73221647663831</c:v>
                </c:pt>
                <c:pt idx="1400">
                  <c:v>735.40726002073814</c:v>
                </c:pt>
                <c:pt idx="1401">
                  <c:v>735.0824470908326</c:v>
                </c:pt>
                <c:pt idx="1402">
                  <c:v>734.75777762352982</c:v>
                </c:pt>
                <c:pt idx="1403">
                  <c:v>734.43325155546518</c:v>
                </c:pt>
                <c:pt idx="1404">
                  <c:v>734.10886882330271</c:v>
                </c:pt>
                <c:pt idx="1405">
                  <c:v>733.78462936373398</c:v>
                </c:pt>
                <c:pt idx="1406">
                  <c:v>733.46053311347885</c:v>
                </c:pt>
                <c:pt idx="1407">
                  <c:v>733.13658000928467</c:v>
                </c:pt>
                <c:pt idx="1408">
                  <c:v>732.81276998792737</c:v>
                </c:pt>
                <c:pt idx="1409">
                  <c:v>732.48910298621047</c:v>
                </c:pt>
                <c:pt idx="1410">
                  <c:v>732.16557894096491</c:v>
                </c:pt>
                <c:pt idx="1411">
                  <c:v>731.84219778905049</c:v>
                </c:pt>
                <c:pt idx="1412">
                  <c:v>731.51895946735453</c:v>
                </c:pt>
                <c:pt idx="1413">
                  <c:v>731.19586391279142</c:v>
                </c:pt>
                <c:pt idx="1414">
                  <c:v>730.87291106230498</c:v>
                </c:pt>
                <c:pt idx="1415">
                  <c:v>730.55010085286551</c:v>
                </c:pt>
                <c:pt idx="1416">
                  <c:v>730.22743322147153</c:v>
                </c:pt>
                <c:pt idx="1417">
                  <c:v>729.90490810514984</c:v>
                </c:pt>
                <c:pt idx="1418">
                  <c:v>729.58252544095478</c:v>
                </c:pt>
                <c:pt idx="1419">
                  <c:v>729.26028516596818</c:v>
                </c:pt>
                <c:pt idx="1420">
                  <c:v>728.93818721729974</c:v>
                </c:pt>
                <c:pt idx="1421">
                  <c:v>728.61623153208791</c:v>
                </c:pt>
                <c:pt idx="1422">
                  <c:v>728.29441804749706</c:v>
                </c:pt>
                <c:pt idx="1423">
                  <c:v>727.9727467007209</c:v>
                </c:pt>
                <c:pt idx="1424">
                  <c:v>727.65121742898043</c:v>
                </c:pt>
                <c:pt idx="1425">
                  <c:v>727.32983016952414</c:v>
                </c:pt>
                <c:pt idx="1426">
                  <c:v>727.00858485962829</c:v>
                </c:pt>
                <c:pt idx="1427">
                  <c:v>726.68748143659707</c:v>
                </c:pt>
                <c:pt idx="1428">
                  <c:v>726.36651983776233</c:v>
                </c:pt>
                <c:pt idx="1429">
                  <c:v>726.04570000048329</c:v>
                </c:pt>
                <c:pt idx="1430">
                  <c:v>725.72502186214695</c:v>
                </c:pt>
                <c:pt idx="1431">
                  <c:v>725.40448536016845</c:v>
                </c:pt>
                <c:pt idx="1432">
                  <c:v>725.08409043198992</c:v>
                </c:pt>
                <c:pt idx="1433">
                  <c:v>724.76383701508132</c:v>
                </c:pt>
                <c:pt idx="1434">
                  <c:v>724.44372504694036</c:v>
                </c:pt>
                <c:pt idx="1435">
                  <c:v>724.12375446509236</c:v>
                </c:pt>
                <c:pt idx="1436">
                  <c:v>723.80392520709006</c:v>
                </c:pt>
                <c:pt idx="1437">
                  <c:v>723.48423721051415</c:v>
                </c:pt>
                <c:pt idx="1438">
                  <c:v>723.16469041297216</c:v>
                </c:pt>
                <c:pt idx="1439">
                  <c:v>722.8452847520997</c:v>
                </c:pt>
                <c:pt idx="1440">
                  <c:v>722.52602016556034</c:v>
                </c:pt>
                <c:pt idx="1441">
                  <c:v>722.20689659104437</c:v>
                </c:pt>
                <c:pt idx="1442">
                  <c:v>721.88791396626993</c:v>
                </c:pt>
                <c:pt idx="1443">
                  <c:v>721.56907222898269</c:v>
                </c:pt>
                <c:pt idx="1444">
                  <c:v>721.25037131695569</c:v>
                </c:pt>
                <c:pt idx="1445">
                  <c:v>720.93181116798974</c:v>
                </c:pt>
                <c:pt idx="1446">
                  <c:v>720.6133917199129</c:v>
                </c:pt>
                <c:pt idx="1447">
                  <c:v>720.29511291058088</c:v>
                </c:pt>
                <c:pt idx="1448">
                  <c:v>719.97697467787634</c:v>
                </c:pt>
                <c:pt idx="1449">
                  <c:v>719.65897695970989</c:v>
                </c:pt>
                <c:pt idx="1450">
                  <c:v>719.34111969401977</c:v>
                </c:pt>
                <c:pt idx="1451">
                  <c:v>719.02340281877059</c:v>
                </c:pt>
                <c:pt idx="1452">
                  <c:v>718.70582627195563</c:v>
                </c:pt>
                <c:pt idx="1453">
                  <c:v>718.38838999159464</c:v>
                </c:pt>
                <c:pt idx="1454">
                  <c:v>718.0710939157351</c:v>
                </c:pt>
                <c:pt idx="1455">
                  <c:v>717.75393798245182</c:v>
                </c:pt>
                <c:pt idx="1456">
                  <c:v>717.43692212984695</c:v>
                </c:pt>
                <c:pt idx="1457">
                  <c:v>717.12004629605008</c:v>
                </c:pt>
                <c:pt idx="1458">
                  <c:v>716.80331041921806</c:v>
                </c:pt>
                <c:pt idx="1459">
                  <c:v>716.48671443753506</c:v>
                </c:pt>
                <c:pt idx="1460">
                  <c:v>716.17025828921226</c:v>
                </c:pt>
                <c:pt idx="1461">
                  <c:v>715.85394191248861</c:v>
                </c:pt>
                <c:pt idx="1462">
                  <c:v>715.53776524563</c:v>
                </c:pt>
                <c:pt idx="1463">
                  <c:v>715.22172822693017</c:v>
                </c:pt>
                <c:pt idx="1464">
                  <c:v>714.90583079470866</c:v>
                </c:pt>
                <c:pt idx="1465">
                  <c:v>714.59007288731414</c:v>
                </c:pt>
                <c:pt idx="1466">
                  <c:v>714.27445444312139</c:v>
                </c:pt>
                <c:pt idx="1467">
                  <c:v>713.95897540053227</c:v>
                </c:pt>
                <c:pt idx="1468">
                  <c:v>713.64363569797706</c:v>
                </c:pt>
                <c:pt idx="1469">
                  <c:v>713.3284352739114</c:v>
                </c:pt>
                <c:pt idx="1470">
                  <c:v>713.01337406681967</c:v>
                </c:pt>
                <c:pt idx="1471">
                  <c:v>712.69845201521275</c:v>
                </c:pt>
                <c:pt idx="1472">
                  <c:v>712.38366905762871</c:v>
                </c:pt>
                <c:pt idx="1473">
                  <c:v>712.06902513263299</c:v>
                </c:pt>
                <c:pt idx="1474">
                  <c:v>711.75452017881764</c:v>
                </c:pt>
                <c:pt idx="1475">
                  <c:v>711.44015413480258</c:v>
                </c:pt>
                <c:pt idx="1476">
                  <c:v>711.1259269392342</c:v>
                </c:pt>
                <c:pt idx="1477">
                  <c:v>710.81183853078653</c:v>
                </c:pt>
                <c:pt idx="1478">
                  <c:v>710.49788884815996</c:v>
                </c:pt>
                <c:pt idx="1479">
                  <c:v>710.18407783008297</c:v>
                </c:pt>
                <c:pt idx="1480">
                  <c:v>709.8704054153103</c:v>
                </c:pt>
                <c:pt idx="1481">
                  <c:v>709.55687154262364</c:v>
                </c:pt>
                <c:pt idx="1482">
                  <c:v>709.24347615083252</c:v>
                </c:pt>
                <c:pt idx="1483">
                  <c:v>708.93021917877275</c:v>
                </c:pt>
                <c:pt idx="1484">
                  <c:v>708.61710056530762</c:v>
                </c:pt>
                <c:pt idx="1485">
                  <c:v>708.30412024932696</c:v>
                </c:pt>
                <c:pt idx="1486">
                  <c:v>707.99127816974806</c:v>
                </c:pt>
                <c:pt idx="1487">
                  <c:v>707.67857426551507</c:v>
                </c:pt>
                <c:pt idx="1488">
                  <c:v>707.36600847559907</c:v>
                </c:pt>
                <c:pt idx="1489">
                  <c:v>707.05358073899777</c:v>
                </c:pt>
                <c:pt idx="1490">
                  <c:v>706.74129099473612</c:v>
                </c:pt>
                <c:pt idx="1491">
                  <c:v>706.42913918186639</c:v>
                </c:pt>
                <c:pt idx="1492">
                  <c:v>706.11712523946699</c:v>
                </c:pt>
                <c:pt idx="1493">
                  <c:v>705.80524910664371</c:v>
                </c:pt>
                <c:pt idx="1494">
                  <c:v>705.49351072252909</c:v>
                </c:pt>
                <c:pt idx="1495">
                  <c:v>705.18191002628294</c:v>
                </c:pt>
                <c:pt idx="1496">
                  <c:v>704.87044695709119</c:v>
                </c:pt>
                <c:pt idx="1497">
                  <c:v>704.55912145416733</c:v>
                </c:pt>
                <c:pt idx="1498">
                  <c:v>704.24793345675118</c:v>
                </c:pt>
                <c:pt idx="1499">
                  <c:v>703.93688290410978</c:v>
                </c:pt>
                <c:pt idx="1500">
                  <c:v>703.62596973553684</c:v>
                </c:pt>
                <c:pt idx="1501">
                  <c:v>703.31519389035304</c:v>
                </c:pt>
                <c:pt idx="1502">
                  <c:v>703.00455530790543</c:v>
                </c:pt>
                <c:pt idx="1503">
                  <c:v>702.69405392756835</c:v>
                </c:pt>
                <c:pt idx="1504">
                  <c:v>702.38368968874238</c:v>
                </c:pt>
                <c:pt idx="1505">
                  <c:v>702.07346253085564</c:v>
                </c:pt>
                <c:pt idx="1506">
                  <c:v>701.76337239336215</c:v>
                </c:pt>
                <c:pt idx="1507">
                  <c:v>701.45341921574334</c:v>
                </c:pt>
                <c:pt idx="1508">
                  <c:v>701.1436029375069</c:v>
                </c:pt>
                <c:pt idx="1509">
                  <c:v>700.83392349818769</c:v>
                </c:pt>
                <c:pt idx="1510">
                  <c:v>700.52438083734694</c:v>
                </c:pt>
                <c:pt idx="1511">
                  <c:v>700.21497489457226</c:v>
                </c:pt>
                <c:pt idx="1512">
                  <c:v>699.9057056094789</c:v>
                </c:pt>
                <c:pt idx="1513">
                  <c:v>699.59657292170778</c:v>
                </c:pt>
                <c:pt idx="1514">
                  <c:v>699.28757677092733</c:v>
                </c:pt>
                <c:pt idx="1515">
                  <c:v>698.97871709683182</c:v>
                </c:pt>
                <c:pt idx="1516">
                  <c:v>698.66999383914265</c:v>
                </c:pt>
                <c:pt idx="1517">
                  <c:v>698.36140693760808</c:v>
                </c:pt>
                <c:pt idx="1518">
                  <c:v>698.05295633200251</c:v>
                </c:pt>
                <c:pt idx="1519">
                  <c:v>697.74464196212682</c:v>
                </c:pt>
                <c:pt idx="1520">
                  <c:v>697.43646376780896</c:v>
                </c:pt>
                <c:pt idx="1521">
                  <c:v>697.1284216889029</c:v>
                </c:pt>
                <c:pt idx="1522">
                  <c:v>696.82051566528992</c:v>
                </c:pt>
                <c:pt idx="1523">
                  <c:v>696.51274563687718</c:v>
                </c:pt>
                <c:pt idx="1524">
                  <c:v>696.20511154359883</c:v>
                </c:pt>
                <c:pt idx="1525">
                  <c:v>695.89761332541536</c:v>
                </c:pt>
                <c:pt idx="1526">
                  <c:v>695.59025092231366</c:v>
                </c:pt>
                <c:pt idx="1527">
                  <c:v>695.28302427430719</c:v>
                </c:pt>
                <c:pt idx="1528">
                  <c:v>694.9759333214364</c:v>
                </c:pt>
                <c:pt idx="1529">
                  <c:v>694.66897800376717</c:v>
                </c:pt>
                <c:pt idx="1530">
                  <c:v>694.36215826139278</c:v>
                </c:pt>
                <c:pt idx="1531">
                  <c:v>694.05547403443256</c:v>
                </c:pt>
                <c:pt idx="1532">
                  <c:v>693.74892526303256</c:v>
                </c:pt>
                <c:pt idx="1533">
                  <c:v>693.44251188736496</c:v>
                </c:pt>
                <c:pt idx="1534">
                  <c:v>693.13623384762855</c:v>
                </c:pt>
                <c:pt idx="1535">
                  <c:v>692.83009108404838</c:v>
                </c:pt>
                <c:pt idx="1536">
                  <c:v>692.52408353687611</c:v>
                </c:pt>
                <c:pt idx="1537">
                  <c:v>692.21821114638965</c:v>
                </c:pt>
                <c:pt idx="1538">
                  <c:v>691.9124738528933</c:v>
                </c:pt>
                <c:pt idx="1539">
                  <c:v>691.60687159671772</c:v>
                </c:pt>
                <c:pt idx="1540">
                  <c:v>691.30140431821997</c:v>
                </c:pt>
                <c:pt idx="1541">
                  <c:v>690.99607195778333</c:v>
                </c:pt>
                <c:pt idx="1542">
                  <c:v>690.69087445581783</c:v>
                </c:pt>
                <c:pt idx="1543">
                  <c:v>690.38581175275885</c:v>
                </c:pt>
                <c:pt idx="1544">
                  <c:v>690.08088378906939</c:v>
                </c:pt>
                <c:pt idx="1545">
                  <c:v>689.77609050523813</c:v>
                </c:pt>
                <c:pt idx="1546">
                  <c:v>689.47143184177946</c:v>
                </c:pt>
                <c:pt idx="1547">
                  <c:v>689.16690773923494</c:v>
                </c:pt>
                <c:pt idx="1548">
                  <c:v>688.86251813817171</c:v>
                </c:pt>
                <c:pt idx="1549">
                  <c:v>688.55826297918372</c:v>
                </c:pt>
                <c:pt idx="1550">
                  <c:v>688.2541422028911</c:v>
                </c:pt>
                <c:pt idx="1551">
                  <c:v>687.95015574993954</c:v>
                </c:pt>
                <c:pt idx="1552">
                  <c:v>687.64630356100179</c:v>
                </c:pt>
                <c:pt idx="1553">
                  <c:v>687.34258557677629</c:v>
                </c:pt>
                <c:pt idx="1554">
                  <c:v>687.03900173798786</c:v>
                </c:pt>
                <c:pt idx="1555">
                  <c:v>686.73555198538759</c:v>
                </c:pt>
                <c:pt idx="1556">
                  <c:v>686.43223625975236</c:v>
                </c:pt>
                <c:pt idx="1557">
                  <c:v>686.12905450188578</c:v>
                </c:pt>
                <c:pt idx="1558">
                  <c:v>685.82600665261691</c:v>
                </c:pt>
                <c:pt idx="1559">
                  <c:v>685.52309265280144</c:v>
                </c:pt>
                <c:pt idx="1560">
                  <c:v>685.22031244332118</c:v>
                </c:pt>
                <c:pt idx="1561">
                  <c:v>684.91766596508376</c:v>
                </c:pt>
                <c:pt idx="1562">
                  <c:v>684.61515315902352</c:v>
                </c:pt>
                <c:pt idx="1563">
                  <c:v>684.31277396609994</c:v>
                </c:pt>
                <c:pt idx="1564">
                  <c:v>684.01052832729931</c:v>
                </c:pt>
                <c:pt idx="1565">
                  <c:v>683.7084161836334</c:v>
                </c:pt>
                <c:pt idx="1566">
                  <c:v>683.40643747614104</c:v>
                </c:pt>
                <c:pt idx="1567">
                  <c:v>683.10459214588639</c:v>
                </c:pt>
                <c:pt idx="1568">
                  <c:v>682.80288013395887</c:v>
                </c:pt>
                <c:pt idx="1569">
                  <c:v>682.50130138147597</c:v>
                </c:pt>
                <c:pt idx="1570">
                  <c:v>682.19985582957895</c:v>
                </c:pt>
                <c:pt idx="1571">
                  <c:v>681.89854341943658</c:v>
                </c:pt>
                <c:pt idx="1572">
                  <c:v>681.59736409224297</c:v>
                </c:pt>
                <c:pt idx="1573">
                  <c:v>681.29631778921839</c:v>
                </c:pt>
                <c:pt idx="1574">
                  <c:v>680.99540445160926</c:v>
                </c:pt>
                <c:pt idx="1575">
                  <c:v>680.69462402068746</c:v>
                </c:pt>
                <c:pt idx="1576">
                  <c:v>680.39397643775112</c:v>
                </c:pt>
                <c:pt idx="1577">
                  <c:v>680.09346164412455</c:v>
                </c:pt>
                <c:pt idx="1578">
                  <c:v>679.79307958115726</c:v>
                </c:pt>
                <c:pt idx="1579">
                  <c:v>679.49283019022516</c:v>
                </c:pt>
                <c:pt idx="1580">
                  <c:v>679.19271341273043</c:v>
                </c:pt>
                <c:pt idx="1581">
                  <c:v>678.89272919010011</c:v>
                </c:pt>
                <c:pt idx="1582">
                  <c:v>678.59287746378766</c:v>
                </c:pt>
                <c:pt idx="1583">
                  <c:v>678.29315817527311</c:v>
                </c:pt>
                <c:pt idx="1584">
                  <c:v>677.99357126606094</c:v>
                </c:pt>
                <c:pt idx="1585">
                  <c:v>677.6941166776827</c:v>
                </c:pt>
                <c:pt idx="1586">
                  <c:v>677.39479435169494</c:v>
                </c:pt>
                <c:pt idx="1587">
                  <c:v>677.09560422968025</c:v>
                </c:pt>
                <c:pt idx="1588">
                  <c:v>676.79654625324736</c:v>
                </c:pt>
                <c:pt idx="1589">
                  <c:v>676.49762036403035</c:v>
                </c:pt>
                <c:pt idx="1590">
                  <c:v>676.19882650368902</c:v>
                </c:pt>
                <c:pt idx="1591">
                  <c:v>675.90016461390985</c:v>
                </c:pt>
                <c:pt idx="1592">
                  <c:v>675.6016346364039</c:v>
                </c:pt>
                <c:pt idx="1593">
                  <c:v>675.30323651290837</c:v>
                </c:pt>
                <c:pt idx="1594">
                  <c:v>675.00497018518649</c:v>
                </c:pt>
                <c:pt idx="1595">
                  <c:v>674.7068355950272</c:v>
                </c:pt>
                <c:pt idx="1596">
                  <c:v>674.40883268424443</c:v>
                </c:pt>
                <c:pt idx="1597">
                  <c:v>674.11096139467884</c:v>
                </c:pt>
                <c:pt idx="1598">
                  <c:v>673.81322166819621</c:v>
                </c:pt>
                <c:pt idx="1599">
                  <c:v>673.51561344668801</c:v>
                </c:pt>
                <c:pt idx="1600">
                  <c:v>673.21813667207118</c:v>
                </c:pt>
              </c:numCache>
            </c:numRef>
          </c:val>
          <c:extLst xmlns:c16r2="http://schemas.microsoft.com/office/drawing/2015/06/chart">
            <c:ext xmlns:c16="http://schemas.microsoft.com/office/drawing/2014/chart" uri="{C3380CC4-5D6E-409C-BE32-E72D297353CC}">
              <c16:uniqueId val="{00000000-267B-48CF-9A7E-B9BF256D519A}"/>
            </c:ext>
          </c:extLst>
        </c:ser>
        <c:ser>
          <c:idx val="0"/>
          <c:order val="1"/>
          <c:tx>
            <c:strRef>
              <c:f>両事故減衰_週!$AD$7</c:f>
              <c:strCache>
                <c:ptCount val="1"/>
                <c:pt idx="0">
                  <c:v>134 Cs</c:v>
                </c:pt>
              </c:strCache>
            </c:strRef>
          </c:tx>
          <c:spPr>
            <a:pattFill prst="narHorz">
              <a:fgClr>
                <a:srgbClr val="9999FF"/>
              </a:fgClr>
              <a:bgClr>
                <a:sysClr val="window" lastClr="FFFFFF"/>
              </a:bgClr>
            </a:pattFill>
            <a:ln w="0">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両事故減衰_週!$AD$9:$AD$1609</c:f>
              <c:numCache>
                <c:formatCode>0</c:formatCode>
                <c:ptCount val="1601"/>
                <c:pt idx="0">
                  <c:v>4392</c:v>
                </c:pt>
                <c:pt idx="1">
                  <c:v>4363.8368736690736</c:v>
                </c:pt>
                <c:pt idx="2">
                  <c:v>4335.8543397071653</c:v>
                </c:pt>
                <c:pt idx="3">
                  <c:v>4308.0512400892994</c:v>
                </c:pt>
                <c:pt idx="4">
                  <c:v>4280.4264242161798</c:v>
                </c:pt>
                <c:pt idx="5">
                  <c:v>4252.9787488665825</c:v>
                </c:pt>
                <c:pt idx="6">
                  <c:v>4225.7070781500352</c:v>
                </c:pt>
                <c:pt idx="7">
                  <c:v>4198.6102834598178</c:v>
                </c:pt>
                <c:pt idx="8">
                  <c:v>4171.6872434262568</c:v>
                </c:pt>
                <c:pt idx="9">
                  <c:v>4144.9368438703077</c:v>
                </c:pt>
                <c:pt idx="10">
                  <c:v>4118.3579777574578</c:v>
                </c:pt>
                <c:pt idx="11">
                  <c:v>4091.9495451519106</c:v>
                </c:pt>
                <c:pt idx="12">
                  <c:v>4065.710453171062</c:v>
                </c:pt>
                <c:pt idx="13">
                  <c:v>4039.639615940273</c:v>
                </c:pt>
                <c:pt idx="14">
                  <c:v>4013.7359545479358</c:v>
                </c:pt>
                <c:pt idx="15">
                  <c:v>3987.9983970008243</c:v>
                </c:pt>
                <c:pt idx="16">
                  <c:v>3962.4258781797262</c:v>
                </c:pt>
                <c:pt idx="17">
                  <c:v>3937.0173397953658</c:v>
                </c:pt>
                <c:pt idx="18">
                  <c:v>3911.7717303446134</c:v>
                </c:pt>
                <c:pt idx="19">
                  <c:v>3886.6880050669624</c:v>
                </c:pt>
                <c:pt idx="20">
                  <c:v>3861.7651259012987</c:v>
                </c:pt>
                <c:pt idx="21">
                  <c:v>3837.0020614429368</c:v>
                </c:pt>
                <c:pt idx="22">
                  <c:v>3812.3977869009414</c:v>
                </c:pt>
                <c:pt idx="23">
                  <c:v>3787.9512840557145</c:v>
                </c:pt>
                <c:pt idx="24">
                  <c:v>3763.661541216858</c:v>
                </c:pt>
                <c:pt idx="25">
                  <c:v>3739.5275531813072</c:v>
                </c:pt>
                <c:pt idx="26">
                  <c:v>3715.5483211917299</c:v>
                </c:pt>
                <c:pt idx="27">
                  <c:v>3691.7228528951941</c:v>
                </c:pt>
                <c:pt idx="28">
                  <c:v>3668.0501623021028</c:v>
                </c:pt>
                <c:pt idx="29">
                  <c:v>3644.5292697453883</c:v>
                </c:pt>
                <c:pt idx="30">
                  <c:v>3621.1592018399697</c:v>
                </c:pt>
                <c:pt idx="31">
                  <c:v>3597.938991442471</c:v>
                </c:pt>
                <c:pt idx="32">
                  <c:v>3574.8676776111961</c:v>
                </c:pt>
                <c:pt idx="33">
                  <c:v>3551.9443055663614</c:v>
                </c:pt>
                <c:pt idx="34">
                  <c:v>3529.1679266505871</c:v>
                </c:pt>
                <c:pt idx="35">
                  <c:v>3506.5375982896317</c:v>
                </c:pt>
                <c:pt idx="36">
                  <c:v>3484.0523839533907</c:v>
                </c:pt>
                <c:pt idx="37">
                  <c:v>3461.7113531171321</c:v>
                </c:pt>
                <c:pt idx="38">
                  <c:v>3439.5135812229973</c:v>
                </c:pt>
                <c:pt idx="39">
                  <c:v>3417.4581496417309</c:v>
                </c:pt>
                <c:pt idx="40">
                  <c:v>3395.5441456346703</c:v>
                </c:pt>
                <c:pt idx="41">
                  <c:v>3373.7706623159661</c:v>
                </c:pt>
                <c:pt idx="42">
                  <c:v>3352.1367986150599</c:v>
                </c:pt>
                <c:pt idx="43">
                  <c:v>3330.6416592393889</c:v>
                </c:pt>
                <c:pt idx="44">
                  <c:v>3309.2843546373392</c:v>
                </c:pt>
                <c:pt idx="45">
                  <c:v>3288.0640009614262</c:v>
                </c:pt>
                <c:pt idx="46">
                  <c:v>3266.9797200317248</c:v>
                </c:pt>
                <c:pt idx="47">
                  <c:v>3246.030639299524</c:v>
                </c:pt>
                <c:pt idx="48">
                  <c:v>3225.2158918112154</c:v>
                </c:pt>
                <c:pt idx="49">
                  <c:v>3204.5346161724192</c:v>
                </c:pt>
                <c:pt idx="50">
                  <c:v>3183.9859565123343</c:v>
                </c:pt>
                <c:pt idx="51">
                  <c:v>3163.5690624483195</c:v>
                </c:pt>
                <c:pt idx="52">
                  <c:v>3143.2830890507007</c:v>
                </c:pt>
                <c:pt idx="53">
                  <c:v>3123.1271968078049</c:v>
                </c:pt>
                <c:pt idx="54">
                  <c:v>3103.1005515912179</c:v>
                </c:pt>
                <c:pt idx="55">
                  <c:v>3083.2023246212657</c:v>
                </c:pt>
                <c:pt idx="56">
                  <c:v>3063.431692432715</c:v>
                </c:pt>
                <c:pt idx="57">
                  <c:v>3043.7878368406959</c:v>
                </c:pt>
                <c:pt idx="58">
                  <c:v>3024.2699449068427</c:v>
                </c:pt>
                <c:pt idx="59">
                  <c:v>3004.8772089056506</c:v>
                </c:pt>
                <c:pt idx="60">
                  <c:v>2985.6088262910489</c:v>
                </c:pt>
                <c:pt idx="61">
                  <c:v>2966.4639996631886</c:v>
                </c:pt>
                <c:pt idx="62">
                  <c:v>2947.4419367354426</c:v>
                </c:pt>
                <c:pt idx="63">
                  <c:v>2928.5418503016199</c:v>
                </c:pt>
                <c:pt idx="64">
                  <c:v>2909.7629582033846</c:v>
                </c:pt>
                <c:pt idx="65">
                  <c:v>2891.1044832978891</c:v>
                </c:pt>
                <c:pt idx="66">
                  <c:v>2872.5656534256154</c:v>
                </c:pt>
                <c:pt idx="67">
                  <c:v>2854.1457013784143</c:v>
                </c:pt>
                <c:pt idx="68">
                  <c:v>2835.8438648677611</c:v>
                </c:pt>
                <c:pt idx="69">
                  <c:v>2817.6593864932038</c:v>
                </c:pt>
                <c:pt idx="70">
                  <c:v>2799.5915137110255</c:v>
                </c:pt>
                <c:pt idx="71">
                  <c:v>2781.6394988030938</c:v>
                </c:pt>
                <c:pt idx="72">
                  <c:v>2763.8025988459258</c:v>
                </c:pt>
                <c:pt idx="73">
                  <c:v>2746.0800756799322</c:v>
                </c:pt>
                <c:pt idx="74">
                  <c:v>2728.4711958788816</c:v>
                </c:pt>
                <c:pt idx="75">
                  <c:v>2710.9752307195395</c:v>
                </c:pt>
                <c:pt idx="76">
                  <c:v>2693.5914561515142</c:v>
                </c:pt>
                <c:pt idx="77">
                  <c:v>2676.3191527672934</c:v>
                </c:pt>
                <c:pt idx="78">
                  <c:v>2659.1576057724697</c:v>
                </c:pt>
                <c:pt idx="79">
                  <c:v>2642.106104956164</c:v>
                </c:pt>
                <c:pt idx="80">
                  <c:v>2625.1639446616305</c:v>
                </c:pt>
                <c:pt idx="81">
                  <c:v>2608.3304237570542</c:v>
                </c:pt>
                <c:pt idx="82">
                  <c:v>2591.6048456065378</c:v>
                </c:pt>
                <c:pt idx="83">
                  <c:v>2574.9865180412694</c:v>
                </c:pt>
                <c:pt idx="84">
                  <c:v>2558.4747533308796</c:v>
                </c:pt>
                <c:pt idx="85">
                  <c:v>2542.0688681549818</c:v>
                </c:pt>
                <c:pt idx="86">
                  <c:v>2525.7681835748904</c:v>
                </c:pt>
                <c:pt idx="87">
                  <c:v>2509.5720250055242</c:v>
                </c:pt>
                <c:pt idx="88">
                  <c:v>2493.4797221874942</c:v>
                </c:pt>
                <c:pt idx="89">
                  <c:v>2477.4906091593589</c:v>
                </c:pt>
                <c:pt idx="90">
                  <c:v>2461.6040242300692</c:v>
                </c:pt>
                <c:pt idx="91">
                  <c:v>2445.8193099515834</c:v>
                </c:pt>
                <c:pt idx="92">
                  <c:v>2430.1358130916597</c:v>
                </c:pt>
                <c:pt idx="93">
                  <c:v>2414.5528846068214</c:v>
                </c:pt>
                <c:pt idx="94">
                  <c:v>2399.0698796154993</c:v>
                </c:pt>
                <c:pt idx="95">
                  <c:v>2383.6861573713445</c:v>
                </c:pt>
                <c:pt idx="96">
                  <c:v>2368.401081236706</c:v>
                </c:pt>
                <c:pt idx="97">
                  <c:v>2353.2140186562938</c:v>
                </c:pt>
                <c:pt idx="98">
                  <c:v>2338.1243411309915</c:v>
                </c:pt>
                <c:pt idx="99">
                  <c:v>2323.1314241918553</c:v>
                </c:pt>
                <c:pt idx="100">
                  <c:v>2308.2346473742641</c:v>
                </c:pt>
                <c:pt idx="101">
                  <c:v>2293.4333941922464</c:v>
                </c:pt>
                <c:pt idx="102">
                  <c:v>2278.7270521129658</c:v>
                </c:pt>
                <c:pt idx="103">
                  <c:v>2264.115012531372</c:v>
                </c:pt>
                <c:pt idx="104">
                  <c:v>2249.5966707450184</c:v>
                </c:pt>
                <c:pt idx="105">
                  <c:v>2235.1714259290288</c:v>
                </c:pt>
                <c:pt idx="106">
                  <c:v>2220.8386811112432</c:v>
                </c:pt>
                <c:pt idx="107">
                  <c:v>2206.5978431475037</c:v>
                </c:pt>
                <c:pt idx="108">
                  <c:v>2192.4483226971133</c:v>
                </c:pt>
                <c:pt idx="109">
                  <c:v>2178.3895341984467</c:v>
                </c:pt>
                <c:pt idx="110">
                  <c:v>2164.4208958447125</c:v>
                </c:pt>
                <c:pt idx="111">
                  <c:v>2150.5418295598824</c:v>
                </c:pt>
                <c:pt idx="112">
                  <c:v>2136.7517609747651</c:v>
                </c:pt>
                <c:pt idx="113">
                  <c:v>2123.0501194032345</c:v>
                </c:pt>
                <c:pt idx="114">
                  <c:v>2109.4363378186163</c:v>
                </c:pt>
                <c:pt idx="115">
                  <c:v>2095.9098528302206</c:v>
                </c:pt>
                <c:pt idx="116">
                  <c:v>2082.4701046600267</c:v>
                </c:pt>
                <c:pt idx="117">
                  <c:v>2069.1165371195179</c:v>
                </c:pt>
                <c:pt idx="118">
                  <c:v>2055.8485975866615</c:v>
                </c:pt>
                <c:pt idx="119">
                  <c:v>2042.6657369830425</c:v>
                </c:pt>
                <c:pt idx="120">
                  <c:v>2029.5674097511419</c:v>
                </c:pt>
                <c:pt idx="121">
                  <c:v>2016.5530738317539</c:v>
                </c:pt>
                <c:pt idx="122">
                  <c:v>2003.6221906415576</c:v>
                </c:pt>
                <c:pt idx="123">
                  <c:v>1990.7742250508277</c:v>
                </c:pt>
                <c:pt idx="124">
                  <c:v>1978.0086453612878</c:v>
                </c:pt>
                <c:pt idx="125">
                  <c:v>1965.3249232841081</c:v>
                </c:pt>
                <c:pt idx="126">
                  <c:v>1952.7225339180404</c:v>
                </c:pt>
                <c:pt idx="127">
                  <c:v>1940.2009557276986</c:v>
                </c:pt>
                <c:pt idx="128">
                  <c:v>1927.7596705219735</c:v>
                </c:pt>
                <c:pt idx="129">
                  <c:v>1915.3981634325894</c:v>
                </c:pt>
                <c:pt idx="130">
                  <c:v>1903.115922892795</c:v>
                </c:pt>
                <c:pt idx="131">
                  <c:v>1890.9124406161948</c:v>
                </c:pt>
                <c:pt idx="132">
                  <c:v>1878.7872115757132</c:v>
                </c:pt>
                <c:pt idx="133">
                  <c:v>1866.7397339826957</c:v>
                </c:pt>
                <c:pt idx="134">
                  <c:v>1854.7695092661388</c:v>
                </c:pt>
                <c:pt idx="135">
                  <c:v>1842.8760420520648</c:v>
                </c:pt>
                <c:pt idx="136">
                  <c:v>1831.0588401430143</c:v>
                </c:pt>
                <c:pt idx="137">
                  <c:v>1819.3174144976806</c:v>
                </c:pt>
                <c:pt idx="138">
                  <c:v>1807.6512792106689</c:v>
                </c:pt>
                <c:pt idx="139">
                  <c:v>1796.0599514923927</c:v>
                </c:pt>
                <c:pt idx="140">
                  <c:v>1784.5429516490872</c:v>
                </c:pt>
                <c:pt idx="141">
                  <c:v>1773.099803062963</c:v>
                </c:pt>
                <c:pt idx="142">
                  <c:v>1761.730032172479</c:v>
                </c:pt>
                <c:pt idx="143">
                  <c:v>1750.4331684527483</c:v>
                </c:pt>
                <c:pt idx="144">
                  <c:v>1739.2087443960588</c:v>
                </c:pt>
                <c:pt idx="145">
                  <c:v>1728.0562954925342</c:v>
                </c:pt>
                <c:pt idx="146">
                  <c:v>1716.975360210907</c:v>
                </c:pt>
                <c:pt idx="147">
                  <c:v>1705.9654799794162</c:v>
                </c:pt>
                <c:pt idx="148">
                  <c:v>1695.026199166834</c:v>
                </c:pt>
                <c:pt idx="149">
                  <c:v>1684.1570650636086</c:v>
                </c:pt>
                <c:pt idx="150">
                  <c:v>1673.3576278631285</c:v>
                </c:pt>
                <c:pt idx="151">
                  <c:v>1662.6274406431082</c:v>
                </c:pt>
                <c:pt idx="152">
                  <c:v>1651.9660593470933</c:v>
                </c:pt>
                <c:pt idx="153">
                  <c:v>1641.3730427660835</c:v>
                </c:pt>
                <c:pt idx="154">
                  <c:v>1630.8479525202736</c:v>
                </c:pt>
                <c:pt idx="155">
                  <c:v>1620.3903530409109</c:v>
                </c:pt>
                <c:pt idx="156">
                  <c:v>1609.9998115522708</c:v>
                </c:pt>
                <c:pt idx="157">
                  <c:v>1599.6758980537475</c:v>
                </c:pt>
                <c:pt idx="158">
                  <c:v>1589.4181853020566</c:v>
                </c:pt>
                <c:pt idx="159">
                  <c:v>1579.2262487935564</c:v>
                </c:pt>
                <c:pt idx="160">
                  <c:v>1569.0996667466786</c:v>
                </c:pt>
                <c:pt idx="161">
                  <c:v>1559.0380200844741</c:v>
                </c:pt>
                <c:pt idx="162">
                  <c:v>1549.0408924172707</c:v>
                </c:pt>
                <c:pt idx="163">
                  <c:v>1539.1078700254402</c:v>
                </c:pt>
                <c:pt idx="164">
                  <c:v>1529.2385418422782</c:v>
                </c:pt>
                <c:pt idx="165">
                  <c:v>1519.4324994369897</c:v>
                </c:pt>
                <c:pt idx="166">
                  <c:v>1509.6893369977913</c:v>
                </c:pt>
                <c:pt idx="167">
                  <c:v>1500.0086513151136</c:v>
                </c:pt>
                <c:pt idx="168">
                  <c:v>1490.3900417649149</c:v>
                </c:pt>
                <c:pt idx="169">
                  <c:v>1480.8331102921059</c:v>
                </c:pt>
                <c:pt idx="170">
                  <c:v>1471.3374613940694</c:v>
                </c:pt>
                <c:pt idx="171">
                  <c:v>1461.9027021043</c:v>
                </c:pt>
                <c:pt idx="172">
                  <c:v>1452.5284419761383</c:v>
                </c:pt>
                <c:pt idx="173">
                  <c:v>1443.2142930666123</c:v>
                </c:pt>
                <c:pt idx="174">
                  <c:v>1433.9598699203846</c:v>
                </c:pt>
                <c:pt idx="175">
                  <c:v>1424.7647895537982</c:v>
                </c:pt>
                <c:pt idx="176">
                  <c:v>1415.6286714390303</c:v>
                </c:pt>
                <c:pt idx="177">
                  <c:v>1406.5511374883431</c:v>
                </c:pt>
                <c:pt idx="178">
                  <c:v>1397.5318120384359</c:v>
                </c:pt>
                <c:pt idx="179">
                  <c:v>1388.5703218349006</c:v>
                </c:pt>
                <c:pt idx="180">
                  <c:v>1379.6662960167741</c:v>
                </c:pt>
                <c:pt idx="181">
                  <c:v>1370.8193661011906</c:v>
                </c:pt>
                <c:pt idx="182">
                  <c:v>1362.0291659681329</c:v>
                </c:pt>
                <c:pt idx="183">
                  <c:v>1353.2953318452817</c:v>
                </c:pt>
                <c:pt idx="184">
                  <c:v>1344.617502292956</c:v>
                </c:pt>
                <c:pt idx="185">
                  <c:v>1335.9953181891647</c:v>
                </c:pt>
                <c:pt idx="186">
                  <c:v>1327.4284227147368</c:v>
                </c:pt>
                <c:pt idx="187">
                  <c:v>1318.9164613385574</c:v>
                </c:pt>
                <c:pt idx="188">
                  <c:v>1310.4590818028983</c:v>
                </c:pt>
                <c:pt idx="189">
                  <c:v>1302.0559341088356</c:v>
                </c:pt>
                <c:pt idx="190">
                  <c:v>1293.7066705017678</c:v>
                </c:pt>
                <c:pt idx="191">
                  <c:v>1285.4109454570266</c:v>
                </c:pt>
                <c:pt idx="192">
                  <c:v>1277.1684156655735</c:v>
                </c:pt>
                <c:pt idx="193">
                  <c:v>1268.9787400197954</c:v>
                </c:pt>
                <c:pt idx="194">
                  <c:v>1260.8415795993858</c:v>
                </c:pt>
                <c:pt idx="195">
                  <c:v>1252.7565976573223</c:v>
                </c:pt>
                <c:pt idx="196">
                  <c:v>1244.7234596059282</c:v>
                </c:pt>
                <c:pt idx="197">
                  <c:v>1236.741833003025</c:v>
                </c:pt>
                <c:pt idx="198">
                  <c:v>1228.8113875381787</c:v>
                </c:pt>
                <c:pt idx="199">
                  <c:v>1220.9317950190259</c:v>
                </c:pt>
                <c:pt idx="200">
                  <c:v>1213.1027293576949</c:v>
                </c:pt>
                <c:pt idx="201">
                  <c:v>1205.3238665573092</c:v>
                </c:pt>
                <c:pt idx="202">
                  <c:v>1197.5948846985812</c:v>
                </c:pt>
                <c:pt idx="203">
                  <c:v>1189.9154639264868</c:v>
                </c:pt>
                <c:pt idx="204">
                  <c:v>1182.2852864370325</c:v>
                </c:pt>
                <c:pt idx="205">
                  <c:v>1174.7040364640993</c:v>
                </c:pt>
                <c:pt idx="206">
                  <c:v>1167.1714002663787</c:v>
                </c:pt>
                <c:pt idx="207">
                  <c:v>1159.6870661143876</c:v>
                </c:pt>
                <c:pt idx="208">
                  <c:v>1152.2507242775662</c:v>
                </c:pt>
                <c:pt idx="209">
                  <c:v>1144.8620670114615</c:v>
                </c:pt>
                <c:pt idx="210">
                  <c:v>1137.5207885449931</c:v>
                </c:pt>
                <c:pt idx="211">
                  <c:v>1130.2265850677966</c:v>
                </c:pt>
                <c:pt idx="212">
                  <c:v>1122.9791547176515</c:v>
                </c:pt>
                <c:pt idx="213">
                  <c:v>1115.7781975679907</c:v>
                </c:pt>
                <c:pt idx="214">
                  <c:v>1108.6234156154862</c:v>
                </c:pt>
                <c:pt idx="215">
                  <c:v>1101.5145127677167</c:v>
                </c:pt>
                <c:pt idx="216">
                  <c:v>1094.4511948309166</c:v>
                </c:pt>
                <c:pt idx="217">
                  <c:v>1087.433169497798</c:v>
                </c:pt>
                <c:pt idx="218">
                  <c:v>1080.4601463354561</c:v>
                </c:pt>
                <c:pt idx="219">
                  <c:v>1073.531836773348</c:v>
                </c:pt>
                <c:pt idx="220">
                  <c:v>1066.647954091354</c:v>
                </c:pt>
                <c:pt idx="221">
                  <c:v>1059.808213407907</c:v>
                </c:pt>
                <c:pt idx="222">
                  <c:v>1053.0123316682077</c:v>
                </c:pt>
                <c:pt idx="223">
                  <c:v>1046.2600276325072</c:v>
                </c:pt>
                <c:pt idx="224">
                  <c:v>1039.5510218644715</c:v>
                </c:pt>
                <c:pt idx="225">
                  <c:v>1032.8850367196142</c:v>
                </c:pt>
                <c:pt idx="226">
                  <c:v>1026.2617963338084</c:v>
                </c:pt>
                <c:pt idx="227">
                  <c:v>1019.6810266118703</c:v>
                </c:pt>
                <c:pt idx="228">
                  <c:v>1013.1424552162151</c:v>
                </c:pt>
                <c:pt idx="229">
                  <c:v>1006.6458115555868</c:v>
                </c:pt>
                <c:pt idx="230">
                  <c:v>1000.1908267738614</c:v>
                </c:pt>
                <c:pt idx="231">
                  <c:v>993.77723373891934</c:v>
                </c:pt>
                <c:pt idx="232">
                  <c:v>987.40476703159015</c:v>
                </c:pt>
                <c:pt idx="233">
                  <c:v>981.07316293467102</c:v>
                </c:pt>
                <c:pt idx="234">
                  <c:v>974.78215942200893</c:v>
                </c:pt>
                <c:pt idx="235">
                  <c:v>968.53149614766141</c:v>
                </c:pt>
                <c:pt idx="236">
                  <c:v>962.32091443511877</c:v>
                </c:pt>
                <c:pt idx="237">
                  <c:v>956.15015726660113</c:v>
                </c:pt>
                <c:pt idx="238">
                  <c:v>950.01896927242183</c:v>
                </c:pt>
                <c:pt idx="239">
                  <c:v>943.92709672041929</c:v>
                </c:pt>
                <c:pt idx="240">
                  <c:v>937.87428750545541</c:v>
                </c:pt>
                <c:pt idx="241">
                  <c:v>931.86029113898326</c:v>
                </c:pt>
                <c:pt idx="242">
                  <c:v>925.88485873868274</c:v>
                </c:pt>
                <c:pt idx="243">
                  <c:v>919.94774301815687</c:v>
                </c:pt>
                <c:pt idx="244">
                  <c:v>914.04869827670188</c:v>
                </c:pt>
                <c:pt idx="245">
                  <c:v>908.18748038913668</c:v>
                </c:pt>
                <c:pt idx="246">
                  <c:v>902.3638467957021</c:v>
                </c:pt>
                <c:pt idx="247">
                  <c:v>896.5775564920209</c:v>
                </c:pt>
                <c:pt idx="248">
                  <c:v>890.82837001912503</c:v>
                </c:pt>
                <c:pt idx="249">
                  <c:v>885.11604945354611</c:v>
                </c:pt>
                <c:pt idx="250">
                  <c:v>879.44035839746925</c:v>
                </c:pt>
                <c:pt idx="251">
                  <c:v>873.80106196894815</c:v>
                </c:pt>
                <c:pt idx="252">
                  <c:v>868.19792679218847</c:v>
                </c:pt>
                <c:pt idx="253">
                  <c:v>862.63072098788609</c:v>
                </c:pt>
                <c:pt idx="254">
                  <c:v>857.09921416363272</c:v>
                </c:pt>
                <c:pt idx="255">
                  <c:v>851.60317740438245</c:v>
                </c:pt>
                <c:pt idx="256">
                  <c:v>846.14238326297573</c:v>
                </c:pt>
                <c:pt idx="257">
                  <c:v>840.71660575072883</c:v>
                </c:pt>
                <c:pt idx="258">
                  <c:v>835.32562032808221</c:v>
                </c:pt>
                <c:pt idx="259">
                  <c:v>829.96920389530464</c:v>
                </c:pt>
                <c:pt idx="260">
                  <c:v>824.64713478326382</c:v>
                </c:pt>
                <c:pt idx="261">
                  <c:v>819.3591927442526</c:v>
                </c:pt>
                <c:pt idx="262">
                  <c:v>814.10515894287232</c:v>
                </c:pt>
                <c:pt idx="263">
                  <c:v>808.88481594697816</c:v>
                </c:pt>
                <c:pt idx="264">
                  <c:v>803.69794771868055</c:v>
                </c:pt>
                <c:pt idx="265">
                  <c:v>798.54433960540484</c:v>
                </c:pt>
                <c:pt idx="266">
                  <c:v>793.42377833100727</c:v>
                </c:pt>
                <c:pt idx="267">
                  <c:v>788.33605198695068</c:v>
                </c:pt>
                <c:pt idx="268">
                  <c:v>783.28095002353257</c:v>
                </c:pt>
                <c:pt idx="269">
                  <c:v>778.25826324117361</c:v>
                </c:pt>
                <c:pt idx="270">
                  <c:v>773.26778378175891</c:v>
                </c:pt>
                <c:pt idx="271">
                  <c:v>768.30930512003749</c:v>
                </c:pt>
                <c:pt idx="272">
                  <c:v>763.38262205507306</c:v>
                </c:pt>
                <c:pt idx="273">
                  <c:v>758.48753070175576</c:v>
                </c:pt>
                <c:pt idx="274">
                  <c:v>753.62382848236007</c:v>
                </c:pt>
                <c:pt idx="275">
                  <c:v>748.79131411816479</c:v>
                </c:pt>
                <c:pt idx="276">
                  <c:v>743.98978762112222</c:v>
                </c:pt>
                <c:pt idx="277">
                  <c:v>739.21905028558206</c:v>
                </c:pt>
                <c:pt idx="278">
                  <c:v>734.47890468006744</c:v>
                </c:pt>
                <c:pt idx="279">
                  <c:v>729.76915463910518</c:v>
                </c:pt>
                <c:pt idx="280">
                  <c:v>725.08960525510849</c:v>
                </c:pt>
                <c:pt idx="281">
                  <c:v>720.44006287030857</c:v>
                </c:pt>
                <c:pt idx="282">
                  <c:v>715.82033506874279</c:v>
                </c:pt>
                <c:pt idx="283">
                  <c:v>711.23023066829023</c:v>
                </c:pt>
                <c:pt idx="284">
                  <c:v>706.6695597127607</c:v>
                </c:pt>
                <c:pt idx="285">
                  <c:v>702.13813346403344</c:v>
                </c:pt>
                <c:pt idx="286">
                  <c:v>697.63576439424571</c:v>
                </c:pt>
                <c:pt idx="287">
                  <c:v>693.1622661780325</c:v>
                </c:pt>
                <c:pt idx="288">
                  <c:v>688.71745368481675</c:v>
                </c:pt>
                <c:pt idx="289">
                  <c:v>684.30114297114676</c:v>
                </c:pt>
                <c:pt idx="290">
                  <c:v>679.91315127308349</c:v>
                </c:pt>
                <c:pt idx="291">
                  <c:v>675.55329699863842</c:v>
                </c:pt>
                <c:pt idx="292">
                  <c:v>671.22139972025798</c:v>
                </c:pt>
                <c:pt idx="293">
                  <c:v>666.91728016735692</c:v>
                </c:pt>
                <c:pt idx="294">
                  <c:v>662.64076021889787</c:v>
                </c:pt>
                <c:pt idx="295">
                  <c:v>658.39166289602281</c:v>
                </c:pt>
                <c:pt idx="296">
                  <c:v>654.16981235472758</c:v>
                </c:pt>
                <c:pt idx="297">
                  <c:v>649.97503387858353</c:v>
                </c:pt>
                <c:pt idx="298">
                  <c:v>645.80715387150883</c:v>
                </c:pt>
                <c:pt idx="299">
                  <c:v>641.66599985058497</c:v>
                </c:pt>
                <c:pt idx="300">
                  <c:v>637.55140043891549</c:v>
                </c:pt>
                <c:pt idx="301">
                  <c:v>633.46318535853732</c:v>
                </c:pt>
                <c:pt idx="302">
                  <c:v>629.40118542337268</c:v>
                </c:pt>
                <c:pt idx="303">
                  <c:v>625.36523253222651</c:v>
                </c:pt>
                <c:pt idx="304">
                  <c:v>621.35515966183175</c:v>
                </c:pt>
                <c:pt idx="305">
                  <c:v>617.37080085993523</c:v>
                </c:pt>
                <c:pt idx="306">
                  <c:v>613.4119912384316</c:v>
                </c:pt>
                <c:pt idx="307">
                  <c:v>609.47856696653889</c:v>
                </c:pt>
                <c:pt idx="308">
                  <c:v>605.57036526401816</c:v>
                </c:pt>
                <c:pt idx="309">
                  <c:v>601.68722439443809</c:v>
                </c:pt>
                <c:pt idx="310">
                  <c:v>597.82898365848075</c:v>
                </c:pt>
                <c:pt idx="311">
                  <c:v>593.9954833872913</c:v>
                </c:pt>
                <c:pt idx="312">
                  <c:v>590.18656493587173</c:v>
                </c:pt>
                <c:pt idx="313">
                  <c:v>586.40207067651249</c:v>
                </c:pt>
                <c:pt idx="314">
                  <c:v>582.64184399227327</c:v>
                </c:pt>
                <c:pt idx="315">
                  <c:v>578.90572927049755</c:v>
                </c:pt>
                <c:pt idx="316">
                  <c:v>575.19357189637594</c:v>
                </c:pt>
                <c:pt idx="317">
                  <c:v>571.50521824654572</c:v>
                </c:pt>
                <c:pt idx="318">
                  <c:v>567.84051568273378</c:v>
                </c:pt>
                <c:pt idx="319">
                  <c:v>564.19931254544099</c:v>
                </c:pt>
                <c:pt idx="320">
                  <c:v>560.5814581476634</c:v>
                </c:pt>
                <c:pt idx="321">
                  <c:v>556.98680276865889</c:v>
                </c:pt>
                <c:pt idx="322">
                  <c:v>553.41519764775001</c:v>
                </c:pt>
                <c:pt idx="323">
                  <c:v>549.86649497816688</c:v>
                </c:pt>
                <c:pt idx="324">
                  <c:v>546.34054790093228</c:v>
                </c:pt>
                <c:pt idx="325">
                  <c:v>542.83721049878238</c:v>
                </c:pt>
                <c:pt idx="326">
                  <c:v>539.35633779012926</c:v>
                </c:pt>
                <c:pt idx="327">
                  <c:v>535.89778572305988</c:v>
                </c:pt>
                <c:pt idx="328">
                  <c:v>532.46141116937542</c:v>
                </c:pt>
                <c:pt idx="329">
                  <c:v>529.04707191866817</c:v>
                </c:pt>
                <c:pt idx="330">
                  <c:v>525.6546266724356</c:v>
                </c:pt>
                <c:pt idx="331">
                  <c:v>522.28393503823463</c:v>
                </c:pt>
                <c:pt idx="332">
                  <c:v>518.9348575238688</c:v>
                </c:pt>
                <c:pt idx="333">
                  <c:v>515.60725553161774</c:v>
                </c:pt>
                <c:pt idx="334">
                  <c:v>512.30099135250134</c:v>
                </c:pt>
                <c:pt idx="335">
                  <c:v>509.01592816057968</c:v>
                </c:pt>
                <c:pt idx="336">
                  <c:v>505.75193000729172</c:v>
                </c:pt>
                <c:pt idx="337">
                  <c:v>502.50886181582882</c:v>
                </c:pt>
                <c:pt idx="338">
                  <c:v>499.28658937554445</c:v>
                </c:pt>
                <c:pt idx="339">
                  <c:v>496.08497933640047</c:v>
                </c:pt>
                <c:pt idx="340">
                  <c:v>492.90389920344813</c:v>
                </c:pt>
                <c:pt idx="341">
                  <c:v>489.74321733134576</c:v>
                </c:pt>
                <c:pt idx="342">
                  <c:v>486.60280291891036</c:v>
                </c:pt>
                <c:pt idx="343">
                  <c:v>483.48252600370364</c:v>
                </c:pt>
                <c:pt idx="344">
                  <c:v>480.38225745665488</c:v>
                </c:pt>
                <c:pt idx="345">
                  <c:v>477.30186897671712</c:v>
                </c:pt>
                <c:pt idx="346">
                  <c:v>474.24123308555608</c:v>
                </c:pt>
                <c:pt idx="347">
                  <c:v>471.20022312227684</c:v>
                </c:pt>
                <c:pt idx="348">
                  <c:v>468.1787132381798</c:v>
                </c:pt>
                <c:pt idx="349">
                  <c:v>465.1765783915547</c:v>
                </c:pt>
                <c:pt idx="350">
                  <c:v>462.19369434250439</c:v>
                </c:pt>
                <c:pt idx="351">
                  <c:v>459.22993764780358</c:v>
                </c:pt>
                <c:pt idx="352">
                  <c:v>456.285185655791</c:v>
                </c:pt>
                <c:pt idx="353">
                  <c:v>453.35931650129328</c:v>
                </c:pt>
                <c:pt idx="354">
                  <c:v>450.45220910058111</c:v>
                </c:pt>
                <c:pt idx="355">
                  <c:v>447.56374314635872</c:v>
                </c:pt>
                <c:pt idx="356">
                  <c:v>444.69379910278565</c:v>
                </c:pt>
                <c:pt idx="357">
                  <c:v>441.84225820052876</c:v>
                </c:pt>
                <c:pt idx="358">
                  <c:v>439.00900243184873</c:v>
                </c:pt>
                <c:pt idx="359">
                  <c:v>436.19391454571434</c:v>
                </c:pt>
                <c:pt idx="360">
                  <c:v>433.39687804295198</c:v>
                </c:pt>
                <c:pt idx="361">
                  <c:v>430.6177771714236</c:v>
                </c:pt>
                <c:pt idx="362">
                  <c:v>427.85649692123638</c:v>
                </c:pt>
                <c:pt idx="363">
                  <c:v>425.1129230199839</c:v>
                </c:pt>
                <c:pt idx="364">
                  <c:v>422.38694192801654</c:v>
                </c:pt>
                <c:pt idx="365">
                  <c:v>419.67844083374246</c:v>
                </c:pt>
                <c:pt idx="366">
                  <c:v>416.98730764895947</c:v>
                </c:pt>
                <c:pt idx="367">
                  <c:v>414.31343100421651</c:v>
                </c:pt>
                <c:pt idx="368">
                  <c:v>411.65670024420479</c:v>
                </c:pt>
                <c:pt idx="369">
                  <c:v>409.01700542317803</c:v>
                </c:pt>
                <c:pt idx="370">
                  <c:v>406.39423730040232</c:v>
                </c:pt>
                <c:pt idx="371">
                  <c:v>403.7882873356366</c:v>
                </c:pt>
                <c:pt idx="372">
                  <c:v>401.19904768463897</c:v>
                </c:pt>
                <c:pt idx="373">
                  <c:v>398.62641119470481</c:v>
                </c:pt>
                <c:pt idx="374">
                  <c:v>396.0702714002328</c:v>
                </c:pt>
                <c:pt idx="375">
                  <c:v>393.53052251831832</c:v>
                </c:pt>
                <c:pt idx="376">
                  <c:v>391.00705944437505</c:v>
                </c:pt>
                <c:pt idx="377">
                  <c:v>388.49977774778682</c:v>
                </c:pt>
                <c:pt idx="378">
                  <c:v>386.00857366758453</c:v>
                </c:pt>
                <c:pt idx="379">
                  <c:v>383.53334410815347</c:v>
                </c:pt>
                <c:pt idx="380">
                  <c:v>381.07398663496593</c:v>
                </c:pt>
                <c:pt idx="381">
                  <c:v>378.6303994703415</c:v>
                </c:pt>
                <c:pt idx="382">
                  <c:v>376.20248148923662</c:v>
                </c:pt>
                <c:pt idx="383">
                  <c:v>373.7901322150588</c:v>
                </c:pt>
                <c:pt idx="384">
                  <c:v>371.39325181550811</c:v>
                </c:pt>
                <c:pt idx="385">
                  <c:v>369.01174109844669</c:v>
                </c:pt>
                <c:pt idx="386">
                  <c:v>366.64550150779303</c:v>
                </c:pt>
                <c:pt idx="387">
                  <c:v>364.29443511944373</c:v>
                </c:pt>
                <c:pt idx="388">
                  <c:v>361.95844463722102</c:v>
                </c:pt>
                <c:pt idx="389">
                  <c:v>359.63743338884581</c:v>
                </c:pt>
                <c:pt idx="390">
                  <c:v>357.33130532193763</c:v>
                </c:pt>
                <c:pt idx="391">
                  <c:v>355.03996500003962</c:v>
                </c:pt>
                <c:pt idx="392">
                  <c:v>352.76331759866815</c:v>
                </c:pt>
                <c:pt idx="393">
                  <c:v>350.50126890138938</c:v>
                </c:pt>
                <c:pt idx="394">
                  <c:v>348.25372529592045</c:v>
                </c:pt>
                <c:pt idx="395">
                  <c:v>346.02059377025438</c:v>
                </c:pt>
                <c:pt idx="396">
                  <c:v>343.80178190881236</c:v>
                </c:pt>
                <c:pt idx="397">
                  <c:v>341.59719788861747</c:v>
                </c:pt>
                <c:pt idx="398">
                  <c:v>339.40675047549661</c:v>
                </c:pt>
                <c:pt idx="399">
                  <c:v>337.23034902030281</c:v>
                </c:pt>
                <c:pt idx="400">
                  <c:v>335.06790345516589</c:v>
                </c:pt>
                <c:pt idx="401">
                  <c:v>332.91932428976355</c:v>
                </c:pt>
                <c:pt idx="402">
                  <c:v>330.78452260761895</c:v>
                </c:pt>
                <c:pt idx="403">
                  <c:v>328.66341006242016</c:v>
                </c:pt>
                <c:pt idx="404">
                  <c:v>326.55589887436429</c:v>
                </c:pt>
                <c:pt idx="405">
                  <c:v>324.46190182652549</c:v>
                </c:pt>
                <c:pt idx="406">
                  <c:v>322.38133226124478</c:v>
                </c:pt>
                <c:pt idx="407">
                  <c:v>320.31410407654397</c:v>
                </c:pt>
                <c:pt idx="408">
                  <c:v>318.26013172256273</c:v>
                </c:pt>
                <c:pt idx="409">
                  <c:v>316.21933019801827</c:v>
                </c:pt>
                <c:pt idx="410">
                  <c:v>314.19161504668688</c:v>
                </c:pt>
                <c:pt idx="411">
                  <c:v>312.17690235390961</c:v>
                </c:pt>
                <c:pt idx="412">
                  <c:v>310.17510874311921</c:v>
                </c:pt>
                <c:pt idx="413">
                  <c:v>308.18615137239033</c:v>
                </c:pt>
                <c:pt idx="414">
                  <c:v>306.20994793100999</c:v>
                </c:pt>
                <c:pt idx="415">
                  <c:v>304.24641663607207</c:v>
                </c:pt>
                <c:pt idx="416">
                  <c:v>302.2954762290928</c:v>
                </c:pt>
                <c:pt idx="417">
                  <c:v>300.35704597264737</c:v>
                </c:pt>
                <c:pt idx="418">
                  <c:v>298.43104564703003</c:v>
                </c:pt>
                <c:pt idx="419">
                  <c:v>296.51739554693273</c:v>
                </c:pt>
                <c:pt idx="420">
                  <c:v>294.61601647814729</c:v>
                </c:pt>
                <c:pt idx="421">
                  <c:v>292.7268297542883</c:v>
                </c:pt>
                <c:pt idx="422">
                  <c:v>290.84975719353662</c:v>
                </c:pt>
                <c:pt idx="423">
                  <c:v>288.98472111540354</c:v>
                </c:pt>
                <c:pt idx="424">
                  <c:v>287.13164433751632</c:v>
                </c:pt>
                <c:pt idx="425">
                  <c:v>285.29045017242413</c:v>
                </c:pt>
                <c:pt idx="426">
                  <c:v>283.46106242442477</c:v>
                </c:pt>
                <c:pt idx="427">
                  <c:v>281.64340538641085</c:v>
                </c:pt>
                <c:pt idx="428">
                  <c:v>279.83740383673648</c:v>
                </c:pt>
                <c:pt idx="429">
                  <c:v>278.04298303610511</c:v>
                </c:pt>
                <c:pt idx="430">
                  <c:v>276.26006872447635</c:v>
                </c:pt>
                <c:pt idx="431">
                  <c:v>274.48858711799244</c:v>
                </c:pt>
                <c:pt idx="432">
                  <c:v>272.72846490592457</c:v>
                </c:pt>
                <c:pt idx="433">
                  <c:v>270.97962924764022</c:v>
                </c:pt>
                <c:pt idx="434">
                  <c:v>269.2420077695873</c:v>
                </c:pt>
                <c:pt idx="435">
                  <c:v>267.51552856229961</c:v>
                </c:pt>
                <c:pt idx="436">
                  <c:v>265.80012017742155</c:v>
                </c:pt>
                <c:pt idx="437">
                  <c:v>264.09571162475009</c:v>
                </c:pt>
                <c:pt idx="438">
                  <c:v>262.40223236929836</c:v>
                </c:pt>
                <c:pt idx="439">
                  <c:v>260.7196123283756</c:v>
                </c:pt>
                <c:pt idx="440">
                  <c:v>259.04778186868651</c:v>
                </c:pt>
                <c:pt idx="441">
                  <c:v>257.38667180345095</c:v>
                </c:pt>
                <c:pt idx="442">
                  <c:v>255.73621338953998</c:v>
                </c:pt>
                <c:pt idx="443">
                  <c:v>254.09633832463049</c:v>
                </c:pt>
                <c:pt idx="444">
                  <c:v>252.46697874437959</c:v>
                </c:pt>
                <c:pt idx="445">
                  <c:v>250.84806721961516</c:v>
                </c:pt>
                <c:pt idx="446">
                  <c:v>249.23953675354619</c:v>
                </c:pt>
                <c:pt idx="447">
                  <c:v>247.64132077898986</c:v>
                </c:pt>
                <c:pt idx="448">
                  <c:v>246.05335315561643</c:v>
                </c:pt>
                <c:pt idx="449">
                  <c:v>244.47556816721243</c:v>
                </c:pt>
                <c:pt idx="450">
                  <c:v>242.90790051896155</c:v>
                </c:pt>
                <c:pt idx="451">
                  <c:v>241.35028533474119</c:v>
                </c:pt>
                <c:pt idx="452">
                  <c:v>239.80265815443886</c:v>
                </c:pt>
                <c:pt idx="453">
                  <c:v>238.26495493128422</c:v>
                </c:pt>
                <c:pt idx="454">
                  <c:v>236.73711202919804</c:v>
                </c:pt>
                <c:pt idx="455">
                  <c:v>235.2190662201597</c:v>
                </c:pt>
                <c:pt idx="456">
                  <c:v>233.71075468158932</c:v>
                </c:pt>
                <c:pt idx="457">
                  <c:v>232.21211499374917</c:v>
                </c:pt>
                <c:pt idx="458">
                  <c:v>230.72308513715984</c:v>
                </c:pt>
                <c:pt idx="459">
                  <c:v>229.24360349003345</c:v>
                </c:pt>
                <c:pt idx="460">
                  <c:v>227.77360882572404</c:v>
                </c:pt>
                <c:pt idx="461">
                  <c:v>226.31304031019371</c:v>
                </c:pt>
                <c:pt idx="462">
                  <c:v>224.86183749949421</c:v>
                </c:pt>
                <c:pt idx="463">
                  <c:v>223.41994033726667</c:v>
                </c:pt>
                <c:pt idx="464">
                  <c:v>221.98728915225621</c:v>
                </c:pt>
                <c:pt idx="465">
                  <c:v>220.56382465584107</c:v>
                </c:pt>
                <c:pt idx="466">
                  <c:v>219.14948793958101</c:v>
                </c:pt>
                <c:pt idx="467">
                  <c:v>217.74422047277767</c:v>
                </c:pt>
                <c:pt idx="468">
                  <c:v>216.34796410005359</c:v>
                </c:pt>
                <c:pt idx="469">
                  <c:v>214.96066103894512</c:v>
                </c:pt>
                <c:pt idx="470">
                  <c:v>213.58225387751077</c:v>
                </c:pt>
                <c:pt idx="471">
                  <c:v>212.21268557195609</c:v>
                </c:pt>
                <c:pt idx="472">
                  <c:v>210.85189944427214</c:v>
                </c:pt>
                <c:pt idx="473">
                  <c:v>209.49983917989033</c:v>
                </c:pt>
                <c:pt idx="474">
                  <c:v>208.15644882535207</c:v>
                </c:pt>
                <c:pt idx="475">
                  <c:v>206.8216727859928</c:v>
                </c:pt>
                <c:pt idx="476">
                  <c:v>205.49545582364181</c:v>
                </c:pt>
                <c:pt idx="477">
                  <c:v>204.17774305433576</c:v>
                </c:pt>
                <c:pt idx="478">
                  <c:v>202.86847994604733</c:v>
                </c:pt>
                <c:pt idx="479">
                  <c:v>201.56761231642895</c:v>
                </c:pt>
                <c:pt idx="480">
                  <c:v>200.27508633057047</c:v>
                </c:pt>
                <c:pt idx="481">
                  <c:v>198.99084849877056</c:v>
                </c:pt>
                <c:pt idx="482">
                  <c:v>197.71484567432401</c:v>
                </c:pt>
                <c:pt idx="483">
                  <c:v>196.4470250513219</c:v>
                </c:pt>
                <c:pt idx="484">
                  <c:v>195.18733416246602</c:v>
                </c:pt>
                <c:pt idx="485">
                  <c:v>193.93572087689813</c:v>
                </c:pt>
                <c:pt idx="486">
                  <c:v>192.69213339804213</c:v>
                </c:pt>
                <c:pt idx="487">
                  <c:v>191.45652026146087</c:v>
                </c:pt>
                <c:pt idx="488">
                  <c:v>190.22883033272618</c:v>
                </c:pt>
                <c:pt idx="489">
                  <c:v>189.00901280530235</c:v>
                </c:pt>
                <c:pt idx="490">
                  <c:v>187.79701719844456</c:v>
                </c:pt>
                <c:pt idx="491">
                  <c:v>186.59279335510871</c:v>
                </c:pt>
                <c:pt idx="492">
                  <c:v>185.39629143987636</c:v>
                </c:pt>
                <c:pt idx="493">
                  <c:v>184.20746193689232</c:v>
                </c:pt>
                <c:pt idx="494">
                  <c:v>183.02625564781488</c:v>
                </c:pt>
                <c:pt idx="495">
                  <c:v>181.8526236897807</c:v>
                </c:pt>
                <c:pt idx="496">
                  <c:v>180.68651749338144</c:v>
                </c:pt>
                <c:pt idx="497">
                  <c:v>179.52788880065341</c:v>
                </c:pt>
                <c:pt idx="498">
                  <c:v>178.37668966308115</c:v>
                </c:pt>
                <c:pt idx="499">
                  <c:v>177.23287243961269</c:v>
                </c:pt>
                <c:pt idx="500">
                  <c:v>176.09638979468789</c:v>
                </c:pt>
                <c:pt idx="501">
                  <c:v>174.96719469627976</c:v>
                </c:pt>
                <c:pt idx="502">
                  <c:v>173.84524041394852</c:v>
                </c:pt>
                <c:pt idx="503">
                  <c:v>172.73048051690648</c:v>
                </c:pt>
                <c:pt idx="504">
                  <c:v>171.622868872098</c:v>
                </c:pt>
                <c:pt idx="505">
                  <c:v>170.52235964228902</c:v>
                </c:pt>
                <c:pt idx="506">
                  <c:v>169.42890728417117</c:v>
                </c:pt>
                <c:pt idx="507">
                  <c:v>168.34246654647657</c:v>
                </c:pt>
                <c:pt idx="508">
                  <c:v>167.26299246810493</c:v>
                </c:pt>
                <c:pt idx="509">
                  <c:v>166.19044037626335</c:v>
                </c:pt>
                <c:pt idx="510">
                  <c:v>165.1247658846174</c:v>
                </c:pt>
                <c:pt idx="511">
                  <c:v>164.06592489145416</c:v>
                </c:pt>
                <c:pt idx="512">
                  <c:v>163.01387357785711</c:v>
                </c:pt>
                <c:pt idx="513">
                  <c:v>161.9685684058928</c:v>
                </c:pt>
                <c:pt idx="514">
                  <c:v>160.92996611680931</c:v>
                </c:pt>
                <c:pt idx="515">
                  <c:v>159.89802372924581</c:v>
                </c:pt>
                <c:pt idx="516">
                  <c:v>158.87269853745337</c:v>
                </c:pt>
                <c:pt idx="517">
                  <c:v>157.85394810952857</c:v>
                </c:pt>
                <c:pt idx="518">
                  <c:v>156.84173028565698</c:v>
                </c:pt>
                <c:pt idx="519">
                  <c:v>155.83600317636828</c:v>
                </c:pt>
                <c:pt idx="520">
                  <c:v>154.83672516080293</c:v>
                </c:pt>
                <c:pt idx="521">
                  <c:v>153.84385488499004</c:v>
                </c:pt>
                <c:pt idx="522">
                  <c:v>152.85735126013512</c:v>
                </c:pt>
                <c:pt idx="523">
                  <c:v>151.87717346092066</c:v>
                </c:pt>
                <c:pt idx="524">
                  <c:v>150.90328092381594</c:v>
                </c:pt>
                <c:pt idx="525">
                  <c:v>149.9356333453986</c:v>
                </c:pt>
                <c:pt idx="526">
                  <c:v>148.97419068068689</c:v>
                </c:pt>
                <c:pt idx="527">
                  <c:v>148.01891314148199</c:v>
                </c:pt>
                <c:pt idx="528">
                  <c:v>147.06976119472193</c:v>
                </c:pt>
                <c:pt idx="529">
                  <c:v>146.12669556084538</c:v>
                </c:pt>
                <c:pt idx="530">
                  <c:v>145.18967721216569</c:v>
                </c:pt>
                <c:pt idx="531">
                  <c:v>144.25866737125673</c:v>
                </c:pt>
                <c:pt idx="532">
                  <c:v>143.33362750934691</c:v>
                </c:pt>
                <c:pt idx="533">
                  <c:v>142.41451934472579</c:v>
                </c:pt>
                <c:pt idx="534">
                  <c:v>141.50130484115942</c:v>
                </c:pt>
                <c:pt idx="535">
                  <c:v>140.59394620631593</c:v>
                </c:pt>
                <c:pt idx="536">
                  <c:v>139.69240589020211</c:v>
                </c:pt>
                <c:pt idx="537">
                  <c:v>138.79664658360912</c:v>
                </c:pt>
                <c:pt idx="538">
                  <c:v>137.90663121656829</c:v>
                </c:pt>
                <c:pt idx="539">
                  <c:v>137.02232295681756</c:v>
                </c:pt>
                <c:pt idx="540">
                  <c:v>136.14368520827711</c:v>
                </c:pt>
                <c:pt idx="541">
                  <c:v>135.27068160953419</c:v>
                </c:pt>
                <c:pt idx="542">
                  <c:v>134.40327603233945</c:v>
                </c:pt>
                <c:pt idx="543">
                  <c:v>133.54143258011055</c:v>
                </c:pt>
                <c:pt idx="544">
                  <c:v>132.68511558644784</c:v>
                </c:pt>
                <c:pt idx="545">
                  <c:v>131.8342896136576</c:v>
                </c:pt>
                <c:pt idx="546">
                  <c:v>130.98891945128568</c:v>
                </c:pt>
                <c:pt idx="547">
                  <c:v>130.14897011466041</c:v>
                </c:pt>
                <c:pt idx="548">
                  <c:v>129.31440684344483</c:v>
                </c:pt>
                <c:pt idx="549">
                  <c:v>128.48519510019784</c:v>
                </c:pt>
                <c:pt idx="550">
                  <c:v>127.66130056894542</c:v>
                </c:pt>
                <c:pt idx="551">
                  <c:v>126.84268915376012</c:v>
                </c:pt>
                <c:pt idx="552">
                  <c:v>126.02932697735028</c:v>
                </c:pt>
                <c:pt idx="553">
                  <c:v>125.22118037965805</c:v>
                </c:pt>
                <c:pt idx="554">
                  <c:v>124.41821591646583</c:v>
                </c:pt>
                <c:pt idx="555">
                  <c:v>123.6204003580132</c:v>
                </c:pt>
                <c:pt idx="556">
                  <c:v>122.82770068762105</c:v>
                </c:pt>
                <c:pt idx="557">
                  <c:v>122.04008410032532</c:v>
                </c:pt>
                <c:pt idx="558">
                  <c:v>121.25751800151966</c:v>
                </c:pt>
                <c:pt idx="559">
                  <c:v>120.47997000560639</c:v>
                </c:pt>
                <c:pt idx="560">
                  <c:v>119.70740793465596</c:v>
                </c:pt>
                <c:pt idx="561">
                  <c:v>118.93979981707596</c:v>
                </c:pt>
                <c:pt idx="562">
                  <c:v>118.17711388628736</c:v>
                </c:pt>
                <c:pt idx="563">
                  <c:v>117.41931857941036</c:v>
                </c:pt>
                <c:pt idx="564">
                  <c:v>116.66638253595791</c:v>
                </c:pt>
                <c:pt idx="565">
                  <c:v>115.91827459653797</c:v>
                </c:pt>
                <c:pt idx="566">
                  <c:v>115.17496380156403</c:v>
                </c:pt>
                <c:pt idx="567">
                  <c:v>114.43641938997403</c:v>
                </c:pt>
                <c:pt idx="568">
                  <c:v>113.70261079795701</c:v>
                </c:pt>
                <c:pt idx="569">
                  <c:v>112.97350765768863</c:v>
                </c:pt>
                <c:pt idx="570">
                  <c:v>112.24907979607399</c:v>
                </c:pt>
                <c:pt idx="571">
                  <c:v>111.52929723349949</c:v>
                </c:pt>
                <c:pt idx="572">
                  <c:v>110.81413018259185</c:v>
                </c:pt>
                <c:pt idx="573">
                  <c:v>110.10354904698525</c:v>
                </c:pt>
                <c:pt idx="574">
                  <c:v>109.39752442009689</c:v>
                </c:pt>
                <c:pt idx="575">
                  <c:v>108.69602708390984</c:v>
                </c:pt>
                <c:pt idx="576">
                  <c:v>107.99902800776367</c:v>
                </c:pt>
                <c:pt idx="577">
                  <c:v>107.30649834715339</c:v>
                </c:pt>
                <c:pt idx="578">
                  <c:v>106.61840944253588</c:v>
                </c:pt>
                <c:pt idx="579">
                  <c:v>105.93473281814319</c:v>
                </c:pt>
                <c:pt idx="580">
                  <c:v>105.25544018080485</c:v>
                </c:pt>
                <c:pt idx="581">
                  <c:v>104.58050341877633</c:v>
                </c:pt>
                <c:pt idx="582">
                  <c:v>103.90989460057619</c:v>
                </c:pt>
                <c:pt idx="583">
                  <c:v>103.24358597383001</c:v>
                </c:pt>
                <c:pt idx="584">
                  <c:v>102.58154996412168</c:v>
                </c:pt>
                <c:pt idx="585">
                  <c:v>101.92375917385257</c:v>
                </c:pt>
                <c:pt idx="586">
                  <c:v>101.27018638110764</c:v>
                </c:pt>
                <c:pt idx="587">
                  <c:v>100.62080453852847</c:v>
                </c:pt>
                <c:pt idx="588">
                  <c:v>99.975586772194674</c:v>
                </c:pt>
                <c:pt idx="589">
                  <c:v>99.334506380511172</c:v>
                </c:pt>
                <c:pt idx="590">
                  <c:v>98.697536833103442</c:v>
                </c:pt>
                <c:pt idx="591">
                  <c:v>98.064651769719603</c:v>
                </c:pt>
                <c:pt idx="592">
                  <c:v>97.435824999139257</c:v>
                </c:pt>
                <c:pt idx="593">
                  <c:v>96.811030498089877</c:v>
                </c:pt>
                <c:pt idx="594">
                  <c:v>96.19024241016983</c:v>
                </c:pt>
                <c:pt idx="595">
                  <c:v>95.573435044778194</c:v>
                </c:pt>
                <c:pt idx="596">
                  <c:v>94.960582876051674</c:v>
                </c:pt>
                <c:pt idx="597">
                  <c:v>94.351660541808428</c:v>
                </c:pt>
                <c:pt idx="598">
                  <c:v>93.746642842497948</c:v>
                </c:pt>
                <c:pt idx="599">
                  <c:v>93.145504740158813</c:v>
                </c:pt>
                <c:pt idx="600">
                  <c:v>92.548221357382133</c:v>
                </c:pt>
                <c:pt idx="601">
                  <c:v>91.95476797628227</c:v>
                </c:pt>
                <c:pt idx="602">
                  <c:v>91.365120037473758</c:v>
                </c:pt>
                <c:pt idx="603">
                  <c:v>90.779253139054887</c:v>
                </c:pt>
                <c:pt idx="604">
                  <c:v>90.197143035598046</c:v>
                </c:pt>
                <c:pt idx="605">
                  <c:v>89.618765637146282</c:v>
                </c:pt>
                <c:pt idx="606">
                  <c:v>89.044097008216255</c:v>
                </c:pt>
                <c:pt idx="607">
                  <c:v>88.473113366807894</c:v>
                </c:pt>
                <c:pt idx="608">
                  <c:v>87.905791083419956</c:v>
                </c:pt>
                <c:pt idx="609">
                  <c:v>87.342106680072419</c:v>
                </c:pt>
                <c:pt idx="610">
                  <c:v>86.782036829334686</c:v>
                </c:pt>
                <c:pt idx="611">
                  <c:v>86.225558353360256</c:v>
                </c:pt>
                <c:pt idx="612">
                  <c:v>85.672648222927535</c:v>
                </c:pt>
                <c:pt idx="613">
                  <c:v>85.123283556486911</c:v>
                </c:pt>
                <c:pt idx="614">
                  <c:v>84.577441619213559</c:v>
                </c:pt>
                <c:pt idx="615">
                  <c:v>84.035099822066769</c:v>
                </c:pt>
                <c:pt idx="616">
                  <c:v>83.496235720855324</c:v>
                </c:pt>
                <c:pt idx="617">
                  <c:v>82.960827015308084</c:v>
                </c:pt>
                <c:pt idx="618">
                  <c:v>82.428851548151854</c:v>
                </c:pt>
                <c:pt idx="619">
                  <c:v>81.900287304193839</c:v>
                </c:pt>
                <c:pt idx="620">
                  <c:v>81.375112409410747</c:v>
                </c:pt>
                <c:pt idx="621">
                  <c:v>80.853305130043836</c:v>
                </c:pt>
                <c:pt idx="622">
                  <c:v>80.334843871698951</c:v>
                </c:pt>
                <c:pt idx="623">
                  <c:v>79.819707178453569</c:v>
                </c:pt>
                <c:pt idx="624">
                  <c:v>79.307873731968073</c:v>
                </c:pt>
                <c:pt idx="625">
                  <c:v>78.799322350604044</c:v>
                </c:pt>
                <c:pt idx="626">
                  <c:v>78.294031988547744</c:v>
                </c:pt>
                <c:pt idx="627">
                  <c:v>77.791981734938673</c:v>
                </c:pt>
                <c:pt idx="628">
                  <c:v>77.293150813004658</c:v>
                </c:pt>
                <c:pt idx="629">
                  <c:v>76.797518579201849</c:v>
                </c:pt>
                <c:pt idx="630">
                  <c:v>76.30506452236034</c:v>
                </c:pt>
                <c:pt idx="631">
                  <c:v>75.815768262835604</c:v>
                </c:pt>
                <c:pt idx="632">
                  <c:v>75.32960955166476</c:v>
                </c:pt>
                <c:pt idx="633">
                  <c:v>74.846568269728692</c:v>
                </c:pt>
                <c:pt idx="634">
                  <c:v>74.366624426919799</c:v>
                </c:pt>
                <c:pt idx="635">
                  <c:v>73.889758161314205</c:v>
                </c:pt>
                <c:pt idx="636">
                  <c:v>73.415949738350022</c:v>
                </c:pt>
                <c:pt idx="637">
                  <c:v>72.945179550010778</c:v>
                </c:pt>
                <c:pt idx="638">
                  <c:v>72.477428114013676</c:v>
                </c:pt>
                <c:pt idx="639">
                  <c:v>72.012676073003774</c:v>
                </c:pt>
                <c:pt idx="640">
                  <c:v>71.550904193752388</c:v>
                </c:pt>
                <c:pt idx="641">
                  <c:v>71.092093366361553</c:v>
                </c:pt>
                <c:pt idx="642">
                  <c:v>70.636224603472868</c:v>
                </c:pt>
                <c:pt idx="643">
                  <c:v>70.183279039482144</c:v>
                </c:pt>
                <c:pt idx="644">
                  <c:v>69.733237929758204</c:v>
                </c:pt>
                <c:pt idx="645">
                  <c:v>69.286082649867438</c:v>
                </c:pt>
                <c:pt idx="646">
                  <c:v>68.8417946948029</c:v>
                </c:pt>
                <c:pt idx="647">
                  <c:v>68.400355678218745</c:v>
                </c:pt>
                <c:pt idx="648">
                  <c:v>67.961747331669145</c:v>
                </c:pt>
                <c:pt idx="649">
                  <c:v>67.525951503852141</c:v>
                </c:pt>
                <c:pt idx="650">
                  <c:v>67.092950159858702</c:v>
                </c:pt>
                <c:pt idx="651">
                  <c:v>66.662725380426451</c:v>
                </c:pt>
                <c:pt idx="652">
                  <c:v>66.235259361197649</c:v>
                </c:pt>
                <c:pt idx="653">
                  <c:v>65.810534411982928</c:v>
                </c:pt>
                <c:pt idx="654">
                  <c:v>65.38853295602884</c:v>
                </c:pt>
                <c:pt idx="655">
                  <c:v>64.969237529290481</c:v>
                </c:pt>
                <c:pt idx="656">
                  <c:v>64.55263077970919</c:v>
                </c:pt>
                <c:pt idx="657">
                  <c:v>64.138695466493616</c:v>
                </c:pt>
                <c:pt idx="658">
                  <c:v>63.7274144594072</c:v>
                </c:pt>
                <c:pt idx="659">
                  <c:v>63.318770738058483</c:v>
                </c:pt>
                <c:pt idx="660">
                  <c:v>62.912747391197129</c:v>
                </c:pt>
                <c:pt idx="661">
                  <c:v>62.509327616014083</c:v>
                </c:pt>
                <c:pt idx="662">
                  <c:v>62.108494717446</c:v>
                </c:pt>
                <c:pt idx="663">
                  <c:v>61.71023210748448</c:v>
                </c:pt>
                <c:pt idx="664">
                  <c:v>61.314523304489519</c:v>
                </c:pt>
                <c:pt idx="665">
                  <c:v>60.921351932507513</c:v>
                </c:pt>
                <c:pt idx="666">
                  <c:v>60.530701720593562</c:v>
                </c:pt>
                <c:pt idx="667">
                  <c:v>60.142556502138049</c:v>
                </c:pt>
                <c:pt idx="668">
                  <c:v>59.756900214197579</c:v>
                </c:pt>
                <c:pt idx="669">
                  <c:v>59.373716896830274</c:v>
                </c:pt>
                <c:pt idx="670">
                  <c:v>58.992990692435463</c:v>
                </c:pt>
                <c:pt idx="671">
                  <c:v>58.614705845097077</c:v>
                </c:pt>
                <c:pt idx="672">
                  <c:v>58.238846699931791</c:v>
                </c:pt>
                <c:pt idx="673">
                  <c:v>57.865397702441491</c:v>
                </c:pt>
                <c:pt idx="674">
                  <c:v>57.494343397868782</c:v>
                </c:pt>
                <c:pt idx="675">
                  <c:v>57.125668430558271</c:v>
                </c:pt>
                <c:pt idx="676">
                  <c:v>56.759357543320483</c:v>
                </c:pt>
                <c:pt idx="677">
                  <c:v>56.395395576800688</c:v>
                </c:pt>
                <c:pt idx="678">
                  <c:v>56.033767468851757</c:v>
                </c:pt>
                <c:pt idx="679">
                  <c:v>55.674458253910231</c:v>
                </c:pt>
                <c:pt idx="680">
                  <c:v>55.317453062377723</c:v>
                </c:pt>
                <c:pt idx="681">
                  <c:v>54.962737120005059</c:v>
                </c:pt>
                <c:pt idx="682">
                  <c:v>54.610295747280936</c:v>
                </c:pt>
                <c:pt idx="683">
                  <c:v>54.260114358824723</c:v>
                </c:pt>
                <c:pt idx="684">
                  <c:v>53.912178462782315</c:v>
                </c:pt>
                <c:pt idx="685">
                  <c:v>53.566473660227054</c:v>
                </c:pt>
                <c:pt idx="686">
                  <c:v>53.222985644563295</c:v>
                </c:pt>
                <c:pt idx="687">
                  <c:v>52.881700200934638</c:v>
                </c:pt>
                <c:pt idx="688">
                  <c:v>52.542603205635686</c:v>
                </c:pt>
                <c:pt idx="689">
                  <c:v>52.205680625527293</c:v>
                </c:pt>
                <c:pt idx="690">
                  <c:v>51.870918517456104</c:v>
                </c:pt>
                <c:pt idx="691">
                  <c:v>51.538303027677308</c:v>
                </c:pt>
                <c:pt idx="692">
                  <c:v>51.207820391281594</c:v>
                </c:pt>
                <c:pt idx="693">
                  <c:v>50.879456931625164</c:v>
                </c:pt>
                <c:pt idx="694">
                  <c:v>50.553199059764012</c:v>
                </c:pt>
                <c:pt idx="695">
                  <c:v>50.229033273891375</c:v>
                </c:pt>
                <c:pt idx="696">
                  <c:v>49.906946158779121</c:v>
                </c:pt>
                <c:pt idx="697">
                  <c:v>49.586924385222517</c:v>
                </c:pt>
                <c:pt idx="698">
                  <c:v>49.268954709488661</c:v>
                </c:pt>
                <c:pt idx="699">
                  <c:v>48.953023972768229</c:v>
                </c:pt>
                <c:pt idx="700">
                  <c:v>48.63911910063122</c:v>
                </c:pt>
                <c:pt idx="701">
                  <c:v>48.327227102485459</c:v>
                </c:pt>
                <c:pt idx="702">
                  <c:v>48.017335071039511</c:v>
                </c:pt>
                <c:pt idx="703">
                  <c:v>47.709430181768106</c:v>
                </c:pt>
                <c:pt idx="704">
                  <c:v>47.403499692381523</c:v>
                </c:pt>
                <c:pt idx="705">
                  <c:v>47.099530942298578</c:v>
                </c:pt>
                <c:pt idx="706">
                  <c:v>46.797511352122008</c:v>
                </c:pt>
                <c:pt idx="707">
                  <c:v>46.497428423118656</c:v>
                </c:pt>
                <c:pt idx="708">
                  <c:v>46.199269736701659</c:v>
                </c:pt>
                <c:pt idx="709">
                  <c:v>45.903022953916725</c:v>
                </c:pt>
                <c:pt idx="710">
                  <c:v>45.608675814931637</c:v>
                </c:pt>
                <c:pt idx="711">
                  <c:v>45.316216138528596</c:v>
                </c:pt>
                <c:pt idx="712">
                  <c:v>45.025631821600342</c:v>
                </c:pt>
                <c:pt idx="713">
                  <c:v>44.736910838649187</c:v>
                </c:pt>
                <c:pt idx="714">
                  <c:v>44.450041241289348</c:v>
                </c:pt>
                <c:pt idx="715">
                  <c:v>44.16501115775263</c:v>
                </c:pt>
                <c:pt idx="716">
                  <c:v>43.88180879239686</c:v>
                </c:pt>
                <c:pt idx="717">
                  <c:v>43.600422425217943</c:v>
                </c:pt>
                <c:pt idx="718">
                  <c:v>43.320840411364735</c:v>
                </c:pt>
                <c:pt idx="719">
                  <c:v>43.043051180657294</c:v>
                </c:pt>
                <c:pt idx="720">
                  <c:v>42.767043237107785</c:v>
                </c:pt>
                <c:pt idx="721">
                  <c:v>42.492805158445037</c:v>
                </c:pt>
                <c:pt idx="722">
                  <c:v>42.220325595641562</c:v>
                </c:pt>
                <c:pt idx="723">
                  <c:v>41.949593272444162</c:v>
                </c:pt>
                <c:pt idx="724">
                  <c:v>41.680596984907091</c:v>
                </c:pt>
                <c:pt idx="725">
                  <c:v>41.413325600928424</c:v>
                </c:pt>
                <c:pt idx="726">
                  <c:v>41.147768059789335</c:v>
                </c:pt>
                <c:pt idx="727">
                  <c:v>40.8839133716966</c:v>
                </c:pt>
                <c:pt idx="728">
                  <c:v>40.621750617327329</c:v>
                </c:pt>
                <c:pt idx="729">
                  <c:v>40.36126894737761</c:v>
                </c:pt>
                <c:pt idx="730">
                  <c:v>40.102457582113153</c:v>
                </c:pt>
                <c:pt idx="731">
                  <c:v>39.845305810923321</c:v>
                </c:pt>
                <c:pt idx="732">
                  <c:v>39.589802991877953</c:v>
                </c:pt>
                <c:pt idx="733">
                  <c:v>39.335938551286681</c:v>
                </c:pt>
                <c:pt idx="734">
                  <c:v>39.083701983261776</c:v>
                </c:pt>
                <c:pt idx="735">
                  <c:v>38.833082849282981</c:v>
                </c:pt>
                <c:pt idx="736">
                  <c:v>38.584070777765717</c:v>
                </c:pt>
                <c:pt idx="737">
                  <c:v>38.336655463631928</c:v>
                </c:pt>
                <c:pt idx="738">
                  <c:v>38.090826667883434</c:v>
                </c:pt>
                <c:pt idx="739">
                  <c:v>37.846574217178294</c:v>
                </c:pt>
                <c:pt idx="740">
                  <c:v>37.603888003409786</c:v>
                </c:pt>
                <c:pt idx="741">
                  <c:v>37.362757983288198</c:v>
                </c:pt>
                <c:pt idx="742">
                  <c:v>37.123174177925002</c:v>
                </c:pt>
                <c:pt idx="743">
                  <c:v>36.885126672420029</c:v>
                </c:pt>
                <c:pt idx="744">
                  <c:v>36.648605615451096</c:v>
                </c:pt>
                <c:pt idx="745">
                  <c:v>36.413601218866319</c:v>
                </c:pt>
                <c:pt idx="746">
                  <c:v>36.180103757279142</c:v>
                </c:pt>
                <c:pt idx="747">
                  <c:v>35.948103567665648</c:v>
                </c:pt>
                <c:pt idx="748">
                  <c:v>35.717591048964948</c:v>
                </c:pt>
                <c:pt idx="749">
                  <c:v>35.488556661681685</c:v>
                </c:pt>
                <c:pt idx="750">
                  <c:v>35.260990927491029</c:v>
                </c:pt>
                <c:pt idx="751">
                  <c:v>35.034884428847015</c:v>
                </c:pt>
                <c:pt idx="752">
                  <c:v>34.810227808592238</c:v>
                </c:pt>
                <c:pt idx="753">
                  <c:v>34.587011769570857</c:v>
                </c:pt>
                <c:pt idx="754">
                  <c:v>34.365227074244025</c:v>
                </c:pt>
                <c:pt idx="755">
                  <c:v>34.144864544307097</c:v>
                </c:pt>
                <c:pt idx="756">
                  <c:v>33.925915060310359</c:v>
                </c:pt>
                <c:pt idx="757">
                  <c:v>33.708369561281266</c:v>
                </c:pt>
                <c:pt idx="758">
                  <c:v>33.492219044349575</c:v>
                </c:pt>
                <c:pt idx="759">
                  <c:v>33.277454564374821</c:v>
                </c:pt>
                <c:pt idx="760">
                  <c:v>33.064067233576075</c:v>
                </c:pt>
                <c:pt idx="761">
                  <c:v>32.852048221164104</c:v>
                </c:pt>
                <c:pt idx="762">
                  <c:v>32.641388752975956</c:v>
                </c:pt>
                <c:pt idx="763">
                  <c:v>32.43208011111188</c:v>
                </c:pt>
                <c:pt idx="764">
                  <c:v>32.224113633574554</c:v>
                </c:pt>
                <c:pt idx="765">
                  <c:v>32.017480713910523</c:v>
                </c:pt>
                <c:pt idx="766">
                  <c:v>31.812172800854082</c:v>
                </c:pt>
                <c:pt idx="767">
                  <c:v>31.608181397973439</c:v>
                </c:pt>
                <c:pt idx="768">
                  <c:v>31.405498063319083</c:v>
                </c:pt>
                <c:pt idx="769">
                  <c:v>31.204114409074343</c:v>
                </c:pt>
                <c:pt idx="770">
                  <c:v>31.004022101208353</c:v>
                </c:pt>
                <c:pt idx="771">
                  <c:v>30.805212859131128</c:v>
                </c:pt>
                <c:pt idx="772">
                  <c:v>30.607678455350879</c:v>
                </c:pt>
                <c:pt idx="773">
                  <c:v>30.411410715133549</c:v>
                </c:pt>
                <c:pt idx="774">
                  <c:v>30.216401516164527</c:v>
                </c:pt>
                <c:pt idx="775">
                  <c:v>30.022642788212384</c:v>
                </c:pt>
                <c:pt idx="776">
                  <c:v>29.830126512795129</c:v>
                </c:pt>
                <c:pt idx="777">
                  <c:v>29.638844722848077</c:v>
                </c:pt>
                <c:pt idx="778">
                  <c:v>29.448789502394465</c:v>
                </c:pt>
                <c:pt idx="779">
                  <c:v>29.259952986217609</c:v>
                </c:pt>
                <c:pt idx="780">
                  <c:v>29.072327359535482</c:v>
                </c:pt>
                <c:pt idx="781">
                  <c:v>28.885904857677442</c:v>
                </c:pt>
                <c:pt idx="782">
                  <c:v>28.700677765762595</c:v>
                </c:pt>
                <c:pt idx="783">
                  <c:v>28.516638418380918</c:v>
                </c:pt>
                <c:pt idx="784">
                  <c:v>28.333779199275686</c:v>
                </c:pt>
                <c:pt idx="785">
                  <c:v>28.152092541028445</c:v>
                </c:pt>
                <c:pt idx="786">
                  <c:v>27.971570924745912</c:v>
                </c:pt>
                <c:pt idx="787">
                  <c:v>27.79220687974863</c:v>
                </c:pt>
                <c:pt idx="788">
                  <c:v>27.613992983261934</c:v>
                </c:pt>
                <c:pt idx="789">
                  <c:v>27.436921860108729</c:v>
                </c:pt>
                <c:pt idx="790">
                  <c:v>27.260986182404245</c:v>
                </c:pt>
                <c:pt idx="791">
                  <c:v>27.086178669252913</c:v>
                </c:pt>
                <c:pt idx="792">
                  <c:v>26.912492086446857</c:v>
                </c:pt>
                <c:pt idx="793">
                  <c:v>26.73991924616665</c:v>
                </c:pt>
                <c:pt idx="794">
                  <c:v>26.568453006683818</c:v>
                </c:pt>
                <c:pt idx="795">
                  <c:v>26.398086272065306</c:v>
                </c:pt>
                <c:pt idx="796">
                  <c:v>26.228811991879777</c:v>
                </c:pt>
                <c:pt idx="797">
                  <c:v>26.060623160905841</c:v>
                </c:pt>
                <c:pt idx="798">
                  <c:v>25.893512818842268</c:v>
                </c:pt>
                <c:pt idx="799">
                  <c:v>25.727474050019726</c:v>
                </c:pt>
                <c:pt idx="800">
                  <c:v>25.562499983114829</c:v>
                </c:pt>
                <c:pt idx="801">
                  <c:v>25.398583790865565</c:v>
                </c:pt>
                <c:pt idx="802">
                  <c:v>25.235718689788879</c:v>
                </c:pt>
                <c:pt idx="803">
                  <c:v>25.073897939899958</c:v>
                </c:pt>
                <c:pt idx="804">
                  <c:v>24.913114844433149</c:v>
                </c:pt>
                <c:pt idx="805">
                  <c:v>24.753362749565067</c:v>
                </c:pt>
                <c:pt idx="806">
                  <c:v>24.594635044139011</c:v>
                </c:pt>
                <c:pt idx="807">
                  <c:v>24.436925159391471</c:v>
                </c:pt>
                <c:pt idx="808">
                  <c:v>24.280226568680334</c:v>
                </c:pt>
                <c:pt idx="809">
                  <c:v>24.124532787214662</c:v>
                </c:pt>
                <c:pt idx="810">
                  <c:v>23.969837371786411</c:v>
                </c:pt>
                <c:pt idx="811">
                  <c:v>23.816133920503766</c:v>
                </c:pt>
                <c:pt idx="812">
                  <c:v>23.6634160725262</c:v>
                </c:pt>
                <c:pt idx="813">
                  <c:v>23.511677507801288</c:v>
                </c:pt>
                <c:pt idx="814">
                  <c:v>23.360911946803068</c:v>
                </c:pt>
                <c:pt idx="815">
                  <c:v>23.211113150272229</c:v>
                </c:pt>
                <c:pt idx="816">
                  <c:v>23.062274918957879</c:v>
                </c:pt>
                <c:pt idx="817">
                  <c:v>22.914391093361079</c:v>
                </c:pt>
                <c:pt idx="818">
                  <c:v>22.76745555347981</c:v>
                </c:pt>
                <c:pt idx="819">
                  <c:v>22.621462218555767</c:v>
                </c:pt>
                <c:pt idx="820">
                  <c:v>22.476405046822741</c:v>
                </c:pt>
                <c:pt idx="821">
                  <c:v>22.332278035256529</c:v>
                </c:pt>
                <c:pt idx="822">
                  <c:v>22.18907521932659</c:v>
                </c:pt>
                <c:pt idx="823">
                  <c:v>22.046790672749093</c:v>
                </c:pt>
                <c:pt idx="824">
                  <c:v>21.905418507241759</c:v>
                </c:pt>
                <c:pt idx="825">
                  <c:v>21.764952872280183</c:v>
                </c:pt>
                <c:pt idx="826">
                  <c:v>21.625387954855626</c:v>
                </c:pt>
                <c:pt idx="827">
                  <c:v>21.486717979234523</c:v>
                </c:pt>
                <c:pt idx="828">
                  <c:v>21.348937206719466</c:v>
                </c:pt>
                <c:pt idx="829">
                  <c:v>21.212039935411653</c:v>
                </c:pt>
                <c:pt idx="830">
                  <c:v>21.076020499975034</c:v>
                </c:pt>
                <c:pt idx="831">
                  <c:v>20.940873271401721</c:v>
                </c:pt>
                <c:pt idx="832">
                  <c:v>20.806592656779134</c:v>
                </c:pt>
                <c:pt idx="833">
                  <c:v>20.673173099058513</c:v>
                </c:pt>
                <c:pt idx="834">
                  <c:v>20.540609076824914</c:v>
                </c:pt>
                <c:pt idx="835">
                  <c:v>20.408895104068819</c:v>
                </c:pt>
                <c:pt idx="836">
                  <c:v>20.278025729958966</c:v>
                </c:pt>
                <c:pt idx="837">
                  <c:v>20.147995538616843</c:v>
                </c:pt>
                <c:pt idx="838">
                  <c:v>20.018799148892555</c:v>
                </c:pt>
                <c:pt idx="839">
                  <c:v>19.890431214142168</c:v>
                </c:pt>
                <c:pt idx="840">
                  <c:v>19.762886422006364</c:v>
                </c:pt>
                <c:pt idx="841">
                  <c:v>19.636159494190633</c:v>
                </c:pt>
                <c:pt idx="842">
                  <c:v>19.510245186246831</c:v>
                </c:pt>
                <c:pt idx="843">
                  <c:v>19.385138287356209</c:v>
                </c:pt>
                <c:pt idx="844">
                  <c:v>19.260833620113665</c:v>
                </c:pt>
                <c:pt idx="845">
                  <c:v>19.137326040313525</c:v>
                </c:pt>
                <c:pt idx="846">
                  <c:v>19.014610436736692</c:v>
                </c:pt>
                <c:pt idx="847">
                  <c:v>18.892681730939053</c:v>
                </c:pt>
                <c:pt idx="848">
                  <c:v>18.771534877041418</c:v>
                </c:pt>
                <c:pt idx="849">
                  <c:v>18.651164861520574</c:v>
                </c:pt>
                <c:pt idx="850">
                  <c:v>18.531566703001918</c:v>
                </c:pt>
                <c:pt idx="851">
                  <c:v>18.412735452053241</c:v>
                </c:pt>
                <c:pt idx="852">
                  <c:v>18.294666190979882</c:v>
                </c:pt>
                <c:pt idx="853">
                  <c:v>18.177354033621352</c:v>
                </c:pt>
                <c:pt idx="854">
                  <c:v>18.060794125148945</c:v>
                </c:pt>
                <c:pt idx="855">
                  <c:v>17.94498164186491</c:v>
                </c:pt>
                <c:pt idx="856">
                  <c:v>17.829911791002907</c:v>
                </c:pt>
                <c:pt idx="857">
                  <c:v>17.715579810529462</c:v>
                </c:pt>
                <c:pt idx="858">
                  <c:v>17.601980968947153</c:v>
                </c:pt>
                <c:pt idx="859">
                  <c:v>17.489110565098542</c:v>
                </c:pt>
                <c:pt idx="860">
                  <c:v>17.376963927971861</c:v>
                </c:pt>
                <c:pt idx="861">
                  <c:v>17.265536416507533</c:v>
                </c:pt>
                <c:pt idx="862">
                  <c:v>17.154823419406124</c:v>
                </c:pt>
                <c:pt idx="863">
                  <c:v>17.044820354937677</c:v>
                </c:pt>
                <c:pt idx="864">
                  <c:v>16.935522670751855</c:v>
                </c:pt>
                <c:pt idx="865">
                  <c:v>16.826925843689782</c:v>
                </c:pt>
                <c:pt idx="866">
                  <c:v>16.719025379596669</c:v>
                </c:pt>
                <c:pt idx="867">
                  <c:v>16.611816813135938</c:v>
                </c:pt>
                <c:pt idx="868">
                  <c:v>16.505295707604393</c:v>
                </c:pt>
                <c:pt idx="869">
                  <c:v>16.399457654748609</c:v>
                </c:pt>
                <c:pt idx="870">
                  <c:v>16.294298274582545</c:v>
                </c:pt>
                <c:pt idx="871">
                  <c:v>16.189813215206215</c:v>
                </c:pt>
                <c:pt idx="872">
                  <c:v>16.085998152625628</c:v>
                </c:pt>
                <c:pt idx="873">
                  <c:v>15.982848790573845</c:v>
                </c:pt>
                <c:pt idx="874">
                  <c:v>15.880360860333148</c:v>
                </c:pt>
                <c:pt idx="875">
                  <c:v>15.778530120558502</c:v>
                </c:pt>
                <c:pt idx="876">
                  <c:v>15.677352357101839</c:v>
                </c:pt>
                <c:pt idx="877">
                  <c:v>15.576823382837841</c:v>
                </c:pt>
                <c:pt idx="878">
                  <c:v>15.476939037490546</c:v>
                </c:pt>
                <c:pt idx="879">
                  <c:v>15.377695187461187</c:v>
                </c:pt>
                <c:pt idx="880">
                  <c:v>15.27908772565724</c:v>
                </c:pt>
                <c:pt idx="881">
                  <c:v>15.181112571322304</c:v>
                </c:pt>
                <c:pt idx="882">
                  <c:v>15.083765669867349</c:v>
                </c:pt>
                <c:pt idx="883">
                  <c:v>14.987042992702847</c:v>
                </c:pt>
                <c:pt idx="884">
                  <c:v>14.890940537072026</c:v>
                </c:pt>
                <c:pt idx="885">
                  <c:v>14.795454325885357</c:v>
                </c:pt>
                <c:pt idx="886">
                  <c:v>14.700580407555801</c:v>
                </c:pt>
                <c:pt idx="887">
                  <c:v>14.60631485583542</c:v>
                </c:pt>
                <c:pt idx="888">
                  <c:v>14.512653769652777</c:v>
                </c:pt>
                <c:pt idx="889">
                  <c:v>14.419593272951566</c:v>
                </c:pt>
                <c:pt idx="890">
                  <c:v>14.327129514530188</c:v>
                </c:pt>
                <c:pt idx="891">
                  <c:v>14.23525866788235</c:v>
                </c:pt>
                <c:pt idx="892">
                  <c:v>14.143976931038779</c:v>
                </c:pt>
                <c:pt idx="893">
                  <c:v>14.053280526409774</c:v>
                </c:pt>
                <c:pt idx="894">
                  <c:v>13.963165700628997</c:v>
                </c:pt>
                <c:pt idx="895">
                  <c:v>13.873628724398015</c:v>
                </c:pt>
                <c:pt idx="896">
                  <c:v>13.78466589233207</c:v>
                </c:pt>
                <c:pt idx="897">
                  <c:v>13.69627352280672</c:v>
                </c:pt>
                <c:pt idx="898">
                  <c:v>13.608447957805407</c:v>
                </c:pt>
                <c:pt idx="899">
                  <c:v>13.521185562768181</c:v>
                </c:pt>
                <c:pt idx="900">
                  <c:v>13.434482726441193</c:v>
                </c:pt>
                <c:pt idx="901">
                  <c:v>13.348335860727293</c:v>
                </c:pt>
                <c:pt idx="902">
                  <c:v>13.262741400537566</c:v>
                </c:pt>
                <c:pt idx="903">
                  <c:v>13.177695803643713</c:v>
                </c:pt>
                <c:pt idx="904">
                  <c:v>13.093195550531576</c:v>
                </c:pt>
                <c:pt idx="905">
                  <c:v>13.009237144255373</c:v>
                </c:pt>
                <c:pt idx="906">
                  <c:v>12.925817110293011</c:v>
                </c:pt>
                <c:pt idx="907">
                  <c:v>12.84293199640239</c:v>
                </c:pt>
                <c:pt idx="908">
                  <c:v>12.760578372478387</c:v>
                </c:pt>
                <c:pt idx="909">
                  <c:v>12.678752830411039</c:v>
                </c:pt>
                <c:pt idx="910">
                  <c:v>12.597451983944422</c:v>
                </c:pt>
                <c:pt idx="911">
                  <c:v>12.516672468536486</c:v>
                </c:pt>
                <c:pt idx="912">
                  <c:v>12.436410941219954</c:v>
                </c:pt>
                <c:pt idx="913">
                  <c:v>12.356664080463823</c:v>
                </c:pt>
                <c:pt idx="914">
                  <c:v>12.277428586036017</c:v>
                </c:pt>
                <c:pt idx="915">
                  <c:v>12.198701178866736</c:v>
                </c:pt>
                <c:pt idx="916">
                  <c:v>12.120478600912826</c:v>
                </c:pt>
                <c:pt idx="917">
                  <c:v>12.042757615022845</c:v>
                </c:pt>
                <c:pt idx="918">
                  <c:v>11.965535004803204</c:v>
                </c:pt>
                <c:pt idx="919">
                  <c:v>11.888807574485039</c:v>
                </c:pt>
                <c:pt idx="920">
                  <c:v>11.812572148791887</c:v>
                </c:pt>
                <c:pt idx="921">
                  <c:v>11.73682557280838</c:v>
                </c:pt>
                <c:pt idx="922">
                  <c:v>11.661564711849586</c:v>
                </c:pt>
                <c:pt idx="923">
                  <c:v>11.586786451331339</c:v>
                </c:pt>
                <c:pt idx="924">
                  <c:v>11.512487696641378</c:v>
                </c:pt>
                <c:pt idx="925">
                  <c:v>11.438665373011181</c:v>
                </c:pt>
                <c:pt idx="926">
                  <c:v>11.365316425388849</c:v>
                </c:pt>
                <c:pt idx="927">
                  <c:v>11.292437818312543</c:v>
                </c:pt>
                <c:pt idx="928">
                  <c:v>11.220026535784925</c:v>
                </c:pt>
                <c:pt idx="929">
                  <c:v>11.148079581148393</c:v>
                </c:pt>
                <c:pt idx="930">
                  <c:v>11.076593976960979</c:v>
                </c:pt>
                <c:pt idx="931">
                  <c:v>11.005566764873199</c:v>
                </c:pt>
                <c:pt idx="932">
                  <c:v>10.934995005505595</c:v>
                </c:pt>
                <c:pt idx="933">
                  <c:v>10.864875778327056</c:v>
                </c:pt>
                <c:pt idx="934">
                  <c:v>10.795206181534061</c:v>
                </c:pt>
                <c:pt idx="935">
                  <c:v>10.725983331930472</c:v>
                </c:pt>
                <c:pt idx="936">
                  <c:v>10.657204364808301</c:v>
                </c:pt>
                <c:pt idx="937">
                  <c:v>10.588866433829127</c:v>
                </c:pt>
                <c:pt idx="938">
                  <c:v>10.520966710906253</c:v>
                </c:pt>
                <c:pt idx="939">
                  <c:v>10.453502386087782</c:v>
                </c:pt>
                <c:pt idx="940">
                  <c:v>10.386470667440227</c:v>
                </c:pt>
                <c:pt idx="941">
                  <c:v>10.31986878093304</c:v>
                </c:pt>
                <c:pt idx="942">
                  <c:v>10.253693970323743</c:v>
                </c:pt>
                <c:pt idx="943">
                  <c:v>10.187943497043952</c:v>
                </c:pt>
                <c:pt idx="944">
                  <c:v>10.122614640085942</c:v>
                </c:pt>
                <c:pt idx="945">
                  <c:v>10.05770469589012</c:v>
                </c:pt>
                <c:pt idx="946">
                  <c:v>9.9932109782331295</c:v>
                </c:pt>
                <c:pt idx="947">
                  <c:v>9.9291308181166436</c:v>
                </c:pt>
                <c:pt idx="948">
                  <c:v>9.8654615636569769</c:v>
                </c:pt>
                <c:pt idx="949">
                  <c:v>9.8022005799752456</c:v>
                </c:pt>
                <c:pt idx="950">
                  <c:v>9.7393452490884069</c:v>
                </c:pt>
                <c:pt idx="951">
                  <c:v>9.6768929698009298</c:v>
                </c:pt>
                <c:pt idx="952">
                  <c:v>9.6148411575970663</c:v>
                </c:pt>
                <c:pt idx="953">
                  <c:v>9.5531872445339552</c:v>
                </c:pt>
                <c:pt idx="954">
                  <c:v>9.491928679135329</c:v>
                </c:pt>
                <c:pt idx="955">
                  <c:v>9.4310629262859091</c:v>
                </c:pt>
                <c:pt idx="956">
                  <c:v>9.3705874671265512</c:v>
                </c:pt>
                <c:pt idx="957">
                  <c:v>9.3104997989499338</c:v>
                </c:pt>
                <c:pt idx="958">
                  <c:v>9.2507974350970468</c:v>
                </c:pt>
                <c:pt idx="959">
                  <c:v>9.1914779048542385</c:v>
                </c:pt>
                <c:pt idx="960">
                  <c:v>9.1325387533509694</c:v>
                </c:pt>
                <c:pt idx="961">
                  <c:v>9.0739775414582802</c:v>
                </c:pt>
                <c:pt idx="962">
                  <c:v>9.0157918456877635</c:v>
                </c:pt>
                <c:pt idx="963">
                  <c:v>8.9579792580913526</c:v>
                </c:pt>
                <c:pt idx="964">
                  <c:v>8.9005373861616022</c:v>
                </c:pt>
                <c:pt idx="965">
                  <c:v>8.8434638527327412</c:v>
                </c:pt>
                <c:pt idx="966">
                  <c:v>8.7867562958822187</c:v>
                </c:pt>
                <c:pt idx="967">
                  <c:v>8.7304123688330364</c:v>
                </c:pt>
                <c:pt idx="968">
                  <c:v>8.6744297398565973</c:v>
                </c:pt>
                <c:pt idx="969">
                  <c:v>8.6188060921761895</c:v>
                </c:pt>
                <c:pt idx="970">
                  <c:v>8.5635391238711627</c:v>
                </c:pt>
                <c:pt idx="971">
                  <c:v>8.5086265477815886</c:v>
                </c:pt>
                <c:pt idx="972">
                  <c:v>8.4540660914136758</c:v>
                </c:pt>
                <c:pt idx="973">
                  <c:v>8.3998554968457153</c:v>
                </c:pt>
                <c:pt idx="974">
                  <c:v>8.3459925206346011</c:v>
                </c:pt>
                <c:pt idx="975">
                  <c:v>8.292474933723037</c:v>
                </c:pt>
                <c:pt idx="976">
                  <c:v>8.2393005213472463</c:v>
                </c:pt>
                <c:pt idx="977">
                  <c:v>8.1864670829453363</c:v>
                </c:pt>
                <c:pt idx="978">
                  <c:v>8.1339724320662494</c:v>
                </c:pt>
                <c:pt idx="979">
                  <c:v>8.0818143962792277</c:v>
                </c:pt>
                <c:pt idx="980">
                  <c:v>8.0299908170839878</c:v>
                </c:pt>
                <c:pt idx="981">
                  <c:v>7.9784995498213132</c:v>
                </c:pt>
                <c:pt idx="982">
                  <c:v>7.9273384635843156</c:v>
                </c:pt>
                <c:pt idx="983">
                  <c:v>7.8765054411303241</c:v>
                </c:pt>
                <c:pt idx="984">
                  <c:v>7.8259983787931651</c:v>
                </c:pt>
                <c:pt idx="985">
                  <c:v>7.7758151863961764</c:v>
                </c:pt>
                <c:pt idx="986">
                  <c:v>7.7259537871656727</c:v>
                </c:pt>
                <c:pt idx="987">
                  <c:v>7.6764121176449844</c:v>
                </c:pt>
                <c:pt idx="988">
                  <c:v>7.6271881276091253</c:v>
                </c:pt>
                <c:pt idx="989">
                  <c:v>7.5782797799798862</c:v>
                </c:pt>
                <c:pt idx="990">
                  <c:v>7.5296850507415725</c:v>
                </c:pt>
                <c:pt idx="991">
                  <c:v>7.4814019288572045</c:v>
                </c:pt>
                <c:pt idx="992">
                  <c:v>7.4334284161853477</c:v>
                </c:pt>
                <c:pt idx="993">
                  <c:v>7.3857625273973406</c:v>
                </c:pt>
                <c:pt idx="994">
                  <c:v>7.3384022898952157</c:v>
                </c:pt>
                <c:pt idx="995">
                  <c:v>7.2913457437300346</c:v>
                </c:pt>
                <c:pt idx="996">
                  <c:v>7.2445909415207552</c:v>
                </c:pt>
                <c:pt idx="997">
                  <c:v>7.1981359483736931</c:v>
                </c:pt>
                <c:pt idx="998">
                  <c:v>7.151978841802376</c:v>
                </c:pt>
                <c:pt idx="999">
                  <c:v>7.1061177116480474</c:v>
                </c:pt>
                <c:pt idx="1000">
                  <c:v>7.0605506600006054</c:v>
                </c:pt>
                <c:pt idx="1001">
                  <c:v>7.0152758011200129</c:v>
                </c:pt>
                <c:pt idx="1002">
                  <c:v>6.9702912613583496</c:v>
                </c:pt>
                <c:pt idx="1003">
                  <c:v>6.9255951790821761</c:v>
                </c:pt>
                <c:pt idx="1004">
                  <c:v>6.8811857045955271</c:v>
                </c:pt>
                <c:pt idx="1005">
                  <c:v>6.8370610000634047</c:v>
                </c:pt>
                <c:pt idx="1006">
                  <c:v>6.7932192394356594</c:v>
                </c:pt>
                <c:pt idx="1007">
                  <c:v>6.7496586083714742</c:v>
                </c:pt>
                <c:pt idx="1008">
                  <c:v>6.706377304164242</c:v>
                </c:pt>
                <c:pt idx="1009">
                  <c:v>6.6633735356669632</c:v>
                </c:pt>
                <c:pt idx="1010">
                  <c:v>6.6206455232181618</c:v>
                </c:pt>
                <c:pt idx="1011">
                  <c:v>6.5781914985681862</c:v>
                </c:pt>
                <c:pt idx="1012">
                  <c:v>6.5360097048060712</c:v>
                </c:pt>
                <c:pt idx="1013">
                  <c:v>6.4940983962868151</c:v>
                </c:pt>
                <c:pt idx="1014">
                  <c:v>6.4524558385591018</c:v>
                </c:pt>
                <c:pt idx="1015">
                  <c:v>6.4110803082936059</c:v>
                </c:pt>
                <c:pt idx="1016">
                  <c:v>6.3699700932115935</c:v>
                </c:pt>
                <c:pt idx="1017">
                  <c:v>6.3291234920141104</c:v>
                </c:pt>
                <c:pt idx="1018">
                  <c:v>6.2885388143115515</c:v>
                </c:pt>
                <c:pt idx="1019">
                  <c:v>6.248214380553728</c:v>
                </c:pt>
                <c:pt idx="1020">
                  <c:v>6.2081485219603216</c:v>
                </c:pt>
                <c:pt idx="1021">
                  <c:v>6.1683395804518657</c:v>
                </c:pt>
                <c:pt idx="1022">
                  <c:v>6.1287859085811194</c:v>
                </c:pt>
                <c:pt idx="1023">
                  <c:v>6.0894858694648653</c:v>
                </c:pt>
                <c:pt idx="1024">
                  <c:v>6.0504378367162079</c:v>
                </c:pt>
                <c:pt idx="1025">
                  <c:v>6.0116401943772173</c:v>
                </c:pt>
                <c:pt idx="1026">
                  <c:v>5.9730913368520886</c:v>
                </c:pt>
                <c:pt idx="1027">
                  <c:v>5.9347896688407227</c:v>
                </c:pt>
                <c:pt idx="1028">
                  <c:v>5.8967336052726322</c:v>
                </c:pt>
                <c:pt idx="1029">
                  <c:v>5.8589215712414138</c:v>
                </c:pt>
                <c:pt idx="1030">
                  <c:v>5.8213520019395402</c:v>
                </c:pt>
                <c:pt idx="1031">
                  <c:v>5.784023342593585</c:v>
                </c:pt>
                <c:pt idx="1032">
                  <c:v>5.7469340483999396</c:v>
                </c:pt>
                <c:pt idx="1033">
                  <c:v>5.7100825844608236</c:v>
                </c:pt>
                <c:pt idx="1034">
                  <c:v>5.6734674257207987</c:v>
                </c:pt>
                <c:pt idx="1035">
                  <c:v>5.6370870569036438</c:v>
                </c:pt>
                <c:pt idx="1036">
                  <c:v>5.6009399724496296</c:v>
                </c:pt>
                <c:pt idx="1037">
                  <c:v>5.5650246764532678</c:v>
                </c:pt>
                <c:pt idx="1038">
                  <c:v>5.529339682601333</c:v>
                </c:pt>
                <c:pt idx="1039">
                  <c:v>5.4938835141114186</c:v>
                </c:pt>
                <c:pt idx="1040">
                  <c:v>5.4586547036707715</c:v>
                </c:pt>
                <c:pt idx="1041">
                  <c:v>5.4236517933756065</c:v>
                </c:pt>
                <c:pt idx="1042">
                  <c:v>5.3888733346707376</c:v>
                </c:pt>
                <c:pt idx="1043">
                  <c:v>5.354317888289656</c:v>
                </c:pt>
                <c:pt idx="1044">
                  <c:v>5.3199840241949756</c:v>
                </c:pt>
                <c:pt idx="1045">
                  <c:v>5.2858703215192175</c:v>
                </c:pt>
                <c:pt idx="1046">
                  <c:v>5.2519753685060531</c:v>
                </c:pt>
                <c:pt idx="1047">
                  <c:v>5.218297762451833</c:v>
                </c:pt>
                <c:pt idx="1048">
                  <c:v>5.1848361096475646</c:v>
                </c:pt>
                <c:pt idx="1049">
                  <c:v>5.1515890253212566</c:v>
                </c:pt>
                <c:pt idx="1050">
                  <c:v>5.118555133580557</c:v>
                </c:pt>
                <c:pt idx="1051">
                  <c:v>5.0857330673558678</c:v>
                </c:pt>
                <c:pt idx="1052">
                  <c:v>5.0531214683437282</c:v>
                </c:pt>
                <c:pt idx="1053">
                  <c:v>5.0207189869506283</c:v>
                </c:pt>
                <c:pt idx="1054">
                  <c:v>4.988524282237158</c:v>
                </c:pt>
                <c:pt idx="1055">
                  <c:v>4.9565360218624877</c:v>
                </c:pt>
                <c:pt idx="1056">
                  <c:v>4.9247528820292681</c:v>
                </c:pt>
                <c:pt idx="1057">
                  <c:v>4.8931735474288223</c:v>
                </c:pt>
                <c:pt idx="1058">
                  <c:v>4.8617967111867006</c:v>
                </c:pt>
                <c:pt idx="1059">
                  <c:v>4.8306210748086427</c:v>
                </c:pt>
                <c:pt idx="1060">
                  <c:v>4.7996453481267922</c:v>
                </c:pt>
                <c:pt idx="1061">
                  <c:v>4.7688682492463439</c:v>
                </c:pt>
                <c:pt idx="1062">
                  <c:v>4.7382885044924619</c:v>
                </c:pt>
                <c:pt idx="1063">
                  <c:v>4.7079048483575781</c:v>
                </c:pt>
                <c:pt idx="1064">
                  <c:v>4.6777160234490465</c:v>
                </c:pt>
                <c:pt idx="1065">
                  <c:v>4.6477207804370675</c:v>
                </c:pt>
                <c:pt idx="1066">
                  <c:v>4.6179178780030243</c:v>
                </c:pt>
                <c:pt idx="1067">
                  <c:v>4.5883060827880762</c:v>
                </c:pt>
                <c:pt idx="1068">
                  <c:v>4.5588841693421527</c:v>
                </c:pt>
                <c:pt idx="1069">
                  <c:v>4.5296509200732009</c:v>
                </c:pt>
                <c:pt idx="1070">
                  <c:v>4.5006051251968255</c:v>
                </c:pt>
                <c:pt idx="1071">
                  <c:v>4.4717455826862329</c:v>
                </c:pt>
                <c:pt idx="1072">
                  <c:v>4.4430710982224424</c:v>
                </c:pt>
                <c:pt idx="1073">
                  <c:v>4.4145804851449135</c:v>
                </c:pt>
                <c:pt idx="1074">
                  <c:v>4.3862725644023879</c:v>
                </c:pt>
                <c:pt idx="1075">
                  <c:v>4.3581461645041282</c:v>
                </c:pt>
                <c:pt idx="1076">
                  <c:v>4.3302001214714405</c:v>
                </c:pt>
                <c:pt idx="1077">
                  <c:v>4.3024332787894677</c:v>
                </c:pt>
                <c:pt idx="1078">
                  <c:v>4.2748444873593847</c:v>
                </c:pt>
                <c:pt idx="1079">
                  <c:v>4.2474326054507898</c:v>
                </c:pt>
                <c:pt idx="1080">
                  <c:v>4.2201964986544738</c:v>
                </c:pt>
                <c:pt idx="1081">
                  <c:v>4.1931350398354992</c:v>
                </c:pt>
                <c:pt idx="1082">
                  <c:v>4.166247109086517</c:v>
                </c:pt>
                <c:pt idx="1083">
                  <c:v>4.1395315936814487</c:v>
                </c:pt>
                <c:pt idx="1084">
                  <c:v>4.1129873880294241</c:v>
                </c:pt>
                <c:pt idx="1085">
                  <c:v>4.0866133936290172</c:v>
                </c:pt>
                <c:pt idx="1086">
                  <c:v>4.0604085190228183</c:v>
                </c:pt>
                <c:pt idx="1087">
                  <c:v>4.0343716797522307</c:v>
                </c:pt>
                <c:pt idx="1088">
                  <c:v>4.0085017983126185</c:v>
                </c:pt>
                <c:pt idx="1089">
                  <c:v>3.982797804108702</c:v>
                </c:pt>
                <c:pt idx="1090">
                  <c:v>3.9572586334102362</c:v>
                </c:pt>
                <c:pt idx="1091">
                  <c:v>3.9318832293080312</c:v>
                </c:pt>
                <c:pt idx="1092">
                  <c:v>3.9066705416701759</c:v>
                </c:pt>
                <c:pt idx="1093">
                  <c:v>3.8816195270986</c:v>
                </c:pt>
                <c:pt idx="1094">
                  <c:v>3.8567291488858761</c:v>
                </c:pt>
                <c:pt idx="1095">
                  <c:v>3.8319983769723476</c:v>
                </c:pt>
                <c:pt idx="1096">
                  <c:v>3.8074261879034554</c:v>
                </c:pt>
                <c:pt idx="1097">
                  <c:v>3.7830115647874227</c:v>
                </c:pt>
                <c:pt idx="1098">
                  <c:v>3.7587534972531653</c:v>
                </c:pt>
                <c:pt idx="1099">
                  <c:v>3.7346509814084565</c:v>
                </c:pt>
                <c:pt idx="1100">
                  <c:v>3.7107030197984128</c:v>
                </c:pt>
                <c:pt idx="1101">
                  <c:v>3.6869086213641857</c:v>
                </c:pt>
                <c:pt idx="1102">
                  <c:v>3.6632668014019618</c:v>
                </c:pt>
                <c:pt idx="1103">
                  <c:v>3.6397765815222325</c:v>
                </c:pt>
                <c:pt idx="1104">
                  <c:v>3.6164369896092623</c:v>
                </c:pt>
                <c:pt idx="1105">
                  <c:v>3.5932470597808921</c:v>
                </c:pt>
                <c:pt idx="1106">
                  <c:v>3.5702058323485555</c:v>
                </c:pt>
                <c:pt idx="1107">
                  <c:v>3.5473123537775515</c:v>
                </c:pt>
                <c:pt idx="1108">
                  <c:v>3.524565676647613</c:v>
                </c:pt>
                <c:pt idx="1109">
                  <c:v>3.5019648596136683</c:v>
                </c:pt>
                <c:pt idx="1110">
                  <c:v>3.4795089673669106</c:v>
                </c:pt>
                <c:pt idx="1111">
                  <c:v>3.4571970705960706</c:v>
                </c:pt>
                <c:pt idx="1112">
                  <c:v>3.4350282459489581</c:v>
                </c:pt>
                <c:pt idx="1113">
                  <c:v>3.4130015759942776</c:v>
                </c:pt>
                <c:pt idx="1114">
                  <c:v>3.3911161491836244</c:v>
                </c:pt>
                <c:pt idx="1115">
                  <c:v>3.3693710598137931</c:v>
                </c:pt>
                <c:pt idx="1116">
                  <c:v>3.347765407989268</c:v>
                </c:pt>
                <c:pt idx="1117">
                  <c:v>3.3262982995850123</c:v>
                </c:pt>
                <c:pt idx="1118">
                  <c:v>3.3049688462094302</c:v>
                </c:pt>
                <c:pt idx="1119">
                  <c:v>3.2837761651676312</c:v>
                </c:pt>
                <c:pt idx="1120">
                  <c:v>3.2627193794248952</c:v>
                </c:pt>
                <c:pt idx="1121">
                  <c:v>3.2417976175703598</c:v>
                </c:pt>
                <c:pt idx="1122">
                  <c:v>3.2210100137809907</c:v>
                </c:pt>
                <c:pt idx="1123">
                  <c:v>3.2003557077857057</c:v>
                </c:pt>
                <c:pt idx="1124">
                  <c:v>3.1798338448298136</c:v>
                </c:pt>
                <c:pt idx="1125">
                  <c:v>3.159443575639628</c:v>
                </c:pt>
                <c:pt idx="1126">
                  <c:v>3.1391840563873092</c:v>
                </c:pt>
                <c:pt idx="1127">
                  <c:v>3.1190544486559655</c:v>
                </c:pt>
                <c:pt idx="1128">
                  <c:v>3.0990539194049327</c:v>
                </c:pt>
                <c:pt idx="1129">
                  <c:v>3.0791816409353152</c:v>
                </c:pt>
                <c:pt idx="1130">
                  <c:v>3.0594367908557318</c:v>
                </c:pt>
                <c:pt idx="1131">
                  <c:v>3.0398185520482719</c:v>
                </c:pt>
                <c:pt idx="1132">
                  <c:v>3.0203261126346961</c:v>
                </c:pt>
                <c:pt idx="1133">
                  <c:v>3.0009586659428211</c:v>
                </c:pt>
                <c:pt idx="1134">
                  <c:v>2.9817154104731394</c:v>
                </c:pt>
                <c:pt idx="1135">
                  <c:v>2.9625955498656662</c:v>
                </c:pt>
                <c:pt idx="1136">
                  <c:v>2.9435982928669606</c:v>
                </c:pt>
                <c:pt idx="1137">
                  <c:v>2.9247228532973999</c:v>
                </c:pt>
                <c:pt idx="1138">
                  <c:v>2.9059684500186318</c:v>
                </c:pt>
                <c:pt idx="1139">
                  <c:v>2.8873343069012436</c:v>
                </c:pt>
                <c:pt idx="1140">
                  <c:v>2.8688196527926659</c:v>
                </c:pt>
                <c:pt idx="1141">
                  <c:v>2.8504237214852308</c:v>
                </c:pt>
                <c:pt idx="1142">
                  <c:v>2.8321457516844899</c:v>
                </c:pt>
                <c:pt idx="1143">
                  <c:v>2.8139849869776832</c:v>
                </c:pt>
                <c:pt idx="1144">
                  <c:v>2.7959406758024632</c:v>
                </c:pt>
                <c:pt idx="1145">
                  <c:v>2.7780120714157595</c:v>
                </c:pt>
                <c:pt idx="1146">
                  <c:v>2.7601984318629076</c:v>
                </c:pt>
                <c:pt idx="1147">
                  <c:v>2.7424990199469286</c:v>
                </c:pt>
                <c:pt idx="1148">
                  <c:v>2.7249131031980176</c:v>
                </c:pt>
                <c:pt idx="1149">
                  <c:v>2.7074399538432479</c:v>
                </c:pt>
                <c:pt idx="1150">
                  <c:v>2.6900788487764267</c:v>
                </c:pt>
                <c:pt idx="1151">
                  <c:v>2.6728290695281904</c:v>
                </c:pt>
                <c:pt idx="1152">
                  <c:v>2.6556899022362748</c:v>
                </c:pt>
                <c:pt idx="1153">
                  <c:v>2.6386606376159505</c:v>
                </c:pt>
                <c:pt idx="1154">
                  <c:v>2.6217405709307009</c:v>
                </c:pt>
                <c:pt idx="1155">
                  <c:v>2.6049290019630265</c:v>
                </c:pt>
                <c:pt idx="1156">
                  <c:v>2.5882252349854791</c:v>
                </c:pt>
                <c:pt idx="1157">
                  <c:v>2.5716285787318856</c:v>
                </c:pt>
                <c:pt idx="1158">
                  <c:v>2.5551383463687127</c:v>
                </c:pt>
                <c:pt idx="1159">
                  <c:v>2.5387538554666689</c:v>
                </c:pt>
                <c:pt idx="1160">
                  <c:v>2.5224744279724485</c:v>
                </c:pt>
                <c:pt idx="1161">
                  <c:v>2.5062993901806609</c:v>
                </c:pt>
                <c:pt idx="1162">
                  <c:v>2.4902280727059849</c:v>
                </c:pt>
                <c:pt idx="1163">
                  <c:v>2.4742598104554276</c:v>
                </c:pt>
                <c:pt idx="1164">
                  <c:v>2.4583939426008312</c:v>
                </c:pt>
                <c:pt idx="1165">
                  <c:v>2.4426298125515054</c:v>
                </c:pt>
                <c:pt idx="1166">
                  <c:v>2.4269667679270559</c:v>
                </c:pt>
                <c:pt idx="1167">
                  <c:v>2.4114041605304055</c:v>
                </c:pt>
                <c:pt idx="1168">
                  <c:v>2.3959413463209458</c:v>
                </c:pt>
                <c:pt idx="1169">
                  <c:v>2.3805776853879035</c:v>
                </c:pt>
                <c:pt idx="1170">
                  <c:v>2.3653125419238381</c:v>
                </c:pt>
                <c:pt idx="1171">
                  <c:v>2.3501452841983572</c:v>
                </c:pt>
                <c:pt idx="1172">
                  <c:v>2.3350752845319391</c:v>
                </c:pt>
                <c:pt idx="1173">
                  <c:v>2.3201019192699852</c:v>
                </c:pt>
                <c:pt idx="1174">
                  <c:v>2.3052245687570019</c:v>
                </c:pt>
                <c:pt idx="1175">
                  <c:v>2.2904426173109482</c:v>
                </c:pt>
                <c:pt idx="1176">
                  <c:v>2.2757554531977751</c:v>
                </c:pt>
                <c:pt idx="1177">
                  <c:v>2.2611624686060852</c:v>
                </c:pt>
                <c:pt idx="1178">
                  <c:v>2.2466630596219965</c:v>
                </c:pt>
                <c:pt idx="1179">
                  <c:v>2.2322566262041561</c:v>
                </c:pt>
                <c:pt idx="1180">
                  <c:v>2.2179425721588819</c:v>
                </c:pt>
                <c:pt idx="1181">
                  <c:v>2.2037203051155196</c:v>
                </c:pt>
                <c:pt idx="1182">
                  <c:v>2.1895892365019072</c:v>
                </c:pt>
                <c:pt idx="1183">
                  <c:v>2.1755487815200203</c:v>
                </c:pt>
                <c:pt idx="1184">
                  <c:v>2.1615983591217871</c:v>
                </c:pt>
                <c:pt idx="1185">
                  <c:v>2.1477373919850216</c:v>
                </c:pt>
                <c:pt idx="1186">
                  <c:v>2.1339653064895461</c:v>
                </c:pt>
                <c:pt idx="1187">
                  <c:v>2.120281532693447</c:v>
                </c:pt>
                <c:pt idx="1188">
                  <c:v>2.1066855043094801</c:v>
                </c:pt>
                <c:pt idx="1189">
                  <c:v>2.0931766586816574</c:v>
                </c:pt>
                <c:pt idx="1190">
                  <c:v>2.0797544367619385</c:v>
                </c:pt>
                <c:pt idx="1191">
                  <c:v>2.0664182830871138</c:v>
                </c:pt>
                <c:pt idx="1192">
                  <c:v>2.0531676457558015</c:v>
                </c:pt>
                <c:pt idx="1193">
                  <c:v>2.0400019764056241</c:v>
                </c:pt>
                <c:pt idx="1194">
                  <c:v>2.0269207301904943</c:v>
                </c:pt>
                <c:pt idx="1195">
                  <c:v>2.0139233657580866</c:v>
                </c:pt>
                <c:pt idx="1196">
                  <c:v>2.0010093452274291</c:v>
                </c:pt>
                <c:pt idx="1197">
                  <c:v>1.988178134166634</c:v>
                </c:pt>
                <c:pt idx="1198">
                  <c:v>1.9754292015707986</c:v>
                </c:pt>
                <c:pt idx="1199">
                  <c:v>1.9627620198400066</c:v>
                </c:pt>
                <c:pt idx="1200">
                  <c:v>1.9501760647575148</c:v>
                </c:pt>
                <c:pt idx="1201">
                  <c:v>1.9376708154680538</c:v>
                </c:pt>
                <c:pt idx="1202">
                  <c:v>1.925245754456264</c:v>
                </c:pt>
                <c:pt idx="1203">
                  <c:v>1.9129003675252902</c:v>
                </c:pt>
                <c:pt idx="1204">
                  <c:v>1.900634143775499</c:v>
                </c:pt>
                <c:pt idx="1205">
                  <c:v>1.8884465755833253</c:v>
                </c:pt>
                <c:pt idx="1206">
                  <c:v>1.8763371585802844</c:v>
                </c:pt>
                <c:pt idx="1207">
                  <c:v>1.8643053916320798</c:v>
                </c:pt>
                <c:pt idx="1208">
                  <c:v>1.8523507768178813</c:v>
                </c:pt>
                <c:pt idx="1209">
                  <c:v>1.8404728194097051</c:v>
                </c:pt>
                <c:pt idx="1210">
                  <c:v>1.8286710278519478</c:v>
                </c:pt>
                <c:pt idx="1211">
                  <c:v>1.8169449137410423</c:v>
                </c:pt>
                <c:pt idx="1212">
                  <c:v>1.8052939918052433</c:v>
                </c:pt>
                <c:pt idx="1213">
                  <c:v>1.7937177798845529</c:v>
                </c:pt>
                <c:pt idx="1214">
                  <c:v>1.7822157989107561</c:v>
                </c:pt>
                <c:pt idx="1215">
                  <c:v>1.7707875728876017</c:v>
                </c:pt>
                <c:pt idx="1216">
                  <c:v>1.7594326288711015</c:v>
                </c:pt>
                <c:pt idx="1217">
                  <c:v>1.7481504969499599</c:v>
                </c:pt>
                <c:pt idx="1218">
                  <c:v>1.7369407102261274</c:v>
                </c:pt>
                <c:pt idx="1219">
                  <c:v>1.7258028047954732</c:v>
                </c:pt>
                <c:pt idx="1220">
                  <c:v>1.7147363197285985</c:v>
                </c:pt>
                <c:pt idx="1221">
                  <c:v>1.7037407970517449</c:v>
                </c:pt>
                <c:pt idx="1222">
                  <c:v>1.692815781727854</c:v>
                </c:pt>
                <c:pt idx="1223">
                  <c:v>1.6819608216377391</c:v>
                </c:pt>
                <c:pt idx="1224">
                  <c:v>1.6711754675613597</c:v>
                </c:pt>
                <c:pt idx="1225">
                  <c:v>1.6604592731592496</c:v>
                </c:pt>
                <c:pt idx="1226">
                  <c:v>1.649811794954025</c:v>
                </c:pt>
                <c:pt idx="1227">
                  <c:v>1.639232592312053</c:v>
                </c:pt>
                <c:pt idx="1228">
                  <c:v>1.6287212274252008</c:v>
                </c:pt>
                <c:pt idx="1229">
                  <c:v>1.6182772652927218</c:v>
                </c:pt>
                <c:pt idx="1230">
                  <c:v>1.6079002737032626</c:v>
                </c:pt>
                <c:pt idx="1231">
                  <c:v>1.5975898232169612</c:v>
                </c:pt>
                <c:pt idx="1232">
                  <c:v>1.5873454871476855</c:v>
                </c:pt>
                <c:pt idx="1233">
                  <c:v>1.5771668415453712</c:v>
                </c:pt>
                <c:pt idx="1234">
                  <c:v>1.5670534651784778</c:v>
                </c:pt>
                <c:pt idx="1235">
                  <c:v>1.5570049395165617</c:v>
                </c:pt>
                <c:pt idx="1236">
                  <c:v>1.5470208487129458</c:v>
                </c:pt>
                <c:pt idx="1237">
                  <c:v>1.5371007795875182</c:v>
                </c:pt>
                <c:pt idx="1238">
                  <c:v>1.5272443216096294</c:v>
                </c:pt>
                <c:pt idx="1239">
                  <c:v>1.5174510668811032</c:v>
                </c:pt>
                <c:pt idx="1240">
                  <c:v>1.5077206101193616</c:v>
                </c:pt>
                <c:pt idx="1241">
                  <c:v>1.4980525486406415</c:v>
                </c:pt>
                <c:pt idx="1242">
                  <c:v>1.4884464823433452</c:v>
                </c:pt>
                <c:pt idx="1243">
                  <c:v>1.4789020136914639</c:v>
                </c:pt>
                <c:pt idx="1244">
                  <c:v>1.4694187476981448</c:v>
                </c:pt>
                <c:pt idx="1245">
                  <c:v>1.4599962919093348</c:v>
                </c:pt>
                <c:pt idx="1246">
                  <c:v>1.4506342563875398</c:v>
                </c:pt>
                <c:pt idx="1247">
                  <c:v>1.4413322536956883</c:v>
                </c:pt>
                <c:pt idx="1248">
                  <c:v>1.4320898988811004</c:v>
                </c:pt>
                <c:pt idx="1249">
                  <c:v>1.4229068094595518</c:v>
                </c:pt>
                <c:pt idx="1250">
                  <c:v>1.4137826053994551</c:v>
                </c:pt>
                <c:pt idx="1251">
                  <c:v>1.4047169091061196</c:v>
                </c:pt>
                <c:pt idx="1252">
                  <c:v>1.3957093454061327</c:v>
                </c:pt>
                <c:pt idx="1253">
                  <c:v>1.3867595415318328</c:v>
                </c:pt>
                <c:pt idx="1254">
                  <c:v>1.3778671271058816</c:v>
                </c:pt>
                <c:pt idx="1255">
                  <c:v>1.3690317341259379</c:v>
                </c:pt>
                <c:pt idx="1256">
                  <c:v>1.360252996949427</c:v>
                </c:pt>
                <c:pt idx="1257">
                  <c:v>1.3515305522784078</c:v>
                </c:pt>
                <c:pt idx="1258">
                  <c:v>1.3428640391445483</c:v>
                </c:pt>
                <c:pt idx="1259">
                  <c:v>1.3342530988941619</c:v>
                </c:pt>
                <c:pt idx="1260">
                  <c:v>1.3256973751734007</c:v>
                </c:pt>
                <c:pt idx="1261">
                  <c:v>1.3171965139134769</c:v>
                </c:pt>
                <c:pt idx="1262">
                  <c:v>1.3087501633160268</c:v>
                </c:pt>
                <c:pt idx="1263">
                  <c:v>1.3003579738385476</c:v>
                </c:pt>
                <c:pt idx="1264">
                  <c:v>1.2920195981799316</c:v>
                </c:pt>
                <c:pt idx="1265">
                  <c:v>1.2837346912660945</c:v>
                </c:pt>
                <c:pt idx="1266">
                  <c:v>1.2755029102356921</c:v>
                </c:pt>
                <c:pt idx="1267">
                  <c:v>1.2673239144259401</c:v>
                </c:pt>
                <c:pt idx="1268">
                  <c:v>1.2591973653585031</c:v>
                </c:pt>
                <c:pt idx="1269">
                  <c:v>1.2511229267254977</c:v>
                </c:pt>
                <c:pt idx="1270">
                  <c:v>1.2431002643755689</c:v>
                </c:pt>
                <c:pt idx="1271">
                  <c:v>1.2351290463000646</c:v>
                </c:pt>
                <c:pt idx="1272">
                  <c:v>1.2272089426192943</c:v>
                </c:pt>
                <c:pt idx="1273">
                  <c:v>1.2193396255688775</c:v>
                </c:pt>
                <c:pt idx="1274">
                  <c:v>1.211520769486182</c:v>
                </c:pt>
                <c:pt idx="1275">
                  <c:v>1.2037520507968424</c:v>
                </c:pt>
                <c:pt idx="1276">
                  <c:v>1.1960331480013706</c:v>
                </c:pt>
                <c:pt idx="1277">
                  <c:v>1.1883637416618584</c:v>
                </c:pt>
                <c:pt idx="1278">
                  <c:v>1.180743514388745</c:v>
                </c:pt>
                <c:pt idx="1279">
                  <c:v>1.1731721508276909</c:v>
                </c:pt>
                <c:pt idx="1280">
                  <c:v>1.165649337646524</c:v>
                </c:pt>
                <c:pt idx="1281">
                  <c:v>1.1581747635222759</c:v>
                </c:pt>
                <c:pt idx="1282">
                  <c:v>1.150748119128294</c:v>
                </c:pt>
                <c:pt idx="1283">
                  <c:v>1.1433690971214419</c:v>
                </c:pt>
                <c:pt idx="1284">
                  <c:v>1.1360373921293867</c:v>
                </c:pt>
                <c:pt idx="1285">
                  <c:v>1.1287527007379508</c:v>
                </c:pt>
                <c:pt idx="1286">
                  <c:v>1.1215147214785552</c:v>
                </c:pt>
                <c:pt idx="1287">
                  <c:v>1.1143231548157606</c:v>
                </c:pt>
                <c:pt idx="1288">
                  <c:v>1.107177703134852</c:v>
                </c:pt>
                <c:pt idx="1289">
                  <c:v>1.1000780707295306</c:v>
                </c:pt>
                <c:pt idx="1290">
                  <c:v>1.0930239637896773</c:v>
                </c:pt>
                <c:pt idx="1291">
                  <c:v>1.0860150903891903</c:v>
                </c:pt>
                <c:pt idx="1292">
                  <c:v>1.0790511604739057</c:v>
                </c:pt>
                <c:pt idx="1293">
                  <c:v>1.0721318858495965</c:v>
                </c:pt>
                <c:pt idx="1294">
                  <c:v>1.0652569801700436</c:v>
                </c:pt>
                <c:pt idx="1295">
                  <c:v>1.0584261589251827</c:v>
                </c:pt>
                <c:pt idx="1296">
                  <c:v>1.0516391394293343</c:v>
                </c:pt>
                <c:pt idx="1297">
                  <c:v>1.0448956408095043</c:v>
                </c:pt>
                <c:pt idx="1298">
                  <c:v>1.0381953839937592</c:v>
                </c:pt>
                <c:pt idx="1299">
                  <c:v>1.0315380916996795</c:v>
                </c:pt>
                <c:pt idx="1300">
                  <c:v>1.0249234884228786</c:v>
                </c:pt>
                <c:pt idx="1301">
                  <c:v>1.0183513004256159</c:v>
                </c:pt>
                <c:pt idx="1302">
                  <c:v>1.0118212557254451</c:v>
                </c:pt>
                <c:pt idx="1303">
                  <c:v>1.0053330840839791</c:v>
                </c:pt>
                <c:pt idx="1304">
                  <c:v>0.99888651699570152</c:v>
                </c:pt>
                <c:pt idx="1305">
                  <c:v>0.99248128767684718</c:v>
                </c:pt>
                <c:pt idx="1306">
                  <c:v>0.98611713105436938</c:v>
                </c:pt>
                <c:pt idx="1307">
                  <c:v>0.97979378375496717</c:v>
                </c:pt>
                <c:pt idx="1308">
                  <c:v>0.97351098409418679</c:v>
                </c:pt>
                <c:pt idx="1309">
                  <c:v>0.9672684720655923</c:v>
                </c:pt>
                <c:pt idx="1310">
                  <c:v>0.96106598933000176</c:v>
                </c:pt>
                <c:pt idx="1311">
                  <c:v>0.95490327920480711</c:v>
                </c:pt>
                <c:pt idx="1312">
                  <c:v>0.9487800866533378</c:v>
                </c:pt>
                <c:pt idx="1313">
                  <c:v>0.94269615827430941</c:v>
                </c:pt>
                <c:pt idx="1314">
                  <c:v>0.93665124229135022</c:v>
                </c:pt>
                <c:pt idx="1315">
                  <c:v>0.930645088542564</c:v>
                </c:pt>
                <c:pt idx="1316">
                  <c:v>0.92467744847018685</c:v>
                </c:pt>
                <c:pt idx="1317">
                  <c:v>0.91874807511029832</c:v>
                </c:pt>
                <c:pt idx="1318">
                  <c:v>0.91285672308260724</c:v>
                </c:pt>
                <c:pt idx="1319">
                  <c:v>0.90700314858028264</c:v>
                </c:pt>
                <c:pt idx="1320">
                  <c:v>0.90118710935987711</c:v>
                </c:pt>
                <c:pt idx="1321">
                  <c:v>0.89540836473130159</c:v>
                </c:pt>
                <c:pt idx="1322">
                  <c:v>0.88966667554785539</c:v>
                </c:pt>
                <c:pt idx="1323">
                  <c:v>0.88396180419633719</c:v>
                </c:pt>
                <c:pt idx="1324">
                  <c:v>0.8782935145872085</c:v>
                </c:pt>
                <c:pt idx="1325">
                  <c:v>0.87266157214482376</c:v>
                </c:pt>
                <c:pt idx="1326">
                  <c:v>0.86706574379772483</c:v>
                </c:pt>
                <c:pt idx="1327">
                  <c:v>0.86150579796899085</c:v>
                </c:pt>
                <c:pt idx="1328">
                  <c:v>0.85598150456666422</c:v>
                </c:pt>
                <c:pt idx="1329">
                  <c:v>0.85049263497421268</c:v>
                </c:pt>
                <c:pt idx="1330">
                  <c:v>0.84503896204108275</c:v>
                </c:pt>
                <c:pt idx="1331">
                  <c:v>0.83962026007329649</c:v>
                </c:pt>
                <c:pt idx="1332">
                  <c:v>0.83423630482410482</c:v>
                </c:pt>
                <c:pt idx="1333">
                  <c:v>0.82888687348471379</c:v>
                </c:pt>
                <c:pt idx="1334">
                  <c:v>0.823571744675061</c:v>
                </c:pt>
                <c:pt idx="1335">
                  <c:v>0.81829069843465474</c:v>
                </c:pt>
                <c:pt idx="1336">
                  <c:v>0.81304351621347148</c:v>
                </c:pt>
                <c:pt idx="1337">
                  <c:v>0.80782998086290991</c:v>
                </c:pt>
                <c:pt idx="1338">
                  <c:v>0.80264987662680987</c:v>
                </c:pt>
                <c:pt idx="1339">
                  <c:v>0.79750298913251672</c:v>
                </c:pt>
                <c:pt idx="1340">
                  <c:v>0.79238910538200735</c:v>
                </c:pt>
                <c:pt idx="1341">
                  <c:v>0.78730801374309067</c:v>
                </c:pt>
                <c:pt idx="1342">
                  <c:v>0.78225950394063248</c:v>
                </c:pt>
                <c:pt idx="1343">
                  <c:v>0.77724336704786079</c:v>
                </c:pt>
                <c:pt idx="1344">
                  <c:v>0.77225939547772215</c:v>
                </c:pt>
                <c:pt idx="1345">
                  <c:v>0.76730738297428913</c:v>
                </c:pt>
                <c:pt idx="1346">
                  <c:v>0.76238712460421709</c:v>
                </c:pt>
                <c:pt idx="1347">
                  <c:v>0.75749841674827334</c:v>
                </c:pt>
                <c:pt idx="1348">
                  <c:v>0.7526410570929094</c:v>
                </c:pt>
                <c:pt idx="1349">
                  <c:v>0.74781484462188286</c:v>
                </c:pt>
                <c:pt idx="1350">
                  <c:v>0.74301957960794207</c:v>
                </c:pt>
                <c:pt idx="1351">
                  <c:v>0.73825506360456106</c:v>
                </c:pt>
                <c:pt idx="1352">
                  <c:v>0.73352109943772581</c:v>
                </c:pt>
                <c:pt idx="1353">
                  <c:v>0.72881749119777495</c:v>
                </c:pt>
                <c:pt idx="1354">
                  <c:v>0.7241440442312912</c:v>
                </c:pt>
                <c:pt idx="1355">
                  <c:v>0.71950056513305027</c:v>
                </c:pt>
                <c:pt idx="1356">
                  <c:v>0.71488686173801208</c:v>
                </c:pt>
                <c:pt idx="1357">
                  <c:v>0.71030274311336461</c:v>
                </c:pt>
                <c:pt idx="1358">
                  <c:v>0.70574801955063593</c:v>
                </c:pt>
                <c:pt idx="1359">
                  <c:v>0.70122250255782959</c:v>
                </c:pt>
                <c:pt idx="1360">
                  <c:v>0.69672600485163094</c:v>
                </c:pt>
                <c:pt idx="1361">
                  <c:v>0.69225834034965517</c:v>
                </c:pt>
                <c:pt idx="1362">
                  <c:v>0.68781932416274638</c:v>
                </c:pt>
                <c:pt idx="1363">
                  <c:v>0.68340877258732557</c:v>
                </c:pt>
                <c:pt idx="1364">
                  <c:v>0.67902650309778911</c:v>
                </c:pt>
                <c:pt idx="1365">
                  <c:v>0.67467233433895724</c:v>
                </c:pt>
                <c:pt idx="1366">
                  <c:v>0.67034608611856472</c:v>
                </c:pt>
                <c:pt idx="1367">
                  <c:v>0.66604757939980275</c:v>
                </c:pt>
                <c:pt idx="1368">
                  <c:v>0.66177663629391836</c:v>
                </c:pt>
                <c:pt idx="1369">
                  <c:v>0.65753308005284361</c:v>
                </c:pt>
                <c:pt idx="1370">
                  <c:v>0.6533167350618847</c:v>
                </c:pt>
                <c:pt idx="1371">
                  <c:v>0.64912742683245384</c:v>
                </c:pt>
                <c:pt idx="1372">
                  <c:v>0.64496498199485219</c:v>
                </c:pt>
                <c:pt idx="1373">
                  <c:v>0.64082922829108546</c:v>
                </c:pt>
                <c:pt idx="1374">
                  <c:v>0.63671999456774386</c:v>
                </c:pt>
                <c:pt idx="1375">
                  <c:v>0.63263711076891926</c:v>
                </c:pt>
                <c:pt idx="1376">
                  <c:v>0.62858040792916126</c:v>
                </c:pt>
                <c:pt idx="1377">
                  <c:v>0.62454971816648963</c:v>
                </c:pt>
                <c:pt idx="1378">
                  <c:v>0.62054487467544539</c:v>
                </c:pt>
                <c:pt idx="1379">
                  <c:v>0.61656571172018748</c:v>
                </c:pt>
                <c:pt idx="1380">
                  <c:v>0.61261206462763451</c:v>
                </c:pt>
                <c:pt idx="1381">
                  <c:v>0.60868376978064853</c:v>
                </c:pt>
                <c:pt idx="1382">
                  <c:v>0.60478066461126867</c:v>
                </c:pt>
                <c:pt idx="1383">
                  <c:v>0.60090258759397741</c:v>
                </c:pt>
                <c:pt idx="1384">
                  <c:v>0.59704937823901516</c:v>
                </c:pt>
                <c:pt idx="1385">
                  <c:v>0.59322087708574878</c:v>
                </c:pt>
                <c:pt idx="1386">
                  <c:v>0.58941692569606119</c:v>
                </c:pt>
                <c:pt idx="1387">
                  <c:v>0.58563736664779975</c:v>
                </c:pt>
                <c:pt idx="1388">
                  <c:v>0.58188204352826145</c:v>
                </c:pt>
                <c:pt idx="1389">
                  <c:v>0.57815080092771876</c:v>
                </c:pt>
                <c:pt idx="1390">
                  <c:v>0.57444348443298898</c:v>
                </c:pt>
                <c:pt idx="1391">
                  <c:v>0.57075994062104285</c:v>
                </c:pt>
                <c:pt idx="1392">
                  <c:v>0.56710001705265889</c:v>
                </c:pt>
                <c:pt idx="1393">
                  <c:v>0.56346356226610872</c:v>
                </c:pt>
                <c:pt idx="1394">
                  <c:v>0.55985042577089605</c:v>
                </c:pt>
                <c:pt idx="1395">
                  <c:v>0.55626045804152258</c:v>
                </c:pt>
                <c:pt idx="1396">
                  <c:v>0.55269351051130367</c:v>
                </c:pt>
                <c:pt idx="1397">
                  <c:v>0.54914943556621876</c:v>
                </c:pt>
                <c:pt idx="1398">
                  <c:v>0.54562808653880268</c:v>
                </c:pt>
                <c:pt idx="1399">
                  <c:v>0.54212931770207917</c:v>
                </c:pt>
                <c:pt idx="1400">
                  <c:v>0.53865298426352226</c:v>
                </c:pt>
                <c:pt idx="1401">
                  <c:v>0.53519894235907151</c:v>
                </c:pt>
                <c:pt idx="1402">
                  <c:v>0.53176704904717809</c:v>
                </c:pt>
                <c:pt idx="1403">
                  <c:v>0.5283571623028841</c:v>
                </c:pt>
                <c:pt idx="1404">
                  <c:v>0.52496914101194936</c:v>
                </c:pt>
                <c:pt idx="1405">
                  <c:v>0.52160284496500997</c:v>
                </c:pt>
                <c:pt idx="1406">
                  <c:v>0.51825813485177696</c:v>
                </c:pt>
                <c:pt idx="1407">
                  <c:v>0.51493487225526946</c:v>
                </c:pt>
                <c:pt idx="1408">
                  <c:v>0.51163291964608737</c:v>
                </c:pt>
                <c:pt idx="1409">
                  <c:v>0.50835214037672205</c:v>
                </c:pt>
                <c:pt idx="1410">
                  <c:v>0.50509239867589739</c:v>
                </c:pt>
                <c:pt idx="1411">
                  <c:v>0.50185355964295031</c:v>
                </c:pt>
                <c:pt idx="1412">
                  <c:v>0.49863548924225604</c:v>
                </c:pt>
                <c:pt idx="1413">
                  <c:v>0.49543805429767207</c:v>
                </c:pt>
                <c:pt idx="1414">
                  <c:v>0.49226112248703158</c:v>
                </c:pt>
                <c:pt idx="1415">
                  <c:v>0.48910456233666599</c:v>
                </c:pt>
                <c:pt idx="1416">
                  <c:v>0.48596824321596477</c:v>
                </c:pt>
                <c:pt idx="1417">
                  <c:v>0.48285203533196913</c:v>
                </c:pt>
                <c:pt idx="1418">
                  <c:v>0.47975580972399945</c:v>
                </c:pt>
                <c:pt idx="1419">
                  <c:v>0.47667943825832282</c:v>
                </c:pt>
                <c:pt idx="1420">
                  <c:v>0.47362279362284365</c:v>
                </c:pt>
                <c:pt idx="1421">
                  <c:v>0.47058574932184055</c:v>
                </c:pt>
                <c:pt idx="1422">
                  <c:v>0.4675681796707285</c:v>
                </c:pt>
                <c:pt idx="1423">
                  <c:v>0.4645699597908588</c:v>
                </c:pt>
                <c:pt idx="1424">
                  <c:v>0.46159096560435087</c:v>
                </c:pt>
                <c:pt idx="1425">
                  <c:v>0.45863107382895629</c:v>
                </c:pt>
                <c:pt idx="1426">
                  <c:v>0.45569016197296147</c:v>
                </c:pt>
                <c:pt idx="1427">
                  <c:v>0.45276810833010989</c:v>
                </c:pt>
                <c:pt idx="1428">
                  <c:v>0.44986479197457274</c:v>
                </c:pt>
                <c:pt idx="1429">
                  <c:v>0.44698009275594447</c:v>
                </c:pt>
                <c:pt idx="1430">
                  <c:v>0.44411389129426543</c:v>
                </c:pt>
                <c:pt idx="1431">
                  <c:v>0.4412660689750853</c:v>
                </c:pt>
                <c:pt idx="1432">
                  <c:v>0.43843650794455336</c:v>
                </c:pt>
                <c:pt idx="1433">
                  <c:v>0.43562509110454151</c:v>
                </c:pt>
                <c:pt idx="1434">
                  <c:v>0.43283170210779781</c:v>
                </c:pt>
                <c:pt idx="1435">
                  <c:v>0.43005622535313143</c:v>
                </c:pt>
                <c:pt idx="1436">
                  <c:v>0.42729854598063122</c:v>
                </c:pt>
                <c:pt idx="1437">
                  <c:v>0.42455854986690844</c:v>
                </c:pt>
                <c:pt idx="1438">
                  <c:v>0.42183612362037393</c:v>
                </c:pt>
                <c:pt idx="1439">
                  <c:v>0.41913115457655148</c:v>
                </c:pt>
                <c:pt idx="1440">
                  <c:v>0.41644353079340801</c:v>
                </c:pt>
                <c:pt idx="1441">
                  <c:v>0.41377314104672508</c:v>
                </c:pt>
                <c:pt idx="1442">
                  <c:v>0.41111987482549489</c:v>
                </c:pt>
                <c:pt idx="1443">
                  <c:v>0.4084836223273472</c:v>
                </c:pt>
                <c:pt idx="1444">
                  <c:v>0.40586427445400419</c:v>
                </c:pt>
                <c:pt idx="1445">
                  <c:v>0.40326172280676814</c:v>
                </c:pt>
                <c:pt idx="1446">
                  <c:v>0.40067585968203379</c:v>
                </c:pt>
                <c:pt idx="1447">
                  <c:v>0.39810657806682948</c:v>
                </c:pt>
                <c:pt idx="1448">
                  <c:v>0.3955537716343912</c:v>
                </c:pt>
                <c:pt idx="1449">
                  <c:v>0.39301733473976158</c:v>
                </c:pt>
                <c:pt idx="1450">
                  <c:v>0.39049716241541749</c:v>
                </c:pt>
                <c:pt idx="1451">
                  <c:v>0.38799315036692622</c:v>
                </c:pt>
                <c:pt idx="1452">
                  <c:v>0.38550519496862923</c:v>
                </c:pt>
                <c:pt idx="1453">
                  <c:v>0.38303319325935631</c:v>
                </c:pt>
                <c:pt idx="1454">
                  <c:v>0.38057704293815853</c:v>
                </c:pt>
                <c:pt idx="1455">
                  <c:v>0.37813664236008004</c:v>
                </c:pt>
                <c:pt idx="1456">
                  <c:v>0.37571189053195192</c:v>
                </c:pt>
                <c:pt idx="1457">
                  <c:v>0.37330268710820813</c:v>
                </c:pt>
                <c:pt idx="1458">
                  <c:v>0.37090893238673683</c:v>
                </c:pt>
                <c:pt idx="1459">
                  <c:v>0.36853052730475222</c:v>
                </c:pt>
                <c:pt idx="1460">
                  <c:v>0.36616737343469608</c:v>
                </c:pt>
                <c:pt idx="1461">
                  <c:v>0.36381937298016409</c:v>
                </c:pt>
                <c:pt idx="1462">
                  <c:v>0.36148642877185777</c:v>
                </c:pt>
                <c:pt idx="1463">
                  <c:v>0.35916844426356614</c:v>
                </c:pt>
                <c:pt idx="1464">
                  <c:v>0.35686532352816674</c:v>
                </c:pt>
                <c:pt idx="1465">
                  <c:v>0.35457697125365562</c:v>
                </c:pt>
                <c:pt idx="1466">
                  <c:v>0.35230329273920807</c:v>
                </c:pt>
                <c:pt idx="1467">
                  <c:v>0.35004419389125369</c:v>
                </c:pt>
                <c:pt idx="1468">
                  <c:v>0.3477995812195856</c:v>
                </c:pt>
                <c:pt idx="1469">
                  <c:v>0.34556936183348985</c:v>
                </c:pt>
                <c:pt idx="1470">
                  <c:v>0.34335344343790436</c:v>
                </c:pt>
                <c:pt idx="1471">
                  <c:v>0.34115173432959378</c:v>
                </c:pt>
                <c:pt idx="1472">
                  <c:v>0.33896414339335945</c:v>
                </c:pt>
                <c:pt idx="1473">
                  <c:v>0.33679058009826812</c:v>
                </c:pt>
                <c:pt idx="1474">
                  <c:v>0.33463095449390262</c:v>
                </c:pt>
                <c:pt idx="1475">
                  <c:v>0.33248517720664172</c:v>
                </c:pt>
                <c:pt idx="1476">
                  <c:v>0.33035315943596083</c:v>
                </c:pt>
                <c:pt idx="1477">
                  <c:v>0.32823481295075696</c:v>
                </c:pt>
                <c:pt idx="1478">
                  <c:v>0.32613005008569768</c:v>
                </c:pt>
                <c:pt idx="1479">
                  <c:v>0.32403878373759271</c:v>
                </c:pt>
                <c:pt idx="1480">
                  <c:v>0.32196092736179099</c:v>
                </c:pt>
                <c:pt idx="1481">
                  <c:v>0.31989639496859668</c:v>
                </c:pt>
                <c:pt idx="1482">
                  <c:v>0.31784510111970987</c:v>
                </c:pt>
                <c:pt idx="1483">
                  <c:v>0.31580696092469623</c:v>
                </c:pt>
                <c:pt idx="1484">
                  <c:v>0.31378189003746759</c:v>
                </c:pt>
                <c:pt idx="1485">
                  <c:v>0.31176980465279513</c:v>
                </c:pt>
                <c:pt idx="1486">
                  <c:v>0.30977062150283957</c:v>
                </c:pt>
                <c:pt idx="1487">
                  <c:v>0.30778425785370617</c:v>
                </c:pt>
                <c:pt idx="1488">
                  <c:v>0.30581063150202042</c:v>
                </c:pt>
                <c:pt idx="1489">
                  <c:v>0.30384966077152548</c:v>
                </c:pt>
                <c:pt idx="1490">
                  <c:v>0.30190126450970456</c:v>
                </c:pt>
                <c:pt idx="1491">
                  <c:v>0.29996536208441982</c:v>
                </c:pt>
                <c:pt idx="1492">
                  <c:v>0.29804187338057464</c:v>
                </c:pt>
                <c:pt idx="1493">
                  <c:v>0.29613071879680353</c:v>
                </c:pt>
                <c:pt idx="1494">
                  <c:v>0.2942318192421714</c:v>
                </c:pt>
                <c:pt idx="1495">
                  <c:v>0.29234509613290571</c:v>
                </c:pt>
                <c:pt idx="1496">
                  <c:v>0.29047047138913973</c:v>
                </c:pt>
                <c:pt idx="1497">
                  <c:v>0.2886078674316867</c:v>
                </c:pt>
                <c:pt idx="1498">
                  <c:v>0.28675720717882303</c:v>
                </c:pt>
                <c:pt idx="1499">
                  <c:v>0.28491841404310281</c:v>
                </c:pt>
                <c:pt idx="1500">
                  <c:v>0.28309141192818871</c:v>
                </c:pt>
                <c:pt idx="1501">
                  <c:v>0.28127612522569928</c:v>
                </c:pt>
                <c:pt idx="1502">
                  <c:v>0.27947247881208259</c:v>
                </c:pt>
                <c:pt idx="1503">
                  <c:v>0.27768039804550659</c:v>
                </c:pt>
                <c:pt idx="1504">
                  <c:v>0.27589980876277043</c:v>
                </c:pt>
                <c:pt idx="1505">
                  <c:v>0.27413063727623488</c:v>
                </c:pt>
                <c:pt idx="1506">
                  <c:v>0.27237281037077271</c:v>
                </c:pt>
                <c:pt idx="1507">
                  <c:v>0.27062625530074058</c:v>
                </c:pt>
                <c:pt idx="1508">
                  <c:v>0.26889089978696595</c:v>
                </c:pt>
                <c:pt idx="1509">
                  <c:v>0.26716667201375588</c:v>
                </c:pt>
                <c:pt idx="1510">
                  <c:v>0.26545350062592882</c:v>
                </c:pt>
                <c:pt idx="1511">
                  <c:v>0.26375131472585728</c:v>
                </c:pt>
                <c:pt idx="1512">
                  <c:v>0.26206004387053577</c:v>
                </c:pt>
                <c:pt idx="1513">
                  <c:v>0.26037961806866566</c:v>
                </c:pt>
                <c:pt idx="1514">
                  <c:v>0.25870996777775801</c:v>
                </c:pt>
                <c:pt idx="1515">
                  <c:v>0.25705102390125656</c:v>
                </c:pt>
                <c:pt idx="1516">
                  <c:v>0.25540271778567664</c:v>
                </c:pt>
                <c:pt idx="1517">
                  <c:v>0.25376498121776686</c:v>
                </c:pt>
                <c:pt idx="1518">
                  <c:v>0.25213774642168291</c:v>
                </c:pt>
                <c:pt idx="1519">
                  <c:v>0.25052094605618458</c:v>
                </c:pt>
                <c:pt idx="1520">
                  <c:v>0.24891451321184857</c:v>
                </c:pt>
                <c:pt idx="1521">
                  <c:v>0.24731838140829987</c:v>
                </c:pt>
                <c:pt idx="1522">
                  <c:v>0.24573248459145974</c:v>
                </c:pt>
                <c:pt idx="1523">
                  <c:v>0.24415675713081234</c:v>
                </c:pt>
                <c:pt idx="1524">
                  <c:v>0.24259113381669073</c:v>
                </c:pt>
                <c:pt idx="1525">
                  <c:v>0.24103554985757369</c:v>
                </c:pt>
                <c:pt idx="1526">
                  <c:v>0.23948994087740863</c:v>
                </c:pt>
                <c:pt idx="1527">
                  <c:v>0.23795424291294681</c:v>
                </c:pt>
                <c:pt idx="1528">
                  <c:v>0.23642839241109412</c:v>
                </c:pt>
                <c:pt idx="1529">
                  <c:v>0.23491232622628277</c:v>
                </c:pt>
                <c:pt idx="1530">
                  <c:v>0.23340598161785789</c:v>
                </c:pt>
                <c:pt idx="1531">
                  <c:v>0.23190929624748047</c:v>
                </c:pt>
                <c:pt idx="1532">
                  <c:v>0.23042220817654838</c:v>
                </c:pt>
                <c:pt idx="1533">
                  <c:v>0.22894465586363202</c:v>
                </c:pt>
                <c:pt idx="1534">
                  <c:v>0.22747657816192943</c:v>
                </c:pt>
                <c:pt idx="1535">
                  <c:v>0.22601791431673379</c:v>
                </c:pt>
                <c:pt idx="1536">
                  <c:v>0.22456860396291861</c:v>
                </c:pt>
                <c:pt idx="1537">
                  <c:v>0.22312858712244335</c:v>
                </c:pt>
                <c:pt idx="1538">
                  <c:v>0.22169780420186727</c:v>
                </c:pt>
                <c:pt idx="1539">
                  <c:v>0.22027619598988502</c:v>
                </c:pt>
                <c:pt idx="1540">
                  <c:v>0.21886370365487615</c:v>
                </c:pt>
                <c:pt idx="1541">
                  <c:v>0.21746026874247032</c:v>
                </c:pt>
                <c:pt idx="1542">
                  <c:v>0.21606583317312805</c:v>
                </c:pt>
                <c:pt idx="1543">
                  <c:v>0.21468033923973709</c:v>
                </c:pt>
                <c:pt idx="1544">
                  <c:v>0.21330372960522553</c:v>
                </c:pt>
                <c:pt idx="1545">
                  <c:v>0.21193594730018656</c:v>
                </c:pt>
                <c:pt idx="1546">
                  <c:v>0.21057693572052363</c:v>
                </c:pt>
                <c:pt idx="1547">
                  <c:v>0.2092266386251056</c:v>
                </c:pt>
                <c:pt idx="1548">
                  <c:v>0.2078850001334403</c:v>
                </c:pt>
                <c:pt idx="1549">
                  <c:v>0.20655196472336232</c:v>
                </c:pt>
                <c:pt idx="1550">
                  <c:v>0.20522747722873422</c:v>
                </c:pt>
                <c:pt idx="1551">
                  <c:v>0.20391148283716587</c:v>
                </c:pt>
                <c:pt idx="1552">
                  <c:v>0.20260392708774203</c:v>
                </c:pt>
                <c:pt idx="1553">
                  <c:v>0.20130475586877225</c:v>
                </c:pt>
                <c:pt idx="1554">
                  <c:v>0.20001391541555086</c:v>
                </c:pt>
                <c:pt idx="1555">
                  <c:v>0.19873135230813027</c:v>
                </c:pt>
                <c:pt idx="1556">
                  <c:v>0.19745701346911176</c:v>
                </c:pt>
                <c:pt idx="1557">
                  <c:v>0.19619084616144827</c:v>
                </c:pt>
                <c:pt idx="1558">
                  <c:v>0.19493279798626248</c:v>
                </c:pt>
                <c:pt idx="1559">
                  <c:v>0.19368281688067776</c:v>
                </c:pt>
                <c:pt idx="1560">
                  <c:v>0.19244085111566381</c:v>
                </c:pt>
                <c:pt idx="1561">
                  <c:v>0.19120684929389661</c:v>
                </c:pt>
                <c:pt idx="1562">
                  <c:v>0.18998076034763053</c:v>
                </c:pt>
                <c:pt idx="1563">
                  <c:v>0.18876253353658384</c:v>
                </c:pt>
                <c:pt idx="1564">
                  <c:v>0.18755211844584241</c:v>
                </c:pt>
                <c:pt idx="1565">
                  <c:v>0.18634946498376978</c:v>
                </c:pt>
                <c:pt idx="1566">
                  <c:v>0.1851545233799359</c:v>
                </c:pt>
                <c:pt idx="1567">
                  <c:v>0.18396724418305718</c:v>
                </c:pt>
                <c:pt idx="1568">
                  <c:v>0.18278757825894978</c:v>
                </c:pt>
                <c:pt idx="1569">
                  <c:v>0.18161547678849652</c:v>
                </c:pt>
                <c:pt idx="1570">
                  <c:v>0.18045089126562608</c:v>
                </c:pt>
                <c:pt idx="1571">
                  <c:v>0.17929377349530687</c:v>
                </c:pt>
                <c:pt idx="1572">
                  <c:v>0.17814407559155079</c:v>
                </c:pt>
                <c:pt idx="1573">
                  <c:v>0.17700174997543269</c:v>
                </c:pt>
                <c:pt idx="1574">
                  <c:v>0.17586674937312097</c:v>
                </c:pt>
                <c:pt idx="1575">
                  <c:v>0.17473902681392142</c:v>
                </c:pt>
                <c:pt idx="1576">
                  <c:v>0.17361853562833321</c:v>
                </c:pt>
                <c:pt idx="1577">
                  <c:v>0.17250522944611729</c:v>
                </c:pt>
                <c:pt idx="1578">
                  <c:v>0.17139906219437884</c:v>
                </c:pt>
                <c:pt idx="1579">
                  <c:v>0.17029998809565794</c:v>
                </c:pt>
                <c:pt idx="1580">
                  <c:v>0.16920796166603719</c:v>
                </c:pt>
                <c:pt idx="1581">
                  <c:v>0.16812293771325959</c:v>
                </c:pt>
                <c:pt idx="1582">
                  <c:v>0.16704487133485685</c:v>
                </c:pt>
                <c:pt idx="1583">
                  <c:v>0.16597371791629201</c:v>
                </c:pt>
                <c:pt idx="1584">
                  <c:v>0.1649094331291131</c:v>
                </c:pt>
                <c:pt idx="1585">
                  <c:v>0.16385197292911843</c:v>
                </c:pt>
                <c:pt idx="1586">
                  <c:v>0.16280129355453413</c:v>
                </c:pt>
                <c:pt idx="1587">
                  <c:v>0.1617573515242027</c:v>
                </c:pt>
                <c:pt idx="1588">
                  <c:v>0.16072010363578468</c:v>
                </c:pt>
                <c:pt idx="1589">
                  <c:v>0.15968950696396939</c:v>
                </c:pt>
                <c:pt idx="1590">
                  <c:v>0.15866551885869826</c:v>
                </c:pt>
                <c:pt idx="1591">
                  <c:v>0.15764809694340243</c:v>
                </c:pt>
                <c:pt idx="1592">
                  <c:v>0.156637199113246</c:v>
                </c:pt>
                <c:pt idx="1593">
                  <c:v>0.15563278353338517</c:v>
                </c:pt>
                <c:pt idx="1594">
                  <c:v>0.15463480863723633</c:v>
                </c:pt>
                <c:pt idx="1595">
                  <c:v>0.15364323312475736</c:v>
                </c:pt>
                <c:pt idx="1596">
                  <c:v>0.15265801596073517</c:v>
                </c:pt>
                <c:pt idx="1597">
                  <c:v>0.15167911637309131</c:v>
                </c:pt>
                <c:pt idx="1598">
                  <c:v>0.15070649385119272</c:v>
                </c:pt>
                <c:pt idx="1599">
                  <c:v>0.14974010814417496</c:v>
                </c:pt>
                <c:pt idx="1600">
                  <c:v>0.14877991925927725</c:v>
                </c:pt>
              </c:numCache>
            </c:numRef>
          </c:val>
          <c:extLst xmlns:c16r2="http://schemas.microsoft.com/office/drawing/2015/06/chart">
            <c:ext xmlns:c16="http://schemas.microsoft.com/office/drawing/2014/chart" uri="{C3380CC4-5D6E-409C-BE32-E72D297353CC}">
              <c16:uniqueId val="{00000001-267B-48CF-9A7E-B9BF256D519A}"/>
            </c:ext>
          </c:extLst>
        </c:ser>
        <c:ser>
          <c:idx val="1"/>
          <c:order val="2"/>
          <c:tx>
            <c:strRef>
              <c:f>両事故減衰_週!$AE$7</c:f>
              <c:strCache>
                <c:ptCount val="1"/>
                <c:pt idx="0">
                  <c:v>131 I</c:v>
                </c:pt>
              </c:strCache>
            </c:strRef>
          </c:tx>
          <c:spPr>
            <a:pattFill prst="pct70">
              <a:fgClr>
                <a:srgbClr val="FF0000"/>
              </a:fgClr>
              <a:bgClr>
                <a:sysClr val="window" lastClr="FFFFFF"/>
              </a:bgClr>
            </a:pattFill>
            <a:ln w="0">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両事故減衰_週!$AE$9:$AE$1609</c:f>
              <c:numCache>
                <c:formatCode>0.00</c:formatCode>
                <c:ptCount val="1601"/>
                <c:pt idx="0" formatCode="0">
                  <c:v>10400</c:v>
                </c:pt>
                <c:pt idx="1">
                  <c:v>5679.6401320252508</c:v>
                </c:pt>
                <c:pt idx="2">
                  <c:v>3101.7607720492124</c:v>
                </c:pt>
                <c:pt idx="3">
                  <c:v>1693.9312462377236</c:v>
                </c:pt>
                <c:pt idx="4">
                  <c:v>925.08845067531968</c:v>
                </c:pt>
                <c:pt idx="5">
                  <c:v>505.20860482005816</c:v>
                </c:pt>
                <c:pt idx="6">
                  <c:v>275.90414105581613</c:v>
                </c:pt>
                <c:pt idx="7">
                  <c:v>150.67656078197771</c:v>
                </c:pt>
                <c:pt idx="8">
                  <c:v>82.287369382006077</c:v>
                </c:pt>
                <c:pt idx="9">
                  <c:v>44.938715913541039</c:v>
                </c:pt>
                <c:pt idx="10">
                  <c:v>24.541897536945164</c:v>
                </c:pt>
                <c:pt idx="11">
                  <c:v>13.402802516046661</c:v>
                </c:pt>
                <c:pt idx="12">
                  <c:v>7.3195283703603549</c:v>
                </c:pt>
                <c:pt idx="13">
                  <c:v>3.9973352961342323</c:v>
                </c:pt>
                <c:pt idx="14">
                  <c:v>2.1830217277966373</c:v>
                </c:pt>
                <c:pt idx="15">
                  <c:v>1.1921901744497014</c:v>
                </c:pt>
                <c:pt idx="16">
                  <c:v>0.65107799613564554</c:v>
                </c:pt>
                <c:pt idx="17">
                  <c:v>0.35556622268563315</c:v>
                </c:pt>
                <c:pt idx="18">
                  <c:v>0.19418155653441796</c:v>
                </c:pt>
                <c:pt idx="19">
                  <c:v>0.10604628474923206</c:v>
                </c:pt>
                <c:pt idx="20">
                  <c:v>5.7913916799414905E-2</c:v>
                </c:pt>
                <c:pt idx="21">
                  <c:v>3.1627904428531535E-2</c:v>
                </c:pt>
                <c:pt idx="22">
                  <c:v>1.7272607238860264E-2</c:v>
                </c:pt>
                <c:pt idx="23">
                  <c:v>9.4329031979366058E-3</c:v>
                </c:pt>
                <c:pt idx="24">
                  <c:v>5.1514899581259739E-3</c:v>
                </c:pt>
                <c:pt idx="25">
                  <c:v>2.8133277986439735E-3</c:v>
                </c:pt>
                <c:pt idx="26">
                  <c:v>1.5364124490115916E-3</c:v>
                </c:pt>
                <c:pt idx="27">
                  <c:v>8.3906440430283257E-4</c:v>
                </c:pt>
                <c:pt idx="28">
                  <c:v>4.5822921769540526E-4</c:v>
                </c:pt>
                <c:pt idx="29">
                  <c:v>2.5024779370090013E-4</c:v>
                </c:pt>
                <c:pt idx="30">
                  <c:v>1.366651357744624E-4</c:v>
                </c:pt>
                <c:pt idx="31">
                  <c:v>7.4635460557049494E-5</c:v>
                </c:pt>
                <c:pt idx="32">
                  <c:v>4.0759861255000749E-5</c:v>
                </c:pt>
                <c:pt idx="33">
                  <c:v>2.2259744592277187E-5</c:v>
                </c:pt>
                <c:pt idx="34">
                  <c:v>1.2156474876435501E-5</c:v>
                </c:pt>
                <c:pt idx="35">
                  <c:v>6.6388848627076761E-6</c:v>
                </c:pt>
                <c:pt idx="36">
                  <c:v>3.6256227786662849E-6</c:v>
                </c:pt>
                <c:pt idx="37">
                  <c:v>1.980022368970964E-6</c:v>
                </c:pt>
                <c:pt idx="38">
                  <c:v>1.0813283181841546E-6</c:v>
                </c:pt>
                <c:pt idx="39">
                  <c:v>5.9053420306289197E-7</c:v>
                </c:pt>
                <c:pt idx="40">
                  <c:v>3.225020922163031E-7</c:v>
                </c:pt>
                <c:pt idx="41">
                  <c:v>1.7612459861671396E-7</c:v>
                </c:pt>
                <c:pt idx="42">
                  <c:v>9.6185032551954324E-8</c:v>
                </c:pt>
                <c:pt idx="43">
                  <c:v>5.2528497209830332E-8</c:v>
                </c:pt>
                <c:pt idx="44">
                  <c:v>2.8686823156531534E-8</c:v>
                </c:pt>
                <c:pt idx="45">
                  <c:v>1.5666426159629612E-8</c:v>
                </c:pt>
                <c:pt idx="46">
                  <c:v>8.5557368020810221E-9</c:v>
                </c:pt>
                <c:pt idx="47">
                  <c:v>4.672452509629307E-9</c:v>
                </c:pt>
                <c:pt idx="48">
                  <c:v>2.5517162296800708E-9</c:v>
                </c:pt>
                <c:pt idx="49">
                  <c:v>1.3935413368876009E-9</c:v>
                </c:pt>
                <c:pt idx="50">
                  <c:v>7.6103974063682202E-10</c:v>
                </c:pt>
                <c:pt idx="51">
                  <c:v>4.156184474025932E-10</c:v>
                </c:pt>
                <c:pt idx="52">
                  <c:v>2.2697723206517274E-10</c:v>
                </c:pt>
                <c:pt idx="53">
                  <c:v>1.2395663425897695E-10</c:v>
                </c:pt>
                <c:pt idx="54">
                  <c:v>6.7695103323852603E-11</c:v>
                </c:pt>
                <c:pt idx="55">
                  <c:v>3.6969598613437449E-11</c:v>
                </c:pt>
                <c:pt idx="56">
                  <c:v>2.0189809225936839E-11</c:v>
                </c:pt>
                <c:pt idx="57">
                  <c:v>1.1026043340150445E-11</c:v>
                </c:pt>
                <c:pt idx="58">
                  <c:v>6.0215344473238714E-12</c:v>
                </c:pt>
                <c:pt idx="59">
                  <c:v>3.2884758368647295E-12</c:v>
                </c:pt>
                <c:pt idx="60">
                  <c:v>1.7958999361781014E-12</c:v>
                </c:pt>
                <c:pt idx="61">
                  <c:v>9.8077551448256414E-13</c:v>
                </c:pt>
                <c:pt idx="62">
                  <c:v>5.3562038197720092E-13</c:v>
                </c:pt>
                <c:pt idx="63">
                  <c:v>2.9251259778926991E-13</c:v>
                </c:pt>
                <c:pt idx="64">
                  <c:v>1.5974675860835682E-13</c:v>
                </c:pt>
                <c:pt idx="65">
                  <c:v>8.7240778957016163E-14</c:v>
                </c:pt>
                <c:pt idx="66">
                  <c:v>4.7643868203212838E-14</c:v>
                </c:pt>
                <c:pt idx="67">
                  <c:v>2.6019233258835349E-14</c:v>
                </c:pt>
                <c:pt idx="68">
                  <c:v>1.420960398282765E-14</c:v>
                </c:pt>
                <c:pt idx="69">
                  <c:v>7.7601381770244074E-15</c:v>
                </c:pt>
                <c:pt idx="70">
                  <c:v>4.2379607904124171E-15</c:v>
                </c:pt>
                <c:pt idx="71">
                  <c:v>2.314431940689984E-15</c:v>
                </c:pt>
                <c:pt idx="72">
                  <c:v>1.2639558204984456E-15</c:v>
                </c:pt>
                <c:pt idx="73">
                  <c:v>6.9027059646249365E-16</c:v>
                </c:pt>
                <c:pt idx="74">
                  <c:v>3.7697005592551822E-16</c:v>
                </c:pt>
                <c:pt idx="75">
                  <c:v>2.0587060175061327E-16</c:v>
                </c:pt>
                <c:pt idx="76">
                  <c:v>1.1242989727951654E-16</c:v>
                </c:pt>
                <c:pt idx="77">
                  <c:v>6.1400130445020655E-17</c:v>
                </c:pt>
                <c:pt idx="78">
                  <c:v>3.353179278722355E-17</c:v>
                </c:pt>
                <c:pt idx="79">
                  <c:v>1.8312357308949031E-17</c:v>
                </c:pt>
                <c:pt idx="80">
                  <c:v>1.000073071960509E-17</c:v>
                </c:pt>
                <c:pt idx="81">
                  <c:v>5.4615914946775845E-18</c:v>
                </c:pt>
                <c:pt idx="82">
                  <c:v>2.9826802151825585E-18</c:v>
                </c:pt>
                <c:pt idx="83">
                  <c:v>1.6288990626104409E-18</c:v>
                </c:pt>
                <c:pt idx="84">
                  <c:v>8.8957312375197245E-19</c:v>
                </c:pt>
                <c:pt idx="85">
                  <c:v>4.8581300134930503E-19</c:v>
                </c:pt>
                <c:pt idx="86">
                  <c:v>2.6531182876184165E-19</c:v>
                </c:pt>
                <c:pt idx="87">
                  <c:v>1.4489189520545845E-19</c:v>
                </c:pt>
                <c:pt idx="88">
                  <c:v>7.9128252193664774E-20</c:v>
                </c:pt>
                <c:pt idx="89">
                  <c:v>4.3213461224630193E-20</c:v>
                </c:pt>
                <c:pt idx="90">
                  <c:v>2.3599702751454514E-20</c:v>
                </c:pt>
                <c:pt idx="91">
                  <c:v>1.2888251812598833E-20</c:v>
                </c:pt>
                <c:pt idx="92">
                  <c:v>7.0385223294695761E-21</c:v>
                </c:pt>
                <c:pt idx="93">
                  <c:v>3.8438724896741619E-21</c:v>
                </c:pt>
                <c:pt idx="94">
                  <c:v>2.0992127360328087E-21</c:v>
                </c:pt>
                <c:pt idx="95">
                  <c:v>1.1464204712721612E-21</c:v>
                </c:pt>
                <c:pt idx="96">
                  <c:v>6.2608228046275722E-22</c:v>
                </c:pt>
                <c:pt idx="97">
                  <c:v>3.4191558135251618E-22</c:v>
                </c:pt>
                <c:pt idx="98">
                  <c:v>1.8672667861677721E-22</c:v>
                </c:pt>
                <c:pt idx="99">
                  <c:v>1.0197503246073364E-22</c:v>
                </c:pt>
                <c:pt idx="100">
                  <c:v>5.5690527579669324E-23</c:v>
                </c:pt>
                <c:pt idx="101">
                  <c:v>3.041366878991819E-23</c:v>
                </c:pt>
                <c:pt idx="102">
                  <c:v>1.6609489790513673E-23</c:v>
                </c:pt>
                <c:pt idx="103">
                  <c:v>9.0707619987178718E-24</c:v>
                </c:pt>
                <c:pt idx="104">
                  <c:v>4.9537176803814684E-24</c:v>
                </c:pt>
                <c:pt idx="105">
                  <c:v>2.705320551944024E-24</c:v>
                </c:pt>
                <c:pt idx="106">
                  <c:v>1.4774276131551709E-24</c:v>
                </c:pt>
                <c:pt idx="107">
                  <c:v>8.068516503690877E-25</c:v>
                </c:pt>
                <c:pt idx="108">
                  <c:v>4.4063721288721922E-25</c:v>
                </c:pt>
                <c:pt idx="109">
                  <c:v>2.4064046134403909E-25</c:v>
                </c:pt>
                <c:pt idx="110">
                  <c:v>1.3141838669602662E-25</c:v>
                </c:pt>
                <c:pt idx="111">
                  <c:v>7.1770109919688086E-26</c:v>
                </c:pt>
                <c:pt idx="112">
                  <c:v>3.9195038132665801E-26</c:v>
                </c:pt>
                <c:pt idx="113">
                  <c:v>2.1405164572552472E-26</c:v>
                </c:pt>
                <c:pt idx="114">
                  <c:v>1.168977228258423E-26</c:v>
                </c:pt>
                <c:pt idx="115">
                  <c:v>6.384009595230858E-27</c:v>
                </c:pt>
                <c:pt idx="116">
                  <c:v>3.4864304904142321E-27</c:v>
                </c:pt>
                <c:pt idx="117">
                  <c:v>1.9040067818147275E-27</c:v>
                </c:pt>
                <c:pt idx="118">
                  <c:v>1.0398147432349211E-27</c:v>
                </c:pt>
                <c:pt idx="119">
                  <c:v>5.678628409181341E-28</c:v>
                </c:pt>
                <c:pt idx="120">
                  <c:v>3.1012082507351043E-28</c:v>
                </c:pt>
                <c:pt idx="121">
                  <c:v>1.6936295037156671E-28</c:v>
                </c:pt>
                <c:pt idx="122">
                  <c:v>9.2492366327744068E-29</c:v>
                </c:pt>
                <c:pt idx="123">
                  <c:v>5.0511861125099688E-29</c:v>
                </c:pt>
                <c:pt idx="124">
                  <c:v>2.7585499383596405E-29</c:v>
                </c:pt>
                <c:pt idx="125">
                  <c:v>1.5064972053945391E-29</c:v>
                </c:pt>
                <c:pt idx="126">
                  <c:v>8.2272711409064578E-30</c:v>
                </c:pt>
                <c:pt idx="127">
                  <c:v>4.4930710912447628E-30</c:v>
                </c:pt>
                <c:pt idx="128">
                  <c:v>2.4537525851804454E-30</c:v>
                </c:pt>
                <c:pt idx="129">
                  <c:v>1.3400415054664788E-30</c:v>
                </c:pt>
                <c:pt idx="130">
                  <c:v>7.3182245317566878E-31</c:v>
                </c:pt>
                <c:pt idx="131">
                  <c:v>3.9966232447824047E-31</c:v>
                </c:pt>
                <c:pt idx="132">
                  <c:v>2.1826328628510715E-31</c:v>
                </c:pt>
                <c:pt idx="133">
                  <c:v>1.1919778078198021E-31</c:v>
                </c:pt>
                <c:pt idx="134">
                  <c:v>6.5096201863238811E-32</c:v>
                </c:pt>
                <c:pt idx="135">
                  <c:v>3.5550288513929656E-32</c:v>
                </c:pt>
                <c:pt idx="136">
                  <c:v>1.9414696668153014E-32</c:v>
                </c:pt>
                <c:pt idx="137">
                  <c:v>1.0602739456494276E-32</c:v>
                </c:pt>
                <c:pt idx="138">
                  <c:v>5.7903600506261232E-33</c:v>
                </c:pt>
                <c:pt idx="139">
                  <c:v>3.16222705023196E-33</c:v>
                </c:pt>
                <c:pt idx="140">
                  <c:v>1.726953044333945E-33</c:v>
                </c:pt>
                <c:pt idx="141">
                  <c:v>9.4312229006946185E-34</c:v>
                </c:pt>
                <c:pt idx="142">
                  <c:v>5.150572315467312E-34</c:v>
                </c:pt>
                <c:pt idx="143">
                  <c:v>2.812826656329461E-34</c:v>
                </c:pt>
                <c:pt idx="144">
                  <c:v>1.536138765549903E-34</c:v>
                </c:pt>
                <c:pt idx="145">
                  <c:v>8.3891494049779681E-35</c:v>
                </c:pt>
                <c:pt idx="146">
                  <c:v>4.5814759263527559E-35</c:v>
                </c:pt>
                <c:pt idx="147">
                  <c:v>2.5020321668481439E-35</c:v>
                </c:pt>
                <c:pt idx="148">
                  <c:v>1.3664079140816182E-35</c:v>
                </c:pt>
                <c:pt idx="149">
                  <c:v>7.462216563014198E-36</c:v>
                </c:pt>
                <c:pt idx="150">
                  <c:v>4.0752600639576547E-36</c:v>
                </c:pt>
                <c:pt idx="151">
                  <c:v>2.2255779430474403E-36</c:v>
                </c:pt>
                <c:pt idx="152">
                  <c:v>1.2154309425271767E-36</c:v>
                </c:pt>
                <c:pt idx="153">
                  <c:v>6.6377022681562878E-37</c:v>
                </c:pt>
                <c:pt idx="154">
                  <c:v>3.6249769410245685E-37</c:v>
                </c:pt>
                <c:pt idx="155">
                  <c:v>1.9796696646066342E-37</c:v>
                </c:pt>
                <c:pt idx="156">
                  <c:v>1.0811356995435554E-37</c:v>
                </c:pt>
                <c:pt idx="157">
                  <c:v>5.9042901031661319E-38</c:v>
                </c:pt>
                <c:pt idx="158">
                  <c:v>3.2244464443328746E-38</c:v>
                </c:pt>
                <c:pt idx="159">
                  <c:v>1.7609322527691478E-38</c:v>
                </c:pt>
                <c:pt idx="160">
                  <c:v>9.6167898967358579E-39</c:v>
                </c:pt>
                <c:pt idx="161">
                  <c:v>5.2519140229573067E-39</c:v>
                </c:pt>
                <c:pt idx="162">
                  <c:v>2.8681713129552435E-39</c:v>
                </c:pt>
                <c:pt idx="163">
                  <c:v>1.5663635475561702E-39</c:v>
                </c:pt>
                <c:pt idx="164">
                  <c:v>8.5542127558091115E-40</c:v>
                </c:pt>
                <c:pt idx="165">
                  <c:v>4.6716201986322191E-40</c:v>
                </c:pt>
                <c:pt idx="166">
                  <c:v>2.5512616886280508E-40</c:v>
                </c:pt>
                <c:pt idx="167">
                  <c:v>1.3932931032721341E-40</c:v>
                </c:pt>
                <c:pt idx="168">
                  <c:v>7.6090417548254057E-41</c:v>
                </c:pt>
                <c:pt idx="169">
                  <c:v>4.1554441266309852E-41</c:v>
                </c:pt>
                <c:pt idx="170">
                  <c:v>2.2693680026924985E-41</c:v>
                </c:pt>
                <c:pt idx="171">
                  <c:v>1.2393455367717608E-41</c:v>
                </c:pt>
                <c:pt idx="172">
                  <c:v>6.7683044693223808E-42</c:v>
                </c:pt>
                <c:pt idx="173">
                  <c:v>3.6963013163201248E-42</c:v>
                </c:pt>
                <c:pt idx="174">
                  <c:v>2.0186212784836118E-42</c:v>
                </c:pt>
                <c:pt idx="175">
                  <c:v>1.1024079254457199E-42</c:v>
                </c:pt>
                <c:pt idx="176">
                  <c:v>6.0204618223309771E-43</c:v>
                </c:pt>
                <c:pt idx="177">
                  <c:v>3.2878900557151355E-43</c:v>
                </c:pt>
                <c:pt idx="178">
                  <c:v>1.7955800298198244E-43</c:v>
                </c:pt>
                <c:pt idx="179">
                  <c:v>9.8060080746422326E-44</c:v>
                </c:pt>
                <c:pt idx="180">
                  <c:v>5.3552497111250923E-44</c:v>
                </c:pt>
                <c:pt idx="181">
                  <c:v>2.9246049208003032E-44</c:v>
                </c:pt>
                <c:pt idx="182">
                  <c:v>1.5971830267784342E-44</c:v>
                </c:pt>
                <c:pt idx="183">
                  <c:v>8.7225238625773958E-45</c:v>
                </c:pt>
                <c:pt idx="184">
                  <c:v>4.7635381329270981E-45</c:v>
                </c:pt>
                <c:pt idx="185">
                  <c:v>2.6014598413659041E-45</c:v>
                </c:pt>
                <c:pt idx="186">
                  <c:v>1.4207072804686393E-45</c:v>
                </c:pt>
                <c:pt idx="187">
                  <c:v>7.7587558519327178E-46</c:v>
                </c:pt>
                <c:pt idx="188">
                  <c:v>4.2372058760791837E-46</c:v>
                </c:pt>
                <c:pt idx="189">
                  <c:v>2.3140196674454057E-46</c:v>
                </c:pt>
                <c:pt idx="190">
                  <c:v>1.2637306701460431E-46</c:v>
                </c:pt>
                <c:pt idx="191">
                  <c:v>6.9014763752235905E-47</c:v>
                </c:pt>
                <c:pt idx="192">
                  <c:v>3.7690290568216019E-47</c:v>
                </c:pt>
                <c:pt idx="193">
                  <c:v>2.058339297105093E-47</c:v>
                </c:pt>
                <c:pt idx="194">
                  <c:v>1.1240986997272027E-47</c:v>
                </c:pt>
                <c:pt idx="195">
                  <c:v>6.1389193147384885E-48</c:v>
                </c:pt>
                <c:pt idx="196">
                  <c:v>3.3525819718512693E-48</c:v>
                </c:pt>
                <c:pt idx="197">
                  <c:v>1.8309095301183495E-48</c:v>
                </c:pt>
                <c:pt idx="198">
                  <c:v>9.9989492743920001E-49</c:v>
                </c:pt>
                <c:pt idx="199">
                  <c:v>5.4606186131655408E-49</c:v>
                </c:pt>
                <c:pt idx="200">
                  <c:v>2.9821489058672207E-49</c:v>
                </c:pt>
                <c:pt idx="201">
                  <c:v>1.6286089043691032E-49</c:v>
                </c:pt>
                <c:pt idx="202">
                  <c:v>8.8941466275273468E-50</c:v>
                </c:pt>
                <c:pt idx="203">
                  <c:v>4.8572646274828275E-50</c:v>
                </c:pt>
                <c:pt idx="204">
                  <c:v>2.6526456836651708E-50</c:v>
                </c:pt>
                <c:pt idx="205">
                  <c:v>1.4486608539412009E-50</c:v>
                </c:pt>
                <c:pt idx="206">
                  <c:v>7.91141569590233E-51</c:v>
                </c:pt>
                <c:pt idx="207">
                  <c:v>4.3205763545750717E-51</c:v>
                </c:pt>
                <c:pt idx="208">
                  <c:v>2.3595498900888421E-51</c:v>
                </c:pt>
                <c:pt idx="209">
                  <c:v>1.2885956008908048E-51</c:v>
                </c:pt>
                <c:pt idx="210">
                  <c:v>7.0372685468949213E-52</c:v>
                </c:pt>
                <c:pt idx="211">
                  <c:v>3.843187774882914E-52</c:v>
                </c:pt>
                <c:pt idx="212">
                  <c:v>2.098838800109024E-52</c:v>
                </c:pt>
                <c:pt idx="213">
                  <c:v>1.1462162576683601E-52</c:v>
                </c:pt>
                <c:pt idx="214">
                  <c:v>6.2597075548396193E-53</c:v>
                </c:pt>
                <c:pt idx="215">
                  <c:v>3.4185467541545927E-53</c:v>
                </c:pt>
                <c:pt idx="216">
                  <c:v>1.8669341671251595E-53</c:v>
                </c:pt>
                <c:pt idx="217">
                  <c:v>1.0195686749473944E-53</c:v>
                </c:pt>
                <c:pt idx="218">
                  <c:v>5.5680607342184587E-54</c:v>
                </c:pt>
                <c:pt idx="219">
                  <c:v>3.0408251157327192E-54</c:v>
                </c:pt>
                <c:pt idx="220">
                  <c:v>1.6606531117102291E-54</c:v>
                </c:pt>
                <c:pt idx="221">
                  <c:v>9.0691462102324705E-55</c:v>
                </c:pt>
                <c:pt idx="222">
                  <c:v>4.9528352671962595E-55</c:v>
                </c:pt>
                <c:pt idx="223">
                  <c:v>2.7048386491228756E-55</c:v>
                </c:pt>
                <c:pt idx="224">
                  <c:v>1.4771644367510829E-55</c:v>
                </c:pt>
                <c:pt idx="225">
                  <c:v>8.067079246704011E-56</c:v>
                </c:pt>
                <c:pt idx="226">
                  <c:v>4.4055872151736125E-56</c:v>
                </c:pt>
                <c:pt idx="227">
                  <c:v>2.4059759569652064E-56</c:v>
                </c:pt>
                <c:pt idx="228">
                  <c:v>1.3139497694103322E-56</c:v>
                </c:pt>
                <c:pt idx="229">
                  <c:v>7.1757325402004484E-57</c:v>
                </c:pt>
                <c:pt idx="230">
                  <c:v>3.9188056261538141E-57</c:v>
                </c:pt>
                <c:pt idx="231">
                  <c:v>2.1401351638375198E-57</c:v>
                </c:pt>
                <c:pt idx="232">
                  <c:v>1.1687689965855791E-57</c:v>
                </c:pt>
                <c:pt idx="233">
                  <c:v>6.3828724019945606E-58</c:v>
                </c:pt>
                <c:pt idx="234">
                  <c:v>3.4858094473043023E-58</c:v>
                </c:pt>
                <c:pt idx="235">
                  <c:v>1.9036676182213202E-58</c:v>
                </c:pt>
                <c:pt idx="236">
                  <c:v>1.0396295194699087E-58</c:v>
                </c:pt>
                <c:pt idx="237">
                  <c:v>5.6776168665571404E-59</c:v>
                </c:pt>
                <c:pt idx="238">
                  <c:v>3.1006558278424439E-59</c:v>
                </c:pt>
                <c:pt idx="239">
                  <c:v>1.6933278149434073E-59</c:v>
                </c:pt>
                <c:pt idx="240">
                  <c:v>9.2475890523341195E-60</c:v>
                </c:pt>
                <c:pt idx="241">
                  <c:v>5.0502863371262278E-60</c:v>
                </c:pt>
                <c:pt idx="242">
                  <c:v>2.7580585537078623E-60</c:v>
                </c:pt>
                <c:pt idx="243">
                  <c:v>1.5062288507802181E-60</c:v>
                </c:pt>
                <c:pt idx="244">
                  <c:v>8.2258056047169294E-61</c:v>
                </c:pt>
                <c:pt idx="245">
                  <c:v>4.4922707337296685E-61</c:v>
                </c:pt>
                <c:pt idx="246">
                  <c:v>2.4533154945397655E-61</c:v>
                </c:pt>
                <c:pt idx="247">
                  <c:v>1.3398028018565227E-61</c:v>
                </c:pt>
                <c:pt idx="248">
                  <c:v>7.3169209254076655E-62</c:v>
                </c:pt>
                <c:pt idx="249">
                  <c:v>3.9959113202693021E-62</c:v>
                </c:pt>
                <c:pt idx="250">
                  <c:v>2.182244067174573E-62</c:v>
                </c:pt>
                <c:pt idx="251">
                  <c:v>1.1917654790191418E-62</c:v>
                </c:pt>
                <c:pt idx="252">
                  <c:v>6.5084606178838728E-63</c:v>
                </c:pt>
                <c:pt idx="253">
                  <c:v>3.5543955887537624E-63</c:v>
                </c:pt>
                <c:pt idx="254">
                  <c:v>1.9411238299018662E-63</c:v>
                </c:pt>
                <c:pt idx="255">
                  <c:v>1.0600850774558852E-63</c:v>
                </c:pt>
                <c:pt idx="256">
                  <c:v>5.7893286050766519E-64</c:v>
                </c:pt>
                <c:pt idx="257">
                  <c:v>3.1616637579685844E-64</c:v>
                </c:pt>
                <c:pt idx="258">
                  <c:v>1.7266454195892947E-64</c:v>
                </c:pt>
                <c:pt idx="259">
                  <c:v>9.4295429027662932E-65</c:v>
                </c:pt>
                <c:pt idx="260">
                  <c:v>5.1496548362697476E-65</c:v>
                </c:pt>
                <c:pt idx="261">
                  <c:v>2.8123256032841123E-65</c:v>
                </c:pt>
                <c:pt idx="262">
                  <c:v>1.5358651308399074E-65</c:v>
                </c:pt>
                <c:pt idx="263">
                  <c:v>8.3876550331697695E-66</c:v>
                </c:pt>
                <c:pt idx="264">
                  <c:v>4.580659821151408E-66</c:v>
                </c:pt>
                <c:pt idx="265">
                  <c:v>2.5015864760929964E-66</c:v>
                </c:pt>
                <c:pt idx="266">
                  <c:v>1.3661645137835598E-66</c:v>
                </c:pt>
                <c:pt idx="267">
                  <c:v>7.4608873071481687E-67</c:v>
                </c:pt>
                <c:pt idx="268">
                  <c:v>4.0745341317495554E-67</c:v>
                </c:pt>
                <c:pt idx="269">
                  <c:v>2.2251814974992415E-67</c:v>
                </c:pt>
                <c:pt idx="270">
                  <c:v>1.2152144359842681E-67</c:v>
                </c:pt>
                <c:pt idx="271">
                  <c:v>6.6365198842623879E-68</c:v>
                </c:pt>
                <c:pt idx="272">
                  <c:v>3.6243312184268444E-68</c:v>
                </c:pt>
                <c:pt idx="273">
                  <c:v>1.9793170230701619E-68</c:v>
                </c:pt>
                <c:pt idx="274">
                  <c:v>1.0809431152144277E-68</c:v>
                </c:pt>
                <c:pt idx="275">
                  <c:v>5.9032383630848687E-69</c:v>
                </c:pt>
                <c:pt idx="276">
                  <c:v>3.2238720688352832E-69</c:v>
                </c:pt>
                <c:pt idx="277">
                  <c:v>1.7606185752569395E-69</c:v>
                </c:pt>
                <c:pt idx="278">
                  <c:v>9.6150768434795424E-70</c:v>
                </c:pt>
                <c:pt idx="279">
                  <c:v>5.2509784916086553E-70</c:v>
                </c:pt>
                <c:pt idx="280">
                  <c:v>2.8676604012829625E-70</c:v>
                </c:pt>
                <c:pt idx="281">
                  <c:v>1.5660845288602273E-70</c:v>
                </c:pt>
                <c:pt idx="282">
                  <c:v>8.5526889810179468E-71</c:v>
                </c:pt>
                <c:pt idx="283">
                  <c:v>4.6707880358959939E-71</c:v>
                </c:pt>
                <c:pt idx="284">
                  <c:v>2.5508072285440676E-71</c:v>
                </c:pt>
                <c:pt idx="285">
                  <c:v>1.3930449138749047E-71</c:v>
                </c:pt>
                <c:pt idx="286">
                  <c:v>7.6076863447668988E-72</c:v>
                </c:pt>
                <c:pt idx="287">
                  <c:v>4.1547039111152512E-72</c:v>
                </c:pt>
                <c:pt idx="288">
                  <c:v>2.2689637567549799E-72</c:v>
                </c:pt>
                <c:pt idx="289">
                  <c:v>1.2391247702862253E-72</c:v>
                </c:pt>
                <c:pt idx="290">
                  <c:v>6.7670988210617502E-73</c:v>
                </c:pt>
                <c:pt idx="291">
                  <c:v>3.6956428886041455E-73</c:v>
                </c:pt>
                <c:pt idx="292">
                  <c:v>2.0182616984374849E-73</c:v>
                </c:pt>
                <c:pt idx="293">
                  <c:v>1.1022115518629805E-73</c:v>
                </c:pt>
                <c:pt idx="294">
                  <c:v>6.0193893884065582E-74</c:v>
                </c:pt>
                <c:pt idx="295">
                  <c:v>3.28730437891162E-74</c:v>
                </c:pt>
                <c:pt idx="296">
                  <c:v>1.7952601804469991E-74</c:v>
                </c:pt>
                <c:pt idx="297">
                  <c:v>9.804261315666719E-75</c:v>
                </c:pt>
                <c:pt idx="298">
                  <c:v>5.3542957724349452E-75</c:v>
                </c:pt>
                <c:pt idx="299">
                  <c:v>2.9240839565244893E-75</c:v>
                </c:pt>
                <c:pt idx="300">
                  <c:v>1.5968985181623224E-75</c:v>
                </c:pt>
                <c:pt idx="301">
                  <c:v>8.7209701062751244E-76</c:v>
                </c:pt>
                <c:pt idx="302">
                  <c:v>4.7626895967108427E-76</c:v>
                </c:pt>
                <c:pt idx="303">
                  <c:v>2.6009964394094305E-76</c:v>
                </c:pt>
                <c:pt idx="304">
                  <c:v>1.4204542077427903E-76</c:v>
                </c:pt>
                <c:pt idx="305">
                  <c:v>7.7573737730770097E-77</c:v>
                </c:pt>
                <c:pt idx="306">
                  <c:v>4.2364510962199153E-77</c:v>
                </c:pt>
                <c:pt idx="307">
                  <c:v>2.3136074676397136E-77</c:v>
                </c:pt>
                <c:pt idx="308">
                  <c:v>1.2635055598999847E-77</c:v>
                </c:pt>
                <c:pt idx="309">
                  <c:v>6.9002470048511512E-78</c:v>
                </c:pt>
                <c:pt idx="310">
                  <c:v>3.7683576740035996E-78</c:v>
                </c:pt>
                <c:pt idx="311">
                  <c:v>2.0579726420285387E-78</c:v>
                </c:pt>
                <c:pt idx="312">
                  <c:v>1.1238984623341668E-78</c:v>
                </c:pt>
                <c:pt idx="313">
                  <c:v>6.1378257798026823E-79</c:v>
                </c:pt>
                <c:pt idx="314">
                  <c:v>3.3519847713793782E-79</c:v>
                </c:pt>
                <c:pt idx="315">
                  <c:v>1.830583387448444E-79</c:v>
                </c:pt>
                <c:pt idx="316">
                  <c:v>9.9971681465104982E-80</c:v>
                </c:pt>
                <c:pt idx="317">
                  <c:v>5.4596459049543818E-80</c:v>
                </c:pt>
                <c:pt idx="318">
                  <c:v>2.9816176911948325E-80</c:v>
                </c:pt>
                <c:pt idx="319">
                  <c:v>1.6283187978140553E-80</c:v>
                </c:pt>
                <c:pt idx="320">
                  <c:v>8.8925622998039301E-81</c:v>
                </c:pt>
                <c:pt idx="321">
                  <c:v>4.8563993956249771E-81</c:v>
                </c:pt>
                <c:pt idx="322">
                  <c:v>2.6521731638976545E-81</c:v>
                </c:pt>
                <c:pt idx="323">
                  <c:v>1.4484028018032229E-81</c:v>
                </c:pt>
                <c:pt idx="324">
                  <c:v>7.9100064235186605E-82</c:v>
                </c:pt>
                <c:pt idx="325">
                  <c:v>4.3198067238070058E-82</c:v>
                </c:pt>
                <c:pt idx="326">
                  <c:v>2.3591295799161069E-82</c:v>
                </c:pt>
                <c:pt idx="327">
                  <c:v>1.2883660614172503E-82</c:v>
                </c:pt>
                <c:pt idx="328">
                  <c:v>7.0360149876583932E-83</c:v>
                </c:pt>
                <c:pt idx="329">
                  <c:v>3.8425031820610257E-83</c:v>
                </c:pt>
                <c:pt idx="330">
                  <c:v>2.0984649307950527E-83</c:v>
                </c:pt>
                <c:pt idx="331">
                  <c:v>1.1460120804414922E-83</c:v>
                </c:pt>
                <c:pt idx="332">
                  <c:v>6.2585925037127465E-84</c:v>
                </c:pt>
                <c:pt idx="333">
                  <c:v>3.4179378032767628E-84</c:v>
                </c:pt>
                <c:pt idx="334">
                  <c:v>1.8666016073323977E-84</c:v>
                </c:pt>
                <c:pt idx="335">
                  <c:v>1.0193870576450229E-84</c:v>
                </c:pt>
                <c:pt idx="336">
                  <c:v>5.5670688871804318E-85</c:v>
                </c:pt>
                <c:pt idx="337">
                  <c:v>3.040283448978766E-85</c:v>
                </c:pt>
                <c:pt idx="338">
                  <c:v>1.6603572970723039E-85</c:v>
                </c:pt>
                <c:pt idx="339">
                  <c:v>9.0675307095700353E-86</c:v>
                </c:pt>
                <c:pt idx="340">
                  <c:v>4.9519530111966741E-86</c:v>
                </c:pt>
                <c:pt idx="341">
                  <c:v>2.7043568321438406E-86</c:v>
                </c:pt>
                <c:pt idx="342">
                  <c:v>1.4769013072270043E-86</c:v>
                </c:pt>
                <c:pt idx="343">
                  <c:v>8.0656422457375524E-87</c:v>
                </c:pt>
                <c:pt idx="344">
                  <c:v>4.4048024412932032E-87</c:v>
                </c:pt>
                <c:pt idx="345">
                  <c:v>2.405547376847278E-87</c:v>
                </c:pt>
                <c:pt idx="346">
                  <c:v>1.3137157135605658E-87</c:v>
                </c:pt>
                <c:pt idx="347">
                  <c:v>7.1744543161642153E-88</c:v>
                </c:pt>
                <c:pt idx="348">
                  <c:v>3.918107563410394E-88</c:v>
                </c:pt>
                <c:pt idx="349">
                  <c:v>2.1397539383401306E-88</c:v>
                </c:pt>
                <c:pt idx="350">
                  <c:v>1.1685608020053226E-88</c:v>
                </c:pt>
                <c:pt idx="351">
                  <c:v>6.3817354113281154E-89</c:v>
                </c:pt>
                <c:pt idx="352">
                  <c:v>3.4851885148216179E-89</c:v>
                </c:pt>
                <c:pt idx="353">
                  <c:v>1.9033285150437422E-89</c:v>
                </c:pt>
                <c:pt idx="354">
                  <c:v>1.0394443286990845E-89</c:v>
                </c:pt>
                <c:pt idx="355">
                  <c:v>5.6766055041203871E-90</c:v>
                </c:pt>
                <c:pt idx="356">
                  <c:v>3.1001035033536163E-90</c:v>
                </c:pt>
                <c:pt idx="357">
                  <c:v>1.6930261799115183E-90</c:v>
                </c:pt>
                <c:pt idx="358">
                  <c:v>9.2459417653796824E-91</c:v>
                </c:pt>
                <c:pt idx="359">
                  <c:v>5.0493867220209041E-91</c:v>
                </c:pt>
                <c:pt idx="360">
                  <c:v>2.7575672565870554E-91</c:v>
                </c:pt>
                <c:pt idx="361">
                  <c:v>1.5059605439683291E-91</c:v>
                </c:pt>
                <c:pt idx="362">
                  <c:v>8.2243403295859138E-92</c:v>
                </c:pt>
                <c:pt idx="363">
                  <c:v>4.4914705187835245E-92</c:v>
                </c:pt>
                <c:pt idx="364">
                  <c:v>2.4528784817587698E-92</c:v>
                </c:pt>
                <c:pt idx="365">
                  <c:v>1.3395641407671429E-92</c:v>
                </c:pt>
                <c:pt idx="366">
                  <c:v>7.3156175512723159E-93</c:v>
                </c:pt>
                <c:pt idx="367">
                  <c:v>3.9951995225724418E-93</c:v>
                </c:pt>
                <c:pt idx="368">
                  <c:v>2.1818553407548639E-93</c:v>
                </c:pt>
                <c:pt idx="369">
                  <c:v>1.1915531880408618E-93</c:v>
                </c:pt>
                <c:pt idx="370">
                  <c:v>6.5073012559995331E-94</c:v>
                </c:pt>
                <c:pt idx="371">
                  <c:v>3.553762438918587E-94</c:v>
                </c:pt>
                <c:pt idx="372">
                  <c:v>1.9407780545928809E-94</c:v>
                </c:pt>
                <c:pt idx="373">
                  <c:v>1.0598962429057335E-94</c:v>
                </c:pt>
                <c:pt idx="374">
                  <c:v>5.7882973432596349E-95</c:v>
                </c:pt>
                <c:pt idx="375">
                  <c:v>3.1611005660455314E-95</c:v>
                </c:pt>
                <c:pt idx="376">
                  <c:v>1.7263378496423032E-95</c:v>
                </c:pt>
                <c:pt idx="377">
                  <c:v>9.4278632040986617E-96</c:v>
                </c:pt>
                <c:pt idx="378">
                  <c:v>5.1487375205039849E-96</c:v>
                </c:pt>
                <c:pt idx="379">
                  <c:v>2.8118246394922571E-96</c:v>
                </c:pt>
                <c:pt idx="380">
                  <c:v>1.5355915448728527E-96</c:v>
                </c:pt>
                <c:pt idx="381">
                  <c:v>8.3861609275565039E-97</c:v>
                </c:pt>
                <c:pt idx="382">
                  <c:v>4.5798438613239766E-97</c:v>
                </c:pt>
                <c:pt idx="383">
                  <c:v>2.5011408647293433E-97</c:v>
                </c:pt>
                <c:pt idx="384">
                  <c:v>1.3659211568428398E-97</c:v>
                </c:pt>
                <c:pt idx="385">
                  <c:v>7.4595582880643789E-98</c:v>
                </c:pt>
                <c:pt idx="386">
                  <c:v>4.0738083288529677E-98</c:v>
                </c:pt>
                <c:pt idx="387">
                  <c:v>2.2247851225703901E-98</c:v>
                </c:pt>
                <c:pt idx="388">
                  <c:v>1.2149979680080649E-98</c:v>
                </c:pt>
                <c:pt idx="389">
                  <c:v>6.6353377109880236E-99</c:v>
                </c:pt>
                <c:pt idx="390">
                  <c:v>3.6236856108528129E-99</c:v>
                </c:pt>
                <c:pt idx="391">
                  <c:v>1.9789644443501445E-99</c:v>
                </c:pt>
                <c:pt idx="392">
                  <c:v>1.0807505651905906E-99</c:v>
                </c:pt>
                <c:pt idx="393">
                  <c:v>5.9021868103513992E-100</c:v>
                </c:pt>
                <c:pt idx="394">
                  <c:v>3.2232977956521104E-100</c:v>
                </c:pt>
                <c:pt idx="395">
                  <c:v>1.7603049536206029E-100</c:v>
                </c:pt>
                <c:pt idx="396">
                  <c:v>9.6133640953715698E-101</c:v>
                </c:pt>
                <c:pt idx="397">
                  <c:v>5.2500431269079844E-101</c:v>
                </c:pt>
                <c:pt idx="398">
                  <c:v>2.8671495806201872E-101</c:v>
                </c:pt>
                <c:pt idx="399">
                  <c:v>1.5658055598663716E-101</c:v>
                </c:pt>
                <c:pt idx="400">
                  <c:v>8.5511654776587135E-102</c:v>
                </c:pt>
                <c:pt idx="401">
                  <c:v>4.6699560213941673E-102</c:v>
                </c:pt>
                <c:pt idx="402">
                  <c:v>2.5503528494137797E-102</c:v>
                </c:pt>
                <c:pt idx="403">
                  <c:v>1.3927967686880259E-102</c:v>
                </c:pt>
                <c:pt idx="404">
                  <c:v>7.6063311761496236E-103</c:v>
                </c:pt>
                <c:pt idx="405">
                  <c:v>4.1539638274550994E-103</c:v>
                </c:pt>
                <c:pt idx="406">
                  <c:v>2.2685595828265277E-103</c:v>
                </c:pt>
                <c:pt idx="407">
                  <c:v>1.2389040431261557E-103</c:v>
                </c:pt>
                <c:pt idx="408">
                  <c:v>6.765893387564865E-104</c:v>
                </c:pt>
                <c:pt idx="409">
                  <c:v>3.6949845781747827E-104</c:v>
                </c:pt>
                <c:pt idx="410">
                  <c:v>2.0179021824438937E-104</c:v>
                </c:pt>
                <c:pt idx="411">
                  <c:v>1.1020152132605471E-104</c:v>
                </c:pt>
                <c:pt idx="412">
                  <c:v>6.0183171455163212E-105</c:v>
                </c:pt>
                <c:pt idx="413">
                  <c:v>3.2867188064355005E-105</c:v>
                </c:pt>
                <c:pt idx="414">
                  <c:v>1.7949403880493479E-105</c:v>
                </c:pt>
                <c:pt idx="415">
                  <c:v>9.8025148678445701E-106</c:v>
                </c:pt>
                <c:pt idx="416">
                  <c:v>5.3533420036714118E-106</c:v>
                </c:pt>
                <c:pt idx="417">
                  <c:v>2.9235630850489074E-106</c:v>
                </c:pt>
                <c:pt idx="418">
                  <c:v>1.5966140602260905E-106</c:v>
                </c:pt>
                <c:pt idx="419">
                  <c:v>8.7194166267460519E-107</c:v>
                </c:pt>
                <c:pt idx="420">
                  <c:v>4.7618412116458231E-107</c:v>
                </c:pt>
                <c:pt idx="421">
                  <c:v>2.6005331199995561E-107</c:v>
                </c:pt>
                <c:pt idx="422">
                  <c:v>1.4202011800970668E-107</c:v>
                </c:pt>
                <c:pt idx="423">
                  <c:v>7.7559919404128702E-108</c:v>
                </c:pt>
                <c:pt idx="424">
                  <c:v>4.2356964508106609E-108</c:v>
                </c:pt>
                <c:pt idx="425">
                  <c:v>2.3131953412598593E-108</c:v>
                </c:pt>
                <c:pt idx="426">
                  <c:v>1.263280489753135E-108</c:v>
                </c:pt>
                <c:pt idx="427">
                  <c:v>6.8990178534677172E-109</c:v>
                </c:pt>
                <c:pt idx="428">
                  <c:v>3.7676864107804052E-109</c:v>
                </c:pt>
                <c:pt idx="429">
                  <c:v>2.0576060522648631E-109</c:v>
                </c:pt>
                <c:pt idx="430">
                  <c:v>1.1236982606097031E-109</c:v>
                </c:pt>
                <c:pt idx="431">
                  <c:v>6.1367324396598127E-110</c:v>
                </c:pt>
                <c:pt idx="432">
                  <c:v>3.3513876772878009E-110</c:v>
                </c:pt>
                <c:pt idx="433">
                  <c:v>1.830257302874771E-110</c:v>
                </c:pt>
                <c:pt idx="434">
                  <c:v>9.9953873359037061E-111</c:v>
                </c:pt>
                <c:pt idx="435">
                  <c:v>5.4586733700130469E-111</c:v>
                </c:pt>
                <c:pt idx="436">
                  <c:v>2.9810865711485973E-111</c:v>
                </c:pt>
                <c:pt idx="437">
                  <c:v>1.6280287429361705E-111</c:v>
                </c:pt>
                <c:pt idx="438">
                  <c:v>8.8909782542989442E-112</c:v>
                </c:pt>
                <c:pt idx="439">
                  <c:v>4.8555343178925962E-112</c:v>
                </c:pt>
                <c:pt idx="440">
                  <c:v>2.6517007283008334E-112</c:v>
                </c:pt>
                <c:pt idx="441">
                  <c:v>1.4481447956324192E-112</c:v>
                </c:pt>
                <c:pt idx="442">
                  <c:v>7.9085974021705764E-113</c:v>
                </c:pt>
                <c:pt idx="443">
                  <c:v>4.3190372301344895E-113</c:v>
                </c:pt>
                <c:pt idx="444">
                  <c:v>2.3587093446137539E-113</c:v>
                </c:pt>
                <c:pt idx="445">
                  <c:v>1.2881365628318527E-113</c:v>
                </c:pt>
                <c:pt idx="446">
                  <c:v>7.0347616517200596E-114</c:v>
                </c:pt>
                <c:pt idx="447">
                  <c:v>3.8418187111869039E-114</c:v>
                </c:pt>
                <c:pt idx="448">
                  <c:v>2.0980911280789847E-114</c:v>
                </c:pt>
                <c:pt idx="449">
                  <c:v>1.1458079395849562E-114</c:v>
                </c:pt>
                <c:pt idx="450">
                  <c:v>6.2574776512117841E-115</c:v>
                </c:pt>
                <c:pt idx="451">
                  <c:v>3.4173289608722663E-115</c:v>
                </c:pt>
                <c:pt idx="452">
                  <c:v>1.8662691067789599E-115</c:v>
                </c:pt>
                <c:pt idx="453">
                  <c:v>1.0192054726943569E-115</c:v>
                </c:pt>
                <c:pt idx="454">
                  <c:v>5.5660772168217699E-116</c:v>
                </c:pt>
                <c:pt idx="455">
                  <c:v>3.0397418787127272E-116</c:v>
                </c:pt>
                <c:pt idx="456">
                  <c:v>1.6600615351283322E-116</c:v>
                </c:pt>
                <c:pt idx="457">
                  <c:v>9.0659154966791588E-117</c:v>
                </c:pt>
                <c:pt idx="458">
                  <c:v>4.9510709123549588E-117</c:v>
                </c:pt>
                <c:pt idx="459">
                  <c:v>2.7038751009915886E-117</c:v>
                </c:pt>
                <c:pt idx="460">
                  <c:v>1.4766382245744996E-117</c:v>
                </c:pt>
                <c:pt idx="461">
                  <c:v>8.0642055007464671E-118</c:v>
                </c:pt>
                <c:pt idx="462">
                  <c:v>4.4040178072056212E-118</c:v>
                </c:pt>
                <c:pt idx="463">
                  <c:v>2.4051188730728356E-118</c:v>
                </c:pt>
                <c:pt idx="464">
                  <c:v>1.3134816994035205E-118</c:v>
                </c:pt>
                <c:pt idx="465">
                  <c:v>7.1731763198201603E-119</c:v>
                </c:pt>
                <c:pt idx="466">
                  <c:v>3.917409625013829E-119</c:v>
                </c:pt>
                <c:pt idx="467">
                  <c:v>2.1393727807510141E-119</c:v>
                </c:pt>
                <c:pt idx="468">
                  <c:v>1.1683526445111472E-119</c:v>
                </c:pt>
                <c:pt idx="469">
                  <c:v>6.3805986231955276E-120</c:v>
                </c:pt>
                <c:pt idx="470">
                  <c:v>3.4845676929465714E-120</c:v>
                </c:pt>
                <c:pt idx="471">
                  <c:v>1.9029894722709624E-120</c:v>
                </c:pt>
                <c:pt idx="472">
                  <c:v>1.0392591709165706E-120</c:v>
                </c:pt>
                <c:pt idx="473">
                  <c:v>5.6755943218394685E-121</c:v>
                </c:pt>
                <c:pt idx="474">
                  <c:v>3.0995512772513571E-121</c:v>
                </c:pt>
                <c:pt idx="475">
                  <c:v>1.6927245986102838E-121</c:v>
                </c:pt>
                <c:pt idx="476">
                  <c:v>9.2442947718589503E-122</c:v>
                </c:pt>
                <c:pt idx="477">
                  <c:v>5.048487267165515E-122</c:v>
                </c:pt>
                <c:pt idx="478">
                  <c:v>2.7570760469817446E-122</c:v>
                </c:pt>
                <c:pt idx="479">
                  <c:v>1.5056922849502944E-122</c:v>
                </c:pt>
                <c:pt idx="480">
                  <c:v>8.2228753154663333E-123</c:v>
                </c:pt>
                <c:pt idx="481">
                  <c:v>4.4906704463807457E-123</c:v>
                </c:pt>
                <c:pt idx="482">
                  <c:v>2.4524415468234475E-123</c:v>
                </c:pt>
                <c:pt idx="483">
                  <c:v>1.3393255221908981E-123</c:v>
                </c:pt>
                <c:pt idx="484">
                  <c:v>7.3143144093087582E-124</c:v>
                </c:pt>
                <c:pt idx="485">
                  <c:v>3.9944878516692913E-124</c:v>
                </c:pt>
                <c:pt idx="486">
                  <c:v>2.1814666835795155E-124</c:v>
                </c:pt>
                <c:pt idx="487">
                  <c:v>1.1913409348782937E-124</c:v>
                </c:pt>
                <c:pt idx="488">
                  <c:v>6.5061421006338878E-125</c:v>
                </c:pt>
                <c:pt idx="489">
                  <c:v>3.5531294018672424E-125</c:v>
                </c:pt>
                <c:pt idx="490">
                  <c:v>1.9404323408773157E-125</c:v>
                </c:pt>
                <c:pt idx="491">
                  <c:v>1.0597074419929946E-125</c:v>
                </c:pt>
                <c:pt idx="492">
                  <c:v>5.787266265143169E-126</c:v>
                </c:pt>
                <c:pt idx="493">
                  <c:v>3.1605374744447039E-126</c:v>
                </c:pt>
                <c:pt idx="494">
                  <c:v>1.7260303344832584E-126</c:v>
                </c:pt>
                <c:pt idx="495">
                  <c:v>9.4261838046380134E-127</c:v>
                </c:pt>
                <c:pt idx="496">
                  <c:v>5.1478203681412061E-127</c:v>
                </c:pt>
                <c:pt idx="497">
                  <c:v>2.8113237649376752E-127</c:v>
                </c:pt>
                <c:pt idx="498">
                  <c:v>1.5353180076400346E-127</c:v>
                </c:pt>
                <c:pt idx="499">
                  <c:v>8.3846670880898079E-128</c:v>
                </c:pt>
                <c:pt idx="500">
                  <c:v>4.5790280468448283E-128</c:v>
                </c:pt>
                <c:pt idx="501">
                  <c:v>2.5006953327431837E-128</c:v>
                </c:pt>
                <c:pt idx="502">
                  <c:v>1.3656778432516581E-128</c:v>
                </c:pt>
                <c:pt idx="503">
                  <c:v>7.4582295057205518E-129</c:v>
                </c:pt>
                <c:pt idx="504">
                  <c:v>4.0730826552447427E-129</c:v>
                </c:pt>
                <c:pt idx="505">
                  <c:v>2.2243888182484644E-129</c:v>
                </c:pt>
                <c:pt idx="506">
                  <c:v>1.2147815385915582E-129</c:v>
                </c:pt>
                <c:pt idx="507">
                  <c:v>6.6341557482961563E-130</c:v>
                </c:pt>
                <c:pt idx="508">
                  <c:v>3.6230401182816246E-130</c:v>
                </c:pt>
                <c:pt idx="509">
                  <c:v>1.9786119284355619E-130</c:v>
                </c:pt>
                <c:pt idx="510">
                  <c:v>1.0805580494660099E-130</c:v>
                </c:pt>
                <c:pt idx="511">
                  <c:v>5.9011354449327694E-131</c:v>
                </c:pt>
                <c:pt idx="512">
                  <c:v>3.2227236247652665E-131</c:v>
                </c:pt>
                <c:pt idx="513">
                  <c:v>1.7599913878501604E-131</c:v>
                </c:pt>
                <c:pt idx="514">
                  <c:v>9.6116516523577212E-132</c:v>
                </c:pt>
                <c:pt idx="515">
                  <c:v>5.2491079288250853E-132</c:v>
                </c:pt>
                <c:pt idx="516">
                  <c:v>2.8666388509506656E-132</c:v>
                </c:pt>
                <c:pt idx="517">
                  <c:v>1.5655266405655929E-132</c:v>
                </c:pt>
                <c:pt idx="518">
                  <c:v>8.549642245683671E-133</c:v>
                </c:pt>
                <c:pt idx="519">
                  <c:v>4.6691241551003383E-133</c:v>
                </c:pt>
                <c:pt idx="520">
                  <c:v>2.5498985512227307E-133</c:v>
                </c:pt>
                <c:pt idx="521">
                  <c:v>1.3925486677036224E-133</c:v>
                </c:pt>
                <c:pt idx="522">
                  <c:v>7.604976248930142E-134</c:v>
                </c:pt>
                <c:pt idx="523">
                  <c:v>4.1532238756274011E-134</c:v>
                </c:pt>
                <c:pt idx="524">
                  <c:v>2.268155480894121E-134</c:v>
                </c:pt>
                <c:pt idx="525">
                  <c:v>1.2386833552844771E-134</c:v>
                </c:pt>
                <c:pt idx="526">
                  <c:v>6.764688168794053E-135</c:v>
                </c:pt>
                <c:pt idx="527">
                  <c:v>3.6943263850114559E-135</c:v>
                </c:pt>
                <c:pt idx="528">
                  <c:v>2.0175427304914273E-135</c:v>
                </c:pt>
                <c:pt idx="529">
                  <c:v>1.1018189096322043E-135</c:v>
                </c:pt>
                <c:pt idx="530">
                  <c:v>6.0172450936263241E-136</c:v>
                </c:pt>
                <c:pt idx="531">
                  <c:v>3.286133338268475E-136</c:v>
                </c:pt>
                <c:pt idx="532">
                  <c:v>1.7946206526167976E-136</c:v>
                </c:pt>
                <c:pt idx="533">
                  <c:v>9.8007687311189607E-137</c:v>
                </c:pt>
                <c:pt idx="534">
                  <c:v>5.3523884048042935E-137</c:v>
                </c:pt>
                <c:pt idx="535">
                  <c:v>2.9230423063570293E-137</c:v>
                </c:pt>
                <c:pt idx="536">
                  <c:v>1.5963296529607789E-137</c:v>
                </c:pt>
                <c:pt idx="537">
                  <c:v>8.7178634239408696E-138</c:v>
                </c:pt>
                <c:pt idx="538">
                  <c:v>4.7609929777047753E-138</c:v>
                </c:pt>
                <c:pt idx="539">
                  <c:v>2.6000698831213916E-138</c:v>
                </c:pt>
                <c:pt idx="540">
                  <c:v>1.4199481975236184E-138</c:v>
                </c:pt>
                <c:pt idx="541">
                  <c:v>7.7546103538962164E-139</c:v>
                </c:pt>
                <c:pt idx="542">
                  <c:v>4.2349419398278886E-139</c:v>
                </c:pt>
                <c:pt idx="543">
                  <c:v>2.3127832882924995E-139</c:v>
                </c:pt>
                <c:pt idx="544">
                  <c:v>1.2630554596984054E-139</c:v>
                </c:pt>
                <c:pt idx="545">
                  <c:v>6.8977889210356525E-140</c:v>
                </c:pt>
                <c:pt idx="546">
                  <c:v>3.767015267130123E-140</c:v>
                </c:pt>
                <c:pt idx="547">
                  <c:v>2.0572395278021992E-140</c:v>
                </c:pt>
                <c:pt idx="548">
                  <c:v>1.1234980945475695E-140</c:v>
                </c:pt>
                <c:pt idx="549">
                  <c:v>6.1356392942749211E-141</c:v>
                </c:pt>
                <c:pt idx="550">
                  <c:v>3.3507906895573989E-141</c:v>
                </c:pt>
                <c:pt idx="551">
                  <c:v>1.8299312763870863E-141</c:v>
                </c:pt>
                <c:pt idx="552">
                  <c:v>9.9936068425156668E-142</c:v>
                </c:pt>
                <c:pt idx="553">
                  <c:v>5.4577010083112896E-142</c:v>
                </c:pt>
                <c:pt idx="554">
                  <c:v>2.9805555457113215E-142</c:v>
                </c:pt>
                <c:pt idx="555">
                  <c:v>1.627738739726198E-142</c:v>
                </c:pt>
                <c:pt idx="556">
                  <c:v>8.889394490963126E-143</c:v>
                </c:pt>
                <c:pt idx="557">
                  <c:v>4.8546693942575371E-143</c:v>
                </c:pt>
                <c:pt idx="558">
                  <c:v>2.6512283768592995E-143</c:v>
                </c:pt>
                <c:pt idx="559">
                  <c:v>1.4478868354206838E-143</c:v>
                </c:pt>
                <c:pt idx="560">
                  <c:v>7.9071886318138095E-144</c:v>
                </c:pt>
                <c:pt idx="561">
                  <c:v>4.3182678735330372E-144</c:v>
                </c:pt>
                <c:pt idx="562">
                  <c:v>2.3582891841686153E-144</c:v>
                </c:pt>
                <c:pt idx="563">
                  <c:v>1.2879071051274198E-144</c:v>
                </c:pt>
                <c:pt idx="564">
                  <c:v>7.0335085390409423E-145</c:v>
                </c:pt>
                <c:pt idx="565">
                  <c:v>3.8411343622381724E-145</c:v>
                </c:pt>
                <c:pt idx="566">
                  <c:v>2.0977173919489572E-145</c:v>
                </c:pt>
                <c:pt idx="567">
                  <c:v>1.1456038350923706E-145</c:v>
                </c:pt>
                <c:pt idx="568">
                  <c:v>6.2563629973006436E-146</c:v>
                </c:pt>
                <c:pt idx="569">
                  <c:v>3.4167202269217835E-146</c:v>
                </c:pt>
                <c:pt idx="570">
                  <c:v>1.8659366654545579E-146</c:v>
                </c:pt>
                <c:pt idx="571">
                  <c:v>1.0190239200897202E-146</c:v>
                </c:pt>
                <c:pt idx="572">
                  <c:v>5.5650857231108395E-147</c:v>
                </c:pt>
                <c:pt idx="573">
                  <c:v>3.0392004049174147E-147</c:v>
                </c:pt>
                <c:pt idx="574">
                  <c:v>1.6597658258688808E-147</c:v>
                </c:pt>
                <c:pt idx="575">
                  <c:v>9.0643005715091042E-148</c:v>
                </c:pt>
                <c:pt idx="576">
                  <c:v>4.9501889706419941E-148</c:v>
                </c:pt>
                <c:pt idx="577">
                  <c:v>2.7033934556506787E-148</c:v>
                </c:pt>
                <c:pt idx="578">
                  <c:v>1.4763751887854715E-148</c:v>
                </c:pt>
                <c:pt idx="579">
                  <c:v>8.062769011684931E-149</c:v>
                </c:pt>
                <c:pt idx="580">
                  <c:v>4.4032333128860897E-149</c:v>
                </c:pt>
                <c:pt idx="581">
                  <c:v>2.4046904456286885E-149</c:v>
                </c:pt>
                <c:pt idx="582">
                  <c:v>1.3132477269317685E-149</c:v>
                </c:pt>
                <c:pt idx="583">
                  <c:v>7.1718985511275166E-150</c:v>
                </c:pt>
                <c:pt idx="584">
                  <c:v>3.9167118109420801E-150</c:v>
                </c:pt>
                <c:pt idx="585">
                  <c:v>2.1389916910579506E-150</c:v>
                </c:pt>
                <c:pt idx="586">
                  <c:v>1.1681445240963456E-150</c:v>
                </c:pt>
                <c:pt idx="587">
                  <c:v>6.3794620375603577E-151</c:v>
                </c:pt>
                <c:pt idx="588">
                  <c:v>3.4839469816597562E-151</c:v>
                </c:pt>
                <c:pt idx="589">
                  <c:v>1.9026504898925978E-151</c:v>
                </c:pt>
                <c:pt idx="590">
                  <c:v>1.0390740461164911E-151</c:v>
                </c:pt>
                <c:pt idx="591">
                  <c:v>5.6745833196818129E-152</c:v>
                </c:pt>
                <c:pt idx="592">
                  <c:v>3.0989991495178768E-152</c:v>
                </c:pt>
                <c:pt idx="593">
                  <c:v>1.6924230710300839E-152</c:v>
                </c:pt>
                <c:pt idx="594">
                  <c:v>9.2426480717191291E-153</c:v>
                </c:pt>
                <c:pt idx="595">
                  <c:v>5.0475879725309416E-153</c:v>
                </c:pt>
                <c:pt idx="596">
                  <c:v>2.7565849248764178E-153</c:v>
                </c:pt>
                <c:pt idx="597">
                  <c:v>1.5054240737177705E-153</c:v>
                </c:pt>
                <c:pt idx="598">
                  <c:v>8.2214105623114509E-154</c:v>
                </c:pt>
                <c:pt idx="599">
                  <c:v>4.4898705164964517E-154</c:v>
                </c:pt>
                <c:pt idx="600">
                  <c:v>2.4520046897202124E-154</c:v>
                </c:pt>
                <c:pt idx="601">
                  <c:v>1.3390869461201014E-154</c:v>
                </c:pt>
                <c:pt idx="602">
                  <c:v>7.3130114994754199E-155</c:v>
                </c:pt>
                <c:pt idx="603">
                  <c:v>3.9937763075368065E-155</c:v>
                </c:pt>
                <c:pt idx="604">
                  <c:v>2.1810780956363161E-155</c:v>
                </c:pt>
                <c:pt idx="605">
                  <c:v>1.1911287195247349E-155</c:v>
                </c:pt>
                <c:pt idx="606">
                  <c:v>6.5049831517505177E-156</c:v>
                </c:pt>
                <c:pt idx="607">
                  <c:v>3.5524964775800454E-156</c:v>
                </c:pt>
                <c:pt idx="608">
                  <c:v>1.9400866887444214E-156</c:v>
                </c:pt>
                <c:pt idx="609">
                  <c:v>1.0595186747115556E-156</c:v>
                </c:pt>
                <c:pt idx="610">
                  <c:v>5.786235370694527E-157</c:v>
                </c:pt>
                <c:pt idx="611">
                  <c:v>3.1599744831479617E-157</c:v>
                </c:pt>
                <c:pt idx="612">
                  <c:v>1.7257228741022045E-157</c:v>
                </c:pt>
                <c:pt idx="613">
                  <c:v>9.4245047043315831E-158</c:v>
                </c:pt>
                <c:pt idx="614">
                  <c:v>5.1469033791521612E-158</c:v>
                </c:pt>
                <c:pt idx="615">
                  <c:v>2.8108229796047131E-158</c:v>
                </c:pt>
                <c:pt idx="616">
                  <c:v>1.535044519132859E-158</c:v>
                </c:pt>
                <c:pt idx="617">
                  <c:v>8.3831735147234603E-159</c:v>
                </c:pt>
                <c:pt idx="618">
                  <c:v>4.578212377688199E-159</c:v>
                </c:pt>
                <c:pt idx="619">
                  <c:v>2.5002498801204485E-159</c:v>
                </c:pt>
                <c:pt idx="620">
                  <c:v>1.3654345730020982E-159</c:v>
                </c:pt>
                <c:pt idx="621">
                  <c:v>7.4569009600749282E-160</c:v>
                </c:pt>
                <c:pt idx="622">
                  <c:v>4.0723571109018497E-160</c:v>
                </c:pt>
                <c:pt idx="623">
                  <c:v>2.2239925845208239E-160</c:v>
                </c:pt>
                <c:pt idx="624">
                  <c:v>1.2145651477279845E-160</c:v>
                </c:pt>
                <c:pt idx="625">
                  <c:v>6.6329739961490815E-161</c:v>
                </c:pt>
                <c:pt idx="626">
                  <c:v>3.6223947406933073E-161</c:v>
                </c:pt>
                <c:pt idx="627">
                  <c:v>1.9782594753151688E-161</c:v>
                </c:pt>
                <c:pt idx="628">
                  <c:v>1.0803655680345444E-161</c:v>
                </c:pt>
                <c:pt idx="629">
                  <c:v>5.9000842667954411E-162</c:v>
                </c:pt>
                <c:pt idx="630">
                  <c:v>3.2221495561559809E-162</c:v>
                </c:pt>
                <c:pt idx="631">
                  <c:v>1.7596778779355608E-162</c:v>
                </c:pt>
                <c:pt idx="632">
                  <c:v>9.6099395143850177E-163</c:v>
                </c:pt>
                <c:pt idx="633">
                  <c:v>5.248172897330427E-163</c:v>
                </c:pt>
                <c:pt idx="634">
                  <c:v>2.8661282122581884E-163</c:v>
                </c:pt>
                <c:pt idx="635">
                  <c:v>1.5652477709491739E-163</c:v>
                </c:pt>
                <c:pt idx="636">
                  <c:v>8.5481192850442341E-164</c:v>
                </c:pt>
                <c:pt idx="637">
                  <c:v>4.668292436988367E-164</c:v>
                </c:pt>
                <c:pt idx="638">
                  <c:v>2.549444333956356E-164</c:v>
                </c:pt>
                <c:pt idx="639">
                  <c:v>1.3923006109137419E-164</c:v>
                </c:pt>
                <c:pt idx="640">
                  <c:v>7.6036215630667486E-165</c:v>
                </c:pt>
                <c:pt idx="641">
                  <c:v>4.1524840556083179E-165</c:v>
                </c:pt>
                <c:pt idx="642">
                  <c:v>2.2677514509448711E-165</c:v>
                </c:pt>
                <c:pt idx="643">
                  <c:v>1.2384627067543965E-165</c:v>
                </c:pt>
                <c:pt idx="644">
                  <c:v>6.7634831647104773E-166</c:v>
                </c:pt>
                <c:pt idx="645">
                  <c:v>3.6936683090931723E-166</c:v>
                </c:pt>
                <c:pt idx="646">
                  <c:v>2.0171833425686781E-166</c:v>
                </c:pt>
                <c:pt idx="647">
                  <c:v>1.1016226409716602E-166</c:v>
                </c:pt>
                <c:pt idx="648">
                  <c:v>6.0161732327025442E-167</c:v>
                </c:pt>
                <c:pt idx="649">
                  <c:v>3.2855479743914954E-167</c:v>
                </c:pt>
                <c:pt idx="650">
                  <c:v>1.7943009741392523E-167</c:v>
                </c:pt>
                <c:pt idx="651">
                  <c:v>9.7990229054364303E-168</c:v>
                </c:pt>
                <c:pt idx="652">
                  <c:v>5.3514349758030254E-168</c:v>
                </c:pt>
                <c:pt idx="653">
                  <c:v>2.9225216204319945E-168</c:v>
                </c:pt>
                <c:pt idx="654">
                  <c:v>1.5960452963574979E-168</c:v>
                </c:pt>
                <c:pt idx="655">
                  <c:v>8.7163104978097951E-169</c:v>
                </c:pt>
                <c:pt idx="656">
                  <c:v>4.7601448948609184E-169</c:v>
                </c:pt>
                <c:pt idx="657">
                  <c:v>2.5996067287601612E-169</c:v>
                </c:pt>
                <c:pt idx="658">
                  <c:v>1.4196952600143368E-169</c:v>
                </c:pt>
                <c:pt idx="659">
                  <c:v>7.7532290134845365E-170</c:v>
                </c:pt>
                <c:pt idx="660">
                  <c:v>4.234187563246811E-170</c:v>
                </c:pt>
                <c:pt idx="661">
                  <c:v>2.3123713087248863E-170</c:v>
                </c:pt>
                <c:pt idx="662">
                  <c:v>1.26283046972869E-170</c:v>
                </c:pt>
                <c:pt idx="663">
                  <c:v>6.8965602075147803E-171</c:v>
                </c:pt>
                <c:pt idx="664">
                  <c:v>3.7663442430316707E-171</c:v>
                </c:pt>
                <c:pt idx="665">
                  <c:v>2.0568730686292063E-171</c:v>
                </c:pt>
                <c:pt idx="666">
                  <c:v>1.1232979641411899E-171</c:v>
                </c:pt>
                <c:pt idx="667">
                  <c:v>6.1345463436140097E-172</c:v>
                </c:pt>
                <c:pt idx="668">
                  <c:v>3.3501938081691262E-172</c:v>
                </c:pt>
                <c:pt idx="669">
                  <c:v>1.8296053079749901E-172</c:v>
                </c:pt>
                <c:pt idx="670">
                  <c:v>9.9918266662901642E-173</c:v>
                </c:pt>
                <c:pt idx="671">
                  <c:v>5.4567288198171647E-173</c:v>
                </c:pt>
                <c:pt idx="672">
                  <c:v>2.9800246148665752E-173</c:v>
                </c:pt>
                <c:pt idx="673">
                  <c:v>1.6274487881750256E-173</c:v>
                </c:pt>
                <c:pt idx="674">
                  <c:v>8.8878110097444425E-174</c:v>
                </c:pt>
                <c:pt idx="675">
                  <c:v>4.8538046246923508E-174</c:v>
                </c:pt>
                <c:pt idx="676">
                  <c:v>2.6507561095588904E-174</c:v>
                </c:pt>
                <c:pt idx="677">
                  <c:v>1.4476289211597895E-174</c:v>
                </c:pt>
                <c:pt idx="678">
                  <c:v>7.9057801124034258E-175</c:v>
                </c:pt>
                <c:pt idx="679">
                  <c:v>4.3174986539782349E-175</c:v>
                </c:pt>
                <c:pt idx="680">
                  <c:v>2.3578690985672891E-175</c:v>
                </c:pt>
                <c:pt idx="681">
                  <c:v>1.2876776882967067E-175</c:v>
                </c:pt>
                <c:pt idx="682">
                  <c:v>7.0322556495798703E-176</c:v>
                </c:pt>
                <c:pt idx="683">
                  <c:v>3.8404501351937672E-176</c:v>
                </c:pt>
                <c:pt idx="684">
                  <c:v>2.0973437223931092E-176</c:v>
                </c:pt>
                <c:pt idx="685">
                  <c:v>1.1453997669572252E-176</c:v>
                </c:pt>
                <c:pt idx="686">
                  <c:v>6.2552485419448365E-177</c:v>
                </c:pt>
                <c:pt idx="687">
                  <c:v>3.4161116014059971E-177</c:v>
                </c:pt>
                <c:pt idx="688">
                  <c:v>1.8656042833483237E-177</c:v>
                </c:pt>
                <c:pt idx="689">
                  <c:v>1.0188423998253227E-177</c:v>
                </c:pt>
                <c:pt idx="690">
                  <c:v>5.5640944060161763E-178</c:v>
                </c:pt>
                <c:pt idx="691">
                  <c:v>3.0386590275756439E-178</c:v>
                </c:pt>
                <c:pt idx="692">
                  <c:v>1.6594701692845643E-178</c:v>
                </c:pt>
                <c:pt idx="693">
                  <c:v>9.0626859340065568E-179</c:v>
                </c:pt>
                <c:pt idx="694">
                  <c:v>4.9493071860314772E-179</c:v>
                </c:pt>
                <c:pt idx="695">
                  <c:v>2.7029118961062843E-179</c:v>
                </c:pt>
                <c:pt idx="696">
                  <c:v>1.4761121998513206E-179</c:v>
                </c:pt>
                <c:pt idx="697">
                  <c:v>8.0613327785073509E-180</c:v>
                </c:pt>
                <c:pt idx="698">
                  <c:v>4.4024489583097123E-180</c:v>
                </c:pt>
                <c:pt idx="699">
                  <c:v>2.4042620945008297E-180</c:v>
                </c:pt>
                <c:pt idx="700">
                  <c:v>1.3130137961378107E-180</c:v>
                </c:pt>
                <c:pt idx="701">
                  <c:v>7.1706210100453265E-181</c:v>
                </c:pt>
                <c:pt idx="702">
                  <c:v>3.9160141211730015E-181</c:v>
                </c:pt>
                <c:pt idx="703">
                  <c:v>2.1386106692492108E-181</c:v>
                </c:pt>
                <c:pt idx="704">
                  <c:v>1.1679364407542807E-181</c:v>
                </c:pt>
                <c:pt idx="705">
                  <c:v>6.3783256543876223E-182</c:v>
                </c:pt>
                <c:pt idx="706">
                  <c:v>3.4833263809409801E-182</c:v>
                </c:pt>
                <c:pt idx="707">
                  <c:v>1.9023115678975654E-182</c:v>
                </c:pt>
                <c:pt idx="708">
                  <c:v>1.0388889542929712E-182</c:v>
                </c:pt>
                <c:pt idx="709">
                  <c:v>5.6735724976151677E-183</c:v>
                </c:pt>
                <c:pt idx="710">
                  <c:v>3.0984471201355655E-183</c:v>
                </c:pt>
                <c:pt idx="711">
                  <c:v>1.692121597161542E-183</c:v>
                </c:pt>
                <c:pt idx="712">
                  <c:v>9.2410016649090067E-184</c:v>
                </c:pt>
                <c:pt idx="713">
                  <c:v>5.0466888380896513E-184</c:v>
                </c:pt>
                <c:pt idx="714">
                  <c:v>2.7560938902555665E-184</c:v>
                </c:pt>
                <c:pt idx="715">
                  <c:v>1.5051559102619461E-184</c:v>
                </c:pt>
                <c:pt idx="716">
                  <c:v>8.2199460700761908E-185</c:v>
                </c:pt>
                <c:pt idx="717">
                  <c:v>4.4890707291046168E-185</c:v>
                </c:pt>
                <c:pt idx="718">
                  <c:v>2.4515679104347121E-185</c:v>
                </c:pt>
                <c:pt idx="719">
                  <c:v>1.3388484125471433E-185</c:v>
                </c:pt>
                <c:pt idx="720">
                  <c:v>7.3117088217317876E-186</c:v>
                </c:pt>
                <c:pt idx="721">
                  <c:v>3.9930648901532045E-186</c:v>
                </c:pt>
                <c:pt idx="722">
                  <c:v>2.1806895769128725E-186</c:v>
                </c:pt>
                <c:pt idx="723">
                  <c:v>1.1909165419734158E-186</c:v>
                </c:pt>
                <c:pt idx="724">
                  <c:v>6.5038244093128246E-187</c:v>
                </c:pt>
                <c:pt idx="725">
                  <c:v>3.5518636660364001E-187</c:v>
                </c:pt>
                <c:pt idx="726">
                  <c:v>1.939741098182841E-187</c:v>
                </c:pt>
                <c:pt idx="727">
                  <c:v>1.0593299410555773E-187</c:v>
                </c:pt>
                <c:pt idx="728">
                  <c:v>5.7852046598800037E-188</c:v>
                </c:pt>
                <c:pt idx="729">
                  <c:v>3.1594115921378845E-188</c:v>
                </c:pt>
                <c:pt idx="730">
                  <c:v>1.7254154684896282E-188</c:v>
                </c:pt>
                <c:pt idx="731">
                  <c:v>9.4228259031258219E-189</c:v>
                </c:pt>
                <c:pt idx="732">
                  <c:v>5.1459865535080357E-189</c:v>
                </c:pt>
                <c:pt idx="733">
                  <c:v>2.8103222834773955E-189</c:v>
                </c:pt>
                <c:pt idx="734">
                  <c:v>1.5347710793426031E-189</c:v>
                </c:pt>
                <c:pt idx="735">
                  <c:v>8.381680207410058E-190</c:v>
                </c:pt>
                <c:pt idx="736">
                  <c:v>4.5773968538274253E-190</c:v>
                </c:pt>
                <c:pt idx="737">
                  <c:v>2.4998045068464344E-190</c:v>
                </c:pt>
                <c:pt idx="738">
                  <c:v>1.3651913460868671E-190</c:v>
                </c:pt>
                <c:pt idx="739">
                  <c:v>7.455572651085144E-191</c:v>
                </c:pt>
                <c:pt idx="740">
                  <c:v>4.0716316958012604E-191</c:v>
                </c:pt>
                <c:pt idx="741">
                  <c:v>2.2235964213748934E-191</c:v>
                </c:pt>
                <c:pt idx="742">
                  <c:v>1.2143487954104412E-191</c:v>
                </c:pt>
                <c:pt idx="743">
                  <c:v>6.6317924545096726E-192</c:v>
                </c:pt>
                <c:pt idx="744">
                  <c:v>3.6217494780666606E-192</c:v>
                </c:pt>
                <c:pt idx="745">
                  <c:v>1.9779070849776688E-192</c:v>
                </c:pt>
                <c:pt idx="746">
                  <c:v>1.0801731208900863E-192</c:v>
                </c:pt>
                <c:pt idx="747">
                  <c:v>5.899033275906058E-193</c:v>
                </c:pt>
                <c:pt idx="748">
                  <c:v>3.2215755898064E-193</c:v>
                </c:pt>
                <c:pt idx="749">
                  <c:v>1.759364423867154E-193</c:v>
                </c:pt>
                <c:pt idx="750">
                  <c:v>9.6082276813974826E-194</c:v>
                </c:pt>
                <c:pt idx="751">
                  <c:v>5.247238032394636E-194</c:v>
                </c:pt>
                <c:pt idx="752">
                  <c:v>2.8656176645265494E-194</c:v>
                </c:pt>
                <c:pt idx="753">
                  <c:v>1.5649689510082187E-194</c:v>
                </c:pt>
                <c:pt idx="754">
                  <c:v>8.5465965956920642E-195</c:v>
                </c:pt>
                <c:pt idx="755">
                  <c:v>4.6674608670307996E-195</c:v>
                </c:pt>
                <c:pt idx="756">
                  <c:v>2.5489901976005314E-195</c:v>
                </c:pt>
                <c:pt idx="757">
                  <c:v>1.3920525983107493E-195</c:v>
                </c:pt>
                <c:pt idx="758">
                  <c:v>7.6022671185151549E-196</c:v>
                </c:pt>
                <c:pt idx="759">
                  <c:v>4.1517443673742524E-196</c:v>
                </c:pt>
                <c:pt idx="760">
                  <c:v>2.2673474929663413E-196</c:v>
                </c:pt>
                <c:pt idx="761">
                  <c:v>1.2382420975287005E-196</c:v>
                </c:pt>
                <c:pt idx="762">
                  <c:v>6.7622783752764779E-197</c:v>
                </c:pt>
                <c:pt idx="763">
                  <c:v>3.6930103503983139E-197</c:v>
                </c:pt>
                <c:pt idx="764">
                  <c:v>2.016824018664126E-197</c:v>
                </c:pt>
                <c:pt idx="765">
                  <c:v>1.1014264072728728E-197</c:v>
                </c:pt>
                <c:pt idx="766">
                  <c:v>6.0151015627106211E-198</c:v>
                </c:pt>
                <c:pt idx="767">
                  <c:v>3.2849627147864492E-198</c:v>
                </c:pt>
                <c:pt idx="768">
                  <c:v>1.7939813526066165E-198</c:v>
                </c:pt>
                <c:pt idx="769">
                  <c:v>9.7972773907398946E-199</c:v>
                </c:pt>
                <c:pt idx="770">
                  <c:v>5.3504817166374992E-199</c:v>
                </c:pt>
                <c:pt idx="771">
                  <c:v>2.9220010272578579E-199</c:v>
                </c:pt>
                <c:pt idx="772">
                  <c:v>1.5957609904069046E-199</c:v>
                </c:pt>
                <c:pt idx="773">
                  <c:v>8.7147578483032934E-200</c:v>
                </c:pt>
                <c:pt idx="774">
                  <c:v>4.7592969630870636E-200</c:v>
                </c:pt>
                <c:pt idx="775">
                  <c:v>2.5991436569014615E-200</c:v>
                </c:pt>
                <c:pt idx="776">
                  <c:v>1.4194423675612752E-200</c:v>
                </c:pt>
                <c:pt idx="777">
                  <c:v>7.7518479191322149E-201</c:v>
                </c:pt>
                <c:pt idx="778">
                  <c:v>4.2334333210442124E-201</c:v>
                </c:pt>
                <c:pt idx="779">
                  <c:v>2.3119594025439456E-201</c:v>
                </c:pt>
                <c:pt idx="780">
                  <c:v>1.2626055198367046E-201</c:v>
                </c:pt>
                <c:pt idx="781">
                  <c:v>6.8953317128661042E-202</c:v>
                </c:pt>
                <c:pt idx="782">
                  <c:v>3.7656733384635359E-202</c:v>
                </c:pt>
                <c:pt idx="783">
                  <c:v>2.056506674734137E-202</c:v>
                </c:pt>
                <c:pt idx="784">
                  <c:v>1.1230978693844053E-202</c:v>
                </c:pt>
                <c:pt idx="785">
                  <c:v>6.1334535876420452E-203</c:v>
                </c:pt>
                <c:pt idx="786">
                  <c:v>3.3495970331044269E-203</c:v>
                </c:pt>
                <c:pt idx="787">
                  <c:v>1.829279397628242E-203</c:v>
                </c:pt>
                <c:pt idx="788">
                  <c:v>9.9900468071689956E-204</c:v>
                </c:pt>
                <c:pt idx="789">
                  <c:v>5.4557568045010596E-204</c:v>
                </c:pt>
                <c:pt idx="790">
                  <c:v>2.9794937785973395E-204</c:v>
                </c:pt>
                <c:pt idx="791">
                  <c:v>1.627158888273175E-204</c:v>
                </c:pt>
                <c:pt idx="792">
                  <c:v>8.8862278105941564E-205</c:v>
                </c:pt>
                <c:pt idx="793">
                  <c:v>4.8529400091701434E-205</c:v>
                </c:pt>
                <c:pt idx="794">
                  <c:v>2.6502839263840158E-205</c:v>
                </c:pt>
                <c:pt idx="795">
                  <c:v>1.4473710528415502E-205</c:v>
                </c:pt>
                <c:pt idx="796">
                  <c:v>7.9043718438947275E-206</c:v>
                </c:pt>
                <c:pt idx="797">
                  <c:v>4.316729571445669E-206</c:v>
                </c:pt>
                <c:pt idx="798">
                  <c:v>2.357449087796577E-206</c:v>
                </c:pt>
                <c:pt idx="799">
                  <c:v>1.2874483123321391E-206</c:v>
                </c:pt>
                <c:pt idx="800">
                  <c:v>7.0310029832982876E-207</c:v>
                </c:pt>
                <c:pt idx="801">
                  <c:v>3.8397660300317556E-207</c:v>
                </c:pt>
                <c:pt idx="802">
                  <c:v>2.0969701193995813E-207</c:v>
                </c:pt>
                <c:pt idx="803">
                  <c:v>1.145195735173044E-207</c:v>
                </c:pt>
                <c:pt idx="804">
                  <c:v>6.254134285108642E-208</c:v>
                </c:pt>
                <c:pt idx="805">
                  <c:v>3.4155030843055892E-208</c:v>
                </c:pt>
                <c:pt idx="806">
                  <c:v>1.8652719604498138E-208</c:v>
                </c:pt>
                <c:pt idx="807">
                  <c:v>1.0186609118954023E-208</c:v>
                </c:pt>
                <c:pt idx="808">
                  <c:v>5.5631032655063172E-209</c:v>
                </c:pt>
                <c:pt idx="809">
                  <c:v>3.0381177466702345E-209</c:v>
                </c:pt>
                <c:pt idx="810">
                  <c:v>1.6591745653659063E-209</c:v>
                </c:pt>
                <c:pt idx="811">
                  <c:v>9.0610715841233619E-210</c:v>
                </c:pt>
                <c:pt idx="812">
                  <c:v>4.9484255584942986E-210</c:v>
                </c:pt>
                <c:pt idx="813">
                  <c:v>2.702430422342664E-210</c:v>
                </c:pt>
                <c:pt idx="814">
                  <c:v>1.4758492577637842E-210</c:v>
                </c:pt>
                <c:pt idx="815">
                  <c:v>8.0598968011681482E-211</c:v>
                </c:pt>
                <c:pt idx="816">
                  <c:v>4.4016647434513465E-211</c:v>
                </c:pt>
                <c:pt idx="817">
                  <c:v>2.4038338196756651E-211</c:v>
                </c:pt>
                <c:pt idx="818">
                  <c:v>1.3127799070143722E-211</c:v>
                </c:pt>
                <c:pt idx="819">
                  <c:v>7.1693436965342646E-212</c:v>
                </c:pt>
                <c:pt idx="820">
                  <c:v>3.9153165556844526E-212</c:v>
                </c:pt>
                <c:pt idx="821">
                  <c:v>2.1382297153122162E-212</c:v>
                </c:pt>
                <c:pt idx="822">
                  <c:v>1.167728394478547E-212</c:v>
                </c:pt>
                <c:pt idx="823">
                  <c:v>6.3771894736401701E-213</c:v>
                </c:pt>
                <c:pt idx="824">
                  <c:v>3.482705890770743E-213</c:v>
                </c:pt>
                <c:pt idx="825">
                  <c:v>1.9019727062751109E-213</c:v>
                </c:pt>
                <c:pt idx="826">
                  <c:v>1.0387038954400769E-213</c:v>
                </c:pt>
                <c:pt idx="827">
                  <c:v>5.6725618556084261E-214</c:v>
                </c:pt>
                <c:pt idx="828">
                  <c:v>3.0978951890872537E-214</c:v>
                </c:pt>
                <c:pt idx="829">
                  <c:v>1.6918201769949934E-214</c:v>
                </c:pt>
                <c:pt idx="830">
                  <c:v>9.2393555513763296E-215</c:v>
                </c:pt>
                <c:pt idx="831">
                  <c:v>5.0457898638122446E-215</c:v>
                </c:pt>
                <c:pt idx="832">
                  <c:v>2.7556029431031388E-215</c:v>
                </c:pt>
                <c:pt idx="833">
                  <c:v>1.5048877945746523E-215</c:v>
                </c:pt>
                <c:pt idx="834">
                  <c:v>8.2184818387122017E-216</c:v>
                </c:pt>
                <c:pt idx="835">
                  <c:v>4.4882710841801132E-216</c:v>
                </c:pt>
                <c:pt idx="836">
                  <c:v>2.4511312089535028E-216</c:v>
                </c:pt>
                <c:pt idx="837">
                  <c:v>1.3386099214646054E-216</c:v>
                </c:pt>
                <c:pt idx="838">
                  <c:v>7.3104063760361016E-217</c:v>
                </c:pt>
                <c:pt idx="839">
                  <c:v>3.9923535994947699E-217</c:v>
                </c:pt>
                <c:pt idx="840">
                  <c:v>2.1803011273969764E-217</c:v>
                </c:pt>
                <c:pt idx="841">
                  <c:v>1.1907044022176713E-217</c:v>
                </c:pt>
                <c:pt idx="842">
                  <c:v>6.502665873283294E-218</c:v>
                </c:pt>
                <c:pt idx="843">
                  <c:v>3.5512309672160248E-218</c:v>
                </c:pt>
                <c:pt idx="844">
                  <c:v>1.9393955691818265E-218</c:v>
                </c:pt>
                <c:pt idx="845">
                  <c:v>1.0591412410190692E-218</c:v>
                </c:pt>
                <c:pt idx="846">
                  <c:v>5.7841741326682107E-219</c:v>
                </c:pt>
                <c:pt idx="847">
                  <c:v>3.1588488013966085E-219</c:v>
                </c:pt>
                <c:pt idx="848">
                  <c:v>1.7251081176355787E-219</c:v>
                </c:pt>
                <c:pt idx="849">
                  <c:v>9.421147400966904E-220</c:v>
                </c:pt>
                <c:pt idx="850">
                  <c:v>5.1450698911791487E-220</c:v>
                </c:pt>
                <c:pt idx="851">
                  <c:v>2.8098216765399914E-220</c:v>
                </c:pt>
                <c:pt idx="852">
                  <c:v>1.5344976882605009E-220</c:v>
                </c:pt>
                <c:pt idx="853">
                  <c:v>8.3801871661003086E-221</c:v>
                </c:pt>
                <c:pt idx="854">
                  <c:v>4.5765814752371448E-221</c:v>
                </c:pt>
                <c:pt idx="855">
                  <c:v>2.4993592129077153E-221</c:v>
                </c:pt>
                <c:pt idx="856">
                  <c:v>1.3649481624980125E-221</c:v>
                </c:pt>
                <c:pt idx="857">
                  <c:v>7.4542445787094626E-222</c:v>
                </c:pt>
                <c:pt idx="858">
                  <c:v>4.0709064099201879E-222</c:v>
                </c:pt>
                <c:pt idx="859">
                  <c:v>2.2232003287979736E-222</c:v>
                </c:pt>
                <c:pt idx="860">
                  <c:v>1.2141324816319918E-222</c:v>
                </c:pt>
                <c:pt idx="861">
                  <c:v>6.6306111233396755E-223</c:v>
                </c:pt>
                <c:pt idx="862">
                  <c:v>3.6211043303820282E-223</c:v>
                </c:pt>
                <c:pt idx="863">
                  <c:v>1.9775547574123269E-223</c:v>
                </c:pt>
                <c:pt idx="864">
                  <c:v>1.0799807080265886E-223</c:v>
                </c:pt>
                <c:pt idx="865">
                  <c:v>5.8979824722309287E-224</c:v>
                </c:pt>
                <c:pt idx="866">
                  <c:v>3.2210017256984918E-224</c:v>
                </c:pt>
                <c:pt idx="867">
                  <c:v>1.7590510256345924E-224</c:v>
                </c:pt>
                <c:pt idx="868">
                  <c:v>9.6065161533407853E-225</c:v>
                </c:pt>
                <c:pt idx="869">
                  <c:v>5.2463033339868473E-225</c:v>
                </c:pt>
                <c:pt idx="870">
                  <c:v>2.8651072077393841E-225</c:v>
                </c:pt>
                <c:pt idx="871">
                  <c:v>1.564690180733791E-225</c:v>
                </c:pt>
                <c:pt idx="872">
                  <c:v>8.545074177579328E-226</c:v>
                </c:pt>
                <c:pt idx="873">
                  <c:v>4.6666294452031011E-226</c:v>
                </c:pt>
                <c:pt idx="874">
                  <c:v>2.5485361421406998E-226</c:v>
                </c:pt>
                <c:pt idx="875">
                  <c:v>1.3918046298864555E-226</c:v>
                </c:pt>
                <c:pt idx="876">
                  <c:v>7.6009129152323756E-227</c:v>
                </c:pt>
                <c:pt idx="877">
                  <c:v>4.1510048109022007E-227</c:v>
                </c:pt>
                <c:pt idx="878">
                  <c:v>2.2669436069454545E-227</c:v>
                </c:pt>
                <c:pt idx="879">
                  <c:v>1.2380215276005278E-227</c:v>
                </c:pt>
                <c:pt idx="880">
                  <c:v>6.7610738004530494E-228</c:v>
                </c:pt>
                <c:pt idx="881">
                  <c:v>3.6923525089070479E-228</c:v>
                </c:pt>
                <c:pt idx="882">
                  <c:v>2.0164647587665966E-228</c:v>
                </c:pt>
                <c:pt idx="883">
                  <c:v>1.1012302085293643E-228</c:v>
                </c:pt>
                <c:pt idx="884">
                  <c:v>6.0140300836172291E-229</c:v>
                </c:pt>
                <c:pt idx="885">
                  <c:v>3.2843775594345787E-229</c:v>
                </c:pt>
                <c:pt idx="886">
                  <c:v>1.7936617880084419E-229</c:v>
                </c:pt>
                <c:pt idx="887">
                  <c:v>9.795532186973964E-230</c:v>
                </c:pt>
                <c:pt idx="888">
                  <c:v>5.3495286272771588E-230</c:v>
                </c:pt>
                <c:pt idx="889">
                  <c:v>2.9214805268174359E-230</c:v>
                </c:pt>
                <c:pt idx="890">
                  <c:v>1.5954767351002492E-230</c:v>
                </c:pt>
                <c:pt idx="891">
                  <c:v>8.7132054753730791E-231</c:v>
                </c:pt>
                <c:pt idx="892">
                  <c:v>4.758449182356841E-231</c:v>
                </c:pt>
                <c:pt idx="893">
                  <c:v>2.59868066753045E-231</c:v>
                </c:pt>
                <c:pt idx="894">
                  <c:v>1.4191895201563271E-231</c:v>
                </c:pt>
                <c:pt idx="895">
                  <c:v>7.750467070797637E-232</c:v>
                </c:pt>
                <c:pt idx="896">
                  <c:v>4.2326792131959107E-232</c:v>
                </c:pt>
                <c:pt idx="897">
                  <c:v>2.3115475697362097E-232</c:v>
                </c:pt>
                <c:pt idx="898">
                  <c:v>1.2623806100153101E-232</c:v>
                </c:pt>
                <c:pt idx="899">
                  <c:v>6.894103437052205E-233</c:v>
                </c:pt>
                <c:pt idx="900">
                  <c:v>3.7650025534052842E-233</c:v>
                </c:pt>
                <c:pt idx="901">
                  <c:v>2.0561403461053629E-233</c:v>
                </c:pt>
                <c:pt idx="902">
                  <c:v>1.1228978102708E-233</c:v>
                </c:pt>
                <c:pt idx="903">
                  <c:v>6.1323610263236491E-234</c:v>
                </c:pt>
                <c:pt idx="904">
                  <c:v>3.3490003643437861E-234</c:v>
                </c:pt>
                <c:pt idx="905">
                  <c:v>1.8289535453361859E-234</c:v>
                </c:pt>
                <c:pt idx="906">
                  <c:v>9.9882672650973779E-235</c:v>
                </c:pt>
                <c:pt idx="907">
                  <c:v>5.4547849623308872E-235</c:v>
                </c:pt>
                <c:pt idx="908">
                  <c:v>2.9789630368867666E-235</c:v>
                </c:pt>
                <c:pt idx="909">
                  <c:v>1.6268690400117219E-235</c:v>
                </c:pt>
                <c:pt idx="910">
                  <c:v>8.8846448934615172E-236</c:v>
                </c:pt>
                <c:pt idx="911">
                  <c:v>4.8520755476632022E-236</c:v>
                </c:pt>
                <c:pt idx="912">
                  <c:v>2.6498118273198409E-236</c:v>
                </c:pt>
                <c:pt idx="913">
                  <c:v>1.4471132304577828E-236</c:v>
                </c:pt>
                <c:pt idx="914">
                  <c:v>7.9029638262430144E-237</c:v>
                </c:pt>
                <c:pt idx="915">
                  <c:v>4.315960625910933E-237</c:v>
                </c:pt>
                <c:pt idx="916">
                  <c:v>2.3570291518430157E-237</c:v>
                </c:pt>
                <c:pt idx="917">
                  <c:v>1.2872189772270233E-237</c:v>
                </c:pt>
                <c:pt idx="918">
                  <c:v>7.0297505401560332E-238</c:v>
                </c:pt>
                <c:pt idx="919">
                  <c:v>3.8390820467299879E-238</c:v>
                </c:pt>
                <c:pt idx="920">
                  <c:v>2.0965965829562787E-238</c:v>
                </c:pt>
                <c:pt idx="921">
                  <c:v>1.1449917397333515E-238</c:v>
                </c:pt>
                <c:pt idx="922">
                  <c:v>6.2530202267566924E-239</c:v>
                </c:pt>
                <c:pt idx="923">
                  <c:v>3.4148946756012475E-239</c:v>
                </c:pt>
                <c:pt idx="924">
                  <c:v>1.8649396967484816E-239</c:v>
                </c:pt>
                <c:pt idx="925">
                  <c:v>1.018479456294085E-239</c:v>
                </c:pt>
                <c:pt idx="926">
                  <c:v>5.5621123015491789E-240</c:v>
                </c:pt>
                <c:pt idx="927">
                  <c:v>3.0375765621840076E-240</c:v>
                </c:pt>
                <c:pt idx="928">
                  <c:v>1.6588790141038074E-240</c:v>
                </c:pt>
                <c:pt idx="929">
                  <c:v>9.0594575218062238E-241</c:v>
                </c:pt>
                <c:pt idx="930">
                  <c:v>4.9475440880027602E-241</c:v>
                </c:pt>
                <c:pt idx="931">
                  <c:v>2.7019490343446894E-241</c:v>
                </c:pt>
                <c:pt idx="932">
                  <c:v>1.4755863625145176E-241</c:v>
                </c:pt>
                <c:pt idx="933">
                  <c:v>8.0584610796217508E-242</c:v>
                </c:pt>
                <c:pt idx="934">
                  <c:v>4.4008806682868531E-242</c:v>
                </c:pt>
                <c:pt idx="935">
                  <c:v>2.4034056211400136E-242</c:v>
                </c:pt>
                <c:pt idx="936">
                  <c:v>1.3125460595540292E-242</c:v>
                </c:pt>
                <c:pt idx="937">
                  <c:v>7.1680666105525728E-243</c:v>
                </c:pt>
                <c:pt idx="938">
                  <c:v>3.9146191144542928E-243</c:v>
                </c:pt>
                <c:pt idx="939">
                  <c:v>2.1378488292353625E-243</c:v>
                </c:pt>
                <c:pt idx="940">
                  <c:v>1.1675203852622108E-243</c:v>
                </c:pt>
                <c:pt idx="941">
                  <c:v>6.3760534952815769E-244</c:v>
                </c:pt>
                <c:pt idx="942">
                  <c:v>3.4820855111289577E-244</c:v>
                </c:pt>
                <c:pt idx="943">
                  <c:v>1.9016339050148028E-244</c:v>
                </c:pt>
                <c:pt idx="944">
                  <c:v>1.0385188695521132E-244</c:v>
                </c:pt>
                <c:pt idx="945">
                  <c:v>5.6715513936285417E-245</c:v>
                </c:pt>
                <c:pt idx="946">
                  <c:v>3.0973433563554266E-245</c:v>
                </c:pt>
                <c:pt idx="947">
                  <c:v>1.6915188105207773E-245</c:v>
                </c:pt>
                <c:pt idx="948">
                  <c:v>9.2377097310678117E-246</c:v>
                </c:pt>
                <c:pt idx="949">
                  <c:v>5.0448910496704779E-246</c:v>
                </c:pt>
                <c:pt idx="950">
                  <c:v>2.7551120834041783E-246</c:v>
                </c:pt>
                <c:pt idx="951">
                  <c:v>1.5046197266471236E-246</c:v>
                </c:pt>
                <c:pt idx="952">
                  <c:v>8.2170178681748789E-247</c:v>
                </c:pt>
                <c:pt idx="953">
                  <c:v>4.4874715816975622E-247</c:v>
                </c:pt>
                <c:pt idx="954">
                  <c:v>2.4506945852627239E-247</c:v>
                </c:pt>
                <c:pt idx="955">
                  <c:v>1.3383714728647669E-247</c:v>
                </c:pt>
                <c:pt idx="956">
                  <c:v>7.3091041623466168E-248</c:v>
                </c:pt>
                <c:pt idx="957">
                  <c:v>3.9916424355400656E-248</c:v>
                </c:pt>
                <c:pt idx="958">
                  <c:v>2.1799127470758071E-248</c:v>
                </c:pt>
                <c:pt idx="959">
                  <c:v>1.1904923002506328E-248</c:v>
                </c:pt>
                <c:pt idx="960">
                  <c:v>6.5015075436255318E-249</c:v>
                </c:pt>
                <c:pt idx="961">
                  <c:v>3.550598381100049E-249</c:v>
                </c:pt>
                <c:pt idx="962">
                  <c:v>1.9390501017305239E-249</c:v>
                </c:pt>
                <c:pt idx="963">
                  <c:v>1.0589525745958019E-249</c:v>
                </c:pt>
                <c:pt idx="964">
                  <c:v>5.7831437890247935E-250</c:v>
                </c:pt>
                <c:pt idx="965">
                  <c:v>3.1582861109059183E-250</c:v>
                </c:pt>
                <c:pt idx="966">
                  <c:v>1.7248008215306943E-250</c:v>
                </c:pt>
                <c:pt idx="967">
                  <c:v>9.4194691978037151E-251</c:v>
                </c:pt>
                <c:pt idx="968">
                  <c:v>5.1441533921367036E-251</c:v>
                </c:pt>
                <c:pt idx="969">
                  <c:v>2.8093211587759756E-251</c:v>
                </c:pt>
                <c:pt idx="970">
                  <c:v>1.5342243458782252E-251</c:v>
                </c:pt>
                <c:pt idx="971">
                  <c:v>8.3786943907501566E-252</c:v>
                </c:pt>
                <c:pt idx="972">
                  <c:v>4.5757662418917404E-252</c:v>
                </c:pt>
                <c:pt idx="973">
                  <c:v>2.4989139982898762E-252</c:v>
                </c:pt>
                <c:pt idx="974">
                  <c:v>1.3647050222275836E-252</c:v>
                </c:pt>
                <c:pt idx="975">
                  <c:v>7.4529167429048865E-253</c:v>
                </c:pt>
                <c:pt idx="976">
                  <c:v>4.0701812532346863E-253</c:v>
                </c:pt>
                <c:pt idx="977">
                  <c:v>2.2228043067777478E-253</c:v>
                </c:pt>
                <c:pt idx="978">
                  <c:v>1.2139162063859109E-253</c:v>
                </c:pt>
                <c:pt idx="979">
                  <c:v>6.6294300026012239E-254</c:v>
                </c:pt>
                <c:pt idx="980">
                  <c:v>3.6204592976179045E-254</c:v>
                </c:pt>
                <c:pt idx="981">
                  <c:v>1.9772024926074E-254</c:v>
                </c:pt>
                <c:pt idx="982">
                  <c:v>1.0797883294378227E-254</c:v>
                </c:pt>
                <c:pt idx="983">
                  <c:v>5.8969318557380453E-255</c:v>
                </c:pt>
                <c:pt idx="984">
                  <c:v>3.2204279638138609E-255</c:v>
                </c:pt>
                <c:pt idx="985">
                  <c:v>1.7587376832282285E-255</c:v>
                </c:pt>
                <c:pt idx="986">
                  <c:v>9.6048049301627966E-256</c:v>
                </c:pt>
                <c:pt idx="987">
                  <c:v>5.245368802079486E-256</c:v>
                </c:pt>
                <c:pt idx="988">
                  <c:v>2.8645968418811438E-256</c:v>
                </c:pt>
                <c:pt idx="989">
                  <c:v>1.5644114601173985E-256</c:v>
                </c:pt>
                <c:pt idx="990">
                  <c:v>8.5435520306557642E-257</c:v>
                </c:pt>
                <c:pt idx="991">
                  <c:v>4.6657981714762332E-257</c:v>
                </c:pt>
                <c:pt idx="992">
                  <c:v>2.5480821675624503E-257</c:v>
                </c:pt>
                <c:pt idx="993">
                  <c:v>1.3915567056332303E-257</c:v>
                </c:pt>
                <c:pt idx="994">
                  <c:v>7.5995589531762976E-258</c:v>
                </c:pt>
                <c:pt idx="995">
                  <c:v>4.1502653861684559E-258</c:v>
                </c:pt>
                <c:pt idx="996">
                  <c:v>2.2665397928690055E-258</c:v>
                </c:pt>
                <c:pt idx="997">
                  <c:v>1.2378009969627383E-258</c:v>
                </c:pt>
                <c:pt idx="998">
                  <c:v>6.7598694402015767E-259</c:v>
                </c:pt>
                <c:pt idx="999">
                  <c:v>3.691694784598076E-259</c:v>
                </c:pt>
                <c:pt idx="1000">
                  <c:v>2.0161055628645726E-259</c:v>
                </c:pt>
                <c:pt idx="1001">
                  <c:v>1.1010340447350959E-259</c:v>
                </c:pt>
                <c:pt idx="1002">
                  <c:v>6.0129587953880197E-260</c:v>
                </c:pt>
                <c:pt idx="1003">
                  <c:v>3.2837925083176843E-260</c:v>
                </c:pt>
                <c:pt idx="1004">
                  <c:v>1.7933422803350958E-260</c:v>
                </c:pt>
                <c:pt idx="1005">
                  <c:v>9.7937872940854783E-261</c:v>
                </c:pt>
                <c:pt idx="1006">
                  <c:v>5.348575707692365E-261</c:v>
                </c:pt>
                <c:pt idx="1007">
                  <c:v>2.920960119094706E-261</c:v>
                </c:pt>
                <c:pt idx="1008">
                  <c:v>1.5951925304284196E-261</c:v>
                </c:pt>
                <c:pt idx="1009">
                  <c:v>8.7116533789693948E-262</c:v>
                </c:pt>
                <c:pt idx="1010">
                  <c:v>4.7576015526430758E-262</c:v>
                </c:pt>
                <c:pt idx="1011">
                  <c:v>2.598217760632431E-262</c:v>
                </c:pt>
                <c:pt idx="1012">
                  <c:v>1.4189367177912253E-262</c:v>
                </c:pt>
                <c:pt idx="1013">
                  <c:v>7.7490864684338828E-263</c:v>
                </c:pt>
                <c:pt idx="1014">
                  <c:v>4.2319252396779759E-263</c:v>
                </c:pt>
                <c:pt idx="1015">
                  <c:v>2.3111358102890035E-263</c:v>
                </c:pt>
                <c:pt idx="1016">
                  <c:v>1.2621557402575121E-263</c:v>
                </c:pt>
                <c:pt idx="1017">
                  <c:v>6.8928753800313563E-264</c:v>
                </c:pt>
                <c:pt idx="1018">
                  <c:v>3.7643318878341281E-264</c:v>
                </c:pt>
                <c:pt idx="1019">
                  <c:v>2.0557740827314936E-264</c:v>
                </c:pt>
                <c:pt idx="1020">
                  <c:v>1.1226977867940266E-264</c:v>
                </c:pt>
                <c:pt idx="1021">
                  <c:v>6.1312686596262362E-265</c:v>
                </c:pt>
                <c:pt idx="1022">
                  <c:v>3.3484038018694109E-265</c:v>
                </c:pt>
                <c:pt idx="1023">
                  <c:v>1.8286277510887933E-265</c:v>
                </c:pt>
                <c:pt idx="1024">
                  <c:v>9.9864880400194042E-266</c:v>
                </c:pt>
                <c:pt idx="1025">
                  <c:v>5.4538132932773498E-266</c:v>
                </c:pt>
                <c:pt idx="1026">
                  <c:v>2.9784323897180137E-266</c:v>
                </c:pt>
                <c:pt idx="1027">
                  <c:v>1.6265792433813766E-266</c:v>
                </c:pt>
                <c:pt idx="1028">
                  <c:v>8.8830622582952791E-267</c:v>
                </c:pt>
                <c:pt idx="1029">
                  <c:v>4.8512112401435354E-267</c:v>
                </c:pt>
                <c:pt idx="1030">
                  <c:v>2.6493398123513814E-267</c:v>
                </c:pt>
                <c:pt idx="1031">
                  <c:v>1.4468554540003049E-267</c:v>
                </c:pt>
                <c:pt idx="1032">
                  <c:v>7.9015560594036064E-268</c:v>
                </c:pt>
                <c:pt idx="1033">
                  <c:v>4.3151918173496206E-268</c:v>
                </c:pt>
                <c:pt idx="1034">
                  <c:v>2.3566092906928757E-268</c:v>
                </c:pt>
                <c:pt idx="1035">
                  <c:v>1.2869896829733485E-268</c:v>
                </c:pt>
                <c:pt idx="1036">
                  <c:v>7.0284983201133598E-269</c:v>
                </c:pt>
                <c:pt idx="1037">
                  <c:v>3.8383981852680705E-269</c:v>
                </c:pt>
                <c:pt idx="1038">
                  <c:v>2.0962231130520616E-269</c:v>
                </c:pt>
                <c:pt idx="1039">
                  <c:v>1.1447877806316738E-269</c:v>
                </c:pt>
                <c:pt idx="1040">
                  <c:v>6.2519063668536327E-270</c:v>
                </c:pt>
                <c:pt idx="1041">
                  <c:v>3.4142863752740517E-270</c:v>
                </c:pt>
                <c:pt idx="1042">
                  <c:v>1.8646074922337828E-270</c:v>
                </c:pt>
                <c:pt idx="1043">
                  <c:v>1.0182980330159579E-270</c:v>
                </c:pt>
                <c:pt idx="1044">
                  <c:v>5.5611215141145732E-271</c:v>
                </c:pt>
                <c:pt idx="1045">
                  <c:v>3.0370354740994413E-271</c:v>
                </c:pt>
                <c:pt idx="1046">
                  <c:v>1.6585835154886054E-271</c:v>
                </c:pt>
                <c:pt idx="1047">
                  <c:v>9.0578437470044363E-272</c:v>
                </c:pt>
                <c:pt idx="1048">
                  <c:v>4.9466627745288875E-272</c:v>
                </c:pt>
                <c:pt idx="1049">
                  <c:v>2.7014677320967759E-272</c:v>
                </c:pt>
                <c:pt idx="1050">
                  <c:v>1.4753235140950099E-272</c:v>
                </c:pt>
                <c:pt idx="1051">
                  <c:v>8.0570256138225936E-273</c:v>
                </c:pt>
                <c:pt idx="1052">
                  <c:v>4.4000967327905992E-273</c:v>
                </c:pt>
                <c:pt idx="1053">
                  <c:v>2.4029774988798738E-273</c:v>
                </c:pt>
                <c:pt idx="1054">
                  <c:v>1.3123122537492125E-273</c:v>
                </c:pt>
                <c:pt idx="1055">
                  <c:v>7.16678975206013E-274</c:v>
                </c:pt>
                <c:pt idx="1056">
                  <c:v>3.9139217974603892E-274</c:v>
                </c:pt>
                <c:pt idx="1057">
                  <c:v>2.1374680110061974E-274</c:v>
                </c:pt>
                <c:pt idx="1058">
                  <c:v>1.1673124130991346E-274</c:v>
                </c:pt>
                <c:pt idx="1059">
                  <c:v>6.3749177192779698E-275</c:v>
                </c:pt>
                <c:pt idx="1060">
                  <c:v>3.4814652419971229E-275</c:v>
                </c:pt>
                <c:pt idx="1061">
                  <c:v>1.9012951641055652E-275</c:v>
                </c:pt>
                <c:pt idx="1062">
                  <c:v>1.0383338766230298E-275</c:v>
                </c:pt>
                <c:pt idx="1063">
                  <c:v>5.67054111164377E-276</c:v>
                </c:pt>
                <c:pt idx="1064">
                  <c:v>3.0967916219218652E-276</c:v>
                </c:pt>
                <c:pt idx="1065">
                  <c:v>1.6912174977295205E-276</c:v>
                </c:pt>
                <c:pt idx="1066">
                  <c:v>9.2360642039306871E-277</c:v>
                </c:pt>
                <c:pt idx="1067">
                  <c:v>5.0439923956352519E-277</c:v>
                </c:pt>
                <c:pt idx="1068">
                  <c:v>2.7546213111426393E-277</c:v>
                </c:pt>
                <c:pt idx="1069">
                  <c:v>1.5043517064709388E-277</c:v>
                </c:pt>
                <c:pt idx="1070">
                  <c:v>8.2155541584163675E-278</c:v>
                </c:pt>
                <c:pt idx="1071">
                  <c:v>4.4866722216310844E-278</c:v>
                </c:pt>
                <c:pt idx="1072">
                  <c:v>2.4502580393479628E-278</c:v>
                </c:pt>
                <c:pt idx="1073">
                  <c:v>1.3381330667403646E-278</c:v>
                </c:pt>
                <c:pt idx="1074">
                  <c:v>7.3078021806236579E-279</c:v>
                </c:pt>
                <c:pt idx="1075">
                  <c:v>3.9909313982665197E-279</c:v>
                </c:pt>
                <c:pt idx="1076">
                  <c:v>2.179524435937903E-279</c:v>
                </c:pt>
                <c:pt idx="1077">
                  <c:v>1.1902802360656368E-279</c:v>
                </c:pt>
                <c:pt idx="1078">
                  <c:v>6.5003494203027754E-280</c:v>
                </c:pt>
                <c:pt idx="1079">
                  <c:v>3.5499659076667841E-280</c:v>
                </c:pt>
                <c:pt idx="1080">
                  <c:v>1.9387046958178589E-280</c:v>
                </c:pt>
                <c:pt idx="1081">
                  <c:v>1.0587639417800888E-280</c:v>
                </c:pt>
                <c:pt idx="1082">
                  <c:v>5.7821136289186977E-281</c:v>
                </c:pt>
                <c:pt idx="1083">
                  <c:v>3.1577235206477707E-281</c:v>
                </c:pt>
                <c:pt idx="1084">
                  <c:v>1.7244935801647309E-281</c:v>
                </c:pt>
                <c:pt idx="1085">
                  <c:v>9.4177912935803061E-282</c:v>
                </c:pt>
                <c:pt idx="1086">
                  <c:v>5.1432370563510263E-282</c:v>
                </c:pt>
                <c:pt idx="1087">
                  <c:v>2.8088207301702624E-282</c:v>
                </c:pt>
                <c:pt idx="1088">
                  <c:v>1.5339510521864908E-282</c:v>
                </c:pt>
                <c:pt idx="1089">
                  <c:v>8.3772018813093764E-283</c:v>
                </c:pt>
                <c:pt idx="1090">
                  <c:v>4.5749511537655964E-283</c:v>
                </c:pt>
                <c:pt idx="1091">
                  <c:v>2.4984688629790695E-283</c:v>
                </c:pt>
                <c:pt idx="1092">
                  <c:v>1.3644619252684075E-283</c:v>
                </c:pt>
                <c:pt idx="1093">
                  <c:v>7.4515891436288548E-284</c:v>
                </c:pt>
                <c:pt idx="1094">
                  <c:v>4.0694562257228991E-284</c:v>
                </c:pt>
                <c:pt idx="1095">
                  <c:v>2.2224083553017723E-284</c:v>
                </c:pt>
                <c:pt idx="1096">
                  <c:v>1.213699969665403E-284</c:v>
                </c:pt>
                <c:pt idx="1097">
                  <c:v>6.6282490922583413E-285</c:v>
                </c:pt>
                <c:pt idx="1098">
                  <c:v>3.6198143797548509E-285</c:v>
                </c:pt>
                <c:pt idx="1099">
                  <c:v>1.9768502905517072E-285</c:v>
                </c:pt>
                <c:pt idx="1100">
                  <c:v>1.0795959851177443E-285</c:v>
                </c:pt>
                <c:pt idx="1101">
                  <c:v>5.8958814263917163E-286</c:v>
                </c:pt>
                <c:pt idx="1102">
                  <c:v>3.2198543041342979E-286</c:v>
                </c:pt>
                <c:pt idx="1103">
                  <c:v>1.7584243966380207E-286</c:v>
                </c:pt>
                <c:pt idx="1104">
                  <c:v>9.6030940118053818E-287</c:v>
                </c:pt>
                <c:pt idx="1105">
                  <c:v>5.2444344366405053E-287</c:v>
                </c:pt>
                <c:pt idx="1106">
                  <c:v>2.8640865669348147E-287</c:v>
                </c:pt>
                <c:pt idx="1107">
                  <c:v>1.5641327891497507E-287</c:v>
                </c:pt>
                <c:pt idx="1108">
                  <c:v>8.5420301548754926E-288</c:v>
                </c:pt>
                <c:pt idx="1109">
                  <c:v>4.6649670458269958E-288</c:v>
                </c:pt>
                <c:pt idx="1110">
                  <c:v>2.5476282738513748E-288</c:v>
                </c:pt>
                <c:pt idx="1111">
                  <c:v>1.3913088255432832E-288</c:v>
                </c:pt>
                <c:pt idx="1112">
                  <c:v>7.5982052323043819E-289</c:v>
                </c:pt>
                <c:pt idx="1113">
                  <c:v>4.1495260931500234E-289</c:v>
                </c:pt>
                <c:pt idx="1114">
                  <c:v>2.266136050725081E-289</c:v>
                </c:pt>
                <c:pt idx="1115">
                  <c:v>1.2375805056081214E-289</c:v>
                </c:pt>
                <c:pt idx="1116">
                  <c:v>6.7586652944846095E-290</c:v>
                </c:pt>
                <c:pt idx="1117">
                  <c:v>3.6910371774505239E-290</c:v>
                </c:pt>
                <c:pt idx="1118">
                  <c:v>2.0157464309466561E-290</c:v>
                </c:pt>
                <c:pt idx="1119">
                  <c:v>1.1008379158837791E-290</c:v>
                </c:pt>
                <c:pt idx="1120">
                  <c:v>6.0118876979889953E-291</c:v>
                </c:pt>
                <c:pt idx="1121">
                  <c:v>3.283207561416079E-291</c:v>
                </c:pt>
                <c:pt idx="1122">
                  <c:v>1.793022829575725E-291</c:v>
                </c:pt>
                <c:pt idx="1123">
                  <c:v>9.7920427120151621E-292</c:v>
                </c:pt>
                <c:pt idx="1124">
                  <c:v>5.34762295785257E-292</c:v>
                </c:pt>
                <c:pt idx="1125">
                  <c:v>2.9204398040729867E-292</c:v>
                </c:pt>
                <c:pt idx="1126">
                  <c:v>1.5949083763823952E-292</c:v>
                </c:pt>
                <c:pt idx="1127">
                  <c:v>8.7101015590439647E-293</c:v>
                </c:pt>
                <c:pt idx="1128">
                  <c:v>4.756754073919408E-293</c:v>
                </c:pt>
                <c:pt idx="1129">
                  <c:v>2.5977549361930102E-293</c:v>
                </c:pt>
                <c:pt idx="1130">
                  <c:v>1.4186839604583508E-293</c:v>
                </c:pt>
                <c:pt idx="1131">
                  <c:v>7.7477061119997899E-294</c:v>
                </c:pt>
                <c:pt idx="1132">
                  <c:v>4.2311714004664769E-294</c:v>
                </c:pt>
                <c:pt idx="1133">
                  <c:v>2.310724124189126E-294</c:v>
                </c:pt>
                <c:pt idx="1134">
                  <c:v>1.261930910556103E-294</c:v>
                </c:pt>
                <c:pt idx="1135">
                  <c:v>6.891647541766937E-295</c:v>
                </c:pt>
                <c:pt idx="1136">
                  <c:v>3.763661341730068E-295</c:v>
                </c:pt>
                <c:pt idx="1137">
                  <c:v>2.0554078845999692E-295</c:v>
                </c:pt>
                <c:pt idx="1138">
                  <c:v>1.1224977989477355E-295</c:v>
                </c:pt>
                <c:pt idx="1139">
                  <c:v>6.1301764875130523E-296</c:v>
                </c:pt>
                <c:pt idx="1140">
                  <c:v>3.3478073456612272E-296</c:v>
                </c:pt>
                <c:pt idx="1141">
                  <c:v>1.8283020148756202E-296</c:v>
                </c:pt>
                <c:pt idx="1142">
                  <c:v>9.9847091318751986E-297</c:v>
                </c:pt>
                <c:pt idx="1143">
                  <c:v>5.4528417973074447E-297</c:v>
                </c:pt>
                <c:pt idx="1144">
                  <c:v>2.9779018370742393E-297</c:v>
                </c:pt>
                <c:pt idx="1145">
                  <c:v>1.6262894983729412E-297</c:v>
                </c:pt>
                <c:pt idx="1146">
                  <c:v>8.8814799050482462E-298</c:v>
                </c:pt>
                <c:pt idx="1147">
                  <c:v>4.8503470865853728E-298</c:v>
                </c:pt>
                <c:pt idx="1148">
                  <c:v>2.6488678814636598E-298</c:v>
                </c:pt>
                <c:pt idx="1149">
                  <c:v>1.4465977234610988E-298</c:v>
                </c:pt>
                <c:pt idx="1150">
                  <c:v>7.9001485433327224E-299</c:v>
                </c:pt>
                <c:pt idx="1151">
                  <c:v>4.3144231457373363E-299</c:v>
                </c:pt>
                <c:pt idx="1152">
                  <c:v>2.3561895043332344E-299</c:v>
                </c:pt>
                <c:pt idx="1153">
                  <c:v>1.286760429564205E-299</c:v>
                </c:pt>
                <c:pt idx="1154">
                  <c:v>7.0272463231297269E-300</c:v>
                </c:pt>
                <c:pt idx="1155">
                  <c:v>3.837714445622986E-300</c:v>
                </c:pt>
                <c:pt idx="1156">
                  <c:v>2.0958497096743626E-300</c:v>
                </c:pt>
                <c:pt idx="1157">
                  <c:v>1.1445838578615374E-300</c:v>
                </c:pt>
                <c:pt idx="1158">
                  <c:v>6.250792705364115E-301</c:v>
                </c:pt>
                <c:pt idx="1159">
                  <c:v>3.4136781833031451E-301</c:v>
                </c:pt>
                <c:pt idx="1160">
                  <c:v>1.8642753468951743E-301</c:v>
                </c:pt>
                <c:pt idx="1161">
                  <c:v>1.0181166420549172E-301</c:v>
                </c:pt>
                <c:pt idx="1162">
                  <c:v>5.5601309031710575E-302</c:v>
                </c:pt>
                <c:pt idx="1163">
                  <c:v>3.0364944824004009E-302</c:v>
                </c:pt>
                <c:pt idx="1164">
                  <c:v>1.6582880695110166E-302</c:v>
                </c:pt>
                <c:pt idx="1165">
                  <c:v>9.0562302596678154E-303</c:v>
                </c:pt>
                <c:pt idx="1166">
                  <c:v>4.945781618044708E-303</c:v>
                </c:pt>
                <c:pt idx="1167">
                  <c:v>2.7009865155845706E-303</c:v>
                </c:pt>
                <c:pt idx="1168">
                  <c:v>1.4750607124974214E-303</c:v>
                </c:pt>
                <c:pt idx="1169">
                  <c:v>8.0555904037242043E-304</c:v>
                </c:pt>
                <c:pt idx="1170">
                  <c:v>4.3993129369374542E-304</c:v>
                </c:pt>
                <c:pt idx="1171">
                  <c:v>2.4025494528817973E-304</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numCache>
            </c:numRef>
          </c:val>
          <c:extLst xmlns:c16r2="http://schemas.microsoft.com/office/drawing/2015/06/chart">
            <c:ext xmlns:c16="http://schemas.microsoft.com/office/drawing/2014/chart" uri="{C3380CC4-5D6E-409C-BE32-E72D297353CC}">
              <c16:uniqueId val="{00000002-267B-48CF-9A7E-B9BF256D519A}"/>
            </c:ext>
          </c:extLst>
        </c:ser>
        <c:gapWidth val="0"/>
        <c:overlap val="100"/>
        <c:axId val="241508352"/>
        <c:axId val="241510272"/>
      </c:barChart>
      <c:catAx>
        <c:axId val="241508352"/>
        <c:scaling>
          <c:orientation val="maxMin"/>
        </c:scaling>
        <c:axPos val="l"/>
        <c:majorGridlines>
          <c:spPr>
            <a:ln w="0">
              <a:solidFill>
                <a:sysClr val="window" lastClr="FFFFFF">
                  <a:lumMod val="75000"/>
                </a:sysClr>
              </a:solidFill>
              <a:prstDash val="solid"/>
            </a:ln>
          </c:spPr>
        </c:majorGridlines>
        <c:title>
          <c:tx>
            <c:rich>
              <a:bodyPr rot="-5400000" vert="horz"/>
              <a:lstStyle/>
              <a:p>
                <a:pPr>
                  <a:defRPr sz="1000"/>
                </a:pPr>
                <a:r>
                  <a:rPr lang="ja-JP" altLang="en-US" sz="1000"/>
                  <a:t>経過週</a:t>
                </a:r>
                <a:endParaRPr lang="ja-JP" sz="1000"/>
              </a:p>
            </c:rich>
          </c:tx>
          <c:layout>
            <c:manualLayout>
              <c:xMode val="edge"/>
              <c:yMode val="edge"/>
              <c:x val="0.23114381918835614"/>
              <c:y val="0.49351115662728828"/>
            </c:manualLayout>
          </c:layout>
        </c:title>
        <c:numFmt formatCode="General" sourceLinked="0"/>
        <c:tickLblPos val="low"/>
        <c:txPr>
          <a:bodyPr rot="0" vert="horz"/>
          <a:lstStyle/>
          <a:p>
            <a:pPr>
              <a:defRPr sz="900" baseline="0"/>
            </a:pPr>
            <a:endParaRPr lang="ja-JP"/>
          </a:p>
        </c:txPr>
        <c:crossAx val="241510272"/>
        <c:crossesAt val="1.0000000000000047E-5"/>
        <c:lblAlgn val="ctr"/>
        <c:lblOffset val="0"/>
        <c:tickLblSkip val="50"/>
        <c:tickMarkSkip val="50"/>
      </c:catAx>
      <c:valAx>
        <c:axId val="241510272"/>
        <c:scaling>
          <c:orientation val="minMax"/>
        </c:scaling>
        <c:axPos val="t"/>
        <c:majorGridlines>
          <c:spPr>
            <a:ln w="0">
              <a:solidFill>
                <a:sysClr val="window" lastClr="FFFFFF">
                  <a:lumMod val="75000"/>
                </a:sysClr>
              </a:solidFill>
              <a:prstDash val="solid"/>
            </a:ln>
          </c:spPr>
        </c:majorGridlines>
        <c:title>
          <c:tx>
            <c:rich>
              <a:bodyPr rot="0" vert="horz"/>
              <a:lstStyle/>
              <a:p>
                <a:pPr>
                  <a:defRPr sz="950" baseline="0"/>
                </a:pPr>
                <a:r>
                  <a:rPr lang="en-US" altLang="ja-JP" sz="950" baseline="0"/>
                  <a:t>x1,000 Sv/h</a:t>
                </a:r>
                <a:endParaRPr lang="ja-JP" sz="950" baseline="0"/>
              </a:p>
            </c:rich>
          </c:tx>
          <c:layout>
            <c:manualLayout>
              <c:xMode val="edge"/>
              <c:yMode val="edge"/>
              <c:x val="0.61220084528399343"/>
              <c:y val="5.7867156068526833E-2"/>
            </c:manualLayout>
          </c:layout>
          <c:spPr>
            <a:noFill/>
            <a:ln w="25400">
              <a:noFill/>
            </a:ln>
          </c:spPr>
        </c:title>
        <c:numFmt formatCode="#,###," sourceLinked="0"/>
        <c:tickLblPos val="nextTo"/>
        <c:spPr>
          <a:ln w="0">
            <a:solidFill>
              <a:sysClr val="windowText" lastClr="000000"/>
            </a:solidFill>
            <a:prstDash val="solid"/>
          </a:ln>
        </c:spPr>
        <c:txPr>
          <a:bodyPr rot="-5400000" vert="horz"/>
          <a:lstStyle/>
          <a:p>
            <a:pPr>
              <a:defRPr sz="900" spc="0" baseline="0"/>
            </a:pPr>
            <a:endParaRPr lang="ja-JP"/>
          </a:p>
        </c:txPr>
        <c:crossAx val="241508352"/>
        <c:crosses val="autoZero"/>
        <c:crossBetween val="between"/>
        <c:majorUnit val="1000"/>
      </c:valAx>
      <c:spPr>
        <a:solidFill>
          <a:srgbClr val="FFFFFF"/>
        </a:solidFill>
        <a:ln w="0">
          <a:solidFill>
            <a:sysClr val="windowText" lastClr="000000"/>
          </a:solidFill>
          <a:prstDash val="solid"/>
        </a:ln>
      </c:spPr>
    </c:plotArea>
    <c:legend>
      <c:legendPos val="r"/>
      <c:layout>
        <c:manualLayout>
          <c:xMode val="edge"/>
          <c:yMode val="edge"/>
          <c:x val="0.43040877776214953"/>
          <c:y val="0.27503719946702643"/>
          <c:w val="0.33841591336977211"/>
          <c:h val="6.9045600879825184E-2"/>
        </c:manualLayout>
      </c:layout>
      <c:spPr>
        <a:solidFill>
          <a:sysClr val="window" lastClr="FFFFFF"/>
        </a:solidFill>
        <a:ln w="25400">
          <a:noFill/>
        </a:ln>
      </c:spPr>
      <c:txPr>
        <a:bodyPr/>
        <a:lstStyle/>
        <a:p>
          <a:pPr>
            <a:defRPr sz="1400" baseline="3000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67" r="0.75000000000000167"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sz="1100"/>
            </a:pPr>
            <a:r>
              <a:rPr lang="ja-JP" altLang="en-US" sz="1100"/>
              <a:t>各核種別線量当量の推移</a:t>
            </a:r>
            <a:endParaRPr lang="en-US" altLang="ja-JP" sz="1100"/>
          </a:p>
          <a:p>
            <a:pPr>
              <a:defRPr sz="1100"/>
            </a:pPr>
            <a:r>
              <a:rPr lang="en-US" altLang="ja-JP" sz="1100"/>
              <a:t>(</a:t>
            </a:r>
            <a:r>
              <a:rPr lang="ja-JP" altLang="en-US" sz="1100"/>
              <a:t>チェルノブイリ原発事故</a:t>
            </a:r>
            <a:r>
              <a:rPr lang="en-US" altLang="ja-JP" sz="1100"/>
              <a:t>)</a:t>
            </a:r>
          </a:p>
          <a:p>
            <a:pPr>
              <a:defRPr sz="1100"/>
            </a:pPr>
            <a:r>
              <a:rPr lang="en-US" altLang="ja-JP" sz="1100"/>
              <a:t>&lt;</a:t>
            </a:r>
            <a:r>
              <a:rPr lang="ja-JP" altLang="en-US" sz="1100"/>
              <a:t>積上げ棒グラフ</a:t>
            </a:r>
            <a:r>
              <a:rPr lang="en-US" altLang="ja-JP" sz="1100"/>
              <a:t>&gt;</a:t>
            </a:r>
            <a:endParaRPr lang="ja-JP" sz="1100"/>
          </a:p>
        </c:rich>
      </c:tx>
      <c:layout>
        <c:manualLayout>
          <c:xMode val="edge"/>
          <c:yMode val="edge"/>
          <c:x val="0.3198423791980447"/>
          <c:y val="0.16799092079302591"/>
        </c:manualLayout>
      </c:layout>
      <c:spPr>
        <a:solidFill>
          <a:srgbClr val="FFFFFF">
            <a:alpha val="40000"/>
          </a:srgbClr>
        </a:solidFill>
        <a:ln w="25400">
          <a:noFill/>
        </a:ln>
      </c:spPr>
    </c:title>
    <c:plotArea>
      <c:layout>
        <c:manualLayout>
          <c:layoutTarget val="inner"/>
          <c:xMode val="edge"/>
          <c:yMode val="edge"/>
          <c:x val="0.15608703036535498"/>
          <c:y val="3.5464655160857575E-2"/>
          <c:w val="0.81120122945559903"/>
          <c:h val="0.93953096598742647"/>
        </c:manualLayout>
      </c:layout>
      <c:barChart>
        <c:barDir val="bar"/>
        <c:grouping val="stacked"/>
        <c:ser>
          <c:idx val="3"/>
          <c:order val="0"/>
          <c:tx>
            <c:strRef>
              <c:f>両事故減衰_週!$AL$7</c:f>
              <c:strCache>
                <c:ptCount val="1"/>
                <c:pt idx="0">
                  <c:v>137 Cs</c:v>
                </c:pt>
              </c:strCache>
            </c:strRef>
          </c:tx>
          <c:spPr>
            <a:pattFill prst="pct30">
              <a:fgClr>
                <a:srgbClr val="00FF00"/>
              </a:fgClr>
              <a:bgClr>
                <a:sysClr val="window" lastClr="FFFFFF"/>
              </a:bgClr>
            </a:pattFill>
            <a:ln>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両事故減衰_週!$AL$9:$AL$1609</c:f>
              <c:numCache>
                <c:formatCode>0</c:formatCode>
                <c:ptCount val="1601"/>
                <c:pt idx="0">
                  <c:v>7917</c:v>
                </c:pt>
                <c:pt idx="1">
                  <c:v>7913.5032382655718</c:v>
                </c:pt>
                <c:pt idx="2">
                  <c:v>7910.0080209725502</c:v>
                </c:pt>
                <c:pt idx="3">
                  <c:v>7906.5143474387933</c:v>
                </c:pt>
                <c:pt idx="4">
                  <c:v>7903.0222169824556</c:v>
                </c:pt>
                <c:pt idx="5">
                  <c:v>7899.5316289219945</c:v>
                </c:pt>
                <c:pt idx="6">
                  <c:v>7896.0425825761658</c:v>
                </c:pt>
                <c:pt idx="7">
                  <c:v>7892.5550772640318</c:v>
                </c:pt>
                <c:pt idx="8">
                  <c:v>7889.0691123049519</c:v>
                </c:pt>
                <c:pt idx="9">
                  <c:v>7885.5846870185851</c:v>
                </c:pt>
                <c:pt idx="10">
                  <c:v>7882.1018007248931</c:v>
                </c:pt>
                <c:pt idx="11">
                  <c:v>7878.6204527441387</c:v>
                </c:pt>
                <c:pt idx="12">
                  <c:v>7875.1406423968783</c:v>
                </c:pt>
                <c:pt idx="13">
                  <c:v>7871.6623690039833</c:v>
                </c:pt>
                <c:pt idx="14">
                  <c:v>7868.1856318866057</c:v>
                </c:pt>
                <c:pt idx="15">
                  <c:v>7864.7104303662099</c:v>
                </c:pt>
                <c:pt idx="16">
                  <c:v>7861.236763764563</c:v>
                </c:pt>
                <c:pt idx="17">
                  <c:v>7857.7646314037165</c:v>
                </c:pt>
                <c:pt idx="18">
                  <c:v>7854.2940326060352</c:v>
                </c:pt>
                <c:pt idx="19">
                  <c:v>7850.824966694182</c:v>
                </c:pt>
                <c:pt idx="20">
                  <c:v>7847.3574329911053</c:v>
                </c:pt>
                <c:pt idx="21">
                  <c:v>7843.8914308200747</c:v>
                </c:pt>
                <c:pt idx="22">
                  <c:v>7840.4269595046408</c:v>
                </c:pt>
                <c:pt idx="23">
                  <c:v>7836.964018368657</c:v>
                </c:pt>
                <c:pt idx="24">
                  <c:v>7833.5026067362805</c:v>
                </c:pt>
                <c:pt idx="25">
                  <c:v>7830.0427239319642</c:v>
                </c:pt>
                <c:pt idx="26">
                  <c:v>7826.5843692804574</c:v>
                </c:pt>
                <c:pt idx="27">
                  <c:v>7823.1275421068067</c:v>
                </c:pt>
                <c:pt idx="28">
                  <c:v>7819.6722417363653</c:v>
                </c:pt>
                <c:pt idx="29">
                  <c:v>7816.2184674947775</c:v>
                </c:pt>
                <c:pt idx="30">
                  <c:v>7812.7662187079814</c:v>
                </c:pt>
                <c:pt idx="31">
                  <c:v>7809.3154947022194</c:v>
                </c:pt>
                <c:pt idx="32">
                  <c:v>7805.866294804031</c:v>
                </c:pt>
                <c:pt idx="33">
                  <c:v>7802.4186183402517</c:v>
                </c:pt>
                <c:pt idx="34">
                  <c:v>7798.9724646380155</c:v>
                </c:pt>
                <c:pt idx="35">
                  <c:v>7795.5278330247538</c:v>
                </c:pt>
                <c:pt idx="36">
                  <c:v>7792.0847228281909</c:v>
                </c:pt>
                <c:pt idx="37">
                  <c:v>7788.6431333763521</c:v>
                </c:pt>
                <c:pt idx="38">
                  <c:v>7785.2030639975601</c:v>
                </c:pt>
                <c:pt idx="39">
                  <c:v>7781.7645140204277</c:v>
                </c:pt>
                <c:pt idx="40">
                  <c:v>7778.327482773876</c:v>
                </c:pt>
                <c:pt idx="41">
                  <c:v>7774.8919695871109</c:v>
                </c:pt>
                <c:pt idx="42">
                  <c:v>7771.457973789642</c:v>
                </c:pt>
                <c:pt idx="43">
                  <c:v>7768.0254947112726</c:v>
                </c:pt>
                <c:pt idx="44">
                  <c:v>7764.594531682098</c:v>
                </c:pt>
                <c:pt idx="45">
                  <c:v>7761.1650840325165</c:v>
                </c:pt>
                <c:pt idx="46">
                  <c:v>7757.7371510932189</c:v>
                </c:pt>
                <c:pt idx="47">
                  <c:v>7754.3107321951902</c:v>
                </c:pt>
                <c:pt idx="48">
                  <c:v>7750.8858266697107</c:v>
                </c:pt>
                <c:pt idx="49">
                  <c:v>7747.4624338483627</c:v>
                </c:pt>
                <c:pt idx="50">
                  <c:v>7744.0405530630169</c:v>
                </c:pt>
                <c:pt idx="51">
                  <c:v>7740.6201836458395</c:v>
                </c:pt>
                <c:pt idx="52">
                  <c:v>7737.2013249292877</c:v>
                </c:pt>
                <c:pt idx="53">
                  <c:v>7733.7839762461272</c:v>
                </c:pt>
                <c:pt idx="54">
                  <c:v>7730.3681369294072</c:v>
                </c:pt>
                <c:pt idx="55">
                  <c:v>7726.9538063124755</c:v>
                </c:pt>
                <c:pt idx="56">
                  <c:v>7723.5409837289699</c:v>
                </c:pt>
                <c:pt idx="57">
                  <c:v>7720.12966851283</c:v>
                </c:pt>
                <c:pt idx="58">
                  <c:v>7716.7198599982794</c:v>
                </c:pt>
                <c:pt idx="59">
                  <c:v>7713.3115575198481</c:v>
                </c:pt>
                <c:pt idx="60">
                  <c:v>7709.9047604123516</c:v>
                </c:pt>
                <c:pt idx="61">
                  <c:v>7706.4994680108985</c:v>
                </c:pt>
                <c:pt idx="62">
                  <c:v>7703.0956796508981</c:v>
                </c:pt>
                <c:pt idx="63">
                  <c:v>7699.6933946680447</c:v>
                </c:pt>
                <c:pt idx="64">
                  <c:v>7696.292612398338</c:v>
                </c:pt>
                <c:pt idx="65">
                  <c:v>7692.8933321780487</c:v>
                </c:pt>
                <c:pt idx="66">
                  <c:v>7689.4955533437696</c:v>
                </c:pt>
                <c:pt idx="67">
                  <c:v>7686.0992752323655</c:v>
                </c:pt>
                <c:pt idx="68">
                  <c:v>7682.7044971810037</c:v>
                </c:pt>
                <c:pt idx="69">
                  <c:v>7679.3112185271366</c:v>
                </c:pt>
                <c:pt idx="70">
                  <c:v>7675.9194386085164</c:v>
                </c:pt>
                <c:pt idx="71">
                  <c:v>7672.5291567631866</c:v>
                </c:pt>
                <c:pt idx="72">
                  <c:v>7669.1403723294798</c:v>
                </c:pt>
                <c:pt idx="73">
                  <c:v>7665.7530846460249</c:v>
                </c:pt>
                <c:pt idx="74">
                  <c:v>7662.3672930517378</c:v>
                </c:pt>
                <c:pt idx="75">
                  <c:v>7658.9829968858312</c:v>
                </c:pt>
                <c:pt idx="76">
                  <c:v>7655.6001954878084</c:v>
                </c:pt>
                <c:pt idx="77">
                  <c:v>7652.2188881974644</c:v>
                </c:pt>
                <c:pt idx="78">
                  <c:v>7648.8390743548816</c:v>
                </c:pt>
                <c:pt idx="79">
                  <c:v>7645.4607533004437</c:v>
                </c:pt>
                <c:pt idx="80">
                  <c:v>7642.0839243748142</c:v>
                </c:pt>
                <c:pt idx="81">
                  <c:v>7638.7085869189523</c:v>
                </c:pt>
                <c:pt idx="82">
                  <c:v>7635.3347402741147</c:v>
                </c:pt>
                <c:pt idx="83">
                  <c:v>7631.9623837818399</c:v>
                </c:pt>
                <c:pt idx="84">
                  <c:v>7628.5915167839621</c:v>
                </c:pt>
                <c:pt idx="85">
                  <c:v>7625.2221386226047</c:v>
                </c:pt>
                <c:pt idx="86">
                  <c:v>7621.8542486401775</c:v>
                </c:pt>
                <c:pt idx="87">
                  <c:v>7618.487846179396</c:v>
                </c:pt>
                <c:pt idx="88">
                  <c:v>7615.122930583243</c:v>
                </c:pt>
                <c:pt idx="89">
                  <c:v>7611.7595011950143</c:v>
                </c:pt>
                <c:pt idx="90">
                  <c:v>7608.3975573582748</c:v>
                </c:pt>
                <c:pt idx="91">
                  <c:v>7605.0370984168976</c:v>
                </c:pt>
                <c:pt idx="92">
                  <c:v>7601.6781237150344</c:v>
                </c:pt>
                <c:pt idx="93">
                  <c:v>7598.3206325971296</c:v>
                </c:pt>
                <c:pt idx="94">
                  <c:v>7594.9646244079231</c:v>
                </c:pt>
                <c:pt idx="95">
                  <c:v>7591.6100984924278</c:v>
                </c:pt>
                <c:pt idx="96">
                  <c:v>7588.2570541959622</c:v>
                </c:pt>
                <c:pt idx="97">
                  <c:v>7584.9054908641301</c:v>
                </c:pt>
                <c:pt idx="98">
                  <c:v>7581.5554078428213</c:v>
                </c:pt>
                <c:pt idx="99">
                  <c:v>7578.2068044782136</c:v>
                </c:pt>
                <c:pt idx="100">
                  <c:v>7574.8596801167778</c:v>
                </c:pt>
                <c:pt idx="101">
                  <c:v>7571.5140341052738</c:v>
                </c:pt>
                <c:pt idx="102">
                  <c:v>7568.1698657907418</c:v>
                </c:pt>
                <c:pt idx="103">
                  <c:v>7564.8271745205193</c:v>
                </c:pt>
                <c:pt idx="104">
                  <c:v>7561.4859596422302</c:v>
                </c:pt>
                <c:pt idx="105">
                  <c:v>7558.1462205037824</c:v>
                </c:pt>
                <c:pt idx="106">
                  <c:v>7554.8079564533746</c:v>
                </c:pt>
                <c:pt idx="107">
                  <c:v>7551.4711668394939</c:v>
                </c:pt>
                <c:pt idx="108">
                  <c:v>7548.1358510109194</c:v>
                </c:pt>
                <c:pt idx="109">
                  <c:v>7544.8020083167075</c:v>
                </c:pt>
                <c:pt idx="110">
                  <c:v>7541.4696381062076</c:v>
                </c:pt>
                <c:pt idx="111">
                  <c:v>7538.13873972906</c:v>
                </c:pt>
                <c:pt idx="112">
                  <c:v>7534.8093125351852</c:v>
                </c:pt>
                <c:pt idx="113">
                  <c:v>7531.4813558748001</c:v>
                </c:pt>
                <c:pt idx="114">
                  <c:v>7528.1548690983982</c:v>
                </c:pt>
                <c:pt idx="115">
                  <c:v>7524.829851556764</c:v>
                </c:pt>
                <c:pt idx="116">
                  <c:v>7521.506302600972</c:v>
                </c:pt>
                <c:pt idx="117">
                  <c:v>7518.1842215823799</c:v>
                </c:pt>
                <c:pt idx="118">
                  <c:v>7514.8636078526324</c:v>
                </c:pt>
                <c:pt idx="119">
                  <c:v>7511.5444607636591</c:v>
                </c:pt>
                <c:pt idx="120">
                  <c:v>7508.2267796676852</c:v>
                </c:pt>
                <c:pt idx="121">
                  <c:v>7504.910563917203</c:v>
                </c:pt>
                <c:pt idx="122">
                  <c:v>7501.5958128650091</c:v>
                </c:pt>
                <c:pt idx="123">
                  <c:v>7498.2825258641806</c:v>
                </c:pt>
                <c:pt idx="124">
                  <c:v>7494.9707022680732</c:v>
                </c:pt>
                <c:pt idx="125">
                  <c:v>7491.6603414303372</c:v>
                </c:pt>
                <c:pt idx="126">
                  <c:v>7488.3514427049067</c:v>
                </c:pt>
                <c:pt idx="127">
                  <c:v>7485.044005445995</c:v>
                </c:pt>
                <c:pt idx="128">
                  <c:v>7481.7380290081101</c:v>
                </c:pt>
                <c:pt idx="129">
                  <c:v>7478.4335127460336</c:v>
                </c:pt>
                <c:pt idx="130">
                  <c:v>7475.1304560148428</c:v>
                </c:pt>
                <c:pt idx="131">
                  <c:v>7471.8288581698962</c:v>
                </c:pt>
                <c:pt idx="132">
                  <c:v>7468.528718566834</c:v>
                </c:pt>
                <c:pt idx="133">
                  <c:v>7465.2300365615838</c:v>
                </c:pt>
                <c:pt idx="134">
                  <c:v>7461.9328115103572</c:v>
                </c:pt>
                <c:pt idx="135">
                  <c:v>7458.6370427696529</c:v>
                </c:pt>
                <c:pt idx="136">
                  <c:v>7455.3427296962482</c:v>
                </c:pt>
                <c:pt idx="137">
                  <c:v>7452.0498716472084</c:v>
                </c:pt>
                <c:pt idx="138">
                  <c:v>7448.7584679798829</c:v>
                </c:pt>
                <c:pt idx="139">
                  <c:v>7445.4685180519027</c:v>
                </c:pt>
                <c:pt idx="140">
                  <c:v>7442.1800212211801</c:v>
                </c:pt>
                <c:pt idx="141">
                  <c:v>7438.8929768459211</c:v>
                </c:pt>
                <c:pt idx="142">
                  <c:v>7435.6073842846054</c:v>
                </c:pt>
                <c:pt idx="143">
                  <c:v>7432.3232428959973</c:v>
                </c:pt>
                <c:pt idx="144">
                  <c:v>7429.0405520391496</c:v>
                </c:pt>
                <c:pt idx="145">
                  <c:v>7425.7593110733951</c:v>
                </c:pt>
                <c:pt idx="146">
                  <c:v>7422.4795193583486</c:v>
                </c:pt>
                <c:pt idx="147">
                  <c:v>7419.2011762539069</c:v>
                </c:pt>
                <c:pt idx="148">
                  <c:v>7415.9242811202503</c:v>
                </c:pt>
                <c:pt idx="149">
                  <c:v>7412.6488333178449</c:v>
                </c:pt>
                <c:pt idx="150">
                  <c:v>7409.374832207438</c:v>
                </c:pt>
                <c:pt idx="151">
                  <c:v>7406.1022771500557</c:v>
                </c:pt>
                <c:pt idx="152">
                  <c:v>7402.8311675070099</c:v>
                </c:pt>
                <c:pt idx="153">
                  <c:v>7399.5615026398909</c:v>
                </c:pt>
                <c:pt idx="154">
                  <c:v>7396.2932819105781</c:v>
                </c:pt>
                <c:pt idx="155">
                  <c:v>7393.0265046812237</c:v>
                </c:pt>
                <c:pt idx="156">
                  <c:v>7389.7611703142702</c:v>
                </c:pt>
                <c:pt idx="157">
                  <c:v>7386.4972781724327</c:v>
                </c:pt>
                <c:pt idx="158">
                  <c:v>7383.2348276187186</c:v>
                </c:pt>
                <c:pt idx="159">
                  <c:v>7379.973818016404</c:v>
                </c:pt>
                <c:pt idx="160">
                  <c:v>7376.7142487290566</c:v>
                </c:pt>
                <c:pt idx="161">
                  <c:v>7373.4561191205212</c:v>
                </c:pt>
                <c:pt idx="162">
                  <c:v>7370.1994285549272</c:v>
                </c:pt>
                <c:pt idx="163">
                  <c:v>7366.9441763966743</c:v>
                </c:pt>
                <c:pt idx="164">
                  <c:v>7363.6903620104576</c:v>
                </c:pt>
                <c:pt idx="165">
                  <c:v>7360.4379847612408</c:v>
                </c:pt>
                <c:pt idx="166">
                  <c:v>7357.187044014272</c:v>
                </c:pt>
                <c:pt idx="167">
                  <c:v>7353.9375391350832</c:v>
                </c:pt>
                <c:pt idx="168">
                  <c:v>7350.6894694894836</c:v>
                </c:pt>
                <c:pt idx="169">
                  <c:v>7347.442834443561</c:v>
                </c:pt>
                <c:pt idx="170">
                  <c:v>7344.197633363684</c:v>
                </c:pt>
                <c:pt idx="171">
                  <c:v>7340.9538656165023</c:v>
                </c:pt>
                <c:pt idx="172">
                  <c:v>7337.7115305689495</c:v>
                </c:pt>
                <c:pt idx="173">
                  <c:v>7334.4706275882281</c:v>
                </c:pt>
                <c:pt idx="174">
                  <c:v>7331.2311560418275</c:v>
                </c:pt>
                <c:pt idx="175">
                  <c:v>7327.9931152975214</c:v>
                </c:pt>
                <c:pt idx="176">
                  <c:v>7324.7565047233475</c:v>
                </c:pt>
                <c:pt idx="177">
                  <c:v>7321.5213236876371</c:v>
                </c:pt>
                <c:pt idx="178">
                  <c:v>7318.2875715589944</c:v>
                </c:pt>
                <c:pt idx="179">
                  <c:v>7315.0552477063038</c:v>
                </c:pt>
                <c:pt idx="180">
                  <c:v>7311.8243514987207</c:v>
                </c:pt>
                <c:pt idx="181">
                  <c:v>7308.594882305697</c:v>
                </c:pt>
                <c:pt idx="182">
                  <c:v>7305.3668394969454</c:v>
                </c:pt>
                <c:pt idx="183">
                  <c:v>7302.1402224424655</c:v>
                </c:pt>
                <c:pt idx="184">
                  <c:v>7298.9150305125358</c:v>
                </c:pt>
                <c:pt idx="185">
                  <c:v>7295.6912630777051</c:v>
                </c:pt>
                <c:pt idx="186">
                  <c:v>7292.4689195088131</c:v>
                </c:pt>
                <c:pt idx="187">
                  <c:v>7289.247999176966</c:v>
                </c:pt>
                <c:pt idx="188">
                  <c:v>7286.0285014535493</c:v>
                </c:pt>
                <c:pt idx="189">
                  <c:v>7282.8104257102341</c:v>
                </c:pt>
                <c:pt idx="190">
                  <c:v>7279.5937713189578</c:v>
                </c:pt>
                <c:pt idx="191">
                  <c:v>7276.378537651949</c:v>
                </c:pt>
                <c:pt idx="192">
                  <c:v>7273.1647240816956</c:v>
                </c:pt>
                <c:pt idx="193">
                  <c:v>7269.9523299809816</c:v>
                </c:pt>
                <c:pt idx="194">
                  <c:v>7266.7413547228562</c:v>
                </c:pt>
                <c:pt idx="195">
                  <c:v>7263.5317976806464</c:v>
                </c:pt>
                <c:pt idx="196">
                  <c:v>7260.3236582279578</c:v>
                </c:pt>
                <c:pt idx="197">
                  <c:v>7257.1169357386716</c:v>
                </c:pt>
                <c:pt idx="198">
                  <c:v>7253.9116295869544</c:v>
                </c:pt>
                <c:pt idx="199">
                  <c:v>7250.707739147234</c:v>
                </c:pt>
                <c:pt idx="200">
                  <c:v>7247.5052637942254</c:v>
                </c:pt>
                <c:pt idx="201">
                  <c:v>7244.3042029029157</c:v>
                </c:pt>
                <c:pt idx="202">
                  <c:v>7241.1045558485694</c:v>
                </c:pt>
                <c:pt idx="203">
                  <c:v>7237.9063220067255</c:v>
                </c:pt>
                <c:pt idx="204">
                  <c:v>7234.7095007531962</c:v>
                </c:pt>
                <c:pt idx="205">
                  <c:v>7231.5140914640824</c:v>
                </c:pt>
                <c:pt idx="206">
                  <c:v>7228.3200935157411</c:v>
                </c:pt>
                <c:pt idx="207">
                  <c:v>7225.1275062848208</c:v>
                </c:pt>
                <c:pt idx="208">
                  <c:v>7221.9363291482332</c:v>
                </c:pt>
                <c:pt idx="209">
                  <c:v>7218.746561483179</c:v>
                </c:pt>
                <c:pt idx="210">
                  <c:v>7215.5582026671227</c:v>
                </c:pt>
                <c:pt idx="211">
                  <c:v>7212.3712520778045</c:v>
                </c:pt>
                <c:pt idx="212">
                  <c:v>7209.1857090932463</c:v>
                </c:pt>
                <c:pt idx="213">
                  <c:v>7206.0015730917357</c:v>
                </c:pt>
                <c:pt idx="214">
                  <c:v>7202.818843451847</c:v>
                </c:pt>
                <c:pt idx="215">
                  <c:v>7199.6375195524142</c:v>
                </c:pt>
                <c:pt idx="216">
                  <c:v>7196.4576007725573</c:v>
                </c:pt>
                <c:pt idx="217">
                  <c:v>7193.2790864916669</c:v>
                </c:pt>
                <c:pt idx="218">
                  <c:v>7190.101976089406</c:v>
                </c:pt>
                <c:pt idx="219">
                  <c:v>7186.9262689457119</c:v>
                </c:pt>
                <c:pt idx="220">
                  <c:v>7183.7519644407967</c:v>
                </c:pt>
                <c:pt idx="221">
                  <c:v>7180.5790619551472</c:v>
                </c:pt>
                <c:pt idx="222">
                  <c:v>7177.4075608695275</c:v>
                </c:pt>
                <c:pt idx="223">
                  <c:v>7174.2374605649593</c:v>
                </c:pt>
                <c:pt idx="224">
                  <c:v>7171.0687604227605</c:v>
                </c:pt>
                <c:pt idx="225">
                  <c:v>7167.901459824503</c:v>
                </c:pt>
                <c:pt idx="226">
                  <c:v>7164.7355581520433</c:v>
                </c:pt>
                <c:pt idx="227">
                  <c:v>7161.5710547875069</c:v>
                </c:pt>
                <c:pt idx="228">
                  <c:v>7158.4079491132889</c:v>
                </c:pt>
                <c:pt idx="229">
                  <c:v>7155.2462405120659</c:v>
                </c:pt>
                <c:pt idx="230">
                  <c:v>7152.0859283667778</c:v>
                </c:pt>
                <c:pt idx="231">
                  <c:v>7148.927012060647</c:v>
                </c:pt>
                <c:pt idx="232">
                  <c:v>7145.7694909771571</c:v>
                </c:pt>
                <c:pt idx="233">
                  <c:v>7142.61336450007</c:v>
                </c:pt>
                <c:pt idx="234">
                  <c:v>7139.4586320134222</c:v>
                </c:pt>
                <c:pt idx="235">
                  <c:v>7136.3052929015157</c:v>
                </c:pt>
                <c:pt idx="236">
                  <c:v>7133.153346548931</c:v>
                </c:pt>
                <c:pt idx="237">
                  <c:v>7130.002792340516</c:v>
                </c:pt>
                <c:pt idx="238">
                  <c:v>7126.8536296613911</c:v>
                </c:pt>
                <c:pt idx="239">
                  <c:v>7123.7058578969536</c:v>
                </c:pt>
                <c:pt idx="240">
                  <c:v>7120.5594764328616</c:v>
                </c:pt>
                <c:pt idx="241">
                  <c:v>7117.4144846550516</c:v>
                </c:pt>
                <c:pt idx="242">
                  <c:v>7114.2708819497329</c:v>
                </c:pt>
                <c:pt idx="243">
                  <c:v>7111.1286677033841</c:v>
                </c:pt>
                <c:pt idx="244">
                  <c:v>7107.9878413027491</c:v>
                </c:pt>
                <c:pt idx="245">
                  <c:v>7104.8484021348513</c:v>
                </c:pt>
                <c:pt idx="246">
                  <c:v>7101.7103495869806</c:v>
                </c:pt>
                <c:pt idx="247">
                  <c:v>7098.5736830466967</c:v>
                </c:pt>
                <c:pt idx="248">
                  <c:v>7095.4384019018325</c:v>
                </c:pt>
                <c:pt idx="249">
                  <c:v>7092.3045055404864</c:v>
                </c:pt>
                <c:pt idx="250">
                  <c:v>7089.1719933510376</c:v>
                </c:pt>
                <c:pt idx="251">
                  <c:v>7086.0408647221202</c:v>
                </c:pt>
                <c:pt idx="252">
                  <c:v>7082.9111190426529</c:v>
                </c:pt>
                <c:pt idx="253">
                  <c:v>7079.7827557018118</c:v>
                </c:pt>
                <c:pt idx="254">
                  <c:v>7076.6557740890566</c:v>
                </c:pt>
                <c:pt idx="255">
                  <c:v>7073.5301735940984</c:v>
                </c:pt>
                <c:pt idx="256">
                  <c:v>7070.4059536069426</c:v>
                </c:pt>
                <c:pt idx="257">
                  <c:v>7067.2831135178349</c:v>
                </c:pt>
                <c:pt idx="258">
                  <c:v>7064.1616527173155</c:v>
                </c:pt>
                <c:pt idx="259">
                  <c:v>7061.0415705961796</c:v>
                </c:pt>
                <c:pt idx="260">
                  <c:v>7057.9228665454939</c:v>
                </c:pt>
                <c:pt idx="261">
                  <c:v>7054.8055399565983</c:v>
                </c:pt>
                <c:pt idx="262">
                  <c:v>7051.689590221099</c:v>
                </c:pt>
                <c:pt idx="263">
                  <c:v>7048.5750167308706</c:v>
                </c:pt>
                <c:pt idx="264">
                  <c:v>7045.4618188780541</c:v>
                </c:pt>
                <c:pt idx="265">
                  <c:v>7042.3499960550625</c:v>
                </c:pt>
                <c:pt idx="266">
                  <c:v>7039.2395476545735</c:v>
                </c:pt>
                <c:pt idx="267">
                  <c:v>7036.130473069541</c:v>
                </c:pt>
                <c:pt idx="268">
                  <c:v>7033.0227716931759</c:v>
                </c:pt>
                <c:pt idx="269">
                  <c:v>7029.9164429189686</c:v>
                </c:pt>
                <c:pt idx="270">
                  <c:v>7026.8114861406639</c:v>
                </c:pt>
                <c:pt idx="271">
                  <c:v>7023.7079007522889</c:v>
                </c:pt>
                <c:pt idx="272">
                  <c:v>7020.6056861481266</c:v>
                </c:pt>
                <c:pt idx="273">
                  <c:v>7017.5048417227326</c:v>
                </c:pt>
                <c:pt idx="274">
                  <c:v>7014.4053668709339</c:v>
                </c:pt>
                <c:pt idx="275">
                  <c:v>7011.3072609878163</c:v>
                </c:pt>
                <c:pt idx="276">
                  <c:v>7008.2105234687397</c:v>
                </c:pt>
                <c:pt idx="277">
                  <c:v>7005.1151537093256</c:v>
                </c:pt>
                <c:pt idx="278">
                  <c:v>7002.0211511054649</c:v>
                </c:pt>
                <c:pt idx="279">
                  <c:v>6998.9285150533196</c:v>
                </c:pt>
                <c:pt idx="280">
                  <c:v>6995.8372449493108</c:v>
                </c:pt>
                <c:pt idx="281">
                  <c:v>6992.7473401901307</c:v>
                </c:pt>
                <c:pt idx="282">
                  <c:v>6989.6588001727378</c:v>
                </c:pt>
                <c:pt idx="283">
                  <c:v>6986.5716242943545</c:v>
                </c:pt>
                <c:pt idx="284">
                  <c:v>6983.4858119524752</c:v>
                </c:pt>
                <c:pt idx="285">
                  <c:v>6980.4013625448515</c:v>
                </c:pt>
                <c:pt idx="286">
                  <c:v>6977.318275469509</c:v>
                </c:pt>
                <c:pt idx="287">
                  <c:v>6974.2365501247305</c:v>
                </c:pt>
                <c:pt idx="288">
                  <c:v>6971.1561859090789</c:v>
                </c:pt>
                <c:pt idx="289">
                  <c:v>6968.0771822213655</c:v>
                </c:pt>
                <c:pt idx="290">
                  <c:v>6964.9995384606837</c:v>
                </c:pt>
                <c:pt idx="291">
                  <c:v>6961.9232540263765</c:v>
                </c:pt>
                <c:pt idx="292">
                  <c:v>6958.8483283180658</c:v>
                </c:pt>
                <c:pt idx="293">
                  <c:v>6955.7747607356296</c:v>
                </c:pt>
                <c:pt idx="294">
                  <c:v>6952.7025506792143</c:v>
                </c:pt>
                <c:pt idx="295">
                  <c:v>6949.6316975492309</c:v>
                </c:pt>
                <c:pt idx="296">
                  <c:v>6946.5622007463562</c:v>
                </c:pt>
                <c:pt idx="297">
                  <c:v>6943.4940596715305</c:v>
                </c:pt>
                <c:pt idx="298">
                  <c:v>6940.4272737259598</c:v>
                </c:pt>
                <c:pt idx="299">
                  <c:v>6937.3618423111138</c:v>
                </c:pt>
                <c:pt idx="300">
                  <c:v>6934.2977648287242</c:v>
                </c:pt>
                <c:pt idx="301">
                  <c:v>6931.23504068079</c:v>
                </c:pt>
                <c:pt idx="302">
                  <c:v>6928.1736692695767</c:v>
                </c:pt>
                <c:pt idx="303">
                  <c:v>6925.1136499976092</c:v>
                </c:pt>
                <c:pt idx="304">
                  <c:v>6922.0549822676758</c:v>
                </c:pt>
                <c:pt idx="305">
                  <c:v>6918.9976654828324</c:v>
                </c:pt>
                <c:pt idx="306">
                  <c:v>6915.9416990463969</c:v>
                </c:pt>
                <c:pt idx="307">
                  <c:v>6912.8870823619518</c:v>
                </c:pt>
                <c:pt idx="308">
                  <c:v>6909.8338148333405</c:v>
                </c:pt>
                <c:pt idx="309">
                  <c:v>6906.7818958646694</c:v>
                </c:pt>
                <c:pt idx="310">
                  <c:v>6903.7313248603114</c:v>
                </c:pt>
                <c:pt idx="311">
                  <c:v>6900.6821012249002</c:v>
                </c:pt>
                <c:pt idx="312">
                  <c:v>6897.6342243633335</c:v>
                </c:pt>
                <c:pt idx="313">
                  <c:v>6894.5876936807745</c:v>
                </c:pt>
                <c:pt idx="314">
                  <c:v>6891.5425085826419</c:v>
                </c:pt>
                <c:pt idx="315">
                  <c:v>6888.49866847462</c:v>
                </c:pt>
                <c:pt idx="316">
                  <c:v>6885.4561727626615</c:v>
                </c:pt>
                <c:pt idx="317">
                  <c:v>6882.4150208529745</c:v>
                </c:pt>
                <c:pt idx="318">
                  <c:v>6879.3752121520311</c:v>
                </c:pt>
                <c:pt idx="319">
                  <c:v>6876.336746066565</c:v>
                </c:pt>
                <c:pt idx="320">
                  <c:v>6873.2996220035757</c:v>
                </c:pt>
                <c:pt idx="321">
                  <c:v>6870.263839370321</c:v>
                </c:pt>
                <c:pt idx="322">
                  <c:v>6867.2293975743205</c:v>
                </c:pt>
                <c:pt idx="323">
                  <c:v>6864.1962960233568</c:v>
                </c:pt>
                <c:pt idx="324">
                  <c:v>6861.1645341254716</c:v>
                </c:pt>
                <c:pt idx="325">
                  <c:v>6858.1341112889768</c:v>
                </c:pt>
                <c:pt idx="326">
                  <c:v>6855.1050269224334</c:v>
                </c:pt>
                <c:pt idx="327">
                  <c:v>6852.0772804346698</c:v>
                </c:pt>
                <c:pt idx="328">
                  <c:v>6849.0508712347737</c:v>
                </c:pt>
                <c:pt idx="329">
                  <c:v>6846.0257987320983</c:v>
                </c:pt>
                <c:pt idx="330">
                  <c:v>6843.0020623362516</c:v>
                </c:pt>
                <c:pt idx="331">
                  <c:v>6839.9796614571078</c:v>
                </c:pt>
                <c:pt idx="332">
                  <c:v>6836.9585955047951</c:v>
                </c:pt>
                <c:pt idx="333">
                  <c:v>6833.9388638897099</c:v>
                </c:pt>
                <c:pt idx="334">
                  <c:v>6830.920466022505</c:v>
                </c:pt>
                <c:pt idx="335">
                  <c:v>6827.9034013140908</c:v>
                </c:pt>
                <c:pt idx="336">
                  <c:v>6824.8876691756432</c:v>
                </c:pt>
                <c:pt idx="337">
                  <c:v>6821.8732690185961</c:v>
                </c:pt>
                <c:pt idx="338">
                  <c:v>6818.8602002546422</c:v>
                </c:pt>
                <c:pt idx="339">
                  <c:v>6815.8484622957367</c:v>
                </c:pt>
                <c:pt idx="340">
                  <c:v>6812.8380545540895</c:v>
                </c:pt>
                <c:pt idx="341">
                  <c:v>6809.8289764421752</c:v>
                </c:pt>
                <c:pt idx="342">
                  <c:v>6806.8212273727268</c:v>
                </c:pt>
                <c:pt idx="343">
                  <c:v>6803.8148067587372</c:v>
                </c:pt>
                <c:pt idx="344">
                  <c:v>6800.8097140134532</c:v>
                </c:pt>
                <c:pt idx="345">
                  <c:v>6797.8059485503873</c:v>
                </c:pt>
                <c:pt idx="346">
                  <c:v>6794.8035097833099</c:v>
                </c:pt>
                <c:pt idx="347">
                  <c:v>6791.8023971262446</c:v>
                </c:pt>
                <c:pt idx="348">
                  <c:v>6788.8026099934859</c:v>
                </c:pt>
                <c:pt idx="349">
                  <c:v>6785.804147799573</c:v>
                </c:pt>
                <c:pt idx="350">
                  <c:v>6782.8070099593115</c:v>
                </c:pt>
                <c:pt idx="351">
                  <c:v>6779.8111958877635</c:v>
                </c:pt>
                <c:pt idx="352">
                  <c:v>6776.8167050002548</c:v>
                </c:pt>
                <c:pt idx="353">
                  <c:v>6773.8235367123552</c:v>
                </c:pt>
                <c:pt idx="354">
                  <c:v>6770.8316904399117</c:v>
                </c:pt>
                <c:pt idx="355">
                  <c:v>6767.8411655990139</c:v>
                </c:pt>
                <c:pt idx="356">
                  <c:v>6764.8519616060194</c:v>
                </c:pt>
                <c:pt idx="357">
                  <c:v>6761.8640778775334</c:v>
                </c:pt>
                <c:pt idx="358">
                  <c:v>6758.8775138304291</c:v>
                </c:pt>
                <c:pt idx="359">
                  <c:v>6755.8922688818338</c:v>
                </c:pt>
                <c:pt idx="360">
                  <c:v>6752.9083424491237</c:v>
                </c:pt>
                <c:pt idx="361">
                  <c:v>6749.9257339499472</c:v>
                </c:pt>
                <c:pt idx="362">
                  <c:v>6746.9444428022007</c:v>
                </c:pt>
                <c:pt idx="363">
                  <c:v>6743.9644684240411</c:v>
                </c:pt>
                <c:pt idx="364">
                  <c:v>6740.9858102338767</c:v>
                </c:pt>
                <c:pt idx="365">
                  <c:v>6738.0084676503766</c:v>
                </c:pt>
                <c:pt idx="366">
                  <c:v>6735.0324400924765</c:v>
                </c:pt>
                <c:pt idx="367">
                  <c:v>6732.0577269793457</c:v>
                </c:pt>
                <c:pt idx="368">
                  <c:v>6729.0843277304293</c:v>
                </c:pt>
                <c:pt idx="369">
                  <c:v>6726.1122417654242</c:v>
                </c:pt>
                <c:pt idx="370">
                  <c:v>6723.1414685042801</c:v>
                </c:pt>
                <c:pt idx="371">
                  <c:v>6720.1720073672077</c:v>
                </c:pt>
                <c:pt idx="372">
                  <c:v>6717.2038577746671</c:v>
                </c:pt>
                <c:pt idx="373">
                  <c:v>6714.237019147381</c:v>
                </c:pt>
                <c:pt idx="374">
                  <c:v>6711.2714909063243</c:v>
                </c:pt>
                <c:pt idx="375">
                  <c:v>6708.3072724727353</c:v>
                </c:pt>
                <c:pt idx="376">
                  <c:v>6705.3443632680892</c:v>
                </c:pt>
                <c:pt idx="377">
                  <c:v>6702.3827627141363</c:v>
                </c:pt>
                <c:pt idx="378">
                  <c:v>6699.4224702328765</c:v>
                </c:pt>
                <c:pt idx="379">
                  <c:v>6696.4634852465579</c:v>
                </c:pt>
                <c:pt idx="380">
                  <c:v>6693.505807177693</c:v>
                </c:pt>
                <c:pt idx="381">
                  <c:v>6690.5494354490447</c:v>
                </c:pt>
                <c:pt idx="382">
                  <c:v>6687.5943694836296</c:v>
                </c:pt>
                <c:pt idx="383">
                  <c:v>6684.6406087047253</c:v>
                </c:pt>
                <c:pt idx="384">
                  <c:v>6681.6881525358576</c:v>
                </c:pt>
                <c:pt idx="385">
                  <c:v>6678.7370004008126</c:v>
                </c:pt>
                <c:pt idx="386">
                  <c:v>6675.7871517236208</c:v>
                </c:pt>
                <c:pt idx="387">
                  <c:v>6672.8386059285813</c:v>
                </c:pt>
                <c:pt idx="388">
                  <c:v>6669.8913624402376</c:v>
                </c:pt>
                <c:pt idx="389">
                  <c:v>6666.9454206833861</c:v>
                </c:pt>
                <c:pt idx="390">
                  <c:v>6664.0007800830881</c:v>
                </c:pt>
                <c:pt idx="391">
                  <c:v>6661.0574400646474</c:v>
                </c:pt>
                <c:pt idx="392">
                  <c:v>6658.115400053628</c:v>
                </c:pt>
                <c:pt idx="393">
                  <c:v>6655.1746594758451</c:v>
                </c:pt>
                <c:pt idx="394">
                  <c:v>6652.2352177573657</c:v>
                </c:pt>
                <c:pt idx="395">
                  <c:v>6649.297074324516</c:v>
                </c:pt>
                <c:pt idx="396">
                  <c:v>6646.3602286038731</c:v>
                </c:pt>
                <c:pt idx="397">
                  <c:v>6643.4246800222636</c:v>
                </c:pt>
                <c:pt idx="398">
                  <c:v>6640.4904280067694</c:v>
                </c:pt>
                <c:pt idx="399">
                  <c:v>6637.5574719847309</c:v>
                </c:pt>
                <c:pt idx="400">
                  <c:v>6634.6258113837321</c:v>
                </c:pt>
                <c:pt idx="401">
                  <c:v>6631.6954456316153</c:v>
                </c:pt>
                <c:pt idx="402">
                  <c:v>6628.7663741564793</c:v>
                </c:pt>
                <c:pt idx="403">
                  <c:v>6625.8385963866649</c:v>
                </c:pt>
                <c:pt idx="404">
                  <c:v>6622.9121117507757</c:v>
                </c:pt>
                <c:pt idx="405">
                  <c:v>6619.9869196776617</c:v>
                </c:pt>
                <c:pt idx="406">
                  <c:v>6617.0630195964259</c:v>
                </c:pt>
                <c:pt idx="407">
                  <c:v>6614.1404109364239</c:v>
                </c:pt>
                <c:pt idx="408">
                  <c:v>6611.2190931272671</c:v>
                </c:pt>
                <c:pt idx="409">
                  <c:v>6608.2990655988142</c:v>
                </c:pt>
                <c:pt idx="410">
                  <c:v>6605.3803277811749</c:v>
                </c:pt>
                <c:pt idx="411">
                  <c:v>6602.462879104718</c:v>
                </c:pt>
                <c:pt idx="412">
                  <c:v>6599.5467190000509</c:v>
                </c:pt>
                <c:pt idx="413">
                  <c:v>6596.6318468980444</c:v>
                </c:pt>
                <c:pt idx="414">
                  <c:v>6593.7182622298205</c:v>
                </c:pt>
                <c:pt idx="415">
                  <c:v>6590.8059644267441</c:v>
                </c:pt>
                <c:pt idx="416">
                  <c:v>6587.8949529204328</c:v>
                </c:pt>
                <c:pt idx="417">
                  <c:v>6584.9852271427644</c:v>
                </c:pt>
                <c:pt idx="418">
                  <c:v>6582.0767865258604</c:v>
                </c:pt>
                <c:pt idx="419">
                  <c:v>6579.1696305020887</c:v>
                </c:pt>
                <c:pt idx="420">
                  <c:v>6576.2637585040766</c:v>
                </c:pt>
                <c:pt idx="421">
                  <c:v>6573.3591699647022</c:v>
                </c:pt>
                <c:pt idx="422">
                  <c:v>6570.4558643170849</c:v>
                </c:pt>
                <c:pt idx="423">
                  <c:v>6567.5538409946048</c:v>
                </c:pt>
                <c:pt idx="424">
                  <c:v>6564.6530994308823</c:v>
                </c:pt>
                <c:pt idx="425">
                  <c:v>6561.7536390597961</c:v>
                </c:pt>
                <c:pt idx="426">
                  <c:v>6558.8554593154722</c:v>
                </c:pt>
                <c:pt idx="427">
                  <c:v>6555.9585596322868</c:v>
                </c:pt>
                <c:pt idx="428">
                  <c:v>6553.0629394448642</c:v>
                </c:pt>
                <c:pt idx="429">
                  <c:v>6550.168598188081</c:v>
                </c:pt>
                <c:pt idx="430">
                  <c:v>6547.2755352970626</c:v>
                </c:pt>
                <c:pt idx="431">
                  <c:v>6544.3837502071829</c:v>
                </c:pt>
                <c:pt idx="432">
                  <c:v>6541.493242354064</c:v>
                </c:pt>
                <c:pt idx="433">
                  <c:v>6538.6040111735811</c:v>
                </c:pt>
                <c:pt idx="434">
                  <c:v>6535.7160561018563</c:v>
                </c:pt>
                <c:pt idx="435">
                  <c:v>6532.8293765752587</c:v>
                </c:pt>
                <c:pt idx="436">
                  <c:v>6529.9439720304117</c:v>
                </c:pt>
                <c:pt idx="437">
                  <c:v>6527.0598419041835</c:v>
                </c:pt>
                <c:pt idx="438">
                  <c:v>6524.1769856336914</c:v>
                </c:pt>
                <c:pt idx="439">
                  <c:v>6521.2954026562993</c:v>
                </c:pt>
                <c:pt idx="440">
                  <c:v>6518.4150924096275</c:v>
                </c:pt>
                <c:pt idx="441">
                  <c:v>6515.5360543315355</c:v>
                </c:pt>
                <c:pt idx="442">
                  <c:v>6512.6582878601348</c:v>
                </c:pt>
                <c:pt idx="443">
                  <c:v>6509.7817924337878</c:v>
                </c:pt>
                <c:pt idx="444">
                  <c:v>6506.9065674910998</c:v>
                </c:pt>
                <c:pt idx="445">
                  <c:v>6504.0326124709272</c:v>
                </c:pt>
                <c:pt idx="446">
                  <c:v>6501.1599268123746</c:v>
                </c:pt>
                <c:pt idx="447">
                  <c:v>6498.2885099547921</c:v>
                </c:pt>
                <c:pt idx="448">
                  <c:v>6495.4183613377818</c:v>
                </c:pt>
                <c:pt idx="449">
                  <c:v>6492.5494804011851</c:v>
                </c:pt>
                <c:pt idx="450">
                  <c:v>6489.6818665851006</c:v>
                </c:pt>
                <c:pt idx="451">
                  <c:v>6486.8155193298653</c:v>
                </c:pt>
                <c:pt idx="452">
                  <c:v>6483.9504380760709</c:v>
                </c:pt>
                <c:pt idx="453">
                  <c:v>6481.0866222645536</c:v>
                </c:pt>
                <c:pt idx="454">
                  <c:v>6478.2240713363935</c:v>
                </c:pt>
                <c:pt idx="455">
                  <c:v>6475.3627847329199</c:v>
                </c:pt>
                <c:pt idx="456">
                  <c:v>6472.5027618957092</c:v>
                </c:pt>
                <c:pt idx="457">
                  <c:v>6469.6440022665856</c:v>
                </c:pt>
                <c:pt idx="458">
                  <c:v>6466.7865052876168</c:v>
                </c:pt>
                <c:pt idx="459">
                  <c:v>6463.9302704011179</c:v>
                </c:pt>
                <c:pt idx="460">
                  <c:v>6461.0752970496533</c:v>
                </c:pt>
                <c:pt idx="461">
                  <c:v>6458.2215846760291</c:v>
                </c:pt>
                <c:pt idx="462">
                  <c:v>6455.3691327233009</c:v>
                </c:pt>
                <c:pt idx="463">
                  <c:v>6452.5179406347688</c:v>
                </c:pt>
                <c:pt idx="464">
                  <c:v>6449.6680078539748</c:v>
                </c:pt>
                <c:pt idx="465">
                  <c:v>6446.8193338247211</c:v>
                </c:pt>
                <c:pt idx="466">
                  <c:v>6443.9719179910353</c:v>
                </c:pt>
                <c:pt idx="467">
                  <c:v>6441.1257597972026</c:v>
                </c:pt>
                <c:pt idx="468">
                  <c:v>6438.2808586877563</c:v>
                </c:pt>
                <c:pt idx="469">
                  <c:v>6435.4372141074655</c:v>
                </c:pt>
                <c:pt idx="470">
                  <c:v>6432.59482550135</c:v>
                </c:pt>
                <c:pt idx="471">
                  <c:v>6429.7536923146763</c:v>
                </c:pt>
                <c:pt idx="472">
                  <c:v>6426.9138139929537</c:v>
                </c:pt>
                <c:pt idx="473">
                  <c:v>6424.075189981937</c:v>
                </c:pt>
                <c:pt idx="474">
                  <c:v>6421.2378197276194</c:v>
                </c:pt>
                <c:pt idx="475">
                  <c:v>6418.4017026762504</c:v>
                </c:pt>
                <c:pt idx="476">
                  <c:v>6415.566838274317</c:v>
                </c:pt>
                <c:pt idx="477">
                  <c:v>6412.7332259685527</c:v>
                </c:pt>
                <c:pt idx="478">
                  <c:v>6409.900865205931</c:v>
                </c:pt>
                <c:pt idx="479">
                  <c:v>6407.0697554336803</c:v>
                </c:pt>
                <c:pt idx="480">
                  <c:v>6404.2398960992568</c:v>
                </c:pt>
                <c:pt idx="481">
                  <c:v>6401.4112866503774</c:v>
                </c:pt>
                <c:pt idx="482">
                  <c:v>6398.583926534995</c:v>
                </c:pt>
                <c:pt idx="483">
                  <c:v>6395.7578152013029</c:v>
                </c:pt>
                <c:pt idx="484">
                  <c:v>6392.9329520977462</c:v>
                </c:pt>
                <c:pt idx="485">
                  <c:v>6390.1093366730074</c:v>
                </c:pt>
                <c:pt idx="486">
                  <c:v>6387.2869683760146</c:v>
                </c:pt>
                <c:pt idx="487">
                  <c:v>6384.4658466559404</c:v>
                </c:pt>
                <c:pt idx="488">
                  <c:v>6381.6459709621995</c:v>
                </c:pt>
                <c:pt idx="489">
                  <c:v>6378.8273407444485</c:v>
                </c:pt>
                <c:pt idx="490">
                  <c:v>6376.0099554525887</c:v>
                </c:pt>
                <c:pt idx="491">
                  <c:v>6373.1938145367694</c:v>
                </c:pt>
                <c:pt idx="492">
                  <c:v>6370.3789174473714</c:v>
                </c:pt>
                <c:pt idx="493">
                  <c:v>6367.5652636350251</c:v>
                </c:pt>
                <c:pt idx="494">
                  <c:v>6364.7528525506059</c:v>
                </c:pt>
                <c:pt idx="495">
                  <c:v>6361.9416836452265</c:v>
                </c:pt>
                <c:pt idx="496">
                  <c:v>6359.1317563702441</c:v>
                </c:pt>
                <c:pt idx="497">
                  <c:v>6356.32307017726</c:v>
                </c:pt>
                <c:pt idx="498">
                  <c:v>6353.5156245181133</c:v>
                </c:pt>
                <c:pt idx="499">
                  <c:v>6350.7094188448909</c:v>
                </c:pt>
                <c:pt idx="500">
                  <c:v>6347.9044526099169</c:v>
                </c:pt>
                <c:pt idx="501">
                  <c:v>6345.1007252657582</c:v>
                </c:pt>
                <c:pt idx="502">
                  <c:v>6342.2982362652283</c:v>
                </c:pt>
                <c:pt idx="503">
                  <c:v>6339.4969850613752</c:v>
                </c:pt>
                <c:pt idx="504">
                  <c:v>6336.6969711074926</c:v>
                </c:pt>
                <c:pt idx="505">
                  <c:v>6333.898193857116</c:v>
                </c:pt>
                <c:pt idx="506">
                  <c:v>6331.100652764022</c:v>
                </c:pt>
                <c:pt idx="507">
                  <c:v>6328.304347282221</c:v>
                </c:pt>
                <c:pt idx="508">
                  <c:v>6325.5092768659797</c:v>
                </c:pt>
                <c:pt idx="509">
                  <c:v>6322.7154409697914</c:v>
                </c:pt>
                <c:pt idx="510">
                  <c:v>6319.9228390484004</c:v>
                </c:pt>
                <c:pt idx="511">
                  <c:v>6317.1314705567847</c:v>
                </c:pt>
                <c:pt idx="512">
                  <c:v>6314.3413349501652</c:v>
                </c:pt>
                <c:pt idx="513">
                  <c:v>6311.5524316840074</c:v>
                </c:pt>
                <c:pt idx="514">
                  <c:v>6308.764760214015</c:v>
                </c:pt>
                <c:pt idx="515">
                  <c:v>6305.9783199961266</c:v>
                </c:pt>
                <c:pt idx="516">
                  <c:v>6303.1931104865262</c:v>
                </c:pt>
                <c:pt idx="517">
                  <c:v>6300.4091311416414</c:v>
                </c:pt>
                <c:pt idx="518">
                  <c:v>6297.6263814181311</c:v>
                </c:pt>
                <c:pt idx="519">
                  <c:v>6294.8448607729051</c:v>
                </c:pt>
                <c:pt idx="520">
                  <c:v>6292.0645686631015</c:v>
                </c:pt>
                <c:pt idx="521">
                  <c:v>6289.2855045461074</c:v>
                </c:pt>
                <c:pt idx="522">
                  <c:v>6286.5076678795431</c:v>
                </c:pt>
                <c:pt idx="523">
                  <c:v>6283.7310581212723</c:v>
                </c:pt>
                <c:pt idx="524">
                  <c:v>6280.9556747293946</c:v>
                </c:pt>
                <c:pt idx="525">
                  <c:v>6278.1815171622584</c:v>
                </c:pt>
                <c:pt idx="526">
                  <c:v>6275.4085848784371</c:v>
                </c:pt>
                <c:pt idx="527">
                  <c:v>6272.6368773367549</c:v>
                </c:pt>
                <c:pt idx="528">
                  <c:v>6269.8663939962671</c:v>
                </c:pt>
                <c:pt idx="529">
                  <c:v>6267.0971343162755</c:v>
                </c:pt>
                <c:pt idx="530">
                  <c:v>6264.3290977563129</c:v>
                </c:pt>
                <c:pt idx="531">
                  <c:v>6261.5622837761548</c:v>
                </c:pt>
                <c:pt idx="532">
                  <c:v>6258.7966918358197</c:v>
                </c:pt>
                <c:pt idx="533">
                  <c:v>6256.0323213955553</c:v>
                </c:pt>
                <c:pt idx="534">
                  <c:v>6253.269171915852</c:v>
                </c:pt>
                <c:pt idx="535">
                  <c:v>6250.5072428574422</c:v>
                </c:pt>
                <c:pt idx="536">
                  <c:v>6247.7465336812911</c:v>
                </c:pt>
                <c:pt idx="537">
                  <c:v>6244.9870438486068</c:v>
                </c:pt>
                <c:pt idx="538">
                  <c:v>6242.2287728208248</c:v>
                </c:pt>
                <c:pt idx="539">
                  <c:v>6239.4717200596351</c:v>
                </c:pt>
                <c:pt idx="540">
                  <c:v>6236.7158850269525</c:v>
                </c:pt>
                <c:pt idx="541">
                  <c:v>6233.9612671849336</c:v>
                </c:pt>
                <c:pt idx="542">
                  <c:v>6231.2078659959734</c:v>
                </c:pt>
                <c:pt idx="543">
                  <c:v>6228.4556809227015</c:v>
                </c:pt>
                <c:pt idx="544">
                  <c:v>6225.7047114279903</c:v>
                </c:pt>
                <c:pt idx="545">
                  <c:v>6222.9549569749452</c:v>
                </c:pt>
                <c:pt idx="546">
                  <c:v>6220.206417026905</c:v>
                </c:pt>
                <c:pt idx="547">
                  <c:v>6217.4590910474553</c:v>
                </c:pt>
                <c:pt idx="548">
                  <c:v>6214.7129785004117</c:v>
                </c:pt>
                <c:pt idx="549">
                  <c:v>6211.968078849829</c:v>
                </c:pt>
                <c:pt idx="550">
                  <c:v>6209.2243915599938</c:v>
                </c:pt>
                <c:pt idx="551">
                  <c:v>6206.4819160954403</c:v>
                </c:pt>
                <c:pt idx="552">
                  <c:v>6203.7406519209262</c:v>
                </c:pt>
                <c:pt idx="553">
                  <c:v>6201.0005985014559</c:v>
                </c:pt>
                <c:pt idx="554">
                  <c:v>6198.2617553022637</c:v>
                </c:pt>
                <c:pt idx="555">
                  <c:v>6195.5241217888233</c:v>
                </c:pt>
                <c:pt idx="556">
                  <c:v>6192.7876974268429</c:v>
                </c:pt>
                <c:pt idx="557">
                  <c:v>6190.0524816822663</c:v>
                </c:pt>
                <c:pt idx="558">
                  <c:v>6187.3184740212791</c:v>
                </c:pt>
                <c:pt idx="559">
                  <c:v>6184.5856739102928</c:v>
                </c:pt>
                <c:pt idx="560">
                  <c:v>6181.8540808159614</c:v>
                </c:pt>
                <c:pt idx="561">
                  <c:v>6179.1236942051719</c:v>
                </c:pt>
                <c:pt idx="562">
                  <c:v>6176.3945135450476</c:v>
                </c:pt>
                <c:pt idx="563">
                  <c:v>6173.6665383029485</c:v>
                </c:pt>
                <c:pt idx="564">
                  <c:v>6170.9397679464701</c:v>
                </c:pt>
                <c:pt idx="565">
                  <c:v>6168.2142019434368</c:v>
                </c:pt>
                <c:pt idx="566">
                  <c:v>6165.4898397619145</c:v>
                </c:pt>
                <c:pt idx="567">
                  <c:v>6162.7666808702024</c:v>
                </c:pt>
                <c:pt idx="568">
                  <c:v>6160.0447247368347</c:v>
                </c:pt>
                <c:pt idx="569">
                  <c:v>6157.3239708305791</c:v>
                </c:pt>
                <c:pt idx="570">
                  <c:v>6154.604418620439</c:v>
                </c:pt>
                <c:pt idx="571">
                  <c:v>6151.8860675756523</c:v>
                </c:pt>
                <c:pt idx="572">
                  <c:v>6149.1689171656908</c:v>
                </c:pt>
                <c:pt idx="573">
                  <c:v>6146.4529668602627</c:v>
                </c:pt>
                <c:pt idx="574">
                  <c:v>6143.7382161293081</c:v>
                </c:pt>
                <c:pt idx="575">
                  <c:v>6141.024664442999</c:v>
                </c:pt>
                <c:pt idx="576">
                  <c:v>6138.3123112717458</c:v>
                </c:pt>
                <c:pt idx="577">
                  <c:v>6135.6011560861916</c:v>
                </c:pt>
                <c:pt idx="578">
                  <c:v>6132.8911983572152</c:v>
                </c:pt>
                <c:pt idx="579">
                  <c:v>6130.1824375559245</c:v>
                </c:pt>
                <c:pt idx="580">
                  <c:v>6127.4748731536611</c:v>
                </c:pt>
                <c:pt idx="581">
                  <c:v>6124.7685046220067</c:v>
                </c:pt>
                <c:pt idx="582">
                  <c:v>6122.0633314327706</c:v>
                </c:pt>
                <c:pt idx="583">
                  <c:v>6119.3593530579947</c:v>
                </c:pt>
                <c:pt idx="584">
                  <c:v>6116.6565689699582</c:v>
                </c:pt>
                <c:pt idx="585">
                  <c:v>6113.9549786411671</c:v>
                </c:pt>
                <c:pt idx="586">
                  <c:v>6111.2545815443737</c:v>
                </c:pt>
                <c:pt idx="587">
                  <c:v>6108.5553771525474</c:v>
                </c:pt>
                <c:pt idx="588">
                  <c:v>6105.8573649389</c:v>
                </c:pt>
                <c:pt idx="589">
                  <c:v>6103.1605443768676</c:v>
                </c:pt>
                <c:pt idx="590">
                  <c:v>6100.4649149401303</c:v>
                </c:pt>
                <c:pt idx="591">
                  <c:v>6097.7704761025943</c:v>
                </c:pt>
                <c:pt idx="592">
                  <c:v>6095.0772273383946</c:v>
                </c:pt>
                <c:pt idx="593">
                  <c:v>6092.3851681219048</c:v>
                </c:pt>
                <c:pt idx="594">
                  <c:v>6089.6942979277301</c:v>
                </c:pt>
                <c:pt idx="595">
                  <c:v>6087.0046162307044</c:v>
                </c:pt>
                <c:pt idx="596">
                  <c:v>6084.3161225058948</c:v>
                </c:pt>
                <c:pt idx="597">
                  <c:v>6081.6288162285991</c:v>
                </c:pt>
                <c:pt idx="598">
                  <c:v>6078.942696874351</c:v>
                </c:pt>
                <c:pt idx="599">
                  <c:v>6076.257763918914</c:v>
                </c:pt>
                <c:pt idx="600">
                  <c:v>6073.5740168382772</c:v>
                </c:pt>
                <c:pt idx="601">
                  <c:v>6070.89145510867</c:v>
                </c:pt>
                <c:pt idx="602">
                  <c:v>6068.2100782065481</c:v>
                </c:pt>
                <c:pt idx="603">
                  <c:v>6065.5298856086038</c:v>
                </c:pt>
                <c:pt idx="604">
                  <c:v>6062.8508767917492</c:v>
                </c:pt>
                <c:pt idx="605">
                  <c:v>6060.1730512331396</c:v>
                </c:pt>
                <c:pt idx="606">
                  <c:v>6057.4964084101548</c:v>
                </c:pt>
                <c:pt idx="607">
                  <c:v>6054.8209478004101</c:v>
                </c:pt>
                <c:pt idx="608">
                  <c:v>6052.1466688817427</c:v>
                </c:pt>
                <c:pt idx="609">
                  <c:v>6049.473571132231</c:v>
                </c:pt>
                <c:pt idx="610">
                  <c:v>6046.8016540301751</c:v>
                </c:pt>
                <c:pt idx="611">
                  <c:v>6044.1309170541117</c:v>
                </c:pt>
                <c:pt idx="612">
                  <c:v>6041.4613596828067</c:v>
                </c:pt>
                <c:pt idx="613">
                  <c:v>6038.7929813952533</c:v>
                </c:pt>
                <c:pt idx="614">
                  <c:v>6036.1257816706766</c:v>
                </c:pt>
                <c:pt idx="615">
                  <c:v>6033.4597599885319</c:v>
                </c:pt>
                <c:pt idx="616">
                  <c:v>6030.7949158285028</c:v>
                </c:pt>
                <c:pt idx="617">
                  <c:v>6028.1312486705083</c:v>
                </c:pt>
                <c:pt idx="618">
                  <c:v>6025.4687579946894</c:v>
                </c:pt>
                <c:pt idx="619">
                  <c:v>6022.8074432814192</c:v>
                </c:pt>
                <c:pt idx="620">
                  <c:v>6020.147304011306</c:v>
                </c:pt>
                <c:pt idx="621">
                  <c:v>6017.4883396651776</c:v>
                </c:pt>
                <c:pt idx="622">
                  <c:v>6014.8305497241017</c:v>
                </c:pt>
                <c:pt idx="623">
                  <c:v>6012.1739336693663</c:v>
                </c:pt>
                <c:pt idx="624">
                  <c:v>6009.5184909824902</c:v>
                </c:pt>
                <c:pt idx="625">
                  <c:v>6006.8642211452297</c:v>
                </c:pt>
                <c:pt idx="626">
                  <c:v>6004.2111236395576</c:v>
                </c:pt>
                <c:pt idx="627">
                  <c:v>6001.559197947684</c:v>
                </c:pt>
                <c:pt idx="628">
                  <c:v>5998.9084435520426</c:v>
                </c:pt>
                <c:pt idx="629">
                  <c:v>5996.2588599353012</c:v>
                </c:pt>
                <c:pt idx="630">
                  <c:v>5993.6104465803483</c:v>
                </c:pt>
                <c:pt idx="631">
                  <c:v>5990.9632029703107</c:v>
                </c:pt>
                <c:pt idx="632">
                  <c:v>5988.3171285885346</c:v>
                </c:pt>
                <c:pt idx="633">
                  <c:v>5985.6722229186016</c:v>
                </c:pt>
                <c:pt idx="634">
                  <c:v>5983.0284854443134</c:v>
                </c:pt>
                <c:pt idx="635">
                  <c:v>5980.3859156497101</c:v>
                </c:pt>
                <c:pt idx="636">
                  <c:v>5977.7445130190445</c:v>
                </c:pt>
                <c:pt idx="637">
                  <c:v>5975.1042770368176</c:v>
                </c:pt>
                <c:pt idx="638">
                  <c:v>5972.4652071877381</c:v>
                </c:pt>
                <c:pt idx="639">
                  <c:v>5969.8273029567526</c:v>
                </c:pt>
                <c:pt idx="640">
                  <c:v>5967.1905638290391</c:v>
                </c:pt>
                <c:pt idx="641">
                  <c:v>5964.5549892899908</c:v>
                </c:pt>
                <c:pt idx="642">
                  <c:v>5961.9205788252393</c:v>
                </c:pt>
                <c:pt idx="643">
                  <c:v>5959.2873319206374</c:v>
                </c:pt>
                <c:pt idx="644">
                  <c:v>5956.6552480622668</c:v>
                </c:pt>
                <c:pt idx="645">
                  <c:v>5954.0243267364349</c:v>
                </c:pt>
                <c:pt idx="646">
                  <c:v>5951.394567429681</c:v>
                </c:pt>
                <c:pt idx="647">
                  <c:v>5948.765969628761</c:v>
                </c:pt>
                <c:pt idx="648">
                  <c:v>5946.1385328206688</c:v>
                </c:pt>
                <c:pt idx="649">
                  <c:v>5943.5122564926178</c:v>
                </c:pt>
                <c:pt idx="650">
                  <c:v>5940.8871401320521</c:v>
                </c:pt>
                <c:pt idx="651">
                  <c:v>5938.263183226637</c:v>
                </c:pt>
                <c:pt idx="652">
                  <c:v>5935.6403852642688</c:v>
                </c:pt>
                <c:pt idx="653">
                  <c:v>5933.0187457330658</c:v>
                </c:pt>
                <c:pt idx="654">
                  <c:v>5930.3982641213797</c:v>
                </c:pt>
                <c:pt idx="655">
                  <c:v>5927.77893991778</c:v>
                </c:pt>
                <c:pt idx="656">
                  <c:v>5925.1607726110688</c:v>
                </c:pt>
                <c:pt idx="657">
                  <c:v>5922.5437616902645</c:v>
                </c:pt>
                <c:pt idx="658">
                  <c:v>5919.9279066446225</c:v>
                </c:pt>
                <c:pt idx="659">
                  <c:v>5917.313206963614</c:v>
                </c:pt>
                <c:pt idx="660">
                  <c:v>5914.6996621369453</c:v>
                </c:pt>
                <c:pt idx="661">
                  <c:v>5912.0872716545418</c:v>
                </c:pt>
                <c:pt idx="662">
                  <c:v>5909.4760350065544</c:v>
                </c:pt>
                <c:pt idx="663">
                  <c:v>5906.8659516833586</c:v>
                </c:pt>
                <c:pt idx="664">
                  <c:v>5904.2570211755619</c:v>
                </c:pt>
                <c:pt idx="665">
                  <c:v>5901.6492429739865</c:v>
                </c:pt>
                <c:pt idx="666">
                  <c:v>5899.0426165696854</c:v>
                </c:pt>
                <c:pt idx="667">
                  <c:v>5896.4371414539355</c:v>
                </c:pt>
                <c:pt idx="668">
                  <c:v>5893.8328171182411</c:v>
                </c:pt>
                <c:pt idx="669">
                  <c:v>5891.2296430543265</c:v>
                </c:pt>
                <c:pt idx="670">
                  <c:v>5888.6276187541416</c:v>
                </c:pt>
                <c:pt idx="671">
                  <c:v>5886.0267437098619</c:v>
                </c:pt>
                <c:pt idx="672">
                  <c:v>5883.4270174138874</c:v>
                </c:pt>
                <c:pt idx="673">
                  <c:v>5880.8284393588428</c:v>
                </c:pt>
                <c:pt idx="674">
                  <c:v>5878.231009037574</c:v>
                </c:pt>
                <c:pt idx="675">
                  <c:v>5875.6347259431532</c:v>
                </c:pt>
                <c:pt idx="676">
                  <c:v>5873.0395895688762</c:v>
                </c:pt>
                <c:pt idx="677">
                  <c:v>5870.44559940826</c:v>
                </c:pt>
                <c:pt idx="678">
                  <c:v>5867.8527549550527</c:v>
                </c:pt>
                <c:pt idx="679">
                  <c:v>5865.2610557032167</c:v>
                </c:pt>
                <c:pt idx="680">
                  <c:v>5862.6705011469439</c:v>
                </c:pt>
                <c:pt idx="681">
                  <c:v>5860.0810907806472</c:v>
                </c:pt>
                <c:pt idx="682">
                  <c:v>5857.4928240989639</c:v>
                </c:pt>
                <c:pt idx="683">
                  <c:v>5854.9057005967543</c:v>
                </c:pt>
                <c:pt idx="684">
                  <c:v>5852.3197197691006</c:v>
                </c:pt>
                <c:pt idx="685">
                  <c:v>5849.7348811113088</c:v>
                </c:pt>
                <c:pt idx="686">
                  <c:v>5847.1511841189122</c:v>
                </c:pt>
                <c:pt idx="687">
                  <c:v>5844.5686282876568</c:v>
                </c:pt>
                <c:pt idx="688">
                  <c:v>5841.9872131135216</c:v>
                </c:pt>
                <c:pt idx="689">
                  <c:v>5839.4069380927012</c:v>
                </c:pt>
                <c:pt idx="690">
                  <c:v>5836.8278027216174</c:v>
                </c:pt>
                <c:pt idx="691">
                  <c:v>5834.2498064969086</c:v>
                </c:pt>
                <c:pt idx="692">
                  <c:v>5831.672948915445</c:v>
                </c:pt>
                <c:pt idx="693">
                  <c:v>5829.0972294743096</c:v>
                </c:pt>
                <c:pt idx="694">
                  <c:v>5826.522647670814</c:v>
                </c:pt>
                <c:pt idx="695">
                  <c:v>5823.9492030024849</c:v>
                </c:pt>
                <c:pt idx="696">
                  <c:v>5821.3768949670794</c:v>
                </c:pt>
                <c:pt idx="697">
                  <c:v>5818.8057230625691</c:v>
                </c:pt>
                <c:pt idx="698">
                  <c:v>5816.2356867871531</c:v>
                </c:pt>
                <c:pt idx="699">
                  <c:v>5813.6667856392469</c:v>
                </c:pt>
                <c:pt idx="700">
                  <c:v>5811.0990191174906</c:v>
                </c:pt>
                <c:pt idx="701">
                  <c:v>5808.5323867207462</c:v>
                </c:pt>
                <c:pt idx="702">
                  <c:v>5805.9668879480969</c:v>
                </c:pt>
                <c:pt idx="703">
                  <c:v>5803.4025222988448</c:v>
                </c:pt>
                <c:pt idx="704">
                  <c:v>5800.8392892725133</c:v>
                </c:pt>
                <c:pt idx="705">
                  <c:v>5798.2771883688511</c:v>
                </c:pt>
                <c:pt idx="706">
                  <c:v>5795.7162190878234</c:v>
                </c:pt>
                <c:pt idx="707">
                  <c:v>5793.1563809296176</c:v>
                </c:pt>
                <c:pt idx="708">
                  <c:v>5790.5976733946445</c:v>
                </c:pt>
                <c:pt idx="709">
                  <c:v>5788.0400959835297</c:v>
                </c:pt>
                <c:pt idx="710">
                  <c:v>5785.4836481971242</c:v>
                </c:pt>
                <c:pt idx="711">
                  <c:v>5782.9283295364976</c:v>
                </c:pt>
                <c:pt idx="712">
                  <c:v>5780.3741395029419</c:v>
                </c:pt>
                <c:pt idx="713">
                  <c:v>5777.8210775979669</c:v>
                </c:pt>
                <c:pt idx="714">
                  <c:v>5775.2691433233022</c:v>
                </c:pt>
                <c:pt idx="715">
                  <c:v>5772.7183361809011</c:v>
                </c:pt>
                <c:pt idx="716">
                  <c:v>5770.1686556729319</c:v>
                </c:pt>
                <c:pt idx="717">
                  <c:v>5767.6201013017871</c:v>
                </c:pt>
                <c:pt idx="718">
                  <c:v>5765.0726725700761</c:v>
                </c:pt>
                <c:pt idx="719">
                  <c:v>5762.5263689806307</c:v>
                </c:pt>
                <c:pt idx="720">
                  <c:v>5759.9811900365003</c:v>
                </c:pt>
                <c:pt idx="721">
                  <c:v>5757.4371352409535</c:v>
                </c:pt>
                <c:pt idx="722">
                  <c:v>5754.8942040974798</c:v>
                </c:pt>
                <c:pt idx="723">
                  <c:v>5752.3523961097853</c:v>
                </c:pt>
                <c:pt idx="724">
                  <c:v>5749.8117107818007</c:v>
                </c:pt>
                <c:pt idx="725">
                  <c:v>5747.2721476176694</c:v>
                </c:pt>
                <c:pt idx="726">
                  <c:v>5744.7337061217568</c:v>
                </c:pt>
                <c:pt idx="727">
                  <c:v>5742.1963857986475</c:v>
                </c:pt>
                <c:pt idx="728">
                  <c:v>5739.6601861531481</c:v>
                </c:pt>
                <c:pt idx="729">
                  <c:v>5737.125106690276</c:v>
                </c:pt>
                <c:pt idx="730">
                  <c:v>5734.5911469152734</c:v>
                </c:pt>
                <c:pt idx="731">
                  <c:v>5732.0583063335962</c:v>
                </c:pt>
                <c:pt idx="732">
                  <c:v>5729.5265844509267</c:v>
                </c:pt>
                <c:pt idx="733">
                  <c:v>5726.9959807731593</c:v>
                </c:pt>
                <c:pt idx="734">
                  <c:v>5724.4664948064046</c:v>
                </c:pt>
                <c:pt idx="735">
                  <c:v>5721.938126056998</c:v>
                </c:pt>
                <c:pt idx="736">
                  <c:v>5719.4108740314878</c:v>
                </c:pt>
                <c:pt idx="737">
                  <c:v>5716.884738236643</c:v>
                </c:pt>
                <c:pt idx="738">
                  <c:v>5714.3597181794494</c:v>
                </c:pt>
                <c:pt idx="739">
                  <c:v>5711.8358133671109</c:v>
                </c:pt>
                <c:pt idx="740">
                  <c:v>5709.3130233070478</c:v>
                </c:pt>
                <c:pt idx="741">
                  <c:v>5706.7913475068999</c:v>
                </c:pt>
                <c:pt idx="742">
                  <c:v>5704.2707854745222</c:v>
                </c:pt>
                <c:pt idx="743">
                  <c:v>5701.7513367179899</c:v>
                </c:pt>
                <c:pt idx="744">
                  <c:v>5699.2330007455948</c:v>
                </c:pt>
                <c:pt idx="745">
                  <c:v>5696.7157770658432</c:v>
                </c:pt>
                <c:pt idx="746">
                  <c:v>5694.1996651874606</c:v>
                </c:pt>
                <c:pt idx="747">
                  <c:v>5691.684664619389</c:v>
                </c:pt>
                <c:pt idx="748">
                  <c:v>5689.1707748707877</c:v>
                </c:pt>
                <c:pt idx="749">
                  <c:v>5686.6579954510344</c:v>
                </c:pt>
                <c:pt idx="750">
                  <c:v>5684.1463258697195</c:v>
                </c:pt>
                <c:pt idx="751">
                  <c:v>5681.6357656366517</c:v>
                </c:pt>
                <c:pt idx="752">
                  <c:v>5679.1263142618582</c:v>
                </c:pt>
                <c:pt idx="753">
                  <c:v>5676.6179712555822</c:v>
                </c:pt>
                <c:pt idx="754">
                  <c:v>5674.1107361282793</c:v>
                </c:pt>
                <c:pt idx="755">
                  <c:v>5671.6046083906276</c:v>
                </c:pt>
                <c:pt idx="756">
                  <c:v>5669.0995875535118</c:v>
                </c:pt>
                <c:pt idx="757">
                  <c:v>5666.5956731280476</c:v>
                </c:pt>
                <c:pt idx="758">
                  <c:v>5664.0928646255488</c:v>
                </c:pt>
                <c:pt idx="759">
                  <c:v>5661.5911615575596</c:v>
                </c:pt>
                <c:pt idx="760">
                  <c:v>5659.0905634358342</c:v>
                </c:pt>
                <c:pt idx="761">
                  <c:v>5656.5910697723384</c:v>
                </c:pt>
                <c:pt idx="762">
                  <c:v>5654.0926800792622</c:v>
                </c:pt>
                <c:pt idx="763">
                  <c:v>5651.5953938690054</c:v>
                </c:pt>
                <c:pt idx="764">
                  <c:v>5649.0992106541817</c:v>
                </c:pt>
                <c:pt idx="765">
                  <c:v>5646.6041299476256</c:v>
                </c:pt>
                <c:pt idx="766">
                  <c:v>5644.1101512623836</c:v>
                </c:pt>
                <c:pt idx="767">
                  <c:v>5641.6172741117171</c:v>
                </c:pt>
                <c:pt idx="768">
                  <c:v>5639.1254980091007</c:v>
                </c:pt>
                <c:pt idx="769">
                  <c:v>5636.6348224682306</c:v>
                </c:pt>
                <c:pt idx="770">
                  <c:v>5634.1452470030108</c:v>
                </c:pt>
                <c:pt idx="771">
                  <c:v>5631.6567711275602</c:v>
                </c:pt>
                <c:pt idx="772">
                  <c:v>5629.1693943562195</c:v>
                </c:pt>
                <c:pt idx="773">
                  <c:v>5626.683116203536</c:v>
                </c:pt>
                <c:pt idx="774">
                  <c:v>5624.1979361842741</c:v>
                </c:pt>
                <c:pt idx="775">
                  <c:v>5621.7138538134141</c:v>
                </c:pt>
                <c:pt idx="776">
                  <c:v>5619.2308686061479</c:v>
                </c:pt>
                <c:pt idx="777">
                  <c:v>5616.7489800778867</c:v>
                </c:pt>
                <c:pt idx="778">
                  <c:v>5614.2681877442465</c:v>
                </c:pt>
                <c:pt idx="779">
                  <c:v>5611.7884911210658</c:v>
                </c:pt>
                <c:pt idx="780">
                  <c:v>5609.3098897243935</c:v>
                </c:pt>
                <c:pt idx="781">
                  <c:v>5606.8323830704912</c:v>
                </c:pt>
                <c:pt idx="782">
                  <c:v>5604.3559706758388</c:v>
                </c:pt>
                <c:pt idx="783">
                  <c:v>5601.8806520571225</c:v>
                </c:pt>
                <c:pt idx="784">
                  <c:v>5599.4064267312478</c:v>
                </c:pt>
                <c:pt idx="785">
                  <c:v>5596.9332942153333</c:v>
                </c:pt>
                <c:pt idx="786">
                  <c:v>5594.4612540267062</c:v>
                </c:pt>
                <c:pt idx="787">
                  <c:v>5591.9903056829107</c:v>
                </c:pt>
                <c:pt idx="788">
                  <c:v>5589.5204487017054</c:v>
                </c:pt>
                <c:pt idx="789">
                  <c:v>5587.051682601058</c:v>
                </c:pt>
                <c:pt idx="790">
                  <c:v>5584.5840068991538</c:v>
                </c:pt>
                <c:pt idx="791">
                  <c:v>5582.1174211143825</c:v>
                </c:pt>
                <c:pt idx="792">
                  <c:v>5579.6519247653569</c:v>
                </c:pt>
                <c:pt idx="793">
                  <c:v>5577.1875173708959</c:v>
                </c:pt>
                <c:pt idx="794">
                  <c:v>5574.7241984500324</c:v>
                </c:pt>
                <c:pt idx="795">
                  <c:v>5572.2619675220121</c:v>
                </c:pt>
                <c:pt idx="796">
                  <c:v>5569.8008241062962</c:v>
                </c:pt>
                <c:pt idx="797">
                  <c:v>5567.3407677225487</c:v>
                </c:pt>
                <c:pt idx="798">
                  <c:v>5564.8817978906563</c:v>
                </c:pt>
                <c:pt idx="799">
                  <c:v>5562.4239141307116</c:v>
                </c:pt>
                <c:pt idx="800">
                  <c:v>5559.9671159630225</c:v>
                </c:pt>
                <c:pt idx="801">
                  <c:v>5557.511402908106</c:v>
                </c:pt>
                <c:pt idx="802">
                  <c:v>5555.0567744866912</c:v>
                </c:pt>
                <c:pt idx="803">
                  <c:v>5552.6032302197209</c:v>
                </c:pt>
                <c:pt idx="804">
                  <c:v>5550.1507696283497</c:v>
                </c:pt>
                <c:pt idx="805">
                  <c:v>5547.6993922339389</c:v>
                </c:pt>
                <c:pt idx="806">
                  <c:v>5545.2490975580677</c:v>
                </c:pt>
                <c:pt idx="807">
                  <c:v>5542.7998851225229</c:v>
                </c:pt>
                <c:pt idx="808">
                  <c:v>5540.3517544493025</c:v>
                </c:pt>
                <c:pt idx="809">
                  <c:v>5537.9047050606159</c:v>
                </c:pt>
                <c:pt idx="810">
                  <c:v>5535.4587364788849</c:v>
                </c:pt>
                <c:pt idx="811">
                  <c:v>5533.0138482267412</c:v>
                </c:pt>
                <c:pt idx="812">
                  <c:v>5530.5700398270255</c:v>
                </c:pt>
                <c:pt idx="813">
                  <c:v>5528.1273108027954</c:v>
                </c:pt>
                <c:pt idx="814">
                  <c:v>5525.6856606773099</c:v>
                </c:pt>
                <c:pt idx="815">
                  <c:v>5523.2450889740467</c:v>
                </c:pt>
                <c:pt idx="816">
                  <c:v>5520.8055952166878</c:v>
                </c:pt>
                <c:pt idx="817">
                  <c:v>5518.3671789291348</c:v>
                </c:pt>
                <c:pt idx="818">
                  <c:v>5515.9298396354889</c:v>
                </c:pt>
                <c:pt idx="819">
                  <c:v>5513.4935768600653</c:v>
                </c:pt>
                <c:pt idx="820">
                  <c:v>5511.0583901273912</c:v>
                </c:pt>
                <c:pt idx="821">
                  <c:v>5508.6242789622029</c:v>
                </c:pt>
                <c:pt idx="822">
                  <c:v>5506.1912428894457</c:v>
                </c:pt>
                <c:pt idx="823">
                  <c:v>5503.759281434277</c:v>
                </c:pt>
                <c:pt idx="824">
                  <c:v>5501.3283941220598</c:v>
                </c:pt>
                <c:pt idx="825">
                  <c:v>5498.8985804783697</c:v>
                </c:pt>
                <c:pt idx="826">
                  <c:v>5496.4698400289926</c:v>
                </c:pt>
                <c:pt idx="827">
                  <c:v>5494.0421722999217</c:v>
                </c:pt>
                <c:pt idx="828">
                  <c:v>5491.615576817363</c:v>
                </c:pt>
                <c:pt idx="829">
                  <c:v>5489.1900531077235</c:v>
                </c:pt>
                <c:pt idx="830">
                  <c:v>5486.7656006976295</c:v>
                </c:pt>
                <c:pt idx="831">
                  <c:v>5484.3422191139116</c:v>
                </c:pt>
                <c:pt idx="832">
                  <c:v>5481.91990788361</c:v>
                </c:pt>
                <c:pt idx="833">
                  <c:v>5479.498666533972</c:v>
                </c:pt>
                <c:pt idx="834">
                  <c:v>5477.0784945924552</c:v>
                </c:pt>
                <c:pt idx="835">
                  <c:v>5474.659391586727</c:v>
                </c:pt>
                <c:pt idx="836">
                  <c:v>5472.2413570446615</c:v>
                </c:pt>
                <c:pt idx="837">
                  <c:v>5469.8243904943429</c:v>
                </c:pt>
                <c:pt idx="838">
                  <c:v>5467.4084914640644</c:v>
                </c:pt>
                <c:pt idx="839">
                  <c:v>5464.9936594823239</c:v>
                </c:pt>
                <c:pt idx="840">
                  <c:v>5462.5798940778304</c:v>
                </c:pt>
                <c:pt idx="841">
                  <c:v>5460.167194779503</c:v>
                </c:pt>
                <c:pt idx="842">
                  <c:v>5457.7555611164635</c:v>
                </c:pt>
                <c:pt idx="843">
                  <c:v>5455.3449926180456</c:v>
                </c:pt>
                <c:pt idx="844">
                  <c:v>5452.9354888137887</c:v>
                </c:pt>
                <c:pt idx="845">
                  <c:v>5450.5270492334457</c:v>
                </c:pt>
                <c:pt idx="846">
                  <c:v>5448.1196734069672</c:v>
                </c:pt>
                <c:pt idx="847">
                  <c:v>5445.7133608645199</c:v>
                </c:pt>
                <c:pt idx="848">
                  <c:v>5443.3081111364754</c:v>
                </c:pt>
                <c:pt idx="849">
                  <c:v>5440.9039237534089</c:v>
                </c:pt>
                <c:pt idx="850">
                  <c:v>5438.5007982461111</c:v>
                </c:pt>
                <c:pt idx="851">
                  <c:v>5436.0987341455748</c:v>
                </c:pt>
                <c:pt idx="852">
                  <c:v>5433.6977309829954</c:v>
                </c:pt>
                <c:pt idx="853">
                  <c:v>5431.297788289784</c:v>
                </c:pt>
                <c:pt idx="854">
                  <c:v>5428.8989055975553</c:v>
                </c:pt>
                <c:pt idx="855">
                  <c:v>5426.5010824381297</c:v>
                </c:pt>
                <c:pt idx="856">
                  <c:v>5424.1043183435349</c:v>
                </c:pt>
                <c:pt idx="857">
                  <c:v>5421.7086128460078</c:v>
                </c:pt>
                <c:pt idx="858">
                  <c:v>5419.3139654779889</c:v>
                </c:pt>
                <c:pt idx="859">
                  <c:v>5416.9203757721216</c:v>
                </c:pt>
                <c:pt idx="860">
                  <c:v>5414.5278432612658</c:v>
                </c:pt>
                <c:pt idx="861">
                  <c:v>5412.1363674784816</c:v>
                </c:pt>
                <c:pt idx="862">
                  <c:v>5409.7459479570334</c:v>
                </c:pt>
                <c:pt idx="863">
                  <c:v>5407.3565842303942</c:v>
                </c:pt>
                <c:pt idx="864">
                  <c:v>5404.9682758322451</c:v>
                </c:pt>
                <c:pt idx="865">
                  <c:v>5402.5810222964719</c:v>
                </c:pt>
                <c:pt idx="866">
                  <c:v>5400.1948231571614</c:v>
                </c:pt>
                <c:pt idx="867">
                  <c:v>5397.8096779486141</c:v>
                </c:pt>
                <c:pt idx="868">
                  <c:v>5395.4255862053296</c:v>
                </c:pt>
                <c:pt idx="869">
                  <c:v>5393.0425474620188</c:v>
                </c:pt>
                <c:pt idx="870">
                  <c:v>5390.6605612535923</c:v>
                </c:pt>
                <c:pt idx="871">
                  <c:v>5388.279627115171</c:v>
                </c:pt>
                <c:pt idx="872">
                  <c:v>5385.8997445820796</c:v>
                </c:pt>
                <c:pt idx="873">
                  <c:v>5383.5209131898437</c:v>
                </c:pt>
                <c:pt idx="874">
                  <c:v>5381.1431324742034</c:v>
                </c:pt>
                <c:pt idx="875">
                  <c:v>5378.7664019710937</c:v>
                </c:pt>
                <c:pt idx="876">
                  <c:v>5376.3907212166623</c:v>
                </c:pt>
                <c:pt idx="877">
                  <c:v>5374.0160897472551</c:v>
                </c:pt>
                <c:pt idx="878">
                  <c:v>5371.642507099431</c:v>
                </c:pt>
                <c:pt idx="879">
                  <c:v>5369.269972809946</c:v>
                </c:pt>
                <c:pt idx="880">
                  <c:v>5366.8984864157646</c:v>
                </c:pt>
                <c:pt idx="881">
                  <c:v>5364.528047454055</c:v>
                </c:pt>
                <c:pt idx="882">
                  <c:v>5362.158655462189</c:v>
                </c:pt>
                <c:pt idx="883">
                  <c:v>5359.7903099777432</c:v>
                </c:pt>
                <c:pt idx="884">
                  <c:v>5357.4230105385004</c:v>
                </c:pt>
                <c:pt idx="885">
                  <c:v>5355.0567566824438</c:v>
                </c:pt>
                <c:pt idx="886">
                  <c:v>5352.6915479477648</c:v>
                </c:pt>
                <c:pt idx="887">
                  <c:v>5350.3273838728546</c:v>
                </c:pt>
                <c:pt idx="888">
                  <c:v>5347.9642639963131</c:v>
                </c:pt>
                <c:pt idx="889">
                  <c:v>5345.6021878569381</c:v>
                </c:pt>
                <c:pt idx="890">
                  <c:v>5343.2411549937351</c:v>
                </c:pt>
                <c:pt idx="891">
                  <c:v>5340.8811649459121</c:v>
                </c:pt>
                <c:pt idx="892">
                  <c:v>5338.5222172528856</c:v>
                </c:pt>
                <c:pt idx="893">
                  <c:v>5336.164311454264</c:v>
                </c:pt>
                <c:pt idx="894">
                  <c:v>5333.8074470898682</c:v>
                </c:pt>
                <c:pt idx="895">
                  <c:v>5331.4516236997224</c:v>
                </c:pt>
                <c:pt idx="896">
                  <c:v>5329.0968408240478</c:v>
                </c:pt>
                <c:pt idx="897">
                  <c:v>5326.7430980032759</c:v>
                </c:pt>
                <c:pt idx="898">
                  <c:v>5324.3903947780354</c:v>
                </c:pt>
                <c:pt idx="899">
                  <c:v>5322.0387306891625</c:v>
                </c:pt>
                <c:pt idx="900">
                  <c:v>5319.6881052776907</c:v>
                </c:pt>
                <c:pt idx="901">
                  <c:v>5317.3385180848627</c:v>
                </c:pt>
                <c:pt idx="902">
                  <c:v>5314.9899686521176</c:v>
                </c:pt>
                <c:pt idx="903">
                  <c:v>5312.6424565211009</c:v>
                </c:pt>
                <c:pt idx="904">
                  <c:v>5310.2959812336612</c:v>
                </c:pt>
                <c:pt idx="905">
                  <c:v>5307.9505423318478</c:v>
                </c:pt>
                <c:pt idx="906">
                  <c:v>5305.6061393579093</c:v>
                </c:pt>
                <c:pt idx="907">
                  <c:v>5303.2627718543026</c:v>
                </c:pt>
                <c:pt idx="908">
                  <c:v>5300.9204393636828</c:v>
                </c:pt>
                <c:pt idx="909">
                  <c:v>5298.579141428907</c:v>
                </c:pt>
                <c:pt idx="910">
                  <c:v>5296.2388775930367</c:v>
                </c:pt>
                <c:pt idx="911">
                  <c:v>5293.8996473993329</c:v>
                </c:pt>
                <c:pt idx="912">
                  <c:v>5291.5614503912584</c:v>
                </c:pt>
                <c:pt idx="913">
                  <c:v>5289.2242861124778</c:v>
                </c:pt>
                <c:pt idx="914">
                  <c:v>5286.8881541068586</c:v>
                </c:pt>
                <c:pt idx="915">
                  <c:v>5284.5530539184683</c:v>
                </c:pt>
                <c:pt idx="916">
                  <c:v>5282.2189850915775</c:v>
                </c:pt>
                <c:pt idx="917">
                  <c:v>5279.8859471706573</c:v>
                </c:pt>
                <c:pt idx="918">
                  <c:v>5277.5539397003758</c:v>
                </c:pt>
                <c:pt idx="919">
                  <c:v>5275.2229622256091</c:v>
                </c:pt>
                <c:pt idx="920">
                  <c:v>5272.8930142914314</c:v>
                </c:pt>
                <c:pt idx="921">
                  <c:v>5270.5640954431174</c:v>
                </c:pt>
                <c:pt idx="922">
                  <c:v>5268.2362052261415</c:v>
                </c:pt>
                <c:pt idx="923">
                  <c:v>5265.9093431861811</c:v>
                </c:pt>
                <c:pt idx="924">
                  <c:v>5263.5835088691147</c:v>
                </c:pt>
                <c:pt idx="925">
                  <c:v>5261.2587018210179</c:v>
                </c:pt>
                <c:pt idx="926">
                  <c:v>5258.9349215881703</c:v>
                </c:pt>
                <c:pt idx="927">
                  <c:v>5256.6121677170504</c:v>
                </c:pt>
                <c:pt idx="928">
                  <c:v>5254.290439754338</c:v>
                </c:pt>
                <c:pt idx="929">
                  <c:v>5251.96973724691</c:v>
                </c:pt>
                <c:pt idx="930">
                  <c:v>5249.6500597418471</c:v>
                </c:pt>
                <c:pt idx="931">
                  <c:v>5247.3314067864285</c:v>
                </c:pt>
                <c:pt idx="932">
                  <c:v>5245.0137779281358</c:v>
                </c:pt>
                <c:pt idx="933">
                  <c:v>5242.6971727146447</c:v>
                </c:pt>
                <c:pt idx="934">
                  <c:v>5240.3815906938353</c:v>
                </c:pt>
                <c:pt idx="935">
                  <c:v>5238.0670314137878</c:v>
                </c:pt>
                <c:pt idx="936">
                  <c:v>5235.7534944227782</c:v>
                </c:pt>
                <c:pt idx="937">
                  <c:v>5233.4409792692877</c:v>
                </c:pt>
                <c:pt idx="938">
                  <c:v>5231.1294855019896</c:v>
                </c:pt>
                <c:pt idx="939">
                  <c:v>5228.8190126697618</c:v>
                </c:pt>
                <c:pt idx="940">
                  <c:v>5226.5095603216823</c:v>
                </c:pt>
                <c:pt idx="941">
                  <c:v>5224.2011280070237</c:v>
                </c:pt>
                <c:pt idx="942">
                  <c:v>5221.8937152752578</c:v>
                </c:pt>
                <c:pt idx="943">
                  <c:v>5219.5873216760647</c:v>
                </c:pt>
                <c:pt idx="944">
                  <c:v>5217.2819467593108</c:v>
                </c:pt>
                <c:pt idx="945">
                  <c:v>5214.9775900750683</c:v>
                </c:pt>
                <c:pt idx="946">
                  <c:v>5212.6742511736056</c:v>
                </c:pt>
                <c:pt idx="947">
                  <c:v>5210.3719296053914</c:v>
                </c:pt>
                <c:pt idx="948">
                  <c:v>5208.0706249210962</c:v>
                </c:pt>
                <c:pt idx="949">
                  <c:v>5205.7703366715778</c:v>
                </c:pt>
                <c:pt idx="950">
                  <c:v>5203.4710644079059</c:v>
                </c:pt>
                <c:pt idx="951">
                  <c:v>5201.1728076813406</c:v>
                </c:pt>
                <c:pt idx="952">
                  <c:v>5198.8755660433389</c:v>
                </c:pt>
                <c:pt idx="953">
                  <c:v>5196.5793390455647</c:v>
                </c:pt>
                <c:pt idx="954">
                  <c:v>5194.2841262398688</c:v>
                </c:pt>
                <c:pt idx="955">
                  <c:v>5191.989927178307</c:v>
                </c:pt>
                <c:pt idx="956">
                  <c:v>5189.6967414131323</c:v>
                </c:pt>
                <c:pt idx="957">
                  <c:v>5187.4045684967923</c:v>
                </c:pt>
                <c:pt idx="958">
                  <c:v>5185.1134079819349</c:v>
                </c:pt>
                <c:pt idx="959">
                  <c:v>5182.8232594214078</c:v>
                </c:pt>
                <c:pt idx="960">
                  <c:v>5180.5341223682508</c:v>
                </c:pt>
                <c:pt idx="961">
                  <c:v>5178.2459963757037</c:v>
                </c:pt>
                <c:pt idx="962">
                  <c:v>5175.9588809972029</c:v>
                </c:pt>
                <c:pt idx="963">
                  <c:v>5173.6727757863846</c:v>
                </c:pt>
                <c:pt idx="964">
                  <c:v>5171.3876802970799</c:v>
                </c:pt>
                <c:pt idx="965">
                  <c:v>5169.1035940833181</c:v>
                </c:pt>
                <c:pt idx="966">
                  <c:v>5166.8205166993248</c:v>
                </c:pt>
                <c:pt idx="967">
                  <c:v>5164.5384476995196</c:v>
                </c:pt>
                <c:pt idx="968">
                  <c:v>5162.2573866385246</c:v>
                </c:pt>
                <c:pt idx="969">
                  <c:v>5159.9773330711541</c:v>
                </c:pt>
                <c:pt idx="970">
                  <c:v>5157.6982865524233</c:v>
                </c:pt>
                <c:pt idx="971">
                  <c:v>5155.4202466375382</c:v>
                </c:pt>
                <c:pt idx="972">
                  <c:v>5153.143212881906</c:v>
                </c:pt>
                <c:pt idx="973">
                  <c:v>5150.8671848411295</c:v>
                </c:pt>
                <c:pt idx="974">
                  <c:v>5148.5921620710051</c:v>
                </c:pt>
                <c:pt idx="975">
                  <c:v>5146.3181441275274</c:v>
                </c:pt>
                <c:pt idx="976">
                  <c:v>5144.0451305668894</c:v>
                </c:pt>
                <c:pt idx="977">
                  <c:v>5141.7731209454751</c:v>
                </c:pt>
                <c:pt idx="978">
                  <c:v>5139.5021148198675</c:v>
                </c:pt>
                <c:pt idx="979">
                  <c:v>5137.2321117468464</c:v>
                </c:pt>
                <c:pt idx="980">
                  <c:v>5134.9631112833831</c:v>
                </c:pt>
                <c:pt idx="981">
                  <c:v>5132.6951129866502</c:v>
                </c:pt>
                <c:pt idx="982">
                  <c:v>5130.4281164140129</c:v>
                </c:pt>
                <c:pt idx="983">
                  <c:v>5128.1621211230304</c:v>
                </c:pt>
                <c:pt idx="984">
                  <c:v>5125.8971266714589</c:v>
                </c:pt>
                <c:pt idx="985">
                  <c:v>5123.6331326172512</c:v>
                </c:pt>
                <c:pt idx="986">
                  <c:v>5121.370138518555</c:v>
                </c:pt>
                <c:pt idx="987">
                  <c:v>5119.1081439337104</c:v>
                </c:pt>
                <c:pt idx="988">
                  <c:v>5116.847148421255</c:v>
                </c:pt>
                <c:pt idx="989">
                  <c:v>5114.5871515399222</c:v>
                </c:pt>
                <c:pt idx="990">
                  <c:v>5112.3281528486368</c:v>
                </c:pt>
                <c:pt idx="991">
                  <c:v>5110.0701519065215</c:v>
                </c:pt>
                <c:pt idx="992">
                  <c:v>5107.813148272895</c:v>
                </c:pt>
                <c:pt idx="993">
                  <c:v>5105.5571415072654</c:v>
                </c:pt>
                <c:pt idx="994">
                  <c:v>5103.3021311693392</c:v>
                </c:pt>
                <c:pt idx="995">
                  <c:v>5101.0481168190172</c:v>
                </c:pt>
                <c:pt idx="996">
                  <c:v>5098.7950980163941</c:v>
                </c:pt>
                <c:pt idx="997">
                  <c:v>5096.5430743217585</c:v>
                </c:pt>
                <c:pt idx="998">
                  <c:v>5094.2920452955932</c:v>
                </c:pt>
                <c:pt idx="999">
                  <c:v>5092.0420104985751</c:v>
                </c:pt>
                <c:pt idx="1000">
                  <c:v>5089.7929694915756</c:v>
                </c:pt>
                <c:pt idx="1001">
                  <c:v>5087.5449218356607</c:v>
                </c:pt>
                <c:pt idx="1002">
                  <c:v>5085.2978670920884</c:v>
                </c:pt>
                <c:pt idx="1003">
                  <c:v>5083.051804822313</c:v>
                </c:pt>
                <c:pt idx="1004">
                  <c:v>5080.8067345879808</c:v>
                </c:pt>
                <c:pt idx="1005">
                  <c:v>5078.5626559509283</c:v>
                </c:pt>
                <c:pt idx="1006">
                  <c:v>5076.3195684731936</c:v>
                </c:pt>
                <c:pt idx="1007">
                  <c:v>5074.0774717170025</c:v>
                </c:pt>
                <c:pt idx="1008">
                  <c:v>5071.836365244777</c:v>
                </c:pt>
                <c:pt idx="1009">
                  <c:v>5069.5962486191256</c:v>
                </c:pt>
                <c:pt idx="1010">
                  <c:v>5067.3571214028607</c:v>
                </c:pt>
                <c:pt idx="1011">
                  <c:v>5065.1189831589809</c:v>
                </c:pt>
                <c:pt idx="1012">
                  <c:v>5062.8818334506768</c:v>
                </c:pt>
                <c:pt idx="1013">
                  <c:v>5060.6456718413374</c:v>
                </c:pt>
                <c:pt idx="1014">
                  <c:v>5058.4104978945406</c:v>
                </c:pt>
                <c:pt idx="1015">
                  <c:v>5056.1763111740574</c:v>
                </c:pt>
                <c:pt idx="1016">
                  <c:v>5053.9431112438515</c:v>
                </c:pt>
                <c:pt idx="1017">
                  <c:v>5051.7108976680811</c:v>
                </c:pt>
                <c:pt idx="1018">
                  <c:v>5049.4796700110955</c:v>
                </c:pt>
                <c:pt idx="1019">
                  <c:v>5047.249427837437</c:v>
                </c:pt>
                <c:pt idx="1020">
                  <c:v>5045.0201707118367</c:v>
                </c:pt>
                <c:pt idx="1021">
                  <c:v>5042.7918981992216</c:v>
                </c:pt>
                <c:pt idx="1022">
                  <c:v>5040.5646098647121</c:v>
                </c:pt>
                <c:pt idx="1023">
                  <c:v>5038.3383052736181</c:v>
                </c:pt>
                <c:pt idx="1024">
                  <c:v>5036.1129839914447</c:v>
                </c:pt>
                <c:pt idx="1025">
                  <c:v>5033.888645583881</c:v>
                </c:pt>
                <c:pt idx="1026">
                  <c:v>5031.6652896168152</c:v>
                </c:pt>
                <c:pt idx="1027">
                  <c:v>5029.4429156563283</c:v>
                </c:pt>
                <c:pt idx="1028">
                  <c:v>5027.2215232686858</c:v>
                </c:pt>
                <c:pt idx="1029">
                  <c:v>5025.0011120203526</c:v>
                </c:pt>
                <c:pt idx="1030">
                  <c:v>5022.7816814779799</c:v>
                </c:pt>
                <c:pt idx="1031">
                  <c:v>5020.5632312084099</c:v>
                </c:pt>
                <c:pt idx="1032">
                  <c:v>5018.3457607786804</c:v>
                </c:pt>
                <c:pt idx="1033">
                  <c:v>5016.1292697560184</c:v>
                </c:pt>
                <c:pt idx="1034">
                  <c:v>5013.9137577078391</c:v>
                </c:pt>
                <c:pt idx="1035">
                  <c:v>5011.699224201755</c:v>
                </c:pt>
                <c:pt idx="1036">
                  <c:v>5009.4856688055634</c:v>
                </c:pt>
                <c:pt idx="1037">
                  <c:v>5007.2730910872551</c:v>
                </c:pt>
                <c:pt idx="1038">
                  <c:v>5005.0614906150122</c:v>
                </c:pt>
                <c:pt idx="1039">
                  <c:v>5002.8508669572066</c:v>
                </c:pt>
                <c:pt idx="1040">
                  <c:v>5000.6412196824022</c:v>
                </c:pt>
                <c:pt idx="1041">
                  <c:v>4998.4325483593539</c:v>
                </c:pt>
                <c:pt idx="1042">
                  <c:v>4996.2248525570021</c:v>
                </c:pt>
                <c:pt idx="1043">
                  <c:v>4994.0181318444811</c:v>
                </c:pt>
                <c:pt idx="1044">
                  <c:v>4991.8123857911178</c:v>
                </c:pt>
                <c:pt idx="1045">
                  <c:v>4989.6076139664274</c:v>
                </c:pt>
                <c:pt idx="1046">
                  <c:v>4987.4038159401134</c:v>
                </c:pt>
                <c:pt idx="1047">
                  <c:v>4985.2009912820713</c:v>
                </c:pt>
                <c:pt idx="1048">
                  <c:v>4982.9991395623856</c:v>
                </c:pt>
                <c:pt idx="1049">
                  <c:v>4980.7982603513328</c:v>
                </c:pt>
                <c:pt idx="1050">
                  <c:v>4978.598353219375</c:v>
                </c:pt>
                <c:pt idx="1051">
                  <c:v>4976.3994177371696</c:v>
                </c:pt>
                <c:pt idx="1052">
                  <c:v>4974.2014534755581</c:v>
                </c:pt>
                <c:pt idx="1053">
                  <c:v>4972.0044600055762</c:v>
                </c:pt>
                <c:pt idx="1054">
                  <c:v>4969.8084368984464</c:v>
                </c:pt>
                <c:pt idx="1055">
                  <c:v>4967.6133837255793</c:v>
                </c:pt>
                <c:pt idx="1056">
                  <c:v>4965.4193000585783</c:v>
                </c:pt>
                <c:pt idx="1057">
                  <c:v>4963.226185469236</c:v>
                </c:pt>
                <c:pt idx="1058">
                  <c:v>4961.0340395295279</c:v>
                </c:pt>
                <c:pt idx="1059">
                  <c:v>4958.8428618116259</c:v>
                </c:pt>
                <c:pt idx="1060">
                  <c:v>4956.65265188789</c:v>
                </c:pt>
                <c:pt idx="1061">
                  <c:v>4954.4634093308641</c:v>
                </c:pt>
                <c:pt idx="1062">
                  <c:v>4952.2751337132859</c:v>
                </c:pt>
                <c:pt idx="1063">
                  <c:v>4950.0878246080783</c:v>
                </c:pt>
                <c:pt idx="1064">
                  <c:v>4947.9014815883547</c:v>
                </c:pt>
                <c:pt idx="1065">
                  <c:v>4945.7161042274174</c:v>
                </c:pt>
                <c:pt idx="1066">
                  <c:v>4943.531692098757</c:v>
                </c:pt>
                <c:pt idx="1067">
                  <c:v>4941.3482447760507</c:v>
                </c:pt>
                <c:pt idx="1068">
                  <c:v>4939.1657618331674</c:v>
                </c:pt>
                <c:pt idx="1069">
                  <c:v>4936.9842428441589</c:v>
                </c:pt>
                <c:pt idx="1070">
                  <c:v>4934.8036873832698</c:v>
                </c:pt>
                <c:pt idx="1071">
                  <c:v>4932.624095024933</c:v>
                </c:pt>
                <c:pt idx="1072">
                  <c:v>4930.4454653437651</c:v>
                </c:pt>
                <c:pt idx="1073">
                  <c:v>4928.2677979145756</c:v>
                </c:pt>
                <c:pt idx="1074">
                  <c:v>4926.0910923123574</c:v>
                </c:pt>
                <c:pt idx="1075">
                  <c:v>4923.9153481122939</c:v>
                </c:pt>
                <c:pt idx="1076">
                  <c:v>4921.7405648897548</c:v>
                </c:pt>
                <c:pt idx="1077">
                  <c:v>4919.5667422202978</c:v>
                </c:pt>
                <c:pt idx="1078">
                  <c:v>4917.3938796796692</c:v>
                </c:pt>
                <c:pt idx="1079">
                  <c:v>4915.2219768438008</c:v>
                </c:pt>
                <c:pt idx="1080">
                  <c:v>4913.0510332888116</c:v>
                </c:pt>
                <c:pt idx="1081">
                  <c:v>4910.8810485910089</c:v>
                </c:pt>
                <c:pt idx="1082">
                  <c:v>4908.7120223268885</c:v>
                </c:pt>
                <c:pt idx="1083">
                  <c:v>4906.5439540731304</c:v>
                </c:pt>
                <c:pt idx="1084">
                  <c:v>4904.3768434066042</c:v>
                </c:pt>
                <c:pt idx="1085">
                  <c:v>4902.2106899043638</c:v>
                </c:pt>
                <c:pt idx="1086">
                  <c:v>4900.0454931436507</c:v>
                </c:pt>
                <c:pt idx="1087">
                  <c:v>4897.8812527018954</c:v>
                </c:pt>
                <c:pt idx="1088">
                  <c:v>4895.7179681567113</c:v>
                </c:pt>
                <c:pt idx="1089">
                  <c:v>4893.555639085901</c:v>
                </c:pt>
                <c:pt idx="1090">
                  <c:v>4891.3942650674535</c:v>
                </c:pt>
                <c:pt idx="1091">
                  <c:v>4889.2338456795442</c:v>
                </c:pt>
                <c:pt idx="1092">
                  <c:v>4887.0743805005304</c:v>
                </c:pt>
                <c:pt idx="1093">
                  <c:v>4884.9158691089633</c:v>
                </c:pt>
                <c:pt idx="1094">
                  <c:v>4882.7583110835749</c:v>
                </c:pt>
                <c:pt idx="1095">
                  <c:v>4880.6017060032846</c:v>
                </c:pt>
                <c:pt idx="1096">
                  <c:v>4878.4460534471982</c:v>
                </c:pt>
                <c:pt idx="1097">
                  <c:v>4876.2913529946072</c:v>
                </c:pt>
                <c:pt idx="1098">
                  <c:v>4874.1376042249876</c:v>
                </c:pt>
                <c:pt idx="1099">
                  <c:v>4871.9848067180028</c:v>
                </c:pt>
                <c:pt idx="1100">
                  <c:v>4869.8329600535044</c:v>
                </c:pt>
                <c:pt idx="1101">
                  <c:v>4867.6820638115232</c:v>
                </c:pt>
                <c:pt idx="1102">
                  <c:v>4865.5321175722793</c:v>
                </c:pt>
                <c:pt idx="1103">
                  <c:v>4863.3831209161754</c:v>
                </c:pt>
                <c:pt idx="1104">
                  <c:v>4861.2350734238071</c:v>
                </c:pt>
                <c:pt idx="1105">
                  <c:v>4859.0879746759474</c:v>
                </c:pt>
                <c:pt idx="1106">
                  <c:v>4856.9418242535567</c:v>
                </c:pt>
                <c:pt idx="1107">
                  <c:v>4854.7966217377816</c:v>
                </c:pt>
                <c:pt idx="1108">
                  <c:v>4852.6523667099527</c:v>
                </c:pt>
                <c:pt idx="1109">
                  <c:v>4850.5090587515842</c:v>
                </c:pt>
                <c:pt idx="1110">
                  <c:v>4848.3666974443804</c:v>
                </c:pt>
                <c:pt idx="1111">
                  <c:v>4846.2252823702238</c:v>
                </c:pt>
                <c:pt idx="1112">
                  <c:v>4844.0848131111843</c:v>
                </c:pt>
                <c:pt idx="1113">
                  <c:v>4841.9452892495183</c:v>
                </c:pt>
                <c:pt idx="1114">
                  <c:v>4839.8067103676631</c:v>
                </c:pt>
                <c:pt idx="1115">
                  <c:v>4837.6690760482452</c:v>
                </c:pt>
                <c:pt idx="1116">
                  <c:v>4835.5323858740694</c:v>
                </c:pt>
                <c:pt idx="1117">
                  <c:v>4833.3966394281288</c:v>
                </c:pt>
                <c:pt idx="1118">
                  <c:v>4831.2618362936</c:v>
                </c:pt>
                <c:pt idx="1119">
                  <c:v>4829.1279760538428</c:v>
                </c:pt>
                <c:pt idx="1120">
                  <c:v>4826.995058292403</c:v>
                </c:pt>
                <c:pt idx="1121">
                  <c:v>4824.8630825930077</c:v>
                </c:pt>
                <c:pt idx="1122">
                  <c:v>4822.7320485395703</c:v>
                </c:pt>
                <c:pt idx="1123">
                  <c:v>4820.6019557161862</c:v>
                </c:pt>
                <c:pt idx="1124">
                  <c:v>4818.4728037071345</c:v>
                </c:pt>
                <c:pt idx="1125">
                  <c:v>4816.3445920968816</c:v>
                </c:pt>
                <c:pt idx="1126">
                  <c:v>4814.2173204700684</c:v>
                </c:pt>
                <c:pt idx="1127">
                  <c:v>4812.0909884115308</c:v>
                </c:pt>
                <c:pt idx="1128">
                  <c:v>4809.9655955062817</c:v>
                </c:pt>
                <c:pt idx="1129">
                  <c:v>4807.8411413395179</c:v>
                </c:pt>
                <c:pt idx="1130">
                  <c:v>4805.7176254966162</c:v>
                </c:pt>
                <c:pt idx="1131">
                  <c:v>4803.5950475631435</c:v>
                </c:pt>
                <c:pt idx="1132">
                  <c:v>4801.4734071248449</c:v>
                </c:pt>
                <c:pt idx="1133">
                  <c:v>4799.3527037676504</c:v>
                </c:pt>
                <c:pt idx="1134">
                  <c:v>4797.2329370776724</c:v>
                </c:pt>
                <c:pt idx="1135">
                  <c:v>4795.1141066412056</c:v>
                </c:pt>
                <c:pt idx="1136">
                  <c:v>4792.9962120447262</c:v>
                </c:pt>
                <c:pt idx="1137">
                  <c:v>4790.8792528748972</c:v>
                </c:pt>
                <c:pt idx="1138">
                  <c:v>4788.7632287185625</c:v>
                </c:pt>
                <c:pt idx="1139">
                  <c:v>4786.6481391627412</c:v>
                </c:pt>
                <c:pt idx="1140">
                  <c:v>4784.5339837946485</c:v>
                </c:pt>
                <c:pt idx="1141">
                  <c:v>4782.4207622016693</c:v>
                </c:pt>
                <c:pt idx="1142">
                  <c:v>4780.3084739713813</c:v>
                </c:pt>
                <c:pt idx="1143">
                  <c:v>4778.1971186915353</c:v>
                </c:pt>
                <c:pt idx="1144">
                  <c:v>4776.0866959500672</c:v>
                </c:pt>
                <c:pt idx="1145">
                  <c:v>4773.9772053350989</c:v>
                </c:pt>
                <c:pt idx="1146">
                  <c:v>4771.8686464349294</c:v>
                </c:pt>
                <c:pt idx="1147">
                  <c:v>4769.7610188380395</c:v>
                </c:pt>
                <c:pt idx="1148">
                  <c:v>4767.6543221330958</c:v>
                </c:pt>
                <c:pt idx="1149">
                  <c:v>4765.5485559089439</c:v>
                </c:pt>
                <c:pt idx="1150">
                  <c:v>4763.4437197546094</c:v>
                </c:pt>
                <c:pt idx="1151">
                  <c:v>4761.3398132593029</c:v>
                </c:pt>
                <c:pt idx="1152">
                  <c:v>4759.2368360124156</c:v>
                </c:pt>
                <c:pt idx="1153">
                  <c:v>4757.1347876035161</c:v>
                </c:pt>
                <c:pt idx="1154">
                  <c:v>4755.0336676223615</c:v>
                </c:pt>
                <c:pt idx="1155">
                  <c:v>4752.9334756588823</c:v>
                </c:pt>
                <c:pt idx="1156">
                  <c:v>4750.8342113031968</c:v>
                </c:pt>
                <c:pt idx="1157">
                  <c:v>4748.735874145601</c:v>
                </c:pt>
                <c:pt idx="1158">
                  <c:v>4746.6384637765686</c:v>
                </c:pt>
                <c:pt idx="1159">
                  <c:v>4744.5419797867617</c:v>
                </c:pt>
                <c:pt idx="1160">
                  <c:v>4742.4464217670193</c:v>
                </c:pt>
                <c:pt idx="1161">
                  <c:v>4740.3517893083599</c:v>
                </c:pt>
                <c:pt idx="1162">
                  <c:v>4738.258082001983</c:v>
                </c:pt>
                <c:pt idx="1163">
                  <c:v>4736.1652994392716</c:v>
                </c:pt>
                <c:pt idx="1164">
                  <c:v>4734.0734412117845</c:v>
                </c:pt>
                <c:pt idx="1165">
                  <c:v>4731.9825069112676</c:v>
                </c:pt>
                <c:pt idx="1166">
                  <c:v>4729.8924961296398</c:v>
                </c:pt>
                <c:pt idx="1167">
                  <c:v>4727.8034084590026</c:v>
                </c:pt>
                <c:pt idx="1168">
                  <c:v>4725.7152434916425</c:v>
                </c:pt>
                <c:pt idx="1169">
                  <c:v>4723.6280008200192</c:v>
                </c:pt>
                <c:pt idx="1170">
                  <c:v>4721.5416800367748</c:v>
                </c:pt>
                <c:pt idx="1171">
                  <c:v>4719.4562807347329</c:v>
                </c:pt>
                <c:pt idx="1172">
                  <c:v>4717.3718025068974</c:v>
                </c:pt>
                <c:pt idx="1173">
                  <c:v>4715.2882449464478</c:v>
                </c:pt>
                <c:pt idx="1174">
                  <c:v>4713.2056076467479</c:v>
                </c:pt>
                <c:pt idx="1175">
                  <c:v>4711.1238902013383</c:v>
                </c:pt>
                <c:pt idx="1176">
                  <c:v>4709.0430922039395</c:v>
                </c:pt>
                <c:pt idx="1177">
                  <c:v>4706.9632132484521</c:v>
                </c:pt>
                <c:pt idx="1178">
                  <c:v>4704.8842529289568</c:v>
                </c:pt>
                <c:pt idx="1179">
                  <c:v>4702.8062108397107</c:v>
                </c:pt>
                <c:pt idx="1180">
                  <c:v>4700.7290865751547</c:v>
                </c:pt>
                <c:pt idx="1181">
                  <c:v>4698.6528797299043</c:v>
                </c:pt>
                <c:pt idx="1182">
                  <c:v>4696.5775898987558</c:v>
                </c:pt>
                <c:pt idx="1183">
                  <c:v>4694.503216676685</c:v>
                </c:pt>
                <c:pt idx="1184">
                  <c:v>4692.4297596588458</c:v>
                </c:pt>
                <c:pt idx="1185">
                  <c:v>4690.3572184405748</c:v>
                </c:pt>
                <c:pt idx="1186">
                  <c:v>4688.2855926173788</c:v>
                </c:pt>
                <c:pt idx="1187">
                  <c:v>4686.2148817849511</c:v>
                </c:pt>
                <c:pt idx="1188">
                  <c:v>4684.1450855391604</c:v>
                </c:pt>
                <c:pt idx="1189">
                  <c:v>4682.076203476051</c:v>
                </c:pt>
                <c:pt idx="1190">
                  <c:v>4680.0082351918536</c:v>
                </c:pt>
                <c:pt idx="1191">
                  <c:v>4677.9411802829709</c:v>
                </c:pt>
                <c:pt idx="1192">
                  <c:v>4675.8750383459856</c:v>
                </c:pt>
                <c:pt idx="1193">
                  <c:v>4673.8098089776568</c:v>
                </c:pt>
                <c:pt idx="1194">
                  <c:v>4671.7454917749255</c:v>
                </c:pt>
                <c:pt idx="1195">
                  <c:v>4669.6820863349067</c:v>
                </c:pt>
                <c:pt idx="1196">
                  <c:v>4667.6195922548959</c:v>
                </c:pt>
                <c:pt idx="1197">
                  <c:v>4665.5580091323682</c:v>
                </c:pt>
                <c:pt idx="1198">
                  <c:v>4663.4973365649703</c:v>
                </c:pt>
                <c:pt idx="1199">
                  <c:v>4661.437574150531</c:v>
                </c:pt>
                <c:pt idx="1200">
                  <c:v>4659.3787214870572</c:v>
                </c:pt>
                <c:pt idx="1201">
                  <c:v>4657.3207781727342</c:v>
                </c:pt>
                <c:pt idx="1202">
                  <c:v>4655.2637438059191</c:v>
                </c:pt>
                <c:pt idx="1203">
                  <c:v>4653.207617985152</c:v>
                </c:pt>
                <c:pt idx="1204">
                  <c:v>4651.1524003091481</c:v>
                </c:pt>
                <c:pt idx="1205">
                  <c:v>4649.0980903768013</c:v>
                </c:pt>
                <c:pt idx="1206">
                  <c:v>4647.04468778718</c:v>
                </c:pt>
                <c:pt idx="1207">
                  <c:v>4644.9921921395317</c:v>
                </c:pt>
                <c:pt idx="1208">
                  <c:v>4642.9406030332802</c:v>
                </c:pt>
                <c:pt idx="1209">
                  <c:v>4640.889920068028</c:v>
                </c:pt>
                <c:pt idx="1210">
                  <c:v>4638.8401428435518</c:v>
                </c:pt>
                <c:pt idx="1211">
                  <c:v>4636.791270959804</c:v>
                </c:pt>
                <c:pt idx="1212">
                  <c:v>4634.743304016919</c:v>
                </c:pt>
                <c:pt idx="1213">
                  <c:v>4632.6962416152028</c:v>
                </c:pt>
                <c:pt idx="1214">
                  <c:v>4630.6500833551418</c:v>
                </c:pt>
                <c:pt idx="1215">
                  <c:v>4628.6048288373941</c:v>
                </c:pt>
                <c:pt idx="1216">
                  <c:v>4626.5604776627997</c:v>
                </c:pt>
                <c:pt idx="1217">
                  <c:v>4624.5170294323698</c:v>
                </c:pt>
                <c:pt idx="1218">
                  <c:v>4622.4744837472963</c:v>
                </c:pt>
                <c:pt idx="1219">
                  <c:v>4620.4328402089432</c:v>
                </c:pt>
                <c:pt idx="1220">
                  <c:v>4618.3920984188544</c:v>
                </c:pt>
                <c:pt idx="1221">
                  <c:v>4616.3522579787459</c:v>
                </c:pt>
                <c:pt idx="1222">
                  <c:v>4614.3133184905137</c:v>
                </c:pt>
                <c:pt idx="1223">
                  <c:v>4612.2752795562237</c:v>
                </c:pt>
                <c:pt idx="1224">
                  <c:v>4610.2381407781268</c:v>
                </c:pt>
                <c:pt idx="1225">
                  <c:v>4608.2019017586408</c:v>
                </c:pt>
                <c:pt idx="1226">
                  <c:v>4606.1665621003631</c:v>
                </c:pt>
                <c:pt idx="1227">
                  <c:v>4604.1321214060654</c:v>
                </c:pt>
                <c:pt idx="1228">
                  <c:v>4602.0985792786951</c:v>
                </c:pt>
                <c:pt idx="1229">
                  <c:v>4600.0659353213778</c:v>
                </c:pt>
                <c:pt idx="1230">
                  <c:v>4598.0341891374082</c:v>
                </c:pt>
                <c:pt idx="1231">
                  <c:v>4596.0033403302641</c:v>
                </c:pt>
                <c:pt idx="1232">
                  <c:v>4593.9733885035912</c:v>
                </c:pt>
                <c:pt idx="1233">
                  <c:v>4591.9443332612145</c:v>
                </c:pt>
                <c:pt idx="1234">
                  <c:v>4589.9161742071319</c:v>
                </c:pt>
                <c:pt idx="1235">
                  <c:v>4587.8889109455167</c:v>
                </c:pt>
                <c:pt idx="1236">
                  <c:v>4585.8625430807197</c:v>
                </c:pt>
                <c:pt idx="1237">
                  <c:v>4583.8370702172615</c:v>
                </c:pt>
                <c:pt idx="1238">
                  <c:v>4581.812491959844</c:v>
                </c:pt>
                <c:pt idx="1239">
                  <c:v>4579.7888079133336</c:v>
                </c:pt>
                <c:pt idx="1240">
                  <c:v>4577.7660176827831</c:v>
                </c:pt>
                <c:pt idx="1241">
                  <c:v>4575.7441208734108</c:v>
                </c:pt>
                <c:pt idx="1242">
                  <c:v>4573.7231170906143</c:v>
                </c:pt>
                <c:pt idx="1243">
                  <c:v>4571.7030059399613</c:v>
                </c:pt>
                <c:pt idx="1244">
                  <c:v>4569.6837870271993</c:v>
                </c:pt>
                <c:pt idx="1245">
                  <c:v>4567.6654599582453</c:v>
                </c:pt>
                <c:pt idx="1246">
                  <c:v>4565.6480243391916</c:v>
                </c:pt>
                <c:pt idx="1247">
                  <c:v>4563.6314797763034</c:v>
                </c:pt>
                <c:pt idx="1248">
                  <c:v>4561.6158258760252</c:v>
                </c:pt>
                <c:pt idx="1249">
                  <c:v>4559.6010622449667</c:v>
                </c:pt>
                <c:pt idx="1250">
                  <c:v>4557.5871884899179</c:v>
                </c:pt>
                <c:pt idx="1251">
                  <c:v>4555.5742042178417</c:v>
                </c:pt>
                <c:pt idx="1252">
                  <c:v>4553.5621090358727</c:v>
                </c:pt>
                <c:pt idx="1253">
                  <c:v>4551.5509025513174</c:v>
                </c:pt>
                <c:pt idx="1254">
                  <c:v>4549.5405843716608</c:v>
                </c:pt>
                <c:pt idx="1255">
                  <c:v>4547.5311541045585</c:v>
                </c:pt>
                <c:pt idx="1256">
                  <c:v>4545.5226113578365</c:v>
                </c:pt>
                <c:pt idx="1257">
                  <c:v>4543.5149557394989</c:v>
                </c:pt>
                <c:pt idx="1258">
                  <c:v>4541.5081868577226</c:v>
                </c:pt>
                <c:pt idx="1259">
                  <c:v>4539.502304320853</c:v>
                </c:pt>
                <c:pt idx="1260">
                  <c:v>4537.4973077374116</c:v>
                </c:pt>
                <c:pt idx="1261">
                  <c:v>4535.4931967160946</c:v>
                </c:pt>
                <c:pt idx="1262">
                  <c:v>4533.4899708657676</c:v>
                </c:pt>
                <c:pt idx="1263">
                  <c:v>4531.4876297954715</c:v>
                </c:pt>
                <c:pt idx="1264">
                  <c:v>4529.4861731144174</c:v>
                </c:pt>
                <c:pt idx="1265">
                  <c:v>4527.4856004319918</c:v>
                </c:pt>
                <c:pt idx="1266">
                  <c:v>4525.4859113577513</c:v>
                </c:pt>
                <c:pt idx="1267">
                  <c:v>4523.4871055014255</c:v>
                </c:pt>
                <c:pt idx="1268">
                  <c:v>4521.4891824729166</c:v>
                </c:pt>
                <c:pt idx="1269">
                  <c:v>4519.4921418823014</c:v>
                </c:pt>
                <c:pt idx="1270">
                  <c:v>4517.495983339827</c:v>
                </c:pt>
                <c:pt idx="1271">
                  <c:v>4515.5007064559095</c:v>
                </c:pt>
                <c:pt idx="1272">
                  <c:v>4513.5063108411405</c:v>
                </c:pt>
                <c:pt idx="1273">
                  <c:v>4511.5127961062854</c:v>
                </c:pt>
                <c:pt idx="1274">
                  <c:v>4509.5201618622787</c:v>
                </c:pt>
                <c:pt idx="1275">
                  <c:v>4507.528407720225</c:v>
                </c:pt>
                <c:pt idx="1276">
                  <c:v>4505.5375332914064</c:v>
                </c:pt>
                <c:pt idx="1277">
                  <c:v>4503.5475381872702</c:v>
                </c:pt>
                <c:pt idx="1278">
                  <c:v>4501.5584220194405</c:v>
                </c:pt>
                <c:pt idx="1279">
                  <c:v>4499.5701843997094</c:v>
                </c:pt>
                <c:pt idx="1280">
                  <c:v>4497.5828249400438</c:v>
                </c:pt>
                <c:pt idx="1281">
                  <c:v>4495.5963432525768</c:v>
                </c:pt>
                <c:pt idx="1282">
                  <c:v>4493.6107389496174</c:v>
                </c:pt>
                <c:pt idx="1283">
                  <c:v>4491.626011643647</c:v>
                </c:pt>
                <c:pt idx="1284">
                  <c:v>4489.6421609473127</c:v>
                </c:pt>
                <c:pt idx="1285">
                  <c:v>4487.6591864734373</c:v>
                </c:pt>
                <c:pt idx="1286">
                  <c:v>4485.6770878350117</c:v>
                </c:pt>
                <c:pt idx="1287">
                  <c:v>4483.6958646451994</c:v>
                </c:pt>
                <c:pt idx="1288">
                  <c:v>4481.7155165173344</c:v>
                </c:pt>
                <c:pt idx="1289">
                  <c:v>4479.7360430649223</c:v>
                </c:pt>
                <c:pt idx="1290">
                  <c:v>4477.757443901638</c:v>
                </c:pt>
                <c:pt idx="1291">
                  <c:v>4475.7797186413254</c:v>
                </c:pt>
                <c:pt idx="1292">
                  <c:v>4473.802866898005</c:v>
                </c:pt>
                <c:pt idx="1293">
                  <c:v>4471.8268882858592</c:v>
                </c:pt>
                <c:pt idx="1294">
                  <c:v>4469.8517824192513</c:v>
                </c:pt>
                <c:pt idx="1295">
                  <c:v>4467.8775489127056</c:v>
                </c:pt>
                <c:pt idx="1296">
                  <c:v>4465.904187380921</c:v>
                </c:pt>
                <c:pt idx="1297">
                  <c:v>4463.9316974387611</c:v>
                </c:pt>
                <c:pt idx="1298">
                  <c:v>4461.9600787012732</c:v>
                </c:pt>
                <c:pt idx="1299">
                  <c:v>4459.9893307836601</c:v>
                </c:pt>
                <c:pt idx="1300">
                  <c:v>4458.0194533012991</c:v>
                </c:pt>
                <c:pt idx="1301">
                  <c:v>4456.0504458697415</c:v>
                </c:pt>
                <c:pt idx="1302">
                  <c:v>4454.0823081047056</c:v>
                </c:pt>
                <c:pt idx="1303">
                  <c:v>4452.1150396220755</c:v>
                </c:pt>
                <c:pt idx="1304">
                  <c:v>4450.1486400379126</c:v>
                </c:pt>
                <c:pt idx="1305">
                  <c:v>4448.1831089684429</c:v>
                </c:pt>
                <c:pt idx="1306">
                  <c:v>4446.2184460300596</c:v>
                </c:pt>
                <c:pt idx="1307">
                  <c:v>4444.2546508393316</c:v>
                </c:pt>
                <c:pt idx="1308">
                  <c:v>4442.291723012996</c:v>
                </c:pt>
                <c:pt idx="1309">
                  <c:v>4440.3296621679547</c:v>
                </c:pt>
                <c:pt idx="1310">
                  <c:v>4438.3684679212802</c:v>
                </c:pt>
                <c:pt idx="1311">
                  <c:v>4436.408139890219</c:v>
                </c:pt>
                <c:pt idx="1312">
                  <c:v>4434.4486776921785</c:v>
                </c:pt>
                <c:pt idx="1313">
                  <c:v>4432.4900809447436</c:v>
                </c:pt>
                <c:pt idx="1314">
                  <c:v>4430.5323492656644</c:v>
                </c:pt>
                <c:pt idx="1315">
                  <c:v>4428.5754822728559</c:v>
                </c:pt>
                <c:pt idx="1316">
                  <c:v>4426.6194795844094</c:v>
                </c:pt>
                <c:pt idx="1317">
                  <c:v>4424.6643408185782</c:v>
                </c:pt>
                <c:pt idx="1318">
                  <c:v>4422.7100655937875</c:v>
                </c:pt>
                <c:pt idx="1319">
                  <c:v>4420.7566535286323</c:v>
                </c:pt>
                <c:pt idx="1320">
                  <c:v>4418.8041042418708</c:v>
                </c:pt>
                <c:pt idx="1321">
                  <c:v>4416.8524173524384</c:v>
                </c:pt>
                <c:pt idx="1322">
                  <c:v>4414.9015924794294</c:v>
                </c:pt>
                <c:pt idx="1323">
                  <c:v>4412.9516292421122</c:v>
                </c:pt>
                <c:pt idx="1324">
                  <c:v>4411.0025272599196</c:v>
                </c:pt>
                <c:pt idx="1325">
                  <c:v>4409.0542861524555</c:v>
                </c:pt>
                <c:pt idx="1326">
                  <c:v>4407.1069055394919</c:v>
                </c:pt>
                <c:pt idx="1327">
                  <c:v>4405.1603850409674</c:v>
                </c:pt>
                <c:pt idx="1328">
                  <c:v>4403.2147242769861</c:v>
                </c:pt>
                <c:pt idx="1329">
                  <c:v>4401.2699228678266</c:v>
                </c:pt>
                <c:pt idx="1330">
                  <c:v>4399.3259804339295</c:v>
                </c:pt>
                <c:pt idx="1331">
                  <c:v>4397.3828965959028</c:v>
                </c:pt>
                <c:pt idx="1332">
                  <c:v>4395.4406709745235</c:v>
                </c:pt>
                <c:pt idx="1333">
                  <c:v>4393.4993031907416</c:v>
                </c:pt>
                <c:pt idx="1334">
                  <c:v>4391.5587928656641</c:v>
                </c:pt>
                <c:pt idx="1335">
                  <c:v>4389.619139620575</c:v>
                </c:pt>
                <c:pt idx="1336">
                  <c:v>4387.680343076916</c:v>
                </c:pt>
                <c:pt idx="1337">
                  <c:v>4385.7424028563064</c:v>
                </c:pt>
                <c:pt idx="1338">
                  <c:v>4383.8053185805229</c:v>
                </c:pt>
                <c:pt idx="1339">
                  <c:v>4381.8690898715176</c:v>
                </c:pt>
                <c:pt idx="1340">
                  <c:v>4379.9337163514047</c:v>
                </c:pt>
                <c:pt idx="1341">
                  <c:v>4377.9991976424653</c:v>
                </c:pt>
                <c:pt idx="1342">
                  <c:v>4376.0655333671502</c:v>
                </c:pt>
                <c:pt idx="1343">
                  <c:v>4374.1327231480745</c:v>
                </c:pt>
                <c:pt idx="1344">
                  <c:v>4372.200766608019</c:v>
                </c:pt>
                <c:pt idx="1345">
                  <c:v>4370.2696633699352</c:v>
                </c:pt>
                <c:pt idx="1346">
                  <c:v>4368.3394130569386</c:v>
                </c:pt>
                <c:pt idx="1347">
                  <c:v>4366.4100152923074</c:v>
                </c:pt>
                <c:pt idx="1348">
                  <c:v>4364.4814696994954</c:v>
                </c:pt>
                <c:pt idx="1349">
                  <c:v>4362.5537759021154</c:v>
                </c:pt>
                <c:pt idx="1350">
                  <c:v>4360.6269335239458</c:v>
                </c:pt>
                <c:pt idx="1351">
                  <c:v>4358.700942188937</c:v>
                </c:pt>
                <c:pt idx="1352">
                  <c:v>4356.7758015212021</c:v>
                </c:pt>
                <c:pt idx="1353">
                  <c:v>4354.8515111450197</c:v>
                </c:pt>
                <c:pt idx="1354">
                  <c:v>4352.9280706848331</c:v>
                </c:pt>
                <c:pt idx="1355">
                  <c:v>4351.0054797652574</c:v>
                </c:pt>
                <c:pt idx="1356">
                  <c:v>4349.0837380110661</c:v>
                </c:pt>
                <c:pt idx="1357">
                  <c:v>4347.1628450472044</c:v>
                </c:pt>
                <c:pt idx="1358">
                  <c:v>4345.2428004987769</c:v>
                </c:pt>
                <c:pt idx="1359">
                  <c:v>4343.3236039910616</c:v>
                </c:pt>
                <c:pt idx="1360">
                  <c:v>4341.405255149496</c:v>
                </c:pt>
                <c:pt idx="1361">
                  <c:v>4339.4877535996857</c:v>
                </c:pt>
                <c:pt idx="1362">
                  <c:v>4337.5710989673998</c:v>
                </c:pt>
                <c:pt idx="1363">
                  <c:v>4335.6552908785743</c:v>
                </c:pt>
                <c:pt idx="1364">
                  <c:v>4333.7403289593094</c:v>
                </c:pt>
                <c:pt idx="1365">
                  <c:v>4331.8262128358738</c:v>
                </c:pt>
                <c:pt idx="1366">
                  <c:v>4329.9129421346943</c:v>
                </c:pt>
                <c:pt idx="1367">
                  <c:v>4328.0005164823669</c:v>
                </c:pt>
                <c:pt idx="1368">
                  <c:v>4326.0889355056579</c:v>
                </c:pt>
                <c:pt idx="1369">
                  <c:v>4324.178198831487</c:v>
                </c:pt>
                <c:pt idx="1370">
                  <c:v>4322.2683060869467</c:v>
                </c:pt>
                <c:pt idx="1371">
                  <c:v>4320.3592568992926</c:v>
                </c:pt>
                <c:pt idx="1372">
                  <c:v>4318.4510508959456</c:v>
                </c:pt>
                <c:pt idx="1373">
                  <c:v>4316.5436877044858</c:v>
                </c:pt>
                <c:pt idx="1374">
                  <c:v>4314.6371669526679</c:v>
                </c:pt>
                <c:pt idx="1375">
                  <c:v>4312.7314882684004</c:v>
                </c:pt>
                <c:pt idx="1376">
                  <c:v>4310.8266512797636</c:v>
                </c:pt>
                <c:pt idx="1377">
                  <c:v>4308.9226556149979</c:v>
                </c:pt>
                <c:pt idx="1378">
                  <c:v>4307.019500902511</c:v>
                </c:pt>
                <c:pt idx="1379">
                  <c:v>4305.1171867708708</c:v>
                </c:pt>
                <c:pt idx="1380">
                  <c:v>4303.2157128488134</c:v>
                </c:pt>
                <c:pt idx="1381">
                  <c:v>4301.3150787652366</c:v>
                </c:pt>
                <c:pt idx="1382">
                  <c:v>4299.4152841492032</c:v>
                </c:pt>
                <c:pt idx="1383">
                  <c:v>4297.5163286299367</c:v>
                </c:pt>
                <c:pt idx="1384">
                  <c:v>4295.6182118368288</c:v>
                </c:pt>
                <c:pt idx="1385">
                  <c:v>4293.7209333994324</c:v>
                </c:pt>
                <c:pt idx="1386">
                  <c:v>4291.8244929474658</c:v>
                </c:pt>
                <c:pt idx="1387">
                  <c:v>4289.9288901108084</c:v>
                </c:pt>
                <c:pt idx="1388">
                  <c:v>4288.0341245195041</c:v>
                </c:pt>
                <c:pt idx="1389">
                  <c:v>4286.1401958037595</c:v>
                </c:pt>
                <c:pt idx="1390">
                  <c:v>4284.2471035939489</c:v>
                </c:pt>
                <c:pt idx="1391">
                  <c:v>4282.3548475206017</c:v>
                </c:pt>
                <c:pt idx="1392">
                  <c:v>4280.4634272144185</c:v>
                </c:pt>
                <c:pt idx="1393">
                  <c:v>4278.5728423062583</c:v>
                </c:pt>
                <c:pt idx="1394">
                  <c:v>4276.6830924271462</c:v>
                </c:pt>
                <c:pt idx="1395">
                  <c:v>4274.794177208265</c:v>
                </c:pt>
                <c:pt idx="1396">
                  <c:v>4272.9060962809672</c:v>
                </c:pt>
                <c:pt idx="1397">
                  <c:v>4271.0188492767638</c:v>
                </c:pt>
                <c:pt idx="1398">
                  <c:v>4269.1324358273287</c:v>
                </c:pt>
                <c:pt idx="1399">
                  <c:v>4267.2468555645028</c:v>
                </c:pt>
                <c:pt idx="1400">
                  <c:v>4265.3621081202809</c:v>
                </c:pt>
                <c:pt idx="1401">
                  <c:v>4263.478193126829</c:v>
                </c:pt>
                <c:pt idx="1402">
                  <c:v>4261.5951102164736</c:v>
                </c:pt>
                <c:pt idx="1403">
                  <c:v>4259.712859021698</c:v>
                </c:pt>
                <c:pt idx="1404">
                  <c:v>4257.8314391751555</c:v>
                </c:pt>
                <c:pt idx="1405">
                  <c:v>4255.9508503096567</c:v>
                </c:pt>
                <c:pt idx="1406">
                  <c:v>4254.071092058176</c:v>
                </c:pt>
                <c:pt idx="1407">
                  <c:v>4252.1921640538512</c:v>
                </c:pt>
                <c:pt idx="1408">
                  <c:v>4250.3140659299788</c:v>
                </c:pt>
                <c:pt idx="1409">
                  <c:v>4248.4367973200197</c:v>
                </c:pt>
                <c:pt idx="1410">
                  <c:v>4246.5603578575965</c:v>
                </c:pt>
                <c:pt idx="1411">
                  <c:v>4244.6847471764931</c:v>
                </c:pt>
                <c:pt idx="1412">
                  <c:v>4242.8099649106562</c:v>
                </c:pt>
                <c:pt idx="1413">
                  <c:v>4240.9360106941904</c:v>
                </c:pt>
                <c:pt idx="1414">
                  <c:v>4239.0628841613689</c:v>
                </c:pt>
                <c:pt idx="1415">
                  <c:v>4237.1905849466193</c:v>
                </c:pt>
                <c:pt idx="1416">
                  <c:v>4235.319112684535</c:v>
                </c:pt>
                <c:pt idx="1417">
                  <c:v>4233.44846700987</c:v>
                </c:pt>
                <c:pt idx="1418">
                  <c:v>4231.5786475575378</c:v>
                </c:pt>
                <c:pt idx="1419">
                  <c:v>4229.7096539626154</c:v>
                </c:pt>
                <c:pt idx="1420">
                  <c:v>4227.8414858603392</c:v>
                </c:pt>
                <c:pt idx="1421">
                  <c:v>4225.9741428861098</c:v>
                </c:pt>
                <c:pt idx="1422">
                  <c:v>4224.1076246754828</c:v>
                </c:pt>
                <c:pt idx="1423">
                  <c:v>4222.241930864182</c:v>
                </c:pt>
                <c:pt idx="1424">
                  <c:v>4220.3770610880865</c:v>
                </c:pt>
                <c:pt idx="1425">
                  <c:v>4218.5130149832394</c:v>
                </c:pt>
                <c:pt idx="1426">
                  <c:v>4216.6497921858445</c:v>
                </c:pt>
                <c:pt idx="1427">
                  <c:v>4214.7873923322641</c:v>
                </c:pt>
                <c:pt idx="1428">
                  <c:v>4212.9258150590213</c:v>
                </c:pt>
                <c:pt idx="1429">
                  <c:v>4211.065060002803</c:v>
                </c:pt>
                <c:pt idx="1430">
                  <c:v>4209.2051268004525</c:v>
                </c:pt>
                <c:pt idx="1431">
                  <c:v>4207.3460150889769</c:v>
                </c:pt>
                <c:pt idx="1432">
                  <c:v>4205.4877245055413</c:v>
                </c:pt>
                <c:pt idx="1433">
                  <c:v>4203.6302546874713</c:v>
                </c:pt>
                <c:pt idx="1434">
                  <c:v>4201.7736052722539</c:v>
                </c:pt>
                <c:pt idx="1435">
                  <c:v>4199.9177758975356</c:v>
                </c:pt>
                <c:pt idx="1436">
                  <c:v>4198.0627662011238</c:v>
                </c:pt>
                <c:pt idx="1437">
                  <c:v>4196.2085758209823</c:v>
                </c:pt>
                <c:pt idx="1438">
                  <c:v>4194.3552043952377</c:v>
                </c:pt>
                <c:pt idx="1439">
                  <c:v>4192.5026515621794</c:v>
                </c:pt>
                <c:pt idx="1440">
                  <c:v>4190.6509169602496</c:v>
                </c:pt>
                <c:pt idx="1441">
                  <c:v>4188.8000002280578</c:v>
                </c:pt>
                <c:pt idx="1442">
                  <c:v>4186.9499010043655</c:v>
                </c:pt>
                <c:pt idx="1443">
                  <c:v>4185.1006189280997</c:v>
                </c:pt>
                <c:pt idx="1444">
                  <c:v>4183.2521536383429</c:v>
                </c:pt>
                <c:pt idx="1445">
                  <c:v>4181.4045047743402</c:v>
                </c:pt>
                <c:pt idx="1446">
                  <c:v>4179.5576719754945</c:v>
                </c:pt>
                <c:pt idx="1447">
                  <c:v>4177.7116548813683</c:v>
                </c:pt>
                <c:pt idx="1448">
                  <c:v>4175.8664531316817</c:v>
                </c:pt>
                <c:pt idx="1449">
                  <c:v>4174.0220663663176</c:v>
                </c:pt>
                <c:pt idx="1450">
                  <c:v>4172.1784942253153</c:v>
                </c:pt>
                <c:pt idx="1451">
                  <c:v>4170.3357363488694</c:v>
                </c:pt>
                <c:pt idx="1452">
                  <c:v>4168.4937923773423</c:v>
                </c:pt>
                <c:pt idx="1453">
                  <c:v>4166.6526619512488</c:v>
                </c:pt>
                <c:pt idx="1454">
                  <c:v>4164.812344711263</c:v>
                </c:pt>
                <c:pt idx="1455">
                  <c:v>4162.97284029822</c:v>
                </c:pt>
                <c:pt idx="1456">
                  <c:v>4161.1341483531114</c:v>
                </c:pt>
                <c:pt idx="1457">
                  <c:v>4159.2962685170914</c:v>
                </c:pt>
                <c:pt idx="1458">
                  <c:v>4157.4592004314645</c:v>
                </c:pt>
                <c:pt idx="1459">
                  <c:v>4155.6229437377033</c:v>
                </c:pt>
                <c:pt idx="1460">
                  <c:v>4153.7874980774304</c:v>
                </c:pt>
                <c:pt idx="1461">
                  <c:v>4151.9528630924342</c:v>
                </c:pt>
                <c:pt idx="1462">
                  <c:v>4150.1190384246538</c:v>
                </c:pt>
                <c:pt idx="1463">
                  <c:v>4148.2860237161949</c:v>
                </c:pt>
                <c:pt idx="1464">
                  <c:v>4146.4538186093096</c:v>
                </c:pt>
                <c:pt idx="1465">
                  <c:v>4144.6224227464227</c:v>
                </c:pt>
                <c:pt idx="1466">
                  <c:v>4142.7918357701037</c:v>
                </c:pt>
                <c:pt idx="1467">
                  <c:v>4140.9620573230886</c:v>
                </c:pt>
                <c:pt idx="1468">
                  <c:v>4139.133087048267</c:v>
                </c:pt>
                <c:pt idx="1469">
                  <c:v>4137.3049245886868</c:v>
                </c:pt>
                <c:pt idx="1470">
                  <c:v>4135.4775695875542</c:v>
                </c:pt>
                <c:pt idx="1471">
                  <c:v>4133.6510216882343</c:v>
                </c:pt>
                <c:pt idx="1472">
                  <c:v>4131.8252805342463</c:v>
                </c:pt>
                <c:pt idx="1473">
                  <c:v>4130.0003457692701</c:v>
                </c:pt>
                <c:pt idx="1474">
                  <c:v>4128.176217037143</c:v>
                </c:pt>
                <c:pt idx="1475">
                  <c:v>4126.3528939818552</c:v>
                </c:pt>
                <c:pt idx="1476">
                  <c:v>4124.5303762475587</c:v>
                </c:pt>
                <c:pt idx="1477">
                  <c:v>4122.708663478561</c:v>
                </c:pt>
                <c:pt idx="1478">
                  <c:v>4120.8877553193279</c:v>
                </c:pt>
                <c:pt idx="1479">
                  <c:v>4119.0676514144807</c:v>
                </c:pt>
                <c:pt idx="1480">
                  <c:v>4117.2483514087999</c:v>
                </c:pt>
                <c:pt idx="1481">
                  <c:v>4115.4298549472178</c:v>
                </c:pt>
                <c:pt idx="1482">
                  <c:v>4113.6121616748287</c:v>
                </c:pt>
                <c:pt idx="1483">
                  <c:v>4111.7952712368815</c:v>
                </c:pt>
                <c:pt idx="1484">
                  <c:v>4109.9791832787841</c:v>
                </c:pt>
                <c:pt idx="1485">
                  <c:v>4108.1638974460966</c:v>
                </c:pt>
                <c:pt idx="1486">
                  <c:v>4106.3494133845397</c:v>
                </c:pt>
                <c:pt idx="1487">
                  <c:v>4104.5357307399881</c:v>
                </c:pt>
                <c:pt idx="1488">
                  <c:v>4102.7228491584747</c:v>
                </c:pt>
                <c:pt idx="1489">
                  <c:v>4100.9107682861859</c:v>
                </c:pt>
                <c:pt idx="1490">
                  <c:v>4099.0994877694702</c:v>
                </c:pt>
                <c:pt idx="1491">
                  <c:v>4097.2890072548244</c:v>
                </c:pt>
                <c:pt idx="1492">
                  <c:v>4095.4793263889082</c:v>
                </c:pt>
                <c:pt idx="1493">
                  <c:v>4093.6704448185333</c:v>
                </c:pt>
                <c:pt idx="1494">
                  <c:v>4091.862362190669</c:v>
                </c:pt>
                <c:pt idx="1495">
                  <c:v>4090.0550781524407</c:v>
                </c:pt>
                <c:pt idx="1496">
                  <c:v>4088.248592351129</c:v>
                </c:pt>
                <c:pt idx="1497">
                  <c:v>4086.4429044341709</c:v>
                </c:pt>
                <c:pt idx="1498">
                  <c:v>4084.6380140491565</c:v>
                </c:pt>
                <c:pt idx="1499">
                  <c:v>4082.8339208438374</c:v>
                </c:pt>
                <c:pt idx="1500">
                  <c:v>4081.0306244661142</c:v>
                </c:pt>
                <c:pt idx="1501">
                  <c:v>4079.228124564047</c:v>
                </c:pt>
                <c:pt idx="1502">
                  <c:v>4077.4264207858514</c:v>
                </c:pt>
                <c:pt idx="1503">
                  <c:v>4075.6255127798959</c:v>
                </c:pt>
                <c:pt idx="1504">
                  <c:v>4073.8254001947062</c:v>
                </c:pt>
                <c:pt idx="1505">
                  <c:v>4072.0260826789627</c:v>
                </c:pt>
                <c:pt idx="1506">
                  <c:v>4070.2275598815013</c:v>
                </c:pt>
                <c:pt idx="1507">
                  <c:v>4068.4298314513117</c:v>
                </c:pt>
                <c:pt idx="1508">
                  <c:v>4066.6328970375412</c:v>
                </c:pt>
                <c:pt idx="1509">
                  <c:v>4064.8367562894887</c:v>
                </c:pt>
                <c:pt idx="1510">
                  <c:v>4063.0414088566122</c:v>
                </c:pt>
                <c:pt idx="1511">
                  <c:v>4061.2468543885198</c:v>
                </c:pt>
                <c:pt idx="1512">
                  <c:v>4059.4530925349768</c:v>
                </c:pt>
                <c:pt idx="1513">
                  <c:v>4057.6601229459056</c:v>
                </c:pt>
                <c:pt idx="1514">
                  <c:v>4055.8679452713782</c:v>
                </c:pt>
                <c:pt idx="1515">
                  <c:v>4054.076559161625</c:v>
                </c:pt>
                <c:pt idx="1516">
                  <c:v>4052.2859642670269</c:v>
                </c:pt>
                <c:pt idx="1517">
                  <c:v>4050.4961602381286</c:v>
                </c:pt>
                <c:pt idx="1518">
                  <c:v>4048.7071467256142</c:v>
                </c:pt>
                <c:pt idx="1519">
                  <c:v>4046.9189233803349</c:v>
                </c:pt>
                <c:pt idx="1520">
                  <c:v>4045.1314898532914</c:v>
                </c:pt>
                <c:pt idx="1521">
                  <c:v>4043.3448457956365</c:v>
                </c:pt>
                <c:pt idx="1522">
                  <c:v>4041.5589908586808</c:v>
                </c:pt>
                <c:pt idx="1523">
                  <c:v>4039.7739246938872</c:v>
                </c:pt>
                <c:pt idx="1524">
                  <c:v>4037.989646952874</c:v>
                </c:pt>
                <c:pt idx="1525">
                  <c:v>4036.206157287409</c:v>
                </c:pt>
                <c:pt idx="1526">
                  <c:v>4034.4234553494189</c:v>
                </c:pt>
                <c:pt idx="1527">
                  <c:v>4032.6415407909822</c:v>
                </c:pt>
                <c:pt idx="1528">
                  <c:v>4030.8604132643313</c:v>
                </c:pt>
                <c:pt idx="1529">
                  <c:v>4029.0800724218502</c:v>
                </c:pt>
                <c:pt idx="1530">
                  <c:v>4027.3005179160782</c:v>
                </c:pt>
                <c:pt idx="1531">
                  <c:v>4025.5217493997102</c:v>
                </c:pt>
                <c:pt idx="1532">
                  <c:v>4023.7437665255889</c:v>
                </c:pt>
                <c:pt idx="1533">
                  <c:v>4021.9665689467165</c:v>
                </c:pt>
                <c:pt idx="1534">
                  <c:v>4020.1901563162464</c:v>
                </c:pt>
                <c:pt idx="1535">
                  <c:v>4018.4145282874806</c:v>
                </c:pt>
                <c:pt idx="1536">
                  <c:v>4016.6396845138815</c:v>
                </c:pt>
                <c:pt idx="1537">
                  <c:v>4014.8656246490605</c:v>
                </c:pt>
                <c:pt idx="1538">
                  <c:v>4013.0923483467805</c:v>
                </c:pt>
                <c:pt idx="1539">
                  <c:v>4011.3198552609633</c:v>
                </c:pt>
                <c:pt idx="1540">
                  <c:v>4009.5481450456755</c:v>
                </c:pt>
                <c:pt idx="1541">
                  <c:v>4007.777217355143</c:v>
                </c:pt>
                <c:pt idx="1542">
                  <c:v>4006.0070718437432</c:v>
                </c:pt>
                <c:pt idx="1543">
                  <c:v>4004.2377081660024</c:v>
                </c:pt>
                <c:pt idx="1544">
                  <c:v>4002.4691259766032</c:v>
                </c:pt>
                <c:pt idx="1545">
                  <c:v>4000.7013249303805</c:v>
                </c:pt>
                <c:pt idx="1546">
                  <c:v>3998.9343046823201</c:v>
                </c:pt>
                <c:pt idx="1547">
                  <c:v>3997.1680648875622</c:v>
                </c:pt>
                <c:pt idx="1548">
                  <c:v>3995.4026052013965</c:v>
                </c:pt>
                <c:pt idx="1549">
                  <c:v>3993.6379252792658</c:v>
                </c:pt>
                <c:pt idx="1550">
                  <c:v>3991.8740247767678</c:v>
                </c:pt>
                <c:pt idx="1551">
                  <c:v>3990.1109033496505</c:v>
                </c:pt>
                <c:pt idx="1552">
                  <c:v>3988.3485606538111</c:v>
                </c:pt>
                <c:pt idx="1553">
                  <c:v>3986.5869963453029</c:v>
                </c:pt>
                <c:pt idx="1554">
                  <c:v>3984.826210080329</c:v>
                </c:pt>
                <c:pt idx="1555">
                  <c:v>3983.0662015152484</c:v>
                </c:pt>
                <c:pt idx="1556">
                  <c:v>3981.3069703065644</c:v>
                </c:pt>
                <c:pt idx="1557">
                  <c:v>3979.5485161109373</c:v>
                </c:pt>
                <c:pt idx="1558">
                  <c:v>3977.7908385851774</c:v>
                </c:pt>
                <c:pt idx="1559">
                  <c:v>3976.033937386248</c:v>
                </c:pt>
                <c:pt idx="1560">
                  <c:v>3974.2778121712627</c:v>
                </c:pt>
                <c:pt idx="1561">
                  <c:v>3972.5224625974861</c:v>
                </c:pt>
                <c:pt idx="1562">
                  <c:v>3970.7678883223371</c:v>
                </c:pt>
                <c:pt idx="1563">
                  <c:v>3969.0140890033786</c:v>
                </c:pt>
                <c:pt idx="1564">
                  <c:v>3967.2610642983354</c:v>
                </c:pt>
                <c:pt idx="1565">
                  <c:v>3965.5088138650735</c:v>
                </c:pt>
                <c:pt idx="1566">
                  <c:v>3963.7573373616183</c:v>
                </c:pt>
                <c:pt idx="1567">
                  <c:v>3962.0066344461407</c:v>
                </c:pt>
                <c:pt idx="1568">
                  <c:v>3960.2567047769612</c:v>
                </c:pt>
                <c:pt idx="1569">
                  <c:v>3958.5075480125602</c:v>
                </c:pt>
                <c:pt idx="1570">
                  <c:v>3956.7591638115582</c:v>
                </c:pt>
                <c:pt idx="1571">
                  <c:v>3955.0115518327311</c:v>
                </c:pt>
                <c:pt idx="1572">
                  <c:v>3953.2647117350089</c:v>
                </c:pt>
                <c:pt idx="1573">
                  <c:v>3951.5186431774673</c:v>
                </c:pt>
                <c:pt idx="1574">
                  <c:v>3949.7733458193338</c:v>
                </c:pt>
                <c:pt idx="1575">
                  <c:v>3948.0288193199867</c:v>
                </c:pt>
                <c:pt idx="1576">
                  <c:v>3946.2850633389567</c:v>
                </c:pt>
                <c:pt idx="1577">
                  <c:v>3944.5420775359216</c:v>
                </c:pt>
                <c:pt idx="1578">
                  <c:v>3942.7998615707124</c:v>
                </c:pt>
                <c:pt idx="1579">
                  <c:v>3941.0584151033058</c:v>
                </c:pt>
                <c:pt idx="1580">
                  <c:v>3939.3177377938355</c:v>
                </c:pt>
                <c:pt idx="1581">
                  <c:v>3937.5778293025805</c:v>
                </c:pt>
                <c:pt idx="1582">
                  <c:v>3935.8386892899684</c:v>
                </c:pt>
                <c:pt idx="1583">
                  <c:v>3934.1003174165844</c:v>
                </c:pt>
                <c:pt idx="1584">
                  <c:v>3932.3627133431542</c:v>
                </c:pt>
                <c:pt idx="1585">
                  <c:v>3930.6258767305599</c:v>
                </c:pt>
                <c:pt idx="1586">
                  <c:v>3928.8898072398306</c:v>
                </c:pt>
                <c:pt idx="1587">
                  <c:v>3927.1545045321463</c:v>
                </c:pt>
                <c:pt idx="1588">
                  <c:v>3925.4199682688345</c:v>
                </c:pt>
                <c:pt idx="1589">
                  <c:v>3923.6861981113761</c:v>
                </c:pt>
                <c:pt idx="1590">
                  <c:v>3921.9531937213974</c:v>
                </c:pt>
                <c:pt idx="1591">
                  <c:v>3920.2209547606776</c:v>
                </c:pt>
                <c:pt idx="1592">
                  <c:v>3918.4894808911426</c:v>
                </c:pt>
                <c:pt idx="1593">
                  <c:v>3916.7587717748688</c:v>
                </c:pt>
                <c:pt idx="1594">
                  <c:v>3915.0288270740816</c:v>
                </c:pt>
                <c:pt idx="1595">
                  <c:v>3913.2996464511571</c:v>
                </c:pt>
                <c:pt idx="1596">
                  <c:v>3911.571229568618</c:v>
                </c:pt>
                <c:pt idx="1597">
                  <c:v>3909.8435760891375</c:v>
                </c:pt>
                <c:pt idx="1598">
                  <c:v>3908.1166856755376</c:v>
                </c:pt>
                <c:pt idx="1599">
                  <c:v>3906.390557990791</c:v>
                </c:pt>
                <c:pt idx="1600">
                  <c:v>3904.6651926980126</c:v>
                </c:pt>
              </c:numCache>
            </c:numRef>
          </c:val>
          <c:extLst xmlns:c16r2="http://schemas.microsoft.com/office/drawing/2015/06/chart">
            <c:ext xmlns:c16="http://schemas.microsoft.com/office/drawing/2014/chart" uri="{C3380CC4-5D6E-409C-BE32-E72D297353CC}">
              <c16:uniqueId val="{00000000-267B-48CF-9A7E-B9BF256D519A}"/>
            </c:ext>
          </c:extLst>
        </c:ser>
        <c:ser>
          <c:idx val="0"/>
          <c:order val="1"/>
          <c:tx>
            <c:strRef>
              <c:f>両事故減衰_週!$AM$7</c:f>
              <c:strCache>
                <c:ptCount val="1"/>
                <c:pt idx="0">
                  <c:v>134 Cs</c:v>
                </c:pt>
              </c:strCache>
            </c:strRef>
          </c:tx>
          <c:spPr>
            <a:pattFill prst="narHorz">
              <a:fgClr>
                <a:srgbClr val="9999FF"/>
              </a:fgClr>
              <a:bgClr>
                <a:sysClr val="window" lastClr="FFFFFF"/>
              </a:bgClr>
            </a:pattFill>
            <a:ln w="0">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両事故減衰_週!$AM$9:$AM$1609</c:f>
              <c:numCache>
                <c:formatCode>0</c:formatCode>
                <c:ptCount val="1601"/>
                <c:pt idx="0">
                  <c:v>11468</c:v>
                </c:pt>
                <c:pt idx="1">
                  <c:v>11394.462947913691</c:v>
                </c:pt>
                <c:pt idx="2">
                  <c:v>11321.397442568708</c:v>
                </c:pt>
                <c:pt idx="3">
                  <c:v>11248.800460233171</c:v>
                </c:pt>
                <c:pt idx="4">
                  <c:v>11176.668996564473</c:v>
                </c:pt>
                <c:pt idx="5">
                  <c:v>11105.000066484965</c:v>
                </c:pt>
                <c:pt idx="6">
                  <c:v>11033.790704058423</c:v>
                </c:pt>
                <c:pt idx="7">
                  <c:v>10963.037962367302</c:v>
                </c:pt>
                <c:pt idx="8">
                  <c:v>10892.73891339078</c:v>
                </c:pt>
                <c:pt idx="9">
                  <c:v>10822.89064788358</c:v>
                </c:pt>
                <c:pt idx="10">
                  <c:v>10753.490275255586</c:v>
                </c:pt>
                <c:pt idx="11">
                  <c:v>10684.534923452213</c:v>
                </c:pt>
                <c:pt idx="12">
                  <c:v>10616.02173883555</c:v>
                </c:pt>
                <c:pt idx="13">
                  <c:v>10547.947886066268</c:v>
                </c:pt>
                <c:pt idx="14">
                  <c:v>10480.310547986277</c:v>
                </c:pt>
                <c:pt idx="15">
                  <c:v>10413.106925502156</c:v>
                </c:pt>
                <c:pt idx="16">
                  <c:v>10346.334237469284</c:v>
                </c:pt>
                <c:pt idx="17">
                  <c:v>10279.989720576788</c:v>
                </c:pt>
                <c:pt idx="18">
                  <c:v>10214.070629233156</c:v>
                </c:pt>
                <c:pt idx="19">
                  <c:v>10148.574235452623</c:v>
                </c:pt>
                <c:pt idx="20">
                  <c:v>10083.497828742278</c:v>
                </c:pt>
                <c:pt idx="21">
                  <c:v>10018.838715989888</c:v>
                </c:pt>
                <c:pt idx="22">
                  <c:v>9954.5942213524559</c:v>
                </c:pt>
                <c:pt idx="23">
                  <c:v>9890.7616861454771</c:v>
                </c:pt>
                <c:pt idx="24">
                  <c:v>9827.3384687329053</c:v>
                </c:pt>
                <c:pt idx="25">
                  <c:v>9764.3219444178576</c:v>
                </c:pt>
                <c:pt idx="26">
                  <c:v>9701.7095053339581</c:v>
                </c:pt>
                <c:pt idx="27">
                  <c:v>9639.4985603374498</c:v>
                </c:pt>
                <c:pt idx="28">
                  <c:v>9577.6865348999327</c:v>
                </c:pt>
                <c:pt idx="29">
                  <c:v>9516.2708710018469</c:v>
                </c:pt>
                <c:pt idx="30">
                  <c:v>9455.249027026588</c:v>
                </c:pt>
                <c:pt idx="31">
                  <c:v>9394.61847765534</c:v>
                </c:pt>
                <c:pt idx="32">
                  <c:v>9334.3767137625673</c:v>
                </c:pt>
                <c:pt idx="33">
                  <c:v>9274.5212423121648</c:v>
                </c:pt>
                <c:pt idx="34">
                  <c:v>9215.0495862543085</c:v>
                </c:pt>
                <c:pt idx="35">
                  <c:v>9155.9592844229301</c:v>
                </c:pt>
                <c:pt idx="36">
                  <c:v>9097.2478914338517</c:v>
                </c:pt>
                <c:pt idx="37">
                  <c:v>9038.9129775836227</c:v>
                </c:pt>
                <c:pt idx="38">
                  <c:v>8980.952128748937</c:v>
                </c:pt>
                <c:pt idx="39">
                  <c:v>8923.362946286743</c:v>
                </c:pt>
                <c:pt idx="40">
                  <c:v>8866.1430469349725</c:v>
                </c:pt>
                <c:pt idx="41">
                  <c:v>8809.2900627139115</c:v>
                </c:pt>
                <c:pt idx="42">
                  <c:v>8752.801640828211</c:v>
                </c:pt>
                <c:pt idx="43">
                  <c:v>8696.6754435695184</c:v>
                </c:pt>
                <c:pt idx="44">
                  <c:v>8640.9091482197182</c:v>
                </c:pt>
                <c:pt idx="45">
                  <c:v>8585.5004469548367</c:v>
                </c:pt>
                <c:pt idx="46">
                  <c:v>8530.4470467495048</c:v>
                </c:pt>
                <c:pt idx="47">
                  <c:v>8475.746669282089</c:v>
                </c:pt>
                <c:pt idx="48">
                  <c:v>8421.3970508403945</c:v>
                </c:pt>
                <c:pt idx="49">
                  <c:v>8367.3959422279841</c:v>
                </c:pt>
                <c:pt idx="50">
                  <c:v>8313.7411086710963</c:v>
                </c:pt>
                <c:pt idx="51">
                  <c:v>8260.4303297261686</c:v>
                </c:pt>
                <c:pt idx="52">
                  <c:v>8207.4613991879414</c:v>
                </c:pt>
                <c:pt idx="53">
                  <c:v>8154.8321249981582</c:v>
                </c:pt>
                <c:pt idx="54">
                  <c:v>8102.5403291548464</c:v>
                </c:pt>
                <c:pt idx="55">
                  <c:v>8050.5838476221925</c:v>
                </c:pt>
                <c:pt idx="56">
                  <c:v>7998.9605302409782</c:v>
                </c:pt>
                <c:pt idx="57">
                  <c:v>7947.6682406395958</c:v>
                </c:pt>
                <c:pt idx="58">
                  <c:v>7896.704856145645</c:v>
                </c:pt>
                <c:pt idx="59">
                  <c:v>7846.0682676980887</c:v>
                </c:pt>
                <c:pt idx="60">
                  <c:v>7795.7563797599623</c:v>
                </c:pt>
                <c:pt idx="61">
                  <c:v>7745.7671102316581</c:v>
                </c:pt>
                <c:pt idx="62">
                  <c:v>7696.0983903647657</c:v>
                </c:pt>
                <c:pt idx="63">
                  <c:v>7646.7481646764509</c:v>
                </c:pt>
                <c:pt idx="64">
                  <c:v>7597.714390864393</c:v>
                </c:pt>
                <c:pt idx="65">
                  <c:v>7548.9950397222656</c:v>
                </c:pt>
                <c:pt idx="66">
                  <c:v>7500.588095055773</c:v>
                </c:pt>
                <c:pt idx="67">
                  <c:v>7452.4915535991931</c:v>
                </c:pt>
                <c:pt idx="68">
                  <c:v>7404.7034249324879</c:v>
                </c:pt>
                <c:pt idx="69">
                  <c:v>7357.2217313989213</c:v>
                </c:pt>
                <c:pt idx="70">
                  <c:v>7310.044508023233</c:v>
                </c:pt>
                <c:pt idx="71">
                  <c:v>7263.1698024303014</c:v>
                </c:pt>
                <c:pt idx="72">
                  <c:v>7216.5956747643613</c:v>
                </c:pt>
                <c:pt idx="73">
                  <c:v>7170.3201976087121</c:v>
                </c:pt>
                <c:pt idx="74">
                  <c:v>7124.3414559059693</c:v>
                </c:pt>
                <c:pt idx="75">
                  <c:v>7078.6575468787978</c:v>
                </c:pt>
                <c:pt idx="76">
                  <c:v>7033.266579951176</c:v>
                </c:pt>
                <c:pt idx="77">
                  <c:v>6988.1666766701537</c:v>
                </c:pt>
                <c:pt idx="78">
                  <c:v>6943.3559706281148</c:v>
                </c:pt>
                <c:pt idx="79">
                  <c:v>6898.8326073855387</c:v>
                </c:pt>
                <c:pt idx="80">
                  <c:v>6854.5947443942568</c:v>
                </c:pt>
                <c:pt idx="81">
                  <c:v>6810.6405509211954</c:v>
                </c:pt>
                <c:pt idx="82">
                  <c:v>6766.9682079726263</c:v>
                </c:pt>
                <c:pt idx="83">
                  <c:v>6723.5759082188688</c:v>
                </c:pt>
                <c:pt idx="84">
                  <c:v>6680.4618559195178</c:v>
                </c:pt>
                <c:pt idx="85">
                  <c:v>6637.6242668491195</c:v>
                </c:pt>
                <c:pt idx="86">
                  <c:v>6595.0613682233243</c:v>
                </c:pt>
                <c:pt idx="87">
                  <c:v>6552.7713986255358</c:v>
                </c:pt>
                <c:pt idx="88">
                  <c:v>6510.7526079340114</c:v>
                </c:pt>
                <c:pt idx="89">
                  <c:v>6469.0032572494365</c:v>
                </c:pt>
                <c:pt idx="90">
                  <c:v>6427.5216188229579</c:v>
                </c:pt>
                <c:pt idx="91">
                  <c:v>6386.3059759846901</c:v>
                </c:pt>
                <c:pt idx="92">
                  <c:v>6345.3546230726679</c:v>
                </c:pt>
                <c:pt idx="93">
                  <c:v>6304.6658653622562</c:v>
                </c:pt>
                <c:pt idx="94">
                  <c:v>6264.2380189960277</c:v>
                </c:pt>
                <c:pt idx="95">
                  <c:v>6224.069410914065</c:v>
                </c:pt>
                <c:pt idx="96">
                  <c:v>6184.158378784733</c:v>
                </c:pt>
                <c:pt idx="97">
                  <c:v>6144.5032709358775</c:v>
                </c:pt>
                <c:pt idx="98">
                  <c:v>6105.1024462864789</c:v>
                </c:pt>
                <c:pt idx="99">
                  <c:v>6065.9542742787353</c:v>
                </c:pt>
                <c:pt idx="100">
                  <c:v>6027.0571348105777</c:v>
                </c:pt>
                <c:pt idx="101">
                  <c:v>5988.4094181686423</c:v>
                </c:pt>
                <c:pt idx="102">
                  <c:v>5950.0095249616325</c:v>
                </c:pt>
                <c:pt idx="103">
                  <c:v>5911.8558660541385</c:v>
                </c:pt>
                <c:pt idx="104">
                  <c:v>5873.9468625008813</c:v>
                </c:pt>
                <c:pt idx="105">
                  <c:v>5836.2809454813523</c:v>
                </c:pt>
                <c:pt idx="106">
                  <c:v>5798.8565562349131</c:v>
                </c:pt>
                <c:pt idx="107">
                  <c:v>5761.6721459962591</c:v>
                </c:pt>
                <c:pt idx="108">
                  <c:v>5724.7261759313506</c:v>
                </c:pt>
                <c:pt idx="109">
                  <c:v>5688.0171170737194</c:v>
                </c:pt>
                <c:pt idx="110">
                  <c:v>5651.5434502611934</c:v>
                </c:pt>
                <c:pt idx="111">
                  <c:v>5615.3036660730259</c:v>
                </c:pt>
                <c:pt idx="112">
                  <c:v>5579.2962647674422</c:v>
                </c:pt>
                <c:pt idx="113">
                  <c:v>5543.5197562195563</c:v>
                </c:pt>
                <c:pt idx="114">
                  <c:v>5507.9726598597199</c:v>
                </c:pt>
                <c:pt idx="115">
                  <c:v>5472.6535046122435</c:v>
                </c:pt>
                <c:pt idx="116">
                  <c:v>5437.5608288345156</c:v>
                </c:pt>
                <c:pt idx="117">
                  <c:v>5402.6931802565186</c:v>
                </c:pt>
                <c:pt idx="118">
                  <c:v>5368.0491159207268</c:v>
                </c:pt>
                <c:pt idx="119">
                  <c:v>5333.6272021223895</c:v>
                </c:pt>
                <c:pt idx="120">
                  <c:v>5299.4260143502042</c:v>
                </c:pt>
                <c:pt idx="121">
                  <c:v>5265.4441372273559</c:v>
                </c:pt>
                <c:pt idx="122">
                  <c:v>5231.680164452956</c:v>
                </c:pt>
                <c:pt idx="123">
                  <c:v>5198.1326987438279</c:v>
                </c:pt>
                <c:pt idx="124">
                  <c:v>5164.8003517766956</c:v>
                </c:pt>
                <c:pt idx="125">
                  <c:v>5131.6817441307267</c:v>
                </c:pt>
                <c:pt idx="126">
                  <c:v>5098.7755052304392</c:v>
                </c:pt>
                <c:pt idx="127">
                  <c:v>5066.0802732889897</c:v>
                </c:pt>
                <c:pt idx="128">
                  <c:v>5033.5946952518198</c:v>
                </c:pt>
                <c:pt idx="129">
                  <c:v>5001.3174267406484</c:v>
                </c:pt>
                <c:pt idx="130">
                  <c:v>4969.2471319978522</c:v>
                </c:pt>
                <c:pt idx="131">
                  <c:v>4937.3824838311748</c:v>
                </c:pt>
                <c:pt idx="132">
                  <c:v>4905.7221635588066</c:v>
                </c:pt>
                <c:pt idx="133">
                  <c:v>4874.2648609548169</c:v>
                </c:pt>
                <c:pt idx="134">
                  <c:v>4843.0092741949193</c:v>
                </c:pt>
                <c:pt idx="135">
                  <c:v>4811.9541098026148</c:v>
                </c:pt>
                <c:pt idx="136">
                  <c:v>4781.0980825956485</c:v>
                </c:pt>
                <c:pt idx="137">
                  <c:v>4750.4399156328327</c:v>
                </c:pt>
                <c:pt idx="138">
                  <c:v>4719.9783401611921</c:v>
                </c:pt>
                <c:pt idx="139">
                  <c:v>4689.7120955634709</c:v>
                </c:pt>
                <c:pt idx="140">
                  <c:v>4659.6399293059503</c:v>
                </c:pt>
                <c:pt idx="141">
                  <c:v>4629.7605968866255</c:v>
                </c:pt>
                <c:pt idx="142">
                  <c:v>4600.0728617836958</c:v>
                </c:pt>
                <c:pt idx="143">
                  <c:v>4570.5754954043969</c:v>
                </c:pt>
                <c:pt idx="144">
                  <c:v>4541.2672770341533</c:v>
                </c:pt>
                <c:pt idx="145">
                  <c:v>4512.146993786062</c:v>
                </c:pt>
                <c:pt idx="146">
                  <c:v>4483.2134405507013</c:v>
                </c:pt>
                <c:pt idx="147">
                  <c:v>4454.465419946252</c:v>
                </c:pt>
                <c:pt idx="148">
                  <c:v>4425.9017422689558</c:v>
                </c:pt>
                <c:pt idx="149">
                  <c:v>4397.5212254438666</c:v>
                </c:pt>
                <c:pt idx="150">
                  <c:v>4369.3226949759464</c:v>
                </c:pt>
                <c:pt idx="151">
                  <c:v>4341.3049839014484</c:v>
                </c:pt>
                <c:pt idx="152">
                  <c:v>4313.4669327396332</c:v>
                </c:pt>
                <c:pt idx="153">
                  <c:v>4285.8073894447734</c:v>
                </c:pt>
                <c:pt idx="154">
                  <c:v>4258.3252093584924</c:v>
                </c:pt>
                <c:pt idx="155">
                  <c:v>4231.0192551623786</c:v>
                </c:pt>
                <c:pt idx="156">
                  <c:v>4203.8883968309301</c:v>
                </c:pt>
                <c:pt idx="157">
                  <c:v>4176.9315115847849</c:v>
                </c:pt>
                <c:pt idx="158">
                  <c:v>4150.1474838442591</c:v>
                </c:pt>
                <c:pt idx="159">
                  <c:v>4123.5352051831751</c:v>
                </c:pt>
                <c:pt idx="160">
                  <c:v>4097.0935742829943</c:v>
                </c:pt>
                <c:pt idx="161">
                  <c:v>4070.821496887238</c:v>
                </c:pt>
                <c:pt idx="162">
                  <c:v>4044.7178857562062</c:v>
                </c:pt>
                <c:pt idx="163">
                  <c:v>4018.7816606219826</c:v>
                </c:pt>
                <c:pt idx="164">
                  <c:v>3993.0117481437269</c:v>
                </c:pt>
                <c:pt idx="165">
                  <c:v>3967.4070818632504</c:v>
                </c:pt>
                <c:pt idx="166">
                  <c:v>3941.9666021608996</c:v>
                </c:pt>
                <c:pt idx="167">
                  <c:v>3916.6892562116855</c:v>
                </c:pt>
                <c:pt idx="168">
                  <c:v>3891.5739979417217</c:v>
                </c:pt>
                <c:pt idx="169">
                  <c:v>3866.6197879849428</c:v>
                </c:pt>
                <c:pt idx="170">
                  <c:v>3841.8255936400697</c:v>
                </c:pt>
                <c:pt idx="171">
                  <c:v>3817.1903888278948</c:v>
                </c:pt>
                <c:pt idx="172">
                  <c:v>3792.7131540488058</c:v>
                </c:pt>
                <c:pt idx="173">
                  <c:v>3768.3928763405993</c:v>
                </c:pt>
                <c:pt idx="174">
                  <c:v>3744.2285492365604</c:v>
                </c:pt>
                <c:pt idx="175">
                  <c:v>3720.2191727238064</c:v>
                </c:pt>
                <c:pt idx="176">
                  <c:v>3696.3637532019129</c:v>
                </c:pt>
                <c:pt idx="177">
                  <c:v>3672.6613034417846</c:v>
                </c:pt>
                <c:pt idx="178">
                  <c:v>3649.1108425448051</c:v>
                </c:pt>
                <c:pt idx="179">
                  <c:v>3625.7113959022404</c:v>
                </c:pt>
                <c:pt idx="180">
                  <c:v>3602.4619951549103</c:v>
                </c:pt>
                <c:pt idx="181">
                  <c:v>3579.3616781531082</c:v>
                </c:pt>
                <c:pt idx="182">
                  <c:v>3556.4094889167909</c:v>
                </c:pt>
                <c:pt idx="183">
                  <c:v>3533.6044775960122</c:v>
                </c:pt>
                <c:pt idx="184">
                  <c:v>3510.9457004316073</c:v>
                </c:pt>
                <c:pt idx="185">
                  <c:v>3488.4322197161518</c:v>
                </c:pt>
                <c:pt idx="186">
                  <c:v>3466.0631037551461</c:v>
                </c:pt>
                <c:pt idx="187">
                  <c:v>3443.8374268284556</c:v>
                </c:pt>
                <c:pt idx="188">
                  <c:v>3421.7542691520121</c:v>
                </c:pt>
                <c:pt idx="189">
                  <c:v>3399.8127168397368</c:v>
                </c:pt>
                <c:pt idx="190">
                  <c:v>3378.0118618657275</c:v>
                </c:pt>
                <c:pt idx="191">
                  <c:v>3356.3508020266809</c:v>
                </c:pt>
                <c:pt idx="192">
                  <c:v>3334.8286409045536</c:v>
                </c:pt>
                <c:pt idx="193">
                  <c:v>3313.4444878294653</c:v>
                </c:pt>
                <c:pt idx="194">
                  <c:v>3292.1974578428417</c:v>
                </c:pt>
                <c:pt idx="195">
                  <c:v>3271.0866716607866</c:v>
                </c:pt>
                <c:pt idx="196">
                  <c:v>3250.1112556377016</c:v>
                </c:pt>
                <c:pt idx="197">
                  <c:v>3229.2703417301209</c:v>
                </c:pt>
                <c:pt idx="198">
                  <c:v>3208.5630674608001</c:v>
                </c:pt>
                <c:pt idx="199">
                  <c:v>3187.9885758830119</c:v>
                </c:pt>
                <c:pt idx="200">
                  <c:v>3167.5460155450919</c:v>
                </c:pt>
                <c:pt idx="201">
                  <c:v>3147.2345404551966</c:v>
                </c:pt>
                <c:pt idx="202">
                  <c:v>3127.0533100462953</c:v>
                </c:pt>
                <c:pt idx="203">
                  <c:v>3107.0014891413825</c:v>
                </c:pt>
                <c:pt idx="204">
                  <c:v>3087.0782479189174</c:v>
                </c:pt>
                <c:pt idx="205">
                  <c:v>3067.2827618784822</c:v>
                </c:pt>
                <c:pt idx="206">
                  <c:v>3047.6142118066555</c:v>
                </c:pt>
                <c:pt idx="207">
                  <c:v>3028.071783743123</c:v>
                </c:pt>
                <c:pt idx="208">
                  <c:v>3008.6546689469774</c:v>
                </c:pt>
                <c:pt idx="209">
                  <c:v>2989.3620638632601</c:v>
                </c:pt>
                <c:pt idx="210">
                  <c:v>2970.1931700897035</c:v>
                </c:pt>
                <c:pt idx="211">
                  <c:v>2951.1471943436904</c:v>
                </c:pt>
                <c:pt idx="212">
                  <c:v>2932.2233484294234</c:v>
                </c:pt>
                <c:pt idx="213">
                  <c:v>2913.420849205309</c:v>
                </c:pt>
                <c:pt idx="214">
                  <c:v>2894.7389185515472</c:v>
                </c:pt>
                <c:pt idx="215">
                  <c:v>2876.1767833379272</c:v>
                </c:pt>
                <c:pt idx="216">
                  <c:v>2857.733675391838</c:v>
                </c:pt>
                <c:pt idx="217">
                  <c:v>2839.4088314664727</c:v>
                </c:pt>
                <c:pt idx="218">
                  <c:v>2821.2014932092461</c:v>
                </c:pt>
                <c:pt idx="219">
                  <c:v>2803.1109071304081</c:v>
                </c:pt>
                <c:pt idx="220">
                  <c:v>2785.136324571868</c:v>
                </c:pt>
                <c:pt idx="221">
                  <c:v>2767.277001676202</c:v>
                </c:pt>
                <c:pt idx="222">
                  <c:v>2749.5321993558746</c:v>
                </c:pt>
                <c:pt idx="223">
                  <c:v>2731.9011832626579</c:v>
                </c:pt>
                <c:pt idx="224">
                  <c:v>2714.3832237572315</c:v>
                </c:pt>
                <c:pt idx="225">
                  <c:v>2696.9775958789928</c:v>
                </c:pt>
                <c:pt idx="226">
                  <c:v>2679.6835793160562</c:v>
                </c:pt>
                <c:pt idx="227">
                  <c:v>2662.5004583754394</c:v>
                </c:pt>
                <c:pt idx="228">
                  <c:v>2645.4275219534507</c:v>
                </c:pt>
                <c:pt idx="229">
                  <c:v>2628.4640635062542</c:v>
                </c:pt>
                <c:pt idx="230">
                  <c:v>2611.609381020638</c:v>
                </c:pt>
                <c:pt idx="231">
                  <c:v>2594.8627769849554</c:v>
                </c:pt>
                <c:pt idx="232">
                  <c:v>2578.2235583602633</c:v>
                </c:pt>
                <c:pt idx="233">
                  <c:v>2561.6910365516414</c:v>
                </c:pt>
                <c:pt idx="234">
                  <c:v>2545.2645273796907</c:v>
                </c:pt>
                <c:pt idx="235">
                  <c:v>2528.9433510522272</c:v>
                </c:pt>
                <c:pt idx="236">
                  <c:v>2512.7268321361435</c:v>
                </c:pt>
                <c:pt idx="237">
                  <c:v>2496.614299529459</c:v>
                </c:pt>
                <c:pt idx="238">
                  <c:v>2480.6050864335457</c:v>
                </c:pt>
                <c:pt idx="239">
                  <c:v>2464.6985303255397</c:v>
                </c:pt>
                <c:pt idx="240">
                  <c:v>2448.8939729309113</c:v>
                </c:pt>
                <c:pt idx="241">
                  <c:v>2433.1907601962344</c:v>
                </c:pt>
                <c:pt idx="242">
                  <c:v>2417.5882422621157</c:v>
                </c:pt>
                <c:pt idx="243">
                  <c:v>2402.0857734362985</c:v>
                </c:pt>
                <c:pt idx="244">
                  <c:v>2386.6827121669439</c:v>
                </c:pt>
                <c:pt idx="245">
                  <c:v>2371.3784210160784</c:v>
                </c:pt>
                <c:pt idx="246">
                  <c:v>2356.1722666332216</c:v>
                </c:pt>
                <c:pt idx="247">
                  <c:v>2341.0636197291656</c:v>
                </c:pt>
                <c:pt idx="248">
                  <c:v>2326.0518550499378</c:v>
                </c:pt>
                <c:pt idx="249">
                  <c:v>2311.1363513509264</c:v>
                </c:pt>
                <c:pt idx="250">
                  <c:v>2296.3164913711698</c:v>
                </c:pt>
                <c:pt idx="251">
                  <c:v>2281.5916618078095</c:v>
                </c:pt>
                <c:pt idx="252">
                  <c:v>2266.9612532907149</c:v>
                </c:pt>
                <c:pt idx="253">
                  <c:v>2252.4246603572574</c:v>
                </c:pt>
                <c:pt idx="254">
                  <c:v>2237.9812814272632</c:v>
                </c:pt>
                <c:pt idx="255">
                  <c:v>2223.6305187781099</c:v>
                </c:pt>
                <c:pt idx="256">
                  <c:v>2209.3717785199919</c:v>
                </c:pt>
                <c:pt idx="257">
                  <c:v>2195.2044705713479</c:v>
                </c:pt>
                <c:pt idx="258">
                  <c:v>2181.1280086344364</c:v>
                </c:pt>
                <c:pt idx="259">
                  <c:v>2167.1418101710728</c:v>
                </c:pt>
                <c:pt idx="260">
                  <c:v>2153.2452963785222</c:v>
                </c:pt>
                <c:pt idx="261">
                  <c:v>2139.4378921655484</c:v>
                </c:pt>
                <c:pt idx="262">
                  <c:v>2125.7190261286109</c:v>
                </c:pt>
                <c:pt idx="263">
                  <c:v>2112.0881305282205</c:v>
                </c:pt>
                <c:pt idx="264">
                  <c:v>2098.5446412654433</c:v>
                </c:pt>
                <c:pt idx="265">
                  <c:v>2085.0879978585567</c:v>
                </c:pt>
                <c:pt idx="266">
                  <c:v>2071.7176434198527</c:v>
                </c:pt>
                <c:pt idx="267">
                  <c:v>2058.4330246325935</c:v>
                </c:pt>
                <c:pt idx="268">
                  <c:v>2045.2335917281123</c:v>
                </c:pt>
                <c:pt idx="269">
                  <c:v>2032.1187984630644</c:v>
                </c:pt>
                <c:pt idx="270">
                  <c:v>2019.0881020968145</c:v>
                </c:pt>
                <c:pt idx="271">
                  <c:v>2006.1409633689868</c:v>
                </c:pt>
                <c:pt idx="272">
                  <c:v>1993.2768464771359</c:v>
                </c:pt>
                <c:pt idx="273">
                  <c:v>1980.4952190545839</c:v>
                </c:pt>
                <c:pt idx="274">
                  <c:v>1967.7955521483846</c:v>
                </c:pt>
                <c:pt idx="275">
                  <c:v>1955.1773201974304</c:v>
                </c:pt>
                <c:pt idx="276">
                  <c:v>1942.6400010107081</c:v>
                </c:pt>
                <c:pt idx="277">
                  <c:v>1930.1830757456864</c:v>
                </c:pt>
                <c:pt idx="278">
                  <c:v>1917.8060288868428</c:v>
                </c:pt>
                <c:pt idx="279">
                  <c:v>1905.5083482243303</c:v>
                </c:pt>
                <c:pt idx="280">
                  <c:v>1893.2895248327834</c:v>
                </c:pt>
                <c:pt idx="281">
                  <c:v>1881.1490530502501</c:v>
                </c:pt>
                <c:pt idx="282">
                  <c:v>1869.0864304572726</c:v>
                </c:pt>
                <c:pt idx="283">
                  <c:v>1857.101157856091</c:v>
                </c:pt>
                <c:pt idx="284">
                  <c:v>1845.1927392499865</c:v>
                </c:pt>
                <c:pt idx="285">
                  <c:v>1833.360681822754</c:v>
                </c:pt>
                <c:pt idx="286">
                  <c:v>1821.604495918308</c:v>
                </c:pt>
                <c:pt idx="287">
                  <c:v>1809.9236950204179</c:v>
                </c:pt>
                <c:pt idx="288">
                  <c:v>1798.3177957325772</c:v>
                </c:pt>
                <c:pt idx="289">
                  <c:v>1786.7863177579939</c:v>
                </c:pt>
                <c:pt idx="290">
                  <c:v>1775.3287838797178</c:v>
                </c:pt>
                <c:pt idx="291">
                  <c:v>1763.9447199408892</c:v>
                </c:pt>
                <c:pt idx="292">
                  <c:v>1752.6336548251186</c:v>
                </c:pt>
                <c:pt idx="293">
                  <c:v>1741.3951204369876</c:v>
                </c:pt>
                <c:pt idx="294">
                  <c:v>1730.2286516826782</c:v>
                </c:pt>
                <c:pt idx="295">
                  <c:v>1719.1337864507263</c:v>
                </c:pt>
                <c:pt idx="296">
                  <c:v>1708.1100655928999</c:v>
                </c:pt>
                <c:pt idx="297">
                  <c:v>1697.1570329051904</c:v>
                </c:pt>
                <c:pt idx="298">
                  <c:v>1686.27423510894</c:v>
                </c:pt>
                <c:pt idx="299">
                  <c:v>1675.4612218320831</c:v>
                </c:pt>
                <c:pt idx="300">
                  <c:v>1664.7175455905019</c:v>
                </c:pt>
                <c:pt idx="301">
                  <c:v>1654.0427617695143</c:v>
                </c:pt>
                <c:pt idx="302">
                  <c:v>1643.4364286054729</c:v>
                </c:pt>
                <c:pt idx="303">
                  <c:v>1632.8981071674807</c:v>
                </c:pt>
                <c:pt idx="304">
                  <c:v>1622.4273613392274</c:v>
                </c:pt>
                <c:pt idx="305">
                  <c:v>1612.0237578009421</c:v>
                </c:pt>
                <c:pt idx="306">
                  <c:v>1601.6868660114603</c:v>
                </c:pt>
                <c:pt idx="307">
                  <c:v>1591.4162581904072</c:v>
                </c:pt>
                <c:pt idx="308">
                  <c:v>1581.211509300492</c:v>
                </c:pt>
                <c:pt idx="309">
                  <c:v>1571.0721970299219</c:v>
                </c:pt>
                <c:pt idx="310">
                  <c:v>1560.997901774922</c:v>
                </c:pt>
                <c:pt idx="311">
                  <c:v>1550.9882066223718</c:v>
                </c:pt>
                <c:pt idx="312">
                  <c:v>1541.0426973325539</c:v>
                </c:pt>
                <c:pt idx="313">
                  <c:v>1531.1609623220049</c:v>
                </c:pt>
                <c:pt idx="314">
                  <c:v>1521.3425926464911</c:v>
                </c:pt>
                <c:pt idx="315">
                  <c:v>1511.587181984077</c:v>
                </c:pt>
                <c:pt idx="316">
                  <c:v>1501.8943266183148</c:v>
                </c:pt>
                <c:pt idx="317">
                  <c:v>1492.2636254215358</c:v>
                </c:pt>
                <c:pt idx="318">
                  <c:v>1482.6946798382496</c:v>
                </c:pt>
                <c:pt idx="319">
                  <c:v>1473.1870938686513</c:v>
                </c:pt>
                <c:pt idx="320">
                  <c:v>1463.7404740522322</c:v>
                </c:pt>
                <c:pt idx="321">
                  <c:v>1454.3544294514979</c:v>
                </c:pt>
                <c:pt idx="322">
                  <c:v>1445.0285716357914</c:v>
                </c:pt>
                <c:pt idx="323">
                  <c:v>1435.7625146652131</c:v>
                </c:pt>
                <c:pt idx="324">
                  <c:v>1426.5558750746563</c:v>
                </c:pt>
                <c:pt idx="325">
                  <c:v>1417.4082718579318</c:v>
                </c:pt>
                <c:pt idx="326">
                  <c:v>1408.3193264520044</c:v>
                </c:pt>
                <c:pt idx="327">
                  <c:v>1399.2886627213231</c:v>
                </c:pt>
                <c:pt idx="328">
                  <c:v>1390.3159069422582</c:v>
                </c:pt>
                <c:pt idx="329">
                  <c:v>1381.4006877876334</c:v>
                </c:pt>
                <c:pt idx="330">
                  <c:v>1372.5426363113597</c:v>
                </c:pt>
                <c:pt idx="331">
                  <c:v>1363.7413859331682</c:v>
                </c:pt>
                <c:pt idx="332">
                  <c:v>1354.9965724234351</c:v>
                </c:pt>
                <c:pt idx="333">
                  <c:v>1346.3078338881128</c:v>
                </c:pt>
                <c:pt idx="334">
                  <c:v>1337.6748107537535</c:v>
                </c:pt>
                <c:pt idx="335">
                  <c:v>1329.0971457526248</c:v>
                </c:pt>
                <c:pt idx="336">
                  <c:v>1320.5744839079282</c:v>
                </c:pt>
                <c:pt idx="337">
                  <c:v>1312.1064725191084</c:v>
                </c:pt>
                <c:pt idx="338">
                  <c:v>1303.6927611472552</c:v>
                </c:pt>
                <c:pt idx="339">
                  <c:v>1295.3330016006009</c:v>
                </c:pt>
                <c:pt idx="340">
                  <c:v>1287.0268479201147</c:v>
                </c:pt>
                <c:pt idx="341">
                  <c:v>1278.7739563651805</c:v>
                </c:pt>
                <c:pt idx="342">
                  <c:v>1270.5739853993769</c:v>
                </c:pt>
                <c:pt idx="343">
                  <c:v>1262.4265956763375</c:v>
                </c:pt>
                <c:pt idx="344">
                  <c:v>1254.33145002571</c:v>
                </c:pt>
                <c:pt idx="345">
                  <c:v>1246.2882134392057</c:v>
                </c:pt>
                <c:pt idx="346">
                  <c:v>1238.2965530567299</c:v>
                </c:pt>
                <c:pt idx="347">
                  <c:v>1230.3561381526117</c:v>
                </c:pt>
                <c:pt idx="348">
                  <c:v>1222.4666401219138</c:v>
                </c:pt>
                <c:pt idx="349">
                  <c:v>1214.6277324668372</c:v>
                </c:pt>
                <c:pt idx="350">
                  <c:v>1206.8390907832058</c:v>
                </c:pt>
                <c:pt idx="351">
                  <c:v>1199.1003927470429</c:v>
                </c:pt>
                <c:pt idx="352">
                  <c:v>1191.4113181012319</c:v>
                </c:pt>
                <c:pt idx="353">
                  <c:v>1183.771548642266</c:v>
                </c:pt>
                <c:pt idx="354">
                  <c:v>1176.180768207073</c:v>
                </c:pt>
                <c:pt idx="355">
                  <c:v>1168.6386626599365</c:v>
                </c:pt>
                <c:pt idx="356">
                  <c:v>1161.1449198794958</c:v>
                </c:pt>
                <c:pt idx="357">
                  <c:v>1153.6992297458253</c:v>
                </c:pt>
                <c:pt idx="358">
                  <c:v>1146.301284127605</c:v>
                </c:pt>
                <c:pt idx="359">
                  <c:v>1138.9507768693652</c:v>
                </c:pt>
                <c:pt idx="360">
                  <c:v>1131.6474037788191</c:v>
                </c:pt>
                <c:pt idx="361">
                  <c:v>1124.3908626142725</c:v>
                </c:pt>
                <c:pt idx="362">
                  <c:v>1117.1808530721171</c:v>
                </c:pt>
                <c:pt idx="363">
                  <c:v>1110.0170767744023</c:v>
                </c:pt>
                <c:pt idx="364">
                  <c:v>1102.8992372564874</c:v>
                </c:pt>
                <c:pt idx="365">
                  <c:v>1095.8270399547716</c:v>
                </c:pt>
                <c:pt idx="366">
                  <c:v>1088.8001921945054</c:v>
                </c:pt>
                <c:pt idx="367">
                  <c:v>1081.8184031776764</c:v>
                </c:pt>
                <c:pt idx="368">
                  <c:v>1074.881383970979</c:v>
                </c:pt>
                <c:pt idx="369">
                  <c:v>1067.9888474938537</c:v>
                </c:pt>
                <c:pt idx="370">
                  <c:v>1061.140508506606</c:v>
                </c:pt>
                <c:pt idx="371">
                  <c:v>1054.3360835986068</c:v>
                </c:pt>
                <c:pt idx="372">
                  <c:v>1047.5752911765571</c:v>
                </c:pt>
                <c:pt idx="373">
                  <c:v>1040.8578514528406</c:v>
                </c:pt>
                <c:pt idx="374">
                  <c:v>1034.1834864339414</c:v>
                </c:pt>
                <c:pt idx="375">
                  <c:v>1027.5519199089422</c:v>
                </c:pt>
                <c:pt idx="376">
                  <c:v>1020.9628774380902</c:v>
                </c:pt>
                <c:pt idx="377">
                  <c:v>1014.4160863414434</c:v>
                </c:pt>
                <c:pt idx="378">
                  <c:v>1007.911275687582</c:v>
                </c:pt>
                <c:pt idx="379">
                  <c:v>1001.4481762824009</c:v>
                </c:pt>
                <c:pt idx="380">
                  <c:v>995.02652065796644</c:v>
                </c:pt>
                <c:pt idx="381">
                  <c:v>988.64604306144736</c:v>
                </c:pt>
                <c:pt idx="382">
                  <c:v>982.30647944411783</c:v>
                </c:pt>
                <c:pt idx="383">
                  <c:v>976.00756745043122</c:v>
                </c:pt>
                <c:pt idx="384">
                  <c:v>969.74904640715999</c:v>
                </c:pt>
                <c:pt idx="385">
                  <c:v>963.53065731261086</c:v>
                </c:pt>
                <c:pt idx="386">
                  <c:v>957.35214282590414</c:v>
                </c:pt>
                <c:pt idx="387">
                  <c:v>951.2132472563253</c:v>
                </c:pt>
                <c:pt idx="388">
                  <c:v>945.11371655274399</c:v>
                </c:pt>
                <c:pt idx="389">
                  <c:v>939.05329829309733</c:v>
                </c:pt>
                <c:pt idx="390">
                  <c:v>933.03174167394832</c:v>
                </c:pt>
                <c:pt idx="391">
                  <c:v>927.04879750010343</c:v>
                </c:pt>
                <c:pt idx="392">
                  <c:v>921.10421817430006</c:v>
                </c:pt>
                <c:pt idx="393">
                  <c:v>915.19775768696127</c:v>
                </c:pt>
                <c:pt idx="394">
                  <c:v>909.32917160601448</c:v>
                </c:pt>
                <c:pt idx="395">
                  <c:v>903.49821706677551</c:v>
                </c:pt>
                <c:pt idx="396">
                  <c:v>897.70465276189896</c:v>
                </c:pt>
                <c:pt idx="397">
                  <c:v>891.94823893139005</c:v>
                </c:pt>
                <c:pt idx="398">
                  <c:v>886.22873735268547</c:v>
                </c:pt>
                <c:pt idx="399">
                  <c:v>880.54591133079043</c:v>
                </c:pt>
                <c:pt idx="400">
                  <c:v>874.89952568848867</c:v>
                </c:pt>
                <c:pt idx="401">
                  <c:v>869.2893467566048</c:v>
                </c:pt>
                <c:pt idx="402">
                  <c:v>863.71514236433848</c:v>
                </c:pt>
                <c:pt idx="403">
                  <c:v>858.17668182965258</c:v>
                </c:pt>
                <c:pt idx="404">
                  <c:v>852.67373594972889</c:v>
                </c:pt>
                <c:pt idx="405">
                  <c:v>847.20607699148331</c:v>
                </c:pt>
                <c:pt idx="406">
                  <c:v>841.77347868213906</c:v>
                </c:pt>
                <c:pt idx="407">
                  <c:v>836.37571619986488</c:v>
                </c:pt>
                <c:pt idx="408">
                  <c:v>831.01256616446938</c:v>
                </c:pt>
                <c:pt idx="409">
                  <c:v>825.68380662815889</c:v>
                </c:pt>
                <c:pt idx="410">
                  <c:v>820.38921706634903</c:v>
                </c:pt>
                <c:pt idx="411">
                  <c:v>815.12857836854164</c:v>
                </c:pt>
                <c:pt idx="412">
                  <c:v>809.90167282925563</c:v>
                </c:pt>
                <c:pt idx="413">
                  <c:v>804.70828413901904</c:v>
                </c:pt>
                <c:pt idx="414">
                  <c:v>799.54819737541516</c:v>
                </c:pt>
                <c:pt idx="415">
                  <c:v>794.4211989941881</c:v>
                </c:pt>
                <c:pt idx="416">
                  <c:v>789.32707682040893</c:v>
                </c:pt>
                <c:pt idx="417">
                  <c:v>784.26562003969059</c:v>
                </c:pt>
                <c:pt idx="418">
                  <c:v>779.23661918946755</c:v>
                </c:pt>
                <c:pt idx="419">
                  <c:v>774.23986615032413</c:v>
                </c:pt>
                <c:pt idx="420">
                  <c:v>769.27515413738456</c:v>
                </c:pt>
                <c:pt idx="421">
                  <c:v>764.34227769175277</c:v>
                </c:pt>
                <c:pt idx="422">
                  <c:v>759.4410326720124</c:v>
                </c:pt>
                <c:pt idx="423">
                  <c:v>754.57121624577587</c:v>
                </c:pt>
                <c:pt idx="424">
                  <c:v>749.7326268812925</c:v>
                </c:pt>
                <c:pt idx="425">
                  <c:v>744.92506433910739</c:v>
                </c:pt>
                <c:pt idx="426">
                  <c:v>740.14832966377594</c:v>
                </c:pt>
                <c:pt idx="427">
                  <c:v>735.40222517562813</c:v>
                </c:pt>
                <c:pt idx="428">
                  <c:v>730.68655446258981</c:v>
                </c:pt>
                <c:pt idx="429">
                  <c:v>726.00112237205235</c:v>
                </c:pt>
                <c:pt idx="430">
                  <c:v>721.3457350027993</c:v>
                </c:pt>
                <c:pt idx="431">
                  <c:v>716.7201996969801</c:v>
                </c:pt>
                <c:pt idx="432">
                  <c:v>712.12432503213643</c:v>
                </c:pt>
                <c:pt idx="433">
                  <c:v>707.55792081328275</c:v>
                </c:pt>
                <c:pt idx="434">
                  <c:v>703.02079806503355</c:v>
                </c:pt>
                <c:pt idx="435">
                  <c:v>698.51276902378231</c:v>
                </c:pt>
                <c:pt idx="436">
                  <c:v>694.03364712993402</c:v>
                </c:pt>
                <c:pt idx="437">
                  <c:v>689.58324702018092</c:v>
                </c:pt>
                <c:pt idx="438">
                  <c:v>685.16138451983466</c:v>
                </c:pt>
                <c:pt idx="439">
                  <c:v>680.76787663520292</c:v>
                </c:pt>
                <c:pt idx="440">
                  <c:v>676.40254154601462</c:v>
                </c:pt>
                <c:pt idx="441">
                  <c:v>672.06519859789978</c:v>
                </c:pt>
                <c:pt idx="442">
                  <c:v>667.75566829490992</c:v>
                </c:pt>
                <c:pt idx="443">
                  <c:v>663.47377229209064</c:v>
                </c:pt>
                <c:pt idx="444">
                  <c:v>659.2193333881022</c:v>
                </c:pt>
                <c:pt idx="445">
                  <c:v>654.99217551788399</c:v>
                </c:pt>
                <c:pt idx="446">
                  <c:v>650.79212374537065</c:v>
                </c:pt>
                <c:pt idx="447">
                  <c:v>646.61900425625129</c:v>
                </c:pt>
                <c:pt idx="448">
                  <c:v>642.47264435077625</c:v>
                </c:pt>
                <c:pt idx="449">
                  <c:v>638.35287243661037</c:v>
                </c:pt>
                <c:pt idx="450">
                  <c:v>634.25951802173279</c:v>
                </c:pt>
                <c:pt idx="451">
                  <c:v>630.19241170737973</c:v>
                </c:pt>
                <c:pt idx="452">
                  <c:v>626.15138518103481</c:v>
                </c:pt>
                <c:pt idx="453">
                  <c:v>622.13627120946433</c:v>
                </c:pt>
                <c:pt idx="454">
                  <c:v>618.14690363179488</c:v>
                </c:pt>
                <c:pt idx="455">
                  <c:v>614.18311735263944</c:v>
                </c:pt>
                <c:pt idx="456">
                  <c:v>610.24474833526097</c:v>
                </c:pt>
                <c:pt idx="457">
                  <c:v>606.33163359478942</c:v>
                </c:pt>
                <c:pt idx="458">
                  <c:v>602.44361119147311</c:v>
                </c:pt>
                <c:pt idx="459">
                  <c:v>598.58052022397635</c:v>
                </c:pt>
                <c:pt idx="460">
                  <c:v>594.74220082272382</c:v>
                </c:pt>
                <c:pt idx="461">
                  <c:v>590.92849414328361</c:v>
                </c:pt>
                <c:pt idx="462">
                  <c:v>587.1392423597905</c:v>
                </c:pt>
                <c:pt idx="463">
                  <c:v>583.37428865841866</c:v>
                </c:pt>
                <c:pt idx="464">
                  <c:v>579.63347723089112</c:v>
                </c:pt>
                <c:pt idx="465">
                  <c:v>575.91665326802945</c:v>
                </c:pt>
                <c:pt idx="466">
                  <c:v>572.2236629533503</c:v>
                </c:pt>
                <c:pt idx="467">
                  <c:v>568.5543534566973</c:v>
                </c:pt>
                <c:pt idx="468">
                  <c:v>564.90857292791748</c:v>
                </c:pt>
                <c:pt idx="469">
                  <c:v>561.2861704905788</c:v>
                </c:pt>
                <c:pt idx="470">
                  <c:v>557.68699623572252</c:v>
                </c:pt>
                <c:pt idx="471">
                  <c:v>554.11090121566292</c:v>
                </c:pt>
                <c:pt idx="472">
                  <c:v>550.55773743782174</c:v>
                </c:pt>
                <c:pt idx="473">
                  <c:v>547.0273578586025</c:v>
                </c:pt>
                <c:pt idx="474">
                  <c:v>543.51961637730824</c:v>
                </c:pt>
                <c:pt idx="475">
                  <c:v>540.03436783009238</c:v>
                </c:pt>
                <c:pt idx="476">
                  <c:v>536.57146798395354</c:v>
                </c:pt>
                <c:pt idx="477">
                  <c:v>533.13077353076562</c:v>
                </c:pt>
                <c:pt idx="478">
                  <c:v>529.71214208134586</c:v>
                </c:pt>
                <c:pt idx="479">
                  <c:v>526.31543215956469</c:v>
                </c:pt>
                <c:pt idx="480">
                  <c:v>522.94050319648954</c:v>
                </c:pt>
                <c:pt idx="481">
                  <c:v>519.58721552456768</c:v>
                </c:pt>
                <c:pt idx="482">
                  <c:v>516.25543037184605</c:v>
                </c:pt>
                <c:pt idx="483">
                  <c:v>512.94500985622949</c:v>
                </c:pt>
                <c:pt idx="484">
                  <c:v>509.65581697977228</c:v>
                </c:pt>
                <c:pt idx="485">
                  <c:v>506.38771562301173</c:v>
                </c:pt>
                <c:pt idx="486">
                  <c:v>503.1405705393322</c:v>
                </c:pt>
                <c:pt idx="487">
                  <c:v>499.91424734936987</c:v>
                </c:pt>
                <c:pt idx="488">
                  <c:v>496.70861253545155</c:v>
                </c:pt>
                <c:pt idx="489">
                  <c:v>493.52353343606728</c:v>
                </c:pt>
                <c:pt idx="490">
                  <c:v>490.35887824038298</c:v>
                </c:pt>
                <c:pt idx="491">
                  <c:v>487.21451598278395</c:v>
                </c:pt>
                <c:pt idx="492">
                  <c:v>484.09031653745501</c:v>
                </c:pt>
                <c:pt idx="493">
                  <c:v>480.98615061299654</c:v>
                </c:pt>
                <c:pt idx="494">
                  <c:v>477.90188974707223</c:v>
                </c:pt>
                <c:pt idx="495">
                  <c:v>474.83740630109406</c:v>
                </c:pt>
                <c:pt idx="496">
                  <c:v>471.7925734549404</c:v>
                </c:pt>
                <c:pt idx="497">
                  <c:v>468.76726520170615</c:v>
                </c:pt>
                <c:pt idx="498">
                  <c:v>465.76135634248971</c:v>
                </c:pt>
                <c:pt idx="499">
                  <c:v>462.77472248121097</c:v>
                </c:pt>
                <c:pt idx="500">
                  <c:v>459.80724001946282</c:v>
                </c:pt>
                <c:pt idx="501">
                  <c:v>456.85878615139717</c:v>
                </c:pt>
                <c:pt idx="502">
                  <c:v>453.92923885864326</c:v>
                </c:pt>
                <c:pt idx="503">
                  <c:v>451.0184769052558</c:v>
                </c:pt>
                <c:pt idx="504">
                  <c:v>448.12637983270037</c:v>
                </c:pt>
                <c:pt idx="505">
                  <c:v>445.25282795486578</c:v>
                </c:pt>
                <c:pt idx="506">
                  <c:v>442.39770235311357</c:v>
                </c:pt>
                <c:pt idx="507">
                  <c:v>439.56088487135548</c:v>
                </c:pt>
                <c:pt idx="508">
                  <c:v>436.74225811116281</c:v>
                </c:pt>
                <c:pt idx="509">
                  <c:v>433.94170542690983</c:v>
                </c:pt>
                <c:pt idx="510">
                  <c:v>431.15911092094558</c:v>
                </c:pt>
                <c:pt idx="511">
                  <c:v>428.39435943879681</c:v>
                </c:pt>
                <c:pt idx="512">
                  <c:v>425.64733656440478</c:v>
                </c:pt>
                <c:pt idx="513">
                  <c:v>422.9179286153867</c:v>
                </c:pt>
                <c:pt idx="514">
                  <c:v>420.20602263833541</c:v>
                </c:pt>
                <c:pt idx="515">
                  <c:v>417.51150640414181</c:v>
                </c:pt>
                <c:pt idx="516">
                  <c:v>414.83426840335039</c:v>
                </c:pt>
                <c:pt idx="517">
                  <c:v>412.17419784154686</c:v>
                </c:pt>
                <c:pt idx="518">
                  <c:v>409.53118463477102</c:v>
                </c:pt>
                <c:pt idx="519">
                  <c:v>406.90511940496157</c:v>
                </c:pt>
                <c:pt idx="520">
                  <c:v>404.29589347542986</c:v>
                </c:pt>
                <c:pt idx="521">
                  <c:v>401.70339886636282</c:v>
                </c:pt>
                <c:pt idx="522">
                  <c:v>399.12752829035281</c:v>
                </c:pt>
                <c:pt idx="523">
                  <c:v>396.56817514795949</c:v>
                </c:pt>
                <c:pt idx="524">
                  <c:v>394.02523352329717</c:v>
                </c:pt>
                <c:pt idx="525">
                  <c:v>391.49859817965188</c:v>
                </c:pt>
                <c:pt idx="526">
                  <c:v>388.9881645551269</c:v>
                </c:pt>
                <c:pt idx="527">
                  <c:v>386.49382875831418</c:v>
                </c:pt>
                <c:pt idx="528">
                  <c:v>384.01548756399615</c:v>
                </c:pt>
                <c:pt idx="529">
                  <c:v>381.55303840887404</c:v>
                </c:pt>
                <c:pt idx="530">
                  <c:v>379.10637938732157</c:v>
                </c:pt>
                <c:pt idx="531">
                  <c:v>376.67540924717036</c:v>
                </c:pt>
                <c:pt idx="532">
                  <c:v>374.26002738551693</c:v>
                </c:pt>
                <c:pt idx="533">
                  <c:v>371.8601338445618</c:v>
                </c:pt>
                <c:pt idx="534">
                  <c:v>369.47562930747182</c:v>
                </c:pt>
                <c:pt idx="535">
                  <c:v>367.10641509426944</c:v>
                </c:pt>
                <c:pt idx="536">
                  <c:v>364.75239315774996</c:v>
                </c:pt>
                <c:pt idx="537">
                  <c:v>362.41346607942376</c:v>
                </c:pt>
                <c:pt idx="538">
                  <c:v>360.08953706548374</c:v>
                </c:pt>
                <c:pt idx="539">
                  <c:v>357.78050994280136</c:v>
                </c:pt>
                <c:pt idx="540">
                  <c:v>355.48628915494572</c:v>
                </c:pt>
                <c:pt idx="541">
                  <c:v>353.20677975822827</c:v>
                </c:pt>
                <c:pt idx="542">
                  <c:v>350.94188741777526</c:v>
                </c:pt>
                <c:pt idx="543">
                  <c:v>348.69151840362201</c:v>
                </c:pt>
                <c:pt idx="544">
                  <c:v>346.455579586836</c:v>
                </c:pt>
                <c:pt idx="545">
                  <c:v>344.23397843566158</c:v>
                </c:pt>
                <c:pt idx="546">
                  <c:v>342.02662301169045</c:v>
                </c:pt>
                <c:pt idx="547">
                  <c:v>339.8334219660577</c:v>
                </c:pt>
                <c:pt idx="548">
                  <c:v>337.65428453566147</c:v>
                </c:pt>
                <c:pt idx="549">
                  <c:v>335.48912053940541</c:v>
                </c:pt>
                <c:pt idx="550">
                  <c:v>333.33784037446861</c:v>
                </c:pt>
                <c:pt idx="551">
                  <c:v>331.20035501259582</c:v>
                </c:pt>
                <c:pt idx="552">
                  <c:v>329.0765759964147</c:v>
                </c:pt>
                <c:pt idx="553">
                  <c:v>326.9664154357738</c:v>
                </c:pt>
                <c:pt idx="554">
                  <c:v>324.86978600410526</c:v>
                </c:pt>
                <c:pt idx="555">
                  <c:v>322.78660093481221</c:v>
                </c:pt>
                <c:pt idx="556">
                  <c:v>320.71677401767721</c:v>
                </c:pt>
                <c:pt idx="557">
                  <c:v>318.66021959529388</c:v>
                </c:pt>
                <c:pt idx="558">
                  <c:v>316.61685255952358</c:v>
                </c:pt>
                <c:pt idx="559">
                  <c:v>314.58658834797222</c:v>
                </c:pt>
                <c:pt idx="560">
                  <c:v>312.56934294049057</c:v>
                </c:pt>
                <c:pt idx="561">
                  <c:v>310.56503285569841</c:v>
                </c:pt>
                <c:pt idx="562">
                  <c:v>308.57357514752812</c:v>
                </c:pt>
                <c:pt idx="563">
                  <c:v>306.5948874017937</c:v>
                </c:pt>
                <c:pt idx="564">
                  <c:v>304.62888773277905</c:v>
                </c:pt>
                <c:pt idx="565">
                  <c:v>302.67549477984915</c:v>
                </c:pt>
                <c:pt idx="566">
                  <c:v>300.73462770408383</c:v>
                </c:pt>
                <c:pt idx="567">
                  <c:v>298.80620618493225</c:v>
                </c:pt>
                <c:pt idx="568">
                  <c:v>296.89015041688771</c:v>
                </c:pt>
                <c:pt idx="569">
                  <c:v>294.98638110618703</c:v>
                </c:pt>
                <c:pt idx="570">
                  <c:v>293.09481946752658</c:v>
                </c:pt>
                <c:pt idx="571">
                  <c:v>291.21538722080425</c:v>
                </c:pt>
                <c:pt idx="572">
                  <c:v>289.34800658787879</c:v>
                </c:pt>
                <c:pt idx="573">
                  <c:v>287.49260028935038</c:v>
                </c:pt>
                <c:pt idx="574">
                  <c:v>285.64909154136404</c:v>
                </c:pt>
                <c:pt idx="575">
                  <c:v>283.8174040524313</c:v>
                </c:pt>
                <c:pt idx="576">
                  <c:v>281.99746202027177</c:v>
                </c:pt>
                <c:pt idx="577">
                  <c:v>280.18919012867843</c:v>
                </c:pt>
                <c:pt idx="578">
                  <c:v>278.39251354439921</c:v>
                </c:pt>
                <c:pt idx="579">
                  <c:v>276.60735791404051</c:v>
                </c:pt>
                <c:pt idx="580">
                  <c:v>274.83364936099048</c:v>
                </c:pt>
                <c:pt idx="581">
                  <c:v>273.07131448236038</c:v>
                </c:pt>
                <c:pt idx="582">
                  <c:v>271.3202803459489</c:v>
                </c:pt>
                <c:pt idx="583">
                  <c:v>269.58047448722277</c:v>
                </c:pt>
                <c:pt idx="584">
                  <c:v>267.8518249063178</c:v>
                </c:pt>
                <c:pt idx="585">
                  <c:v>266.13426006505949</c:v>
                </c:pt>
                <c:pt idx="586">
                  <c:v>264.42770888400327</c:v>
                </c:pt>
                <c:pt idx="587">
                  <c:v>262.73210073949105</c:v>
                </c:pt>
                <c:pt idx="588">
                  <c:v>261.04736546073053</c:v>
                </c:pt>
                <c:pt idx="589">
                  <c:v>259.37343332689028</c:v>
                </c:pt>
                <c:pt idx="590">
                  <c:v>257.71023506421449</c:v>
                </c:pt>
                <c:pt idx="591">
                  <c:v>256.05770184315679</c:v>
                </c:pt>
                <c:pt idx="592">
                  <c:v>254.4157652755303</c:v>
                </c:pt>
                <c:pt idx="593">
                  <c:v>252.78435741167908</c:v>
                </c:pt>
                <c:pt idx="594">
                  <c:v>251.16341073766569</c:v>
                </c:pt>
                <c:pt idx="595">
                  <c:v>249.55285817247642</c:v>
                </c:pt>
                <c:pt idx="596">
                  <c:v>247.95263306524603</c:v>
                </c:pt>
                <c:pt idx="597">
                  <c:v>246.36266919249979</c:v>
                </c:pt>
                <c:pt idx="598">
                  <c:v>244.78290075541128</c:v>
                </c:pt>
                <c:pt idx="599">
                  <c:v>243.21326237708135</c:v>
                </c:pt>
                <c:pt idx="600">
                  <c:v>241.6536890998311</c:v>
                </c:pt>
                <c:pt idx="601">
                  <c:v>240.10411638251483</c:v>
                </c:pt>
                <c:pt idx="602">
                  <c:v>238.56448009784819</c:v>
                </c:pt>
                <c:pt idx="603">
                  <c:v>237.03471652975441</c:v>
                </c:pt>
                <c:pt idx="604">
                  <c:v>235.51476237072822</c:v>
                </c:pt>
                <c:pt idx="605">
                  <c:v>234.00455471921529</c:v>
                </c:pt>
                <c:pt idx="606">
                  <c:v>232.50403107700913</c:v>
                </c:pt>
                <c:pt idx="607">
                  <c:v>231.01312934666501</c:v>
                </c:pt>
                <c:pt idx="608">
                  <c:v>229.53178782892988</c:v>
                </c:pt>
                <c:pt idx="609">
                  <c:v>228.05994522018912</c:v>
                </c:pt>
                <c:pt idx="610">
                  <c:v>226.59754060992947</c:v>
                </c:pt>
                <c:pt idx="611">
                  <c:v>225.14451347821847</c:v>
                </c:pt>
                <c:pt idx="612">
                  <c:v>223.70080369319967</c:v>
                </c:pt>
                <c:pt idx="613">
                  <c:v>222.26635150860471</c:v>
                </c:pt>
                <c:pt idx="614">
                  <c:v>220.84109756127989</c:v>
                </c:pt>
                <c:pt idx="615">
                  <c:v>219.42498286872996</c:v>
                </c:pt>
                <c:pt idx="616">
                  <c:v>218.01794882667781</c:v>
                </c:pt>
                <c:pt idx="617">
                  <c:v>216.61993720663779</c:v>
                </c:pt>
                <c:pt idx="618">
                  <c:v>215.23089015350763</c:v>
                </c:pt>
                <c:pt idx="619">
                  <c:v>213.85075018317278</c:v>
                </c:pt>
                <c:pt idx="620">
                  <c:v>212.47946018012811</c:v>
                </c:pt>
                <c:pt idx="621">
                  <c:v>211.11696339511445</c:v>
                </c:pt>
                <c:pt idx="622">
                  <c:v>209.76320344276954</c:v>
                </c:pt>
                <c:pt idx="623">
                  <c:v>208.41812429929541</c:v>
                </c:pt>
                <c:pt idx="624">
                  <c:v>207.08167030013885</c:v>
                </c:pt>
                <c:pt idx="625">
                  <c:v>205.75378613768831</c:v>
                </c:pt>
                <c:pt idx="626">
                  <c:v>204.43441685898574</c:v>
                </c:pt>
                <c:pt idx="627">
                  <c:v>203.12350786345095</c:v>
                </c:pt>
                <c:pt idx="628">
                  <c:v>201.82100490062325</c:v>
                </c:pt>
                <c:pt idx="629">
                  <c:v>200.52685406791593</c:v>
                </c:pt>
                <c:pt idx="630">
                  <c:v>199.24100180838533</c:v>
                </c:pt>
                <c:pt idx="631">
                  <c:v>197.96339490851517</c:v>
                </c:pt>
                <c:pt idx="632">
                  <c:v>196.69398049601349</c:v>
                </c:pt>
                <c:pt idx="633">
                  <c:v>195.43270603762494</c:v>
                </c:pt>
                <c:pt idx="634">
                  <c:v>194.17951933695727</c:v>
                </c:pt>
                <c:pt idx="635">
                  <c:v>192.93436853232043</c:v>
                </c:pt>
                <c:pt idx="636">
                  <c:v>191.69720209458063</c:v>
                </c:pt>
                <c:pt idx="637">
                  <c:v>190.46796882502815</c:v>
                </c:pt>
                <c:pt idx="638">
                  <c:v>189.24661785325793</c:v>
                </c:pt>
                <c:pt idx="639">
                  <c:v>188.03309863506539</c:v>
                </c:pt>
                <c:pt idx="640">
                  <c:v>186.82736095035344</c:v>
                </c:pt>
                <c:pt idx="641">
                  <c:v>185.62935490105514</c:v>
                </c:pt>
                <c:pt idx="642">
                  <c:v>184.43903090906804</c:v>
                </c:pt>
                <c:pt idx="643">
                  <c:v>183.25633971420336</c:v>
                </c:pt>
                <c:pt idx="644">
                  <c:v>182.08123237214642</c:v>
                </c:pt>
                <c:pt idx="645">
                  <c:v>180.91366025243164</c:v>
                </c:pt>
                <c:pt idx="646">
                  <c:v>179.75357503642979</c:v>
                </c:pt>
                <c:pt idx="647">
                  <c:v>178.60092871534897</c:v>
                </c:pt>
                <c:pt idx="648">
                  <c:v>177.45567358824718</c:v>
                </c:pt>
                <c:pt idx="649">
                  <c:v>176.31776226005834</c:v>
                </c:pt>
                <c:pt idx="650">
                  <c:v>175.18714763963101</c:v>
                </c:pt>
                <c:pt idx="651">
                  <c:v>174.06378293778019</c:v>
                </c:pt>
                <c:pt idx="652">
                  <c:v>172.9476216653494</c:v>
                </c:pt>
                <c:pt idx="653">
                  <c:v>171.83861763128877</c:v>
                </c:pt>
                <c:pt idx="654">
                  <c:v>170.73672494074196</c:v>
                </c:pt>
                <c:pt idx="655">
                  <c:v>169.64189799314738</c:v>
                </c:pt>
                <c:pt idx="656">
                  <c:v>168.55409148035179</c:v>
                </c:pt>
                <c:pt idx="657">
                  <c:v>167.47326038473332</c:v>
                </c:pt>
                <c:pt idx="658">
                  <c:v>166.39935997734096</c:v>
                </c:pt>
                <c:pt idx="659">
                  <c:v>165.33234581604157</c:v>
                </c:pt>
                <c:pt idx="660">
                  <c:v>164.27217374368135</c:v>
                </c:pt>
                <c:pt idx="661">
                  <c:v>163.21879988625898</c:v>
                </c:pt>
                <c:pt idx="662">
                  <c:v>162.17218065110899</c:v>
                </c:pt>
                <c:pt idx="663">
                  <c:v>161.13227272509837</c:v>
                </c:pt>
                <c:pt idx="664">
                  <c:v>160.09903307283378</c:v>
                </c:pt>
                <c:pt idx="665">
                  <c:v>159.07241893488069</c:v>
                </c:pt>
                <c:pt idx="666">
                  <c:v>158.05238782599432</c:v>
                </c:pt>
                <c:pt idx="667">
                  <c:v>157.03889753336043</c:v>
                </c:pt>
                <c:pt idx="668">
                  <c:v>156.03190611484925</c:v>
                </c:pt>
                <c:pt idx="669">
                  <c:v>155.03137189727903</c:v>
                </c:pt>
                <c:pt idx="670">
                  <c:v>154.03725347469259</c:v>
                </c:pt>
                <c:pt idx="671">
                  <c:v>153.0495097066424</c:v>
                </c:pt>
                <c:pt idx="672">
                  <c:v>152.06809971648858</c:v>
                </c:pt>
                <c:pt idx="673">
                  <c:v>151.09298288970834</c:v>
                </c:pt>
                <c:pt idx="674">
                  <c:v>150.12411887221296</c:v>
                </c:pt>
                <c:pt idx="675">
                  <c:v>149.16146756867994</c:v>
                </c:pt>
                <c:pt idx="676">
                  <c:v>148.20498914089234</c:v>
                </c:pt>
                <c:pt idx="677">
                  <c:v>147.2546440060907</c:v>
                </c:pt>
                <c:pt idx="678">
                  <c:v>146.31039283533514</c:v>
                </c:pt>
                <c:pt idx="679">
                  <c:v>145.37219655187673</c:v>
                </c:pt>
                <c:pt idx="680">
                  <c:v>144.44001632954183</c:v>
                </c:pt>
                <c:pt idx="681">
                  <c:v>143.51381359112429</c:v>
                </c:pt>
                <c:pt idx="682">
                  <c:v>142.59355000678912</c:v>
                </c:pt>
                <c:pt idx="683">
                  <c:v>141.67918749248676</c:v>
                </c:pt>
                <c:pt idx="684">
                  <c:v>140.77068820837604</c:v>
                </c:pt>
                <c:pt idx="685">
                  <c:v>139.8680145572595</c:v>
                </c:pt>
                <c:pt idx="686">
                  <c:v>138.97112918302636</c:v>
                </c:pt>
                <c:pt idx="687">
                  <c:v>138.0799949691071</c:v>
                </c:pt>
                <c:pt idx="688">
                  <c:v>137.19457503693764</c:v>
                </c:pt>
                <c:pt idx="689">
                  <c:v>136.31483274443238</c:v>
                </c:pt>
                <c:pt idx="690">
                  <c:v>135.44073168446872</c:v>
                </c:pt>
                <c:pt idx="691">
                  <c:v>134.57223568337963</c:v>
                </c:pt>
                <c:pt idx="692">
                  <c:v>133.70930879945749</c:v>
                </c:pt>
                <c:pt idx="693">
                  <c:v>132.85191532146573</c:v>
                </c:pt>
                <c:pt idx="694">
                  <c:v>132.00001976716155</c:v>
                </c:pt>
                <c:pt idx="695">
                  <c:v>131.15358688182747</c:v>
                </c:pt>
                <c:pt idx="696">
                  <c:v>130.31258163681215</c:v>
                </c:pt>
                <c:pt idx="697">
                  <c:v>129.47696922808097</c:v>
                </c:pt>
                <c:pt idx="698">
                  <c:v>128.64671507477595</c:v>
                </c:pt>
                <c:pt idx="699">
                  <c:v>127.82178481778369</c:v>
                </c:pt>
                <c:pt idx="700">
                  <c:v>127.00214431831486</c:v>
                </c:pt>
                <c:pt idx="701">
                  <c:v>126.18775965648983</c:v>
                </c:pt>
                <c:pt idx="702">
                  <c:v>125.37859712993648</c:v>
                </c:pt>
                <c:pt idx="703">
                  <c:v>124.57462325239449</c:v>
                </c:pt>
                <c:pt idx="704">
                  <c:v>123.77580475232955</c:v>
                </c:pt>
                <c:pt idx="705">
                  <c:v>122.9821085715574</c:v>
                </c:pt>
                <c:pt idx="706">
                  <c:v>122.19350186387412</c:v>
                </c:pt>
                <c:pt idx="707">
                  <c:v>121.40995199369871</c:v>
                </c:pt>
                <c:pt idx="708">
                  <c:v>120.63142653472099</c:v>
                </c:pt>
                <c:pt idx="709">
                  <c:v>119.85789326856036</c:v>
                </c:pt>
                <c:pt idx="710">
                  <c:v>119.0893201834326</c:v>
                </c:pt>
                <c:pt idx="711">
                  <c:v>118.32567547282467</c:v>
                </c:pt>
                <c:pt idx="712">
                  <c:v>117.56692753417865</c:v>
                </c:pt>
                <c:pt idx="713">
                  <c:v>116.81304496758396</c:v>
                </c:pt>
                <c:pt idx="714">
                  <c:v>116.06399657447773</c:v>
                </c:pt>
                <c:pt idx="715">
                  <c:v>115.31975135635408</c:v>
                </c:pt>
                <c:pt idx="716">
                  <c:v>114.58027851348068</c:v>
                </c:pt>
                <c:pt idx="717">
                  <c:v>113.84554744362464</c:v>
                </c:pt>
                <c:pt idx="718">
                  <c:v>113.11552774078569</c:v>
                </c:pt>
                <c:pt idx="719">
                  <c:v>112.39018919393847</c:v>
                </c:pt>
                <c:pt idx="720">
                  <c:v>111.66950178578146</c:v>
                </c:pt>
                <c:pt idx="721">
                  <c:v>110.95343569149539</c:v>
                </c:pt>
                <c:pt idx="722">
                  <c:v>110.24196127750854</c:v>
                </c:pt>
                <c:pt idx="723">
                  <c:v>109.53504910027088</c:v>
                </c:pt>
                <c:pt idx="724">
                  <c:v>108.8326699050352</c:v>
                </c:pt>
                <c:pt idx="725">
                  <c:v>108.13479462464643</c:v>
                </c:pt>
                <c:pt idx="726">
                  <c:v>107.44139437833883</c:v>
                </c:pt>
                <c:pt idx="727">
                  <c:v>106.75244047054113</c:v>
                </c:pt>
                <c:pt idx="728">
                  <c:v>106.06790438968802</c:v>
                </c:pt>
                <c:pt idx="729">
                  <c:v>105.38775780704154</c:v>
                </c:pt>
                <c:pt idx="730">
                  <c:v>104.71197257551769</c:v>
                </c:pt>
                <c:pt idx="731">
                  <c:v>104.040520728522</c:v>
                </c:pt>
                <c:pt idx="732">
                  <c:v>103.37337447879246</c:v>
                </c:pt>
                <c:pt idx="733">
                  <c:v>102.71050621724856</c:v>
                </c:pt>
                <c:pt idx="734">
                  <c:v>102.05188851185017</c:v>
                </c:pt>
                <c:pt idx="735">
                  <c:v>101.39749410646114</c:v>
                </c:pt>
                <c:pt idx="736">
                  <c:v>100.74729591972159</c:v>
                </c:pt>
                <c:pt idx="737">
                  <c:v>100.10126704392783</c:v>
                </c:pt>
                <c:pt idx="738">
                  <c:v>99.459380743917848</c:v>
                </c:pt>
                <c:pt idx="739">
                  <c:v>98.821610455965526</c:v>
                </c:pt>
                <c:pt idx="740">
                  <c:v>98.187929786681096</c:v>
                </c:pt>
                <c:pt idx="741">
                  <c:v>97.558312511919183</c:v>
                </c:pt>
                <c:pt idx="742">
                  <c:v>96.932732575693052</c:v>
                </c:pt>
                <c:pt idx="743">
                  <c:v>96.311164089096735</c:v>
                </c:pt>
                <c:pt idx="744">
                  <c:v>95.69358132923341</c:v>
                </c:pt>
                <c:pt idx="745">
                  <c:v>95.079958738150921</c:v>
                </c:pt>
                <c:pt idx="746">
                  <c:v>94.470270921784405</c:v>
                </c:pt>
                <c:pt idx="747">
                  <c:v>93.864492648904772</c:v>
                </c:pt>
                <c:pt idx="748">
                  <c:v>93.262598850075136</c:v>
                </c:pt>
                <c:pt idx="749">
                  <c:v>92.664564616613248</c:v>
                </c:pt>
                <c:pt idx="750">
                  <c:v>92.070365199559916</c:v>
                </c:pt>
                <c:pt idx="751">
                  <c:v>91.479976008656095</c:v>
                </c:pt>
                <c:pt idx="752">
                  <c:v>90.893372611324153</c:v>
                </c:pt>
                <c:pt idx="753">
                  <c:v>90.310530731657266</c:v>
                </c:pt>
                <c:pt idx="754">
                  <c:v>89.731426249414938</c:v>
                </c:pt>
                <c:pt idx="755">
                  <c:v>89.15603519902406</c:v>
                </c:pt>
                <c:pt idx="756">
                  <c:v>88.584333768588166</c:v>
                </c:pt>
                <c:pt idx="757">
                  <c:v>88.016298298901106</c:v>
                </c:pt>
                <c:pt idx="758">
                  <c:v>87.451905282468317</c:v>
                </c:pt>
                <c:pt idx="759">
                  <c:v>86.891131362534267</c:v>
                </c:pt>
                <c:pt idx="760">
                  <c:v>86.333953332115314</c:v>
                </c:pt>
                <c:pt idx="761">
                  <c:v>85.78034813303961</c:v>
                </c:pt>
                <c:pt idx="762">
                  <c:v>85.230292854992769</c:v>
                </c:pt>
                <c:pt idx="763">
                  <c:v>84.683764734569905</c:v>
                </c:pt>
                <c:pt idx="764">
                  <c:v>84.140741154333568</c:v>
                </c:pt>
                <c:pt idx="765">
                  <c:v>83.601199641877457</c:v>
                </c:pt>
                <c:pt idx="766">
                  <c:v>83.065117868896778</c:v>
                </c:pt>
                <c:pt idx="767">
                  <c:v>82.532473650263981</c:v>
                </c:pt>
                <c:pt idx="768">
                  <c:v>82.003244943110928</c:v>
                </c:pt>
                <c:pt idx="769">
                  <c:v>81.477409845916355</c:v>
                </c:pt>
                <c:pt idx="770">
                  <c:v>80.954946597599573</c:v>
                </c:pt>
                <c:pt idx="771">
                  <c:v>80.435833576620183</c:v>
                </c:pt>
                <c:pt idx="772">
                  <c:v>79.920049300082852</c:v>
                </c:pt>
                <c:pt idx="773">
                  <c:v>79.407572422848716</c:v>
                </c:pt>
                <c:pt idx="774">
                  <c:v>78.898381736651828</c:v>
                </c:pt>
                <c:pt idx="775">
                  <c:v>78.392456169221219</c:v>
                </c:pt>
                <c:pt idx="776">
                  <c:v>77.889774783409493</c:v>
                </c:pt>
                <c:pt idx="777">
                  <c:v>77.39031677632552</c:v>
                </c:pt>
                <c:pt idx="778">
                  <c:v>76.894061478474441</c:v>
                </c:pt>
                <c:pt idx="779">
                  <c:v>76.400988352901535</c:v>
                </c:pt>
                <c:pt idx="780">
                  <c:v>75.911076994342636</c:v>
                </c:pt>
                <c:pt idx="781">
                  <c:v>75.424307128379994</c:v>
                </c:pt>
                <c:pt idx="782">
                  <c:v>74.940658610602355</c:v>
                </c:pt>
                <c:pt idx="783">
                  <c:v>74.460111425772411</c:v>
                </c:pt>
                <c:pt idx="784">
                  <c:v>73.982645686997628</c:v>
                </c:pt>
                <c:pt idx="785">
                  <c:v>73.508241634907606</c:v>
                </c:pt>
                <c:pt idx="786">
                  <c:v>73.036879636836545</c:v>
                </c:pt>
                <c:pt idx="787">
                  <c:v>72.568540186010324</c:v>
                </c:pt>
                <c:pt idx="788">
                  <c:v>72.103203900739501</c:v>
                </c:pt>
                <c:pt idx="789">
                  <c:v>71.640851523617229</c:v>
                </c:pt>
                <c:pt idx="790">
                  <c:v>71.181463920722209</c:v>
                </c:pt>
                <c:pt idx="791">
                  <c:v>70.725022080827046</c:v>
                </c:pt>
                <c:pt idx="792">
                  <c:v>70.271507114611239</c:v>
                </c:pt>
                <c:pt idx="793">
                  <c:v>69.820900253879586</c:v>
                </c:pt>
                <c:pt idx="794">
                  <c:v>69.373182850785525</c:v>
                </c:pt>
                <c:pt idx="795">
                  <c:v>68.928336377059395</c:v>
                </c:pt>
                <c:pt idx="796">
                  <c:v>68.486342423241638</c:v>
                </c:pt>
                <c:pt idx="797">
                  <c:v>68.047182697920817</c:v>
                </c:pt>
                <c:pt idx="798">
                  <c:v>67.610839026977018</c:v>
                </c:pt>
                <c:pt idx="799">
                  <c:v>67.177293352829295</c:v>
                </c:pt>
                <c:pt idx="800">
                  <c:v>66.746527733688708</c:v>
                </c:pt>
                <c:pt idx="801">
                  <c:v>66.31852434281565</c:v>
                </c:pt>
                <c:pt idx="802">
                  <c:v>65.893265467782058</c:v>
                </c:pt>
                <c:pt idx="803">
                  <c:v>65.470733509738778</c:v>
                </c:pt>
                <c:pt idx="804">
                  <c:v>65.050910982686545</c:v>
                </c:pt>
                <c:pt idx="805">
                  <c:v>64.633780512753233</c:v>
                </c:pt>
                <c:pt idx="806">
                  <c:v>64.219324837474076</c:v>
                </c:pt>
                <c:pt idx="807">
                  <c:v>63.807526805077742</c:v>
                </c:pt>
                <c:pt idx="808">
                  <c:v>63.398369373776426</c:v>
                </c:pt>
                <c:pt idx="809">
                  <c:v>62.991835611060509</c:v>
                </c:pt>
                <c:pt idx="810">
                  <c:v>62.587908692997836</c:v>
                </c:pt>
                <c:pt idx="811">
                  <c:v>62.186571903537626</c:v>
                </c:pt>
                <c:pt idx="812">
                  <c:v>61.787808633818408</c:v>
                </c:pt>
                <c:pt idx="813">
                  <c:v>61.391602381481135</c:v>
                </c:pt>
                <c:pt idx="814">
                  <c:v>60.99793674998579</c:v>
                </c:pt>
                <c:pt idx="815">
                  <c:v>60.606795447933052</c:v>
                </c:pt>
                <c:pt idx="816">
                  <c:v>60.218162288390012</c:v>
                </c:pt>
                <c:pt idx="817">
                  <c:v>59.832021188220601</c:v>
                </c:pt>
                <c:pt idx="818">
                  <c:v>59.448356167419497</c:v>
                </c:pt>
                <c:pt idx="819">
                  <c:v>59.067151348451169</c:v>
                </c:pt>
                <c:pt idx="820">
                  <c:v>58.688390955592723</c:v>
                </c:pt>
                <c:pt idx="821">
                  <c:v>58.312059314280944</c:v>
                </c:pt>
                <c:pt idx="822">
                  <c:v>57.938140850463874</c:v>
                </c:pt>
                <c:pt idx="823">
                  <c:v>57.566620089955954</c:v>
                </c:pt>
                <c:pt idx="824">
                  <c:v>57.19748165779793</c:v>
                </c:pt>
                <c:pt idx="825">
                  <c:v>56.830710277620476</c:v>
                </c:pt>
                <c:pt idx="826">
                  <c:v>56.466290771011913</c:v>
                </c:pt>
                <c:pt idx="827">
                  <c:v>56.104208056890144</c:v>
                </c:pt>
                <c:pt idx="828">
                  <c:v>55.744447150878607</c:v>
                </c:pt>
                <c:pt idx="829">
                  <c:v>55.386993164685983</c:v>
                </c:pt>
                <c:pt idx="830">
                  <c:v>55.031831305490357</c:v>
                </c:pt>
                <c:pt idx="831">
                  <c:v>54.678946875326723</c:v>
                </c:pt>
                <c:pt idx="832">
                  <c:v>54.328325270478857</c:v>
                </c:pt>
                <c:pt idx="833">
                  <c:v>53.979951980875001</c:v>
                </c:pt>
                <c:pt idx="834">
                  <c:v>53.633812589487285</c:v>
                </c:pt>
                <c:pt idx="835">
                  <c:v>53.289892771735254</c:v>
                </c:pt>
                <c:pt idx="836">
                  <c:v>52.948178294892841</c:v>
                </c:pt>
                <c:pt idx="837">
                  <c:v>52.60865501749953</c:v>
                </c:pt>
                <c:pt idx="838">
                  <c:v>52.271308888774996</c:v>
                </c:pt>
                <c:pt idx="839">
                  <c:v>51.936125948037883</c:v>
                </c:pt>
                <c:pt idx="840">
                  <c:v>51.603092324127729</c:v>
                </c:pt>
                <c:pt idx="841">
                  <c:v>51.272194234831083</c:v>
                </c:pt>
                <c:pt idx="842">
                  <c:v>50.943417986311175</c:v>
                </c:pt>
                <c:pt idx="843">
                  <c:v>50.616749972541214</c:v>
                </c:pt>
                <c:pt idx="844">
                  <c:v>50.292176674741235</c:v>
                </c:pt>
                <c:pt idx="845">
                  <c:v>49.96968466081865</c:v>
                </c:pt>
                <c:pt idx="846">
                  <c:v>49.649260584812474</c:v>
                </c:pt>
                <c:pt idx="847">
                  <c:v>49.330891186340871</c:v>
                </c:pt>
                <c:pt idx="848">
                  <c:v>49.014563290052592</c:v>
                </c:pt>
                <c:pt idx="849">
                  <c:v>48.700263805081498</c:v>
                </c:pt>
                <c:pt idx="850">
                  <c:v>48.387979724505009</c:v>
                </c:pt>
                <c:pt idx="851">
                  <c:v>48.077698124805679</c:v>
                </c:pt>
                <c:pt idx="852">
                  <c:v>47.76940616533637</c:v>
                </c:pt>
                <c:pt idx="853">
                  <c:v>47.463091087789095</c:v>
                </c:pt>
                <c:pt idx="854">
                  <c:v>47.158740215666683</c:v>
                </c:pt>
                <c:pt idx="855">
                  <c:v>46.856340953758377</c:v>
                </c:pt>
                <c:pt idx="856">
                  <c:v>46.555880787618698</c:v>
                </c:pt>
                <c:pt idx="857">
                  <c:v>46.257347283049157</c:v>
                </c:pt>
                <c:pt idx="858">
                  <c:v>45.960728085584229</c:v>
                </c:pt>
                <c:pt idx="859">
                  <c:v>45.666010919979534</c:v>
                </c:pt>
                <c:pt idx="860">
                  <c:v>45.373183589704311</c:v>
                </c:pt>
                <c:pt idx="861">
                  <c:v>45.082233976436335</c:v>
                </c:pt>
                <c:pt idx="862">
                  <c:v>44.793150039560452</c:v>
                </c:pt>
                <c:pt idx="863">
                  <c:v>44.505919815670595</c:v>
                </c:pt>
                <c:pt idx="864">
                  <c:v>44.220531418074302</c:v>
                </c:pt>
                <c:pt idx="865">
                  <c:v>43.936973036301097</c:v>
                </c:pt>
                <c:pt idx="866">
                  <c:v>43.655232935613519</c:v>
                </c:pt>
                <c:pt idx="867">
                  <c:v>43.37529945652161</c:v>
                </c:pt>
                <c:pt idx="868">
                  <c:v>43.097161014300362</c:v>
                </c:pt>
                <c:pt idx="869">
                  <c:v>42.820806098510253</c:v>
                </c:pt>
                <c:pt idx="870">
                  <c:v>42.54622327252109</c:v>
                </c:pt>
                <c:pt idx="871">
                  <c:v>42.273401173038444</c:v>
                </c:pt>
                <c:pt idx="872">
                  <c:v>42.002328509633578</c:v>
                </c:pt>
                <c:pt idx="873">
                  <c:v>41.732994064276149</c:v>
                </c:pt>
                <c:pt idx="874">
                  <c:v>41.465386690869884</c:v>
                </c:pt>
                <c:pt idx="875">
                  <c:v>41.199495314791648</c:v>
                </c:pt>
                <c:pt idx="876">
                  <c:v>40.935308932432584</c:v>
                </c:pt>
                <c:pt idx="877">
                  <c:v>40.672816610743247</c:v>
                </c:pt>
                <c:pt idx="878">
                  <c:v>40.412007486780865</c:v>
                </c:pt>
                <c:pt idx="879">
                  <c:v>40.152870767259763</c:v>
                </c:pt>
                <c:pt idx="880">
                  <c:v>39.895395728105015</c:v>
                </c:pt>
                <c:pt idx="881">
                  <c:v>39.639571714008241</c:v>
                </c:pt>
                <c:pt idx="882">
                  <c:v>39.385388137986972</c:v>
                </c:pt>
                <c:pt idx="883">
                  <c:v>39.132834480946322</c:v>
                </c:pt>
                <c:pt idx="884">
                  <c:v>38.881900291243632</c:v>
                </c:pt>
                <c:pt idx="885">
                  <c:v>38.632575184256211</c:v>
                </c:pt>
                <c:pt idx="886">
                  <c:v>38.384848841951268</c:v>
                </c:pt>
                <c:pt idx="887">
                  <c:v>38.138711012459147</c:v>
                </c:pt>
                <c:pt idx="888">
                  <c:v>37.894151509648914</c:v>
                </c:pt>
                <c:pt idx="889">
                  <c:v>37.65116021270687</c:v>
                </c:pt>
                <c:pt idx="890">
                  <c:v>37.409727065717718</c:v>
                </c:pt>
                <c:pt idx="891">
                  <c:v>37.169842077248362</c:v>
                </c:pt>
                <c:pt idx="892">
                  <c:v>36.931495319934591</c:v>
                </c:pt>
                <c:pt idx="893">
                  <c:v>36.69467693006996</c:v>
                </c:pt>
                <c:pt idx="894">
                  <c:v>36.459377107197938</c:v>
                </c:pt>
                <c:pt idx="895">
                  <c:v>36.225586113705944</c:v>
                </c:pt>
                <c:pt idx="896">
                  <c:v>35.993294274422638</c:v>
                </c:pt>
                <c:pt idx="897">
                  <c:v>35.76249197621754</c:v>
                </c:pt>
                <c:pt idx="898">
                  <c:v>35.533169667603005</c:v>
                </c:pt>
                <c:pt idx="899">
                  <c:v>35.305317858339137</c:v>
                </c:pt>
                <c:pt idx="900">
                  <c:v>35.078927119040898</c:v>
                </c:pt>
                <c:pt idx="901">
                  <c:v>34.853988080787929</c:v>
                </c:pt>
                <c:pt idx="902">
                  <c:v>34.630491434736975</c:v>
                </c:pt>
                <c:pt idx="903">
                  <c:v>34.408427931736369</c:v>
                </c:pt>
                <c:pt idx="904">
                  <c:v>34.187788381943562</c:v>
                </c:pt>
                <c:pt idx="905">
                  <c:v>33.96856365444458</c:v>
                </c:pt>
                <c:pt idx="906">
                  <c:v>33.750744676876202</c:v>
                </c:pt>
                <c:pt idx="907">
                  <c:v>33.534322435050676</c:v>
                </c:pt>
                <c:pt idx="908">
                  <c:v>33.319287972582451</c:v>
                </c:pt>
                <c:pt idx="909">
                  <c:v>33.105632390517719</c:v>
                </c:pt>
                <c:pt idx="910">
                  <c:v>32.89334684696599</c:v>
                </c:pt>
                <c:pt idx="911">
                  <c:v>32.68242255673416</c:v>
                </c:pt>
                <c:pt idx="912">
                  <c:v>32.472850790963214</c:v>
                </c:pt>
                <c:pt idx="913">
                  <c:v>32.264622876766644</c:v>
                </c:pt>
                <c:pt idx="914">
                  <c:v>32.05773019687183</c:v>
                </c:pt>
                <c:pt idx="915">
                  <c:v>31.852164189263142</c:v>
                </c:pt>
                <c:pt idx="916">
                  <c:v>31.647916346827927</c:v>
                </c:pt>
                <c:pt idx="917">
                  <c:v>31.444978217004092</c:v>
                </c:pt>
                <c:pt idx="918">
                  <c:v>31.243341401430595</c:v>
                </c:pt>
                <c:pt idx="919">
                  <c:v>31.042997555599822</c:v>
                </c:pt>
                <c:pt idx="920">
                  <c:v>30.843938388512147</c:v>
                </c:pt>
                <c:pt idx="921">
                  <c:v>30.646155662332998</c:v>
                </c:pt>
                <c:pt idx="922">
                  <c:v>30.449641192051693</c:v>
                </c:pt>
                <c:pt idx="923">
                  <c:v>30.254386845142943</c:v>
                </c:pt>
                <c:pt idx="924">
                  <c:v>30.060384541230267</c:v>
                </c:pt>
                <c:pt idx="925">
                  <c:v>29.867626251751425</c:v>
                </c:pt>
                <c:pt idx="926">
                  <c:v>29.676103999626434</c:v>
                </c:pt>
                <c:pt idx="927">
                  <c:v>29.485809858927198</c:v>
                </c:pt>
                <c:pt idx="928">
                  <c:v>29.296735954549529</c:v>
                </c:pt>
                <c:pt idx="929">
                  <c:v>29.108874461887474</c:v>
                </c:pt>
                <c:pt idx="930">
                  <c:v>28.922217606509218</c:v>
                </c:pt>
                <c:pt idx="931">
                  <c:v>28.736757663835576</c:v>
                </c:pt>
                <c:pt idx="932">
                  <c:v>28.552486958820161</c:v>
                </c:pt>
                <c:pt idx="933">
                  <c:v>28.369397865631761</c:v>
                </c:pt>
                <c:pt idx="934">
                  <c:v>28.187482807338938</c:v>
                </c:pt>
                <c:pt idx="935">
                  <c:v>28.006734255596236</c:v>
                </c:pt>
                <c:pt idx="936">
                  <c:v>27.827144730332794</c:v>
                </c:pt>
                <c:pt idx="937">
                  <c:v>27.648706799442717</c:v>
                </c:pt>
                <c:pt idx="938">
                  <c:v>27.471413078477433</c:v>
                </c:pt>
                <c:pt idx="939">
                  <c:v>27.295256230340318</c:v>
                </c:pt>
                <c:pt idx="940">
                  <c:v>27.120228964982818</c:v>
                </c:pt>
                <c:pt idx="941">
                  <c:v>26.946324039102933</c:v>
                </c:pt>
                <c:pt idx="942">
                  <c:v>26.77353425584533</c:v>
                </c:pt>
                <c:pt idx="943">
                  <c:v>26.601852464503651</c:v>
                </c:pt>
                <c:pt idx="944">
                  <c:v>26.43127156022441</c:v>
                </c:pt>
                <c:pt idx="945">
                  <c:v>26.261784483713086</c:v>
                </c:pt>
                <c:pt idx="946">
                  <c:v>26.093384220942067</c:v>
                </c:pt>
                <c:pt idx="947">
                  <c:v>25.926063802860131</c:v>
                </c:pt>
                <c:pt idx="948">
                  <c:v>25.759816305104327</c:v>
                </c:pt>
                <c:pt idx="949">
                  <c:v>25.594634847713138</c:v>
                </c:pt>
                <c:pt idx="950">
                  <c:v>25.430512594841947</c:v>
                </c:pt>
                <c:pt idx="951">
                  <c:v>25.267442754480214</c:v>
                </c:pt>
                <c:pt idx="952">
                  <c:v>25.105418578170116</c:v>
                </c:pt>
                <c:pt idx="953">
                  <c:v>24.944433360727547</c:v>
                </c:pt>
                <c:pt idx="954">
                  <c:v>24.784480439964476</c:v>
                </c:pt>
                <c:pt idx="955">
                  <c:v>24.625553196413208</c:v>
                </c:pt>
                <c:pt idx="956">
                  <c:v>24.467645053052664</c:v>
                </c:pt>
                <c:pt idx="957">
                  <c:v>24.310749475035934</c:v>
                </c:pt>
                <c:pt idx="958">
                  <c:v>24.154859969420063</c:v>
                </c:pt>
                <c:pt idx="959">
                  <c:v>23.999970084897178</c:v>
                </c:pt>
                <c:pt idx="960">
                  <c:v>23.846073411527534</c:v>
                </c:pt>
                <c:pt idx="961">
                  <c:v>23.693163580474398</c:v>
                </c:pt>
                <c:pt idx="962">
                  <c:v>23.541234263740268</c:v>
                </c:pt>
                <c:pt idx="963">
                  <c:v>23.390279173905203</c:v>
                </c:pt>
                <c:pt idx="964">
                  <c:v>23.240292063866406</c:v>
                </c:pt>
                <c:pt idx="965">
                  <c:v>23.091266726579939</c:v>
                </c:pt>
                <c:pt idx="966">
                  <c:v>22.943196994803571</c:v>
                </c:pt>
                <c:pt idx="967">
                  <c:v>22.796076740841819</c:v>
                </c:pt>
                <c:pt idx="968">
                  <c:v>22.649899876292224</c:v>
                </c:pt>
                <c:pt idx="969">
                  <c:v>22.504660351793383</c:v>
                </c:pt>
                <c:pt idx="970">
                  <c:v>22.360352156774702</c:v>
                </c:pt>
                <c:pt idx="971">
                  <c:v>22.216969319207482</c:v>
                </c:pt>
                <c:pt idx="972">
                  <c:v>22.074505905357935</c:v>
                </c:pt>
                <c:pt idx="973">
                  <c:v>21.932956019541596</c:v>
                </c:pt>
                <c:pt idx="974">
                  <c:v>21.792313803879239</c:v>
                </c:pt>
                <c:pt idx="975">
                  <c:v>21.652573438054599</c:v>
                </c:pt>
                <c:pt idx="976">
                  <c:v>21.513729139073362</c:v>
                </c:pt>
                <c:pt idx="977">
                  <c:v>21.375775161023927</c:v>
                </c:pt>
                <c:pt idx="978">
                  <c:v>21.238705794839646</c:v>
                </c:pt>
                <c:pt idx="979">
                  <c:v>21.102515368062431</c:v>
                </c:pt>
                <c:pt idx="980">
                  <c:v>20.967198244608188</c:v>
                </c:pt>
                <c:pt idx="981">
                  <c:v>20.832748824533422</c:v>
                </c:pt>
                <c:pt idx="982">
                  <c:v>20.699161543803495</c:v>
                </c:pt>
                <c:pt idx="983">
                  <c:v>20.566430874062515</c:v>
                </c:pt>
                <c:pt idx="984">
                  <c:v>20.434551322404378</c:v>
                </c:pt>
                <c:pt idx="985">
                  <c:v>20.303517431145572</c:v>
                </c:pt>
                <c:pt idx="986">
                  <c:v>20.173323777599254</c:v>
                </c:pt>
                <c:pt idx="987">
                  <c:v>20.043964973850791</c:v>
                </c:pt>
                <c:pt idx="988">
                  <c:v>19.91543566653494</c:v>
                </c:pt>
                <c:pt idx="989">
                  <c:v>19.787730536614152</c:v>
                </c:pt>
                <c:pt idx="990">
                  <c:v>19.660844299158548</c:v>
                </c:pt>
                <c:pt idx="991">
                  <c:v>19.534771703127145</c:v>
                </c:pt>
                <c:pt idx="992">
                  <c:v>19.409507531150627</c:v>
                </c:pt>
                <c:pt idx="993">
                  <c:v>19.285046599315276</c:v>
                </c:pt>
                <c:pt idx="994">
                  <c:v>19.161383756948617</c:v>
                </c:pt>
                <c:pt idx="995">
                  <c:v>19.038513886406204</c:v>
                </c:pt>
                <c:pt idx="996">
                  <c:v>18.916431902859753</c:v>
                </c:pt>
                <c:pt idx="997">
                  <c:v>18.795132754086865</c:v>
                </c:pt>
                <c:pt idx="998">
                  <c:v>18.674611420261758</c:v>
                </c:pt>
                <c:pt idx="999">
                  <c:v>18.554862913747677</c:v>
                </c:pt>
                <c:pt idx="1000">
                  <c:v>18.435882278890467</c:v>
                </c:pt>
                <c:pt idx="1001">
                  <c:v>18.317664591813365</c:v>
                </c:pt>
                <c:pt idx="1002">
                  <c:v>18.200204960213469</c:v>
                </c:pt>
                <c:pt idx="1003">
                  <c:v>18.083498523159015</c:v>
                </c:pt>
                <c:pt idx="1004">
                  <c:v>17.967540450888322</c:v>
                </c:pt>
                <c:pt idx="1005">
                  <c:v>17.852325944610005</c:v>
                </c:pt>
                <c:pt idx="1006">
                  <c:v>17.737850236304219</c:v>
                </c:pt>
                <c:pt idx="1007">
                  <c:v>17.624108588525516</c:v>
                </c:pt>
                <c:pt idx="1008">
                  <c:v>17.511096294206634</c:v>
                </c:pt>
                <c:pt idx="1009">
                  <c:v>17.398808676463734</c:v>
                </c:pt>
                <c:pt idx="1010">
                  <c:v>17.287241088402979</c:v>
                </c:pt>
                <c:pt idx="1011">
                  <c:v>17.176388912928036</c:v>
                </c:pt>
                <c:pt idx="1012">
                  <c:v>17.066247562549187</c:v>
                </c:pt>
                <c:pt idx="1013">
                  <c:v>16.956812479193349</c:v>
                </c:pt>
                <c:pt idx="1014">
                  <c:v>16.848079134015432</c:v>
                </c:pt>
                <c:pt idx="1015">
                  <c:v>16.74004302721108</c:v>
                </c:pt>
                <c:pt idx="1016">
                  <c:v>16.632699687830268</c:v>
                </c:pt>
                <c:pt idx="1017">
                  <c:v>16.526044673592402</c:v>
                </c:pt>
                <c:pt idx="1018">
                  <c:v>16.420073570702385</c:v>
                </c:pt>
                <c:pt idx="1019">
                  <c:v>16.314781993668067</c:v>
                </c:pt>
                <c:pt idx="1020">
                  <c:v>16.210165585118617</c:v>
                </c:pt>
                <c:pt idx="1021">
                  <c:v>16.106220015624316</c:v>
                </c:pt>
                <c:pt idx="1022">
                  <c:v>16.002940983517366</c:v>
                </c:pt>
                <c:pt idx="1023">
                  <c:v>15.900324214713816</c:v>
                </c:pt>
                <c:pt idx="1024">
                  <c:v>15.798365462536763</c:v>
                </c:pt>
                <c:pt idx="1025">
                  <c:v>15.69706050754051</c:v>
                </c:pt>
                <c:pt idx="1026">
                  <c:v>15.596405157336008</c:v>
                </c:pt>
                <c:pt idx="1027">
                  <c:v>15.496395246417441</c:v>
                </c:pt>
                <c:pt idx="1028">
                  <c:v>15.397026635989651</c:v>
                </c:pt>
                <c:pt idx="1029">
                  <c:v>15.298295213797026</c:v>
                </c:pt>
                <c:pt idx="1030">
                  <c:v>15.200196893953242</c:v>
                </c:pt>
                <c:pt idx="1031">
                  <c:v>15.102727616772139</c:v>
                </c:pt>
                <c:pt idx="1032">
                  <c:v>15.005883348599843</c:v>
                </c:pt>
                <c:pt idx="1033">
                  <c:v>14.909660081647706</c:v>
                </c:pt>
                <c:pt idx="1034">
                  <c:v>14.814053833826527</c:v>
                </c:pt>
                <c:pt idx="1035">
                  <c:v>14.719060648581735</c:v>
                </c:pt>
                <c:pt idx="1036">
                  <c:v>14.624676594729591</c:v>
                </c:pt>
                <c:pt idx="1037">
                  <c:v>14.530897766294643</c:v>
                </c:pt>
                <c:pt idx="1038">
                  <c:v>14.437720282347927</c:v>
                </c:pt>
                <c:pt idx="1039">
                  <c:v>14.345140286846483</c:v>
                </c:pt>
                <c:pt idx="1040">
                  <c:v>14.253153948473681</c:v>
                </c:pt>
                <c:pt idx="1041">
                  <c:v>14.161757460480752</c:v>
                </c:pt>
                <c:pt idx="1042">
                  <c:v>14.070947040529147</c:v>
                </c:pt>
                <c:pt idx="1043">
                  <c:v>13.980718930534101</c:v>
                </c:pt>
                <c:pt idx="1044">
                  <c:v>13.891069396509103</c:v>
                </c:pt>
                <c:pt idx="1045">
                  <c:v>13.801994728411289</c:v>
                </c:pt>
                <c:pt idx="1046">
                  <c:v>13.713491239988029</c:v>
                </c:pt>
                <c:pt idx="1047">
                  <c:v>13.625555268624227</c:v>
                </c:pt>
                <c:pt idx="1048">
                  <c:v>13.538183175190866</c:v>
                </c:pt>
                <c:pt idx="1049">
                  <c:v>13.45137134389439</c:v>
                </c:pt>
                <c:pt idx="1050">
                  <c:v>13.365116182127011</c:v>
                </c:pt>
                <c:pt idx="1051">
                  <c:v>13.279414120318098</c:v>
                </c:pt>
                <c:pt idx="1052">
                  <c:v>13.194261611786406</c:v>
                </c:pt>
                <c:pt idx="1053">
                  <c:v>13.109655132593309</c:v>
                </c:pt>
                <c:pt idx="1054">
                  <c:v>13.025591181397026</c:v>
                </c:pt>
                <c:pt idx="1055">
                  <c:v>12.942066279307607</c:v>
                </c:pt>
                <c:pt idx="1056">
                  <c:v>12.859076969743093</c:v>
                </c:pt>
                <c:pt idx="1057">
                  <c:v>12.776619818286372</c:v>
                </c:pt>
                <c:pt idx="1058">
                  <c:v>12.694691412543053</c:v>
                </c:pt>
                <c:pt idx="1059">
                  <c:v>12.613288362000345</c:v>
                </c:pt>
                <c:pt idx="1060">
                  <c:v>12.532407297886627</c:v>
                </c:pt>
                <c:pt idx="1061">
                  <c:v>12.45204487303212</c:v>
                </c:pt>
                <c:pt idx="1062">
                  <c:v>12.372197761730316</c:v>
                </c:pt>
                <c:pt idx="1063">
                  <c:v>12.29286265960034</c:v>
                </c:pt>
                <c:pt idx="1064">
                  <c:v>12.214036283450287</c:v>
                </c:pt>
                <c:pt idx="1065">
                  <c:v>12.135715371141234</c:v>
                </c:pt>
                <c:pt idx="1066">
                  <c:v>12.057896681452343</c:v>
                </c:pt>
                <c:pt idx="1067">
                  <c:v>11.980576993946643</c:v>
                </c:pt>
                <c:pt idx="1068">
                  <c:v>11.903753108837838</c:v>
                </c:pt>
                <c:pt idx="1069">
                  <c:v>11.827421846857799</c:v>
                </c:pt>
                <c:pt idx="1070">
                  <c:v>11.751580049125046</c:v>
                </c:pt>
                <c:pt idx="1071">
                  <c:v>11.676224577014052</c:v>
                </c:pt>
                <c:pt idx="1072">
                  <c:v>11.601352312025265</c:v>
                </c:pt>
                <c:pt idx="1073">
                  <c:v>11.526960155656161</c:v>
                </c:pt>
                <c:pt idx="1074">
                  <c:v>11.4530450292729</c:v>
                </c:pt>
                <c:pt idx="1075">
                  <c:v>11.379603873983001</c:v>
                </c:pt>
                <c:pt idx="1076">
                  <c:v>11.306633650508759</c:v>
                </c:pt>
                <c:pt idx="1077">
                  <c:v>11.234131339061387</c:v>
                </c:pt>
                <c:pt idx="1078">
                  <c:v>11.16209393921617</c:v>
                </c:pt>
                <c:pt idx="1079">
                  <c:v>11.090518469788172</c:v>
                </c:pt>
                <c:pt idx="1080">
                  <c:v>11.019401968708907</c:v>
                </c:pt>
                <c:pt idx="1081">
                  <c:v>10.948741492903805</c:v>
                </c:pt>
                <c:pt idx="1082">
                  <c:v>10.878534118170347</c:v>
                </c:pt>
                <c:pt idx="1083">
                  <c:v>10.808776939057118</c:v>
                </c:pt>
                <c:pt idx="1084">
                  <c:v>10.739467068743497</c:v>
                </c:pt>
                <c:pt idx="1085">
                  <c:v>10.670601638920209</c:v>
                </c:pt>
                <c:pt idx="1086">
                  <c:v>10.60217779967069</c:v>
                </c:pt>
                <c:pt idx="1087">
                  <c:v>10.534192719353044</c:v>
                </c:pt>
                <c:pt idx="1088">
                  <c:v>10.466643584482947</c:v>
                </c:pt>
                <c:pt idx="1089">
                  <c:v>10.399527599617166</c:v>
                </c:pt>
                <c:pt idx="1090">
                  <c:v>10.332841987237837</c:v>
                </c:pt>
                <c:pt idx="1091">
                  <c:v>10.266583987637638</c:v>
                </c:pt>
                <c:pt idx="1092">
                  <c:v>10.20075085880546</c:v>
                </c:pt>
                <c:pt idx="1093">
                  <c:v>10.13533987631301</c:v>
                </c:pt>
                <c:pt idx="1094">
                  <c:v>10.070348333202013</c:v>
                </c:pt>
                <c:pt idx="1095">
                  <c:v>10.005773539872239</c:v>
                </c:pt>
                <c:pt idx="1096">
                  <c:v>9.941612823970134</c:v>
                </c:pt>
                <c:pt idx="1097">
                  <c:v>9.8778635302782725</c:v>
                </c:pt>
                <c:pt idx="1098">
                  <c:v>9.8145230206054865</c:v>
                </c:pt>
                <c:pt idx="1099">
                  <c:v>9.7515886736776363</c:v>
                </c:pt>
                <c:pt idx="1100">
                  <c:v>9.6890578850291895</c:v>
                </c:pt>
                <c:pt idx="1101">
                  <c:v>9.6269280668953723</c:v>
                </c:pt>
                <c:pt idx="1102">
                  <c:v>9.5651966481051218</c:v>
                </c:pt>
                <c:pt idx="1103">
                  <c:v>9.5038610739747185</c:v>
                </c:pt>
                <c:pt idx="1104">
                  <c:v>9.4429188062019627</c:v>
                </c:pt>
                <c:pt idx="1105">
                  <c:v>9.382367322761219</c:v>
                </c:pt>
                <c:pt idx="1106">
                  <c:v>9.3222041177990054</c:v>
                </c:pt>
                <c:pt idx="1107">
                  <c:v>9.2624267015302735</c:v>
                </c:pt>
                <c:pt idx="1108">
                  <c:v>9.2030326001354332</c:v>
                </c:pt>
                <c:pt idx="1109">
                  <c:v>9.1440193556579104</c:v>
                </c:pt>
                <c:pt idx="1110">
                  <c:v>9.0853845259024872</c:v>
                </c:pt>
                <c:pt idx="1111">
                  <c:v>9.0271256843341821</c:v>
                </c:pt>
                <c:pt idx="1112">
                  <c:v>8.9692404199778348</c:v>
                </c:pt>
                <c:pt idx="1113">
                  <c:v>8.9117263373183899</c:v>
                </c:pt>
                <c:pt idx="1114">
                  <c:v>8.8545810562016865</c:v>
                </c:pt>
                <c:pt idx="1115">
                  <c:v>8.7978022117360144</c:v>
                </c:pt>
                <c:pt idx="1116">
                  <c:v>8.7413874541941983</c:v>
                </c:pt>
                <c:pt idx="1117">
                  <c:v>8.6853344489164215</c:v>
                </c:pt>
                <c:pt idx="1118">
                  <c:v>8.6296408762135126</c:v>
                </c:pt>
                <c:pt idx="1119">
                  <c:v>8.5743044312710381</c:v>
                </c:pt>
                <c:pt idx="1120">
                  <c:v>8.5193228240538907</c:v>
                </c:pt>
                <c:pt idx="1121">
                  <c:v>8.4646937792114976</c:v>
                </c:pt>
                <c:pt idx="1122">
                  <c:v>8.4104150359836964</c:v>
                </c:pt>
                <c:pt idx="1123">
                  <c:v>8.3564843481071183</c:v>
                </c:pt>
                <c:pt idx="1124">
                  <c:v>8.3028994837222907</c:v>
                </c:pt>
                <c:pt idx="1125">
                  <c:v>8.2496582252812516</c:v>
                </c:pt>
                <c:pt idx="1126">
                  <c:v>8.1967583694557522</c:v>
                </c:pt>
                <c:pt idx="1127">
                  <c:v>8.1441977270461301</c:v>
                </c:pt>
                <c:pt idx="1128">
                  <c:v>8.0919741228906581</c:v>
                </c:pt>
                <c:pt idx="1129">
                  <c:v>8.0400853957755452</c:v>
                </c:pt>
                <c:pt idx="1130">
                  <c:v>7.9885293983455208</c:v>
                </c:pt>
                <c:pt idx="1131">
                  <c:v>7.9373039970149311</c:v>
                </c:pt>
                <c:pt idx="1132">
                  <c:v>7.8864070718794848</c:v>
                </c:pt>
                <c:pt idx="1133">
                  <c:v>7.8358365166284765</c:v>
                </c:pt>
                <c:pt idx="1134">
                  <c:v>7.7855902384576412</c:v>
                </c:pt>
                <c:pt idx="1135">
                  <c:v>7.7356661579825738</c:v>
                </c:pt>
                <c:pt idx="1136">
                  <c:v>7.6860622091526194</c:v>
                </c:pt>
                <c:pt idx="1137">
                  <c:v>7.6367763391654337</c:v>
                </c:pt>
                <c:pt idx="1138">
                  <c:v>7.5878065083819832</c:v>
                </c:pt>
                <c:pt idx="1139">
                  <c:v>7.5391506902421366</c:v>
                </c:pt>
                <c:pt idx="1140">
                  <c:v>7.4908068711808502</c:v>
                </c:pt>
                <c:pt idx="1141">
                  <c:v>7.44277305054477</c:v>
                </c:pt>
                <c:pt idx="1142">
                  <c:v>7.395047240509502</c:v>
                </c:pt>
                <c:pt idx="1143">
                  <c:v>7.3476274659972836</c:v>
                </c:pt>
                <c:pt idx="1144">
                  <c:v>7.3005117645953197</c:v>
                </c:pt>
                <c:pt idx="1145">
                  <c:v>7.2536981864744838</c:v>
                </c:pt>
                <c:pt idx="1146">
                  <c:v>7.2071847943087031</c:v>
                </c:pt>
                <c:pt idx="1147">
                  <c:v>7.1609696631947592</c:v>
                </c:pt>
                <c:pt idx="1148">
                  <c:v>7.1150508805726025</c:v>
                </c:pt>
                <c:pt idx="1149">
                  <c:v>7.0694265461462598</c:v>
                </c:pt>
                <c:pt idx="1150">
                  <c:v>7.024094771805113</c:v>
                </c:pt>
                <c:pt idx="1151">
                  <c:v>6.9790536815458308</c:v>
                </c:pt>
                <c:pt idx="1152">
                  <c:v>6.9343014113947197</c:v>
                </c:pt>
                <c:pt idx="1153">
                  <c:v>6.8898361093305374</c:v>
                </c:pt>
                <c:pt idx="1154">
                  <c:v>6.8456559352079402</c:v>
                </c:pt>
                <c:pt idx="1155">
                  <c:v>6.8017590606812357</c:v>
                </c:pt>
                <c:pt idx="1156">
                  <c:v>6.758143669128752</c:v>
                </c:pt>
                <c:pt idx="1157">
                  <c:v>6.7148079555777018</c:v>
                </c:pt>
                <c:pt idx="1158">
                  <c:v>6.6717501266294184</c:v>
                </c:pt>
                <c:pt idx="1159">
                  <c:v>6.6289684003851921</c:v>
                </c:pt>
                <c:pt idx="1160">
                  <c:v>6.5864610063725042</c:v>
                </c:pt>
                <c:pt idx="1161">
                  <c:v>6.544226185471727</c:v>
                </c:pt>
                <c:pt idx="1162">
                  <c:v>6.5022621898434041</c:v>
                </c:pt>
                <c:pt idx="1163">
                  <c:v>6.4605672828558394</c:v>
                </c:pt>
                <c:pt idx="1164">
                  <c:v>6.4191397390132821</c:v>
                </c:pt>
                <c:pt idx="1165">
                  <c:v>6.3779778438844854</c:v>
                </c:pt>
                <c:pt idx="1166">
                  <c:v>6.3370798940317563</c:v>
                </c:pt>
                <c:pt idx="1167">
                  <c:v>6.2964441969405032</c:v>
                </c:pt>
                <c:pt idx="1168">
                  <c:v>6.2560690709491364</c:v>
                </c:pt>
                <c:pt idx="1169">
                  <c:v>6.2159528451795252</c:v>
                </c:pt>
                <c:pt idx="1170">
                  <c:v>6.1760938594678008</c:v>
                </c:pt>
                <c:pt idx="1171">
                  <c:v>6.1364904642957114</c:v>
                </c:pt>
                <c:pt idx="1172">
                  <c:v>6.0971410207222867</c:v>
                </c:pt>
                <c:pt idx="1173">
                  <c:v>6.058043900316072</c:v>
                </c:pt>
                <c:pt idx="1174">
                  <c:v>6.0191974850877257</c:v>
                </c:pt>
                <c:pt idx="1175">
                  <c:v>5.9806001674230318</c:v>
                </c:pt>
                <c:pt idx="1176">
                  <c:v>5.9422503500164128</c:v>
                </c:pt>
                <c:pt idx="1177">
                  <c:v>5.9041464458047797</c:v>
                </c:pt>
                <c:pt idx="1178">
                  <c:v>5.8662868779018806</c:v>
                </c:pt>
                <c:pt idx="1179">
                  <c:v>5.8286700795330741</c:v>
                </c:pt>
                <c:pt idx="1180">
                  <c:v>5.7912944939704136</c:v>
                </c:pt>
                <c:pt idx="1181">
                  <c:v>5.7541585744683008</c:v>
                </c:pt>
                <c:pt idx="1182">
                  <c:v>5.7172607841994258</c:v>
                </c:pt>
                <c:pt idx="1183">
                  <c:v>5.6805995961911648</c:v>
                </c:pt>
                <c:pt idx="1184">
                  <c:v>5.6441734932624454</c:v>
                </c:pt>
                <c:pt idx="1185">
                  <c:v>5.6079809679608896</c:v>
                </c:pt>
                <c:pt idx="1186">
                  <c:v>5.5720205225004804</c:v>
                </c:pt>
                <c:pt idx="1187">
                  <c:v>5.5362906686995546</c:v>
                </c:pt>
                <c:pt idx="1188">
                  <c:v>5.5007899279191985</c:v>
                </c:pt>
                <c:pt idx="1189">
                  <c:v>5.4655168310021054</c:v>
                </c:pt>
                <c:pt idx="1190">
                  <c:v>5.4304699182117284</c:v>
                </c:pt>
                <c:pt idx="1191">
                  <c:v>5.3956477391719098</c:v>
                </c:pt>
                <c:pt idx="1192">
                  <c:v>5.3610488528068165</c:v>
                </c:pt>
                <c:pt idx="1193">
                  <c:v>5.3266718272813502</c:v>
                </c:pt>
                <c:pt idx="1194">
                  <c:v>5.2925152399418458</c:v>
                </c:pt>
                <c:pt idx="1195">
                  <c:v>5.2585776772572252</c:v>
                </c:pt>
                <c:pt idx="1196">
                  <c:v>5.2248577347605103</c:v>
                </c:pt>
                <c:pt idx="1197">
                  <c:v>5.1913540169906565</c:v>
                </c:pt>
                <c:pt idx="1198">
                  <c:v>5.1580651374348623</c:v>
                </c:pt>
                <c:pt idx="1199">
                  <c:v>5.1249897184711291</c:v>
                </c:pt>
                <c:pt idx="1200">
                  <c:v>5.0921263913112886</c:v>
                </c:pt>
                <c:pt idx="1201">
                  <c:v>5.0594737959443616</c:v>
                </c:pt>
                <c:pt idx="1202">
                  <c:v>5.0270305810802434</c:v>
                </c:pt>
                <c:pt idx="1203">
                  <c:v>4.9947954040938125</c:v>
                </c:pt>
                <c:pt idx="1204">
                  <c:v>4.9627669309693578</c:v>
                </c:pt>
                <c:pt idx="1205">
                  <c:v>4.9309438362453495</c:v>
                </c:pt>
                <c:pt idx="1206">
                  <c:v>4.8993248029596312</c:v>
                </c:pt>
                <c:pt idx="1207">
                  <c:v>4.8679085225948748</c:v>
                </c:pt>
                <c:pt idx="1208">
                  <c:v>4.8366936950244677</c:v>
                </c:pt>
                <c:pt idx="1209">
                  <c:v>4.8056790284586741</c:v>
                </c:pt>
                <c:pt idx="1210">
                  <c:v>4.7748632393911974</c:v>
                </c:pt>
                <c:pt idx="1211">
                  <c:v>4.7442450525460549</c:v>
                </c:pt>
                <c:pt idx="1212">
                  <c:v>4.7138232008248009</c:v>
                </c:pt>
                <c:pt idx="1213">
                  <c:v>4.6835964252541116</c:v>
                </c:pt>
                <c:pt idx="1214">
                  <c:v>4.6535634749336401</c:v>
                </c:pt>
                <c:pt idx="1215">
                  <c:v>4.6237231069842926</c:v>
                </c:pt>
                <c:pt idx="1216">
                  <c:v>4.5940740864967653</c:v>
                </c:pt>
                <c:pt idx="1217">
                  <c:v>4.5646151864804505</c:v>
                </c:pt>
                <c:pt idx="1218">
                  <c:v>4.5353451878126645</c:v>
                </c:pt>
                <c:pt idx="1219">
                  <c:v>4.5062628791881805</c:v>
                </c:pt>
                <c:pt idx="1220">
                  <c:v>4.4773670570691184</c:v>
                </c:pt>
                <c:pt idx="1221">
                  <c:v>4.4486565256351112</c:v>
                </c:pt>
                <c:pt idx="1222">
                  <c:v>4.4201300967338408</c:v>
                </c:pt>
                <c:pt idx="1223">
                  <c:v>4.3917865898318729</c:v>
                </c:pt>
                <c:pt idx="1224">
                  <c:v>4.3636248319657724</c:v>
                </c:pt>
                <c:pt idx="1225">
                  <c:v>4.3356436576935966</c:v>
                </c:pt>
                <c:pt idx="1226">
                  <c:v>4.30784190904662</c:v>
                </c:pt>
                <c:pt idx="1227">
                  <c:v>4.2802184354814701</c:v>
                </c:pt>
                <c:pt idx="1228">
                  <c:v>4.2527720938324682</c:v>
                </c:pt>
                <c:pt idx="1229">
                  <c:v>4.2255017482643291</c:v>
                </c:pt>
                <c:pt idx="1230">
                  <c:v>4.1984062702251856</c:v>
                </c:pt>
                <c:pt idx="1231">
                  <c:v>4.1714845383998442</c:v>
                </c:pt>
                <c:pt idx="1232">
                  <c:v>4.1447354386634014</c:v>
                </c:pt>
                <c:pt idx="1233">
                  <c:v>4.118157864035136</c:v>
                </c:pt>
                <c:pt idx="1234">
                  <c:v>4.0917507146326919</c:v>
                </c:pt>
                <c:pt idx="1235">
                  <c:v>4.0655128976265766</c:v>
                </c:pt>
                <c:pt idx="1236">
                  <c:v>4.0394433271949142</c:v>
                </c:pt>
                <c:pt idx="1237">
                  <c:v>4.0135409244785194</c:v>
                </c:pt>
                <c:pt idx="1238">
                  <c:v>3.9878046175362543</c:v>
                </c:pt>
                <c:pt idx="1239">
                  <c:v>3.9622333413006579</c:v>
                </c:pt>
                <c:pt idx="1240">
                  <c:v>3.9368260375338888</c:v>
                </c:pt>
                <c:pt idx="1241">
                  <c:v>3.9115816547838982</c:v>
                </c:pt>
                <c:pt idx="1242">
                  <c:v>3.8864991483409574</c:v>
                </c:pt>
                <c:pt idx="1243">
                  <c:v>3.8615774801943776</c:v>
                </c:pt>
                <c:pt idx="1244">
                  <c:v>3.8368156189895997</c:v>
                </c:pt>
                <c:pt idx="1245">
                  <c:v>3.8122125399854849</c:v>
                </c:pt>
                <c:pt idx="1246">
                  <c:v>3.7877672250119092</c:v>
                </c:pt>
                <c:pt idx="1247">
                  <c:v>3.7634786624276297</c:v>
                </c:pt>
                <c:pt idx="1248">
                  <c:v>3.7393458470784293</c:v>
                </c:pt>
                <c:pt idx="1249">
                  <c:v>3.7153677802554967</c:v>
                </c:pt>
                <c:pt idx="1250">
                  <c:v>3.6915434696541332</c:v>
                </c:pt>
                <c:pt idx="1251">
                  <c:v>3.6678719293326463</c:v>
                </c:pt>
                <c:pt idx="1252">
                  <c:v>3.6443521796715688</c:v>
                </c:pt>
                <c:pt idx="1253">
                  <c:v>3.6209832473331187</c:v>
                </c:pt>
                <c:pt idx="1254">
                  <c:v>3.5977641652209131</c:v>
                </c:pt>
                <c:pt idx="1255">
                  <c:v>3.5746939724399489</c:v>
                </c:pt>
                <c:pt idx="1256">
                  <c:v>3.5517717142568377</c:v>
                </c:pt>
                <c:pt idx="1257">
                  <c:v>3.5289964420602877</c:v>
                </c:pt>
                <c:pt idx="1258">
                  <c:v>3.5063672133218757</c:v>
                </c:pt>
                <c:pt idx="1259">
                  <c:v>3.4838830915569785</c:v>
                </c:pt>
                <c:pt idx="1260">
                  <c:v>3.4615431462861013</c:v>
                </c:pt>
                <c:pt idx="1261">
                  <c:v>3.4393464529963014</c:v>
                </c:pt>
                <c:pt idx="1262">
                  <c:v>3.4172920931029598</c:v>
                </c:pt>
                <c:pt idx="1263">
                  <c:v>3.395379153911763</c:v>
                </c:pt>
                <c:pt idx="1264">
                  <c:v>3.3736067285809335</c:v>
                </c:pt>
                <c:pt idx="1265">
                  <c:v>3.3519739160836917</c:v>
                </c:pt>
                <c:pt idx="1266">
                  <c:v>3.3304798211709739</c:v>
                </c:pt>
                <c:pt idx="1267">
                  <c:v>3.3091235543343989</c:v>
                </c:pt>
                <c:pt idx="1268">
                  <c:v>3.2879042317694256</c:v>
                </c:pt>
                <c:pt idx="1269">
                  <c:v>3.2668209753387996</c:v>
                </c:pt>
                <c:pt idx="1270">
                  <c:v>3.2458729125362078</c:v>
                </c:pt>
                <c:pt idx="1271">
                  <c:v>3.2250591764501682</c:v>
                </c:pt>
                <c:pt idx="1272">
                  <c:v>3.2043789057281566</c:v>
                </c:pt>
                <c:pt idx="1273">
                  <c:v>3.1838312445409578</c:v>
                </c:pt>
                <c:pt idx="1274">
                  <c:v>3.1634153425472529</c:v>
                </c:pt>
                <c:pt idx="1275">
                  <c:v>3.1431303548584215</c:v>
                </c:pt>
                <c:pt idx="1276">
                  <c:v>3.1229754420035789</c:v>
                </c:pt>
                <c:pt idx="1277">
                  <c:v>3.1029497698948525</c:v>
                </c:pt>
                <c:pt idx="1278">
                  <c:v>3.0830525097928341</c:v>
                </c:pt>
                <c:pt idx="1279">
                  <c:v>3.0632828382723032</c:v>
                </c:pt>
                <c:pt idx="1280">
                  <c:v>3.0436399371881455</c:v>
                </c:pt>
                <c:pt idx="1281">
                  <c:v>3.0241229936414977</c:v>
                </c:pt>
                <c:pt idx="1282">
                  <c:v>3.0047311999461011</c:v>
                </c:pt>
                <c:pt idx="1283">
                  <c:v>2.985463753594876</c:v>
                </c:pt>
                <c:pt idx="1284">
                  <c:v>2.9663198572267317</c:v>
                </c:pt>
                <c:pt idx="1285">
                  <c:v>2.9472987185935384</c:v>
                </c:pt>
                <c:pt idx="1286">
                  <c:v>2.9283995505273395</c:v>
                </c:pt>
                <c:pt idx="1287">
                  <c:v>2.9096215709078201</c:v>
                </c:pt>
                <c:pt idx="1288">
                  <c:v>2.8909640026298913</c:v>
                </c:pt>
                <c:pt idx="1289">
                  <c:v>2.8724260735715519</c:v>
                </c:pt>
                <c:pt idx="1290">
                  <c:v>2.8540070165619351</c:v>
                </c:pt>
                <c:pt idx="1291">
                  <c:v>2.8357060693495528</c:v>
                </c:pt>
                <c:pt idx="1292">
                  <c:v>2.8175224745707537</c:v>
                </c:pt>
                <c:pt idx="1293">
                  <c:v>2.7994554797183904</c:v>
                </c:pt>
                <c:pt idx="1294">
                  <c:v>2.78150433711067</c:v>
                </c:pt>
                <c:pt idx="1295">
                  <c:v>2.7636683038601997</c:v>
                </c:pt>
                <c:pt idx="1296">
                  <c:v>2.7459466418432616</c:v>
                </c:pt>
                <c:pt idx="1297">
                  <c:v>2.728338617669261</c:v>
                </c:pt>
                <c:pt idx="1298">
                  <c:v>2.7108435026503717</c:v>
                </c:pt>
                <c:pt idx="1299">
                  <c:v>2.6934605727713845</c:v>
                </c:pt>
                <c:pt idx="1300">
                  <c:v>2.6761891086597389</c:v>
                </c:pt>
                <c:pt idx="1301">
                  <c:v>2.659028395555775</c:v>
                </c:pt>
                <c:pt idx="1302">
                  <c:v>2.641977723283107</c:v>
                </c:pt>
                <c:pt idx="1303">
                  <c:v>2.6250363862192789</c:v>
                </c:pt>
                <c:pt idx="1304">
                  <c:v>2.6082036832665536</c:v>
                </c:pt>
                <c:pt idx="1305">
                  <c:v>2.5914789178228785</c:v>
                </c:pt>
                <c:pt idx="1306">
                  <c:v>2.5748613977530757</c:v>
                </c:pt>
                <c:pt idx="1307">
                  <c:v>2.5583504353601918</c:v>
                </c:pt>
                <c:pt idx="1308">
                  <c:v>2.5419453473570437</c:v>
                </c:pt>
                <c:pt idx="1309">
                  <c:v>2.5256454548379352</c:v>
                </c:pt>
                <c:pt idx="1310">
                  <c:v>2.5094500832505608</c:v>
                </c:pt>
                <c:pt idx="1311">
                  <c:v>2.4933585623681074</c:v>
                </c:pt>
                <c:pt idx="1312">
                  <c:v>2.4773702262614927</c:v>
                </c:pt>
                <c:pt idx="1313">
                  <c:v>2.4614844132718083</c:v>
                </c:pt>
                <c:pt idx="1314">
                  <c:v>2.4457004659829704</c:v>
                </c:pt>
                <c:pt idx="1315">
                  <c:v>2.4300177311944728</c:v>
                </c:pt>
                <c:pt idx="1316">
                  <c:v>2.4144355598943767</c:v>
                </c:pt>
                <c:pt idx="1317">
                  <c:v>2.3989533072324449</c:v>
                </c:pt>
                <c:pt idx="1318">
                  <c:v>2.3835703324934743</c:v>
                </c:pt>
                <c:pt idx="1319">
                  <c:v>2.3682859990707379</c:v>
                </c:pt>
                <c:pt idx="1320">
                  <c:v>2.3530996744396786</c:v>
                </c:pt>
                <c:pt idx="1321">
                  <c:v>2.3380107301317321</c:v>
                </c:pt>
                <c:pt idx="1322">
                  <c:v>2.3230185417082896</c:v>
                </c:pt>
                <c:pt idx="1323">
                  <c:v>2.3081224887348801</c:v>
                </c:pt>
                <c:pt idx="1324">
                  <c:v>2.2933219547554886</c:v>
                </c:pt>
                <c:pt idx="1325">
                  <c:v>2.2786163272670397</c:v>
                </c:pt>
                <c:pt idx="1326">
                  <c:v>2.2640049976940593</c:v>
                </c:pt>
                <c:pt idx="1327">
                  <c:v>2.2494873613634758</c:v>
                </c:pt>
                <c:pt idx="1328">
                  <c:v>2.2350628174796232</c:v>
                </c:pt>
                <c:pt idx="1329">
                  <c:v>2.2207307690993332</c:v>
                </c:pt>
                <c:pt idx="1330">
                  <c:v>2.2064906231072716</c:v>
                </c:pt>
                <c:pt idx="1331">
                  <c:v>2.1923417901913851</c:v>
                </c:pt>
                <c:pt idx="1332">
                  <c:v>2.1782836848184965</c:v>
                </c:pt>
                <c:pt idx="1333">
                  <c:v>2.1643157252100864</c:v>
                </c:pt>
                <c:pt idx="1334">
                  <c:v>2.150437333318215</c:v>
                </c:pt>
                <c:pt idx="1335">
                  <c:v>2.1366479348015988</c:v>
                </c:pt>
                <c:pt idx="1336">
                  <c:v>2.1229469590018417</c:v>
                </c:pt>
                <c:pt idx="1337">
                  <c:v>2.1093338389198206</c:v>
                </c:pt>
                <c:pt idx="1338">
                  <c:v>2.0958080111922262</c:v>
                </c:pt>
                <c:pt idx="1339">
                  <c:v>2.0823689160682379</c:v>
                </c:pt>
                <c:pt idx="1340">
                  <c:v>2.0690159973863529</c:v>
                </c:pt>
                <c:pt idx="1341">
                  <c:v>2.0557487025514036</c:v>
                </c:pt>
                <c:pt idx="1342">
                  <c:v>2.0425664825116518</c:v>
                </c:pt>
                <c:pt idx="1343">
                  <c:v>2.0294687917360807</c:v>
                </c:pt>
                <c:pt idx="1344">
                  <c:v>2.0164550881918299</c:v>
                </c:pt>
                <c:pt idx="1345">
                  <c:v>2.0035248333217552</c:v>
                </c:pt>
                <c:pt idx="1346">
                  <c:v>1.9906774920221222</c:v>
                </c:pt>
                <c:pt idx="1347">
                  <c:v>1.9779125326204918</c:v>
                </c:pt>
                <c:pt idx="1348">
                  <c:v>1.9652294268537085</c:v>
                </c:pt>
                <c:pt idx="1349">
                  <c:v>1.952627649846028</c:v>
                </c:pt>
                <c:pt idx="1350">
                  <c:v>1.9401066800874047</c:v>
                </c:pt>
                <c:pt idx="1351">
                  <c:v>1.9276659994119094</c:v>
                </c:pt>
                <c:pt idx="1352">
                  <c:v>1.9153050929762843</c:v>
                </c:pt>
                <c:pt idx="1353">
                  <c:v>1.9030234492386349</c:v>
                </c:pt>
                <c:pt idx="1354">
                  <c:v>1.8908205599372609</c:v>
                </c:pt>
                <c:pt idx="1355">
                  <c:v>1.8786959200696318</c:v>
                </c:pt>
                <c:pt idx="1356">
                  <c:v>1.8666490278714762</c:v>
                </c:pt>
                <c:pt idx="1357">
                  <c:v>1.8546793847960075</c:v>
                </c:pt>
                <c:pt idx="1358">
                  <c:v>1.8427864954933268</c:v>
                </c:pt>
                <c:pt idx="1359">
                  <c:v>1.8309698677898885</c:v>
                </c:pt>
                <c:pt idx="1360">
                  <c:v>1.8192290126681476</c:v>
                </c:pt>
                <c:pt idx="1361">
                  <c:v>1.807563444246322</c:v>
                </c:pt>
                <c:pt idx="1362">
                  <c:v>1.7959726797582822</c:v>
                </c:pt>
                <c:pt idx="1363">
                  <c:v>1.7844562395335726</c:v>
                </c:pt>
                <c:pt idx="1364">
                  <c:v>1.7730136469775608</c:v>
                </c:pt>
                <c:pt idx="1365">
                  <c:v>1.7616444285517217</c:v>
                </c:pt>
                <c:pt idx="1366">
                  <c:v>1.7503481137540302</c:v>
                </c:pt>
                <c:pt idx="1367">
                  <c:v>1.7391242350994849</c:v>
                </c:pt>
                <c:pt idx="1368">
                  <c:v>1.727972328100787</c:v>
                </c:pt>
                <c:pt idx="1369">
                  <c:v>1.7168919312490916</c:v>
                </c:pt>
                <c:pt idx="1370">
                  <c:v>1.7058825859949212</c:v>
                </c:pt>
                <c:pt idx="1371">
                  <c:v>1.6949438367291854</c:v>
                </c:pt>
                <c:pt idx="1372">
                  <c:v>1.6840752307643363</c:v>
                </c:pt>
                <c:pt idx="1373">
                  <c:v>1.6732763183156116</c:v>
                </c:pt>
                <c:pt idx="1374">
                  <c:v>1.6625466524824419</c:v>
                </c:pt>
                <c:pt idx="1375">
                  <c:v>1.6518857892299559</c:v>
                </c:pt>
                <c:pt idx="1376">
                  <c:v>1.6412932873705877</c:v>
                </c:pt>
                <c:pt idx="1377">
                  <c:v>1.6307687085458344</c:v>
                </c:pt>
                <c:pt idx="1378">
                  <c:v>1.6203116172081076</c:v>
                </c:pt>
                <c:pt idx="1379">
                  <c:v>1.6099215806027118</c:v>
                </c:pt>
                <c:pt idx="1380">
                  <c:v>1.5995981687499345</c:v>
                </c:pt>
                <c:pt idx="1381">
                  <c:v>1.5893409544272492</c:v>
                </c:pt>
                <c:pt idx="1382">
                  <c:v>1.5791495131516462</c:v>
                </c:pt>
                <c:pt idx="1383">
                  <c:v>1.5690234231620519</c:v>
                </c:pt>
                <c:pt idx="1384">
                  <c:v>1.5589622654018731</c:v>
                </c:pt>
                <c:pt idx="1385">
                  <c:v>1.5489656235016775</c:v>
                </c:pt>
                <c:pt idx="1386">
                  <c:v>1.5390330837619375</c:v>
                </c:pt>
                <c:pt idx="1387">
                  <c:v>1.5291642351359216</c:v>
                </c:pt>
                <c:pt idx="1388">
                  <c:v>1.519358669212683</c:v>
                </c:pt>
                <c:pt idx="1389">
                  <c:v>1.5096159802001545</c:v>
                </c:pt>
                <c:pt idx="1390">
                  <c:v>1.4999357649083602</c:v>
                </c:pt>
                <c:pt idx="1391">
                  <c:v>1.4903176227327228</c:v>
                </c:pt>
                <c:pt idx="1392">
                  <c:v>1.480761155637498</c:v>
                </c:pt>
                <c:pt idx="1393">
                  <c:v>1.4712659681392841</c:v>
                </c:pt>
                <c:pt idx="1394">
                  <c:v>1.4618316672906728</c:v>
                </c:pt>
                <c:pt idx="1395">
                  <c:v>1.4524578626639761</c:v>
                </c:pt>
                <c:pt idx="1396">
                  <c:v>1.4431441663350706</c:v>
                </c:pt>
                <c:pt idx="1397">
                  <c:v>1.4338901928673491</c:v>
                </c:pt>
                <c:pt idx="1398">
                  <c:v>1.4246955592957624</c:v>
                </c:pt>
                <c:pt idx="1399">
                  <c:v>1.4155598851109845</c:v>
                </c:pt>
                <c:pt idx="1400">
                  <c:v>1.4064827922436414</c:v>
                </c:pt>
                <c:pt idx="1401">
                  <c:v>1.3974639050486866</c:v>
                </c:pt>
                <c:pt idx="1402">
                  <c:v>1.3885028502898535</c:v>
                </c:pt>
                <c:pt idx="1403">
                  <c:v>1.3795992571241975</c:v>
                </c:pt>
                <c:pt idx="1404">
                  <c:v>1.3707527570867561</c:v>
                </c:pt>
                <c:pt idx="1405">
                  <c:v>1.361962984075304</c:v>
                </c:pt>
                <c:pt idx="1406">
                  <c:v>1.3532295743351954</c:v>
                </c:pt>
                <c:pt idx="1407">
                  <c:v>1.3445521664443152</c:v>
                </c:pt>
                <c:pt idx="1408">
                  <c:v>1.3359304012981172</c:v>
                </c:pt>
                <c:pt idx="1409">
                  <c:v>1.3273639220947737</c:v>
                </c:pt>
                <c:pt idx="1410">
                  <c:v>1.3188523743203986</c:v>
                </c:pt>
                <c:pt idx="1411">
                  <c:v>1.3103954057343703</c:v>
                </c:pt>
                <c:pt idx="1412">
                  <c:v>1.3019926663547796</c:v>
                </c:pt>
                <c:pt idx="1413">
                  <c:v>1.2936438084439217</c:v>
                </c:pt>
                <c:pt idx="1414">
                  <c:v>1.285348486493916</c:v>
                </c:pt>
                <c:pt idx="1415">
                  <c:v>1.2771063572124057</c:v>
                </c:pt>
                <c:pt idx="1416">
                  <c:v>1.2689170795083524</c:v>
                </c:pt>
                <c:pt idx="1417">
                  <c:v>1.2607803144779195</c:v>
                </c:pt>
                <c:pt idx="1418">
                  <c:v>1.2526957253904432</c:v>
                </c:pt>
                <c:pt idx="1419">
                  <c:v>1.2446629776745097</c:v>
                </c:pt>
                <c:pt idx="1420">
                  <c:v>1.2366817389040916</c:v>
                </c:pt>
                <c:pt idx="1421">
                  <c:v>1.2287516787848058</c:v>
                </c:pt>
                <c:pt idx="1422">
                  <c:v>1.2208724691402353</c:v>
                </c:pt>
                <c:pt idx="1423">
                  <c:v>1.2130437838983534</c:v>
                </c:pt>
                <c:pt idx="1424">
                  <c:v>1.2052652990780273</c:v>
                </c:pt>
                <c:pt idx="1425">
                  <c:v>1.1975366927756079</c:v>
                </c:pt>
                <c:pt idx="1426">
                  <c:v>1.1898576451516214</c:v>
                </c:pt>
                <c:pt idx="1427">
                  <c:v>1.1822278384175091</c:v>
                </c:pt>
                <c:pt idx="1428">
                  <c:v>1.1746469568224955</c:v>
                </c:pt>
                <c:pt idx="1429">
                  <c:v>1.1671146866405218</c:v>
                </c:pt>
                <c:pt idx="1430">
                  <c:v>1.1596307161572488</c:v>
                </c:pt>
                <c:pt idx="1431">
                  <c:v>1.1521947356571671</c:v>
                </c:pt>
                <c:pt idx="1432">
                  <c:v>1.1448064374107783</c:v>
                </c:pt>
                <c:pt idx="1433">
                  <c:v>1.1374655156618583</c:v>
                </c:pt>
                <c:pt idx="1434">
                  <c:v>1.1301716666148054</c:v>
                </c:pt>
                <c:pt idx="1435">
                  <c:v>1.1229245884220653</c:v>
                </c:pt>
                <c:pt idx="1436">
                  <c:v>1.1157239811716479</c:v>
                </c:pt>
                <c:pt idx="1437">
                  <c:v>1.1085695468747054</c:v>
                </c:pt>
                <c:pt idx="1438">
                  <c:v>1.1014609894531984</c:v>
                </c:pt>
                <c:pt idx="1439">
                  <c:v>1.094398014727662</c:v>
                </c:pt>
                <c:pt idx="1440">
                  <c:v>1.0873803304050096</c:v>
                </c:pt>
                <c:pt idx="1441">
                  <c:v>1.0804076460664487</c:v>
                </c:pt>
                <c:pt idx="1442">
                  <c:v>1.0734796731554588</c:v>
                </c:pt>
                <c:pt idx="1443">
                  <c:v>1.0665961249658511</c:v>
                </c:pt>
                <c:pt idx="1444">
                  <c:v>1.0597567166299</c:v>
                </c:pt>
                <c:pt idx="1445">
                  <c:v>1.0529611651065618</c:v>
                </c:pt>
                <c:pt idx="1446">
                  <c:v>1.0462091891697549</c:v>
                </c:pt>
                <c:pt idx="1447">
                  <c:v>1.0395005093967213</c:v>
                </c:pt>
                <c:pt idx="1448">
                  <c:v>1.032834848156466</c:v>
                </c:pt>
                <c:pt idx="1449">
                  <c:v>1.0262119295982663</c:v>
                </c:pt>
                <c:pt idx="1450">
                  <c:v>1.0196314796402568</c:v>
                </c:pt>
                <c:pt idx="1451">
                  <c:v>1.0130932259580852</c:v>
                </c:pt>
                <c:pt idx="1452">
                  <c:v>1.006596897973643</c:v>
                </c:pt>
                <c:pt idx="1453">
                  <c:v>1.0001422268438747</c:v>
                </c:pt>
                <c:pt idx="1454">
                  <c:v>0.99372894544963608</c:v>
                </c:pt>
                <c:pt idx="1455">
                  <c:v>0.98735678838465335</c:v>
                </c:pt>
                <c:pt idx="1456">
                  <c:v>0.98102549194454103</c:v>
                </c:pt>
                <c:pt idx="1457">
                  <c:v>0.97473479411587705</c:v>
                </c:pt>
                <c:pt idx="1458">
                  <c:v>0.96848443456536848</c:v>
                </c:pt>
                <c:pt idx="1459">
                  <c:v>0.96227415462907517</c:v>
                </c:pt>
                <c:pt idx="1460">
                  <c:v>0.95610369730170641</c:v>
                </c:pt>
                <c:pt idx="1461">
                  <c:v>0.94997280722598409</c:v>
                </c:pt>
                <c:pt idx="1462">
                  <c:v>0.9438812306820733</c:v>
                </c:pt>
                <c:pt idx="1463">
                  <c:v>0.93782871557708936</c:v>
                </c:pt>
                <c:pt idx="1464">
                  <c:v>0.93181501143465773</c:v>
                </c:pt>
                <c:pt idx="1465">
                  <c:v>0.92583986938454532</c:v>
                </c:pt>
                <c:pt idx="1466">
                  <c:v>0.91990304215237673</c:v>
                </c:pt>
                <c:pt idx="1467">
                  <c:v>0.91400428404938472</c:v>
                </c:pt>
                <c:pt idx="1468">
                  <c:v>0.90814335096225141</c:v>
                </c:pt>
                <c:pt idx="1469">
                  <c:v>0.90232000034300108</c:v>
                </c:pt>
                <c:pt idx="1470">
                  <c:v>0.89653399119897248</c:v>
                </c:pt>
                <c:pt idx="1471">
                  <c:v>0.89078508408282819</c:v>
                </c:pt>
                <c:pt idx="1472">
                  <c:v>0.88507304108266083</c:v>
                </c:pt>
                <c:pt idx="1473">
                  <c:v>0.87939762581214442</c:v>
                </c:pt>
                <c:pt idx="1474">
                  <c:v>0.87375860340074585</c:v>
                </c:pt>
                <c:pt idx="1475">
                  <c:v>0.86815574048400901</c:v>
                </c:pt>
                <c:pt idx="1476">
                  <c:v>0.86258880519389758</c:v>
                </c:pt>
                <c:pt idx="1477">
                  <c:v>0.85705756714919878</c:v>
                </c:pt>
                <c:pt idx="1478">
                  <c:v>0.85156179744598848</c:v>
                </c:pt>
                <c:pt idx="1479">
                  <c:v>0.84610126864815893</c:v>
                </c:pt>
                <c:pt idx="1480">
                  <c:v>0.84067575477800971</c:v>
                </c:pt>
                <c:pt idx="1481">
                  <c:v>0.83528503130689125</c:v>
                </c:pt>
                <c:pt idx="1482">
                  <c:v>0.82992887514590907</c:v>
                </c:pt>
                <c:pt idx="1483">
                  <c:v>0.82460706463670674</c:v>
                </c:pt>
                <c:pt idx="1484">
                  <c:v>0.81931937954227663</c:v>
                </c:pt>
                <c:pt idx="1485">
                  <c:v>0.81406560103785386</c:v>
                </c:pt>
                <c:pt idx="1486">
                  <c:v>0.80884551170185892</c:v>
                </c:pt>
                <c:pt idx="1487">
                  <c:v>0.8036588955068994</c:v>
                </c:pt>
                <c:pt idx="1488">
                  <c:v>0.798505537810831</c:v>
                </c:pt>
                <c:pt idx="1489">
                  <c:v>0.79338522534787193</c:v>
                </c:pt>
                <c:pt idx="1490">
                  <c:v>0.7882977462197841</c:v>
                </c:pt>
                <c:pt idx="1491">
                  <c:v>0.78324288988709623</c:v>
                </c:pt>
                <c:pt idx="1492">
                  <c:v>0.77822044716038941</c:v>
                </c:pt>
                <c:pt idx="1493">
                  <c:v>0.77323021019165372</c:v>
                </c:pt>
                <c:pt idx="1494">
                  <c:v>0.76827197246566981</c:v>
                </c:pt>
                <c:pt idx="1495">
                  <c:v>0.76334552879147588</c:v>
                </c:pt>
                <c:pt idx="1496">
                  <c:v>0.7584506752938649</c:v>
                </c:pt>
                <c:pt idx="1497">
                  <c:v>0.75358720940495993</c:v>
                </c:pt>
                <c:pt idx="1498">
                  <c:v>0.7487549298558156</c:v>
                </c:pt>
                <c:pt idx="1499">
                  <c:v>0.74395363666810188</c:v>
                </c:pt>
                <c:pt idx="1500">
                  <c:v>0.73918313114582612</c:v>
                </c:pt>
                <c:pt idx="1501">
                  <c:v>0.73444321586710359</c:v>
                </c:pt>
                <c:pt idx="1502">
                  <c:v>0.72973369467599336</c:v>
                </c:pt>
                <c:pt idx="1503">
                  <c:v>0.72505437267437844</c:v>
                </c:pt>
                <c:pt idx="1504">
                  <c:v>0.7204050562139005</c:v>
                </c:pt>
                <c:pt idx="1505">
                  <c:v>0.71578555288794654</c:v>
                </c:pt>
                <c:pt idx="1506">
                  <c:v>0.71119567152368424</c:v>
                </c:pt>
                <c:pt idx="1507">
                  <c:v>0.70663522217415586</c:v>
                </c:pt>
                <c:pt idx="1508">
                  <c:v>0.70210401611041096</c:v>
                </c:pt>
                <c:pt idx="1509">
                  <c:v>0.69760186581369588</c:v>
                </c:pt>
                <c:pt idx="1510">
                  <c:v>0.69312858496770302</c:v>
                </c:pt>
                <c:pt idx="1511">
                  <c:v>0.68868398845084955</c:v>
                </c:pt>
                <c:pt idx="1512">
                  <c:v>0.68426789232862117</c:v>
                </c:pt>
                <c:pt idx="1513">
                  <c:v>0.67988011384596025</c:v>
                </c:pt>
                <c:pt idx="1514">
                  <c:v>0.67552047141970151</c:v>
                </c:pt>
                <c:pt idx="1515">
                  <c:v>0.6711887846310588</c:v>
                </c:pt>
                <c:pt idx="1516">
                  <c:v>0.66688487421815568</c:v>
                </c:pt>
                <c:pt idx="1517">
                  <c:v>0.6626085620686134</c:v>
                </c:pt>
                <c:pt idx="1518">
                  <c:v>0.65835967121217198</c:v>
                </c:pt>
                <c:pt idx="1519">
                  <c:v>0.65413802581337077</c:v>
                </c:pt>
                <c:pt idx="1520">
                  <c:v>0.64994345116427132</c:v>
                </c:pt>
                <c:pt idx="1521">
                  <c:v>0.64577577367722749</c:v>
                </c:pt>
                <c:pt idx="1522">
                  <c:v>0.6416348208777003</c:v>
                </c:pt>
                <c:pt idx="1523">
                  <c:v>0.63752042139712117</c:v>
                </c:pt>
                <c:pt idx="1524">
                  <c:v>0.63343240496580344</c:v>
                </c:pt>
                <c:pt idx="1525">
                  <c:v>0.62937060240588671</c:v>
                </c:pt>
                <c:pt idx="1526">
                  <c:v>0.62533484562434483</c:v>
                </c:pt>
                <c:pt idx="1527">
                  <c:v>0.62132496760602773</c:v>
                </c:pt>
                <c:pt idx="1528">
                  <c:v>0.61734080240674571</c:v>
                </c:pt>
                <c:pt idx="1529">
                  <c:v>0.61338218514640508</c:v>
                </c:pt>
                <c:pt idx="1530">
                  <c:v>0.60944895200218452</c:v>
                </c:pt>
                <c:pt idx="1531">
                  <c:v>0.60554094020175475</c:v>
                </c:pt>
                <c:pt idx="1532">
                  <c:v>0.60165798801654291</c:v>
                </c:pt>
                <c:pt idx="1533">
                  <c:v>0.59779993475503901</c:v>
                </c:pt>
                <c:pt idx="1534">
                  <c:v>0.59396662075614903</c:v>
                </c:pt>
                <c:pt idx="1535">
                  <c:v>0.59015788738258268</c:v>
                </c:pt>
                <c:pt idx="1536">
                  <c:v>0.58637357701428761</c:v>
                </c:pt>
                <c:pt idx="1537">
                  <c:v>0.58261353304193553</c:v>
                </c:pt>
                <c:pt idx="1538">
                  <c:v>0.57887759986043108</c:v>
                </c:pt>
                <c:pt idx="1539">
                  <c:v>0.57516562286247741</c:v>
                </c:pt>
                <c:pt idx="1540">
                  <c:v>0.57147744843217663</c:v>
                </c:pt>
                <c:pt idx="1541">
                  <c:v>0.56781292393867244</c:v>
                </c:pt>
                <c:pt idx="1542">
                  <c:v>0.56417189772983434</c:v>
                </c:pt>
                <c:pt idx="1543">
                  <c:v>0.56055421912598014</c:v>
                </c:pt>
                <c:pt idx="1544">
                  <c:v>0.55695973841364443</c:v>
                </c:pt>
                <c:pt idx="1545">
                  <c:v>0.5533883068393759</c:v>
                </c:pt>
                <c:pt idx="1546">
                  <c:v>0.54983977660358963</c:v>
                </c:pt>
                <c:pt idx="1547">
                  <c:v>0.54631400085444226</c:v>
                </c:pt>
                <c:pt idx="1548">
                  <c:v>0.54281083368176086</c:v>
                </c:pt>
                <c:pt idx="1549">
                  <c:v>0.53933013011100162</c:v>
                </c:pt>
                <c:pt idx="1550">
                  <c:v>0.53587174609725063</c:v>
                </c:pt>
                <c:pt idx="1551">
                  <c:v>0.5324355385192665</c:v>
                </c:pt>
                <c:pt idx="1552">
                  <c:v>0.52902136517354881</c:v>
                </c:pt>
                <c:pt idx="1553">
                  <c:v>0.52562908476846093</c:v>
                </c:pt>
                <c:pt idx="1554">
                  <c:v>0.52225855691838285</c:v>
                </c:pt>
                <c:pt idx="1555">
                  <c:v>0.5189096421378957</c:v>
                </c:pt>
                <c:pt idx="1556">
                  <c:v>0.515582201836014</c:v>
                </c:pt>
                <c:pt idx="1557">
                  <c:v>0.51227609831044818</c:v>
                </c:pt>
                <c:pt idx="1558">
                  <c:v>0.50899119474190768</c:v>
                </c:pt>
                <c:pt idx="1559">
                  <c:v>0.50572735518843648</c:v>
                </c:pt>
                <c:pt idx="1560">
                  <c:v>0.5024844445797888</c:v>
                </c:pt>
                <c:pt idx="1561">
                  <c:v>0.49926232871184117</c:v>
                </c:pt>
                <c:pt idx="1562">
                  <c:v>0.49606087424103529</c:v>
                </c:pt>
                <c:pt idx="1563">
                  <c:v>0.49287994867885776</c:v>
                </c:pt>
                <c:pt idx="1564">
                  <c:v>0.48971942038636634</c:v>
                </c:pt>
                <c:pt idx="1565">
                  <c:v>0.48657915856873224</c:v>
                </c:pt>
                <c:pt idx="1566">
                  <c:v>0.48345903326983275</c:v>
                </c:pt>
                <c:pt idx="1567">
                  <c:v>0.48035891536687159</c:v>
                </c:pt>
                <c:pt idx="1568">
                  <c:v>0.47727867656503559</c:v>
                </c:pt>
                <c:pt idx="1569">
                  <c:v>0.47421818939218535</c:v>
                </c:pt>
                <c:pt idx="1570">
                  <c:v>0.47117732719357919</c:v>
                </c:pt>
                <c:pt idx="1571">
                  <c:v>0.46815596412663463</c:v>
                </c:pt>
                <c:pt idx="1572">
                  <c:v>0.46515397515571594</c:v>
                </c:pt>
                <c:pt idx="1573">
                  <c:v>0.46217123604696314</c:v>
                </c:pt>
                <c:pt idx="1574">
                  <c:v>0.45920762336314924</c:v>
                </c:pt>
                <c:pt idx="1575">
                  <c:v>0.4562630144585727</c:v>
                </c:pt>
                <c:pt idx="1576">
                  <c:v>0.45333728747398117</c:v>
                </c:pt>
                <c:pt idx="1577">
                  <c:v>0.45043032133152838</c:v>
                </c:pt>
                <c:pt idx="1578">
                  <c:v>0.44754199572976705</c:v>
                </c:pt>
                <c:pt idx="1579">
                  <c:v>0.44467219113866241</c:v>
                </c:pt>
                <c:pt idx="1580">
                  <c:v>0.44182078879465259</c:v>
                </c:pt>
                <c:pt idx="1581">
                  <c:v>0.43898767069573341</c:v>
                </c:pt>
                <c:pt idx="1582">
                  <c:v>0.43617271959657061</c:v>
                </c:pt>
                <c:pt idx="1583">
                  <c:v>0.43337581900365141</c:v>
                </c:pt>
                <c:pt idx="1584">
                  <c:v>0.43059685317046198</c:v>
                </c:pt>
                <c:pt idx="1585">
                  <c:v>0.42783570709269814</c:v>
                </c:pt>
                <c:pt idx="1586">
                  <c:v>0.42509226650350584</c:v>
                </c:pt>
                <c:pt idx="1587">
                  <c:v>0.42236641786875151</c:v>
                </c:pt>
                <c:pt idx="1588">
                  <c:v>0.41965804838232662</c:v>
                </c:pt>
                <c:pt idx="1589">
                  <c:v>0.41696704596147555</c:v>
                </c:pt>
                <c:pt idx="1590">
                  <c:v>0.41429329924215647</c:v>
                </c:pt>
                <c:pt idx="1591">
                  <c:v>0.41163669757443971</c:v>
                </c:pt>
                <c:pt idx="1592">
                  <c:v>0.40899713101792001</c:v>
                </c:pt>
                <c:pt idx="1593">
                  <c:v>0.40637449033717238</c:v>
                </c:pt>
                <c:pt idx="1594">
                  <c:v>0.4037686669972283</c:v>
                </c:pt>
                <c:pt idx="1595">
                  <c:v>0.40117955315908871</c:v>
                </c:pt>
                <c:pt idx="1596">
                  <c:v>0.3986070416752529</c:v>
                </c:pt>
                <c:pt idx="1597">
                  <c:v>0.39605102608529391</c:v>
                </c:pt>
                <c:pt idx="1598">
                  <c:v>0.39351140061144763</c:v>
                </c:pt>
                <c:pt idx="1599">
                  <c:v>0.3909880601542346</c:v>
                </c:pt>
                <c:pt idx="1600">
                  <c:v>0.38848090028811277</c:v>
                </c:pt>
              </c:numCache>
            </c:numRef>
          </c:val>
          <c:extLst xmlns:c16r2="http://schemas.microsoft.com/office/drawing/2015/06/chart">
            <c:ext xmlns:c16="http://schemas.microsoft.com/office/drawing/2014/chart" uri="{C3380CC4-5D6E-409C-BE32-E72D297353CC}">
              <c16:uniqueId val="{00000001-267B-48CF-9A7E-B9BF256D519A}"/>
            </c:ext>
          </c:extLst>
        </c:ser>
        <c:ser>
          <c:idx val="1"/>
          <c:order val="2"/>
          <c:tx>
            <c:strRef>
              <c:f>両事故減衰_週!$AN$7</c:f>
              <c:strCache>
                <c:ptCount val="1"/>
                <c:pt idx="0">
                  <c:v>131 I</c:v>
                </c:pt>
              </c:strCache>
            </c:strRef>
          </c:tx>
          <c:spPr>
            <a:pattFill prst="pct70">
              <a:fgClr>
                <a:srgbClr val="FF0000"/>
              </a:fgClr>
              <a:bgClr>
                <a:sysClr val="window" lastClr="FFFFFF"/>
              </a:bgClr>
            </a:pattFill>
            <a:ln w="0">
              <a:noFill/>
            </a:ln>
          </c:spPr>
          <c:cat>
            <c:numRef>
              <c:f>両事故減衰_週!$U$9:$U$1609</c:f>
              <c:numCache>
                <c:formatCode>General</c:formatCode>
                <c:ptCount val="16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numCache>
            </c:numRef>
          </c:cat>
          <c:val>
            <c:numRef>
              <c:f>両事故減衰_週!$AN$9:$AN$1609</c:f>
              <c:numCache>
                <c:formatCode>0.00</c:formatCode>
                <c:ptCount val="1601"/>
                <c:pt idx="0" formatCode="0">
                  <c:v>114400</c:v>
                </c:pt>
                <c:pt idx="1">
                  <c:v>62476.041452277757</c:v>
                </c:pt>
                <c:pt idx="2">
                  <c:v>34119.368492541325</c:v>
                </c:pt>
                <c:pt idx="3">
                  <c:v>18633.243708614962</c:v>
                </c:pt>
                <c:pt idx="4">
                  <c:v>10175.972957428516</c:v>
                </c:pt>
                <c:pt idx="5">
                  <c:v>5557.29465302064</c:v>
                </c:pt>
                <c:pt idx="6">
                  <c:v>3034.9455516139774</c:v>
                </c:pt>
                <c:pt idx="7">
                  <c:v>1657.4421686017549</c:v>
                </c:pt>
                <c:pt idx="8">
                  <c:v>905.161063202067</c:v>
                </c:pt>
                <c:pt idx="9">
                  <c:v>494.3258750489515</c:v>
                </c:pt>
                <c:pt idx="10">
                  <c:v>269.96087290639673</c:v>
                </c:pt>
                <c:pt idx="11">
                  <c:v>147.4308276765133</c:v>
                </c:pt>
                <c:pt idx="12">
                  <c:v>80.51481207396391</c:v>
                </c:pt>
                <c:pt idx="13">
                  <c:v>43.970688257476553</c:v>
                </c:pt>
                <c:pt idx="14">
                  <c:v>24.013239005763008</c:v>
                </c:pt>
                <c:pt idx="15">
                  <c:v>13.114091918946716</c:v>
                </c:pt>
                <c:pt idx="16">
                  <c:v>7.1618579574921011</c:v>
                </c:pt>
                <c:pt idx="17">
                  <c:v>3.9112284495419645</c:v>
                </c:pt>
                <c:pt idx="18">
                  <c:v>2.1359971218785976</c:v>
                </c:pt>
                <c:pt idx="19">
                  <c:v>1.1665091322415524</c:v>
                </c:pt>
                <c:pt idx="20">
                  <c:v>0.63705308479356404</c:v>
                </c:pt>
                <c:pt idx="21">
                  <c:v>0.34790694871384686</c:v>
                </c:pt>
                <c:pt idx="22">
                  <c:v>0.18999867962746289</c:v>
                </c:pt>
                <c:pt idx="23">
                  <c:v>0.10376193517730264</c:v>
                </c:pt>
                <c:pt idx="24">
                  <c:v>5.6666389539385714E-2</c:v>
                </c:pt>
                <c:pt idx="25">
                  <c:v>3.0946605785083715E-2</c:v>
                </c:pt>
                <c:pt idx="26">
                  <c:v>1.6900536939127502E-2</c:v>
                </c:pt>
                <c:pt idx="27">
                  <c:v>9.2297084473311579E-3</c:v>
                </c:pt>
                <c:pt idx="28">
                  <c:v>5.0405213946494573E-3</c:v>
                </c:pt>
                <c:pt idx="29">
                  <c:v>2.7527257307099016E-3</c:v>
                </c:pt>
                <c:pt idx="30">
                  <c:v>1.5033164935190869E-3</c:v>
                </c:pt>
                <c:pt idx="31">
                  <c:v>8.2099006612754437E-4</c:v>
                </c:pt>
                <c:pt idx="32">
                  <c:v>4.4835847380500819E-4</c:v>
                </c:pt>
                <c:pt idx="33">
                  <c:v>2.4485719051504901E-4</c:v>
                </c:pt>
                <c:pt idx="34">
                  <c:v>1.3372122364079051E-4</c:v>
                </c:pt>
                <c:pt idx="35">
                  <c:v>7.3027733489784431E-5</c:v>
                </c:pt>
                <c:pt idx="36">
                  <c:v>3.9881850565329147E-5</c:v>
                </c:pt>
                <c:pt idx="37">
                  <c:v>2.1780246058680601E-5</c:v>
                </c:pt>
                <c:pt idx="38">
                  <c:v>1.1894611500025702E-5</c:v>
                </c:pt>
                <c:pt idx="39">
                  <c:v>6.495876233691812E-6</c:v>
                </c:pt>
                <c:pt idx="40">
                  <c:v>3.547523014379335E-6</c:v>
                </c:pt>
                <c:pt idx="41">
                  <c:v>1.9373705847838543E-6</c:v>
                </c:pt>
                <c:pt idx="42">
                  <c:v>1.0580353580714976E-6</c:v>
                </c:pt>
                <c:pt idx="43">
                  <c:v>5.7781346930813369E-7</c:v>
                </c:pt>
                <c:pt idx="44">
                  <c:v>3.1555505472184678E-7</c:v>
                </c:pt>
                <c:pt idx="45">
                  <c:v>1.7233068775592573E-7</c:v>
                </c:pt>
                <c:pt idx="46">
                  <c:v>9.4113104822891235E-8</c:v>
                </c:pt>
                <c:pt idx="47">
                  <c:v>5.1396977605922375E-8</c:v>
                </c:pt>
                <c:pt idx="48">
                  <c:v>2.8068878526480772E-8</c:v>
                </c:pt>
                <c:pt idx="49">
                  <c:v>1.5328954705763611E-8</c:v>
                </c:pt>
                <c:pt idx="50">
                  <c:v>8.3714371470050409E-9</c:v>
                </c:pt>
                <c:pt idx="51">
                  <c:v>4.5718029214285261E-9</c:v>
                </c:pt>
                <c:pt idx="52">
                  <c:v>2.4967495527168999E-9</c:v>
                </c:pt>
                <c:pt idx="53">
                  <c:v>1.3635229768487464E-9</c:v>
                </c:pt>
                <c:pt idx="54">
                  <c:v>7.446461365623789E-10</c:v>
                </c:pt>
                <c:pt idx="55">
                  <c:v>4.06665584747812E-10</c:v>
                </c:pt>
                <c:pt idx="56">
                  <c:v>2.2208790148530524E-10</c:v>
                </c:pt>
                <c:pt idx="57">
                  <c:v>1.2128647674165488E-10</c:v>
                </c:pt>
                <c:pt idx="58">
                  <c:v>6.6236878920562599E-11</c:v>
                </c:pt>
                <c:pt idx="59">
                  <c:v>3.6173234205512024E-11</c:v>
                </c:pt>
                <c:pt idx="60">
                  <c:v>1.9754899297959113E-11</c:v>
                </c:pt>
                <c:pt idx="61">
                  <c:v>1.0788530659308204E-11</c:v>
                </c:pt>
                <c:pt idx="62">
                  <c:v>5.8918242017492089E-12</c:v>
                </c:pt>
                <c:pt idx="63">
                  <c:v>3.2176385756819692E-12</c:v>
                </c:pt>
                <c:pt idx="64">
                  <c:v>1.7572143446919253E-12</c:v>
                </c:pt>
                <c:pt idx="65">
                  <c:v>9.5964856852717765E-13</c:v>
                </c:pt>
                <c:pt idx="66">
                  <c:v>5.2408255023534105E-13</c:v>
                </c:pt>
                <c:pt idx="67">
                  <c:v>2.8621156584718887E-13</c:v>
                </c:pt>
                <c:pt idx="68">
                  <c:v>1.5630564381110416E-13</c:v>
                </c:pt>
                <c:pt idx="69">
                  <c:v>8.5361519947268466E-14</c:v>
                </c:pt>
                <c:pt idx="70">
                  <c:v>4.6617568694536577E-14</c:v>
                </c:pt>
                <c:pt idx="71">
                  <c:v>2.5458751347589827E-14</c:v>
                </c:pt>
                <c:pt idx="72">
                  <c:v>1.3903514025482901E-14</c:v>
                </c:pt>
                <c:pt idx="73">
                  <c:v>7.5929765610874302E-15</c:v>
                </c:pt>
                <c:pt idx="74">
                  <c:v>4.1466706151806995E-15</c:v>
                </c:pt>
                <c:pt idx="75">
                  <c:v>2.2645766192567455E-15</c:v>
                </c:pt>
                <c:pt idx="76">
                  <c:v>1.2367288700746817E-15</c:v>
                </c:pt>
                <c:pt idx="77">
                  <c:v>6.7540143489522697E-16</c:v>
                </c:pt>
                <c:pt idx="78">
                  <c:v>3.6884972065945909E-16</c:v>
                </c:pt>
                <c:pt idx="79">
                  <c:v>2.0143593039843934E-16</c:v>
                </c:pt>
                <c:pt idx="80">
                  <c:v>1.1000803791565598E-16</c:v>
                </c:pt>
                <c:pt idx="81">
                  <c:v>6.0077506441453423E-17</c:v>
                </c:pt>
                <c:pt idx="82">
                  <c:v>3.2809482367008144E-17</c:v>
                </c:pt>
                <c:pt idx="83">
                  <c:v>1.7917889688714853E-17</c:v>
                </c:pt>
                <c:pt idx="84">
                  <c:v>9.7853043612716977E-18</c:v>
                </c:pt>
                <c:pt idx="85">
                  <c:v>5.3439430148423558E-18</c:v>
                </c:pt>
                <c:pt idx="86">
                  <c:v>2.9184301163802574E-18</c:v>
                </c:pt>
                <c:pt idx="87">
                  <c:v>1.5938108472600433E-18</c:v>
                </c:pt>
                <c:pt idx="88">
                  <c:v>8.704107741303125E-19</c:v>
                </c:pt>
                <c:pt idx="89">
                  <c:v>4.7534807347093216E-19</c:v>
                </c:pt>
                <c:pt idx="90">
                  <c:v>2.595967302659996E-19</c:v>
                </c:pt>
                <c:pt idx="91">
                  <c:v>1.4177076993858718E-19</c:v>
                </c:pt>
                <c:pt idx="92">
                  <c:v>7.742374562416533E-20</c:v>
                </c:pt>
                <c:pt idx="93">
                  <c:v>4.2282597386415791E-20</c:v>
                </c:pt>
                <c:pt idx="94">
                  <c:v>2.3091340096360896E-20</c:v>
                </c:pt>
                <c:pt idx="95">
                  <c:v>1.2610625183993775E-20</c:v>
                </c:pt>
                <c:pt idx="96">
                  <c:v>6.8869050850903279E-21</c:v>
                </c:pt>
                <c:pt idx="97">
                  <c:v>3.7610713948776766E-21</c:v>
                </c:pt>
                <c:pt idx="98">
                  <c:v>2.0539934647845488E-21</c:v>
                </c:pt>
                <c:pt idx="99">
                  <c:v>1.1217253570680701E-21</c:v>
                </c:pt>
                <c:pt idx="100">
                  <c:v>6.1259580337636271E-22</c:v>
                </c:pt>
                <c:pt idx="101">
                  <c:v>3.3455035668910015E-22</c:v>
                </c:pt>
                <c:pt idx="102">
                  <c:v>1.8270438769565038E-22</c:v>
                </c:pt>
                <c:pt idx="103">
                  <c:v>9.977838198589659E-23</c:v>
                </c:pt>
                <c:pt idx="104">
                  <c:v>5.449089448419615E-23</c:v>
                </c:pt>
                <c:pt idx="105">
                  <c:v>2.975852607138426E-23</c:v>
                </c:pt>
                <c:pt idx="106">
                  <c:v>1.6251703744706877E-23</c:v>
                </c:pt>
                <c:pt idx="107">
                  <c:v>8.8753681540599656E-24</c:v>
                </c:pt>
                <c:pt idx="108">
                  <c:v>4.8470093417594108E-24</c:v>
                </c:pt>
                <c:pt idx="109">
                  <c:v>2.6470450747844303E-24</c:v>
                </c:pt>
                <c:pt idx="110">
                  <c:v>1.4456022536562928E-24</c:v>
                </c:pt>
                <c:pt idx="111">
                  <c:v>7.8947120911656903E-25</c:v>
                </c:pt>
                <c:pt idx="112">
                  <c:v>4.3114541945932376E-25</c:v>
                </c:pt>
                <c:pt idx="113">
                  <c:v>2.3545681029807725E-25</c:v>
                </c:pt>
                <c:pt idx="114">
                  <c:v>1.2858749510842655E-25</c:v>
                </c:pt>
                <c:pt idx="115">
                  <c:v>7.0224105547539444E-26</c:v>
                </c:pt>
                <c:pt idx="116">
                  <c:v>3.8350735394556547E-26</c:v>
                </c:pt>
                <c:pt idx="117">
                  <c:v>2.0944074599962005E-26</c:v>
                </c:pt>
                <c:pt idx="118">
                  <c:v>1.1437962175584132E-26</c:v>
                </c:pt>
                <c:pt idx="119">
                  <c:v>6.2464912500994753E-27</c:v>
                </c:pt>
                <c:pt idx="120">
                  <c:v>3.411329075808615E-27</c:v>
                </c:pt>
                <c:pt idx="121">
                  <c:v>1.8629924540872332E-27</c:v>
                </c:pt>
                <c:pt idx="122">
                  <c:v>1.0174160296051845E-27</c:v>
                </c:pt>
                <c:pt idx="123">
                  <c:v>5.556304723760965E-28</c:v>
                </c:pt>
                <c:pt idx="124">
                  <c:v>3.0344049321956037E-28</c:v>
                </c:pt>
                <c:pt idx="125">
                  <c:v>1.6571469259339927E-28</c:v>
                </c:pt>
                <c:pt idx="126">
                  <c:v>9.0499982549971058E-29</c:v>
                </c:pt>
                <c:pt idx="127">
                  <c:v>4.9423782003692388E-29</c:v>
                </c:pt>
                <c:pt idx="128">
                  <c:v>2.6991278436984899E-29</c:v>
                </c:pt>
                <c:pt idx="129">
                  <c:v>1.4740456560131266E-29</c:v>
                </c:pt>
                <c:pt idx="130">
                  <c:v>8.0500469849323559E-30</c:v>
                </c:pt>
                <c:pt idx="131">
                  <c:v>4.396285569260645E-30</c:v>
                </c:pt>
                <c:pt idx="132">
                  <c:v>2.4008961491361786E-30</c:v>
                </c:pt>
                <c:pt idx="133">
                  <c:v>1.3111755886017825E-30</c:v>
                </c:pt>
                <c:pt idx="134">
                  <c:v>7.1605822049562701E-31</c:v>
                </c:pt>
                <c:pt idx="135">
                  <c:v>3.9105317365322622E-31</c:v>
                </c:pt>
                <c:pt idx="136">
                  <c:v>2.1356166334968316E-31</c:v>
                </c:pt>
                <c:pt idx="137">
                  <c:v>1.1663013402143705E-31</c:v>
                </c:pt>
                <c:pt idx="138">
                  <c:v>6.3693960556887342E-32</c:v>
                </c:pt>
                <c:pt idx="139">
                  <c:v>3.4784497552551558E-32</c:v>
                </c:pt>
                <c:pt idx="140">
                  <c:v>1.8996483487673398E-32</c:v>
                </c:pt>
                <c:pt idx="141">
                  <c:v>1.0374345190764082E-32</c:v>
                </c:pt>
                <c:pt idx="142">
                  <c:v>5.6656295470140439E-33</c:v>
                </c:pt>
                <c:pt idx="143">
                  <c:v>3.0941093219624072E-33</c:v>
                </c:pt>
                <c:pt idx="144">
                  <c:v>1.6897526421048935E-33</c:v>
                </c:pt>
                <c:pt idx="145">
                  <c:v>9.2280643454757667E-34</c:v>
                </c:pt>
                <c:pt idx="146">
                  <c:v>5.0396235189880308E-34</c:v>
                </c:pt>
                <c:pt idx="147">
                  <c:v>2.7522353835329589E-34</c:v>
                </c:pt>
                <c:pt idx="148">
                  <c:v>1.50304870548978E-34</c:v>
                </c:pt>
                <c:pt idx="149">
                  <c:v>8.2084382193156184E-35</c:v>
                </c:pt>
                <c:pt idx="150">
                  <c:v>4.4827860703534211E-35</c:v>
                </c:pt>
                <c:pt idx="151">
                  <c:v>2.4481357373521844E-35</c:v>
                </c:pt>
                <c:pt idx="152">
                  <c:v>1.3369740367798945E-35</c:v>
                </c:pt>
                <c:pt idx="153">
                  <c:v>7.3014724949719172E-36</c:v>
                </c:pt>
                <c:pt idx="154">
                  <c:v>3.9874746351270257E-36</c:v>
                </c:pt>
                <c:pt idx="155">
                  <c:v>2.177636631067298E-36</c:v>
                </c:pt>
                <c:pt idx="156">
                  <c:v>1.1892492694979111E-36</c:v>
                </c:pt>
                <c:pt idx="157">
                  <c:v>6.4947191134827441E-37</c:v>
                </c:pt>
                <c:pt idx="158">
                  <c:v>3.5468910887661628E-37</c:v>
                </c:pt>
                <c:pt idx="159">
                  <c:v>1.9370254780460626E-37</c:v>
                </c:pt>
                <c:pt idx="160">
                  <c:v>1.0578468886409442E-37</c:v>
                </c:pt>
                <c:pt idx="161">
                  <c:v>5.7771054252530374E-38</c:v>
                </c:pt>
                <c:pt idx="162">
                  <c:v>3.1549884442507683E-38</c:v>
                </c:pt>
                <c:pt idx="163">
                  <c:v>1.7229999023117872E-38</c:v>
                </c:pt>
                <c:pt idx="164">
                  <c:v>9.4096340313900207E-39</c:v>
                </c:pt>
                <c:pt idx="165">
                  <c:v>5.1387822184954416E-39</c:v>
                </c:pt>
                <c:pt idx="166">
                  <c:v>2.8063878574908564E-39</c:v>
                </c:pt>
                <c:pt idx="167">
                  <c:v>1.5326224135993475E-39</c:v>
                </c:pt>
                <c:pt idx="168">
                  <c:v>8.369945930307947E-40</c:v>
                </c:pt>
                <c:pt idx="169">
                  <c:v>4.5709885392940846E-40</c:v>
                </c:pt>
                <c:pt idx="170">
                  <c:v>2.4963048029617491E-40</c:v>
                </c:pt>
                <c:pt idx="171">
                  <c:v>1.363280090448937E-40</c:v>
                </c:pt>
                <c:pt idx="172">
                  <c:v>7.4451349162546176E-41</c:v>
                </c:pt>
                <c:pt idx="173">
                  <c:v>4.0659314479521369E-41</c:v>
                </c:pt>
                <c:pt idx="174">
                  <c:v>2.2204834063319726E-41</c:v>
                </c:pt>
                <c:pt idx="175">
                  <c:v>1.2126487179902918E-41</c:v>
                </c:pt>
                <c:pt idx="176">
                  <c:v>6.6225080045640732E-42</c:v>
                </c:pt>
                <c:pt idx="177">
                  <c:v>3.616679061286649E-42</c:v>
                </c:pt>
                <c:pt idx="178">
                  <c:v>1.9751380328018071E-42</c:v>
                </c:pt>
                <c:pt idx="179">
                  <c:v>1.0786608882106458E-42</c:v>
                </c:pt>
                <c:pt idx="180">
                  <c:v>5.8907746822376005E-43</c:v>
                </c:pt>
                <c:pt idx="181">
                  <c:v>3.2170654128803343E-43</c:v>
                </c:pt>
                <c:pt idx="182">
                  <c:v>1.7569013294562775E-43</c:v>
                </c:pt>
                <c:pt idx="183">
                  <c:v>9.5947762488351357E-44</c:v>
                </c:pt>
                <c:pt idx="184">
                  <c:v>5.2398919462198072E-44</c:v>
                </c:pt>
                <c:pt idx="185">
                  <c:v>2.8616058255024946E-44</c:v>
                </c:pt>
                <c:pt idx="186">
                  <c:v>1.562778008515503E-44</c:v>
                </c:pt>
                <c:pt idx="187">
                  <c:v>8.5346314371259913E-45</c:v>
                </c:pt>
                <c:pt idx="188">
                  <c:v>4.6609264636871012E-45</c:v>
                </c:pt>
                <c:pt idx="189">
                  <c:v>2.5454216341899458E-45</c:v>
                </c:pt>
                <c:pt idx="190">
                  <c:v>1.3901037371606471E-45</c:v>
                </c:pt>
                <c:pt idx="191">
                  <c:v>7.5916240127459502E-46</c:v>
                </c:pt>
                <c:pt idx="192">
                  <c:v>4.1459319625037619E-46</c:v>
                </c:pt>
                <c:pt idx="193">
                  <c:v>2.2641732268156016E-46</c:v>
                </c:pt>
                <c:pt idx="194">
                  <c:v>1.2365085696999228E-46</c:v>
                </c:pt>
                <c:pt idx="195">
                  <c:v>6.7528112462123357E-47</c:v>
                </c:pt>
                <c:pt idx="196">
                  <c:v>3.6878401690363957E-47</c:v>
                </c:pt>
                <c:pt idx="197">
                  <c:v>2.0140004831301847E-47</c:v>
                </c:pt>
                <c:pt idx="198">
                  <c:v>1.0998844201831201E-47</c:v>
                </c:pt>
                <c:pt idx="199">
                  <c:v>6.006680474482094E-48</c:v>
                </c:pt>
                <c:pt idx="200">
                  <c:v>3.2803637964539428E-48</c:v>
                </c:pt>
                <c:pt idx="201">
                  <c:v>1.7914697948060138E-48</c:v>
                </c:pt>
                <c:pt idx="202">
                  <c:v>9.7835612902800812E-49</c:v>
                </c:pt>
                <c:pt idx="203">
                  <c:v>5.3429910902311096E-49</c:v>
                </c:pt>
                <c:pt idx="204">
                  <c:v>2.9179102520316882E-49</c:v>
                </c:pt>
                <c:pt idx="205">
                  <c:v>1.5935269393353212E-49</c:v>
                </c:pt>
                <c:pt idx="206">
                  <c:v>8.7025572654925625E-50</c:v>
                </c:pt>
                <c:pt idx="207">
                  <c:v>4.7526339900325783E-50</c:v>
                </c:pt>
                <c:pt idx="208">
                  <c:v>2.5955048790977262E-50</c:v>
                </c:pt>
                <c:pt idx="209">
                  <c:v>1.4174551609798852E-50</c:v>
                </c:pt>
                <c:pt idx="210">
                  <c:v>7.7409954015844126E-51</c:v>
                </c:pt>
                <c:pt idx="211">
                  <c:v>4.2275065523712065E-51</c:v>
                </c:pt>
                <c:pt idx="212">
                  <c:v>2.3087226801199262E-51</c:v>
                </c:pt>
                <c:pt idx="213">
                  <c:v>1.2608378834351962E-51</c:v>
                </c:pt>
                <c:pt idx="214">
                  <c:v>6.8856783103235811E-52</c:v>
                </c:pt>
                <c:pt idx="215">
                  <c:v>3.7604014295700526E-52</c:v>
                </c:pt>
                <c:pt idx="216">
                  <c:v>2.0536275838376751E-52</c:v>
                </c:pt>
                <c:pt idx="217">
                  <c:v>1.1215255424421337E-52</c:v>
                </c:pt>
                <c:pt idx="218">
                  <c:v>6.1248668076403052E-53</c:v>
                </c:pt>
                <c:pt idx="219">
                  <c:v>3.3449076273059908E-53</c:v>
                </c:pt>
                <c:pt idx="220">
                  <c:v>1.8267184228812519E-53</c:v>
                </c:pt>
                <c:pt idx="221">
                  <c:v>9.9760608312557176E-54</c:v>
                </c:pt>
                <c:pt idx="222">
                  <c:v>5.4481187939158856E-54</c:v>
                </c:pt>
                <c:pt idx="223">
                  <c:v>2.9753225140351633E-54</c:v>
                </c:pt>
                <c:pt idx="224">
                  <c:v>1.6248808804261909E-54</c:v>
                </c:pt>
                <c:pt idx="225">
                  <c:v>8.8737871713744136E-55</c:v>
                </c:pt>
                <c:pt idx="226">
                  <c:v>4.8461459366909733E-55</c:v>
                </c:pt>
                <c:pt idx="227">
                  <c:v>2.6465735526617269E-55</c:v>
                </c:pt>
                <c:pt idx="228">
                  <c:v>1.4453447463513654E-55</c:v>
                </c:pt>
                <c:pt idx="229">
                  <c:v>7.8933057942204936E-56</c:v>
                </c:pt>
                <c:pt idx="230">
                  <c:v>4.3106861887691961E-56</c:v>
                </c:pt>
                <c:pt idx="231">
                  <c:v>2.3541486802212715E-56</c:v>
                </c:pt>
                <c:pt idx="232">
                  <c:v>1.2856458962441371E-56</c:v>
                </c:pt>
                <c:pt idx="233">
                  <c:v>7.0211596421940181E-57</c:v>
                </c:pt>
                <c:pt idx="234">
                  <c:v>3.8343903920347328E-57</c:v>
                </c:pt>
                <c:pt idx="235">
                  <c:v>2.0940343800434523E-57</c:v>
                </c:pt>
                <c:pt idx="236">
                  <c:v>1.1435924714168996E-57</c:v>
                </c:pt>
                <c:pt idx="237">
                  <c:v>6.2453785532128541E-58</c:v>
                </c:pt>
                <c:pt idx="238">
                  <c:v>3.4107214106266885E-58</c:v>
                </c:pt>
                <c:pt idx="239">
                  <c:v>1.8626605964377482E-58</c:v>
                </c:pt>
                <c:pt idx="240">
                  <c:v>1.0172347957567531E-58</c:v>
                </c:pt>
                <c:pt idx="241">
                  <c:v>5.5553149708388507E-59</c:v>
                </c:pt>
                <c:pt idx="242">
                  <c:v>3.0338644090786487E-59</c:v>
                </c:pt>
                <c:pt idx="243">
                  <c:v>1.6568517358582396E-59</c:v>
                </c:pt>
                <c:pt idx="244">
                  <c:v>9.0483861651886207E-60</c:v>
                </c:pt>
                <c:pt idx="245">
                  <c:v>4.9414978071026343E-60</c:v>
                </c:pt>
                <c:pt idx="246">
                  <c:v>2.6986470439937423E-60</c:v>
                </c:pt>
                <c:pt idx="247">
                  <c:v>1.4737830820421751E-60</c:v>
                </c:pt>
                <c:pt idx="248">
                  <c:v>8.0486130179484315E-61</c:v>
                </c:pt>
                <c:pt idx="249">
                  <c:v>4.3955024522962324E-61</c:v>
                </c:pt>
                <c:pt idx="250">
                  <c:v>2.40046847389203E-61</c:v>
                </c:pt>
                <c:pt idx="251">
                  <c:v>1.3109420269210558E-61</c:v>
                </c:pt>
                <c:pt idx="252">
                  <c:v>7.1593066796722588E-62</c:v>
                </c:pt>
                <c:pt idx="253">
                  <c:v>3.909835147629139E-62</c:v>
                </c:pt>
                <c:pt idx="254">
                  <c:v>2.1352362128920531E-62</c:v>
                </c:pt>
                <c:pt idx="255">
                  <c:v>1.1660935852014735E-62</c:v>
                </c:pt>
                <c:pt idx="256">
                  <c:v>6.368261465584317E-63</c:v>
                </c:pt>
                <c:pt idx="257">
                  <c:v>3.477830133765443E-63</c:v>
                </c:pt>
                <c:pt idx="258">
                  <c:v>1.8993099615482244E-63</c:v>
                </c:pt>
                <c:pt idx="259">
                  <c:v>1.0372497193042922E-63</c:v>
                </c:pt>
                <c:pt idx="260">
                  <c:v>5.6646203198967214E-64</c:v>
                </c:pt>
                <c:pt idx="261">
                  <c:v>3.0935581636125238E-64</c:v>
                </c:pt>
                <c:pt idx="262">
                  <c:v>1.6894516439238985E-64</c:v>
                </c:pt>
                <c:pt idx="263">
                  <c:v>9.2264205364867445E-65</c:v>
                </c:pt>
                <c:pt idx="264">
                  <c:v>5.0387258032665476E-65</c:v>
                </c:pt>
                <c:pt idx="265">
                  <c:v>2.7517451237022967E-65</c:v>
                </c:pt>
                <c:pt idx="266">
                  <c:v>1.5027809651619157E-65</c:v>
                </c:pt>
                <c:pt idx="267">
                  <c:v>8.206976037862985E-66</c:v>
                </c:pt>
                <c:pt idx="268">
                  <c:v>4.4819875449245116E-66</c:v>
                </c:pt>
                <c:pt idx="269">
                  <c:v>2.4476996472491654E-66</c:v>
                </c:pt>
                <c:pt idx="270">
                  <c:v>1.3367358795826951E-66</c:v>
                </c:pt>
                <c:pt idx="271">
                  <c:v>7.3001718726886251E-67</c:v>
                </c:pt>
                <c:pt idx="272">
                  <c:v>3.986764340269529E-67</c:v>
                </c:pt>
                <c:pt idx="273">
                  <c:v>2.1772487253771779E-67</c:v>
                </c:pt>
                <c:pt idx="274">
                  <c:v>1.1890374267358706E-67</c:v>
                </c:pt>
                <c:pt idx="275">
                  <c:v>6.493562199393357E-68</c:v>
                </c:pt>
                <c:pt idx="276">
                  <c:v>3.546259275718812E-68</c:v>
                </c:pt>
                <c:pt idx="277">
                  <c:v>1.936680432782633E-68</c:v>
                </c:pt>
                <c:pt idx="278">
                  <c:v>1.0576584527827496E-68</c:v>
                </c:pt>
                <c:pt idx="279">
                  <c:v>5.7760763407695209E-69</c:v>
                </c:pt>
                <c:pt idx="280">
                  <c:v>3.1544264414112594E-69</c:v>
                </c:pt>
                <c:pt idx="281">
                  <c:v>1.7226929817462502E-69</c:v>
                </c:pt>
                <c:pt idx="282">
                  <c:v>9.4079578791197427E-70</c:v>
                </c:pt>
                <c:pt idx="283">
                  <c:v>5.1378668394855931E-70</c:v>
                </c:pt>
                <c:pt idx="284">
                  <c:v>2.8058879513984749E-70</c:v>
                </c:pt>
                <c:pt idx="285">
                  <c:v>1.5323494052623948E-70</c:v>
                </c:pt>
                <c:pt idx="286">
                  <c:v>8.3684549792435898E-71</c:v>
                </c:pt>
                <c:pt idx="287">
                  <c:v>4.5701743022267755E-71</c:v>
                </c:pt>
                <c:pt idx="288">
                  <c:v>2.4958601324304788E-71</c:v>
                </c:pt>
                <c:pt idx="289">
                  <c:v>1.3630372473148478E-71</c:v>
                </c:pt>
                <c:pt idx="290">
                  <c:v>7.4438087031679254E-72</c:v>
                </c:pt>
                <c:pt idx="291">
                  <c:v>4.0652071774645603E-72</c:v>
                </c:pt>
                <c:pt idx="292">
                  <c:v>2.2200878682812342E-72</c:v>
                </c:pt>
                <c:pt idx="293">
                  <c:v>1.2124327070492787E-72</c:v>
                </c:pt>
                <c:pt idx="294">
                  <c:v>6.6213283272472136E-73</c:v>
                </c:pt>
                <c:pt idx="295">
                  <c:v>3.6160348168027818E-73</c:v>
                </c:pt>
                <c:pt idx="296">
                  <c:v>1.974786198491699E-73</c:v>
                </c:pt>
                <c:pt idx="297">
                  <c:v>1.0784687447233391E-73</c:v>
                </c:pt>
                <c:pt idx="298">
                  <c:v>5.8897253496784408E-74</c:v>
                </c:pt>
                <c:pt idx="299">
                  <c:v>3.2164923521769381E-74</c:v>
                </c:pt>
                <c:pt idx="300">
                  <c:v>1.7565883699785546E-74</c:v>
                </c:pt>
                <c:pt idx="301">
                  <c:v>9.5930671169026366E-75</c:v>
                </c:pt>
                <c:pt idx="302">
                  <c:v>5.2389585563819268E-75</c:v>
                </c:pt>
                <c:pt idx="303">
                  <c:v>2.8610960833503748E-75</c:v>
                </c:pt>
                <c:pt idx="304">
                  <c:v>1.5624996285170693E-75</c:v>
                </c:pt>
                <c:pt idx="305">
                  <c:v>8.53311115038471E-76</c:v>
                </c:pt>
                <c:pt idx="306">
                  <c:v>4.6600962058419072E-76</c:v>
                </c:pt>
                <c:pt idx="307">
                  <c:v>2.5449682144036848E-76</c:v>
                </c:pt>
                <c:pt idx="308">
                  <c:v>1.389856115889983E-76</c:v>
                </c:pt>
                <c:pt idx="309">
                  <c:v>7.590271705336264E-77</c:v>
                </c:pt>
                <c:pt idx="310">
                  <c:v>4.1451934414039605E-77</c:v>
                </c:pt>
                <c:pt idx="311">
                  <c:v>2.2637699062313923E-77</c:v>
                </c:pt>
                <c:pt idx="312">
                  <c:v>1.2362883085675832E-77</c:v>
                </c:pt>
                <c:pt idx="313">
                  <c:v>6.7516083577829505E-78</c:v>
                </c:pt>
                <c:pt idx="314">
                  <c:v>3.6871832485173155E-78</c:v>
                </c:pt>
                <c:pt idx="315">
                  <c:v>2.0136417261932885E-78</c:v>
                </c:pt>
                <c:pt idx="316">
                  <c:v>1.0996884961161547E-78</c:v>
                </c:pt>
                <c:pt idx="317">
                  <c:v>6.0056104954498205E-79</c:v>
                </c:pt>
                <c:pt idx="318">
                  <c:v>3.2797794603143154E-79</c:v>
                </c:pt>
                <c:pt idx="319">
                  <c:v>1.7911506775954609E-79</c:v>
                </c:pt>
                <c:pt idx="320">
                  <c:v>9.781818529784324E-80</c:v>
                </c:pt>
                <c:pt idx="321">
                  <c:v>5.342039335187477E-80</c:v>
                </c:pt>
                <c:pt idx="322">
                  <c:v>2.91739048028742E-80</c:v>
                </c:pt>
                <c:pt idx="323">
                  <c:v>1.5932430819835449E-80</c:v>
                </c:pt>
                <c:pt idx="324">
                  <c:v>8.7010070658705262E-81</c:v>
                </c:pt>
                <c:pt idx="325">
                  <c:v>4.7517873961877063E-81</c:v>
                </c:pt>
                <c:pt idx="326">
                  <c:v>2.5950425379077168E-81</c:v>
                </c:pt>
                <c:pt idx="327">
                  <c:v>1.4172026675589753E-81</c:v>
                </c:pt>
                <c:pt idx="328">
                  <c:v>7.7396164864242337E-82</c:v>
                </c:pt>
                <c:pt idx="329">
                  <c:v>4.2267535002671283E-82</c:v>
                </c:pt>
                <c:pt idx="330">
                  <c:v>2.3083114238745579E-82</c:v>
                </c:pt>
                <c:pt idx="331">
                  <c:v>1.2606132884856415E-82</c:v>
                </c:pt>
                <c:pt idx="332">
                  <c:v>6.8844517540840207E-83</c:v>
                </c:pt>
                <c:pt idx="333">
                  <c:v>3.759731583604439E-83</c:v>
                </c:pt>
                <c:pt idx="334">
                  <c:v>2.053261768065638E-83</c:v>
                </c:pt>
                <c:pt idx="335">
                  <c:v>1.1213257634095251E-83</c:v>
                </c:pt>
                <c:pt idx="336">
                  <c:v>6.1237757758984747E-84</c:v>
                </c:pt>
                <c:pt idx="337">
                  <c:v>3.3443117938766425E-84</c:v>
                </c:pt>
                <c:pt idx="338">
                  <c:v>1.8263930267795339E-84</c:v>
                </c:pt>
                <c:pt idx="339">
                  <c:v>9.9742837805270396E-85</c:v>
                </c:pt>
                <c:pt idx="340">
                  <c:v>5.4471483123163412E-85</c:v>
                </c:pt>
                <c:pt idx="341">
                  <c:v>2.9747925153582248E-85</c:v>
                </c:pt>
                <c:pt idx="342">
                  <c:v>1.6245914379497049E-85</c:v>
                </c:pt>
                <c:pt idx="343">
                  <c:v>8.8722064703113085E-86</c:v>
                </c:pt>
                <c:pt idx="344">
                  <c:v>4.8452826854225232E-86</c:v>
                </c:pt>
                <c:pt idx="345">
                  <c:v>2.6461021145320067E-86</c:v>
                </c:pt>
                <c:pt idx="346">
                  <c:v>1.4450872849166224E-86</c:v>
                </c:pt>
                <c:pt idx="347">
                  <c:v>7.8918997477806384E-87</c:v>
                </c:pt>
                <c:pt idx="348">
                  <c:v>4.3099183197514337E-87</c:v>
                </c:pt>
                <c:pt idx="349">
                  <c:v>2.3537293321741443E-87</c:v>
                </c:pt>
                <c:pt idx="350">
                  <c:v>1.2854168822058552E-87</c:v>
                </c:pt>
                <c:pt idx="351">
                  <c:v>7.0199089524609254E-88</c:v>
                </c:pt>
                <c:pt idx="352">
                  <c:v>3.8337073663037812E-88</c:v>
                </c:pt>
                <c:pt idx="353">
                  <c:v>2.0936613665481169E-88</c:v>
                </c:pt>
                <c:pt idx="354">
                  <c:v>1.1433887615689926E-88</c:v>
                </c:pt>
                <c:pt idx="355">
                  <c:v>6.2442660545324262E-89</c:v>
                </c:pt>
                <c:pt idx="356">
                  <c:v>3.4101138536889779E-89</c:v>
                </c:pt>
                <c:pt idx="357">
                  <c:v>1.86232879790267E-89</c:v>
                </c:pt>
                <c:pt idx="358">
                  <c:v>1.0170535941917651E-89</c:v>
                </c:pt>
                <c:pt idx="359">
                  <c:v>5.5543253942229935E-90</c:v>
                </c:pt>
                <c:pt idx="360">
                  <c:v>3.0333239822457605E-90</c:v>
                </c:pt>
                <c:pt idx="361">
                  <c:v>1.6565565983651625E-90</c:v>
                </c:pt>
                <c:pt idx="362">
                  <c:v>9.0467743625445056E-91</c:v>
                </c:pt>
                <c:pt idx="363">
                  <c:v>4.9406175706618773E-91</c:v>
                </c:pt>
                <c:pt idx="364">
                  <c:v>2.6981663299346465E-91</c:v>
                </c:pt>
                <c:pt idx="365">
                  <c:v>1.4735205548438572E-91</c:v>
                </c:pt>
                <c:pt idx="366">
                  <c:v>8.0471793063995491E-92</c:v>
                </c:pt>
                <c:pt idx="367">
                  <c:v>4.3947194748296865E-92</c:v>
                </c:pt>
                <c:pt idx="368">
                  <c:v>2.4000408748303502E-92</c:v>
                </c:pt>
                <c:pt idx="369">
                  <c:v>1.3107085068449482E-92</c:v>
                </c:pt>
                <c:pt idx="370">
                  <c:v>7.1580313815994874E-93</c:v>
                </c:pt>
                <c:pt idx="371">
                  <c:v>3.9091386828104463E-93</c:v>
                </c:pt>
                <c:pt idx="372">
                  <c:v>2.134855860052169E-93</c:v>
                </c:pt>
                <c:pt idx="373">
                  <c:v>1.1658858671963065E-93</c:v>
                </c:pt>
                <c:pt idx="374">
                  <c:v>6.3671270775855994E-94</c:v>
                </c:pt>
                <c:pt idx="375">
                  <c:v>3.4772106226500847E-94</c:v>
                </c:pt>
                <c:pt idx="376">
                  <c:v>1.8989716346065336E-94</c:v>
                </c:pt>
                <c:pt idx="377">
                  <c:v>1.0370649524508527E-94</c:v>
                </c:pt>
                <c:pt idx="378">
                  <c:v>5.6636112725543838E-95</c:v>
                </c:pt>
                <c:pt idx="379">
                  <c:v>3.0930071034414831E-95</c:v>
                </c:pt>
                <c:pt idx="380">
                  <c:v>1.689150699360138E-95</c:v>
                </c:pt>
                <c:pt idx="381">
                  <c:v>9.2247770203121547E-96</c:v>
                </c:pt>
                <c:pt idx="382">
                  <c:v>5.037828247456373E-96</c:v>
                </c:pt>
                <c:pt idx="383">
                  <c:v>2.7512549512022772E-96</c:v>
                </c:pt>
                <c:pt idx="384">
                  <c:v>1.5025132725271235E-96</c:v>
                </c:pt>
                <c:pt idx="385">
                  <c:v>8.2055141168708177E-97</c:v>
                </c:pt>
                <c:pt idx="386">
                  <c:v>4.4811891617382639E-97</c:v>
                </c:pt>
                <c:pt idx="387">
                  <c:v>2.4472636348274294E-97</c:v>
                </c:pt>
                <c:pt idx="388">
                  <c:v>1.3364977648088713E-97</c:v>
                </c:pt>
                <c:pt idx="389">
                  <c:v>7.2988714820868267E-98</c:v>
                </c:pt>
                <c:pt idx="390">
                  <c:v>3.9860541719380948E-98</c:v>
                </c:pt>
                <c:pt idx="391">
                  <c:v>2.1768608887851589E-98</c:v>
                </c:pt>
                <c:pt idx="392">
                  <c:v>1.1888256217096501E-98</c:v>
                </c:pt>
                <c:pt idx="393">
                  <c:v>6.4924054913865398E-99</c:v>
                </c:pt>
                <c:pt idx="394">
                  <c:v>3.5456275752173219E-99</c:v>
                </c:pt>
                <c:pt idx="395">
                  <c:v>1.9363354489826629E-99</c:v>
                </c:pt>
                <c:pt idx="396">
                  <c:v>1.0574700504908728E-99</c:v>
                </c:pt>
                <c:pt idx="397">
                  <c:v>5.775047439598784E-100</c:v>
                </c:pt>
                <c:pt idx="398">
                  <c:v>3.1538645386822061E-100</c:v>
                </c:pt>
                <c:pt idx="399">
                  <c:v>1.7223861158530085E-100</c:v>
                </c:pt>
                <c:pt idx="400">
                  <c:v>9.406282025424586E-101</c:v>
                </c:pt>
                <c:pt idx="401">
                  <c:v>5.1369516235335832E-101</c:v>
                </c:pt>
                <c:pt idx="402">
                  <c:v>2.8053881343551575E-101</c:v>
                </c:pt>
                <c:pt idx="403">
                  <c:v>1.5320764455568282E-101</c:v>
                </c:pt>
                <c:pt idx="404">
                  <c:v>8.3669642937645841E-102</c:v>
                </c:pt>
                <c:pt idx="405">
                  <c:v>4.5693602102006091E-102</c:v>
                </c:pt>
                <c:pt idx="406">
                  <c:v>2.4954155411091806E-102</c:v>
                </c:pt>
                <c:pt idx="407">
                  <c:v>1.3627944474387714E-102</c:v>
                </c:pt>
                <c:pt idx="408">
                  <c:v>7.4424827263213546E-103</c:v>
                </c:pt>
                <c:pt idx="409">
                  <c:v>4.0644830359922593E-103</c:v>
                </c:pt>
                <c:pt idx="410">
                  <c:v>2.219692400688283E-103</c:v>
                </c:pt>
                <c:pt idx="411">
                  <c:v>1.212216734586602E-103</c:v>
                </c:pt>
                <c:pt idx="412">
                  <c:v>6.6201488600679526E-104</c:v>
                </c:pt>
                <c:pt idx="413">
                  <c:v>3.6153906870790503E-104</c:v>
                </c:pt>
                <c:pt idx="414">
                  <c:v>1.9744344268542826E-104</c:v>
                </c:pt>
                <c:pt idx="415">
                  <c:v>1.0782766354629027E-104</c:v>
                </c:pt>
                <c:pt idx="416">
                  <c:v>5.8886762040385518E-105</c:v>
                </c:pt>
                <c:pt idx="417">
                  <c:v>3.215919393553798E-105</c:v>
                </c:pt>
                <c:pt idx="418">
                  <c:v>1.7562754662487E-105</c:v>
                </c:pt>
                <c:pt idx="419">
                  <c:v>9.5913582894206564E-106</c:v>
                </c:pt>
                <c:pt idx="420">
                  <c:v>5.2380253328104071E-106</c:v>
                </c:pt>
                <c:pt idx="421">
                  <c:v>2.8605864319995116E-106</c:v>
                </c:pt>
                <c:pt idx="422">
                  <c:v>1.5622212981067728E-106</c:v>
                </c:pt>
                <c:pt idx="423">
                  <c:v>8.5315911344541569E-107</c:v>
                </c:pt>
                <c:pt idx="424">
                  <c:v>4.6592660958917262E-107</c:v>
                </c:pt>
                <c:pt idx="425">
                  <c:v>2.5445148753858446E-107</c:v>
                </c:pt>
                <c:pt idx="426">
                  <c:v>1.3896085387284485E-107</c:v>
                </c:pt>
                <c:pt idx="427">
                  <c:v>7.5889196388144882E-108</c:v>
                </c:pt>
                <c:pt idx="428">
                  <c:v>4.1444550518584452E-108</c:v>
                </c:pt>
                <c:pt idx="429">
                  <c:v>2.2633666574913501E-108</c:v>
                </c:pt>
                <c:pt idx="430">
                  <c:v>1.2360680866706732E-108</c:v>
                </c:pt>
                <c:pt idx="431">
                  <c:v>6.7504056836257946E-109</c:v>
                </c:pt>
                <c:pt idx="432">
                  <c:v>3.6865264450165821E-109</c:v>
                </c:pt>
                <c:pt idx="433">
                  <c:v>2.0132830331622482E-109</c:v>
                </c:pt>
                <c:pt idx="434">
                  <c:v>1.0994926069494077E-109</c:v>
                </c:pt>
                <c:pt idx="435">
                  <c:v>6.0045407070143501E-110</c:v>
                </c:pt>
                <c:pt idx="436">
                  <c:v>3.2791952282634573E-110</c:v>
                </c:pt>
                <c:pt idx="437">
                  <c:v>1.7908316172297876E-110</c:v>
                </c:pt>
                <c:pt idx="438">
                  <c:v>9.7800760797288406E-111</c:v>
                </c:pt>
                <c:pt idx="439">
                  <c:v>5.3410877496818565E-111</c:v>
                </c:pt>
                <c:pt idx="440">
                  <c:v>2.916870801130917E-111</c:v>
                </c:pt>
                <c:pt idx="441">
                  <c:v>1.592959275195661E-111</c:v>
                </c:pt>
                <c:pt idx="442">
                  <c:v>8.6994571423876324E-112</c:v>
                </c:pt>
                <c:pt idx="443">
                  <c:v>4.7509409531479379E-112</c:v>
                </c:pt>
                <c:pt idx="444">
                  <c:v>2.5945802790751302E-112</c:v>
                </c:pt>
                <c:pt idx="445">
                  <c:v>1.416950219115038E-112</c:v>
                </c:pt>
                <c:pt idx="446">
                  <c:v>7.7382378168920647E-113</c:v>
                </c:pt>
                <c:pt idx="447">
                  <c:v>4.2260005823055934E-113</c:v>
                </c:pt>
                <c:pt idx="448">
                  <c:v>2.3079002408868833E-113</c:v>
                </c:pt>
                <c:pt idx="449">
                  <c:v>1.2603887335434516E-113</c:v>
                </c:pt>
                <c:pt idx="450">
                  <c:v>6.8832254163329619E-114</c:v>
                </c:pt>
                <c:pt idx="451">
                  <c:v>3.7590618569594931E-114</c:v>
                </c:pt>
                <c:pt idx="452">
                  <c:v>2.052896017456856E-114</c:v>
                </c:pt>
                <c:pt idx="453">
                  <c:v>1.1211260199637928E-114</c:v>
                </c:pt>
                <c:pt idx="454">
                  <c:v>6.1226849385039465E-115</c:v>
                </c:pt>
                <c:pt idx="455">
                  <c:v>3.3437160665839996E-115</c:v>
                </c:pt>
                <c:pt idx="456">
                  <c:v>1.8260676886411651E-115</c:v>
                </c:pt>
                <c:pt idx="457">
                  <c:v>9.9725070463470762E-116</c:v>
                </c:pt>
                <c:pt idx="458">
                  <c:v>5.4461780035904536E-116</c:v>
                </c:pt>
                <c:pt idx="459">
                  <c:v>2.9742626110907476E-116</c:v>
                </c:pt>
                <c:pt idx="460">
                  <c:v>1.6243020470319496E-116</c:v>
                </c:pt>
                <c:pt idx="461">
                  <c:v>8.8706260508211149E-117</c:v>
                </c:pt>
                <c:pt idx="462">
                  <c:v>4.8444195879261823E-117</c:v>
                </c:pt>
                <c:pt idx="463">
                  <c:v>2.6456307603801191E-117</c:v>
                </c:pt>
                <c:pt idx="464">
                  <c:v>1.4448298693438724E-117</c:v>
                </c:pt>
                <c:pt idx="465">
                  <c:v>7.8904939518021758E-118</c:v>
                </c:pt>
                <c:pt idx="466">
                  <c:v>4.3091505875152113E-118</c:v>
                </c:pt>
                <c:pt idx="467">
                  <c:v>2.3533100588261153E-118</c:v>
                </c:pt>
                <c:pt idx="468">
                  <c:v>1.2851879089622618E-118</c:v>
                </c:pt>
                <c:pt idx="469">
                  <c:v>7.0186584855150786E-119</c:v>
                </c:pt>
                <c:pt idx="470">
                  <c:v>3.8330244622412286E-119</c:v>
                </c:pt>
                <c:pt idx="471">
                  <c:v>2.0932884194980587E-119</c:v>
                </c:pt>
                <c:pt idx="472">
                  <c:v>1.1431850880082277E-119</c:v>
                </c:pt>
                <c:pt idx="473">
                  <c:v>6.2431537540234176E-120</c:v>
                </c:pt>
                <c:pt idx="474">
                  <c:v>3.409506404976493E-120</c:v>
                </c:pt>
                <c:pt idx="475">
                  <c:v>1.8619970584713124E-120</c:v>
                </c:pt>
                <c:pt idx="476">
                  <c:v>1.0168724249044846E-120</c:v>
                </c:pt>
                <c:pt idx="477">
                  <c:v>5.5533359938820658E-121</c:v>
                </c:pt>
                <c:pt idx="478">
                  <c:v>3.0327836516799188E-121</c:v>
                </c:pt>
                <c:pt idx="479">
                  <c:v>1.6562615134453238E-121</c:v>
                </c:pt>
                <c:pt idx="480">
                  <c:v>9.0451628470129665E-122</c:v>
                </c:pt>
                <c:pt idx="481">
                  <c:v>4.9397374910188207E-122</c:v>
                </c:pt>
                <c:pt idx="482">
                  <c:v>2.697685701505793E-122</c:v>
                </c:pt>
                <c:pt idx="483">
                  <c:v>1.4732580744099878E-122</c:v>
                </c:pt>
                <c:pt idx="484">
                  <c:v>8.0457458502396341E-123</c:v>
                </c:pt>
                <c:pt idx="485">
                  <c:v>4.3939366368362195E-123</c:v>
                </c:pt>
                <c:pt idx="486">
                  <c:v>2.3996133519374669E-123</c:v>
                </c:pt>
                <c:pt idx="487">
                  <c:v>1.3104750283661231E-123</c:v>
                </c:pt>
                <c:pt idx="488">
                  <c:v>7.1567563106972758E-124</c:v>
                </c:pt>
                <c:pt idx="489">
                  <c:v>3.9084423420539684E-124</c:v>
                </c:pt>
                <c:pt idx="490">
                  <c:v>2.1344755749650482E-124</c:v>
                </c:pt>
                <c:pt idx="491">
                  <c:v>1.165678186192294E-124</c:v>
                </c:pt>
                <c:pt idx="492">
                  <c:v>6.3659928916574853E-125</c:v>
                </c:pt>
                <c:pt idx="493">
                  <c:v>3.4765912218891746E-125</c:v>
                </c:pt>
                <c:pt idx="494">
                  <c:v>1.8986333679315842E-125</c:v>
                </c:pt>
                <c:pt idx="495">
                  <c:v>1.0368802185101814E-125</c:v>
                </c:pt>
                <c:pt idx="496">
                  <c:v>5.6626024049553279E-126</c:v>
                </c:pt>
                <c:pt idx="497">
                  <c:v>3.0924561414314429E-126</c:v>
                </c:pt>
                <c:pt idx="498">
                  <c:v>1.6888498084040383E-126</c:v>
                </c:pt>
                <c:pt idx="499">
                  <c:v>9.2231337968987871E-127</c:v>
                </c:pt>
                <c:pt idx="500">
                  <c:v>5.0369308515293109E-127</c:v>
                </c:pt>
                <c:pt idx="501">
                  <c:v>2.750764866017502E-127</c:v>
                </c:pt>
                <c:pt idx="502">
                  <c:v>1.5022456275768238E-127</c:v>
                </c:pt>
                <c:pt idx="503">
                  <c:v>8.2040524562926061E-128</c:v>
                </c:pt>
                <c:pt idx="504">
                  <c:v>4.4803909207692165E-128</c:v>
                </c:pt>
                <c:pt idx="505">
                  <c:v>2.446827700073311E-128</c:v>
                </c:pt>
                <c:pt idx="506">
                  <c:v>1.3362596924507144E-128</c:v>
                </c:pt>
                <c:pt idx="507">
                  <c:v>7.297571323125772E-129</c:v>
                </c:pt>
                <c:pt idx="508">
                  <c:v>3.9853441301097874E-129</c:v>
                </c:pt>
                <c:pt idx="509">
                  <c:v>2.1764731212791182E-129</c:v>
                </c:pt>
                <c:pt idx="510">
                  <c:v>1.1886138544126106E-129</c:v>
                </c:pt>
                <c:pt idx="511">
                  <c:v>6.4912489894260464E-130</c:v>
                </c:pt>
                <c:pt idx="512">
                  <c:v>3.5449959872417932E-130</c:v>
                </c:pt>
                <c:pt idx="513">
                  <c:v>1.9359905266351764E-130</c:v>
                </c:pt>
                <c:pt idx="514">
                  <c:v>1.0572816817593496E-130</c:v>
                </c:pt>
                <c:pt idx="515">
                  <c:v>5.7740187217075944E-131</c:v>
                </c:pt>
                <c:pt idx="516">
                  <c:v>3.153302736045732E-131</c:v>
                </c:pt>
                <c:pt idx="517">
                  <c:v>1.722079304622152E-131</c:v>
                </c:pt>
                <c:pt idx="518">
                  <c:v>9.4046064702520364E-132</c:v>
                </c:pt>
                <c:pt idx="519">
                  <c:v>5.1360365706103722E-132</c:v>
                </c:pt>
                <c:pt idx="520">
                  <c:v>2.8048884063450035E-132</c:v>
                </c:pt>
                <c:pt idx="521">
                  <c:v>1.5318035344739848E-132</c:v>
                </c:pt>
                <c:pt idx="522">
                  <c:v>8.3654738738231576E-133</c:v>
                </c:pt>
                <c:pt idx="523">
                  <c:v>4.568546263190141E-133</c:v>
                </c:pt>
                <c:pt idx="524">
                  <c:v>2.494971028983533E-133</c:v>
                </c:pt>
                <c:pt idx="525">
                  <c:v>1.3625516908129248E-133</c:v>
                </c:pt>
                <c:pt idx="526">
                  <c:v>7.4411569856734567E-134</c:v>
                </c:pt>
                <c:pt idx="527">
                  <c:v>4.0637590235126012E-134</c:v>
                </c:pt>
                <c:pt idx="528">
                  <c:v>2.2192970035405703E-134</c:v>
                </c:pt>
                <c:pt idx="529">
                  <c:v>1.212000800595425E-134</c:v>
                </c:pt>
                <c:pt idx="530">
                  <c:v>6.6189696029889549E-135</c:v>
                </c:pt>
                <c:pt idx="531">
                  <c:v>3.6147466720953226E-135</c:v>
                </c:pt>
                <c:pt idx="532">
                  <c:v>1.9740827178784777E-135</c:v>
                </c:pt>
                <c:pt idx="533">
                  <c:v>1.0780845604230856E-135</c:v>
                </c:pt>
                <c:pt idx="534">
                  <c:v>5.887627245284721E-136</c:v>
                </c:pt>
                <c:pt idx="535">
                  <c:v>3.2153465369927324E-136</c:v>
                </c:pt>
                <c:pt idx="536">
                  <c:v>1.7559626182568565E-136</c:v>
                </c:pt>
                <c:pt idx="537">
                  <c:v>9.5896497663349575E-137</c:v>
                </c:pt>
                <c:pt idx="538">
                  <c:v>5.2370922754752542E-137</c:v>
                </c:pt>
                <c:pt idx="539">
                  <c:v>2.860076871433531E-137</c:v>
                </c:pt>
                <c:pt idx="540">
                  <c:v>1.5619430172759802E-137</c:v>
                </c:pt>
                <c:pt idx="541">
                  <c:v>8.53007138928584E-138</c:v>
                </c:pt>
                <c:pt idx="542">
                  <c:v>4.658436133810677E-138</c:v>
                </c:pt>
                <c:pt idx="543">
                  <c:v>2.5440616171217492E-138</c:v>
                </c:pt>
                <c:pt idx="544">
                  <c:v>1.3893610056682461E-138</c:v>
                </c:pt>
                <c:pt idx="545">
                  <c:v>7.5875678131392182E-139</c:v>
                </c:pt>
                <c:pt idx="546">
                  <c:v>4.1437167938431358E-139</c:v>
                </c:pt>
                <c:pt idx="547">
                  <c:v>2.2629634805824188E-139</c:v>
                </c:pt>
                <c:pt idx="548">
                  <c:v>1.2358479040023263E-139</c:v>
                </c:pt>
                <c:pt idx="549">
                  <c:v>6.7492032237024128E-140</c:v>
                </c:pt>
                <c:pt idx="550">
                  <c:v>3.6858697585131384E-140</c:v>
                </c:pt>
                <c:pt idx="551">
                  <c:v>2.0129244040257946E-140</c:v>
                </c:pt>
                <c:pt idx="552">
                  <c:v>1.0992967526767232E-140</c:v>
                </c:pt>
                <c:pt idx="553">
                  <c:v>6.0034711091424163E-141</c:v>
                </c:pt>
                <c:pt idx="554">
                  <c:v>3.2786111002824537E-141</c:v>
                </c:pt>
                <c:pt idx="555">
                  <c:v>1.7905126136988174E-141</c:v>
                </c:pt>
                <c:pt idx="556">
                  <c:v>9.7783339400594386E-142</c:v>
                </c:pt>
                <c:pt idx="557">
                  <c:v>5.3401363336832919E-142</c:v>
                </c:pt>
                <c:pt idx="558">
                  <c:v>2.9163512145452298E-142</c:v>
                </c:pt>
                <c:pt idx="559">
                  <c:v>1.5926755189627517E-142</c:v>
                </c:pt>
                <c:pt idx="560">
                  <c:v>8.6979074949951884E-143</c:v>
                </c:pt>
                <c:pt idx="561">
                  <c:v>4.7500946608863402E-143</c:v>
                </c:pt>
                <c:pt idx="562">
                  <c:v>2.5941181025854772E-143</c:v>
                </c:pt>
                <c:pt idx="563">
                  <c:v>1.4166978156401617E-143</c:v>
                </c:pt>
                <c:pt idx="564">
                  <c:v>7.7368593929450355E-144</c:v>
                </c:pt>
                <c:pt idx="565">
                  <c:v>4.2252477984619894E-144</c:v>
                </c:pt>
                <c:pt idx="566">
                  <c:v>2.3074891311438534E-144</c:v>
                </c:pt>
                <c:pt idx="567">
                  <c:v>1.2601642186016074E-144</c:v>
                </c:pt>
                <c:pt idx="568">
                  <c:v>6.8819992970307079E-145</c:v>
                </c:pt>
                <c:pt idx="569">
                  <c:v>3.7583922496139612E-145</c:v>
                </c:pt>
                <c:pt idx="570">
                  <c:v>2.0525303320000138E-145</c:v>
                </c:pt>
                <c:pt idx="571">
                  <c:v>1.120926312098692E-145</c:v>
                </c:pt>
                <c:pt idx="572">
                  <c:v>6.121594295421922E-146</c:v>
                </c:pt>
                <c:pt idx="573">
                  <c:v>3.3431204454091558E-146</c:v>
                </c:pt>
                <c:pt idx="574">
                  <c:v>1.8257424084557688E-146</c:v>
                </c:pt>
                <c:pt idx="575">
                  <c:v>9.9707306286600165E-147</c:v>
                </c:pt>
                <c:pt idx="576">
                  <c:v>5.4452078677061928E-147</c:v>
                </c:pt>
                <c:pt idx="577">
                  <c:v>2.9737328012157464E-147</c:v>
                </c:pt>
                <c:pt idx="578">
                  <c:v>1.624012707664019E-147</c:v>
                </c:pt>
                <c:pt idx="579">
                  <c:v>8.869045912853424E-148</c:v>
                </c:pt>
                <c:pt idx="580">
                  <c:v>4.8435566441746999E-148</c:v>
                </c:pt>
                <c:pt idx="581">
                  <c:v>2.6451594901915572E-148</c:v>
                </c:pt>
                <c:pt idx="582">
                  <c:v>1.4445724996249456E-148</c:v>
                </c:pt>
                <c:pt idx="583">
                  <c:v>7.8890884062402695E-149</c:v>
                </c:pt>
                <c:pt idx="584">
                  <c:v>4.3083829920362874E-149</c:v>
                </c:pt>
                <c:pt idx="585">
                  <c:v>2.3528908601637459E-149</c:v>
                </c:pt>
                <c:pt idx="586">
                  <c:v>1.2849589765059802E-149</c:v>
                </c:pt>
                <c:pt idx="587">
                  <c:v>7.0174082413163923E-150</c:v>
                </c:pt>
                <c:pt idx="588">
                  <c:v>3.8323416798257317E-150</c:v>
                </c:pt>
                <c:pt idx="589">
                  <c:v>2.0929155388818574E-150</c:v>
                </c:pt>
                <c:pt idx="590">
                  <c:v>1.1429814507281402E-150</c:v>
                </c:pt>
                <c:pt idx="591">
                  <c:v>6.2420416516499928E-151</c:v>
                </c:pt>
                <c:pt idx="592">
                  <c:v>3.4088990644696652E-151</c:v>
                </c:pt>
                <c:pt idx="593">
                  <c:v>1.8616653781330921E-151</c:v>
                </c:pt>
                <c:pt idx="594">
                  <c:v>1.0166912878891041E-151</c:v>
                </c:pt>
                <c:pt idx="595">
                  <c:v>5.5523467697840364E-152</c:v>
                </c:pt>
                <c:pt idx="596">
                  <c:v>3.0322434173640589E-152</c:v>
                </c:pt>
                <c:pt idx="597">
                  <c:v>1.6559664810895476E-152</c:v>
                </c:pt>
                <c:pt idx="598">
                  <c:v>9.0435516185425953E-153</c:v>
                </c:pt>
                <c:pt idx="599">
                  <c:v>4.9388575681460967E-153</c:v>
                </c:pt>
                <c:pt idx="600">
                  <c:v>2.6972051586922336E-153</c:v>
                </c:pt>
                <c:pt idx="601">
                  <c:v>1.4729956407321116E-153</c:v>
                </c:pt>
                <c:pt idx="602">
                  <c:v>8.0443126494229608E-154</c:v>
                </c:pt>
                <c:pt idx="603">
                  <c:v>4.3931539382904869E-154</c:v>
                </c:pt>
                <c:pt idx="604">
                  <c:v>2.3991859051999476E-154</c:v>
                </c:pt>
                <c:pt idx="605">
                  <c:v>1.310241591477208E-154</c:v>
                </c:pt>
                <c:pt idx="606">
                  <c:v>7.1554814669255686E-155</c:v>
                </c:pt>
                <c:pt idx="607">
                  <c:v>3.9077461253380505E-155</c:v>
                </c:pt>
                <c:pt idx="608">
                  <c:v>2.1340953576188633E-155</c:v>
                </c:pt>
                <c:pt idx="609">
                  <c:v>1.1654705421827114E-155</c:v>
                </c:pt>
                <c:pt idx="610">
                  <c:v>6.3648589077639791E-156</c:v>
                </c:pt>
                <c:pt idx="611">
                  <c:v>3.4759719314627564E-156</c:v>
                </c:pt>
                <c:pt idx="612">
                  <c:v>1.8982951615124249E-156</c:v>
                </c:pt>
                <c:pt idx="613">
                  <c:v>1.0366955174764743E-156</c:v>
                </c:pt>
                <c:pt idx="614">
                  <c:v>5.6615937170673767E-157</c:v>
                </c:pt>
                <c:pt idx="615">
                  <c:v>3.0919052775651847E-157</c:v>
                </c:pt>
                <c:pt idx="616">
                  <c:v>1.6885489710461448E-157</c:v>
                </c:pt>
                <c:pt idx="617">
                  <c:v>9.2214908661958045E-158</c:v>
                </c:pt>
                <c:pt idx="618">
                  <c:v>5.0360336154570196E-158</c:v>
                </c:pt>
                <c:pt idx="619">
                  <c:v>2.7502748681324937E-158</c:v>
                </c:pt>
                <c:pt idx="620">
                  <c:v>1.501978030302308E-158</c:v>
                </c:pt>
                <c:pt idx="621">
                  <c:v>8.2025910560824222E-159</c:v>
                </c:pt>
                <c:pt idx="622">
                  <c:v>4.4795928219920332E-159</c:v>
                </c:pt>
                <c:pt idx="623">
                  <c:v>2.4463918429729057E-159</c:v>
                </c:pt>
                <c:pt idx="624">
                  <c:v>1.3360216625007828E-159</c:v>
                </c:pt>
                <c:pt idx="625">
                  <c:v>7.2962713957639893E-160</c:v>
                </c:pt>
                <c:pt idx="626">
                  <c:v>3.9846342147626386E-160</c:v>
                </c:pt>
                <c:pt idx="627">
                  <c:v>2.1760854228466865E-160</c:v>
                </c:pt>
                <c:pt idx="628">
                  <c:v>1.1884021248379988E-160</c:v>
                </c:pt>
                <c:pt idx="629">
                  <c:v>6.4900926934749861E-161</c:v>
                </c:pt>
                <c:pt idx="630">
                  <c:v>3.5443645117715786E-161</c:v>
                </c:pt>
                <c:pt idx="631">
                  <c:v>1.9356456657291171E-161</c:v>
                </c:pt>
                <c:pt idx="632">
                  <c:v>1.0570933465823518E-161</c:v>
                </c:pt>
                <c:pt idx="633">
                  <c:v>5.7729901870634702E-162</c:v>
                </c:pt>
                <c:pt idx="634">
                  <c:v>3.1527410334840075E-162</c:v>
                </c:pt>
                <c:pt idx="635">
                  <c:v>1.7217725480440912E-162</c:v>
                </c:pt>
                <c:pt idx="636">
                  <c:v>9.4029312135486569E-163</c:v>
                </c:pt>
                <c:pt idx="637">
                  <c:v>5.1351216806872044E-163</c:v>
                </c:pt>
                <c:pt idx="638">
                  <c:v>2.8043887673519916E-163</c:v>
                </c:pt>
                <c:pt idx="639">
                  <c:v>1.5315306720051161E-163</c:v>
                </c:pt>
                <c:pt idx="640">
                  <c:v>8.363983719373425E-164</c:v>
                </c:pt>
                <c:pt idx="641">
                  <c:v>4.5677324611691499E-164</c:v>
                </c:pt>
                <c:pt idx="642">
                  <c:v>2.4945265960393581E-164</c:v>
                </c:pt>
                <c:pt idx="643">
                  <c:v>1.362308977429836E-164</c:v>
                </c:pt>
                <c:pt idx="644">
                  <c:v>7.439831481181525E-165</c:v>
                </c:pt>
                <c:pt idx="645">
                  <c:v>4.0630351400024892E-165</c:v>
                </c:pt>
                <c:pt idx="646">
                  <c:v>2.2189016768255463E-165</c:v>
                </c:pt>
                <c:pt idx="647">
                  <c:v>1.2117849050688259E-165</c:v>
                </c:pt>
                <c:pt idx="648">
                  <c:v>6.6177905559727986E-166</c:v>
                </c:pt>
                <c:pt idx="649">
                  <c:v>3.6141027718306438E-166</c:v>
                </c:pt>
                <c:pt idx="650">
                  <c:v>1.9737310715531775E-166</c:v>
                </c:pt>
                <c:pt idx="651">
                  <c:v>1.0778925195980071E-166</c:v>
                </c:pt>
                <c:pt idx="652">
                  <c:v>5.8865784733833274E-167</c:v>
                </c:pt>
                <c:pt idx="653">
                  <c:v>3.2147737824751933E-167</c:v>
                </c:pt>
                <c:pt idx="654">
                  <c:v>1.7556498259932477E-167</c:v>
                </c:pt>
                <c:pt idx="655">
                  <c:v>9.5879415475907734E-168</c:v>
                </c:pt>
                <c:pt idx="656">
                  <c:v>5.2361593843470094E-168</c:v>
                </c:pt>
                <c:pt idx="657">
                  <c:v>2.8595674016361772E-168</c:v>
                </c:pt>
                <c:pt idx="658">
                  <c:v>1.5616647860157708E-168</c:v>
                </c:pt>
                <c:pt idx="659">
                  <c:v>8.5285519148329878E-169</c:v>
                </c:pt>
                <c:pt idx="660">
                  <c:v>4.6576063195714938E-169</c:v>
                </c:pt>
                <c:pt idx="661">
                  <c:v>2.543608439597375E-169</c:v>
                </c:pt>
                <c:pt idx="662">
                  <c:v>1.3891135167015587E-169</c:v>
                </c:pt>
                <c:pt idx="663">
                  <c:v>7.5862162282662596E-170</c:v>
                </c:pt>
                <c:pt idx="664">
                  <c:v>4.1429786673348388E-170</c:v>
                </c:pt>
                <c:pt idx="665">
                  <c:v>2.2625603754921263E-170</c:v>
                </c:pt>
                <c:pt idx="666">
                  <c:v>1.235627760555309E-170</c:v>
                </c:pt>
                <c:pt idx="667">
                  <c:v>6.7480009779754114E-171</c:v>
                </c:pt>
                <c:pt idx="668">
                  <c:v>3.6852131889860389E-171</c:v>
                </c:pt>
                <c:pt idx="669">
                  <c:v>2.0125658387724888E-171</c:v>
                </c:pt>
                <c:pt idx="670">
                  <c:v>1.0991009332919181E-171</c:v>
                </c:pt>
                <c:pt idx="671">
                  <c:v>6.0024017017988796E-172</c:v>
                </c:pt>
                <c:pt idx="672">
                  <c:v>3.2780270763532329E-172</c:v>
                </c:pt>
                <c:pt idx="673">
                  <c:v>1.7901936669925282E-172</c:v>
                </c:pt>
                <c:pt idx="674">
                  <c:v>9.7765921107188868E-173</c:v>
                </c:pt>
                <c:pt idx="675">
                  <c:v>5.339185087161587E-173</c:v>
                </c:pt>
                <c:pt idx="676">
                  <c:v>2.9158317205147797E-173</c:v>
                </c:pt>
                <c:pt idx="677">
                  <c:v>1.5923918132757683E-173</c:v>
                </c:pt>
                <c:pt idx="678">
                  <c:v>8.6963581236437679E-174</c:v>
                </c:pt>
                <c:pt idx="679">
                  <c:v>4.7492485193760586E-174</c:v>
                </c:pt>
                <c:pt idx="680">
                  <c:v>2.5936560084240181E-174</c:v>
                </c:pt>
                <c:pt idx="681">
                  <c:v>1.4164454571263774E-174</c:v>
                </c:pt>
                <c:pt idx="682">
                  <c:v>7.7354812145378582E-175</c:v>
                </c:pt>
                <c:pt idx="683">
                  <c:v>4.2244951487131446E-175</c:v>
                </c:pt>
                <c:pt idx="684">
                  <c:v>2.3070780946324198E-175</c:v>
                </c:pt>
                <c:pt idx="685">
                  <c:v>1.2599397436529476E-175</c:v>
                </c:pt>
                <c:pt idx="686">
                  <c:v>6.8807733961393216E-176</c:v>
                </c:pt>
                <c:pt idx="687">
                  <c:v>3.7577227615465966E-176</c:v>
                </c:pt>
                <c:pt idx="688">
                  <c:v>2.0521647116831561E-176</c:v>
                </c:pt>
                <c:pt idx="689">
                  <c:v>1.1207266398078549E-176</c:v>
                </c:pt>
                <c:pt idx="690">
                  <c:v>6.1205038466177936E-177</c:v>
                </c:pt>
                <c:pt idx="691">
                  <c:v>3.3425249303332088E-177</c:v>
                </c:pt>
                <c:pt idx="692">
                  <c:v>1.8254171862130207E-177</c:v>
                </c:pt>
                <c:pt idx="693">
                  <c:v>9.9689545274072121E-178</c:v>
                </c:pt>
                <c:pt idx="694">
                  <c:v>5.4442379046346251E-178</c:v>
                </c:pt>
                <c:pt idx="695">
                  <c:v>2.9732030857169126E-178</c:v>
                </c:pt>
                <c:pt idx="696">
                  <c:v>1.6237234198364525E-178</c:v>
                </c:pt>
                <c:pt idx="697">
                  <c:v>8.8674660563580873E-179</c:v>
                </c:pt>
                <c:pt idx="698">
                  <c:v>4.842693854140684E-179</c:v>
                </c:pt>
                <c:pt idx="699">
                  <c:v>2.6446883039509124E-179</c:v>
                </c:pt>
                <c:pt idx="700">
                  <c:v>1.4443151757515917E-179</c:v>
                </c:pt>
                <c:pt idx="701">
                  <c:v>7.8876831110498572E-180</c:v>
                </c:pt>
                <c:pt idx="702">
                  <c:v>4.3076155332903023E-180</c:v>
                </c:pt>
                <c:pt idx="703">
                  <c:v>2.3524717361741319E-180</c:v>
                </c:pt>
                <c:pt idx="704">
                  <c:v>1.2847300848297083E-180</c:v>
                </c:pt>
                <c:pt idx="705">
                  <c:v>7.0161582198263845E-181</c:v>
                </c:pt>
                <c:pt idx="706">
                  <c:v>3.8316590190350778E-181</c:v>
                </c:pt>
                <c:pt idx="707">
                  <c:v>2.0925427246873221E-181</c:v>
                </c:pt>
                <c:pt idx="708">
                  <c:v>1.1427778497222684E-181</c:v>
                </c:pt>
                <c:pt idx="709">
                  <c:v>6.2409297473766851E-182</c:v>
                </c:pt>
                <c:pt idx="710">
                  <c:v>3.4082918321491205E-182</c:v>
                </c:pt>
                <c:pt idx="711">
                  <c:v>1.861333756877696E-182</c:v>
                </c:pt>
                <c:pt idx="712">
                  <c:v>1.0165101831399906E-182</c:v>
                </c:pt>
                <c:pt idx="713">
                  <c:v>5.5513577218986172E-183</c:v>
                </c:pt>
                <c:pt idx="714">
                  <c:v>3.0317032792811231E-183</c:v>
                </c:pt>
                <c:pt idx="715">
                  <c:v>1.6556715012881404E-183</c:v>
                </c:pt>
                <c:pt idx="716">
                  <c:v>9.0419406770838102E-184</c:v>
                </c:pt>
                <c:pt idx="717">
                  <c:v>4.937977802015078E-184</c:v>
                </c:pt>
                <c:pt idx="718">
                  <c:v>2.6967247014781829E-184</c:v>
                </c:pt>
                <c:pt idx="719">
                  <c:v>1.4727332538018572E-184</c:v>
                </c:pt>
                <c:pt idx="720">
                  <c:v>8.0428797039049682E-185</c:v>
                </c:pt>
                <c:pt idx="721">
                  <c:v>4.392371379168525E-185</c:v>
                </c:pt>
                <c:pt idx="722">
                  <c:v>2.3987585346041593E-185</c:v>
                </c:pt>
                <c:pt idx="723">
                  <c:v>1.310008196170757E-185</c:v>
                </c:pt>
                <c:pt idx="724">
                  <c:v>7.1542068502441068E-186</c:v>
                </c:pt>
                <c:pt idx="725">
                  <c:v>3.9070500326400406E-186</c:v>
                </c:pt>
                <c:pt idx="726">
                  <c:v>2.1337152080011251E-186</c:v>
                </c:pt>
                <c:pt idx="727">
                  <c:v>1.165262935161135E-186</c:v>
                </c:pt>
                <c:pt idx="728">
                  <c:v>6.3637251258680059E-187</c:v>
                </c:pt>
                <c:pt idx="729">
                  <c:v>3.4753527513516719E-187</c:v>
                </c:pt>
                <c:pt idx="730">
                  <c:v>1.897957015338591E-187</c:v>
                </c:pt>
                <c:pt idx="731">
                  <c:v>1.0365108493438403E-187</c:v>
                </c:pt>
                <c:pt idx="732">
                  <c:v>5.6605852088588393E-188</c:v>
                </c:pt>
                <c:pt idx="733">
                  <c:v>3.0913545118251346E-188</c:v>
                </c:pt>
                <c:pt idx="734">
                  <c:v>1.6882481872768631E-188</c:v>
                </c:pt>
                <c:pt idx="735">
                  <c:v>9.219848228151065E-189</c:v>
                </c:pt>
                <c:pt idx="736">
                  <c:v>5.0351365392101685E-189</c:v>
                </c:pt>
                <c:pt idx="737">
                  <c:v>2.7497849575310773E-189</c:v>
                </c:pt>
                <c:pt idx="738">
                  <c:v>1.5017104806955537E-189</c:v>
                </c:pt>
                <c:pt idx="739">
                  <c:v>8.2011299161936588E-190</c:v>
                </c:pt>
                <c:pt idx="740">
                  <c:v>4.478794865381387E-190</c:v>
                </c:pt>
                <c:pt idx="741">
                  <c:v>2.4459560635123829E-190</c:v>
                </c:pt>
                <c:pt idx="742">
                  <c:v>1.3357836749514852E-190</c:v>
                </c:pt>
                <c:pt idx="743">
                  <c:v>7.2949716999606392E-191</c:v>
                </c:pt>
                <c:pt idx="744">
                  <c:v>3.9839244258733268E-191</c:v>
                </c:pt>
                <c:pt idx="745">
                  <c:v>2.175697793475436E-191</c:v>
                </c:pt>
                <c:pt idx="746">
                  <c:v>1.1881904329790947E-191</c:v>
                </c:pt>
                <c:pt idx="747">
                  <c:v>6.488936603496664E-192</c:v>
                </c:pt>
                <c:pt idx="748">
                  <c:v>3.5437331487870397E-192</c:v>
                </c:pt>
                <c:pt idx="749">
                  <c:v>1.9353008662538694E-192</c:v>
                </c:pt>
                <c:pt idx="750">
                  <c:v>1.0569050449537234E-192</c:v>
                </c:pt>
                <c:pt idx="751">
                  <c:v>5.771961835634099E-193</c:v>
                </c:pt>
                <c:pt idx="752">
                  <c:v>3.1521794309792048E-193</c:v>
                </c:pt>
                <c:pt idx="753">
                  <c:v>1.7214658461090409E-193</c:v>
                </c:pt>
                <c:pt idx="754">
                  <c:v>9.4012562552612699E-194</c:v>
                </c:pt>
                <c:pt idx="755">
                  <c:v>5.1342069537338797E-194</c:v>
                </c:pt>
                <c:pt idx="756">
                  <c:v>2.8038892173605844E-194</c:v>
                </c:pt>
                <c:pt idx="757">
                  <c:v>1.5312578581418238E-194</c:v>
                </c:pt>
                <c:pt idx="758">
                  <c:v>8.3624938303666717E-195</c:v>
                </c:pt>
                <c:pt idx="759">
                  <c:v>4.5669188041116778E-195</c:v>
                </c:pt>
                <c:pt idx="760">
                  <c:v>2.494082242262976E-195</c:v>
                </c:pt>
                <c:pt idx="761">
                  <c:v>1.3620663072815705E-195</c:v>
                </c:pt>
                <c:pt idx="762">
                  <c:v>7.4385062128041243E-196</c:v>
                </c:pt>
                <c:pt idx="763">
                  <c:v>4.0623113854381442E-196</c:v>
                </c:pt>
                <c:pt idx="764">
                  <c:v>2.2185064205305387E-196</c:v>
                </c:pt>
                <c:pt idx="765">
                  <c:v>1.21156904800016E-196</c:v>
                </c:pt>
                <c:pt idx="766">
                  <c:v>6.6166117189816845E-197</c:v>
                </c:pt>
                <c:pt idx="767">
                  <c:v>3.6134589862650941E-197</c:v>
                </c:pt>
                <c:pt idx="768">
                  <c:v>1.9733794878672781E-197</c:v>
                </c:pt>
                <c:pt idx="769">
                  <c:v>1.0777005129813884E-197</c:v>
                </c:pt>
                <c:pt idx="770">
                  <c:v>5.8855298883012487E-198</c:v>
                </c:pt>
                <c:pt idx="771">
                  <c:v>3.2142011299836441E-198</c:v>
                </c:pt>
                <c:pt idx="772">
                  <c:v>1.7553370894475953E-198</c:v>
                </c:pt>
                <c:pt idx="773">
                  <c:v>9.5862336331336248E-199</c:v>
                </c:pt>
                <c:pt idx="774">
                  <c:v>5.2352266593957702E-199</c:v>
                </c:pt>
                <c:pt idx="775">
                  <c:v>2.8590580225916081E-199</c:v>
                </c:pt>
                <c:pt idx="776">
                  <c:v>1.561386604317403E-199</c:v>
                </c:pt>
                <c:pt idx="777">
                  <c:v>8.5270327110454369E-200</c:v>
                </c:pt>
                <c:pt idx="778">
                  <c:v>4.6567766531486338E-200</c:v>
                </c:pt>
                <c:pt idx="779">
                  <c:v>2.54315534279834E-200</c:v>
                </c:pt>
                <c:pt idx="780">
                  <c:v>1.3888660718203748E-200</c:v>
                </c:pt>
                <c:pt idx="781">
                  <c:v>7.5848648841527173E-201</c:v>
                </c:pt>
                <c:pt idx="782">
                  <c:v>4.1422406723098889E-201</c:v>
                </c:pt>
                <c:pt idx="783">
                  <c:v>2.2621573422075504E-201</c:v>
                </c:pt>
                <c:pt idx="784">
                  <c:v>1.2354076563228455E-201</c:v>
                </c:pt>
                <c:pt idx="785">
                  <c:v>6.7467989464062489E-202</c:v>
                </c:pt>
                <c:pt idx="786">
                  <c:v>3.6845567364148686E-202</c:v>
                </c:pt>
                <c:pt idx="787">
                  <c:v>2.0122073373910656E-202</c:v>
                </c:pt>
                <c:pt idx="788">
                  <c:v>1.0989051487885895E-202</c:v>
                </c:pt>
                <c:pt idx="789">
                  <c:v>6.0013324849511666E-203</c:v>
                </c:pt>
                <c:pt idx="790">
                  <c:v>3.2774431564570741E-203</c:v>
                </c:pt>
                <c:pt idx="791">
                  <c:v>1.7898747771004926E-203</c:v>
                </c:pt>
                <c:pt idx="792">
                  <c:v>9.7748505916535713E-204</c:v>
                </c:pt>
                <c:pt idx="793">
                  <c:v>5.3382340100871581E-204</c:v>
                </c:pt>
                <c:pt idx="794">
                  <c:v>2.9153123190224171E-204</c:v>
                </c:pt>
                <c:pt idx="795">
                  <c:v>1.5921081581257054E-204</c:v>
                </c:pt>
                <c:pt idx="796">
                  <c:v>8.6948090282842005E-205</c:v>
                </c:pt>
                <c:pt idx="797">
                  <c:v>4.7484025285902361E-205</c:v>
                </c:pt>
                <c:pt idx="798">
                  <c:v>2.5931939965762342E-205</c:v>
                </c:pt>
                <c:pt idx="799">
                  <c:v>1.4161931435653526E-205</c:v>
                </c:pt>
                <c:pt idx="800">
                  <c:v>7.7341032816281169E-206</c:v>
                </c:pt>
                <c:pt idx="801">
                  <c:v>4.2237426330349309E-206</c:v>
                </c:pt>
                <c:pt idx="802">
                  <c:v>2.3066671313395395E-206</c:v>
                </c:pt>
                <c:pt idx="803">
                  <c:v>1.2597153086903481E-206</c:v>
                </c:pt>
                <c:pt idx="804">
                  <c:v>6.8795477136195059E-207</c:v>
                </c:pt>
                <c:pt idx="805">
                  <c:v>3.7570533927361475E-207</c:v>
                </c:pt>
                <c:pt idx="806">
                  <c:v>2.0517991564947948E-207</c:v>
                </c:pt>
                <c:pt idx="807">
                  <c:v>1.1205270030849429E-207</c:v>
                </c:pt>
                <c:pt idx="808">
                  <c:v>6.1194135920569506E-208</c:v>
                </c:pt>
                <c:pt idx="809">
                  <c:v>3.341929521337258E-208</c:v>
                </c:pt>
                <c:pt idx="810">
                  <c:v>1.8250920219024967E-208</c:v>
                </c:pt>
                <c:pt idx="811">
                  <c:v>9.9671787425356989E-209</c:v>
                </c:pt>
                <c:pt idx="812">
                  <c:v>5.4432681143437285E-209</c:v>
                </c:pt>
                <c:pt idx="813">
                  <c:v>2.9726734645769305E-209</c:v>
                </c:pt>
                <c:pt idx="814">
                  <c:v>1.6234341835401631E-209</c:v>
                </c:pt>
                <c:pt idx="815">
                  <c:v>8.8658864812849647E-210</c:v>
                </c:pt>
                <c:pt idx="816">
                  <c:v>4.8418312177964817E-210</c:v>
                </c:pt>
                <c:pt idx="817">
                  <c:v>2.6442172016432319E-210</c:v>
                </c:pt>
                <c:pt idx="818">
                  <c:v>1.4440578977158093E-210</c:v>
                </c:pt>
                <c:pt idx="819">
                  <c:v>7.8862780661876917E-211</c:v>
                </c:pt>
                <c:pt idx="820">
                  <c:v>4.3068482112528967E-211</c:v>
                </c:pt>
                <c:pt idx="821">
                  <c:v>2.3520526868434378E-211</c:v>
                </c:pt>
                <c:pt idx="822">
                  <c:v>1.284501233926402E-211</c:v>
                </c:pt>
                <c:pt idx="823">
                  <c:v>7.0149084210041871E-212</c:v>
                </c:pt>
                <c:pt idx="824">
                  <c:v>3.8309764798478169E-212</c:v>
                </c:pt>
                <c:pt idx="825">
                  <c:v>2.0921699769026218E-212</c:v>
                </c:pt>
                <c:pt idx="826">
                  <c:v>1.1425742849840848E-212</c:v>
                </c:pt>
                <c:pt idx="827">
                  <c:v>6.2398180411692672E-213</c:v>
                </c:pt>
                <c:pt idx="828">
                  <c:v>3.4076847079959784E-213</c:v>
                </c:pt>
                <c:pt idx="829">
                  <c:v>1.861002194694493E-213</c:v>
                </c:pt>
                <c:pt idx="830">
                  <c:v>1.0163291106513963E-213</c:v>
                </c:pt>
                <c:pt idx="831">
                  <c:v>5.5503688501934676E-214</c:v>
                </c:pt>
                <c:pt idx="832">
                  <c:v>3.0311632374134527E-214</c:v>
                </c:pt>
                <c:pt idx="833">
                  <c:v>1.6553765740321176E-214</c:v>
                </c:pt>
                <c:pt idx="834">
                  <c:v>9.0403300225834194E-215</c:v>
                </c:pt>
                <c:pt idx="835">
                  <c:v>4.9370981925981246E-215</c:v>
                </c:pt>
                <c:pt idx="836">
                  <c:v>2.6962443298488526E-215</c:v>
                </c:pt>
                <c:pt idx="837">
                  <c:v>1.4724709136110659E-215</c:v>
                </c:pt>
                <c:pt idx="838">
                  <c:v>8.0414470136397129E-216</c:v>
                </c:pt>
                <c:pt idx="839">
                  <c:v>4.3915889594442465E-216</c:v>
                </c:pt>
                <c:pt idx="840">
                  <c:v>2.3983312401366746E-216</c:v>
                </c:pt>
                <c:pt idx="841">
                  <c:v>1.3097748424394382E-216</c:v>
                </c:pt>
                <c:pt idx="842">
                  <c:v>7.1529324606116236E-217</c:v>
                </c:pt>
                <c:pt idx="843">
                  <c:v>3.9063540639376278E-217</c:v>
                </c:pt>
                <c:pt idx="844">
                  <c:v>2.1333351261000089E-217</c:v>
                </c:pt>
                <c:pt idx="845">
                  <c:v>1.1650553651209759E-217</c:v>
                </c:pt>
                <c:pt idx="846">
                  <c:v>6.3625915459350314E-218</c:v>
                </c:pt>
                <c:pt idx="847">
                  <c:v>3.4747336815362702E-218</c:v>
                </c:pt>
                <c:pt idx="848">
                  <c:v>1.8976189293991372E-218</c:v>
                </c:pt>
                <c:pt idx="849">
                  <c:v>1.0363262141063595E-218</c:v>
                </c:pt>
                <c:pt idx="850">
                  <c:v>5.6595768802970644E-219</c:v>
                </c:pt>
                <c:pt idx="851">
                  <c:v>3.0908038441939906E-219</c:v>
                </c:pt>
                <c:pt idx="852">
                  <c:v>1.6879474570865509E-219</c:v>
                </c:pt>
                <c:pt idx="853">
                  <c:v>9.2182058827103401E-220</c:v>
                </c:pt>
                <c:pt idx="854">
                  <c:v>5.0342396227608602E-220</c:v>
                </c:pt>
                <c:pt idx="855">
                  <c:v>2.7492951341984866E-220</c:v>
                </c:pt>
                <c:pt idx="856">
                  <c:v>1.5014429787478134E-220</c:v>
                </c:pt>
                <c:pt idx="857">
                  <c:v>8.1996690365804086E-221</c:v>
                </c:pt>
                <c:pt idx="858">
                  <c:v>4.477997050912206E-221</c:v>
                </c:pt>
                <c:pt idx="859">
                  <c:v>2.4455203616777711E-221</c:v>
                </c:pt>
                <c:pt idx="860">
                  <c:v>1.3355457297951911E-221</c:v>
                </c:pt>
                <c:pt idx="861">
                  <c:v>7.2936722356736416E-222</c:v>
                </c:pt>
                <c:pt idx="862">
                  <c:v>3.9832147634202297E-222</c:v>
                </c:pt>
                <c:pt idx="863">
                  <c:v>2.1753102331535599E-222</c:v>
                </c:pt>
                <c:pt idx="864">
                  <c:v>1.1879787788292476E-222</c:v>
                </c:pt>
                <c:pt idx="865">
                  <c:v>6.4877807194540208E-223</c:v>
                </c:pt>
                <c:pt idx="866">
                  <c:v>3.5431018982683408E-223</c:v>
                </c:pt>
                <c:pt idx="867">
                  <c:v>1.9349561281980511E-223</c:v>
                </c:pt>
                <c:pt idx="868">
                  <c:v>1.0567167768674863E-223</c:v>
                </c:pt>
                <c:pt idx="869">
                  <c:v>5.7709336673855329E-224</c:v>
                </c:pt>
                <c:pt idx="870">
                  <c:v>3.1516179285133226E-224</c:v>
                </c:pt>
                <c:pt idx="871">
                  <c:v>1.7211591988071705E-224</c:v>
                </c:pt>
                <c:pt idx="872">
                  <c:v>9.3995815953372613E-225</c:v>
                </c:pt>
                <c:pt idx="873">
                  <c:v>5.1332923897234113E-225</c:v>
                </c:pt>
                <c:pt idx="874">
                  <c:v>2.8033897563547699E-225</c:v>
                </c:pt>
                <c:pt idx="875">
                  <c:v>1.5309850928751014E-225</c:v>
                </c:pt>
                <c:pt idx="876">
                  <c:v>8.3610042067556138E-226</c:v>
                </c:pt>
                <c:pt idx="877">
                  <c:v>4.5661052919924203E-226</c:v>
                </c:pt>
                <c:pt idx="878">
                  <c:v>2.4936379676400001E-226</c:v>
                </c:pt>
                <c:pt idx="879">
                  <c:v>1.3618236803605804E-226</c:v>
                </c:pt>
                <c:pt idx="880">
                  <c:v>7.4371811804983558E-227</c:v>
                </c:pt>
                <c:pt idx="881">
                  <c:v>4.0615877597977516E-227</c:v>
                </c:pt>
                <c:pt idx="882">
                  <c:v>2.2181112346432561E-227</c:v>
                </c:pt>
                <c:pt idx="883">
                  <c:v>1.2113532293823009E-227</c:v>
                </c:pt>
                <c:pt idx="884">
                  <c:v>6.6154330919789526E-228</c:v>
                </c:pt>
                <c:pt idx="885">
                  <c:v>3.6128153153780363E-228</c:v>
                </c:pt>
                <c:pt idx="886">
                  <c:v>1.9730279668092867E-228</c:v>
                </c:pt>
                <c:pt idx="887">
                  <c:v>1.0775085405671361E-228</c:v>
                </c:pt>
                <c:pt idx="888">
                  <c:v>5.8844814900048749E-229</c:v>
                </c:pt>
                <c:pt idx="889">
                  <c:v>3.2136285794991795E-229</c:v>
                </c:pt>
                <c:pt idx="890">
                  <c:v>1.7550244086102745E-229</c:v>
                </c:pt>
                <c:pt idx="891">
                  <c:v>9.5845260229103898E-230</c:v>
                </c:pt>
                <c:pt idx="892">
                  <c:v>5.2342941005925247E-230</c:v>
                </c:pt>
                <c:pt idx="893">
                  <c:v>2.8585487342834943E-230</c:v>
                </c:pt>
                <c:pt idx="894">
                  <c:v>1.5611084721719597E-230</c:v>
                </c:pt>
                <c:pt idx="895">
                  <c:v>8.5255137778773976E-231</c:v>
                </c:pt>
                <c:pt idx="896">
                  <c:v>4.6559471345155016E-231</c:v>
                </c:pt>
                <c:pt idx="897">
                  <c:v>2.5427023267098303E-231</c:v>
                </c:pt>
                <c:pt idx="898">
                  <c:v>1.3886186710168406E-231</c:v>
                </c:pt>
                <c:pt idx="899">
                  <c:v>7.5835137807574245E-232</c:v>
                </c:pt>
                <c:pt idx="900">
                  <c:v>4.1415028087458129E-232</c:v>
                </c:pt>
                <c:pt idx="901">
                  <c:v>2.2617543807158998E-232</c:v>
                </c:pt>
                <c:pt idx="902">
                  <c:v>1.2351875912978802E-232</c:v>
                </c:pt>
                <c:pt idx="903">
                  <c:v>6.7455971289560116E-233</c:v>
                </c:pt>
                <c:pt idx="904">
                  <c:v>3.6839004007781651E-233</c:v>
                </c:pt>
                <c:pt idx="905">
                  <c:v>2.0118488998698042E-233</c:v>
                </c:pt>
                <c:pt idx="906">
                  <c:v>1.0987093991607116E-233</c:v>
                </c:pt>
                <c:pt idx="907">
                  <c:v>6.0002634585639752E-234</c:v>
                </c:pt>
                <c:pt idx="908">
                  <c:v>3.2768593405754429E-234</c:v>
                </c:pt>
                <c:pt idx="909">
                  <c:v>1.7895559440128947E-234</c:v>
                </c:pt>
                <c:pt idx="910">
                  <c:v>9.7731093828076717E-235</c:v>
                </c:pt>
                <c:pt idx="911">
                  <c:v>5.3372831024295222E-235</c:v>
                </c:pt>
                <c:pt idx="912">
                  <c:v>2.9147930100518251E-235</c:v>
                </c:pt>
                <c:pt idx="913">
                  <c:v>1.591824553503561E-235</c:v>
                </c:pt>
                <c:pt idx="914">
                  <c:v>8.6932602088673165E-236</c:v>
                </c:pt>
                <c:pt idx="915">
                  <c:v>4.7475566885020266E-236</c:v>
                </c:pt>
                <c:pt idx="916">
                  <c:v>2.5927320670273178E-236</c:v>
                </c:pt>
                <c:pt idx="917">
                  <c:v>1.4159408749497254E-236</c:v>
                </c:pt>
                <c:pt idx="918">
                  <c:v>7.732725594171636E-237</c:v>
                </c:pt>
                <c:pt idx="919">
                  <c:v>4.2229902514029874E-237</c:v>
                </c:pt>
                <c:pt idx="920">
                  <c:v>2.3062562412519068E-237</c:v>
                </c:pt>
                <c:pt idx="921">
                  <c:v>1.2594909137066864E-237</c:v>
                </c:pt>
                <c:pt idx="922">
                  <c:v>6.8783222494323596E-238</c:v>
                </c:pt>
                <c:pt idx="923">
                  <c:v>3.756384143161372E-238</c:v>
                </c:pt>
                <c:pt idx="924">
                  <c:v>2.0514336664233302E-238</c:v>
                </c:pt>
                <c:pt idx="925">
                  <c:v>1.1203274019234935E-238</c:v>
                </c:pt>
                <c:pt idx="926">
                  <c:v>6.1183235317040967E-239</c:v>
                </c:pt>
                <c:pt idx="927">
                  <c:v>3.3413342184024081E-239</c:v>
                </c:pt>
                <c:pt idx="928">
                  <c:v>1.824766915514188E-239</c:v>
                </c:pt>
                <c:pt idx="929">
                  <c:v>9.9654032739868493E-240</c:v>
                </c:pt>
                <c:pt idx="930">
                  <c:v>5.4422984968030366E-240</c:v>
                </c:pt>
                <c:pt idx="931">
                  <c:v>2.9721439377791577E-240</c:v>
                </c:pt>
                <c:pt idx="932">
                  <c:v>1.6231449987659694E-240</c:v>
                </c:pt>
                <c:pt idx="933">
                  <c:v>8.8643071875839277E-241</c:v>
                </c:pt>
                <c:pt idx="934">
                  <c:v>4.840968735115538E-241</c:v>
                </c:pt>
                <c:pt idx="935">
                  <c:v>2.643746183254015E-241</c:v>
                </c:pt>
                <c:pt idx="936">
                  <c:v>1.4438006655094323E-241</c:v>
                </c:pt>
                <c:pt idx="937">
                  <c:v>7.8848732716078306E-242</c:v>
                </c:pt>
                <c:pt idx="938">
                  <c:v>4.3060810258997225E-242</c:v>
                </c:pt>
                <c:pt idx="939">
                  <c:v>2.3516337121588986E-242</c:v>
                </c:pt>
                <c:pt idx="940">
                  <c:v>1.2842724237884319E-242</c:v>
                </c:pt>
                <c:pt idx="941">
                  <c:v>7.0136588448097346E-243</c:v>
                </c:pt>
                <c:pt idx="942">
                  <c:v>3.830294062241853E-243</c:v>
                </c:pt>
                <c:pt idx="943">
                  <c:v>2.0917972955162829E-243</c:v>
                </c:pt>
                <c:pt idx="944">
                  <c:v>1.1423707565073246E-243</c:v>
                </c:pt>
                <c:pt idx="945">
                  <c:v>6.2387065329913956E-244</c:v>
                </c:pt>
                <c:pt idx="946">
                  <c:v>3.4070776919909688E-244</c:v>
                </c:pt>
                <c:pt idx="947">
                  <c:v>1.8606706915728551E-244</c:v>
                </c:pt>
                <c:pt idx="948">
                  <c:v>1.0161480704174589E-244</c:v>
                </c:pt>
                <c:pt idx="949">
                  <c:v>5.5493801546375252E-245</c:v>
                </c:pt>
                <c:pt idx="950">
                  <c:v>3.0306232917445964E-245</c:v>
                </c:pt>
                <c:pt idx="951">
                  <c:v>1.6550816993118361E-245</c:v>
                </c:pt>
                <c:pt idx="952">
                  <c:v>9.0387196549923662E-246</c:v>
                </c:pt>
                <c:pt idx="953">
                  <c:v>4.9362187398673188E-246</c:v>
                </c:pt>
                <c:pt idx="954">
                  <c:v>2.695764043788997E-246</c:v>
                </c:pt>
                <c:pt idx="955">
                  <c:v>1.4722086201512431E-246</c:v>
                </c:pt>
                <c:pt idx="956">
                  <c:v>8.040014578581278E-247</c:v>
                </c:pt>
                <c:pt idx="957">
                  <c:v>4.3908066790940713E-247</c:v>
                </c:pt>
                <c:pt idx="958">
                  <c:v>2.3979040217833874E-247</c:v>
                </c:pt>
                <c:pt idx="959">
                  <c:v>1.309541530275696E-247</c:v>
                </c:pt>
                <c:pt idx="960">
                  <c:v>7.1516582979880852E-248</c:v>
                </c:pt>
                <c:pt idx="961">
                  <c:v>3.9056582192100547E-248</c:v>
                </c:pt>
                <c:pt idx="962">
                  <c:v>2.1329551119035763E-248</c:v>
                </c:pt>
                <c:pt idx="963">
                  <c:v>1.164847832055382E-248</c:v>
                </c:pt>
                <c:pt idx="964">
                  <c:v>6.3614581679272721E-249</c:v>
                </c:pt>
                <c:pt idx="965">
                  <c:v>3.4741147219965091E-249</c:v>
                </c:pt>
                <c:pt idx="966">
                  <c:v>1.8972809036837635E-249</c:v>
                </c:pt>
                <c:pt idx="967">
                  <c:v>1.0361416117584085E-249</c:v>
                </c:pt>
                <c:pt idx="968">
                  <c:v>5.6585687313503749E-250</c:v>
                </c:pt>
                <c:pt idx="969">
                  <c:v>3.0902532746535734E-250</c:v>
                </c:pt>
                <c:pt idx="970">
                  <c:v>1.6876467804660475E-250</c:v>
                </c:pt>
                <c:pt idx="971">
                  <c:v>9.2165638298251729E-251</c:v>
                </c:pt>
                <c:pt idx="972">
                  <c:v>5.033342866080913E-251</c:v>
                </c:pt>
                <c:pt idx="973">
                  <c:v>2.7488053981188634E-251</c:v>
                </c:pt>
                <c:pt idx="974">
                  <c:v>1.501175524450342E-251</c:v>
                </c:pt>
                <c:pt idx="975">
                  <c:v>8.1982084171953764E-252</c:v>
                </c:pt>
                <c:pt idx="976">
                  <c:v>4.4771993785581551E-252</c:v>
                </c:pt>
                <c:pt idx="977">
                  <c:v>2.4450847374555227E-252</c:v>
                </c:pt>
                <c:pt idx="978">
                  <c:v>1.3353078270245018E-252</c:v>
                </c:pt>
                <c:pt idx="979">
                  <c:v>7.2923730028613452E-253</c:v>
                </c:pt>
                <c:pt idx="980">
                  <c:v>3.9825052273796949E-253</c:v>
                </c:pt>
                <c:pt idx="981">
                  <c:v>2.1749227418681399E-253</c:v>
                </c:pt>
                <c:pt idx="982">
                  <c:v>1.1877671623816047E-253</c:v>
                </c:pt>
                <c:pt idx="983">
                  <c:v>6.4866250413118481E-254</c:v>
                </c:pt>
                <c:pt idx="984">
                  <c:v>3.5424707601952469E-254</c:v>
                </c:pt>
                <c:pt idx="985">
                  <c:v>1.9346114515510517E-254</c:v>
                </c:pt>
                <c:pt idx="986">
                  <c:v>1.0565285423179075E-254</c:v>
                </c:pt>
                <c:pt idx="987">
                  <c:v>5.7699056822874347E-255</c:v>
                </c:pt>
                <c:pt idx="988">
                  <c:v>3.151056526069257E-255</c:v>
                </c:pt>
                <c:pt idx="989">
                  <c:v>1.7208526061291381E-255</c:v>
                </c:pt>
                <c:pt idx="990">
                  <c:v>9.3979072337213396E-256</c:v>
                </c:pt>
                <c:pt idx="991">
                  <c:v>5.1323779886238556E-256</c:v>
                </c:pt>
                <c:pt idx="992">
                  <c:v>2.8028903843186953E-256</c:v>
                </c:pt>
                <c:pt idx="993">
                  <c:v>1.5307123761965535E-256</c:v>
                </c:pt>
                <c:pt idx="994">
                  <c:v>8.3595148484939292E-257</c:v>
                </c:pt>
                <c:pt idx="995">
                  <c:v>4.5652919247853012E-257</c:v>
                </c:pt>
                <c:pt idx="996">
                  <c:v>2.4931937721559065E-257</c:v>
                </c:pt>
                <c:pt idx="997">
                  <c:v>1.3615810966590119E-257</c:v>
                </c:pt>
                <c:pt idx="998">
                  <c:v>7.4358563842217366E-258</c:v>
                </c:pt>
                <c:pt idx="999">
                  <c:v>4.0608642630578832E-258</c:v>
                </c:pt>
                <c:pt idx="1000">
                  <c:v>2.2177161191510298E-258</c:v>
                </c:pt>
                <c:pt idx="1001">
                  <c:v>1.2111374492086049E-258</c:v>
                </c:pt>
                <c:pt idx="1002">
                  <c:v>6.6142546749268209E-259</c:v>
                </c:pt>
                <c:pt idx="1003">
                  <c:v>3.6121717591494523E-259</c:v>
                </c:pt>
                <c:pt idx="1004">
                  <c:v>1.9726765083686055E-259</c:v>
                </c:pt>
                <c:pt idx="1005">
                  <c:v>1.0773166023494027E-259</c:v>
                </c:pt>
                <c:pt idx="1006">
                  <c:v>5.8834332784616019E-260</c:v>
                </c:pt>
                <c:pt idx="1007">
                  <c:v>3.2130561310041766E-260</c:v>
                </c:pt>
                <c:pt idx="1008">
                  <c:v>1.7547117834712615E-260</c:v>
                </c:pt>
                <c:pt idx="1009">
                  <c:v>9.5828187168663332E-261</c:v>
                </c:pt>
                <c:pt idx="1010">
                  <c:v>5.233361707907384E-261</c:v>
                </c:pt>
                <c:pt idx="1011">
                  <c:v>2.8580395366956736E-261</c:v>
                </c:pt>
                <c:pt idx="1012">
                  <c:v>1.5608303895703477E-261</c:v>
                </c:pt>
                <c:pt idx="1013">
                  <c:v>8.5239951152772724E-262</c:v>
                </c:pt>
                <c:pt idx="1014">
                  <c:v>4.6551177636457731E-262</c:v>
                </c:pt>
                <c:pt idx="1015">
                  <c:v>2.5422493913179033E-262</c:v>
                </c:pt>
                <c:pt idx="1016">
                  <c:v>1.3883713142832635E-262</c:v>
                </c:pt>
                <c:pt idx="1017">
                  <c:v>7.582162918034491E-263</c:v>
                </c:pt>
                <c:pt idx="1018">
                  <c:v>4.1407650766175407E-263</c:v>
                </c:pt>
                <c:pt idx="1019">
                  <c:v>2.2613514910046433E-263</c:v>
                </c:pt>
                <c:pt idx="1020">
                  <c:v>1.2349675654734292E-263</c:v>
                </c:pt>
                <c:pt idx="1021">
                  <c:v>6.7443955255888609E-264</c:v>
                </c:pt>
                <c:pt idx="1022">
                  <c:v>3.6832441820563522E-264</c:v>
                </c:pt>
                <c:pt idx="1023">
                  <c:v>2.0114905261976725E-264</c:v>
                </c:pt>
                <c:pt idx="1024">
                  <c:v>1.0985136844021344E-264</c:v>
                </c:pt>
                <c:pt idx="1025">
                  <c:v>5.9991946226050855E-265</c:v>
                </c:pt>
                <c:pt idx="1026">
                  <c:v>3.2762756286898149E-265</c:v>
                </c:pt>
                <c:pt idx="1027">
                  <c:v>1.7892371677195141E-265</c:v>
                </c:pt>
                <c:pt idx="1028">
                  <c:v>9.7713684841248079E-266</c:v>
                </c:pt>
                <c:pt idx="1029">
                  <c:v>5.3363323641578892E-266</c:v>
                </c:pt>
                <c:pt idx="1030">
                  <c:v>2.9142737935865195E-266</c:v>
                </c:pt>
                <c:pt idx="1031">
                  <c:v>1.5915409994003351E-266</c:v>
                </c:pt>
                <c:pt idx="1032">
                  <c:v>8.6917116653439678E-267</c:v>
                </c:pt>
                <c:pt idx="1033">
                  <c:v>4.7467109990845831E-267</c:v>
                </c:pt>
                <c:pt idx="1034">
                  <c:v>2.5922702197621634E-267</c:v>
                </c:pt>
                <c:pt idx="1035">
                  <c:v>1.4156886512706839E-267</c:v>
                </c:pt>
                <c:pt idx="1036">
                  <c:v>7.7313481521246939E-268</c:v>
                </c:pt>
                <c:pt idx="1037">
                  <c:v>4.222238003794877E-268</c:v>
                </c:pt>
                <c:pt idx="1038">
                  <c:v>2.3058454243572682E-268</c:v>
                </c:pt>
                <c:pt idx="1039">
                  <c:v>1.259266558694841E-268</c:v>
                </c:pt>
                <c:pt idx="1040">
                  <c:v>6.8770970035389951E-269</c:v>
                </c:pt>
                <c:pt idx="1041">
                  <c:v>3.7557150128014563E-269</c:v>
                </c:pt>
                <c:pt idx="1042">
                  <c:v>2.0510682414571612E-269</c:v>
                </c:pt>
                <c:pt idx="1043">
                  <c:v>1.1201278363175536E-269</c:v>
                </c:pt>
                <c:pt idx="1044">
                  <c:v>6.1172336655260324E-270</c:v>
                </c:pt>
                <c:pt idx="1045">
                  <c:v>3.3407390215093856E-270</c:v>
                </c:pt>
                <c:pt idx="1046">
                  <c:v>1.8244418670374655E-270</c:v>
                </c:pt>
                <c:pt idx="1047">
                  <c:v>9.9636281217048818E-271</c:v>
                </c:pt>
                <c:pt idx="1048">
                  <c:v>5.4413290519817766E-271</c:v>
                </c:pt>
                <c:pt idx="1049">
                  <c:v>2.9716145053064529E-271</c:v>
                </c:pt>
                <c:pt idx="1050">
                  <c:v>1.6228558655045109E-271</c:v>
                </c:pt>
                <c:pt idx="1051">
                  <c:v>8.8627281752048519E-272</c:v>
                </c:pt>
                <c:pt idx="1052">
                  <c:v>4.8401064060696584E-272</c:v>
                </c:pt>
                <c:pt idx="1053">
                  <c:v>2.6432752487678615E-272</c:v>
                </c:pt>
                <c:pt idx="1054">
                  <c:v>1.4435434791241336E-272</c:v>
                </c:pt>
                <c:pt idx="1055">
                  <c:v>7.8834687272661433E-273</c:v>
                </c:pt>
                <c:pt idx="1056">
                  <c:v>4.3053139772064285E-273</c:v>
                </c:pt>
                <c:pt idx="1057">
                  <c:v>2.351214812106817E-273</c:v>
                </c:pt>
                <c:pt idx="1058">
                  <c:v>1.2840436544090482E-273</c:v>
                </c:pt>
                <c:pt idx="1059">
                  <c:v>7.0124094912057691E-274</c:v>
                </c:pt>
                <c:pt idx="1060">
                  <c:v>3.8296117661968352E-274</c:v>
                </c:pt>
                <c:pt idx="1061">
                  <c:v>2.0914246805161217E-274</c:v>
                </c:pt>
                <c:pt idx="1062">
                  <c:v>1.1421672642853327E-274</c:v>
                </c:pt>
                <c:pt idx="1063">
                  <c:v>6.2375952228081474E-275</c:v>
                </c:pt>
                <c:pt idx="1064">
                  <c:v>3.406470784114052E-275</c:v>
                </c:pt>
                <c:pt idx="1065">
                  <c:v>1.8603392475024721E-275</c:v>
                </c:pt>
                <c:pt idx="1066">
                  <c:v>1.0159670624323755E-275</c:v>
                </c:pt>
                <c:pt idx="1067">
                  <c:v>5.5483916351987772E-276</c:v>
                </c:pt>
                <c:pt idx="1068">
                  <c:v>3.0300834422569029E-276</c:v>
                </c:pt>
                <c:pt idx="1069">
                  <c:v>1.6547868771180329E-276</c:v>
                </c:pt>
                <c:pt idx="1070">
                  <c:v>9.0371095742580027E-277</c:v>
                </c:pt>
                <c:pt idx="1071">
                  <c:v>4.935339443794193E-277</c:v>
                </c:pt>
                <c:pt idx="1072">
                  <c:v>2.695283843282759E-277</c:v>
                </c:pt>
                <c:pt idx="1073">
                  <c:v>1.4719463734144011E-277</c:v>
                </c:pt>
                <c:pt idx="1074">
                  <c:v>8.0385823986860242E-278</c:v>
                </c:pt>
                <c:pt idx="1075">
                  <c:v>4.3900245380931717E-278</c:v>
                </c:pt>
                <c:pt idx="1076">
                  <c:v>2.3974768795316935E-278</c:v>
                </c:pt>
                <c:pt idx="1077">
                  <c:v>1.3093082596722007E-278</c:v>
                </c:pt>
                <c:pt idx="1078">
                  <c:v>7.1503843623330536E-279</c:v>
                </c:pt>
                <c:pt idx="1079">
                  <c:v>3.9049624984334622E-279</c:v>
                </c:pt>
                <c:pt idx="1080">
                  <c:v>2.1325751653996445E-279</c:v>
                </c:pt>
                <c:pt idx="1081">
                  <c:v>1.1646403359580978E-279</c:v>
                </c:pt>
                <c:pt idx="1082">
                  <c:v>6.3603249918105655E-280</c:v>
                </c:pt>
                <c:pt idx="1083">
                  <c:v>3.473495872712548E-280</c:v>
                </c:pt>
                <c:pt idx="1084">
                  <c:v>1.8969429381812039E-280</c:v>
                </c:pt>
                <c:pt idx="1085">
                  <c:v>1.0359570422938336E-280</c:v>
                </c:pt>
                <c:pt idx="1086">
                  <c:v>5.6575607619861282E-281</c:v>
                </c:pt>
                <c:pt idx="1087">
                  <c:v>3.0897028031872886E-281</c:v>
                </c:pt>
                <c:pt idx="1088">
                  <c:v>1.6873461574051397E-281</c:v>
                </c:pt>
                <c:pt idx="1089">
                  <c:v>9.2149220694403139E-282</c:v>
                </c:pt>
                <c:pt idx="1090">
                  <c:v>5.0324462691421563E-282</c:v>
                </c:pt>
                <c:pt idx="1091">
                  <c:v>2.7483157492769765E-282</c:v>
                </c:pt>
                <c:pt idx="1092">
                  <c:v>1.5009081177952482E-282</c:v>
                </c:pt>
                <c:pt idx="1093">
                  <c:v>8.1967480579917414E-283</c:v>
                </c:pt>
                <c:pt idx="1094">
                  <c:v>4.4764018482951888E-283</c:v>
                </c:pt>
                <c:pt idx="1095">
                  <c:v>2.4446491908319498E-283</c:v>
                </c:pt>
                <c:pt idx="1096">
                  <c:v>1.335069966631943E-283</c:v>
                </c:pt>
                <c:pt idx="1097">
                  <c:v>7.2910740014841749E-284</c:v>
                </c:pt>
                <c:pt idx="1098">
                  <c:v>3.9817958177303354E-284</c:v>
                </c:pt>
                <c:pt idx="1099">
                  <c:v>2.1745353196068779E-284</c:v>
                </c:pt>
                <c:pt idx="1100">
                  <c:v>1.1875555836295189E-284</c:v>
                </c:pt>
                <c:pt idx="1101">
                  <c:v>6.4854695690308878E-285</c:v>
                </c:pt>
                <c:pt idx="1102">
                  <c:v>3.5418397345477276E-285</c:v>
                </c:pt>
                <c:pt idx="1103">
                  <c:v>1.9342668363018233E-285</c:v>
                </c:pt>
                <c:pt idx="1104">
                  <c:v>1.056340341298592E-285</c:v>
                </c:pt>
                <c:pt idx="1105">
                  <c:v>5.768877880304556E-286</c:v>
                </c:pt>
                <c:pt idx="1106">
                  <c:v>3.1504952236282958E-286</c:v>
                </c:pt>
                <c:pt idx="1107">
                  <c:v>1.7205460680647255E-286</c:v>
                </c:pt>
                <c:pt idx="1108">
                  <c:v>9.3962331703630415E-287</c:v>
                </c:pt>
                <c:pt idx="1109">
                  <c:v>5.1314637504096949E-287</c:v>
                </c:pt>
                <c:pt idx="1110">
                  <c:v>2.8023911012365133E-287</c:v>
                </c:pt>
                <c:pt idx="1111">
                  <c:v>1.5304397080976116E-287</c:v>
                </c:pt>
                <c:pt idx="1112">
                  <c:v>8.3580257555348195E-288</c:v>
                </c:pt>
                <c:pt idx="1113">
                  <c:v>4.5644787024650265E-288</c:v>
                </c:pt>
                <c:pt idx="1114">
                  <c:v>2.4927496557975894E-288</c:v>
                </c:pt>
                <c:pt idx="1115">
                  <c:v>1.3613385561689337E-288</c:v>
                </c:pt>
                <c:pt idx="1116">
                  <c:v>7.4345318239330714E-289</c:v>
                </c:pt>
                <c:pt idx="1117">
                  <c:v>4.0601408951955768E-289</c:v>
                </c:pt>
                <c:pt idx="1118">
                  <c:v>2.2173210740413217E-289</c:v>
                </c:pt>
                <c:pt idx="1119">
                  <c:v>1.2109217074721571E-289</c:v>
                </c:pt>
                <c:pt idx="1120">
                  <c:v>6.6130764677878945E-290</c:v>
                </c:pt>
                <c:pt idx="1121">
                  <c:v>3.6115283175576871E-290</c:v>
                </c:pt>
                <c:pt idx="1122">
                  <c:v>1.9723251125332975E-290</c:v>
                </c:pt>
                <c:pt idx="1123">
                  <c:v>1.0771246983216677E-290</c:v>
                </c:pt>
                <c:pt idx="1124">
                  <c:v>5.8823852536378265E-291</c:v>
                </c:pt>
                <c:pt idx="1125">
                  <c:v>3.2124837844802854E-291</c:v>
                </c:pt>
                <c:pt idx="1126">
                  <c:v>1.7543992140206347E-291</c:v>
                </c:pt>
                <c:pt idx="1127">
                  <c:v>9.5811117149483603E-292</c:v>
                </c:pt>
                <c:pt idx="1128">
                  <c:v>5.2324294813113487E-292</c:v>
                </c:pt>
                <c:pt idx="1129">
                  <c:v>2.857530429812311E-292</c:v>
                </c:pt>
                <c:pt idx="1130">
                  <c:v>1.5605523565041861E-292</c:v>
                </c:pt>
                <c:pt idx="1131">
                  <c:v>8.5224767231997687E-293</c:v>
                </c:pt>
                <c:pt idx="1132">
                  <c:v>4.6542885405131252E-293</c:v>
                </c:pt>
                <c:pt idx="1133">
                  <c:v>2.5417965366080379E-293</c:v>
                </c:pt>
                <c:pt idx="1134">
                  <c:v>1.3881240016117134E-293</c:v>
                </c:pt>
                <c:pt idx="1135">
                  <c:v>7.5808122959436315E-294</c:v>
                </c:pt>
                <c:pt idx="1136">
                  <c:v>4.140027475903075E-294</c:v>
                </c:pt>
                <c:pt idx="1137">
                  <c:v>2.2609486730599664E-294</c:v>
                </c:pt>
                <c:pt idx="1138">
                  <c:v>1.2347475788425091E-294</c:v>
                </c:pt>
                <c:pt idx="1139">
                  <c:v>6.7431941362643566E-295</c:v>
                </c:pt>
                <c:pt idx="1140">
                  <c:v>3.6825880802273495E-295</c:v>
                </c:pt>
                <c:pt idx="1141">
                  <c:v>2.0111322163631823E-295</c:v>
                </c:pt>
                <c:pt idx="1142">
                  <c:v>1.0983180045062719E-295</c:v>
                </c:pt>
                <c:pt idx="1143">
                  <c:v>5.9981259770381909E-296</c:v>
                </c:pt>
                <c:pt idx="1144">
                  <c:v>3.2756920207816634E-296</c:v>
                </c:pt>
                <c:pt idx="1145">
                  <c:v>1.7889184482102347E-296</c:v>
                </c:pt>
                <c:pt idx="1146">
                  <c:v>9.7696278955530731E-297</c:v>
                </c:pt>
                <c:pt idx="1147">
                  <c:v>5.3353817952439114E-297</c:v>
                </c:pt>
                <c:pt idx="1148">
                  <c:v>2.9137546696100258E-297</c:v>
                </c:pt>
                <c:pt idx="1149">
                  <c:v>1.5912574958072088E-297</c:v>
                </c:pt>
                <c:pt idx="1150">
                  <c:v>8.6901633976659946E-298</c:v>
                </c:pt>
                <c:pt idx="1151">
                  <c:v>4.7458654603110715E-298</c:v>
                </c:pt>
                <c:pt idx="1152">
                  <c:v>2.5918084547665575E-298</c:v>
                </c:pt>
                <c:pt idx="1153">
                  <c:v>1.4154364725206257E-298</c:v>
                </c:pt>
                <c:pt idx="1154">
                  <c:v>7.7299709554427002E-299</c:v>
                </c:pt>
                <c:pt idx="1155">
                  <c:v>4.2214858901852853E-299</c:v>
                </c:pt>
                <c:pt idx="1156">
                  <c:v>2.3054346806417986E-299</c:v>
                </c:pt>
                <c:pt idx="1157">
                  <c:v>1.2590422436476911E-299</c:v>
                </c:pt>
                <c:pt idx="1158">
                  <c:v>6.8758719759005257E-300</c:v>
                </c:pt>
                <c:pt idx="1159">
                  <c:v>3.7550460016334599E-300</c:v>
                </c:pt>
                <c:pt idx="1160">
                  <c:v>2.0507028815846918E-300</c:v>
                </c:pt>
                <c:pt idx="1161">
                  <c:v>1.1199283062604088E-300</c:v>
                </c:pt>
                <c:pt idx="1162">
                  <c:v>6.1161439934881619E-301</c:v>
                </c:pt>
                <c:pt idx="1163">
                  <c:v>3.3401439306404408E-301</c:v>
                </c:pt>
                <c:pt idx="1164">
                  <c:v>1.8241168764621184E-301</c:v>
                </c:pt>
                <c:pt idx="1165">
                  <c:v>9.9618532856345955E-302</c:v>
                </c:pt>
                <c:pt idx="1166">
                  <c:v>5.4403597798491792E-302</c:v>
                </c:pt>
                <c:pt idx="1167">
                  <c:v>2.971085167143027E-302</c:v>
                </c:pt>
                <c:pt idx="1168">
                  <c:v>1.6225667837471634E-302</c:v>
                </c:pt>
                <c:pt idx="1169">
                  <c:v>8.8611494440966237E-303</c:v>
                </c:pt>
                <c:pt idx="1170">
                  <c:v>4.8392442306311997E-303</c:v>
                </c:pt>
                <c:pt idx="1171">
                  <c:v>2.6428043981699771E-303</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numCache>
            </c:numRef>
          </c:val>
          <c:extLst xmlns:c16r2="http://schemas.microsoft.com/office/drawing/2015/06/chart">
            <c:ext xmlns:c16="http://schemas.microsoft.com/office/drawing/2014/chart" uri="{C3380CC4-5D6E-409C-BE32-E72D297353CC}">
              <c16:uniqueId val="{00000002-267B-48CF-9A7E-B9BF256D519A}"/>
            </c:ext>
          </c:extLst>
        </c:ser>
        <c:gapWidth val="0"/>
        <c:overlap val="100"/>
        <c:axId val="241562368"/>
        <c:axId val="241564288"/>
      </c:barChart>
      <c:catAx>
        <c:axId val="241562368"/>
        <c:scaling>
          <c:orientation val="maxMin"/>
        </c:scaling>
        <c:axPos val="l"/>
        <c:majorGridlines>
          <c:spPr>
            <a:ln w="0">
              <a:solidFill>
                <a:sysClr val="window" lastClr="FFFFFF">
                  <a:lumMod val="75000"/>
                </a:sysClr>
              </a:solidFill>
              <a:prstDash val="solid"/>
            </a:ln>
          </c:spPr>
        </c:majorGridlines>
        <c:title>
          <c:tx>
            <c:rich>
              <a:bodyPr rot="-5400000" vert="horz"/>
              <a:lstStyle/>
              <a:p>
                <a:pPr>
                  <a:defRPr sz="1000"/>
                </a:pPr>
                <a:r>
                  <a:rPr lang="ja-JP" altLang="en-US" sz="1000"/>
                  <a:t>経過週</a:t>
                </a:r>
                <a:endParaRPr lang="ja-JP" sz="1000"/>
              </a:p>
            </c:rich>
          </c:tx>
          <c:layout>
            <c:manualLayout>
              <c:xMode val="edge"/>
              <c:yMode val="edge"/>
              <c:x val="0.23114381918835614"/>
              <c:y val="0.49351115662728828"/>
            </c:manualLayout>
          </c:layout>
        </c:title>
        <c:numFmt formatCode="General" sourceLinked="0"/>
        <c:tickLblPos val="low"/>
        <c:txPr>
          <a:bodyPr rot="0" vert="horz"/>
          <a:lstStyle/>
          <a:p>
            <a:pPr>
              <a:defRPr sz="900" baseline="0"/>
            </a:pPr>
            <a:endParaRPr lang="ja-JP"/>
          </a:p>
        </c:txPr>
        <c:crossAx val="241564288"/>
        <c:crossesAt val="1.000000000000005E-5"/>
        <c:lblAlgn val="ctr"/>
        <c:lblOffset val="0"/>
        <c:tickLblSkip val="50"/>
        <c:tickMarkSkip val="50"/>
      </c:catAx>
      <c:valAx>
        <c:axId val="241564288"/>
        <c:scaling>
          <c:orientation val="minMax"/>
          <c:max val="170000"/>
          <c:min val="0"/>
        </c:scaling>
        <c:axPos val="t"/>
        <c:majorGridlines>
          <c:spPr>
            <a:ln w="0">
              <a:solidFill>
                <a:sysClr val="window" lastClr="FFFFFF">
                  <a:lumMod val="75000"/>
                </a:sysClr>
              </a:solidFill>
              <a:prstDash val="solid"/>
            </a:ln>
          </c:spPr>
        </c:majorGridlines>
        <c:title>
          <c:tx>
            <c:rich>
              <a:bodyPr rot="0" vert="horz"/>
              <a:lstStyle/>
              <a:p>
                <a:pPr>
                  <a:defRPr sz="950" baseline="0"/>
                </a:pPr>
                <a:r>
                  <a:rPr lang="en-US" altLang="ja-JP" sz="950" baseline="0"/>
                  <a:t>x1,000 Sv/h</a:t>
                </a:r>
                <a:endParaRPr lang="ja-JP" sz="950" baseline="0"/>
              </a:p>
            </c:rich>
          </c:tx>
          <c:layout>
            <c:manualLayout>
              <c:xMode val="edge"/>
              <c:yMode val="edge"/>
              <c:x val="0.61220084528399354"/>
              <c:y val="5.7867156068526833E-2"/>
            </c:manualLayout>
          </c:layout>
          <c:spPr>
            <a:noFill/>
            <a:ln w="25400">
              <a:noFill/>
            </a:ln>
          </c:spPr>
        </c:title>
        <c:numFmt formatCode="#,###," sourceLinked="0"/>
        <c:tickLblPos val="nextTo"/>
        <c:spPr>
          <a:ln w="0">
            <a:solidFill>
              <a:sysClr val="windowText" lastClr="000000"/>
            </a:solidFill>
            <a:prstDash val="solid"/>
          </a:ln>
        </c:spPr>
        <c:txPr>
          <a:bodyPr rot="-5400000" vert="horz"/>
          <a:lstStyle/>
          <a:p>
            <a:pPr>
              <a:defRPr sz="900" spc="0" baseline="0"/>
            </a:pPr>
            <a:endParaRPr lang="ja-JP"/>
          </a:p>
        </c:txPr>
        <c:crossAx val="241562368"/>
        <c:crosses val="autoZero"/>
        <c:crossBetween val="between"/>
        <c:majorUnit val="10000"/>
      </c:valAx>
      <c:spPr>
        <a:solidFill>
          <a:srgbClr val="FFFFFF"/>
        </a:solidFill>
        <a:ln w="0">
          <a:solidFill>
            <a:sysClr val="windowText" lastClr="000000"/>
          </a:solidFill>
          <a:prstDash val="solid"/>
        </a:ln>
      </c:spPr>
    </c:plotArea>
    <c:legend>
      <c:legendPos val="r"/>
      <c:layout>
        <c:manualLayout>
          <c:xMode val="edge"/>
          <c:yMode val="edge"/>
          <c:x val="0.4304087777621497"/>
          <c:y val="0.27503719946702643"/>
          <c:w val="0.33841591336977228"/>
          <c:h val="6.9045600879825184E-2"/>
        </c:manualLayout>
      </c:layout>
      <c:spPr>
        <a:solidFill>
          <a:sysClr val="window" lastClr="FFFFFF"/>
        </a:solidFill>
        <a:ln w="25400">
          <a:noFill/>
        </a:ln>
      </c:spPr>
      <c:txPr>
        <a:bodyPr/>
        <a:lstStyle/>
        <a:p>
          <a:pPr>
            <a:defRPr sz="1400" baseline="3000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78" r="0.75000000000000178"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sz="2000" b="0" i="0" u="none" strike="noStrike" baseline="0">
                <a:solidFill>
                  <a:srgbClr val="000000"/>
                </a:solidFill>
                <a:latin typeface="Meiryo UI"/>
                <a:ea typeface="Meiryo UI"/>
                <a:cs typeface="Meiryo UI"/>
              </a:defRPr>
            </a:pPr>
            <a:r>
              <a:rPr lang="ja-JP" altLang="en-US"/>
              <a:t>降下物</a:t>
            </a:r>
            <a:r>
              <a:rPr lang="en-US" altLang="ja-JP"/>
              <a:t>(</a:t>
            </a:r>
            <a:r>
              <a:rPr lang="ja-JP" altLang="en-US"/>
              <a:t>雨水･ちり</a:t>
            </a:r>
            <a:r>
              <a:rPr lang="en-US" altLang="ja-JP"/>
              <a:t>)</a:t>
            </a:r>
            <a:r>
              <a:rPr lang="ja-JP" altLang="en-US"/>
              <a:t>の</a:t>
            </a:r>
            <a:r>
              <a:rPr lang="en-US" altLang="ja-JP"/>
              <a:t>Cs-137</a:t>
            </a:r>
            <a:r>
              <a:rPr lang="ja-JP" altLang="en-US"/>
              <a:t>の推移</a:t>
            </a:r>
          </a:p>
        </c:rich>
      </c:tx>
      <c:layout>
        <c:manualLayout>
          <c:xMode val="edge"/>
          <c:yMode val="edge"/>
          <c:x val="0.20676691729323321"/>
          <c:y val="8.8183573398185004E-3"/>
        </c:manualLayout>
      </c:layout>
      <c:spPr>
        <a:solidFill>
          <a:srgbClr val="FFFFFF"/>
        </a:solidFill>
        <a:ln w="25400">
          <a:noFill/>
        </a:ln>
      </c:spPr>
    </c:title>
    <c:plotArea>
      <c:layout>
        <c:manualLayout>
          <c:layoutTarget val="inner"/>
          <c:xMode val="edge"/>
          <c:yMode val="edge"/>
          <c:x val="4.9073064340239933E-2"/>
          <c:y val="3.4188105527397018E-2"/>
          <c:w val="0.93456924754634652"/>
          <c:h val="0.84401885520761388"/>
        </c:manualLayout>
      </c:layout>
      <c:lineChart>
        <c:grouping val="standard"/>
        <c:ser>
          <c:idx val="1"/>
          <c:order val="0"/>
          <c:tx>
            <c:strRef>
              <c:f>'DF&amp;核実験'!$AC$1</c:f>
              <c:strCache>
                <c:ptCount val="1"/>
                <c:pt idx="0">
                  <c:v>降下物(雨水･ちり)/牡鹿郡女川町</c:v>
                </c:pt>
              </c:strCache>
            </c:strRef>
          </c:tx>
          <c:spPr>
            <a:ln w="28575">
              <a:noFill/>
            </a:ln>
          </c:spPr>
          <c:marker>
            <c:symbol val="square"/>
            <c:size val="7"/>
            <c:spPr>
              <a:noFill/>
              <a:ln>
                <a:solidFill>
                  <a:srgbClr val="000080"/>
                </a:solidFill>
                <a:prstDash val="solid"/>
              </a:ln>
            </c:spPr>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'DF&amp;核実験'!$AC$2:$AC$1788</c:f>
              <c:numCache>
                <c:formatCode>General</c:formatCode>
                <c:ptCount val="1787"/>
                <c:pt idx="253" formatCode="0.000_ ">
                  <c:v>3.7</c:v>
                </c:pt>
                <c:pt idx="254" formatCode="0.000_ ">
                  <c:v>6.29</c:v>
                </c:pt>
                <c:pt idx="255" formatCode="0.000_ ">
                  <c:v>0.999</c:v>
                </c:pt>
                <c:pt idx="256" formatCode="0.000_ ">
                  <c:v>0.74</c:v>
                </c:pt>
                <c:pt idx="257" formatCode="0.000_ ">
                  <c:v>0.44400000000000001</c:v>
                </c:pt>
                <c:pt idx="258" formatCode="0.000_ ">
                  <c:v>0.34039999999999998</c:v>
                </c:pt>
                <c:pt idx="259" formatCode="0.000_ ">
                  <c:v>0.29599999999999999</c:v>
                </c:pt>
                <c:pt idx="260" formatCode="0.000_ ">
                  <c:v>0.27379999999999999</c:v>
                </c:pt>
                <c:pt idx="261" formatCode="0.000_ ">
                  <c:v>0.43290000000000001</c:v>
                </c:pt>
                <c:pt idx="262" formatCode="0.000_ ">
                  <c:v>0.25159999999999999</c:v>
                </c:pt>
                <c:pt idx="263" formatCode="0.000_ ">
                  <c:v>0.25530000000000003</c:v>
                </c:pt>
                <c:pt idx="264" formatCode="0.000_ ">
                  <c:v>0.185</c:v>
                </c:pt>
                <c:pt idx="265" formatCode="0.000_ ">
                  <c:v>0.1628</c:v>
                </c:pt>
                <c:pt idx="266" formatCode="0.000_ ">
                  <c:v>0.222</c:v>
                </c:pt>
                <c:pt idx="267" formatCode="0.000_ ">
                  <c:v>0.33300000000000002</c:v>
                </c:pt>
                <c:pt idx="268" formatCode="0.000_ ">
                  <c:v>0.33300000000000002</c:v>
                </c:pt>
                <c:pt idx="269" formatCode="0.000_ ">
                  <c:v>0.25900000000000001</c:v>
                </c:pt>
                <c:pt idx="270" formatCode="0.000_ ">
                  <c:v>0.222</c:v>
                </c:pt>
                <c:pt idx="271" formatCode="0.000_ ">
                  <c:v>0.2109</c:v>
                </c:pt>
                <c:pt idx="272" formatCode="0.000_ ">
                  <c:v>0.56979999999999997</c:v>
                </c:pt>
                <c:pt idx="273" formatCode="0.000_ ">
                  <c:v>0.55500000000000005</c:v>
                </c:pt>
                <c:pt idx="274" formatCode="0.000_ ">
                  <c:v>0.44400000000000001</c:v>
                </c:pt>
                <c:pt idx="275" formatCode="0.000_ ">
                  <c:v>2.0350000000000001</c:v>
                </c:pt>
                <c:pt idx="276" formatCode="0.000_ ">
                  <c:v>1.5169999999999999</c:v>
                </c:pt>
                <c:pt idx="277" formatCode="0.000_ ">
                  <c:v>1.5169999999999999</c:v>
                </c:pt>
                <c:pt idx="278" formatCode="0.000_ ">
                  <c:v>0.85099999999999998</c:v>
                </c:pt>
                <c:pt idx="279" formatCode="0.000_ ">
                  <c:v>0.70299999999999996</c:v>
                </c:pt>
                <c:pt idx="280" formatCode="0.000_ ">
                  <c:v>0.63639999999999997</c:v>
                </c:pt>
                <c:pt idx="281" formatCode="0.000_ ">
                  <c:v>0.70299999999999996</c:v>
                </c:pt>
                <c:pt idx="282" formatCode="0.000_ ">
                  <c:v>0.58089999999999997</c:v>
                </c:pt>
                <c:pt idx="283" formatCode="0.000_ ">
                  <c:v>0.48099999999999998</c:v>
                </c:pt>
                <c:pt idx="284" formatCode="0.000_ ">
                  <c:v>0.36630000000000001</c:v>
                </c:pt>
                <c:pt idx="285" formatCode="0.000_ ">
                  <c:v>0.29599999999999999</c:v>
                </c:pt>
                <c:pt idx="286" formatCode="0.000_ ">
                  <c:v>0.40699999999999997</c:v>
                </c:pt>
                <c:pt idx="287" formatCode="0.000_ ">
                  <c:v>0.25900000000000001</c:v>
                </c:pt>
                <c:pt idx="288" formatCode="0.000_ ">
                  <c:v>0.222</c:v>
                </c:pt>
                <c:pt idx="289" formatCode="0.000_ ">
                  <c:v>0.1628</c:v>
                </c:pt>
                <c:pt idx="290" formatCode="0.000_ ">
                  <c:v>0.28860000000000002</c:v>
                </c:pt>
                <c:pt idx="291" formatCode="0.000_ ">
                  <c:v>0.222</c:v>
                </c:pt>
                <c:pt idx="292" formatCode="0.000_ ">
                  <c:v>0.2442</c:v>
                </c:pt>
                <c:pt idx="293" formatCode="0.000_ ">
                  <c:v>0.22939999999999999</c:v>
                </c:pt>
                <c:pt idx="294" formatCode="0.000_ ">
                  <c:v>0.111</c:v>
                </c:pt>
                <c:pt idx="295" formatCode="0.000_ ">
                  <c:v>1.4500000000000001E-2</c:v>
                </c:pt>
                <c:pt idx="296" formatCode="0.000_ ">
                  <c:v>1.4500000000000001E-2</c:v>
                </c:pt>
                <c:pt idx="297" formatCode="0.000_ ">
                  <c:v>0.15909999999999999</c:v>
                </c:pt>
                <c:pt idx="298" formatCode="0.000_ ">
                  <c:v>0.14799999999999999</c:v>
                </c:pt>
                <c:pt idx="299" formatCode="0.000_ ">
                  <c:v>7.3999999999999996E-2</c:v>
                </c:pt>
                <c:pt idx="300" formatCode="0.000_ ">
                  <c:v>7.3999999999999996E-2</c:v>
                </c:pt>
                <c:pt idx="301" formatCode="0.000_ ">
                  <c:v>1.4500000000000001E-2</c:v>
                </c:pt>
                <c:pt idx="302" formatCode="0.000_ ">
                  <c:v>0.1628</c:v>
                </c:pt>
                <c:pt idx="303" formatCode="0.000_ ">
                  <c:v>0.111</c:v>
                </c:pt>
                <c:pt idx="304" formatCode="0.000_ ">
                  <c:v>1.4500000000000001E-2</c:v>
                </c:pt>
                <c:pt idx="305" formatCode="0.000_ ">
                  <c:v>0.2331</c:v>
                </c:pt>
                <c:pt idx="306" formatCode="0.000_ ">
                  <c:v>0.111</c:v>
                </c:pt>
                <c:pt idx="307" formatCode="0.000_ ">
                  <c:v>1.4500000000000001E-2</c:v>
                </c:pt>
                <c:pt idx="308" formatCode="0.000_ ">
                  <c:v>0.33300000000000002</c:v>
                </c:pt>
                <c:pt idx="309" formatCode="0.000_ ">
                  <c:v>0.222</c:v>
                </c:pt>
                <c:pt idx="310" formatCode="0.000_ ">
                  <c:v>0.1517</c:v>
                </c:pt>
                <c:pt idx="311" formatCode="0.000_ ">
                  <c:v>0.41439999999999999</c:v>
                </c:pt>
                <c:pt idx="312" formatCode="0.000_ ">
                  <c:v>0.222</c:v>
                </c:pt>
                <c:pt idx="313" formatCode="0.000_ ">
                  <c:v>0.21460000000000001</c:v>
                </c:pt>
                <c:pt idx="314" formatCode="0.000_ ">
                  <c:v>0.28489999999999999</c:v>
                </c:pt>
                <c:pt idx="315" formatCode="0.000_ ">
                  <c:v>0.25900000000000001</c:v>
                </c:pt>
                <c:pt idx="316" formatCode="0.000_ ">
                  <c:v>0.21460000000000001</c:v>
                </c:pt>
                <c:pt idx="317" formatCode="0.000_ ">
                  <c:v>0.40699999999999997</c:v>
                </c:pt>
                <c:pt idx="318" formatCode="0.000_ ">
                  <c:v>0.35149999999999998</c:v>
                </c:pt>
                <c:pt idx="319" formatCode="0.000_ ">
                  <c:v>0.24790000000000001</c:v>
                </c:pt>
                <c:pt idx="320" formatCode="0.000_ ">
                  <c:v>0.28120000000000001</c:v>
                </c:pt>
                <c:pt idx="321" formatCode="0.000_ ">
                  <c:v>0.27010000000000001</c:v>
                </c:pt>
                <c:pt idx="322" formatCode="0.000_ ">
                  <c:v>0.25900000000000001</c:v>
                </c:pt>
                <c:pt idx="323" formatCode="0.000_ ">
                  <c:v>1.4500000000000001E-2</c:v>
                </c:pt>
                <c:pt idx="324" formatCode="0.000_ ">
                  <c:v>9.9900000000000003E-2</c:v>
                </c:pt>
                <c:pt idx="325" formatCode="0.000_ ">
                  <c:v>7.3999999999999996E-2</c:v>
                </c:pt>
                <c:pt idx="326" formatCode="0.000_ ">
                  <c:v>0.14799999999999999</c:v>
                </c:pt>
                <c:pt idx="327" formatCode="0.000_ ">
                  <c:v>9.9900000000000003E-2</c:v>
                </c:pt>
                <c:pt idx="328" formatCode="0.000_ ">
                  <c:v>1.4500000000000001E-2</c:v>
                </c:pt>
                <c:pt idx="329" formatCode="0.000_ ">
                  <c:v>0.10730000000000001</c:v>
                </c:pt>
                <c:pt idx="330" formatCode="0.000_ ">
                  <c:v>7.3999999999999996E-2</c:v>
                </c:pt>
                <c:pt idx="331" formatCode="0.000_ ">
                  <c:v>1.4500000000000001E-2</c:v>
                </c:pt>
                <c:pt idx="333" formatCode="0.000_ ">
                  <c:v>9.6199999999999994E-2</c:v>
                </c:pt>
                <c:pt idx="334" formatCode="0.000_ ">
                  <c:v>1.4500000000000001E-2</c:v>
                </c:pt>
                <c:pt idx="335" formatCode="0.000_ ">
                  <c:v>1.4500000000000001E-2</c:v>
                </c:pt>
                <c:pt idx="337" formatCode="0.000_ ">
                  <c:v>9.2499999999999999E-2</c:v>
                </c:pt>
                <c:pt idx="338" formatCode="0.000_ ">
                  <c:v>1.4500000000000001E-2</c:v>
                </c:pt>
                <c:pt idx="339" formatCode="0.000_ ">
                  <c:v>1.4500000000000001E-2</c:v>
                </c:pt>
                <c:pt idx="341" formatCode="0.000_ ">
                  <c:v>8.8800000000000004E-2</c:v>
                </c:pt>
                <c:pt idx="342" formatCode="0.000_ ">
                  <c:v>1.4500000000000001E-2</c:v>
                </c:pt>
                <c:pt idx="343" formatCode="0.000_ ">
                  <c:v>1.4500000000000001E-2</c:v>
                </c:pt>
                <c:pt idx="345" formatCode="0.000_ ">
                  <c:v>0.1258</c:v>
                </c:pt>
                <c:pt idx="346" formatCode="0.000_ ">
                  <c:v>0.1221</c:v>
                </c:pt>
                <c:pt idx="347" formatCode="0.000_ ">
                  <c:v>7.3999999999999996E-2</c:v>
                </c:pt>
                <c:pt idx="349" formatCode="0.000_ ">
                  <c:v>0.1628</c:v>
                </c:pt>
                <c:pt idx="350" formatCode="0.000_ ">
                  <c:v>0.111</c:v>
                </c:pt>
                <c:pt idx="351" formatCode="0.000_ ">
                  <c:v>1.4500000000000001E-2</c:v>
                </c:pt>
                <c:pt idx="353" formatCode="0.000_ ">
                  <c:v>0.23680000000000001</c:v>
                </c:pt>
                <c:pt idx="354" formatCode="0.000_ ">
                  <c:v>0.185</c:v>
                </c:pt>
                <c:pt idx="355" formatCode="0.000_ ">
                  <c:v>0.14799999999999999</c:v>
                </c:pt>
                <c:pt idx="357" formatCode="0.000_ ">
                  <c:v>0.1628</c:v>
                </c:pt>
                <c:pt idx="358" formatCode="0.000_ ">
                  <c:v>0.185</c:v>
                </c:pt>
                <c:pt idx="359" formatCode="0.000_ ">
                  <c:v>0.16650000000000001</c:v>
                </c:pt>
                <c:pt idx="361" formatCode="0.000_ ">
                  <c:v>0.1295</c:v>
                </c:pt>
                <c:pt idx="362" formatCode="0.000_ ">
                  <c:v>7.3999999999999996E-2</c:v>
                </c:pt>
                <c:pt idx="363" formatCode="0.000_ ">
                  <c:v>1.4500000000000001E-2</c:v>
                </c:pt>
                <c:pt idx="365" formatCode="0.000_ ">
                  <c:v>1.4500000000000001E-2</c:v>
                </c:pt>
                <c:pt idx="366" formatCode="0.000_ ">
                  <c:v>1.4500000000000001E-2</c:v>
                </c:pt>
                <c:pt idx="367" formatCode="0.000_ ">
                  <c:v>1.4500000000000001E-2</c:v>
                </c:pt>
                <c:pt idx="369" formatCode="0.000_ ">
                  <c:v>7.3999999999999996E-2</c:v>
                </c:pt>
                <c:pt idx="370" formatCode="0.000_ ">
                  <c:v>5.1799999999999999E-2</c:v>
                </c:pt>
                <c:pt idx="371" formatCode="0.000_ ">
                  <c:v>1.4500000000000001E-2</c:v>
                </c:pt>
                <c:pt idx="373" formatCode="0.000_ ">
                  <c:v>4.4400000000000002E-2</c:v>
                </c:pt>
                <c:pt idx="374" formatCode="0.000_ ">
                  <c:v>1.4500000000000001E-2</c:v>
                </c:pt>
                <c:pt idx="375" formatCode="0.000_ ">
                  <c:v>1.4500000000000001E-2</c:v>
                </c:pt>
                <c:pt idx="377" formatCode="0.000_ ">
                  <c:v>7.3999999999999996E-2</c:v>
                </c:pt>
                <c:pt idx="378" formatCode="0.000_ ">
                  <c:v>1.4500000000000001E-2</c:v>
                </c:pt>
                <c:pt idx="379" formatCode="0.000_ ">
                  <c:v>1.4500000000000001E-2</c:v>
                </c:pt>
                <c:pt idx="381" formatCode="0.000_ ">
                  <c:v>7.3999999999999996E-2</c:v>
                </c:pt>
                <c:pt idx="382" formatCode="0.000_ ">
                  <c:v>6.6600000000000006E-2</c:v>
                </c:pt>
                <c:pt idx="383" formatCode="0.000_ ">
                  <c:v>1.4500000000000001E-2</c:v>
                </c:pt>
                <c:pt idx="385" formatCode="0.000_ ">
                  <c:v>7.3999999999999996E-2</c:v>
                </c:pt>
                <c:pt idx="386" formatCode="0.000_ ">
                  <c:v>5.9200000000000003E-2</c:v>
                </c:pt>
                <c:pt idx="387" formatCode="0.000_ ">
                  <c:v>1.4500000000000001E-2</c:v>
                </c:pt>
                <c:pt idx="390" formatCode="0.000_ ">
                  <c:v>0.11840000000000001</c:v>
                </c:pt>
                <c:pt idx="391" formatCode="0.000_ ">
                  <c:v>1.4500000000000001E-2</c:v>
                </c:pt>
                <c:pt idx="392" formatCode="0.000_ ">
                  <c:v>1.4500000000000001E-2</c:v>
                </c:pt>
                <c:pt idx="393" formatCode="0.000_ ">
                  <c:v>0.13689999999999999</c:v>
                </c:pt>
                <c:pt idx="394" formatCode="0.000_ ">
                  <c:v>0.111</c:v>
                </c:pt>
                <c:pt idx="395" formatCode="0.000_ ">
                  <c:v>7.3999999999999996E-2</c:v>
                </c:pt>
                <c:pt idx="397" formatCode="0.000_ ">
                  <c:v>0.1147</c:v>
                </c:pt>
                <c:pt idx="398" formatCode="0.000_ ">
                  <c:v>9.6199999999999994E-2</c:v>
                </c:pt>
                <c:pt idx="399" formatCode="0.000_ ">
                  <c:v>7.3999999999999996E-2</c:v>
                </c:pt>
                <c:pt idx="401" formatCode="0.000_ ">
                  <c:v>0.1517</c:v>
                </c:pt>
                <c:pt idx="402" formatCode="0.000_ ">
                  <c:v>0.14799999999999999</c:v>
                </c:pt>
                <c:pt idx="403" formatCode="0.000_ ">
                  <c:v>7.7700000000000005E-2</c:v>
                </c:pt>
                <c:pt idx="405" formatCode="0.000_ ">
                  <c:v>9.2499999999999999E-2</c:v>
                </c:pt>
                <c:pt idx="406" formatCode="0.000_ ">
                  <c:v>7.7700000000000005E-2</c:v>
                </c:pt>
                <c:pt idx="407" formatCode="0.000_ ">
                  <c:v>7.3999999999999996E-2</c:v>
                </c:pt>
                <c:pt idx="409" formatCode="0.000_ ">
                  <c:v>9.9900000000000003E-2</c:v>
                </c:pt>
                <c:pt idx="410" formatCode="0.000_ ">
                  <c:v>7.3999999999999996E-2</c:v>
                </c:pt>
                <c:pt idx="411" formatCode="0.000_ ">
                  <c:v>1.4500000000000001E-2</c:v>
                </c:pt>
                <c:pt idx="413" formatCode="0.000_ ">
                  <c:v>1.4500000000000001E-2</c:v>
                </c:pt>
                <c:pt idx="414" formatCode="0.000_ ">
                  <c:v>7.3999999999999996E-2</c:v>
                </c:pt>
                <c:pt idx="415" formatCode="0.000_ ">
                  <c:v>1.4500000000000001E-2</c:v>
                </c:pt>
                <c:pt idx="417" formatCode="0.000_ ">
                  <c:v>0.111</c:v>
                </c:pt>
                <c:pt idx="418" formatCode="0.000_ ">
                  <c:v>1.4500000000000001E-2</c:v>
                </c:pt>
                <c:pt idx="419" formatCode="0.000_ ">
                  <c:v>1.4500000000000001E-2</c:v>
                </c:pt>
                <c:pt idx="421" formatCode="0.000_ ">
                  <c:v>1.4500000000000001E-2</c:v>
                </c:pt>
                <c:pt idx="422" formatCode="0.000_ ">
                  <c:v>1.4500000000000001E-2</c:v>
                </c:pt>
                <c:pt idx="423" formatCode="0.000_ ">
                  <c:v>1.4500000000000001E-2</c:v>
                </c:pt>
                <c:pt idx="425" formatCode="0.000_ ">
                  <c:v>1.4500000000000001E-2</c:v>
                </c:pt>
                <c:pt idx="426" formatCode="0.000_ ">
                  <c:v>1.4500000000000001E-2</c:v>
                </c:pt>
                <c:pt idx="427" formatCode="0.000_ ">
                  <c:v>1.4500000000000001E-2</c:v>
                </c:pt>
                <c:pt idx="429" formatCode="0.000_ ">
                  <c:v>4.4400000000000002E-2</c:v>
                </c:pt>
                <c:pt idx="430" formatCode="0.000_ ">
                  <c:v>1.4500000000000001E-2</c:v>
                </c:pt>
                <c:pt idx="431" formatCode="0.000_ ">
                  <c:v>1.4500000000000001E-2</c:v>
                </c:pt>
                <c:pt idx="433" formatCode="0.000_ ">
                  <c:v>1.4500000000000001E-2</c:v>
                </c:pt>
                <c:pt idx="434" formatCode="0.000_ ">
                  <c:v>1.4500000000000001E-2</c:v>
                </c:pt>
                <c:pt idx="435" formatCode="0.000_ ">
                  <c:v>1.4500000000000001E-2</c:v>
                </c:pt>
                <c:pt idx="437" formatCode="0.000_ ">
                  <c:v>1.4500000000000001E-2</c:v>
                </c:pt>
                <c:pt idx="438" formatCode="0.000_ ">
                  <c:v>1.4500000000000001E-2</c:v>
                </c:pt>
                <c:pt idx="439" formatCode="0.000_ ">
                  <c:v>1.4500000000000001E-2</c:v>
                </c:pt>
                <c:pt idx="441" formatCode="0.000_ ">
                  <c:v>6.2899999999999998E-2</c:v>
                </c:pt>
                <c:pt idx="442" formatCode="0.000_ ">
                  <c:v>1.4500000000000001E-2</c:v>
                </c:pt>
                <c:pt idx="443" formatCode="0.000_ ">
                  <c:v>1.4500000000000001E-2</c:v>
                </c:pt>
                <c:pt idx="445" formatCode="0.000_ ">
                  <c:v>0.111</c:v>
                </c:pt>
                <c:pt idx="446" formatCode="0.000_ ">
                  <c:v>9.9900000000000003E-2</c:v>
                </c:pt>
                <c:pt idx="447" formatCode="0.000_ ">
                  <c:v>1.4500000000000001E-2</c:v>
                </c:pt>
                <c:pt idx="449" formatCode="0.000_ ">
                  <c:v>0.185</c:v>
                </c:pt>
                <c:pt idx="450" formatCode="0.000_ ">
                  <c:v>74.739999999999995</c:v>
                </c:pt>
                <c:pt idx="451" formatCode="0.000_ ">
                  <c:v>77.7</c:v>
                </c:pt>
                <c:pt idx="452" formatCode="0.000_ ">
                  <c:v>71.040000000000006</c:v>
                </c:pt>
                <c:pt idx="454" formatCode="0.000_ ">
                  <c:v>5.6609999999999996</c:v>
                </c:pt>
                <c:pt idx="455" formatCode="0.000_ ">
                  <c:v>3.589</c:v>
                </c:pt>
                <c:pt idx="457" formatCode="0.000_ ">
                  <c:v>1.0248999999999999</c:v>
                </c:pt>
                <c:pt idx="458" formatCode="0.000_ ">
                  <c:v>0.96199999999999997</c:v>
                </c:pt>
                <c:pt idx="459" formatCode="0.000_ ">
                  <c:v>0.70299999999999996</c:v>
                </c:pt>
                <c:pt idx="461" formatCode="0.000_ ">
                  <c:v>0.999</c:v>
                </c:pt>
                <c:pt idx="462" formatCode="0.000_ ">
                  <c:v>1.702</c:v>
                </c:pt>
                <c:pt idx="463" formatCode="0.000_ ">
                  <c:v>0.48099999999999998</c:v>
                </c:pt>
                <c:pt idx="465" formatCode="0.000_ ">
                  <c:v>0.22570000000000001</c:v>
                </c:pt>
                <c:pt idx="466" formatCode="0.000_ ">
                  <c:v>0.2072</c:v>
                </c:pt>
                <c:pt idx="467" formatCode="0.000_ ">
                  <c:v>0.185</c:v>
                </c:pt>
                <c:pt idx="469" formatCode="0.000_ ">
                  <c:v>0.28489999999999999</c:v>
                </c:pt>
                <c:pt idx="470" formatCode="0.000_ ">
                  <c:v>0.20349999999999999</c:v>
                </c:pt>
                <c:pt idx="471" formatCode="0.000_ ">
                  <c:v>0.185</c:v>
                </c:pt>
                <c:pt idx="473" formatCode="0.000_ ">
                  <c:v>0.37</c:v>
                </c:pt>
                <c:pt idx="474" formatCode="0.000_ ">
                  <c:v>0.31819999999999998</c:v>
                </c:pt>
                <c:pt idx="475" formatCode="0.000_ ">
                  <c:v>1.4500000000000001E-2</c:v>
                </c:pt>
                <c:pt idx="477" formatCode="0.000_ ">
                  <c:v>0.18870000000000001</c:v>
                </c:pt>
                <c:pt idx="478" formatCode="0.000_ ">
                  <c:v>0.40329999999999999</c:v>
                </c:pt>
                <c:pt idx="479" formatCode="0.000_ ">
                  <c:v>0.29599999999999999</c:v>
                </c:pt>
                <c:pt idx="481" formatCode="0.000_ ">
                  <c:v>0.25159999999999999</c:v>
                </c:pt>
                <c:pt idx="482" formatCode="0.000_ ">
                  <c:v>0.4884</c:v>
                </c:pt>
                <c:pt idx="483" formatCode="0.000_ ">
                  <c:v>0.37</c:v>
                </c:pt>
                <c:pt idx="485" formatCode="0.000_ ">
                  <c:v>0.34410000000000002</c:v>
                </c:pt>
                <c:pt idx="486" formatCode="0.000_ ">
                  <c:v>0.36259999999999998</c:v>
                </c:pt>
                <c:pt idx="487" formatCode="0.000_ ">
                  <c:v>0.33300000000000002</c:v>
                </c:pt>
                <c:pt idx="489" formatCode="0.000_ ">
                  <c:v>0.3034</c:v>
                </c:pt>
                <c:pt idx="490" formatCode="0.000_ ">
                  <c:v>0.41070000000000001</c:v>
                </c:pt>
                <c:pt idx="491" formatCode="0.000_ ">
                  <c:v>0.25900000000000001</c:v>
                </c:pt>
                <c:pt idx="493" formatCode="0.000_ ">
                  <c:v>0.19239999999999999</c:v>
                </c:pt>
                <c:pt idx="494" formatCode="0.000_ ">
                  <c:v>0.3478</c:v>
                </c:pt>
                <c:pt idx="495" formatCode="0.000_ ">
                  <c:v>0.33300000000000002</c:v>
                </c:pt>
                <c:pt idx="497" formatCode="0.000_ ">
                  <c:v>0.1258</c:v>
                </c:pt>
                <c:pt idx="498" formatCode="0.000_ ">
                  <c:v>0.18870000000000001</c:v>
                </c:pt>
                <c:pt idx="499" formatCode="0.000_ ">
                  <c:v>0.111</c:v>
                </c:pt>
                <c:pt idx="501" formatCode="0.000_ ">
                  <c:v>1.4500000000000001E-2</c:v>
                </c:pt>
                <c:pt idx="502" formatCode="0.000_ ">
                  <c:v>0.111</c:v>
                </c:pt>
                <c:pt idx="503" formatCode="0.000_ ">
                  <c:v>0.10730000000000001</c:v>
                </c:pt>
                <c:pt idx="505" formatCode="0.000_ ">
                  <c:v>1.4500000000000001E-2</c:v>
                </c:pt>
                <c:pt idx="506" formatCode="0.000_ ">
                  <c:v>7.3999999999999996E-2</c:v>
                </c:pt>
                <c:pt idx="507" formatCode="0.000_ ">
                  <c:v>4.8099999999999997E-2</c:v>
                </c:pt>
                <c:pt idx="509" formatCode="0.000_ ">
                  <c:v>7.7700000000000005E-2</c:v>
                </c:pt>
                <c:pt idx="510" formatCode="0.000_ ">
                  <c:v>7.3999999999999996E-2</c:v>
                </c:pt>
                <c:pt idx="511" formatCode="0.000_ ">
                  <c:v>1.4500000000000001E-2</c:v>
                </c:pt>
                <c:pt idx="513" formatCode="0.000_ ">
                  <c:v>1.4500000000000001E-2</c:v>
                </c:pt>
                <c:pt idx="514" formatCode="0.000_ ">
                  <c:v>7.3999999999999996E-2</c:v>
                </c:pt>
                <c:pt idx="515" formatCode="0.000_ ">
                  <c:v>1.4500000000000001E-2</c:v>
                </c:pt>
                <c:pt idx="517" formatCode="0.000_ ">
                  <c:v>1.4500000000000001E-2</c:v>
                </c:pt>
                <c:pt idx="518" formatCode="0.000_ ">
                  <c:v>1.4500000000000001E-2</c:v>
                </c:pt>
                <c:pt idx="519" formatCode="0.000_ ">
                  <c:v>1.4500000000000001E-2</c:v>
                </c:pt>
                <c:pt idx="521" formatCode="0.000_ ">
                  <c:v>8.8800000000000004E-2</c:v>
                </c:pt>
                <c:pt idx="522" formatCode="0.000_ ">
                  <c:v>0.1295</c:v>
                </c:pt>
                <c:pt idx="523" formatCode="0.000_ ">
                  <c:v>0.111</c:v>
                </c:pt>
                <c:pt idx="525" formatCode="0.000_ ">
                  <c:v>0.1406</c:v>
                </c:pt>
                <c:pt idx="526" formatCode="0.000_ ">
                  <c:v>0.111</c:v>
                </c:pt>
                <c:pt idx="527" formatCode="0.000_ ">
                  <c:v>1.4500000000000001E-2</c:v>
                </c:pt>
                <c:pt idx="529" formatCode="0.000_ ">
                  <c:v>1.4500000000000001E-2</c:v>
                </c:pt>
                <c:pt idx="530" formatCode="0.000_ ">
                  <c:v>0.111</c:v>
                </c:pt>
                <c:pt idx="531" formatCode="0.000_ ">
                  <c:v>6.6600000000000006E-2</c:v>
                </c:pt>
                <c:pt idx="533" formatCode="0.000_ ">
                  <c:v>1.4500000000000001E-2</c:v>
                </c:pt>
                <c:pt idx="534" formatCode="0.000_ ">
                  <c:v>0.26269999999999999</c:v>
                </c:pt>
                <c:pt idx="535" formatCode="0.000_ ">
                  <c:v>0.111</c:v>
                </c:pt>
                <c:pt idx="537" formatCode="0.000_ ">
                  <c:v>1.4500000000000001E-2</c:v>
                </c:pt>
                <c:pt idx="538" formatCode="0.000_ ">
                  <c:v>0.18870000000000001</c:v>
                </c:pt>
                <c:pt idx="539" formatCode="0.000_ ">
                  <c:v>0.14799999999999999</c:v>
                </c:pt>
                <c:pt idx="541" formatCode="0.000_ ">
                  <c:v>0.16</c:v>
                </c:pt>
                <c:pt idx="542" formatCode="0.000_ ">
                  <c:v>0.16</c:v>
                </c:pt>
                <c:pt idx="543" formatCode="0.000_ ">
                  <c:v>0.12</c:v>
                </c:pt>
                <c:pt idx="545" formatCode="0.000_ ">
                  <c:v>0.13</c:v>
                </c:pt>
                <c:pt idx="546" formatCode="0.000_ ">
                  <c:v>0.12</c:v>
                </c:pt>
                <c:pt idx="548" formatCode="0.000_ ">
                  <c:v>1.4500000000000001E-2</c:v>
                </c:pt>
                <c:pt idx="549" formatCode="0.000_ ">
                  <c:v>1.4500000000000001E-2</c:v>
                </c:pt>
                <c:pt idx="550" formatCode="0.000_ ">
                  <c:v>5.7000000000000002E-2</c:v>
                </c:pt>
                <c:pt idx="551" formatCode="0.000_ ">
                  <c:v>1.4500000000000001E-2</c:v>
                </c:pt>
                <c:pt idx="553" formatCode="0.000_ ">
                  <c:v>1.4500000000000001E-2</c:v>
                </c:pt>
                <c:pt idx="554" formatCode="0.000_ ">
                  <c:v>1.4500000000000001E-2</c:v>
                </c:pt>
                <c:pt idx="555" formatCode="0.000_ ">
                  <c:v>1.4500000000000001E-2</c:v>
                </c:pt>
                <c:pt idx="557" formatCode="0.000_ ">
                  <c:v>1.4500000000000001E-2</c:v>
                </c:pt>
                <c:pt idx="558" formatCode="0.000_ ">
                  <c:v>0.05</c:v>
                </c:pt>
                <c:pt idx="559" formatCode="0.000_ ">
                  <c:v>1.4500000000000001E-2</c:v>
                </c:pt>
                <c:pt idx="561" formatCode="0.000_ ">
                  <c:v>1.4500000000000001E-2</c:v>
                </c:pt>
                <c:pt idx="562" formatCode="0.000_ ">
                  <c:v>1.4500000000000001E-2</c:v>
                </c:pt>
                <c:pt idx="563" formatCode="0.000_ ">
                  <c:v>1.4500000000000001E-2</c:v>
                </c:pt>
                <c:pt idx="565" formatCode="0.000_ ">
                  <c:v>1.4500000000000001E-2</c:v>
                </c:pt>
                <c:pt idx="566" formatCode="0.000_ ">
                  <c:v>1.4500000000000001E-2</c:v>
                </c:pt>
                <c:pt idx="567" formatCode="0.000_ ">
                  <c:v>1.4500000000000001E-2</c:v>
                </c:pt>
                <c:pt idx="569" formatCode="0.000_ ">
                  <c:v>1.4500000000000001E-2</c:v>
                </c:pt>
                <c:pt idx="570" formatCode="0.000_ ">
                  <c:v>4.5999999999999999E-2</c:v>
                </c:pt>
                <c:pt idx="571" formatCode="0.000_ ">
                  <c:v>1.4500000000000001E-2</c:v>
                </c:pt>
                <c:pt idx="573" formatCode="0.000_ ">
                  <c:v>1.4500000000000001E-2</c:v>
                </c:pt>
                <c:pt idx="574" formatCode="0.000_ ">
                  <c:v>0.11</c:v>
                </c:pt>
                <c:pt idx="575" formatCode="0.000_ ">
                  <c:v>0.06</c:v>
                </c:pt>
                <c:pt idx="577" formatCode="0.000_ ">
                  <c:v>1.4500000000000001E-2</c:v>
                </c:pt>
                <c:pt idx="578" formatCode="0.000_ ">
                  <c:v>9.2999999999999999E-2</c:v>
                </c:pt>
                <c:pt idx="579" formatCode="0.000_ ">
                  <c:v>0.05</c:v>
                </c:pt>
                <c:pt idx="581" formatCode="0.000_ ">
                  <c:v>1.4500000000000001E-2</c:v>
                </c:pt>
                <c:pt idx="582" formatCode="0.000_ ">
                  <c:v>1.4500000000000001E-2</c:v>
                </c:pt>
                <c:pt idx="583" formatCode="0.000_ ">
                  <c:v>1.4500000000000001E-2</c:v>
                </c:pt>
                <c:pt idx="585" formatCode="0.000_ ">
                  <c:v>1.4500000000000001E-2</c:v>
                </c:pt>
                <c:pt idx="586" formatCode="0.000_ ">
                  <c:v>0.18</c:v>
                </c:pt>
                <c:pt idx="587" formatCode="0.000_ ">
                  <c:v>0.11</c:v>
                </c:pt>
                <c:pt idx="589" formatCode="0.000_ ">
                  <c:v>0.13</c:v>
                </c:pt>
                <c:pt idx="590" formatCode="0.000_ ">
                  <c:v>9.3530000000000002E-2</c:v>
                </c:pt>
                <c:pt idx="591" formatCode="0.000_ ">
                  <c:v>8.8999999999999996E-2</c:v>
                </c:pt>
                <c:pt idx="592" formatCode="0.000_ ">
                  <c:v>0.08</c:v>
                </c:pt>
                <c:pt idx="594" formatCode="0.000_ ">
                  <c:v>1.4500000000000001E-2</c:v>
                </c:pt>
                <c:pt idx="595" formatCode="0.000_ ">
                  <c:v>5.611E-2</c:v>
                </c:pt>
                <c:pt idx="596" formatCode="0.000_ ">
                  <c:v>1.4500000000000001E-2</c:v>
                </c:pt>
                <c:pt idx="597" formatCode="0.000_ ">
                  <c:v>1.4500000000000001E-2</c:v>
                </c:pt>
                <c:pt idx="599" formatCode="0.000_ ">
                  <c:v>7.0999999999999994E-2</c:v>
                </c:pt>
                <c:pt idx="600" formatCode="0.000_ ">
                  <c:v>1.4500000000000001E-2</c:v>
                </c:pt>
                <c:pt idx="601" formatCode="0.000_ ">
                  <c:v>1.4500000000000001E-2</c:v>
                </c:pt>
                <c:pt idx="602" formatCode="0.000_ ">
                  <c:v>1.4500000000000001E-2</c:v>
                </c:pt>
                <c:pt idx="604" formatCode="0.000_ ">
                  <c:v>1.4500000000000001E-2</c:v>
                </c:pt>
                <c:pt idx="605" formatCode="0.000_ ">
                  <c:v>1.4500000000000001E-2</c:v>
                </c:pt>
                <c:pt idx="606" formatCode="0.000_ ">
                  <c:v>1.4500000000000001E-2</c:v>
                </c:pt>
                <c:pt idx="607" formatCode="0.000_ ">
                  <c:v>1.4500000000000001E-2</c:v>
                </c:pt>
                <c:pt idx="609" formatCode="0.000_ ">
                  <c:v>1.4500000000000001E-2</c:v>
                </c:pt>
                <c:pt idx="610" formatCode="0.000_ ">
                  <c:v>1.4500000000000001E-2</c:v>
                </c:pt>
                <c:pt idx="611" formatCode="0.000_ ">
                  <c:v>1.4500000000000001E-2</c:v>
                </c:pt>
                <c:pt idx="612" formatCode="0.000_ ">
                  <c:v>1.4500000000000001E-2</c:v>
                </c:pt>
                <c:pt idx="614" formatCode="0.000_ ">
                  <c:v>1.4500000000000001E-2</c:v>
                </c:pt>
                <c:pt idx="615" formatCode="0.000_ ">
                  <c:v>1.4500000000000001E-2</c:v>
                </c:pt>
                <c:pt idx="616" formatCode="0.000_ ">
                  <c:v>1.4500000000000001E-2</c:v>
                </c:pt>
                <c:pt idx="617" formatCode="0.000_ ">
                  <c:v>1.4500000000000001E-2</c:v>
                </c:pt>
                <c:pt idx="619" formatCode="0.000_ ">
                  <c:v>1.4500000000000001E-2</c:v>
                </c:pt>
                <c:pt idx="620" formatCode="0.000_ ">
                  <c:v>1.4500000000000001E-2</c:v>
                </c:pt>
                <c:pt idx="621" formatCode="0.000_ ">
                  <c:v>1.4500000000000001E-2</c:v>
                </c:pt>
                <c:pt idx="622" formatCode="0.000_ ">
                  <c:v>1.4500000000000001E-2</c:v>
                </c:pt>
                <c:pt idx="624" formatCode="0.000_ ">
                  <c:v>1.4500000000000001E-2</c:v>
                </c:pt>
                <c:pt idx="625" formatCode="0.000_ ">
                  <c:v>1.4500000000000001E-2</c:v>
                </c:pt>
                <c:pt idx="626" formatCode="0.000_ ">
                  <c:v>1.4500000000000001E-2</c:v>
                </c:pt>
                <c:pt idx="627" formatCode="0.000_ ">
                  <c:v>1.4500000000000001E-2</c:v>
                </c:pt>
                <c:pt idx="629" formatCode="0.000_ ">
                  <c:v>1.4500000000000001E-2</c:v>
                </c:pt>
                <c:pt idx="630" formatCode="0.000_ ">
                  <c:v>1.4500000000000001E-2</c:v>
                </c:pt>
                <c:pt idx="631" formatCode="0.000_ ">
                  <c:v>1.4500000000000001E-2</c:v>
                </c:pt>
                <c:pt idx="632" formatCode="0.000_ ">
                  <c:v>1.4500000000000001E-2</c:v>
                </c:pt>
                <c:pt idx="634" formatCode="0.000_ ">
                  <c:v>1.4500000000000001E-2</c:v>
                </c:pt>
                <c:pt idx="635" formatCode="0.000_ ">
                  <c:v>5.5440000000000003E-2</c:v>
                </c:pt>
                <c:pt idx="636" formatCode="0.000_ ">
                  <c:v>1.4500000000000001E-2</c:v>
                </c:pt>
                <c:pt idx="637" formatCode="0.000_ ">
                  <c:v>1.4500000000000001E-2</c:v>
                </c:pt>
                <c:pt idx="639" formatCode="0.000_ ">
                  <c:v>6.4000000000000001E-2</c:v>
                </c:pt>
                <c:pt idx="640" formatCode="0.000_ ">
                  <c:v>1.4500000000000001E-2</c:v>
                </c:pt>
                <c:pt idx="641" formatCode="0.000_ ">
                  <c:v>1.4500000000000001E-2</c:v>
                </c:pt>
                <c:pt idx="642" formatCode="0.000_ ">
                  <c:v>1.4500000000000001E-2</c:v>
                </c:pt>
                <c:pt idx="644" formatCode="0.000_ ">
                  <c:v>1.4500000000000001E-2</c:v>
                </c:pt>
                <c:pt idx="645" formatCode="0.000_ ">
                  <c:v>7.4999999999999997E-2</c:v>
                </c:pt>
                <c:pt idx="646" formatCode="0.000_ ">
                  <c:v>1.4500000000000001E-2</c:v>
                </c:pt>
                <c:pt idx="647" formatCode="0.000_ ">
                  <c:v>1.4500000000000001E-2</c:v>
                </c:pt>
                <c:pt idx="649" formatCode="0.000_ ">
                  <c:v>6.8000000000000005E-2</c:v>
                </c:pt>
                <c:pt idx="650" formatCode="0.000_ ">
                  <c:v>6.2300000000000001E-2</c:v>
                </c:pt>
                <c:pt idx="651" formatCode="0.000_ ">
                  <c:v>5.8999999999999997E-2</c:v>
                </c:pt>
                <c:pt idx="652" formatCode="0.000_ ">
                  <c:v>5.5E-2</c:v>
                </c:pt>
                <c:pt idx="654" formatCode="0.000_ ">
                  <c:v>8.7999999999999995E-2</c:v>
                </c:pt>
                <c:pt idx="655" formatCode="0.000_ ">
                  <c:v>3.9E-2</c:v>
                </c:pt>
                <c:pt idx="656" formatCode="0.000_ ">
                  <c:v>1.4500000000000001E-2</c:v>
                </c:pt>
                <c:pt idx="657" formatCode="0.000_ ">
                  <c:v>1.4500000000000001E-2</c:v>
                </c:pt>
                <c:pt idx="659" formatCode="0.000_ ">
                  <c:v>1.4500000000000001E-2</c:v>
                </c:pt>
                <c:pt idx="660" formatCode="0.000_ ">
                  <c:v>1.4500000000000001E-2</c:v>
                </c:pt>
                <c:pt idx="661" formatCode="0.000_ ">
                  <c:v>1.4500000000000001E-2</c:v>
                </c:pt>
                <c:pt idx="662" formatCode="0.000_ ">
                  <c:v>1.4500000000000001E-2</c:v>
                </c:pt>
                <c:pt idx="664" formatCode="0.000_ ">
                  <c:v>1.4500000000000001E-2</c:v>
                </c:pt>
                <c:pt idx="665" formatCode="0.000_ ">
                  <c:v>1.4500000000000001E-2</c:v>
                </c:pt>
                <c:pt idx="666" formatCode="0.000_ ">
                  <c:v>1.4500000000000001E-2</c:v>
                </c:pt>
                <c:pt idx="667" formatCode="0.000_ ">
                  <c:v>1.4500000000000001E-2</c:v>
                </c:pt>
                <c:pt idx="669" formatCode="0.000_ ">
                  <c:v>1.4500000000000001E-2</c:v>
                </c:pt>
                <c:pt idx="670" formatCode="0.000_ ">
                  <c:v>6.6000000000000003E-2</c:v>
                </c:pt>
                <c:pt idx="671" formatCode="0.000_ ">
                  <c:v>1.4500000000000001E-2</c:v>
                </c:pt>
                <c:pt idx="672" formatCode="0.000_ ">
                  <c:v>1.4500000000000001E-2</c:v>
                </c:pt>
                <c:pt idx="674" formatCode="0.000_ ">
                  <c:v>1.4500000000000001E-2</c:v>
                </c:pt>
                <c:pt idx="675" formatCode="0.000_ ">
                  <c:v>1.4500000000000001E-2</c:v>
                </c:pt>
                <c:pt idx="676" formatCode="0.000_ ">
                  <c:v>1.4500000000000001E-2</c:v>
                </c:pt>
                <c:pt idx="677" formatCode="0.000_ ">
                  <c:v>1.4500000000000001E-2</c:v>
                </c:pt>
                <c:pt idx="679" formatCode="0.000_ ">
                  <c:v>1.4500000000000001E-2</c:v>
                </c:pt>
                <c:pt idx="680" formatCode="0.000_ ">
                  <c:v>1.4500000000000001E-2</c:v>
                </c:pt>
                <c:pt idx="681" formatCode="0.000_ ">
                  <c:v>1.4500000000000001E-2</c:v>
                </c:pt>
                <c:pt idx="682" formatCode="0.000_ ">
                  <c:v>1.4500000000000001E-2</c:v>
                </c:pt>
                <c:pt idx="684" formatCode="0.000_ ">
                  <c:v>1.4500000000000001E-2</c:v>
                </c:pt>
                <c:pt idx="685" formatCode="0.000_ ">
                  <c:v>1.4500000000000001E-2</c:v>
                </c:pt>
                <c:pt idx="686" formatCode="0.000_ ">
                  <c:v>1.4500000000000001E-2</c:v>
                </c:pt>
                <c:pt idx="687" formatCode="0.000_ ">
                  <c:v>1.4500000000000001E-2</c:v>
                </c:pt>
                <c:pt idx="689" formatCode="0.000_ ">
                  <c:v>1.4500000000000001E-2</c:v>
                </c:pt>
                <c:pt idx="690" formatCode="0.000_ ">
                  <c:v>1.4500000000000001E-2</c:v>
                </c:pt>
                <c:pt idx="691" formatCode="0.000_ ">
                  <c:v>1.4500000000000001E-2</c:v>
                </c:pt>
                <c:pt idx="692" formatCode="0.000_ ">
                  <c:v>1.4500000000000001E-2</c:v>
                </c:pt>
                <c:pt idx="694" formatCode="0.000_ ">
                  <c:v>1.4500000000000001E-2</c:v>
                </c:pt>
                <c:pt idx="695" formatCode="0.000_ ">
                  <c:v>1.4500000000000001E-2</c:v>
                </c:pt>
                <c:pt idx="696" formatCode="0.000_ ">
                  <c:v>1.4500000000000001E-2</c:v>
                </c:pt>
                <c:pt idx="697" formatCode="0.000_ ">
                  <c:v>1.4500000000000001E-2</c:v>
                </c:pt>
                <c:pt idx="699" formatCode="0.000_ ">
                  <c:v>1.4500000000000001E-2</c:v>
                </c:pt>
                <c:pt idx="700" formatCode="0.000_ ">
                  <c:v>1.4500000000000001E-2</c:v>
                </c:pt>
                <c:pt idx="701" formatCode="0.000_ ">
                  <c:v>1.4500000000000001E-2</c:v>
                </c:pt>
                <c:pt idx="702" formatCode="0.000_ ">
                  <c:v>1.4500000000000001E-2</c:v>
                </c:pt>
                <c:pt idx="704" formatCode="0.000_ ">
                  <c:v>1.4500000000000001E-2</c:v>
                </c:pt>
                <c:pt idx="705" formatCode="0.000_ ">
                  <c:v>1.4500000000000001E-2</c:v>
                </c:pt>
                <c:pt idx="706" formatCode="0.000_ ">
                  <c:v>1.4500000000000001E-2</c:v>
                </c:pt>
                <c:pt idx="707" formatCode="0.000_ ">
                  <c:v>1.4500000000000001E-2</c:v>
                </c:pt>
                <c:pt idx="709" formatCode="0.000_ ">
                  <c:v>1.4500000000000001E-2</c:v>
                </c:pt>
                <c:pt idx="710" formatCode="0.000_ ">
                  <c:v>6.7000000000000004E-2</c:v>
                </c:pt>
                <c:pt idx="711" formatCode="0.000_ ">
                  <c:v>1.4500000000000001E-2</c:v>
                </c:pt>
                <c:pt idx="712" formatCode="0.000_ ">
                  <c:v>1.4500000000000001E-2</c:v>
                </c:pt>
                <c:pt idx="714" formatCode="0.000_ ">
                  <c:v>1.4500000000000001E-2</c:v>
                </c:pt>
                <c:pt idx="715" formatCode="0.000_ ">
                  <c:v>0.1</c:v>
                </c:pt>
                <c:pt idx="716" formatCode="0.000_ ">
                  <c:v>1.4500000000000001E-2</c:v>
                </c:pt>
                <c:pt idx="717" formatCode="0.000_ ">
                  <c:v>1.4500000000000001E-2</c:v>
                </c:pt>
                <c:pt idx="719" formatCode="0.000_ ">
                  <c:v>1.4500000000000001E-2</c:v>
                </c:pt>
                <c:pt idx="720" formatCode="0.000_ ">
                  <c:v>1.4500000000000001E-2</c:v>
                </c:pt>
                <c:pt idx="721" formatCode="0.000_ ">
                  <c:v>1.4500000000000001E-2</c:v>
                </c:pt>
                <c:pt idx="722" formatCode="0.000_ ">
                  <c:v>1.4500000000000001E-2</c:v>
                </c:pt>
                <c:pt idx="724" formatCode="0.000_ ">
                  <c:v>1.4500000000000001E-2</c:v>
                </c:pt>
                <c:pt idx="725" formatCode="0.000_ ">
                  <c:v>1.4500000000000001E-2</c:v>
                </c:pt>
                <c:pt idx="726" formatCode="0.000_ ">
                  <c:v>1.4500000000000001E-2</c:v>
                </c:pt>
                <c:pt idx="727" formatCode="0.000_ ">
                  <c:v>1.4500000000000001E-2</c:v>
                </c:pt>
                <c:pt idx="729" formatCode="0.000_ ">
                  <c:v>1.4500000000000001E-2</c:v>
                </c:pt>
                <c:pt idx="730" formatCode="0.000_ ">
                  <c:v>1.4500000000000001E-2</c:v>
                </c:pt>
                <c:pt idx="731" formatCode="0.000_ ">
                  <c:v>1.4500000000000001E-2</c:v>
                </c:pt>
                <c:pt idx="732" formatCode="0.000_ ">
                  <c:v>1.4500000000000001E-2</c:v>
                </c:pt>
                <c:pt idx="734" formatCode="0.000_ ">
                  <c:v>1.4500000000000001E-2</c:v>
                </c:pt>
                <c:pt idx="735" formatCode="0.000_ ">
                  <c:v>1.4500000000000001E-2</c:v>
                </c:pt>
                <c:pt idx="736" formatCode="0.000_ ">
                  <c:v>1.4500000000000001E-2</c:v>
                </c:pt>
                <c:pt idx="737" formatCode="0.000_ ">
                  <c:v>1.4500000000000001E-2</c:v>
                </c:pt>
                <c:pt idx="739" formatCode="0.000_ ">
                  <c:v>1.4500000000000001E-2</c:v>
                </c:pt>
                <c:pt idx="740" formatCode="0.000_ ">
                  <c:v>1.4500000000000001E-2</c:v>
                </c:pt>
                <c:pt idx="741" formatCode="0.000_ ">
                  <c:v>1.4500000000000001E-2</c:v>
                </c:pt>
                <c:pt idx="742" formatCode="0.000_ ">
                  <c:v>1.4500000000000001E-2</c:v>
                </c:pt>
                <c:pt idx="744" formatCode="0.000_ ">
                  <c:v>1.4500000000000001E-2</c:v>
                </c:pt>
                <c:pt idx="745" formatCode="0.000_ ">
                  <c:v>1.4500000000000001E-2</c:v>
                </c:pt>
                <c:pt idx="746" formatCode="0.000_ ">
                  <c:v>1.4500000000000001E-2</c:v>
                </c:pt>
                <c:pt idx="747" formatCode="0.000_ ">
                  <c:v>1.4500000000000001E-2</c:v>
                </c:pt>
                <c:pt idx="749" formatCode="0.000_ ">
                  <c:v>1.4500000000000001E-2</c:v>
                </c:pt>
                <c:pt idx="750" formatCode="0.000_ ">
                  <c:v>1.4500000000000001E-2</c:v>
                </c:pt>
                <c:pt idx="751" formatCode="0.000_ ">
                  <c:v>1.4500000000000001E-2</c:v>
                </c:pt>
                <c:pt idx="752" formatCode="0.000_ ">
                  <c:v>1.4500000000000001E-2</c:v>
                </c:pt>
                <c:pt idx="754" formatCode="0.000_ ">
                  <c:v>1.4500000000000001E-2</c:v>
                </c:pt>
                <c:pt idx="755" formatCode="0.000_ ">
                  <c:v>1.4500000000000001E-2</c:v>
                </c:pt>
                <c:pt idx="756" formatCode="0.000_ ">
                  <c:v>1.4500000000000001E-2</c:v>
                </c:pt>
                <c:pt idx="757" formatCode="0.000_ ">
                  <c:v>1.4500000000000001E-2</c:v>
                </c:pt>
                <c:pt idx="759" formatCode="0.000_ ">
                  <c:v>1.4500000000000001E-2</c:v>
                </c:pt>
                <c:pt idx="760" formatCode="0.000_ ">
                  <c:v>1.4500000000000001E-2</c:v>
                </c:pt>
                <c:pt idx="761" formatCode="0.000_ ">
                  <c:v>1.4500000000000001E-2</c:v>
                </c:pt>
                <c:pt idx="762" formatCode="0.000_ ">
                  <c:v>1.4500000000000001E-2</c:v>
                </c:pt>
                <c:pt idx="764" formatCode="0.000_ ">
                  <c:v>1.4500000000000001E-2</c:v>
                </c:pt>
                <c:pt idx="765" formatCode="0.000_ ">
                  <c:v>1.4500000000000001E-2</c:v>
                </c:pt>
                <c:pt idx="766" formatCode="0.000_ ">
                  <c:v>1.4500000000000001E-2</c:v>
                </c:pt>
                <c:pt idx="767" formatCode="0.000_ ">
                  <c:v>1.4500000000000001E-2</c:v>
                </c:pt>
                <c:pt idx="769" formatCode="0.000_ ">
                  <c:v>8.3000000000000004E-2</c:v>
                </c:pt>
                <c:pt idx="770" formatCode="0.000_ ">
                  <c:v>7.4999999999999997E-2</c:v>
                </c:pt>
                <c:pt idx="771" formatCode="0.000_ ">
                  <c:v>4.9000000000000002E-2</c:v>
                </c:pt>
                <c:pt idx="772" formatCode="0.000_ ">
                  <c:v>1.4500000000000001E-2</c:v>
                </c:pt>
                <c:pt idx="774" formatCode="0.000_ ">
                  <c:v>1.4500000000000001E-2</c:v>
                </c:pt>
                <c:pt idx="775" formatCode="0.000_ ">
                  <c:v>4.4999999999999998E-2</c:v>
                </c:pt>
                <c:pt idx="776" formatCode="0.000_ ">
                  <c:v>1.4500000000000001E-2</c:v>
                </c:pt>
                <c:pt idx="777" formatCode="0.000_ ">
                  <c:v>1.4500000000000001E-2</c:v>
                </c:pt>
                <c:pt idx="779" formatCode="0.000_ ">
                  <c:v>1.4500000000000001E-2</c:v>
                </c:pt>
                <c:pt idx="780" formatCode="0.000_ ">
                  <c:v>7.9000000000000001E-2</c:v>
                </c:pt>
                <c:pt idx="781" formatCode="0.000_ ">
                  <c:v>1.4500000000000001E-2</c:v>
                </c:pt>
                <c:pt idx="782" formatCode="0.000_ ">
                  <c:v>1.4500000000000001E-2</c:v>
                </c:pt>
                <c:pt idx="784" formatCode="0.000_ ">
                  <c:v>1.4500000000000001E-2</c:v>
                </c:pt>
                <c:pt idx="785" formatCode="0.000_ ">
                  <c:v>1.4500000000000001E-2</c:v>
                </c:pt>
                <c:pt idx="786" formatCode="0.000_ ">
                  <c:v>1.4500000000000001E-2</c:v>
                </c:pt>
                <c:pt idx="788" formatCode="0.000_ ">
                  <c:v>1.4500000000000001E-2</c:v>
                </c:pt>
                <c:pt idx="789" formatCode="0.000_ ">
                  <c:v>1.4500000000000001E-2</c:v>
                </c:pt>
                <c:pt idx="790" formatCode="0.000_ ">
                  <c:v>1.4500000000000001E-2</c:v>
                </c:pt>
                <c:pt idx="791" formatCode="0.000_ ">
                  <c:v>1.4500000000000001E-2</c:v>
                </c:pt>
                <c:pt idx="793" formatCode="0.000_ ">
                  <c:v>1.4500000000000001E-2</c:v>
                </c:pt>
                <c:pt idx="794" formatCode="0.000_ ">
                  <c:v>1.4500000000000001E-2</c:v>
                </c:pt>
                <c:pt idx="795" formatCode="0.000_ ">
                  <c:v>1.4500000000000001E-2</c:v>
                </c:pt>
                <c:pt idx="796" formatCode="0.000_ ">
                  <c:v>1.4500000000000001E-2</c:v>
                </c:pt>
                <c:pt idx="798" formatCode="0.000_ ">
                  <c:v>1.4500000000000001E-2</c:v>
                </c:pt>
                <c:pt idx="799" formatCode="0.000_ ">
                  <c:v>7.1999999999999995E-2</c:v>
                </c:pt>
                <c:pt idx="800" formatCode="0.000_ ">
                  <c:v>1.4500000000000001E-2</c:v>
                </c:pt>
                <c:pt idx="801" formatCode="0.000_ ">
                  <c:v>1.4500000000000001E-2</c:v>
                </c:pt>
                <c:pt idx="803" formatCode="0.000_ ">
                  <c:v>1.4500000000000001E-2</c:v>
                </c:pt>
                <c:pt idx="804" formatCode="0.000_ ">
                  <c:v>1.4500000000000001E-2</c:v>
                </c:pt>
                <c:pt idx="805" formatCode="0.000_ ">
                  <c:v>1.4500000000000001E-2</c:v>
                </c:pt>
                <c:pt idx="806" formatCode="0.000_ ">
                  <c:v>1.4500000000000001E-2</c:v>
                </c:pt>
                <c:pt idx="808" formatCode="0.000_ ">
                  <c:v>1.4500000000000001E-2</c:v>
                </c:pt>
                <c:pt idx="809" formatCode="0.000_ ">
                  <c:v>1.4500000000000001E-2</c:v>
                </c:pt>
                <c:pt idx="810" formatCode="0.000_ ">
                  <c:v>1.4500000000000001E-2</c:v>
                </c:pt>
                <c:pt idx="811" formatCode="0.000_ ">
                  <c:v>1.4500000000000001E-2</c:v>
                </c:pt>
                <c:pt idx="813" formatCode="0.000_ ">
                  <c:v>1.4500000000000001E-2</c:v>
                </c:pt>
                <c:pt idx="814" formatCode="0.000_ ">
                  <c:v>1.4500000000000001E-2</c:v>
                </c:pt>
                <c:pt idx="815" formatCode="0.000_ ">
                  <c:v>1.4500000000000001E-2</c:v>
                </c:pt>
                <c:pt idx="816" formatCode="0.000_ ">
                  <c:v>1.4500000000000001E-2</c:v>
                </c:pt>
                <c:pt idx="818" formatCode="0.000_ ">
                  <c:v>1.4500000000000001E-2</c:v>
                </c:pt>
                <c:pt idx="819" formatCode="0.000_ ">
                  <c:v>1.4500000000000001E-2</c:v>
                </c:pt>
                <c:pt idx="820" formatCode="0.000_ ">
                  <c:v>1.4500000000000001E-2</c:v>
                </c:pt>
                <c:pt idx="821" formatCode="0.000_ ">
                  <c:v>1.4500000000000001E-2</c:v>
                </c:pt>
                <c:pt idx="823" formatCode="0.000_ ">
                  <c:v>1.4500000000000001E-2</c:v>
                </c:pt>
                <c:pt idx="824" formatCode="0.000_ ">
                  <c:v>1.4500000000000001E-2</c:v>
                </c:pt>
                <c:pt idx="825" formatCode="0.000_ ">
                  <c:v>1.4500000000000001E-2</c:v>
                </c:pt>
                <c:pt idx="826" formatCode="0.000_ ">
                  <c:v>1.4500000000000001E-2</c:v>
                </c:pt>
                <c:pt idx="828" formatCode="0.000_ ">
                  <c:v>6.6000000000000003E-2</c:v>
                </c:pt>
                <c:pt idx="829" formatCode="0.000_ ">
                  <c:v>9.7000000000000003E-2</c:v>
                </c:pt>
                <c:pt idx="830" formatCode="0.000_ ">
                  <c:v>0.08</c:v>
                </c:pt>
                <c:pt idx="831" formatCode="0.000_ ">
                  <c:v>5.8999999999999997E-2</c:v>
                </c:pt>
                <c:pt idx="833" formatCode="0.000_ ">
                  <c:v>1.4500000000000001E-2</c:v>
                </c:pt>
                <c:pt idx="834" formatCode="0.000_ ">
                  <c:v>5.8999999999999997E-2</c:v>
                </c:pt>
                <c:pt idx="835" formatCode="0.000_ ">
                  <c:v>1.4500000000000001E-2</c:v>
                </c:pt>
                <c:pt idx="836" formatCode="0.000_ ">
                  <c:v>1.4500000000000001E-2</c:v>
                </c:pt>
                <c:pt idx="838" formatCode="0.000_ ">
                  <c:v>1.4500000000000001E-2</c:v>
                </c:pt>
                <c:pt idx="839" formatCode="0.000_ ">
                  <c:v>1.4500000000000001E-2</c:v>
                </c:pt>
                <c:pt idx="840" formatCode="0.000_ ">
                  <c:v>1.4500000000000001E-2</c:v>
                </c:pt>
                <c:pt idx="841" formatCode="0.000_ ">
                  <c:v>1.4500000000000001E-2</c:v>
                </c:pt>
                <c:pt idx="843" formatCode="0.000_ ">
                  <c:v>1.4500000000000001E-2</c:v>
                </c:pt>
                <c:pt idx="844" formatCode="0.000_ ">
                  <c:v>1.4500000000000001E-2</c:v>
                </c:pt>
                <c:pt idx="845" formatCode="0.000_ ">
                  <c:v>1.4500000000000001E-2</c:v>
                </c:pt>
                <c:pt idx="846" formatCode="0.000_ ">
                  <c:v>1.4500000000000001E-2</c:v>
                </c:pt>
                <c:pt idx="848" formatCode="0.000_ ">
                  <c:v>1.4500000000000001E-2</c:v>
                </c:pt>
                <c:pt idx="849" formatCode="0.000_ ">
                  <c:v>1.4500000000000001E-2</c:v>
                </c:pt>
                <c:pt idx="850" formatCode="0.000_ ">
                  <c:v>1.4500000000000001E-2</c:v>
                </c:pt>
                <c:pt idx="851" formatCode="0.000_ ">
                  <c:v>1.4500000000000001E-2</c:v>
                </c:pt>
                <c:pt idx="853" formatCode="0.000_ ">
                  <c:v>1.4500000000000001E-2</c:v>
                </c:pt>
                <c:pt idx="854" formatCode="0.000_ ">
                  <c:v>1.4500000000000001E-2</c:v>
                </c:pt>
                <c:pt idx="855" formatCode="0.000_ ">
                  <c:v>1.4500000000000001E-2</c:v>
                </c:pt>
                <c:pt idx="856" formatCode="0.000_ ">
                  <c:v>1.4500000000000001E-2</c:v>
                </c:pt>
                <c:pt idx="858" formatCode="0.000_ ">
                  <c:v>1.4500000000000001E-2</c:v>
                </c:pt>
                <c:pt idx="859" formatCode="0.000_ ">
                  <c:v>1.4500000000000001E-2</c:v>
                </c:pt>
                <c:pt idx="860" formatCode="0.000_ ">
                  <c:v>1.4500000000000001E-2</c:v>
                </c:pt>
                <c:pt idx="861" formatCode="0.000_ ">
                  <c:v>1.4500000000000001E-2</c:v>
                </c:pt>
                <c:pt idx="863" formatCode="0.000_ ">
                  <c:v>1.4500000000000001E-2</c:v>
                </c:pt>
                <c:pt idx="864" formatCode="0.000_ ">
                  <c:v>1.4500000000000001E-2</c:v>
                </c:pt>
                <c:pt idx="865" formatCode="0.000_ ">
                  <c:v>1.4500000000000001E-2</c:v>
                </c:pt>
                <c:pt idx="866" formatCode="0.000_ ">
                  <c:v>1.4500000000000001E-2</c:v>
                </c:pt>
                <c:pt idx="868" formatCode="0.000_ ">
                  <c:v>1.4500000000000001E-2</c:v>
                </c:pt>
                <c:pt idx="869" formatCode="0.000_ ">
                  <c:v>1.4500000000000001E-2</c:v>
                </c:pt>
                <c:pt idx="870" formatCode="0.000_ ">
                  <c:v>1.4500000000000001E-2</c:v>
                </c:pt>
                <c:pt idx="871" formatCode="0.000_ ">
                  <c:v>1.4500000000000001E-2</c:v>
                </c:pt>
                <c:pt idx="873" formatCode="0.000_ ">
                  <c:v>1.4500000000000001E-2</c:v>
                </c:pt>
                <c:pt idx="874" formatCode="0.000_ ">
                  <c:v>1.4500000000000001E-2</c:v>
                </c:pt>
                <c:pt idx="875" formatCode="0.000_ ">
                  <c:v>1.4500000000000001E-2</c:v>
                </c:pt>
                <c:pt idx="876" formatCode="0.000_ ">
                  <c:v>1.4500000000000001E-2</c:v>
                </c:pt>
                <c:pt idx="878" formatCode="0.000_ ">
                  <c:v>1.4500000000000001E-2</c:v>
                </c:pt>
                <c:pt idx="879" formatCode="0.000_ ">
                  <c:v>4.5999999999999999E-2</c:v>
                </c:pt>
                <c:pt idx="880" formatCode="0.000_ ">
                  <c:v>1.4500000000000001E-2</c:v>
                </c:pt>
                <c:pt idx="881" formatCode="0.000_ ">
                  <c:v>1.4500000000000001E-2</c:v>
                </c:pt>
                <c:pt idx="883" formatCode="0.000_ ">
                  <c:v>1.4500000000000001E-2</c:v>
                </c:pt>
                <c:pt idx="884" formatCode="0.000_ ">
                  <c:v>1.4500000000000001E-2</c:v>
                </c:pt>
                <c:pt idx="885" formatCode="0.000_ ">
                  <c:v>1.4500000000000001E-2</c:v>
                </c:pt>
                <c:pt idx="886" formatCode="0.000_ ">
                  <c:v>1.4500000000000001E-2</c:v>
                </c:pt>
                <c:pt idx="888" formatCode="0.000_ ">
                  <c:v>1.4500000000000001E-2</c:v>
                </c:pt>
                <c:pt idx="889" formatCode="0.000_ ">
                  <c:v>0.14000000000000001</c:v>
                </c:pt>
                <c:pt idx="890" formatCode="0.000_ ">
                  <c:v>7.1999999999999995E-2</c:v>
                </c:pt>
                <c:pt idx="891" formatCode="0.000_ ">
                  <c:v>1.4500000000000001E-2</c:v>
                </c:pt>
                <c:pt idx="893" formatCode="0.000_ ">
                  <c:v>1.4500000000000001E-2</c:v>
                </c:pt>
                <c:pt idx="894" formatCode="0.000_ ">
                  <c:v>0.1</c:v>
                </c:pt>
                <c:pt idx="895" formatCode="0.000_ ">
                  <c:v>9.7000000000000003E-2</c:v>
                </c:pt>
                <c:pt idx="896" formatCode="0.000_ ">
                  <c:v>1.4500000000000001E-2</c:v>
                </c:pt>
                <c:pt idx="898" formatCode="0.000_ ">
                  <c:v>1.4500000000000001E-2</c:v>
                </c:pt>
                <c:pt idx="899" formatCode="0.000_ ">
                  <c:v>1.4500000000000001E-2</c:v>
                </c:pt>
                <c:pt idx="900" formatCode="0.000_ ">
                  <c:v>1.4500000000000001E-2</c:v>
                </c:pt>
                <c:pt idx="901" formatCode="0.000_ ">
                  <c:v>1.4500000000000001E-2</c:v>
                </c:pt>
                <c:pt idx="903" formatCode="0.000_ ">
                  <c:v>1.4500000000000001E-2</c:v>
                </c:pt>
                <c:pt idx="904" formatCode="0.000_ ">
                  <c:v>1.4500000000000001E-2</c:v>
                </c:pt>
                <c:pt idx="905" formatCode="0.000_ ">
                  <c:v>1.4500000000000001E-2</c:v>
                </c:pt>
                <c:pt idx="906" formatCode="0.000_ ">
                  <c:v>1.4500000000000001E-2</c:v>
                </c:pt>
                <c:pt idx="908" formatCode="0.000_ ">
                  <c:v>1.4500000000000001E-2</c:v>
                </c:pt>
                <c:pt idx="909" formatCode="0.000_ ">
                  <c:v>1.4500000000000001E-2</c:v>
                </c:pt>
                <c:pt idx="910" formatCode="0.000_ ">
                  <c:v>1.4500000000000001E-2</c:v>
                </c:pt>
                <c:pt idx="911" formatCode="0.000_ ">
                  <c:v>1.4500000000000001E-2</c:v>
                </c:pt>
                <c:pt idx="913" formatCode="0.000_ ">
                  <c:v>1.4500000000000001E-2</c:v>
                </c:pt>
                <c:pt idx="914" formatCode="0.000_ ">
                  <c:v>1.4500000000000001E-2</c:v>
                </c:pt>
                <c:pt idx="915" formatCode="0.000_ ">
                  <c:v>1.4500000000000001E-2</c:v>
                </c:pt>
                <c:pt idx="916" formatCode="0.000_ ">
                  <c:v>1.4500000000000001E-2</c:v>
                </c:pt>
                <c:pt idx="918" formatCode="0.000_ ">
                  <c:v>1.4500000000000001E-2</c:v>
                </c:pt>
                <c:pt idx="919" formatCode="0.000_ ">
                  <c:v>1.4500000000000001E-2</c:v>
                </c:pt>
                <c:pt idx="920" formatCode="0.000_ ">
                  <c:v>1.4500000000000001E-2</c:v>
                </c:pt>
                <c:pt idx="921" formatCode="0.000_ ">
                  <c:v>1.4500000000000001E-2</c:v>
                </c:pt>
                <c:pt idx="923" formatCode="0.000_ ">
                  <c:v>1.4500000000000001E-2</c:v>
                </c:pt>
                <c:pt idx="924" formatCode="0.000_ ">
                  <c:v>1.4500000000000001E-2</c:v>
                </c:pt>
                <c:pt idx="925" formatCode="0.000_ ">
                  <c:v>1.4500000000000001E-2</c:v>
                </c:pt>
                <c:pt idx="926" formatCode="0.000_ ">
                  <c:v>1.4500000000000001E-2</c:v>
                </c:pt>
                <c:pt idx="928" formatCode="0.000_ ">
                  <c:v>1.4500000000000001E-2</c:v>
                </c:pt>
                <c:pt idx="929" formatCode="0.000_ ">
                  <c:v>1.4500000000000001E-2</c:v>
                </c:pt>
                <c:pt idx="930" formatCode="0.000_ ">
                  <c:v>1.4500000000000001E-2</c:v>
                </c:pt>
                <c:pt idx="931" formatCode="0.000_ ">
                  <c:v>1.4500000000000001E-2</c:v>
                </c:pt>
                <c:pt idx="933" formatCode="0.000_ ">
                  <c:v>1.4500000000000001E-2</c:v>
                </c:pt>
                <c:pt idx="934" formatCode="0.000_ ">
                  <c:v>1.4500000000000001E-2</c:v>
                </c:pt>
                <c:pt idx="935" formatCode="0.000_ ">
                  <c:v>1.4500000000000001E-2</c:v>
                </c:pt>
                <c:pt idx="936" formatCode="0.000_ ">
                  <c:v>1.4500000000000001E-2</c:v>
                </c:pt>
                <c:pt idx="938" formatCode="0.000_ ">
                  <c:v>5.8999999999999997E-2</c:v>
                </c:pt>
                <c:pt idx="939" formatCode="0.000_ ">
                  <c:v>1.4500000000000001E-2</c:v>
                </c:pt>
                <c:pt idx="940" formatCode="0.000_ ">
                  <c:v>1.4500000000000001E-2</c:v>
                </c:pt>
                <c:pt idx="941" formatCode="0.000_ ">
                  <c:v>1.4500000000000001E-2</c:v>
                </c:pt>
                <c:pt idx="943" formatCode="0.000_ ">
                  <c:v>1.4500000000000001E-2</c:v>
                </c:pt>
                <c:pt idx="944" formatCode="0.000_ ">
                  <c:v>1.4500000000000001E-2</c:v>
                </c:pt>
                <c:pt idx="945" formatCode="0.000_ ">
                  <c:v>1.4500000000000001E-2</c:v>
                </c:pt>
                <c:pt idx="946" formatCode="0.000_ ">
                  <c:v>1.4500000000000001E-2</c:v>
                </c:pt>
                <c:pt idx="948" formatCode="0.000_ ">
                  <c:v>1.4500000000000001E-2</c:v>
                </c:pt>
                <c:pt idx="949" formatCode="0.000_ ">
                  <c:v>1.4500000000000001E-2</c:v>
                </c:pt>
                <c:pt idx="950" formatCode="0.000_ ">
                  <c:v>1.4500000000000001E-2</c:v>
                </c:pt>
                <c:pt idx="951" formatCode="0.000_ ">
                  <c:v>1.4500000000000001E-2</c:v>
                </c:pt>
                <c:pt idx="953" formatCode="0.000_ ">
                  <c:v>1.4500000000000001E-2</c:v>
                </c:pt>
                <c:pt idx="954" formatCode="0.000_ ">
                  <c:v>1.4500000000000001E-2</c:v>
                </c:pt>
                <c:pt idx="955" formatCode="0.000_ ">
                  <c:v>1.4500000000000001E-2</c:v>
                </c:pt>
                <c:pt idx="956" formatCode="0.000_ ">
                  <c:v>1.4500000000000001E-2</c:v>
                </c:pt>
                <c:pt idx="958" formatCode="0.000_ ">
                  <c:v>1.4500000000000001E-2</c:v>
                </c:pt>
                <c:pt idx="959" formatCode="0.000_ ">
                  <c:v>1.4500000000000001E-2</c:v>
                </c:pt>
                <c:pt idx="960" formatCode="0.000_ ">
                  <c:v>1.4500000000000001E-2</c:v>
                </c:pt>
                <c:pt idx="961" formatCode="0.000_ ">
                  <c:v>1.4500000000000001E-2</c:v>
                </c:pt>
                <c:pt idx="963" formatCode="0.000_ ">
                  <c:v>1.4500000000000001E-2</c:v>
                </c:pt>
                <c:pt idx="964" formatCode="0.000_ ">
                  <c:v>1.4500000000000001E-2</c:v>
                </c:pt>
                <c:pt idx="965" formatCode="0.000_ ">
                  <c:v>1.4500000000000001E-2</c:v>
                </c:pt>
                <c:pt idx="966" formatCode="0.000_ ">
                  <c:v>1.4500000000000001E-2</c:v>
                </c:pt>
                <c:pt idx="968" formatCode="0.000_ ">
                  <c:v>1.4500000000000001E-2</c:v>
                </c:pt>
                <c:pt idx="969" formatCode="0.000_ ">
                  <c:v>1.4500000000000001E-2</c:v>
                </c:pt>
                <c:pt idx="970" formatCode="0.000_ ">
                  <c:v>1.4500000000000001E-2</c:v>
                </c:pt>
                <c:pt idx="971" formatCode="0.000_ ">
                  <c:v>1.4500000000000001E-2</c:v>
                </c:pt>
                <c:pt idx="973" formatCode="0.000_ ">
                  <c:v>1.4500000000000001E-2</c:v>
                </c:pt>
                <c:pt idx="974" formatCode="0.000_ ">
                  <c:v>1.4500000000000001E-2</c:v>
                </c:pt>
                <c:pt idx="975" formatCode="0.000_ ">
                  <c:v>1.4500000000000001E-2</c:v>
                </c:pt>
                <c:pt idx="976" formatCode="0.000_ ">
                  <c:v>1.4500000000000001E-2</c:v>
                </c:pt>
                <c:pt idx="978" formatCode="0.000_ ">
                  <c:v>1.4500000000000001E-2</c:v>
                </c:pt>
                <c:pt idx="979" formatCode="0.000_ ">
                  <c:v>1.4500000000000001E-2</c:v>
                </c:pt>
                <c:pt idx="980" formatCode="0.000_ ">
                  <c:v>1.4500000000000001E-2</c:v>
                </c:pt>
                <c:pt idx="981" formatCode="0.000_ ">
                  <c:v>1.4500000000000001E-2</c:v>
                </c:pt>
                <c:pt idx="983" formatCode="0.000_ ">
                  <c:v>1.4500000000000001E-2</c:v>
                </c:pt>
                <c:pt idx="984" formatCode="0.000_ ">
                  <c:v>1.4500000000000001E-2</c:v>
                </c:pt>
                <c:pt idx="985" formatCode="0.000_ ">
                  <c:v>1.4500000000000001E-2</c:v>
                </c:pt>
                <c:pt idx="986" formatCode="0.000_ ">
                  <c:v>1.4500000000000001E-2</c:v>
                </c:pt>
                <c:pt idx="988" formatCode="0.000_ ">
                  <c:v>1.4500000000000001E-2</c:v>
                </c:pt>
                <c:pt idx="989" formatCode="0.000_ ">
                  <c:v>1.4500000000000001E-2</c:v>
                </c:pt>
                <c:pt idx="990" formatCode="0.000_ ">
                  <c:v>1.4500000000000001E-2</c:v>
                </c:pt>
                <c:pt idx="991" formatCode="0.000_ ">
                  <c:v>1.4500000000000001E-2</c:v>
                </c:pt>
                <c:pt idx="993" formatCode="0.000_ ">
                  <c:v>1.4500000000000001E-2</c:v>
                </c:pt>
                <c:pt idx="994" formatCode="0.000_ ">
                  <c:v>1.4500000000000001E-2</c:v>
                </c:pt>
                <c:pt idx="995" formatCode="0.000_ ">
                  <c:v>1.4500000000000001E-2</c:v>
                </c:pt>
                <c:pt idx="996" formatCode="0.000_ ">
                  <c:v>1.4500000000000001E-2</c:v>
                </c:pt>
                <c:pt idx="998" formatCode="0.000_ ">
                  <c:v>1.4500000000000001E-2</c:v>
                </c:pt>
                <c:pt idx="999" formatCode="0.000_ ">
                  <c:v>1.4500000000000001E-2</c:v>
                </c:pt>
                <c:pt idx="1000" formatCode="0.000_ ">
                  <c:v>1.4500000000000001E-2</c:v>
                </c:pt>
                <c:pt idx="1001" formatCode="0.000_ ">
                  <c:v>1.4500000000000001E-2</c:v>
                </c:pt>
                <c:pt idx="1003" formatCode="0.000_ ">
                  <c:v>1.4500000000000001E-2</c:v>
                </c:pt>
                <c:pt idx="1004" formatCode="0.000_ ">
                  <c:v>1.4500000000000001E-2</c:v>
                </c:pt>
                <c:pt idx="1005" formatCode="0.000_ ">
                  <c:v>1.4500000000000001E-2</c:v>
                </c:pt>
                <c:pt idx="1006" formatCode="0.000_ ">
                  <c:v>1.4500000000000001E-2</c:v>
                </c:pt>
                <c:pt idx="1008" formatCode="0.000_ ">
                  <c:v>1.4500000000000001E-2</c:v>
                </c:pt>
                <c:pt idx="1009" formatCode="0.000_ ">
                  <c:v>6.2E-2</c:v>
                </c:pt>
                <c:pt idx="1010" formatCode="0.000_ ">
                  <c:v>1.4500000000000001E-2</c:v>
                </c:pt>
                <c:pt idx="1011" formatCode="0.000_ ">
                  <c:v>1.4500000000000001E-2</c:v>
                </c:pt>
                <c:pt idx="1013" formatCode="0.000_ ">
                  <c:v>1.4500000000000001E-2</c:v>
                </c:pt>
                <c:pt idx="1014" formatCode="0.000_ ">
                  <c:v>1.4500000000000001E-2</c:v>
                </c:pt>
                <c:pt idx="1015" formatCode="0.000_ ">
                  <c:v>1.4500000000000001E-2</c:v>
                </c:pt>
                <c:pt idx="1016" formatCode="0.000_ ">
                  <c:v>1.4500000000000001E-2</c:v>
                </c:pt>
                <c:pt idx="1018" formatCode="0.000_ ">
                  <c:v>1.4500000000000001E-2</c:v>
                </c:pt>
                <c:pt idx="1019" formatCode="0.000_ ">
                  <c:v>1.4500000000000001E-2</c:v>
                </c:pt>
                <c:pt idx="1020" formatCode="0.000_ ">
                  <c:v>1.4500000000000001E-2</c:v>
                </c:pt>
                <c:pt idx="1021" formatCode="0.000_ ">
                  <c:v>1.4500000000000001E-2</c:v>
                </c:pt>
                <c:pt idx="1023" formatCode="0.000_ ">
                  <c:v>1.4500000000000001E-2</c:v>
                </c:pt>
                <c:pt idx="1024" formatCode="0.000_ ">
                  <c:v>1.4500000000000001E-2</c:v>
                </c:pt>
                <c:pt idx="1025" formatCode="0.000_ ">
                  <c:v>1.4500000000000001E-2</c:v>
                </c:pt>
                <c:pt idx="1026" formatCode="0.000_ ">
                  <c:v>1.4500000000000001E-2</c:v>
                </c:pt>
                <c:pt idx="1028" formatCode="0.000_ ">
                  <c:v>1.4500000000000001E-2</c:v>
                </c:pt>
                <c:pt idx="1029" formatCode="0.000_ ">
                  <c:v>1.4500000000000001E-2</c:v>
                </c:pt>
                <c:pt idx="1030" formatCode="0.000_ ">
                  <c:v>1.4500000000000001E-2</c:v>
                </c:pt>
                <c:pt idx="1031" formatCode="0.000_ ">
                  <c:v>1.4500000000000001E-2</c:v>
                </c:pt>
                <c:pt idx="1033" formatCode="0.000_ ">
                  <c:v>1.4500000000000001E-2</c:v>
                </c:pt>
                <c:pt idx="1034" formatCode="0.000_ ">
                  <c:v>1.4500000000000001E-2</c:v>
                </c:pt>
                <c:pt idx="1035" formatCode="0.000_ ">
                  <c:v>1.4500000000000001E-2</c:v>
                </c:pt>
                <c:pt idx="1036" formatCode="0.000_ ">
                  <c:v>1.4500000000000001E-2</c:v>
                </c:pt>
                <c:pt idx="1038" formatCode="0.000_ ">
                  <c:v>1.4500000000000001E-2</c:v>
                </c:pt>
                <c:pt idx="1039" formatCode="0.000_ ">
                  <c:v>1.4500000000000001E-2</c:v>
                </c:pt>
                <c:pt idx="1040" formatCode="0.000_ ">
                  <c:v>1.4500000000000001E-2</c:v>
                </c:pt>
                <c:pt idx="1041" formatCode="0.000_ ">
                  <c:v>1.4500000000000001E-2</c:v>
                </c:pt>
                <c:pt idx="1043" formatCode="0.000_ ">
                  <c:v>1.4500000000000001E-2</c:v>
                </c:pt>
                <c:pt idx="1044" formatCode="0.000_ ">
                  <c:v>1.4500000000000001E-2</c:v>
                </c:pt>
                <c:pt idx="1045" formatCode="0.000_ ">
                  <c:v>1.4500000000000001E-2</c:v>
                </c:pt>
                <c:pt idx="1046" formatCode="0.000_ ">
                  <c:v>1.4500000000000001E-2</c:v>
                </c:pt>
                <c:pt idx="1048" formatCode="0.000_ ">
                  <c:v>1.4500000000000001E-2</c:v>
                </c:pt>
                <c:pt idx="1049" formatCode="0.000_ ">
                  <c:v>1.4500000000000001E-2</c:v>
                </c:pt>
                <c:pt idx="1050" formatCode="0.000_ ">
                  <c:v>1.4500000000000001E-2</c:v>
                </c:pt>
                <c:pt idx="1051" formatCode="0.000_ ">
                  <c:v>1.4500000000000001E-2</c:v>
                </c:pt>
                <c:pt idx="1053" formatCode="0.000_ ">
                  <c:v>1.4500000000000001E-2</c:v>
                </c:pt>
                <c:pt idx="1054" formatCode="0.000_ ">
                  <c:v>1.4500000000000001E-2</c:v>
                </c:pt>
                <c:pt idx="1055" formatCode="0.000_ ">
                  <c:v>1.4500000000000001E-2</c:v>
                </c:pt>
                <c:pt idx="1056" formatCode="0.000_ ">
                  <c:v>1.4500000000000001E-2</c:v>
                </c:pt>
                <c:pt idx="1058" formatCode="0.000_ ">
                  <c:v>1.4500000000000001E-2</c:v>
                </c:pt>
                <c:pt idx="1059" formatCode="0.000_ ">
                  <c:v>1.4500000000000001E-2</c:v>
                </c:pt>
                <c:pt idx="1060" formatCode="0.000_ ">
                  <c:v>1.4500000000000001E-2</c:v>
                </c:pt>
                <c:pt idx="1061" formatCode="0.000_ ">
                  <c:v>1.4500000000000001E-2</c:v>
                </c:pt>
                <c:pt idx="1063" formatCode="0.000_ ">
                  <c:v>1.4500000000000001E-2</c:v>
                </c:pt>
                <c:pt idx="1064" formatCode="0.000_ ">
                  <c:v>1.4500000000000001E-2</c:v>
                </c:pt>
                <c:pt idx="1065" formatCode="0.000_ ">
                  <c:v>1.4500000000000001E-2</c:v>
                </c:pt>
                <c:pt idx="1066" formatCode="0.000_ ">
                  <c:v>1.4500000000000001E-2</c:v>
                </c:pt>
                <c:pt idx="1068" formatCode="0.000_ ">
                  <c:v>1.4500000000000001E-2</c:v>
                </c:pt>
                <c:pt idx="1069" formatCode="0.000_ ">
                  <c:v>1.4500000000000001E-2</c:v>
                </c:pt>
                <c:pt idx="1070" formatCode="0.000_ ">
                  <c:v>1.4500000000000001E-2</c:v>
                </c:pt>
                <c:pt idx="1071" formatCode="0.000_ ">
                  <c:v>1.4500000000000001E-2</c:v>
                </c:pt>
                <c:pt idx="1073" formatCode="0.000_ ">
                  <c:v>1.4500000000000001E-2</c:v>
                </c:pt>
                <c:pt idx="1074" formatCode="0.000_ ">
                  <c:v>1.4500000000000001E-2</c:v>
                </c:pt>
                <c:pt idx="1075" formatCode="0.000_ ">
                  <c:v>1.4500000000000001E-2</c:v>
                </c:pt>
                <c:pt idx="1076" formatCode="0.000_ ">
                  <c:v>1.4500000000000001E-2</c:v>
                </c:pt>
                <c:pt idx="1078" formatCode="0.000_ ">
                  <c:v>1.4500000000000001E-2</c:v>
                </c:pt>
                <c:pt idx="1079" formatCode="0.000_ ">
                  <c:v>1.4500000000000001E-2</c:v>
                </c:pt>
                <c:pt idx="1080" formatCode="0.000_ ">
                  <c:v>1.4500000000000001E-2</c:v>
                </c:pt>
                <c:pt idx="1081" formatCode="0.000_ ">
                  <c:v>1.4500000000000001E-2</c:v>
                </c:pt>
                <c:pt idx="1083" formatCode="0.000_ ">
                  <c:v>1.4500000000000001E-2</c:v>
                </c:pt>
                <c:pt idx="1084" formatCode="0.000_ ">
                  <c:v>1.4500000000000001E-2</c:v>
                </c:pt>
                <c:pt idx="1085" formatCode="0.000_ ">
                  <c:v>1.4500000000000001E-2</c:v>
                </c:pt>
                <c:pt idx="1086" formatCode="0.000_ ">
                  <c:v>1.4500000000000001E-2</c:v>
                </c:pt>
                <c:pt idx="1088" formatCode="0.000_ ">
                  <c:v>1.4500000000000001E-2</c:v>
                </c:pt>
                <c:pt idx="1089" formatCode="0.000_ ">
                  <c:v>1.4500000000000001E-2</c:v>
                </c:pt>
                <c:pt idx="1090" formatCode="0.000_ ">
                  <c:v>1.4500000000000001E-2</c:v>
                </c:pt>
                <c:pt idx="1091" formatCode="0.000_ ">
                  <c:v>1.4500000000000001E-2</c:v>
                </c:pt>
                <c:pt idx="1093" formatCode="0.000_ ">
                  <c:v>1.4500000000000001E-2</c:v>
                </c:pt>
                <c:pt idx="1094" formatCode="0.000_ ">
                  <c:v>1.4500000000000001E-2</c:v>
                </c:pt>
                <c:pt idx="1095" formatCode="0.000_ ">
                  <c:v>1.4500000000000001E-2</c:v>
                </c:pt>
                <c:pt idx="1096" formatCode="0.000_ ">
                  <c:v>1.4500000000000001E-2</c:v>
                </c:pt>
                <c:pt idx="1098" formatCode="0.000_ ">
                  <c:v>1.4500000000000001E-2</c:v>
                </c:pt>
                <c:pt idx="1099" formatCode="0.000_ ">
                  <c:v>5.3999999999999999E-2</c:v>
                </c:pt>
                <c:pt idx="1100" formatCode="0.000_ ">
                  <c:v>1.4500000000000001E-2</c:v>
                </c:pt>
                <c:pt idx="1101" formatCode="0.000_ ">
                  <c:v>1.4500000000000001E-2</c:v>
                </c:pt>
                <c:pt idx="1103" formatCode="0.000_ ">
                  <c:v>1.4500000000000001E-2</c:v>
                </c:pt>
                <c:pt idx="1104" formatCode="0.000_ ">
                  <c:v>1.4500000000000001E-2</c:v>
                </c:pt>
                <c:pt idx="1105" formatCode="0.000_ ">
                  <c:v>1.4500000000000001E-2</c:v>
                </c:pt>
                <c:pt idx="1106" formatCode="0.000_ ">
                  <c:v>1.4500000000000001E-2</c:v>
                </c:pt>
                <c:pt idx="1108" formatCode="0.000_ ">
                  <c:v>1.4500000000000001E-2</c:v>
                </c:pt>
                <c:pt idx="1109" formatCode="0.000_ ">
                  <c:v>1.4500000000000001E-2</c:v>
                </c:pt>
                <c:pt idx="1110" formatCode="0.000_ ">
                  <c:v>1.4500000000000001E-2</c:v>
                </c:pt>
                <c:pt idx="1111" formatCode="0.000_ ">
                  <c:v>1.4500000000000001E-2</c:v>
                </c:pt>
                <c:pt idx="1113" formatCode="0.000_ ">
                  <c:v>1.4500000000000001E-2</c:v>
                </c:pt>
                <c:pt idx="1114" formatCode="0.000_ ">
                  <c:v>1.4500000000000001E-2</c:v>
                </c:pt>
                <c:pt idx="1115" formatCode="0.000_ ">
                  <c:v>1.4500000000000001E-2</c:v>
                </c:pt>
                <c:pt idx="1116" formatCode="0.000_ ">
                  <c:v>1.4500000000000001E-2</c:v>
                </c:pt>
                <c:pt idx="1118" formatCode="0.000_ ">
                  <c:v>1.4500000000000001E-2</c:v>
                </c:pt>
                <c:pt idx="1119" formatCode="0.000_ ">
                  <c:v>1.4500000000000001E-2</c:v>
                </c:pt>
                <c:pt idx="1120" formatCode="0.000_ ">
                  <c:v>1.4500000000000001E-2</c:v>
                </c:pt>
                <c:pt idx="1121" formatCode="0.000_ ">
                  <c:v>1.4500000000000001E-2</c:v>
                </c:pt>
                <c:pt idx="1123" formatCode="0.000_ ">
                  <c:v>1.4500000000000001E-2</c:v>
                </c:pt>
                <c:pt idx="1124" formatCode="0.000_ ">
                  <c:v>1.4500000000000001E-2</c:v>
                </c:pt>
                <c:pt idx="1125" formatCode="0.000_ ">
                  <c:v>1.4500000000000001E-2</c:v>
                </c:pt>
                <c:pt idx="1126" formatCode="0.000_ ">
                  <c:v>1.4500000000000001E-2</c:v>
                </c:pt>
                <c:pt idx="1128" formatCode="0.000_ ">
                  <c:v>1.4500000000000001E-2</c:v>
                </c:pt>
                <c:pt idx="1129" formatCode="0.000_ ">
                  <c:v>1.4500000000000001E-2</c:v>
                </c:pt>
                <c:pt idx="1130" formatCode="0.000_ ">
                  <c:v>1.4500000000000001E-2</c:v>
                </c:pt>
                <c:pt idx="1131" formatCode="0.000_ ">
                  <c:v>1.4500000000000001E-2</c:v>
                </c:pt>
                <c:pt idx="1133" formatCode="0.000_ ">
                  <c:v>1.4500000000000001E-2</c:v>
                </c:pt>
                <c:pt idx="1134" formatCode="0.000_ ">
                  <c:v>1.4500000000000001E-2</c:v>
                </c:pt>
                <c:pt idx="1135" formatCode="0.000_ ">
                  <c:v>1.4500000000000001E-2</c:v>
                </c:pt>
                <c:pt idx="1136" formatCode="0.000_ ">
                  <c:v>1.4500000000000001E-2</c:v>
                </c:pt>
                <c:pt idx="1138" formatCode="0.000_ ">
                  <c:v>1.4500000000000001E-2</c:v>
                </c:pt>
                <c:pt idx="1139" formatCode="0.000_ ">
                  <c:v>1.4500000000000001E-2</c:v>
                </c:pt>
                <c:pt idx="1140" formatCode="0.000_ ">
                  <c:v>1.4500000000000001E-2</c:v>
                </c:pt>
                <c:pt idx="1141" formatCode="0.000_ ">
                  <c:v>1.4500000000000001E-2</c:v>
                </c:pt>
                <c:pt idx="1143" formatCode="0.000_ ">
                  <c:v>1.4500000000000001E-2</c:v>
                </c:pt>
                <c:pt idx="1144" formatCode="0.000_ ">
                  <c:v>1.4500000000000001E-2</c:v>
                </c:pt>
                <c:pt idx="1145" formatCode="0.000_ ">
                  <c:v>1.4500000000000001E-2</c:v>
                </c:pt>
                <c:pt idx="1146" formatCode="0.000_ ">
                  <c:v>1.4500000000000001E-2</c:v>
                </c:pt>
                <c:pt idx="1148" formatCode="0.000_ ">
                  <c:v>1.4500000000000001E-2</c:v>
                </c:pt>
                <c:pt idx="1149" formatCode="0.000_ ">
                  <c:v>1.4500000000000001E-2</c:v>
                </c:pt>
                <c:pt idx="1150" formatCode="0.000_ ">
                  <c:v>1.4500000000000001E-2</c:v>
                </c:pt>
                <c:pt idx="1151" formatCode="0.000_ ">
                  <c:v>1.4500000000000001E-2</c:v>
                </c:pt>
                <c:pt idx="1153" formatCode="0.000_ ">
                  <c:v>1.4500000000000001E-2</c:v>
                </c:pt>
                <c:pt idx="1154" formatCode="0.000_ ">
                  <c:v>1.4500000000000001E-2</c:v>
                </c:pt>
                <c:pt idx="1155" formatCode="0.000_ ">
                  <c:v>1.4500000000000001E-2</c:v>
                </c:pt>
                <c:pt idx="1156" formatCode="0.000_ ">
                  <c:v>1.4500000000000001E-2</c:v>
                </c:pt>
                <c:pt idx="1158" formatCode="0.000_ ">
                  <c:v>1.4500000000000001E-2</c:v>
                </c:pt>
                <c:pt idx="1159" formatCode="0.000_ ">
                  <c:v>1.4500000000000001E-2</c:v>
                </c:pt>
                <c:pt idx="1160" formatCode="0.000_ ">
                  <c:v>1.4500000000000001E-2</c:v>
                </c:pt>
                <c:pt idx="1161" formatCode="0.000_ ">
                  <c:v>1.4500000000000001E-2</c:v>
                </c:pt>
                <c:pt idx="1163" formatCode="0.000_ ">
                  <c:v>1.4500000000000001E-2</c:v>
                </c:pt>
                <c:pt idx="1164" formatCode="0.000_ ">
                  <c:v>1.4500000000000001E-2</c:v>
                </c:pt>
                <c:pt idx="1165" formatCode="0.000_ ">
                  <c:v>1.4500000000000001E-2</c:v>
                </c:pt>
                <c:pt idx="1166" formatCode="0.000_ ">
                  <c:v>1.4500000000000001E-2</c:v>
                </c:pt>
                <c:pt idx="1168" formatCode="0.000_ ">
                  <c:v>1.4500000000000001E-2</c:v>
                </c:pt>
                <c:pt idx="1169" formatCode="0.000_ ">
                  <c:v>1.4500000000000001E-2</c:v>
                </c:pt>
                <c:pt idx="1170" formatCode="0.000_ ">
                  <c:v>1.4500000000000001E-2</c:v>
                </c:pt>
                <c:pt idx="1171" formatCode="0.000_ ">
                  <c:v>1.4500000000000001E-2</c:v>
                </c:pt>
                <c:pt idx="1173" formatCode="0.000_ ">
                  <c:v>1.4500000000000001E-2</c:v>
                </c:pt>
                <c:pt idx="1174" formatCode="0.000_ ">
                  <c:v>1.4500000000000001E-2</c:v>
                </c:pt>
                <c:pt idx="1175" formatCode="0.000_ ">
                  <c:v>1.4500000000000001E-2</c:v>
                </c:pt>
                <c:pt idx="1176" formatCode="0.000_ ">
                  <c:v>1.4500000000000001E-2</c:v>
                </c:pt>
                <c:pt idx="1178" formatCode="0.000_ ">
                  <c:v>1.4500000000000001E-2</c:v>
                </c:pt>
                <c:pt idx="1179" formatCode="0.000_ ">
                  <c:v>1.4500000000000001E-2</c:v>
                </c:pt>
                <c:pt idx="1180" formatCode="0.000_ ">
                  <c:v>1.4500000000000001E-2</c:v>
                </c:pt>
                <c:pt idx="1182" formatCode="0.000_ ">
                  <c:v>1.4500000000000001E-2</c:v>
                </c:pt>
                <c:pt idx="1183" formatCode="0.000_ ">
                  <c:v>1.4500000000000001E-2</c:v>
                </c:pt>
                <c:pt idx="1184" formatCode="0.000_ ">
                  <c:v>1.4500000000000001E-2</c:v>
                </c:pt>
                <c:pt idx="1186" formatCode="0.000_ ">
                  <c:v>1.4500000000000001E-2</c:v>
                </c:pt>
                <c:pt idx="1187" formatCode="0.000_ ">
                  <c:v>1.4500000000000001E-2</c:v>
                </c:pt>
                <c:pt idx="1188" formatCode="0.000_ ">
                  <c:v>1.4500000000000001E-2</c:v>
                </c:pt>
                <c:pt idx="1189" formatCode="0.000_ ">
                  <c:v>1.4500000000000001E-2</c:v>
                </c:pt>
                <c:pt idx="1190" formatCode="0.000_ ">
                  <c:v>1.4500000000000001E-2</c:v>
                </c:pt>
                <c:pt idx="1192" formatCode="0.000_ ">
                  <c:v>1.4500000000000001E-2</c:v>
                </c:pt>
                <c:pt idx="1193" formatCode="0.000_ ">
                  <c:v>1.4500000000000001E-2</c:v>
                </c:pt>
                <c:pt idx="1194" formatCode="0.000_ ">
                  <c:v>1.4500000000000001E-2</c:v>
                </c:pt>
                <c:pt idx="1195" formatCode="0.000_ ">
                  <c:v>1.4500000000000001E-2</c:v>
                </c:pt>
                <c:pt idx="1197" formatCode="0.000_ ">
                  <c:v>1.4500000000000001E-2</c:v>
                </c:pt>
                <c:pt idx="1198" formatCode="0.000_ ">
                  <c:v>1.4500000000000001E-2</c:v>
                </c:pt>
                <c:pt idx="1199" formatCode="0.000_ ">
                  <c:v>1.4500000000000001E-2</c:v>
                </c:pt>
                <c:pt idx="1200" formatCode="0.000_ ">
                  <c:v>1.4500000000000001E-2</c:v>
                </c:pt>
                <c:pt idx="1202" formatCode="0.000_ ">
                  <c:v>1.4500000000000001E-2</c:v>
                </c:pt>
                <c:pt idx="1203" formatCode="0.000_ ">
                  <c:v>1.4500000000000001E-2</c:v>
                </c:pt>
                <c:pt idx="1204" formatCode="0.000_ ">
                  <c:v>1.4500000000000001E-2</c:v>
                </c:pt>
                <c:pt idx="1205" formatCode="0.000_ ">
                  <c:v>1.4500000000000001E-2</c:v>
                </c:pt>
                <c:pt idx="1207" formatCode="0.000_ ">
                  <c:v>1.4500000000000001E-2</c:v>
                </c:pt>
                <c:pt idx="1208" formatCode="0.000_ ">
                  <c:v>1.4500000000000001E-2</c:v>
                </c:pt>
                <c:pt idx="1209" formatCode="0.000_ ">
                  <c:v>1.4500000000000001E-2</c:v>
                </c:pt>
                <c:pt idx="1210" formatCode="0.000_ ">
                  <c:v>1.4500000000000001E-2</c:v>
                </c:pt>
                <c:pt idx="1212" formatCode="0.000_ ">
                  <c:v>1.4500000000000001E-2</c:v>
                </c:pt>
                <c:pt idx="1213" formatCode="0.000_ ">
                  <c:v>1.4500000000000001E-2</c:v>
                </c:pt>
                <c:pt idx="1214" formatCode="0.000_ ">
                  <c:v>1.4500000000000001E-2</c:v>
                </c:pt>
                <c:pt idx="1215" formatCode="0.000_ ">
                  <c:v>1.4500000000000001E-2</c:v>
                </c:pt>
                <c:pt idx="1217" formatCode="0.000_ ">
                  <c:v>1.4500000000000001E-2</c:v>
                </c:pt>
                <c:pt idx="1218" formatCode="0.000_ ">
                  <c:v>1.4500000000000001E-2</c:v>
                </c:pt>
                <c:pt idx="1219" formatCode="0.000_ ">
                  <c:v>1.4500000000000001E-2</c:v>
                </c:pt>
                <c:pt idx="1220" formatCode="0.000_ ">
                  <c:v>1.4500000000000001E-2</c:v>
                </c:pt>
                <c:pt idx="1222" formatCode="0.000_ ">
                  <c:v>1.4500000000000001E-2</c:v>
                </c:pt>
                <c:pt idx="1223" formatCode="0.000_ ">
                  <c:v>1.4500000000000001E-2</c:v>
                </c:pt>
                <c:pt idx="1224" formatCode="0.000_ ">
                  <c:v>1.4500000000000001E-2</c:v>
                </c:pt>
                <c:pt idx="1225" formatCode="0.000_ ">
                  <c:v>1.4500000000000001E-2</c:v>
                </c:pt>
                <c:pt idx="1227" formatCode="0.000_ ">
                  <c:v>1.4500000000000001E-2</c:v>
                </c:pt>
                <c:pt idx="1228" formatCode="0.000_ ">
                  <c:v>1.4500000000000001E-2</c:v>
                </c:pt>
                <c:pt idx="1229" formatCode="0.000_ ">
                  <c:v>1.4500000000000001E-2</c:v>
                </c:pt>
                <c:pt idx="1230" formatCode="0.000_ ">
                  <c:v>1.4500000000000001E-2</c:v>
                </c:pt>
                <c:pt idx="1232" formatCode="0.000_ ">
                  <c:v>1.4500000000000001E-2</c:v>
                </c:pt>
                <c:pt idx="1233" formatCode="0.000_ ">
                  <c:v>1.4500000000000001E-2</c:v>
                </c:pt>
                <c:pt idx="1234" formatCode="0.000_ ">
                  <c:v>1.4500000000000001E-2</c:v>
                </c:pt>
                <c:pt idx="1235" formatCode="0.000_ ">
                  <c:v>1.4500000000000001E-2</c:v>
                </c:pt>
                <c:pt idx="1237" formatCode="0.000_ ">
                  <c:v>1.4500000000000001E-2</c:v>
                </c:pt>
                <c:pt idx="1238" formatCode="0.000_ ">
                  <c:v>1.4500000000000001E-2</c:v>
                </c:pt>
                <c:pt idx="1239" formatCode="0.000_ ">
                  <c:v>1.4500000000000001E-2</c:v>
                </c:pt>
                <c:pt idx="1240" formatCode="0.000_ ">
                  <c:v>1.4500000000000001E-2</c:v>
                </c:pt>
                <c:pt idx="1242" formatCode="0.000_ ">
                  <c:v>1.4500000000000001E-2</c:v>
                </c:pt>
                <c:pt idx="1243" formatCode="0.000_ ">
                  <c:v>3.9E-2</c:v>
                </c:pt>
                <c:pt idx="1244" formatCode="0.000_ ">
                  <c:v>1.4500000000000001E-2</c:v>
                </c:pt>
                <c:pt idx="1245" formatCode="0.000_ ">
                  <c:v>1.4500000000000001E-2</c:v>
                </c:pt>
                <c:pt idx="1247" formatCode="0.000_ ">
                  <c:v>7.6999999999999999E-2</c:v>
                </c:pt>
                <c:pt idx="1248" formatCode="0.000_ ">
                  <c:v>6.8000000000000005E-2</c:v>
                </c:pt>
                <c:pt idx="1249" formatCode="0.000_ ">
                  <c:v>6.7000000000000004E-2</c:v>
                </c:pt>
                <c:pt idx="1250" formatCode="0.000_ ">
                  <c:v>1.4500000000000001E-2</c:v>
                </c:pt>
                <c:pt idx="1252" formatCode="0.000_ ">
                  <c:v>1.4500000000000001E-2</c:v>
                </c:pt>
                <c:pt idx="1253" formatCode="0.000_ ">
                  <c:v>1.4500000000000001E-2</c:v>
                </c:pt>
                <c:pt idx="1254" formatCode="0.000_ ">
                  <c:v>1.4500000000000001E-2</c:v>
                </c:pt>
                <c:pt idx="1255" formatCode="0.000_ ">
                  <c:v>1.4500000000000001E-2</c:v>
                </c:pt>
                <c:pt idx="1257" formatCode="0.000_ ">
                  <c:v>1.4500000000000001E-2</c:v>
                </c:pt>
                <c:pt idx="1258" formatCode="0.000_ ">
                  <c:v>1.4500000000000001E-2</c:v>
                </c:pt>
                <c:pt idx="1259" formatCode="0.000_ ">
                  <c:v>1.4500000000000001E-2</c:v>
                </c:pt>
                <c:pt idx="1260" formatCode="0.000_ ">
                  <c:v>1.4500000000000001E-2</c:v>
                </c:pt>
                <c:pt idx="1262" formatCode="0.000_ ">
                  <c:v>1.4500000000000001E-2</c:v>
                </c:pt>
                <c:pt idx="1263" formatCode="0.000_ ">
                  <c:v>1.4500000000000001E-2</c:v>
                </c:pt>
                <c:pt idx="1264" formatCode="0.000_ ">
                  <c:v>1.4500000000000001E-2</c:v>
                </c:pt>
                <c:pt idx="1265" formatCode="0.000_ ">
                  <c:v>1.4500000000000001E-2</c:v>
                </c:pt>
                <c:pt idx="1267" formatCode="0.000_ ">
                  <c:v>1.4500000000000001E-2</c:v>
                </c:pt>
                <c:pt idx="1268" formatCode="0.000_ ">
                  <c:v>1.4500000000000001E-2</c:v>
                </c:pt>
                <c:pt idx="1269" formatCode="0.000_ ">
                  <c:v>1.4500000000000001E-2</c:v>
                </c:pt>
                <c:pt idx="1270" formatCode="0.000_ ">
                  <c:v>1.4500000000000001E-2</c:v>
                </c:pt>
                <c:pt idx="1272" formatCode="0.000_ ">
                  <c:v>1.4500000000000001E-2</c:v>
                </c:pt>
                <c:pt idx="1273" formatCode="0.000_ ">
                  <c:v>1.4500000000000001E-2</c:v>
                </c:pt>
                <c:pt idx="1274" formatCode="0.000_ ">
                  <c:v>1.4500000000000001E-2</c:v>
                </c:pt>
                <c:pt idx="1275" formatCode="0.000_ ">
                  <c:v>1.4500000000000001E-2</c:v>
                </c:pt>
                <c:pt idx="1277" formatCode="0.000_ ">
                  <c:v>1.4500000000000001E-2</c:v>
                </c:pt>
                <c:pt idx="1278" formatCode="0.000_ ">
                  <c:v>1.4500000000000001E-2</c:v>
                </c:pt>
                <c:pt idx="1279" formatCode="0.000_ ">
                  <c:v>1.4500000000000001E-2</c:v>
                </c:pt>
                <c:pt idx="1280" formatCode="0.000_ ">
                  <c:v>1.4500000000000001E-2</c:v>
                </c:pt>
                <c:pt idx="1282" formatCode="0.000_ ">
                  <c:v>1.4500000000000001E-2</c:v>
                </c:pt>
                <c:pt idx="1283" formatCode="0.000_ ">
                  <c:v>1.4500000000000001E-2</c:v>
                </c:pt>
                <c:pt idx="1284" formatCode="0.000_ ">
                  <c:v>1.4500000000000001E-2</c:v>
                </c:pt>
                <c:pt idx="1285" formatCode="0.000_ ">
                  <c:v>1.4500000000000001E-2</c:v>
                </c:pt>
                <c:pt idx="1287" formatCode="0.000_ ">
                  <c:v>1.4500000000000001E-2</c:v>
                </c:pt>
                <c:pt idx="1288" formatCode="0.000_ ">
                  <c:v>1.4500000000000001E-2</c:v>
                </c:pt>
                <c:pt idx="1289" formatCode="0.000_ ">
                  <c:v>1.4500000000000001E-2</c:v>
                </c:pt>
                <c:pt idx="1290" formatCode="0.000_ ">
                  <c:v>1.4500000000000001E-2</c:v>
                </c:pt>
                <c:pt idx="1292" formatCode="0.000_ ">
                  <c:v>1.4500000000000001E-2</c:v>
                </c:pt>
                <c:pt idx="1293" formatCode="0.000_ ">
                  <c:v>1.4500000000000001E-2</c:v>
                </c:pt>
                <c:pt idx="1294" formatCode="0.000_ ">
                  <c:v>1.4500000000000001E-2</c:v>
                </c:pt>
                <c:pt idx="1295" formatCode="0.000_ ">
                  <c:v>1.4500000000000001E-2</c:v>
                </c:pt>
                <c:pt idx="1297" formatCode="0.000_ ">
                  <c:v>1.4500000000000001E-2</c:v>
                </c:pt>
                <c:pt idx="1298" formatCode="0.000_ ">
                  <c:v>1.4500000000000001E-2</c:v>
                </c:pt>
                <c:pt idx="1299" formatCode="0.000_ ">
                  <c:v>1.4500000000000001E-2</c:v>
                </c:pt>
                <c:pt idx="1300" formatCode="0.000_ ">
                  <c:v>1.4500000000000001E-2</c:v>
                </c:pt>
                <c:pt idx="1302" formatCode="0.000_ ">
                  <c:v>1.4500000000000001E-2</c:v>
                </c:pt>
                <c:pt idx="1303" formatCode="0.000_ ">
                  <c:v>7.9000000000000001E-2</c:v>
                </c:pt>
                <c:pt idx="1304" formatCode="0.000_ ">
                  <c:v>6.5000000000000002E-2</c:v>
                </c:pt>
                <c:pt idx="1305" formatCode="0.000_ ">
                  <c:v>4.4999999999999998E-2</c:v>
                </c:pt>
                <c:pt idx="1307" formatCode="0.000_ ">
                  <c:v>1.4500000000000001E-2</c:v>
                </c:pt>
                <c:pt idx="1308" formatCode="0.000_ ">
                  <c:v>1.4500000000000001E-2</c:v>
                </c:pt>
                <c:pt idx="1309" formatCode="0.000_ ">
                  <c:v>1.4500000000000001E-2</c:v>
                </c:pt>
                <c:pt idx="1310" formatCode="0.000_ ">
                  <c:v>1.4500000000000001E-2</c:v>
                </c:pt>
                <c:pt idx="1312" formatCode="0.000_ ">
                  <c:v>4.8000000000000001E-2</c:v>
                </c:pt>
                <c:pt idx="1313" formatCode="0.000_ ">
                  <c:v>1.4500000000000001E-2</c:v>
                </c:pt>
                <c:pt idx="1314" formatCode="0.000_ ">
                  <c:v>1.4500000000000001E-2</c:v>
                </c:pt>
                <c:pt idx="1316" formatCode="0.000_ ">
                  <c:v>1.4500000000000001E-2</c:v>
                </c:pt>
                <c:pt idx="1317" formatCode="0.000_ ">
                  <c:v>1.4500000000000001E-2</c:v>
                </c:pt>
                <c:pt idx="1318" formatCode="0.000_ ">
                  <c:v>1.4500000000000001E-2</c:v>
                </c:pt>
                <c:pt idx="1319" formatCode="0.000_ ">
                  <c:v>1.4500000000000001E-2</c:v>
                </c:pt>
                <c:pt idx="1321" formatCode="0.000_ ">
                  <c:v>1.4500000000000001E-2</c:v>
                </c:pt>
                <c:pt idx="1322" formatCode="0.000_ ">
                  <c:v>1.4500000000000001E-2</c:v>
                </c:pt>
                <c:pt idx="1323" formatCode="0.000_ ">
                  <c:v>1.4500000000000001E-2</c:v>
                </c:pt>
                <c:pt idx="1324" formatCode="0.000_ ">
                  <c:v>1.4500000000000001E-2</c:v>
                </c:pt>
                <c:pt idx="1325" formatCode="0.000_ ">
                  <c:v>1.4500000000000001E-2</c:v>
                </c:pt>
                <c:pt idx="1327" formatCode="0.000_ ">
                  <c:v>1.4500000000000001E-2</c:v>
                </c:pt>
                <c:pt idx="1328" formatCode="0.000_ ">
                  <c:v>1.4500000000000001E-2</c:v>
                </c:pt>
                <c:pt idx="1329" formatCode="0.000_ ">
                  <c:v>1.4500000000000001E-2</c:v>
                </c:pt>
                <c:pt idx="1330" formatCode="0.000_ ">
                  <c:v>1.4500000000000001E-2</c:v>
                </c:pt>
                <c:pt idx="1332" formatCode="0.000_ ">
                  <c:v>1.4500000000000001E-2</c:v>
                </c:pt>
                <c:pt idx="1333" formatCode="0.000_ ">
                  <c:v>1.4500000000000001E-2</c:v>
                </c:pt>
                <c:pt idx="1334" formatCode="0.000_ ">
                  <c:v>1.4500000000000001E-2</c:v>
                </c:pt>
                <c:pt idx="1335" formatCode="0.000_ ">
                  <c:v>1.4500000000000001E-2</c:v>
                </c:pt>
                <c:pt idx="1337" formatCode="0.000_ ">
                  <c:v>1.4500000000000001E-2</c:v>
                </c:pt>
                <c:pt idx="1338" formatCode="0.000_ ">
                  <c:v>1.4500000000000001E-2</c:v>
                </c:pt>
                <c:pt idx="1339" formatCode="0.000_ ">
                  <c:v>1.4500000000000001E-2</c:v>
                </c:pt>
                <c:pt idx="1340" formatCode="0.000_ ">
                  <c:v>1.4500000000000001E-2</c:v>
                </c:pt>
                <c:pt idx="1342" formatCode="0.000_ ">
                  <c:v>1.4500000000000001E-2</c:v>
                </c:pt>
                <c:pt idx="1343" formatCode="0.000_ ">
                  <c:v>1.4500000000000001E-2</c:v>
                </c:pt>
                <c:pt idx="1344" formatCode="0.000_ ">
                  <c:v>1.4500000000000001E-2</c:v>
                </c:pt>
                <c:pt idx="1345" formatCode="0.000_ ">
                  <c:v>1.4500000000000001E-2</c:v>
                </c:pt>
                <c:pt idx="1347" formatCode="0.000_ ">
                  <c:v>1.4500000000000001E-2</c:v>
                </c:pt>
                <c:pt idx="1348" formatCode="0.000_ ">
                  <c:v>1.4500000000000001E-2</c:v>
                </c:pt>
                <c:pt idx="1349" formatCode="0.000_ ">
                  <c:v>1.4500000000000001E-2</c:v>
                </c:pt>
                <c:pt idx="1350" formatCode="0.000_ ">
                  <c:v>1.4500000000000001E-2</c:v>
                </c:pt>
                <c:pt idx="1352" formatCode="0.000_ ">
                  <c:v>1.4500000000000001E-2</c:v>
                </c:pt>
                <c:pt idx="1353" formatCode="0.000_ ">
                  <c:v>1.4500000000000001E-2</c:v>
                </c:pt>
                <c:pt idx="1354" formatCode="0.000_ ">
                  <c:v>1.4500000000000001E-2</c:v>
                </c:pt>
                <c:pt idx="1355" formatCode="0.000_ ">
                  <c:v>1.4500000000000001E-2</c:v>
                </c:pt>
                <c:pt idx="1357" formatCode="0.000_ ">
                  <c:v>1.4500000000000001E-2</c:v>
                </c:pt>
                <c:pt idx="1358" formatCode="0.000_ ">
                  <c:v>1.4500000000000001E-2</c:v>
                </c:pt>
                <c:pt idx="1359" formatCode="0.000_ ">
                  <c:v>1.4500000000000001E-2</c:v>
                </c:pt>
                <c:pt idx="1360" formatCode="0.000_ ">
                  <c:v>1.4500000000000001E-2</c:v>
                </c:pt>
                <c:pt idx="1362" formatCode="0.000_ ">
                  <c:v>0.12</c:v>
                </c:pt>
                <c:pt idx="1363" formatCode="0.000_ ">
                  <c:v>9.5000000000000001E-2</c:v>
                </c:pt>
                <c:pt idx="1364" formatCode="0.000_ ">
                  <c:v>7.6999999999999999E-2</c:v>
                </c:pt>
                <c:pt idx="1365" formatCode="0.000_ ">
                  <c:v>1.4500000000000001E-2</c:v>
                </c:pt>
                <c:pt idx="1367" formatCode="0.000_ ">
                  <c:v>8.4000000000000005E-2</c:v>
                </c:pt>
                <c:pt idx="1368" formatCode="0.000_ ">
                  <c:v>7.5999999999999998E-2</c:v>
                </c:pt>
                <c:pt idx="1369" formatCode="0.000_ ">
                  <c:v>7.1999999999999995E-2</c:v>
                </c:pt>
                <c:pt idx="1370" formatCode="0.000_ ">
                  <c:v>1.4500000000000001E-2</c:v>
                </c:pt>
                <c:pt idx="1372" formatCode="0.000_ ">
                  <c:v>1.4500000000000001E-2</c:v>
                </c:pt>
                <c:pt idx="1373" formatCode="0.000_ ">
                  <c:v>1.4500000000000001E-2</c:v>
                </c:pt>
                <c:pt idx="1374" formatCode="0.000_ ">
                  <c:v>1.4500000000000001E-2</c:v>
                </c:pt>
                <c:pt idx="1376" formatCode="0.000_ ">
                  <c:v>1.4500000000000001E-2</c:v>
                </c:pt>
                <c:pt idx="1377" formatCode="0.000_ ">
                  <c:v>1.4500000000000001E-2</c:v>
                </c:pt>
                <c:pt idx="1378" formatCode="0.000_ ">
                  <c:v>1.4500000000000001E-2</c:v>
                </c:pt>
                <c:pt idx="1379" formatCode="0.000_ ">
                  <c:v>1.4500000000000001E-2</c:v>
                </c:pt>
                <c:pt idx="1380" formatCode="0.000_ ">
                  <c:v>1.4500000000000001E-2</c:v>
                </c:pt>
                <c:pt idx="1382" formatCode="0.000_ ">
                  <c:v>1.4500000000000001E-2</c:v>
                </c:pt>
                <c:pt idx="1383" formatCode="0.000_ ">
                  <c:v>1.4500000000000001E-2</c:v>
                </c:pt>
                <c:pt idx="1384" formatCode="0.000_ ">
                  <c:v>1.4500000000000001E-2</c:v>
                </c:pt>
                <c:pt idx="1385" formatCode="0.000_ ">
                  <c:v>1.4500000000000001E-2</c:v>
                </c:pt>
                <c:pt idx="1387" formatCode="0.000_ ">
                  <c:v>1.4500000000000001E-2</c:v>
                </c:pt>
                <c:pt idx="1388" formatCode="0.000_ ">
                  <c:v>1.4500000000000001E-2</c:v>
                </c:pt>
                <c:pt idx="1389" formatCode="0.000_ ">
                  <c:v>1.4500000000000001E-2</c:v>
                </c:pt>
                <c:pt idx="1390" formatCode="0.000_ ">
                  <c:v>1.4500000000000001E-2</c:v>
                </c:pt>
                <c:pt idx="1392" formatCode="0.000_ ">
                  <c:v>1.4500000000000001E-2</c:v>
                </c:pt>
                <c:pt idx="1393" formatCode="0.000_ ">
                  <c:v>1.4500000000000001E-2</c:v>
                </c:pt>
                <c:pt idx="1394" formatCode="0.000_ ">
                  <c:v>1.4500000000000001E-2</c:v>
                </c:pt>
                <c:pt idx="1395" formatCode="0.000_ ">
                  <c:v>1.4500000000000001E-2</c:v>
                </c:pt>
                <c:pt idx="1397" formatCode="0.000_ ">
                  <c:v>1.4500000000000001E-2</c:v>
                </c:pt>
                <c:pt idx="1398" formatCode="0.000_ ">
                  <c:v>1.4500000000000001E-2</c:v>
                </c:pt>
                <c:pt idx="1399" formatCode="0.000_ ">
                  <c:v>1.4500000000000001E-2</c:v>
                </c:pt>
                <c:pt idx="1400" formatCode="0.000_ ">
                  <c:v>1.4500000000000001E-2</c:v>
                </c:pt>
                <c:pt idx="1402" formatCode="0.000_ ">
                  <c:v>1.4500000000000001E-2</c:v>
                </c:pt>
                <c:pt idx="1403" formatCode="0.000_ ">
                  <c:v>1.4500000000000001E-2</c:v>
                </c:pt>
                <c:pt idx="1404" formatCode="0.000_ ">
                  <c:v>1.4500000000000001E-2</c:v>
                </c:pt>
                <c:pt idx="1405" formatCode="0.000_ ">
                  <c:v>1.4500000000000001E-2</c:v>
                </c:pt>
                <c:pt idx="1407" formatCode="0.000_ ">
                  <c:v>1.4500000000000001E-2</c:v>
                </c:pt>
                <c:pt idx="1408" formatCode="0.000_ ">
                  <c:v>1.4500000000000001E-2</c:v>
                </c:pt>
                <c:pt idx="1409" formatCode="0.000_ ">
                  <c:v>1.4500000000000001E-2</c:v>
                </c:pt>
                <c:pt idx="1410" formatCode="0.000_ ">
                  <c:v>1.4500000000000001E-2</c:v>
                </c:pt>
                <c:pt idx="1412" formatCode="0.000_ ">
                  <c:v>1.4500000000000001E-2</c:v>
                </c:pt>
                <c:pt idx="1413" formatCode="0.000_ ">
                  <c:v>1.4500000000000001E-2</c:v>
                </c:pt>
                <c:pt idx="1414" formatCode="0.000_ ">
                  <c:v>1.4500000000000001E-2</c:v>
                </c:pt>
                <c:pt idx="1416" formatCode="0.000_ ">
                  <c:v>1.4500000000000001E-2</c:v>
                </c:pt>
                <c:pt idx="1417" formatCode="0.000_ ">
                  <c:v>1.4500000000000001E-2</c:v>
                </c:pt>
                <c:pt idx="1418" formatCode="0.000_ ">
                  <c:v>1.4500000000000001E-2</c:v>
                </c:pt>
                <c:pt idx="1419" formatCode="0.000_ ">
                  <c:v>1.4500000000000001E-2</c:v>
                </c:pt>
                <c:pt idx="1421" formatCode="0.000_ ">
                  <c:v>1.4500000000000001E-2</c:v>
                </c:pt>
                <c:pt idx="1422" formatCode="0.000_ ">
                  <c:v>1.4500000000000001E-2</c:v>
                </c:pt>
                <c:pt idx="1423" formatCode="0.000_ ">
                  <c:v>1.4500000000000001E-2</c:v>
                </c:pt>
                <c:pt idx="1424" formatCode="0.000_ ">
                  <c:v>1.4500000000000001E-2</c:v>
                </c:pt>
                <c:pt idx="1425" formatCode="0.000_ ">
                  <c:v>1.4500000000000001E-2</c:v>
                </c:pt>
                <c:pt idx="1427" formatCode="0.000_ ">
                  <c:v>1.4500000000000001E-2</c:v>
                </c:pt>
                <c:pt idx="1428" formatCode="0.000_ ">
                  <c:v>1.4500000000000001E-2</c:v>
                </c:pt>
                <c:pt idx="1429" formatCode="0.000_ ">
                  <c:v>1.4500000000000001E-2</c:v>
                </c:pt>
                <c:pt idx="1431" formatCode="0.000_ ">
                  <c:v>1.4500000000000001E-2</c:v>
                </c:pt>
                <c:pt idx="1432" formatCode="0.000_ ">
                  <c:v>1.4500000000000001E-2</c:v>
                </c:pt>
                <c:pt idx="1433" formatCode="0.000_ ">
                  <c:v>1.4500000000000001E-2</c:v>
                </c:pt>
                <c:pt idx="1434" formatCode="0.000_ ">
                  <c:v>1.4500000000000001E-2</c:v>
                </c:pt>
                <c:pt idx="1436" formatCode="0.000_ ">
                  <c:v>1.4500000000000001E-2</c:v>
                </c:pt>
                <c:pt idx="1437" formatCode="0.000_ ">
                  <c:v>1.4500000000000001E-2</c:v>
                </c:pt>
                <c:pt idx="1438" formatCode="0.000_ ">
                  <c:v>1.4500000000000001E-2</c:v>
                </c:pt>
                <c:pt idx="1439" formatCode="0.000_ ">
                  <c:v>1.4500000000000001E-2</c:v>
                </c:pt>
                <c:pt idx="1440" formatCode="0.000_ ">
                  <c:v>1.4500000000000001E-2</c:v>
                </c:pt>
                <c:pt idx="1442" formatCode="0.000_ ">
                  <c:v>1.4500000000000001E-2</c:v>
                </c:pt>
                <c:pt idx="1443" formatCode="0.000_ ">
                  <c:v>1.4500000000000001E-2</c:v>
                </c:pt>
                <c:pt idx="1444" formatCode="0.000_ ">
                  <c:v>1.4500000000000001E-2</c:v>
                </c:pt>
                <c:pt idx="1445" formatCode="0.000_ ">
                  <c:v>1.4500000000000001E-2</c:v>
                </c:pt>
                <c:pt idx="1447" formatCode="0.000_ ">
                  <c:v>1.4500000000000001E-2</c:v>
                </c:pt>
                <c:pt idx="1448" formatCode="0.000_ ">
                  <c:v>1.4500000000000001E-2</c:v>
                </c:pt>
                <c:pt idx="1449" formatCode="0.000_ ">
                  <c:v>1.4500000000000001E-2</c:v>
                </c:pt>
                <c:pt idx="1450" formatCode="0.000_ ">
                  <c:v>1.4500000000000001E-2</c:v>
                </c:pt>
                <c:pt idx="1452" formatCode="0.000_ ">
                  <c:v>1.4500000000000001E-2</c:v>
                </c:pt>
                <c:pt idx="1453" formatCode="0.000_ ">
                  <c:v>1.4500000000000001E-2</c:v>
                </c:pt>
                <c:pt idx="1454" formatCode="0.000_ ">
                  <c:v>1.4500000000000001E-2</c:v>
                </c:pt>
                <c:pt idx="1455" formatCode="0.000_ ">
                  <c:v>1.4500000000000001E-2</c:v>
                </c:pt>
                <c:pt idx="1457" formatCode="0.000_ ">
                  <c:v>1.4500000000000001E-2</c:v>
                </c:pt>
                <c:pt idx="1458" formatCode="0.000_ ">
                  <c:v>1.4500000000000001E-2</c:v>
                </c:pt>
                <c:pt idx="1459" formatCode="0.000_ ">
                  <c:v>1.4500000000000001E-2</c:v>
                </c:pt>
                <c:pt idx="1460" formatCode="0.000_ ">
                  <c:v>1.4500000000000001E-2</c:v>
                </c:pt>
                <c:pt idx="1462" formatCode="0.000_ ">
                  <c:v>1.4500000000000001E-2</c:v>
                </c:pt>
                <c:pt idx="1463" formatCode="0.000_ ">
                  <c:v>1.4500000000000001E-2</c:v>
                </c:pt>
                <c:pt idx="1464" formatCode="0.000_ ">
                  <c:v>1.4500000000000001E-2</c:v>
                </c:pt>
                <c:pt idx="1465" formatCode="0.000_ ">
                  <c:v>1.4500000000000001E-2</c:v>
                </c:pt>
                <c:pt idx="1467" formatCode="0.000_ ">
                  <c:v>1.4500000000000001E-2</c:v>
                </c:pt>
                <c:pt idx="1468" formatCode="0.000_ ">
                  <c:v>1.4500000000000001E-2</c:v>
                </c:pt>
                <c:pt idx="1469" formatCode="0.000_ ">
                  <c:v>1.4500000000000001E-2</c:v>
                </c:pt>
                <c:pt idx="1470" formatCode="0.000_ ">
                  <c:v>1.4500000000000001E-2</c:v>
                </c:pt>
                <c:pt idx="1472" formatCode="0.000_ ">
                  <c:v>1.4500000000000001E-2</c:v>
                </c:pt>
                <c:pt idx="1473" formatCode="0.000_ ">
                  <c:v>1.4500000000000001E-2</c:v>
                </c:pt>
                <c:pt idx="1474" formatCode="0.000_ ">
                  <c:v>1.4500000000000001E-2</c:v>
                </c:pt>
                <c:pt idx="1476" formatCode="0.000_ ">
                  <c:v>1.4500000000000001E-2</c:v>
                </c:pt>
                <c:pt idx="1477" formatCode="0.000_ ">
                  <c:v>1.4500000000000001E-2</c:v>
                </c:pt>
                <c:pt idx="1478" formatCode="0.000_ ">
                  <c:v>1.4500000000000001E-2</c:v>
                </c:pt>
                <c:pt idx="1479" formatCode="0.000_ ">
                  <c:v>1.4500000000000001E-2</c:v>
                </c:pt>
                <c:pt idx="1480" formatCode="0.000_ ">
                  <c:v>1.4500000000000001E-2</c:v>
                </c:pt>
                <c:pt idx="1482" formatCode="0.000_ ">
                  <c:v>1.4500000000000001E-2</c:v>
                </c:pt>
                <c:pt idx="1483" formatCode="0.000_ ">
                  <c:v>1.4500000000000001E-2</c:v>
                </c:pt>
                <c:pt idx="1484" formatCode="0.000_ ">
                  <c:v>1.4500000000000001E-2</c:v>
                </c:pt>
                <c:pt idx="1485" formatCode="0.000_ ">
                  <c:v>1.4500000000000001E-2</c:v>
                </c:pt>
                <c:pt idx="1487" formatCode="0.000_ ">
                  <c:v>3.6999999999999998E-2</c:v>
                </c:pt>
                <c:pt idx="1488" formatCode="0.000_ ">
                  <c:v>1.4500000000000001E-2</c:v>
                </c:pt>
                <c:pt idx="1489" formatCode="0.000_ ">
                  <c:v>1.4500000000000001E-2</c:v>
                </c:pt>
                <c:pt idx="1490" formatCode="0.000_ ">
                  <c:v>1.4500000000000001E-2</c:v>
                </c:pt>
                <c:pt idx="1492" formatCode="0.000_ ">
                  <c:v>1.4500000000000001E-2</c:v>
                </c:pt>
                <c:pt idx="1493" formatCode="0.000_ ">
                  <c:v>1.4500000000000001E-2</c:v>
                </c:pt>
                <c:pt idx="1494" formatCode="0.000_ ">
                  <c:v>1.4500000000000001E-2</c:v>
                </c:pt>
                <c:pt idx="1496" formatCode="0.000_ ">
                  <c:v>1.4500000000000001E-2</c:v>
                </c:pt>
                <c:pt idx="1497" formatCode="0.000_ ">
                  <c:v>1.4500000000000001E-2</c:v>
                </c:pt>
                <c:pt idx="1498" formatCode="0.000_ ">
                  <c:v>1.4500000000000001E-2</c:v>
                </c:pt>
                <c:pt idx="1499" formatCode="0.000_ ">
                  <c:v>1.4500000000000001E-2</c:v>
                </c:pt>
                <c:pt idx="1500" formatCode="0.000_ ">
                  <c:v>1.4500000000000001E-2</c:v>
                </c:pt>
                <c:pt idx="1502" formatCode="0.000_ ">
                  <c:v>1.4500000000000001E-2</c:v>
                </c:pt>
                <c:pt idx="1503" formatCode="0.000_ ">
                  <c:v>1.4500000000000001E-2</c:v>
                </c:pt>
                <c:pt idx="1504" formatCode="0.000_ ">
                  <c:v>1.4500000000000001E-2</c:v>
                </c:pt>
                <c:pt idx="1505" formatCode="0.000_ ">
                  <c:v>1.4500000000000001E-2</c:v>
                </c:pt>
                <c:pt idx="1507" formatCode="0.000_ ">
                  <c:v>1.4500000000000001E-2</c:v>
                </c:pt>
                <c:pt idx="1508" formatCode="0.000_ ">
                  <c:v>1.4500000000000001E-2</c:v>
                </c:pt>
                <c:pt idx="1509" formatCode="0.000_ ">
                  <c:v>1.4500000000000001E-2</c:v>
                </c:pt>
                <c:pt idx="1511" formatCode="0.000_ ">
                  <c:v>1.4500000000000001E-2</c:v>
                </c:pt>
                <c:pt idx="1512" formatCode="0.000_ ">
                  <c:v>1.4500000000000001E-2</c:v>
                </c:pt>
                <c:pt idx="1513" formatCode="0.000_ ">
                  <c:v>1.4500000000000001E-2</c:v>
                </c:pt>
                <c:pt idx="1514" formatCode="0.000_ ">
                  <c:v>1.4500000000000001E-2</c:v>
                </c:pt>
                <c:pt idx="1515" formatCode="0.000_ ">
                  <c:v>1.4500000000000001E-2</c:v>
                </c:pt>
                <c:pt idx="1517" formatCode="0.000_ ">
                  <c:v>1.4500000000000001E-2</c:v>
                </c:pt>
                <c:pt idx="1518" formatCode="0.000_ ">
                  <c:v>1.4500000000000001E-2</c:v>
                </c:pt>
                <c:pt idx="1519" formatCode="0.000_ ">
                  <c:v>1.4500000000000001E-2</c:v>
                </c:pt>
                <c:pt idx="1520" formatCode="0.000_ ">
                  <c:v>1.4500000000000001E-2</c:v>
                </c:pt>
                <c:pt idx="1522" formatCode="0.000_ ">
                  <c:v>1.4500000000000001E-2</c:v>
                </c:pt>
                <c:pt idx="1523" formatCode="0.000_ ">
                  <c:v>1.4500000000000001E-2</c:v>
                </c:pt>
                <c:pt idx="1524" formatCode="0.000_ ">
                  <c:v>1.4500000000000001E-2</c:v>
                </c:pt>
                <c:pt idx="1525" formatCode="0.000_ ">
                  <c:v>1.4500000000000001E-2</c:v>
                </c:pt>
                <c:pt idx="1527" formatCode="0.000_ ">
                  <c:v>1.4500000000000001E-2</c:v>
                </c:pt>
                <c:pt idx="1528" formatCode="0.000_ ">
                  <c:v>1.4500000000000001E-2</c:v>
                </c:pt>
                <c:pt idx="1529" formatCode="0.000_ ">
                  <c:v>1.4500000000000001E-2</c:v>
                </c:pt>
                <c:pt idx="1530" formatCode="0.000_ ">
                  <c:v>1.4500000000000001E-2</c:v>
                </c:pt>
                <c:pt idx="1532" formatCode="0.000_ ">
                  <c:v>1.4500000000000001E-2</c:v>
                </c:pt>
                <c:pt idx="1533" formatCode="0.000_ ">
                  <c:v>1.4500000000000001E-2</c:v>
                </c:pt>
                <c:pt idx="1534" formatCode="0.000_ ">
                  <c:v>1.4500000000000001E-2</c:v>
                </c:pt>
                <c:pt idx="1535" formatCode="0.000_ ">
                  <c:v>1.4500000000000001E-2</c:v>
                </c:pt>
                <c:pt idx="1537" formatCode="0.000_ ">
                  <c:v>1.4500000000000001E-2</c:v>
                </c:pt>
                <c:pt idx="1538" formatCode="0.000_ ">
                  <c:v>1.4500000000000001E-2</c:v>
                </c:pt>
                <c:pt idx="1539" formatCode="0.000_ ">
                  <c:v>1.4500000000000001E-2</c:v>
                </c:pt>
                <c:pt idx="1540" formatCode="0.000_ ">
                  <c:v>1.4500000000000001E-2</c:v>
                </c:pt>
                <c:pt idx="1542" formatCode="0.000_ ">
                  <c:v>1.4500000000000001E-2</c:v>
                </c:pt>
                <c:pt idx="1543" formatCode="0.000_ ">
                  <c:v>1.4500000000000001E-2</c:v>
                </c:pt>
                <c:pt idx="1544" formatCode="0.000_ ">
                  <c:v>1.4500000000000001E-2</c:v>
                </c:pt>
                <c:pt idx="1545" formatCode="0.000_ ">
                  <c:v>1.4500000000000001E-2</c:v>
                </c:pt>
                <c:pt idx="1547" formatCode="0.000_ ">
                  <c:v>1.4500000000000001E-2</c:v>
                </c:pt>
                <c:pt idx="1548" formatCode="0.000_ ">
                  <c:v>1.4500000000000001E-2</c:v>
                </c:pt>
                <c:pt idx="1549" formatCode="0.000_ ">
                  <c:v>1.4500000000000001E-2</c:v>
                </c:pt>
                <c:pt idx="1550" formatCode="0.000_ ">
                  <c:v>1.4500000000000001E-2</c:v>
                </c:pt>
                <c:pt idx="1552" formatCode="0.000_ ">
                  <c:v>1.4500000000000001E-2</c:v>
                </c:pt>
                <c:pt idx="1553" formatCode="0.000_ ">
                  <c:v>1.4500000000000001E-2</c:v>
                </c:pt>
                <c:pt idx="1554" formatCode="0.000_ ">
                  <c:v>1.4500000000000001E-2</c:v>
                </c:pt>
                <c:pt idx="1556" formatCode="0.000_ ">
                  <c:v>1.4500000000000001E-2</c:v>
                </c:pt>
                <c:pt idx="1557" formatCode="0.000_ ">
                  <c:v>1.4500000000000001E-2</c:v>
                </c:pt>
                <c:pt idx="1558" formatCode="0.000_ ">
                  <c:v>1.4500000000000001E-2</c:v>
                </c:pt>
                <c:pt idx="1559" formatCode="0.000_ ">
                  <c:v>1.4500000000000001E-2</c:v>
                </c:pt>
                <c:pt idx="1560" formatCode="0.000_ ">
                  <c:v>1.4500000000000001E-2</c:v>
                </c:pt>
                <c:pt idx="1562" formatCode="0.000_ ">
                  <c:v>1.4500000000000001E-2</c:v>
                </c:pt>
                <c:pt idx="1563" formatCode="0.000_ ">
                  <c:v>1.4500000000000001E-2</c:v>
                </c:pt>
                <c:pt idx="1564" formatCode="0.000_ ">
                  <c:v>1.4500000000000001E-2</c:v>
                </c:pt>
                <c:pt idx="1565" formatCode="0.000_ ">
                  <c:v>1.4500000000000001E-2</c:v>
                </c:pt>
                <c:pt idx="1567" formatCode="0.000_ ">
                  <c:v>1.4500000000000001E-2</c:v>
                </c:pt>
                <c:pt idx="1568" formatCode="0.000_ ">
                  <c:v>1.4500000000000001E-2</c:v>
                </c:pt>
                <c:pt idx="1569" formatCode="0.000_ ">
                  <c:v>1.4500000000000001E-2</c:v>
                </c:pt>
                <c:pt idx="1570" formatCode="0.000_ ">
                  <c:v>1.4500000000000001E-2</c:v>
                </c:pt>
                <c:pt idx="1572" formatCode="0.000_ ">
                  <c:v>1.4500000000000001E-2</c:v>
                </c:pt>
                <c:pt idx="1573" formatCode="0.000_ ">
                  <c:v>1.4500000000000001E-2</c:v>
                </c:pt>
                <c:pt idx="1574" formatCode="0.000_ ">
                  <c:v>1.4500000000000001E-2</c:v>
                </c:pt>
                <c:pt idx="1575" formatCode="0.000_ ">
                  <c:v>1.4500000000000001E-2</c:v>
                </c:pt>
                <c:pt idx="1577" formatCode="0.000_ ">
                  <c:v>1.4500000000000001E-2</c:v>
                </c:pt>
                <c:pt idx="1578" formatCode="0.000_ ">
                  <c:v>1.4500000000000001E-2</c:v>
                </c:pt>
                <c:pt idx="1579" formatCode="0.000_ ">
                  <c:v>1.4500000000000001E-2</c:v>
                </c:pt>
                <c:pt idx="1580" formatCode="0.000_ ">
                  <c:v>1.4500000000000001E-2</c:v>
                </c:pt>
                <c:pt idx="1582" formatCode="0.000_ ">
                  <c:v>1.4500000000000001E-2</c:v>
                </c:pt>
                <c:pt idx="1583" formatCode="0.000_ ">
                  <c:v>1.4500000000000001E-2</c:v>
                </c:pt>
                <c:pt idx="1584" formatCode="0.000_ ">
                  <c:v>1.4500000000000001E-2</c:v>
                </c:pt>
                <c:pt idx="1585" formatCode="0.000_ ">
                  <c:v>1.4500000000000001E-2</c:v>
                </c:pt>
                <c:pt idx="1587" formatCode="0.000_ ">
                  <c:v>1.4500000000000001E-2</c:v>
                </c:pt>
                <c:pt idx="1588" formatCode="0.000_ ">
                  <c:v>1.4500000000000001E-2</c:v>
                </c:pt>
                <c:pt idx="1589" formatCode="0.000_ ">
                  <c:v>1.4500000000000001E-2</c:v>
                </c:pt>
                <c:pt idx="1590" formatCode="0.000_ ">
                  <c:v>1.4500000000000001E-2</c:v>
                </c:pt>
                <c:pt idx="1592" formatCode="0.000_ ">
                  <c:v>1.4500000000000001E-2</c:v>
                </c:pt>
                <c:pt idx="1593" formatCode="0.000_ ">
                  <c:v>1.4500000000000001E-2</c:v>
                </c:pt>
                <c:pt idx="1594" formatCode="0.000_ ">
                  <c:v>1.4500000000000001E-2</c:v>
                </c:pt>
                <c:pt idx="1595" formatCode="0.000_ ">
                  <c:v>1.4500000000000001E-2</c:v>
                </c:pt>
                <c:pt idx="1597" formatCode="0.000_ ">
                  <c:v>1.4500000000000001E-2</c:v>
                </c:pt>
                <c:pt idx="1598" formatCode="0.000_ ">
                  <c:v>1.4500000000000001E-2</c:v>
                </c:pt>
                <c:pt idx="1599" formatCode="0.000_ ">
                  <c:v>1.4500000000000001E-2</c:v>
                </c:pt>
                <c:pt idx="1600" formatCode="0.000_ ">
                  <c:v>1.4500000000000001E-2</c:v>
                </c:pt>
                <c:pt idx="1602" formatCode="0.000_ ">
                  <c:v>1.4500000000000001E-2</c:v>
                </c:pt>
                <c:pt idx="1603" formatCode="0.000_ ">
                  <c:v>1.4500000000000001E-2</c:v>
                </c:pt>
                <c:pt idx="1604" formatCode="0.000_ ">
                  <c:v>1.4500000000000001E-2</c:v>
                </c:pt>
                <c:pt idx="1605" formatCode="0.000_ ">
                  <c:v>1.4500000000000001E-2</c:v>
                </c:pt>
                <c:pt idx="1607" formatCode="0.000_ ">
                  <c:v>7.9000000000000001E-2</c:v>
                </c:pt>
                <c:pt idx="1608" formatCode="0.000_ ">
                  <c:v>7.5999999999999998E-2</c:v>
                </c:pt>
                <c:pt idx="1609" formatCode="0.000_ ">
                  <c:v>5.7000000000000002E-2</c:v>
                </c:pt>
                <c:pt idx="1610" formatCode="0.000_ ">
                  <c:v>1.4500000000000001E-2</c:v>
                </c:pt>
                <c:pt idx="1612" formatCode="0.000_ ">
                  <c:v>4.1000000000000002E-2</c:v>
                </c:pt>
                <c:pt idx="1613" formatCode="0.000_ ">
                  <c:v>1.4500000000000001E-2</c:v>
                </c:pt>
                <c:pt idx="1614" formatCode="0.000_ ">
                  <c:v>1.4500000000000001E-2</c:v>
                </c:pt>
                <c:pt idx="1616" formatCode="0.000_ ">
                  <c:v>1.4500000000000001E-2</c:v>
                </c:pt>
                <c:pt idx="1617" formatCode="0.000_ ">
                  <c:v>1.4500000000000001E-2</c:v>
                </c:pt>
                <c:pt idx="1618" formatCode="0.000_ ">
                  <c:v>1.4500000000000001E-2</c:v>
                </c:pt>
                <c:pt idx="1619" formatCode="0.000_ ">
                  <c:v>1.4500000000000001E-2</c:v>
                </c:pt>
                <c:pt idx="1620" formatCode="0.000_ ">
                  <c:v>1.4500000000000001E-2</c:v>
                </c:pt>
                <c:pt idx="1622" formatCode="0.000_ ">
                  <c:v>1.4500000000000001E-2</c:v>
                </c:pt>
                <c:pt idx="1623" formatCode="0.000_ ">
                  <c:v>1.4500000000000001E-2</c:v>
                </c:pt>
                <c:pt idx="1624" formatCode="0.000_ ">
                  <c:v>1.4500000000000001E-2</c:v>
                </c:pt>
                <c:pt idx="1625" formatCode="0.000_ ">
                  <c:v>1.4500000000000001E-2</c:v>
                </c:pt>
                <c:pt idx="1627" formatCode="0.000_ ">
                  <c:v>1.4500000000000001E-2</c:v>
                </c:pt>
                <c:pt idx="1628" formatCode="0.000_ ">
                  <c:v>1.4500000000000001E-2</c:v>
                </c:pt>
                <c:pt idx="1629" formatCode="0.000_ ">
                  <c:v>1.4500000000000001E-2</c:v>
                </c:pt>
                <c:pt idx="1630" formatCode="0.000_ ">
                  <c:v>1.4500000000000001E-2</c:v>
                </c:pt>
                <c:pt idx="1632" formatCode="0.000_ ">
                  <c:v>1.4500000000000001E-2</c:v>
                </c:pt>
                <c:pt idx="1633" formatCode="0.000_ ">
                  <c:v>1.4500000000000001E-2</c:v>
                </c:pt>
                <c:pt idx="1634" formatCode="0.000_ ">
                  <c:v>1.4500000000000001E-2</c:v>
                </c:pt>
                <c:pt idx="1635" formatCode="0.000_ ">
                  <c:v>1.4500000000000001E-2</c:v>
                </c:pt>
                <c:pt idx="1637" formatCode="0.000_ ">
                  <c:v>1.4500000000000001E-2</c:v>
                </c:pt>
                <c:pt idx="1638" formatCode="0.000_ ">
                  <c:v>1.4500000000000001E-2</c:v>
                </c:pt>
                <c:pt idx="1639" formatCode="0.000_ ">
                  <c:v>1.4500000000000001E-2</c:v>
                </c:pt>
                <c:pt idx="1640" formatCode="0.000_ ">
                  <c:v>1.4500000000000001E-2</c:v>
                </c:pt>
                <c:pt idx="1642" formatCode="0.000_ ">
                  <c:v>1.4500000000000001E-2</c:v>
                </c:pt>
                <c:pt idx="1643" formatCode="0.000_ ">
                  <c:v>1.4500000000000001E-2</c:v>
                </c:pt>
                <c:pt idx="1644" formatCode="0.000_ ">
                  <c:v>1.4500000000000001E-2</c:v>
                </c:pt>
                <c:pt idx="1645" formatCode="0.000_ ">
                  <c:v>1.4500000000000001E-2</c:v>
                </c:pt>
                <c:pt idx="1647" formatCode="0.000_ ">
                  <c:v>1.4500000000000001E-2</c:v>
                </c:pt>
                <c:pt idx="1648" formatCode="0.000_ ">
                  <c:v>1.4500000000000001E-2</c:v>
                </c:pt>
                <c:pt idx="1649" formatCode="0.000_ ">
                  <c:v>1.4500000000000001E-2</c:v>
                </c:pt>
                <c:pt idx="1650" formatCode="0.000_ ">
                  <c:v>1.4500000000000001E-2</c:v>
                </c:pt>
                <c:pt idx="1652" formatCode="0.000_ ">
                  <c:v>1.4500000000000001E-2</c:v>
                </c:pt>
                <c:pt idx="1653" formatCode="0.000_ ">
                  <c:v>1.4500000000000001E-2</c:v>
                </c:pt>
                <c:pt idx="1654" formatCode="0.000_ ">
                  <c:v>1.4500000000000001E-2</c:v>
                </c:pt>
                <c:pt idx="1655" formatCode="0.000_ ">
                  <c:v>1.4500000000000001E-2</c:v>
                </c:pt>
                <c:pt idx="1657" formatCode="0.000_ ">
                  <c:v>1.4500000000000001E-2</c:v>
                </c:pt>
                <c:pt idx="1658" formatCode="0.000_ ">
                  <c:v>1.4500000000000001E-2</c:v>
                </c:pt>
                <c:pt idx="1659" formatCode="0.000_ ">
                  <c:v>1.4500000000000001E-2</c:v>
                </c:pt>
                <c:pt idx="1660" formatCode="0.000_ ">
                  <c:v>1.4500000000000001E-2</c:v>
                </c:pt>
                <c:pt idx="1662" formatCode="0.000_ ">
                  <c:v>5.3999999999999999E-2</c:v>
                </c:pt>
                <c:pt idx="1663" formatCode="0.000_ ">
                  <c:v>4.5999999999999999E-2</c:v>
                </c:pt>
                <c:pt idx="1664" formatCode="0.000_ ">
                  <c:v>1.4500000000000001E-2</c:v>
                </c:pt>
                <c:pt idx="1665" formatCode="0.000_ ">
                  <c:v>1.4500000000000001E-2</c:v>
                </c:pt>
                <c:pt idx="1667" formatCode="0.000_ ">
                  <c:v>2.9000000000000001E-2</c:v>
                </c:pt>
                <c:pt idx="1668" formatCode="0.000_ ">
                  <c:v>1.4500000000000001E-2</c:v>
                </c:pt>
                <c:pt idx="1669" formatCode="0.000_ ">
                  <c:v>1.4500000000000001E-2</c:v>
                </c:pt>
                <c:pt idx="1670" formatCode="0.000_ ">
                  <c:v>1.4500000000000001E-2</c:v>
                </c:pt>
                <c:pt idx="1672" formatCode="0.000_ ">
                  <c:v>3.9E-2</c:v>
                </c:pt>
                <c:pt idx="1673" formatCode="0.000_ ">
                  <c:v>1.4500000000000001E-2</c:v>
                </c:pt>
                <c:pt idx="1674" formatCode="0.000_ ">
                  <c:v>1.4500000000000001E-2</c:v>
                </c:pt>
                <c:pt idx="1676" formatCode="0.000_ ">
                  <c:v>1.4500000000000001E-2</c:v>
                </c:pt>
                <c:pt idx="1677" formatCode="0.000_ ">
                  <c:v>1.4500000000000001E-2</c:v>
                </c:pt>
                <c:pt idx="1678" formatCode="0.000_ ">
                  <c:v>1.4500000000000001E-2</c:v>
                </c:pt>
                <c:pt idx="1679" formatCode="0.000_ ">
                  <c:v>1.4500000000000001E-2</c:v>
                </c:pt>
                <c:pt idx="1680" formatCode="0.000_ ">
                  <c:v>1.4500000000000001E-2</c:v>
                </c:pt>
                <c:pt idx="1682" formatCode="0.000_ ">
                  <c:v>1.4500000000000001E-2</c:v>
                </c:pt>
                <c:pt idx="1683" formatCode="0.000_ ">
                  <c:v>1.4500000000000001E-2</c:v>
                </c:pt>
                <c:pt idx="1684" formatCode="0.000_ ">
                  <c:v>1.4500000000000001E-2</c:v>
                </c:pt>
                <c:pt idx="1685" formatCode="0.000_ ">
                  <c:v>1.4500000000000001E-2</c:v>
                </c:pt>
                <c:pt idx="1687" formatCode="0.000_ ">
                  <c:v>1.4500000000000001E-2</c:v>
                </c:pt>
                <c:pt idx="1688" formatCode="0.000_ ">
                  <c:v>1.4500000000000001E-2</c:v>
                </c:pt>
                <c:pt idx="1689" formatCode="0.000_ ">
                  <c:v>1.4500000000000001E-2</c:v>
                </c:pt>
                <c:pt idx="1690" formatCode="0.000_ ">
                  <c:v>1.4500000000000001E-2</c:v>
                </c:pt>
                <c:pt idx="1692" formatCode="0.000_ ">
                  <c:v>1.4500000000000001E-2</c:v>
                </c:pt>
                <c:pt idx="1693" formatCode="0.000_ ">
                  <c:v>1.4500000000000001E-2</c:v>
                </c:pt>
                <c:pt idx="1694" formatCode="0.000_ ">
                  <c:v>1.4500000000000001E-2</c:v>
                </c:pt>
                <c:pt idx="1695" formatCode="0.000_ ">
                  <c:v>1.4500000000000001E-2</c:v>
                </c:pt>
                <c:pt idx="1697" formatCode="0.000_ ">
                  <c:v>1.4500000000000001E-2</c:v>
                </c:pt>
                <c:pt idx="1698" formatCode="0.000_ ">
                  <c:v>1.4500000000000001E-2</c:v>
                </c:pt>
                <c:pt idx="1699" formatCode="0.000_ ">
                  <c:v>1.4500000000000001E-2</c:v>
                </c:pt>
                <c:pt idx="1700" formatCode="0.000_ ">
                  <c:v>1.4500000000000001E-2</c:v>
                </c:pt>
                <c:pt idx="1702" formatCode="0.000_ ">
                  <c:v>1.4500000000000001E-2</c:v>
                </c:pt>
                <c:pt idx="1703" formatCode="0.000_ ">
                  <c:v>1.4500000000000001E-2</c:v>
                </c:pt>
                <c:pt idx="1704" formatCode="0.000_ ">
                  <c:v>1.4500000000000001E-2</c:v>
                </c:pt>
                <c:pt idx="1705" formatCode="0.000_ ">
                  <c:v>1.4500000000000001E-2</c:v>
                </c:pt>
                <c:pt idx="1707" formatCode="0.000_ ">
                  <c:v>1.4500000000000001E-2</c:v>
                </c:pt>
                <c:pt idx="1708" formatCode="0.000_ ">
                  <c:v>1.4500000000000001E-2</c:v>
                </c:pt>
                <c:pt idx="1709" formatCode="0.000_ ">
                  <c:v>1.4500000000000001E-2</c:v>
                </c:pt>
                <c:pt idx="1710" formatCode="0.000_ ">
                  <c:v>1.4500000000000001E-2</c:v>
                </c:pt>
                <c:pt idx="1712" formatCode="0.000_ ">
                  <c:v>1.4500000000000001E-2</c:v>
                </c:pt>
                <c:pt idx="1713" formatCode="0.000_ ">
                  <c:v>1.4500000000000001E-2</c:v>
                </c:pt>
                <c:pt idx="1714" formatCode="0.000_ ">
                  <c:v>1.4500000000000001E-2</c:v>
                </c:pt>
                <c:pt idx="1715" formatCode="0.000_ ">
                  <c:v>1.4500000000000001E-2</c:v>
                </c:pt>
                <c:pt idx="1717" formatCode="0.000_ ">
                  <c:v>1.4500000000000001E-2</c:v>
                </c:pt>
                <c:pt idx="1718" formatCode="0.000_ ">
                  <c:v>1.4500000000000001E-2</c:v>
                </c:pt>
                <c:pt idx="1719" formatCode="0.000_ ">
                  <c:v>1.4500000000000001E-2</c:v>
                </c:pt>
                <c:pt idx="1721" formatCode="0.000_ ">
                  <c:v>1.4500000000000001E-2</c:v>
                </c:pt>
                <c:pt idx="1722" formatCode="0.000_ ">
                  <c:v>1.4500000000000001E-2</c:v>
                </c:pt>
                <c:pt idx="1723" formatCode="0.000_ ">
                  <c:v>1.4500000000000001E-2</c:v>
                </c:pt>
                <c:pt idx="1724" formatCode="0.000_ ">
                  <c:v>1.4500000000000001E-2</c:v>
                </c:pt>
                <c:pt idx="1725" formatCode="0.000_ ">
                  <c:v>1.4500000000000001E-2</c:v>
                </c:pt>
                <c:pt idx="1727" formatCode="0.000_ ">
                  <c:v>4.2000000000000003E-2</c:v>
                </c:pt>
                <c:pt idx="1728" formatCode="0.000_ ">
                  <c:v>4.5999999999999999E-2</c:v>
                </c:pt>
                <c:pt idx="1729" formatCode="0.000_ ">
                  <c:v>1.4500000000000001E-2</c:v>
                </c:pt>
                <c:pt idx="1730" formatCode="0.000_ ">
                  <c:v>1.4500000000000001E-2</c:v>
                </c:pt>
                <c:pt idx="1732" formatCode="0.000_ ">
                  <c:v>1.4500000000000001E-2</c:v>
                </c:pt>
                <c:pt idx="1733" formatCode="0.000_ ">
                  <c:v>1.4500000000000001E-2</c:v>
                </c:pt>
                <c:pt idx="1734" formatCode="0.000_ ">
                  <c:v>1.4500000000000001E-2</c:v>
                </c:pt>
                <c:pt idx="1736" formatCode="0.000_ ">
                  <c:v>1.4500000000000001E-2</c:v>
                </c:pt>
                <c:pt idx="1737" formatCode="0.000_ ">
                  <c:v>1.4500000000000001E-2</c:v>
                </c:pt>
                <c:pt idx="1738" formatCode="0.000_ ">
                  <c:v>1.4500000000000001E-2</c:v>
                </c:pt>
                <c:pt idx="1739" formatCode="0.000_ ">
                  <c:v>1.4500000000000001E-2</c:v>
                </c:pt>
                <c:pt idx="1740" formatCode="0.000_ ">
                  <c:v>1.4500000000000001E-2</c:v>
                </c:pt>
                <c:pt idx="1742" formatCode="0.000_ ">
                  <c:v>1.4500000000000001E-2</c:v>
                </c:pt>
                <c:pt idx="1743" formatCode="0.000_ ">
                  <c:v>1.4500000000000001E-2</c:v>
                </c:pt>
                <c:pt idx="1744" formatCode="0.000_ ">
                  <c:v>1.4500000000000001E-2</c:v>
                </c:pt>
                <c:pt idx="1745" formatCode="0.000_ ">
                  <c:v>1.4500000000000001E-2</c:v>
                </c:pt>
                <c:pt idx="1747" formatCode="0.000_ ">
                  <c:v>1.4500000000000001E-2</c:v>
                </c:pt>
                <c:pt idx="1748" formatCode="0.000_ ">
                  <c:v>1.4500000000000001E-2</c:v>
                </c:pt>
                <c:pt idx="1749" formatCode="0.000_ ">
                  <c:v>1.4500000000000001E-2</c:v>
                </c:pt>
                <c:pt idx="1750" formatCode="0.000_ ">
                  <c:v>1.4500000000000001E-2</c:v>
                </c:pt>
                <c:pt idx="1752" formatCode="0.000_ ">
                  <c:v>1.4500000000000001E-2</c:v>
                </c:pt>
                <c:pt idx="1753" formatCode="0.000_ ">
                  <c:v>1.4500000000000001E-2</c:v>
                </c:pt>
                <c:pt idx="1754" formatCode="0.000_ ">
                  <c:v>1.4500000000000001E-2</c:v>
                </c:pt>
                <c:pt idx="1755" formatCode="0.000_ ">
                  <c:v>1.4500000000000001E-2</c:v>
                </c:pt>
                <c:pt idx="1757" formatCode="0.000_ ">
                  <c:v>1.4500000000000001E-2</c:v>
                </c:pt>
                <c:pt idx="1758" formatCode="0.000_ ">
                  <c:v>1.4500000000000001E-2</c:v>
                </c:pt>
                <c:pt idx="1759" formatCode="0.000_ ">
                  <c:v>1.4500000000000001E-2</c:v>
                </c:pt>
                <c:pt idx="1760" formatCode="0.000_ ">
                  <c:v>1.4500000000000001E-2</c:v>
                </c:pt>
                <c:pt idx="1762" formatCode="0.000_ ">
                  <c:v>1.4500000000000001E-2</c:v>
                </c:pt>
                <c:pt idx="1763" formatCode="0.000_ ">
                  <c:v>1.4500000000000001E-2</c:v>
                </c:pt>
                <c:pt idx="1764" formatCode="0.000_ ">
                  <c:v>1.4500000000000001E-2</c:v>
                </c:pt>
                <c:pt idx="1765" formatCode="0.000_ ">
                  <c:v>1.4500000000000001E-2</c:v>
                </c:pt>
                <c:pt idx="1767" formatCode="0.000_ ">
                  <c:v>1.4500000000000001E-2</c:v>
                </c:pt>
                <c:pt idx="1768" formatCode="0.000_ ">
                  <c:v>1.4500000000000001E-2</c:v>
                </c:pt>
                <c:pt idx="1769" formatCode="0.000_ ">
                  <c:v>1.4500000000000001E-2</c:v>
                </c:pt>
                <c:pt idx="1770" formatCode="0.000_ ">
                  <c:v>1.4500000000000001E-2</c:v>
                </c:pt>
                <c:pt idx="1772" formatCode="0.000_ ">
                  <c:v>1.4500000000000001E-2</c:v>
                </c:pt>
                <c:pt idx="1773" formatCode="0.000_ ">
                  <c:v>1.4500000000000001E-2</c:v>
                </c:pt>
                <c:pt idx="1774" formatCode="0.000_ ">
                  <c:v>1.4500000000000001E-2</c:v>
                </c:pt>
                <c:pt idx="1775" formatCode="0.000_ ">
                  <c:v>1.4500000000000001E-2</c:v>
                </c:pt>
                <c:pt idx="1777" formatCode="0.000_ ">
                  <c:v>1.4500000000000001E-2</c:v>
                </c:pt>
                <c:pt idx="1778" formatCode="0.000_ ">
                  <c:v>1.4500000000000001E-2</c:v>
                </c:pt>
                <c:pt idx="1779" formatCode="0.000_ ">
                  <c:v>1.4500000000000001E-2</c:v>
                </c:pt>
                <c:pt idx="1780" formatCode="0.000_ ">
                  <c:v>1.4500000000000001E-2</c:v>
                </c:pt>
                <c:pt idx="1782" formatCode="0.000_ ">
                  <c:v>1.4500000000000001E-2</c:v>
                </c:pt>
                <c:pt idx="1783" formatCode="0.000_ ">
                  <c:v>1.4500000000000001E-2</c:v>
                </c:pt>
                <c:pt idx="1784" formatCode="0.000_ ">
                  <c:v>1.4500000000000001E-2</c:v>
                </c:pt>
                <c:pt idx="1785" formatCode="0.000_ ">
                  <c:v>1.4500000000000001E-2</c:v>
                </c:pt>
              </c:numCache>
            </c:numRef>
          </c:val>
          <c:extLst xmlns:c16r2="http://schemas.microsoft.com/office/drawing/2015/06/chart">
            <c:ext xmlns:c16="http://schemas.microsoft.com/office/drawing/2014/chart" uri="{C3380CC4-5D6E-409C-BE32-E72D297353CC}">
              <c16:uniqueId val="{00000000-E111-44D4-A97C-BC2D97E0B411}"/>
            </c:ext>
          </c:extLst>
        </c:ser>
        <c:ser>
          <c:idx val="2"/>
          <c:order val="1"/>
          <c:tx>
            <c:strRef>
              <c:f>'DF&amp;核実験'!$AD$1</c:f>
              <c:strCache>
                <c:ptCount val="1"/>
                <c:pt idx="0">
                  <c:v>降下物(雨水･ちり)/仙台市宮城野区</c:v>
                </c:pt>
              </c:strCache>
            </c:strRef>
          </c:tx>
          <c:spPr>
            <a:ln w="28575">
              <a:noFill/>
            </a:ln>
          </c:spPr>
          <c:marker>
            <c:symbol val="triangle"/>
            <c:size val="7"/>
            <c:spPr>
              <a:noFill/>
              <a:ln>
                <a:solidFill>
                  <a:srgbClr val="008000"/>
                </a:solidFill>
                <a:prstDash val="solid"/>
              </a:ln>
            </c:spPr>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'DF&amp;核実験'!$AD$2:$AD$1788</c:f>
              <c:numCache>
                <c:formatCode>General</c:formatCode>
                <c:ptCount val="1787"/>
                <c:pt idx="0">
                  <c:v>48.84</c:v>
                </c:pt>
                <c:pt idx="1">
                  <c:v>58.46</c:v>
                </c:pt>
                <c:pt idx="2">
                  <c:v>23.31</c:v>
                </c:pt>
                <c:pt idx="3">
                  <c:v>34.04</c:v>
                </c:pt>
                <c:pt idx="4">
                  <c:v>101.01</c:v>
                </c:pt>
                <c:pt idx="5">
                  <c:v>7.77</c:v>
                </c:pt>
                <c:pt idx="6">
                  <c:v>24.42</c:v>
                </c:pt>
                <c:pt idx="7">
                  <c:v>29.23</c:v>
                </c:pt>
                <c:pt idx="8">
                  <c:v>28.12</c:v>
                </c:pt>
                <c:pt idx="9">
                  <c:v>21.46</c:v>
                </c:pt>
                <c:pt idx="10">
                  <c:v>10.73</c:v>
                </c:pt>
                <c:pt idx="11">
                  <c:v>41.44</c:v>
                </c:pt>
                <c:pt idx="12">
                  <c:v>22.57</c:v>
                </c:pt>
                <c:pt idx="13">
                  <c:v>17.760000000000002</c:v>
                </c:pt>
                <c:pt idx="14">
                  <c:v>11.1</c:v>
                </c:pt>
                <c:pt idx="15">
                  <c:v>23.68</c:v>
                </c:pt>
                <c:pt idx="16">
                  <c:v>11.1</c:v>
                </c:pt>
                <c:pt idx="17">
                  <c:v>90.28</c:v>
                </c:pt>
                <c:pt idx="18">
                  <c:v>148.37</c:v>
                </c:pt>
                <c:pt idx="19">
                  <c:v>118.03</c:v>
                </c:pt>
                <c:pt idx="20">
                  <c:v>138.38</c:v>
                </c:pt>
                <c:pt idx="21">
                  <c:v>55.13</c:v>
                </c:pt>
                <c:pt idx="22">
                  <c:v>50.69</c:v>
                </c:pt>
                <c:pt idx="23">
                  <c:v>44.77</c:v>
                </c:pt>
                <c:pt idx="24">
                  <c:v>32.56</c:v>
                </c:pt>
                <c:pt idx="25">
                  <c:v>56.24</c:v>
                </c:pt>
                <c:pt idx="26">
                  <c:v>66.97</c:v>
                </c:pt>
                <c:pt idx="27">
                  <c:v>64.010000000000005</c:v>
                </c:pt>
                <c:pt idx="28">
                  <c:v>307.47000000000003</c:v>
                </c:pt>
                <c:pt idx="29">
                  <c:v>242.35</c:v>
                </c:pt>
                <c:pt idx="30">
                  <c:v>126.17</c:v>
                </c:pt>
                <c:pt idx="32">
                  <c:v>499.5</c:v>
                </c:pt>
                <c:pt idx="34">
                  <c:v>293.77999999999997</c:v>
                </c:pt>
                <c:pt idx="36">
                  <c:v>38.85</c:v>
                </c:pt>
                <c:pt idx="37">
                  <c:v>62.9</c:v>
                </c:pt>
                <c:pt idx="40">
                  <c:v>53.65</c:v>
                </c:pt>
                <c:pt idx="42">
                  <c:v>75.11</c:v>
                </c:pt>
                <c:pt idx="43">
                  <c:v>27.01</c:v>
                </c:pt>
                <c:pt idx="145" formatCode="0.000_ ">
                  <c:v>3.33</c:v>
                </c:pt>
                <c:pt idx="146" formatCode="0.000_ ">
                  <c:v>3.33</c:v>
                </c:pt>
                <c:pt idx="147" formatCode="0.000_ ">
                  <c:v>3.33</c:v>
                </c:pt>
                <c:pt idx="148" formatCode="0.000_ ">
                  <c:v>2.59</c:v>
                </c:pt>
                <c:pt idx="149" formatCode="0.000_ ">
                  <c:v>2.2200000000000002</c:v>
                </c:pt>
                <c:pt idx="150" formatCode="0.000_ ">
                  <c:v>0.74</c:v>
                </c:pt>
                <c:pt idx="151" formatCode="0.000_ ">
                  <c:v>0.74</c:v>
                </c:pt>
                <c:pt idx="152" formatCode="0.000_ ">
                  <c:v>0.74</c:v>
                </c:pt>
                <c:pt idx="153" formatCode="0.000_ ">
                  <c:v>0.37</c:v>
                </c:pt>
                <c:pt idx="154" formatCode="0.000_ ">
                  <c:v>0.37</c:v>
                </c:pt>
                <c:pt idx="155" formatCode="0.000_ ">
                  <c:v>2.2200000000000002</c:v>
                </c:pt>
                <c:pt idx="156" formatCode="0.000_ ">
                  <c:v>2.6269999999999998</c:v>
                </c:pt>
                <c:pt idx="157" formatCode="0.000_ ">
                  <c:v>8.8800000000000008</c:v>
                </c:pt>
                <c:pt idx="158" formatCode="0.000_ ">
                  <c:v>9.6199999999999992</c:v>
                </c:pt>
                <c:pt idx="159" formatCode="0.000_ ">
                  <c:v>7.77</c:v>
                </c:pt>
                <c:pt idx="160" formatCode="0.000_ ">
                  <c:v>1.369</c:v>
                </c:pt>
                <c:pt idx="161" formatCode="0.000_ ">
                  <c:v>5.55</c:v>
                </c:pt>
                <c:pt idx="162" formatCode="0.000_ ">
                  <c:v>1.591</c:v>
                </c:pt>
                <c:pt idx="163" formatCode="0.000_ ">
                  <c:v>0.66600000000000004</c:v>
                </c:pt>
                <c:pt idx="164" formatCode="0.000_ ">
                  <c:v>0.88800000000000001</c:v>
                </c:pt>
                <c:pt idx="165" formatCode="0.000_ ">
                  <c:v>0.48099999999999998</c:v>
                </c:pt>
                <c:pt idx="166" formatCode="0.000_ ">
                  <c:v>1.85</c:v>
                </c:pt>
                <c:pt idx="167" formatCode="0.000_ ">
                  <c:v>6.66</c:v>
                </c:pt>
                <c:pt idx="168" formatCode="0.000_ ">
                  <c:v>1.776</c:v>
                </c:pt>
                <c:pt idx="169" formatCode="0.000_ ">
                  <c:v>1.9239999999999999</c:v>
                </c:pt>
                <c:pt idx="170" formatCode="0.000_ ">
                  <c:v>3.4039999999999999</c:v>
                </c:pt>
                <c:pt idx="171" formatCode="0.000_ ">
                  <c:v>1.1100000000000001</c:v>
                </c:pt>
                <c:pt idx="172" formatCode="0.000_ ">
                  <c:v>0.37</c:v>
                </c:pt>
                <c:pt idx="173" formatCode="0.000_ ">
                  <c:v>0.59199999999999997</c:v>
                </c:pt>
                <c:pt idx="174" formatCode="0.000_ ">
                  <c:v>0.74</c:v>
                </c:pt>
                <c:pt idx="175" formatCode="0.000_ ">
                  <c:v>0.88800000000000001</c:v>
                </c:pt>
                <c:pt idx="176" formatCode="0.000_ ">
                  <c:v>0.111</c:v>
                </c:pt>
                <c:pt idx="177" formatCode="0.000_ ">
                  <c:v>0.33300000000000002</c:v>
                </c:pt>
                <c:pt idx="178" formatCode="0.000_ ">
                  <c:v>0.66600000000000004</c:v>
                </c:pt>
                <c:pt idx="179" formatCode="0.000_ ">
                  <c:v>0.44400000000000001</c:v>
                </c:pt>
                <c:pt idx="180" formatCode="0.000_ ">
                  <c:v>0.96199999999999997</c:v>
                </c:pt>
                <c:pt idx="181" formatCode="0.000_ ">
                  <c:v>0.44400000000000001</c:v>
                </c:pt>
                <c:pt idx="182" formatCode="0.000_ ">
                  <c:v>1.8129999999999999</c:v>
                </c:pt>
                <c:pt idx="183" formatCode="0.000_ ">
                  <c:v>0.51800000000000002</c:v>
                </c:pt>
                <c:pt idx="184" formatCode="0.000_ ">
                  <c:v>0.77700000000000002</c:v>
                </c:pt>
                <c:pt idx="185" formatCode="0.000_ ">
                  <c:v>0.74</c:v>
                </c:pt>
                <c:pt idx="186" formatCode="0.000_ ">
                  <c:v>1.5169999999999999</c:v>
                </c:pt>
                <c:pt idx="187" formatCode="0.000_ ">
                  <c:v>0.629</c:v>
                </c:pt>
                <c:pt idx="188" formatCode="0.000_ ">
                  <c:v>0.44400000000000001</c:v>
                </c:pt>
                <c:pt idx="189" formatCode="0.000_ ">
                  <c:v>0.48099999999999998</c:v>
                </c:pt>
                <c:pt idx="190" formatCode="0.000_ ">
                  <c:v>0.111</c:v>
                </c:pt>
                <c:pt idx="191" formatCode="0.000_ ">
                  <c:v>0.85099999999999998</c:v>
                </c:pt>
                <c:pt idx="192" formatCode="0.000_ ">
                  <c:v>0.25900000000000001</c:v>
                </c:pt>
                <c:pt idx="193" formatCode="0.000_ ">
                  <c:v>1.665</c:v>
                </c:pt>
                <c:pt idx="194" formatCode="0.000_ ">
                  <c:v>1.036</c:v>
                </c:pt>
                <c:pt idx="195" formatCode="0.000_ ">
                  <c:v>2.5529999999999999</c:v>
                </c:pt>
                <c:pt idx="196" formatCode="0.000_ ">
                  <c:v>2.8860000000000001</c:v>
                </c:pt>
                <c:pt idx="197" formatCode="0.000_ ">
                  <c:v>2.923</c:v>
                </c:pt>
                <c:pt idx="198" formatCode="0.000_ ">
                  <c:v>3.6629999999999998</c:v>
                </c:pt>
                <c:pt idx="199" formatCode="0.000_ ">
                  <c:v>7.4</c:v>
                </c:pt>
                <c:pt idx="200" formatCode="0.000_ ">
                  <c:v>6.5860000000000003</c:v>
                </c:pt>
                <c:pt idx="201" formatCode="0.000_ ">
                  <c:v>3.2930000000000001</c:v>
                </c:pt>
                <c:pt idx="202" formatCode="0.000_ ">
                  <c:v>2.5529999999999999</c:v>
                </c:pt>
                <c:pt idx="203" formatCode="0.000_ ">
                  <c:v>5.92</c:v>
                </c:pt>
                <c:pt idx="204" formatCode="0.000_ ">
                  <c:v>4.218</c:v>
                </c:pt>
                <c:pt idx="205" formatCode="0.000_ ">
                  <c:v>1.998</c:v>
                </c:pt>
                <c:pt idx="206" formatCode="0.000_ ">
                  <c:v>1.48</c:v>
                </c:pt>
                <c:pt idx="207" formatCode="0.000_ ">
                  <c:v>2.331</c:v>
                </c:pt>
                <c:pt idx="208" formatCode="0.000_ ">
                  <c:v>1.665</c:v>
                </c:pt>
                <c:pt idx="209" formatCode="0.000_ ">
                  <c:v>2.109</c:v>
                </c:pt>
                <c:pt idx="210" formatCode="0.000_ ">
                  <c:v>1.4430000000000001</c:v>
                </c:pt>
                <c:pt idx="211" formatCode="0.000_ ">
                  <c:v>1.6279999999999999</c:v>
                </c:pt>
                <c:pt idx="212" formatCode="0.000_ ">
                  <c:v>1.1100000000000001</c:v>
                </c:pt>
                <c:pt idx="213" formatCode="0.000_ ">
                  <c:v>1.2210000000000001</c:v>
                </c:pt>
                <c:pt idx="214" formatCode="0.000_ ">
                  <c:v>1.369</c:v>
                </c:pt>
                <c:pt idx="215" formatCode="0.000_ ">
                  <c:v>7.03</c:v>
                </c:pt>
                <c:pt idx="216" formatCode="0.000_ ">
                  <c:v>7.4</c:v>
                </c:pt>
                <c:pt idx="217" formatCode="0.000_ ">
                  <c:v>5.18</c:v>
                </c:pt>
                <c:pt idx="218" formatCode="0.000_ ">
                  <c:v>4.8099999999999996</c:v>
                </c:pt>
                <c:pt idx="219" formatCode="0.000_ ">
                  <c:v>0.66600000000000004</c:v>
                </c:pt>
                <c:pt idx="220" formatCode="0.000_ ">
                  <c:v>1.369</c:v>
                </c:pt>
                <c:pt idx="221" formatCode="0.000_ ">
                  <c:v>1.9610000000000001</c:v>
                </c:pt>
                <c:pt idx="222" formatCode="0.000_ ">
                  <c:v>0.70299999999999996</c:v>
                </c:pt>
                <c:pt idx="223" formatCode="0.000_ ">
                  <c:v>0.48099999999999998</c:v>
                </c:pt>
                <c:pt idx="224" formatCode="0.000_ ">
                  <c:v>0.14799999999999999</c:v>
                </c:pt>
                <c:pt idx="225" formatCode="0.000_ ">
                  <c:v>0.66600000000000004</c:v>
                </c:pt>
                <c:pt idx="226" formatCode="0.000_ ">
                  <c:v>0.88800000000000001</c:v>
                </c:pt>
                <c:pt idx="227" formatCode="0.000_ ">
                  <c:v>1.554</c:v>
                </c:pt>
                <c:pt idx="228" formatCode="0.000_ ">
                  <c:v>1.9239999999999999</c:v>
                </c:pt>
                <c:pt idx="229" formatCode="0.000_ ">
                  <c:v>2.4049999999999998</c:v>
                </c:pt>
                <c:pt idx="230" formatCode="0.000_ ">
                  <c:v>1.702</c:v>
                </c:pt>
                <c:pt idx="231" formatCode="0.000_ ">
                  <c:v>1.3320000000000001</c:v>
                </c:pt>
                <c:pt idx="232" formatCode="0.000_ ">
                  <c:v>0.74</c:v>
                </c:pt>
                <c:pt idx="233" formatCode="0.000_ ">
                  <c:v>0.48099999999999998</c:v>
                </c:pt>
                <c:pt idx="234" formatCode="0.000_ ">
                  <c:v>0.70299999999999996</c:v>
                </c:pt>
                <c:pt idx="235" formatCode="0.000_ ">
                  <c:v>0.29599999999999999</c:v>
                </c:pt>
                <c:pt idx="236" formatCode="0.000_ ">
                  <c:v>0.111</c:v>
                </c:pt>
                <c:pt idx="237" formatCode="0.000_ ">
                  <c:v>0.37</c:v>
                </c:pt>
                <c:pt idx="238" formatCode="0.000_ ">
                  <c:v>0.02</c:v>
                </c:pt>
                <c:pt idx="239" formatCode="0.000_ ">
                  <c:v>0.88800000000000001</c:v>
                </c:pt>
                <c:pt idx="240" formatCode="0.000_ ">
                  <c:v>1.258</c:v>
                </c:pt>
                <c:pt idx="241" formatCode="0.000_ ">
                  <c:v>0.77700000000000002</c:v>
                </c:pt>
                <c:pt idx="242" formatCode="0.000_ ">
                  <c:v>0.629</c:v>
                </c:pt>
                <c:pt idx="243" formatCode="0.000_ ">
                  <c:v>2.1459999999999999</c:v>
                </c:pt>
                <c:pt idx="244" formatCode="0.000_ ">
                  <c:v>0.70299999999999996</c:v>
                </c:pt>
                <c:pt idx="245" formatCode="0.000_ ">
                  <c:v>0.14799999999999999</c:v>
                </c:pt>
                <c:pt idx="246" formatCode="0.000_ ">
                  <c:v>0.29599999999999999</c:v>
                </c:pt>
                <c:pt idx="247" formatCode="0.000_ ">
                  <c:v>0.222</c:v>
                </c:pt>
                <c:pt idx="248" formatCode="0.000_ ">
                  <c:v>0.33300000000000002</c:v>
                </c:pt>
                <c:pt idx="249" formatCode="0.000_ ">
                  <c:v>0.185</c:v>
                </c:pt>
                <c:pt idx="250" formatCode="0.000_ ">
                  <c:v>0.48099999999999998</c:v>
                </c:pt>
                <c:pt idx="251" formatCode="0.000_ ">
                  <c:v>1.591</c:v>
                </c:pt>
                <c:pt idx="252" formatCode="0.000_ ">
                  <c:v>4.8099999999999996</c:v>
                </c:pt>
                <c:pt idx="332" formatCode="0.000_ ">
                  <c:v>0.10730000000000001</c:v>
                </c:pt>
                <c:pt idx="336" formatCode="0.000_ ">
                  <c:v>0.18870000000000001</c:v>
                </c:pt>
                <c:pt idx="340" formatCode="0.000_ ">
                  <c:v>0.44400000000000001</c:v>
                </c:pt>
                <c:pt idx="344" formatCode="0.000_ ">
                  <c:v>0.19980000000000001</c:v>
                </c:pt>
                <c:pt idx="348" formatCode="0.000_ ">
                  <c:v>0.35520000000000002</c:v>
                </c:pt>
                <c:pt idx="352" formatCode="0.000_ ">
                  <c:v>0.57720000000000005</c:v>
                </c:pt>
                <c:pt idx="356" formatCode="0.000_ ">
                  <c:v>0.41439999999999999</c:v>
                </c:pt>
                <c:pt idx="360" formatCode="0.000_ ">
                  <c:v>0.27379999999999999</c:v>
                </c:pt>
                <c:pt idx="364" formatCode="0.000_ ">
                  <c:v>0.42180000000000001</c:v>
                </c:pt>
                <c:pt idx="368" formatCode="0.000_ ">
                  <c:v>7.3999999999999996E-2</c:v>
                </c:pt>
                <c:pt idx="372" formatCode="0.000_ ">
                  <c:v>7.7700000000000005E-2</c:v>
                </c:pt>
                <c:pt idx="376" formatCode="0.000_ ">
                  <c:v>7.7700000000000005E-2</c:v>
                </c:pt>
                <c:pt idx="380" formatCode="0.000_ ">
                  <c:v>7.7700000000000005E-2</c:v>
                </c:pt>
                <c:pt idx="384" formatCode="0.000_ ">
                  <c:v>8.5099999999999995E-2</c:v>
                </c:pt>
                <c:pt idx="388" formatCode="0.000_ ">
                  <c:v>0.1036</c:v>
                </c:pt>
                <c:pt idx="389" formatCode="0.000_ ">
                  <c:v>0.47360000000000002</c:v>
                </c:pt>
                <c:pt idx="396" formatCode="0.000_ ">
                  <c:v>0.3589</c:v>
                </c:pt>
                <c:pt idx="400" formatCode="0.000_ ">
                  <c:v>0.1295</c:v>
                </c:pt>
                <c:pt idx="404" formatCode="0.000_ ">
                  <c:v>0.24790000000000001</c:v>
                </c:pt>
                <c:pt idx="408" formatCode="0.000_ ">
                  <c:v>0.222</c:v>
                </c:pt>
                <c:pt idx="412" formatCode="0.000_ ">
                  <c:v>0.111</c:v>
                </c:pt>
                <c:pt idx="416" formatCode="0.000_ ">
                  <c:v>0.02</c:v>
                </c:pt>
                <c:pt idx="420" formatCode="0.000_ ">
                  <c:v>8.14E-2</c:v>
                </c:pt>
                <c:pt idx="424" formatCode="0.000_ ">
                  <c:v>0.02</c:v>
                </c:pt>
                <c:pt idx="428" formatCode="0.000_ ">
                  <c:v>9.6199999999999994E-2</c:v>
                </c:pt>
                <c:pt idx="432" formatCode="0.000_ ">
                  <c:v>0.1147</c:v>
                </c:pt>
                <c:pt idx="436" formatCode="0.000_ ">
                  <c:v>0.39219999999999999</c:v>
                </c:pt>
                <c:pt idx="440" formatCode="0.000_ ">
                  <c:v>0.23680000000000001</c:v>
                </c:pt>
                <c:pt idx="444" formatCode="0.000_ ">
                  <c:v>0.22939999999999999</c:v>
                </c:pt>
                <c:pt idx="448" formatCode="0.000_ ">
                  <c:v>0.3367</c:v>
                </c:pt>
                <c:pt idx="453" formatCode="0.000_ ">
                  <c:v>90.65</c:v>
                </c:pt>
                <c:pt idx="456" formatCode="0.000_ ">
                  <c:v>3.4780000000000002</c:v>
                </c:pt>
                <c:pt idx="460" formatCode="0.000_ ">
                  <c:v>0.60680000000000001</c:v>
                </c:pt>
                <c:pt idx="464" formatCode="0.000_ ">
                  <c:v>0.3478</c:v>
                </c:pt>
                <c:pt idx="468" formatCode="0.000_ ">
                  <c:v>0.22939999999999999</c:v>
                </c:pt>
                <c:pt idx="472" formatCode="0.000_ ">
                  <c:v>0.39219999999999999</c:v>
                </c:pt>
                <c:pt idx="476" formatCode="0.000_ ">
                  <c:v>0.71409999999999996</c:v>
                </c:pt>
                <c:pt idx="480" formatCode="0.000_ ">
                  <c:v>0.69189999999999996</c:v>
                </c:pt>
                <c:pt idx="484" formatCode="0.000_ ">
                  <c:v>2.2200000000000002</c:v>
                </c:pt>
                <c:pt idx="488" formatCode="0.000_ ">
                  <c:v>1.85</c:v>
                </c:pt>
                <c:pt idx="492" formatCode="0.000_ ">
                  <c:v>2.5529999999999999</c:v>
                </c:pt>
                <c:pt idx="496" formatCode="0.000_ ">
                  <c:v>1.4430000000000001</c:v>
                </c:pt>
                <c:pt idx="500" formatCode="0.000_ ">
                  <c:v>0.42549999999999999</c:v>
                </c:pt>
                <c:pt idx="504" formatCode="0.000_ ">
                  <c:v>0.21829999999999999</c:v>
                </c:pt>
                <c:pt idx="508" formatCode="0.000_ ">
                  <c:v>0.1517</c:v>
                </c:pt>
                <c:pt idx="512" formatCode="0.000_ ">
                  <c:v>7.0300000000000001E-2</c:v>
                </c:pt>
                <c:pt idx="516" formatCode="0.000_ ">
                  <c:v>0.02</c:v>
                </c:pt>
                <c:pt idx="520" formatCode="0.000_ ">
                  <c:v>5.5500000000000001E-2</c:v>
                </c:pt>
                <c:pt idx="524" formatCode="0.000_ ">
                  <c:v>0.77329999999999999</c:v>
                </c:pt>
                <c:pt idx="528" formatCode="0.000_ ">
                  <c:v>8.8800000000000004E-2</c:v>
                </c:pt>
                <c:pt idx="532" formatCode="0.000_ ">
                  <c:v>0.23680000000000001</c:v>
                </c:pt>
                <c:pt idx="536" formatCode="0.000_ ">
                  <c:v>0.77329999999999999</c:v>
                </c:pt>
                <c:pt idx="540" formatCode="0.000_ ">
                  <c:v>0.59940000000000004</c:v>
                </c:pt>
                <c:pt idx="544" formatCode="0.000_ ">
                  <c:v>1.1100000000000001</c:v>
                </c:pt>
                <c:pt idx="547" formatCode="0.000_ ">
                  <c:v>0.37</c:v>
                </c:pt>
                <c:pt idx="552" formatCode="0.000_ ">
                  <c:v>0.14000000000000001</c:v>
                </c:pt>
                <c:pt idx="556" formatCode="0.000_ ">
                  <c:v>0.02</c:v>
                </c:pt>
                <c:pt idx="560" formatCode="0.000_ ">
                  <c:v>0.02</c:v>
                </c:pt>
                <c:pt idx="564" formatCode="0.000_ ">
                  <c:v>0.02</c:v>
                </c:pt>
                <c:pt idx="568" formatCode="0.000_ ">
                  <c:v>0.02</c:v>
                </c:pt>
                <c:pt idx="572" formatCode="0.000_ ">
                  <c:v>7.8E-2</c:v>
                </c:pt>
                <c:pt idx="576" formatCode="0.000_ ">
                  <c:v>0.37</c:v>
                </c:pt>
                <c:pt idx="580" formatCode="0.000_ ">
                  <c:v>0.51</c:v>
                </c:pt>
                <c:pt idx="584" formatCode="0.000_ ">
                  <c:v>0.22</c:v>
                </c:pt>
                <c:pt idx="588" formatCode="0.000_ ">
                  <c:v>0.53</c:v>
                </c:pt>
                <c:pt idx="593" formatCode="0.000_ ">
                  <c:v>0.53</c:v>
                </c:pt>
                <c:pt idx="598" formatCode="0.000_ ">
                  <c:v>0.2</c:v>
                </c:pt>
                <c:pt idx="603" formatCode="0.000_ ">
                  <c:v>0.23</c:v>
                </c:pt>
                <c:pt idx="608" formatCode="0.000_ ">
                  <c:v>0.05</c:v>
                </c:pt>
                <c:pt idx="613" formatCode="0.000_ ">
                  <c:v>0.02</c:v>
                </c:pt>
                <c:pt idx="618" formatCode="0.000_ ">
                  <c:v>0.02</c:v>
                </c:pt>
                <c:pt idx="623" formatCode="0.000_ ">
                  <c:v>0.04</c:v>
                </c:pt>
                <c:pt idx="628" formatCode="0.000_ ">
                  <c:v>0.02</c:v>
                </c:pt>
                <c:pt idx="633" formatCode="0.000_ ">
                  <c:v>0.11</c:v>
                </c:pt>
                <c:pt idx="638" formatCode="0.000_ ">
                  <c:v>0.18</c:v>
                </c:pt>
                <c:pt idx="643" formatCode="0.000_ ">
                  <c:v>8.5999999999999993E-2</c:v>
                </c:pt>
                <c:pt idx="648" formatCode="0.000_ ">
                  <c:v>0.17</c:v>
                </c:pt>
                <c:pt idx="653" formatCode="0.000_ ">
                  <c:v>0.24</c:v>
                </c:pt>
                <c:pt idx="658" formatCode="0.000_ ">
                  <c:v>0.02</c:v>
                </c:pt>
                <c:pt idx="663" formatCode="0.000_ ">
                  <c:v>4.4999999999999998E-2</c:v>
                </c:pt>
                <c:pt idx="668" formatCode="0.000_ ">
                  <c:v>0.02</c:v>
                </c:pt>
                <c:pt idx="673" formatCode="0.000_ ">
                  <c:v>0.02</c:v>
                </c:pt>
                <c:pt idx="678" formatCode="0.000_ ">
                  <c:v>0.02</c:v>
                </c:pt>
                <c:pt idx="683" formatCode="0.000_ ">
                  <c:v>0.02</c:v>
                </c:pt>
                <c:pt idx="688" formatCode="0.000_ ">
                  <c:v>0.02</c:v>
                </c:pt>
                <c:pt idx="693" formatCode="0.000_ ">
                  <c:v>0.02</c:v>
                </c:pt>
                <c:pt idx="698" formatCode="0.000_ ">
                  <c:v>9.1999999999999998E-2</c:v>
                </c:pt>
                <c:pt idx="703" formatCode="0.000_ ">
                  <c:v>0.02</c:v>
                </c:pt>
                <c:pt idx="708" formatCode="0.000_ ">
                  <c:v>0.17</c:v>
                </c:pt>
                <c:pt idx="713" formatCode="0.000_ ">
                  <c:v>0.13</c:v>
                </c:pt>
                <c:pt idx="718" formatCode="0.000_ ">
                  <c:v>9.6000000000000002E-2</c:v>
                </c:pt>
                <c:pt idx="723" formatCode="0.000_ ">
                  <c:v>0.02</c:v>
                </c:pt>
                <c:pt idx="728" formatCode="0.000_ ">
                  <c:v>0.02</c:v>
                </c:pt>
                <c:pt idx="733" formatCode="0.000_ ">
                  <c:v>0.02</c:v>
                </c:pt>
                <c:pt idx="738" formatCode="0.000_ ">
                  <c:v>0.02</c:v>
                </c:pt>
                <c:pt idx="743" formatCode="0.000_ ">
                  <c:v>0.02</c:v>
                </c:pt>
                <c:pt idx="748" formatCode="0.000_ ">
                  <c:v>0.02</c:v>
                </c:pt>
                <c:pt idx="753" formatCode="0.000_ ">
                  <c:v>0.02</c:v>
                </c:pt>
                <c:pt idx="758" formatCode="0.000_ ">
                  <c:v>0.11</c:v>
                </c:pt>
                <c:pt idx="763" formatCode="0.000_ ">
                  <c:v>0.16</c:v>
                </c:pt>
                <c:pt idx="768" formatCode="0.000_ ">
                  <c:v>0.02</c:v>
                </c:pt>
                <c:pt idx="773" formatCode="0.000_ ">
                  <c:v>0.4</c:v>
                </c:pt>
                <c:pt idx="778" formatCode="0.000_ ">
                  <c:v>0.02</c:v>
                </c:pt>
                <c:pt idx="783" formatCode="0.000_ ">
                  <c:v>0.02</c:v>
                </c:pt>
                <c:pt idx="787" formatCode="0.000_ ">
                  <c:v>0.02</c:v>
                </c:pt>
                <c:pt idx="792" formatCode="0.000_ ">
                  <c:v>7.9000000000000001E-2</c:v>
                </c:pt>
                <c:pt idx="797" formatCode="0.000_ ">
                  <c:v>0.02</c:v>
                </c:pt>
                <c:pt idx="802" formatCode="0.000_ ">
                  <c:v>0.02</c:v>
                </c:pt>
                <c:pt idx="807" formatCode="0.000_ ">
                  <c:v>6.3E-2</c:v>
                </c:pt>
                <c:pt idx="812" formatCode="0.000_ ">
                  <c:v>4.1000000000000002E-2</c:v>
                </c:pt>
                <c:pt idx="817" formatCode="0.000_ ">
                  <c:v>0.02</c:v>
                </c:pt>
                <c:pt idx="822" formatCode="0.000_ ">
                  <c:v>0.11</c:v>
                </c:pt>
                <c:pt idx="827" formatCode="0.000_ ">
                  <c:v>4.4999999999999998E-2</c:v>
                </c:pt>
                <c:pt idx="832" formatCode="0.000_ ">
                  <c:v>0.08</c:v>
                </c:pt>
                <c:pt idx="837" formatCode="0.000_ ">
                  <c:v>0.06</c:v>
                </c:pt>
                <c:pt idx="842" formatCode="0.000_ ">
                  <c:v>0.02</c:v>
                </c:pt>
                <c:pt idx="847" formatCode="0.000_ ">
                  <c:v>0.02</c:v>
                </c:pt>
                <c:pt idx="852" formatCode="0.000_ ">
                  <c:v>0.02</c:v>
                </c:pt>
                <c:pt idx="857" formatCode="0.000_ ">
                  <c:v>0.02</c:v>
                </c:pt>
                <c:pt idx="862" formatCode="0.000_ ">
                  <c:v>0.02</c:v>
                </c:pt>
                <c:pt idx="867" formatCode="0.000_ ">
                  <c:v>0.02</c:v>
                </c:pt>
                <c:pt idx="872" formatCode="0.000_ ">
                  <c:v>4.4999999999999998E-2</c:v>
                </c:pt>
                <c:pt idx="877" formatCode="0.000_ ">
                  <c:v>0.02</c:v>
                </c:pt>
                <c:pt idx="882" formatCode="0.000_ ">
                  <c:v>0.34</c:v>
                </c:pt>
                <c:pt idx="887" formatCode="0.000_ ">
                  <c:v>0.37</c:v>
                </c:pt>
                <c:pt idx="892" formatCode="0.000_ ">
                  <c:v>0.2</c:v>
                </c:pt>
                <c:pt idx="897" formatCode="0.000_ ">
                  <c:v>0.15</c:v>
                </c:pt>
                <c:pt idx="902" formatCode="0.000_ ">
                  <c:v>0.02</c:v>
                </c:pt>
                <c:pt idx="907" formatCode="0.000_ ">
                  <c:v>0.02</c:v>
                </c:pt>
                <c:pt idx="912" formatCode="0.000_ ">
                  <c:v>6.3E-2</c:v>
                </c:pt>
                <c:pt idx="917" formatCode="0.000_ ">
                  <c:v>0.02</c:v>
                </c:pt>
                <c:pt idx="922" formatCode="0.000_ ">
                  <c:v>0.02</c:v>
                </c:pt>
                <c:pt idx="927" formatCode="0.000_ ">
                  <c:v>0.02</c:v>
                </c:pt>
                <c:pt idx="932" formatCode="0.000_ ">
                  <c:v>0.19</c:v>
                </c:pt>
                <c:pt idx="937" formatCode="0.000_ ">
                  <c:v>4.7E-2</c:v>
                </c:pt>
                <c:pt idx="942" formatCode="0.000_ ">
                  <c:v>5.0999999999999997E-2</c:v>
                </c:pt>
                <c:pt idx="947" formatCode="0.000_ ">
                  <c:v>0.11</c:v>
                </c:pt>
                <c:pt idx="952" formatCode="0.000_ ">
                  <c:v>0.02</c:v>
                </c:pt>
                <c:pt idx="957" formatCode="0.000_ ">
                  <c:v>0.02</c:v>
                </c:pt>
                <c:pt idx="962" formatCode="0.000_ ">
                  <c:v>0.02</c:v>
                </c:pt>
                <c:pt idx="967" formatCode="0.000_ ">
                  <c:v>0.02</c:v>
                </c:pt>
                <c:pt idx="972" formatCode="0.000_ ">
                  <c:v>0.02</c:v>
                </c:pt>
                <c:pt idx="977" formatCode="0.000_ ">
                  <c:v>0.02</c:v>
                </c:pt>
                <c:pt idx="982" formatCode="0.000_ ">
                  <c:v>0.02</c:v>
                </c:pt>
                <c:pt idx="987" formatCode="0.000_ ">
                  <c:v>0.02</c:v>
                </c:pt>
                <c:pt idx="992" formatCode="0.000_ ">
                  <c:v>0.27</c:v>
                </c:pt>
                <c:pt idx="997" formatCode="0.000_ ">
                  <c:v>0.02</c:v>
                </c:pt>
                <c:pt idx="1002" formatCode="0.000_ ">
                  <c:v>0.02</c:v>
                </c:pt>
                <c:pt idx="1007" formatCode="0.000_ ">
                  <c:v>0.11</c:v>
                </c:pt>
                <c:pt idx="1012" formatCode="0.000_ ">
                  <c:v>0.02</c:v>
                </c:pt>
                <c:pt idx="1017" formatCode="0.000_ ">
                  <c:v>8.5999999999999993E-2</c:v>
                </c:pt>
                <c:pt idx="1022" formatCode="0.000_ ">
                  <c:v>5.1999999999999998E-2</c:v>
                </c:pt>
                <c:pt idx="1027" formatCode="0.000_ ">
                  <c:v>0.02</c:v>
                </c:pt>
                <c:pt idx="1032" formatCode="0.000_ ">
                  <c:v>0.02</c:v>
                </c:pt>
                <c:pt idx="1037" formatCode="0.000_ ">
                  <c:v>0.02</c:v>
                </c:pt>
                <c:pt idx="1042" formatCode="0.000_ ">
                  <c:v>0.02</c:v>
                </c:pt>
                <c:pt idx="1047" formatCode="0.000_ ">
                  <c:v>0.02</c:v>
                </c:pt>
                <c:pt idx="1052" formatCode="0.000_ ">
                  <c:v>0.02</c:v>
                </c:pt>
                <c:pt idx="1057" formatCode="0.000_ ">
                  <c:v>7.3999999999999996E-2</c:v>
                </c:pt>
                <c:pt idx="1062" formatCode="0.000_ ">
                  <c:v>0.13</c:v>
                </c:pt>
                <c:pt idx="1067" formatCode="0.000_ ">
                  <c:v>0.24</c:v>
                </c:pt>
                <c:pt idx="1072" formatCode="0.000_ ">
                  <c:v>0.02</c:v>
                </c:pt>
                <c:pt idx="1077" formatCode="0.000_ ">
                  <c:v>0.02</c:v>
                </c:pt>
                <c:pt idx="1082" formatCode="0.000_ ">
                  <c:v>0.02</c:v>
                </c:pt>
                <c:pt idx="1087" formatCode="0.000_ ">
                  <c:v>0.02</c:v>
                </c:pt>
                <c:pt idx="1092" formatCode="0.000_ ">
                  <c:v>0.02</c:v>
                </c:pt>
                <c:pt idx="1097" formatCode="0.000_ ">
                  <c:v>0.02</c:v>
                </c:pt>
                <c:pt idx="1102" formatCode="0.000_ ">
                  <c:v>0.02</c:v>
                </c:pt>
                <c:pt idx="1107" formatCode="0.000_ ">
                  <c:v>0.02</c:v>
                </c:pt>
                <c:pt idx="1112" formatCode="0.000_ ">
                  <c:v>0.02</c:v>
                </c:pt>
                <c:pt idx="1117" formatCode="0.000_ ">
                  <c:v>0.02</c:v>
                </c:pt>
                <c:pt idx="1122" formatCode="0.000_ ">
                  <c:v>0.02</c:v>
                </c:pt>
                <c:pt idx="1127" formatCode="0.000_ ">
                  <c:v>0.02</c:v>
                </c:pt>
                <c:pt idx="1132" formatCode="0.000_ ">
                  <c:v>0.02</c:v>
                </c:pt>
                <c:pt idx="1137" formatCode="0.000_ ">
                  <c:v>0.02</c:v>
                </c:pt>
                <c:pt idx="1142" formatCode="0.000_ ">
                  <c:v>0.02</c:v>
                </c:pt>
                <c:pt idx="1147" formatCode="0.000_ ">
                  <c:v>0.02</c:v>
                </c:pt>
                <c:pt idx="1152" formatCode="0.000_ ">
                  <c:v>0.02</c:v>
                </c:pt>
                <c:pt idx="1157" formatCode="0.000_ ">
                  <c:v>0.02</c:v>
                </c:pt>
                <c:pt idx="1162" formatCode="0.000_ ">
                  <c:v>0.02</c:v>
                </c:pt>
                <c:pt idx="1167" formatCode="0.000_ ">
                  <c:v>0.02</c:v>
                </c:pt>
                <c:pt idx="1172" formatCode="0.000_ ">
                  <c:v>0.02</c:v>
                </c:pt>
                <c:pt idx="1177" formatCode="0.000_ ">
                  <c:v>0.02</c:v>
                </c:pt>
                <c:pt idx="1181" formatCode="0.000_ ">
                  <c:v>0.02</c:v>
                </c:pt>
                <c:pt idx="1185" formatCode="0.000_ ">
                  <c:v>0.02</c:v>
                </c:pt>
                <c:pt idx="1191" formatCode="0.000_ ">
                  <c:v>0.02</c:v>
                </c:pt>
                <c:pt idx="1196" formatCode="0.000_ ">
                  <c:v>0.02</c:v>
                </c:pt>
                <c:pt idx="1201" formatCode="0.000_ ">
                  <c:v>0.02</c:v>
                </c:pt>
                <c:pt idx="1206" formatCode="0.000_ ">
                  <c:v>0.02</c:v>
                </c:pt>
                <c:pt idx="1211" formatCode="0.000_ ">
                  <c:v>0.02</c:v>
                </c:pt>
                <c:pt idx="1216" formatCode="0.000_ ">
                  <c:v>0.02</c:v>
                </c:pt>
                <c:pt idx="1221" formatCode="0.000_ ">
                  <c:v>0.02</c:v>
                </c:pt>
                <c:pt idx="1226" formatCode="0.000_ ">
                  <c:v>0.02</c:v>
                </c:pt>
                <c:pt idx="1231" formatCode="0.000_ ">
                  <c:v>0.02</c:v>
                </c:pt>
                <c:pt idx="1236" formatCode="0.000_ ">
                  <c:v>0.02</c:v>
                </c:pt>
                <c:pt idx="1241" formatCode="0.000_ ">
                  <c:v>0.02</c:v>
                </c:pt>
                <c:pt idx="1246" formatCode="0.000_ ">
                  <c:v>0.02</c:v>
                </c:pt>
                <c:pt idx="1251" formatCode="0.000_ ">
                  <c:v>0.11</c:v>
                </c:pt>
                <c:pt idx="1256" formatCode="0.000_ ">
                  <c:v>0.02</c:v>
                </c:pt>
                <c:pt idx="1261" formatCode="0.000_ ">
                  <c:v>0.02</c:v>
                </c:pt>
                <c:pt idx="1266" formatCode="0.000_ ">
                  <c:v>0.02</c:v>
                </c:pt>
                <c:pt idx="1271" formatCode="0.000_ ">
                  <c:v>0.02</c:v>
                </c:pt>
                <c:pt idx="1276" formatCode="0.000_ ">
                  <c:v>0.02</c:v>
                </c:pt>
                <c:pt idx="1281" formatCode="0.000_ ">
                  <c:v>0.02</c:v>
                </c:pt>
                <c:pt idx="1286" formatCode="0.000_ ">
                  <c:v>0.02</c:v>
                </c:pt>
                <c:pt idx="1291" formatCode="0.000_ ">
                  <c:v>4.1000000000000002E-2</c:v>
                </c:pt>
                <c:pt idx="1296" formatCode="0.000_ ">
                  <c:v>0.02</c:v>
                </c:pt>
                <c:pt idx="1301" formatCode="0.000_ ">
                  <c:v>0.02</c:v>
                </c:pt>
                <c:pt idx="1306" formatCode="0.000_ ">
                  <c:v>7.8E-2</c:v>
                </c:pt>
                <c:pt idx="1311" formatCode="0.000_ ">
                  <c:v>0.02</c:v>
                </c:pt>
                <c:pt idx="1315" formatCode="0.000_ ">
                  <c:v>0.02</c:v>
                </c:pt>
                <c:pt idx="1320" formatCode="0.000_ ">
                  <c:v>0.02</c:v>
                </c:pt>
                <c:pt idx="1326" formatCode="0.000_ ">
                  <c:v>0.02</c:v>
                </c:pt>
                <c:pt idx="1331" formatCode="0.000_ ">
                  <c:v>0.02</c:v>
                </c:pt>
                <c:pt idx="1336" formatCode="0.000_ ">
                  <c:v>0.02</c:v>
                </c:pt>
                <c:pt idx="1341" formatCode="0.000_ ">
                  <c:v>0.02</c:v>
                </c:pt>
                <c:pt idx="1346" formatCode="0.000_ ">
                  <c:v>0.02</c:v>
                </c:pt>
                <c:pt idx="1351" formatCode="0.000_ ">
                  <c:v>0.02</c:v>
                </c:pt>
                <c:pt idx="1356" formatCode="0.000_ ">
                  <c:v>0.02</c:v>
                </c:pt>
                <c:pt idx="1361" formatCode="0.000_ ">
                  <c:v>0.02</c:v>
                </c:pt>
                <c:pt idx="1366" formatCode="0.000_ ">
                  <c:v>7.4999999999999997E-2</c:v>
                </c:pt>
                <c:pt idx="1371" formatCode="0.000_ ">
                  <c:v>8.3000000000000004E-2</c:v>
                </c:pt>
                <c:pt idx="1375" formatCode="0.000_ ">
                  <c:v>0.02</c:v>
                </c:pt>
                <c:pt idx="1381" formatCode="0.000_ ">
                  <c:v>0.02</c:v>
                </c:pt>
                <c:pt idx="1386" formatCode="0.000_ ">
                  <c:v>0.02</c:v>
                </c:pt>
                <c:pt idx="1391" formatCode="0.000_ ">
                  <c:v>0.02</c:v>
                </c:pt>
                <c:pt idx="1396" formatCode="0.000_ ">
                  <c:v>0.02</c:v>
                </c:pt>
                <c:pt idx="1401" formatCode="0.000_ ">
                  <c:v>0.02</c:v>
                </c:pt>
                <c:pt idx="1406" formatCode="0.000_ ">
                  <c:v>0.02</c:v>
                </c:pt>
                <c:pt idx="1411" formatCode="0.000_ ">
                  <c:v>0.02</c:v>
                </c:pt>
                <c:pt idx="1415" formatCode="0.000_ ">
                  <c:v>0.02</c:v>
                </c:pt>
                <c:pt idx="1420" formatCode="0.000_ ">
                  <c:v>0.02</c:v>
                </c:pt>
                <c:pt idx="1426" formatCode="0.000_ ">
                  <c:v>0.02</c:v>
                </c:pt>
                <c:pt idx="1430" formatCode="0.000_ ">
                  <c:v>0.02</c:v>
                </c:pt>
                <c:pt idx="1435" formatCode="0.000_ ">
                  <c:v>0.02</c:v>
                </c:pt>
                <c:pt idx="1441" formatCode="0.000_ ">
                  <c:v>0.02</c:v>
                </c:pt>
                <c:pt idx="1446" formatCode="0.000_ ">
                  <c:v>0.02</c:v>
                </c:pt>
                <c:pt idx="1451" formatCode="0.000_ ">
                  <c:v>0.02</c:v>
                </c:pt>
                <c:pt idx="1456" formatCode="0.000_ ">
                  <c:v>0.02</c:v>
                </c:pt>
                <c:pt idx="1461" formatCode="0.000_ ">
                  <c:v>0.02</c:v>
                </c:pt>
                <c:pt idx="1466" formatCode="0.000_ ">
                  <c:v>0.02</c:v>
                </c:pt>
                <c:pt idx="1471" formatCode="0.000_ ">
                  <c:v>0.02</c:v>
                </c:pt>
                <c:pt idx="1475" formatCode="0.000_ ">
                  <c:v>0.02</c:v>
                </c:pt>
                <c:pt idx="1481" formatCode="0.000_ ">
                  <c:v>0.02</c:v>
                </c:pt>
                <c:pt idx="1486" formatCode="0.000_ ">
                  <c:v>0.02</c:v>
                </c:pt>
                <c:pt idx="1491" formatCode="0.000_ ">
                  <c:v>0.02</c:v>
                </c:pt>
                <c:pt idx="1495" formatCode="0.000_ ">
                  <c:v>0.02</c:v>
                </c:pt>
                <c:pt idx="1501" formatCode="0.000_ ">
                  <c:v>0.02</c:v>
                </c:pt>
                <c:pt idx="1506" formatCode="0.000_ ">
                  <c:v>0.02</c:v>
                </c:pt>
                <c:pt idx="1510" formatCode="0.000_ ">
                  <c:v>0.02</c:v>
                </c:pt>
                <c:pt idx="1516" formatCode="0.000_ ">
                  <c:v>0.02</c:v>
                </c:pt>
                <c:pt idx="1521" formatCode="0.000_ ">
                  <c:v>0.02</c:v>
                </c:pt>
                <c:pt idx="1526" formatCode="0.000_ ">
                  <c:v>0.02</c:v>
                </c:pt>
                <c:pt idx="1531" formatCode="0.000_ ">
                  <c:v>0.02</c:v>
                </c:pt>
                <c:pt idx="1536" formatCode="0.000_ ">
                  <c:v>0.02</c:v>
                </c:pt>
                <c:pt idx="1541" formatCode="0.000_ ">
                  <c:v>0.02</c:v>
                </c:pt>
                <c:pt idx="1546" formatCode="0.000_ ">
                  <c:v>0.02</c:v>
                </c:pt>
                <c:pt idx="1551" formatCode="0.000_ ">
                  <c:v>5.8000000000000003E-2</c:v>
                </c:pt>
                <c:pt idx="1555" formatCode="0.000_ ">
                  <c:v>0.02</c:v>
                </c:pt>
                <c:pt idx="1561" formatCode="0.000_ ">
                  <c:v>0.02</c:v>
                </c:pt>
                <c:pt idx="1566" formatCode="0.000_ ">
                  <c:v>0.02</c:v>
                </c:pt>
                <c:pt idx="1571" formatCode="0.000_ ">
                  <c:v>0.02</c:v>
                </c:pt>
                <c:pt idx="1576" formatCode="0.000_ ">
                  <c:v>0.02</c:v>
                </c:pt>
                <c:pt idx="1581" formatCode="0.000_ ">
                  <c:v>0.02</c:v>
                </c:pt>
                <c:pt idx="1586" formatCode="0.000_ ">
                  <c:v>0.02</c:v>
                </c:pt>
                <c:pt idx="1591" formatCode="0.000_ ">
                  <c:v>0.02</c:v>
                </c:pt>
                <c:pt idx="1596" formatCode="0.000_ ">
                  <c:v>0.02</c:v>
                </c:pt>
                <c:pt idx="1601" formatCode="0.000_ ">
                  <c:v>0.02</c:v>
                </c:pt>
                <c:pt idx="1606" formatCode="0.000_ ">
                  <c:v>0.02</c:v>
                </c:pt>
                <c:pt idx="1611" formatCode="0.000_ ">
                  <c:v>5.5E-2</c:v>
                </c:pt>
                <c:pt idx="1615" formatCode="0.000_ ">
                  <c:v>0.02</c:v>
                </c:pt>
                <c:pt idx="1621" formatCode="0.000_ ">
                  <c:v>0.02</c:v>
                </c:pt>
                <c:pt idx="1626" formatCode="0.000_ ">
                  <c:v>0.02</c:v>
                </c:pt>
                <c:pt idx="1631" formatCode="0.000_ ">
                  <c:v>0.02</c:v>
                </c:pt>
                <c:pt idx="1636" formatCode="0.000_ ">
                  <c:v>0.02</c:v>
                </c:pt>
                <c:pt idx="1641" formatCode="0.000_ ">
                  <c:v>0.02</c:v>
                </c:pt>
                <c:pt idx="1646" formatCode="0.000_ ">
                  <c:v>0.02</c:v>
                </c:pt>
                <c:pt idx="1651" formatCode="0.000_ ">
                  <c:v>0.02</c:v>
                </c:pt>
                <c:pt idx="1656" formatCode="0.000_ ">
                  <c:v>0.02</c:v>
                </c:pt>
                <c:pt idx="1661" formatCode="0.000_ ">
                  <c:v>0.02</c:v>
                </c:pt>
                <c:pt idx="1666" formatCode="0.000_ ">
                  <c:v>0.02</c:v>
                </c:pt>
                <c:pt idx="1671" formatCode="0.000_ ">
                  <c:v>0.02</c:v>
                </c:pt>
                <c:pt idx="1675" formatCode="0.000_ ">
                  <c:v>0.02</c:v>
                </c:pt>
                <c:pt idx="1681" formatCode="0.000_ ">
                  <c:v>0.02</c:v>
                </c:pt>
                <c:pt idx="1686" formatCode="0.000_ ">
                  <c:v>0.02</c:v>
                </c:pt>
                <c:pt idx="1691" formatCode="0.000_ ">
                  <c:v>0.02</c:v>
                </c:pt>
                <c:pt idx="1696" formatCode="0.000_ ">
                  <c:v>0.02</c:v>
                </c:pt>
                <c:pt idx="1701" formatCode="0.000_ ">
                  <c:v>0.02</c:v>
                </c:pt>
                <c:pt idx="1706" formatCode="0.000_ ">
                  <c:v>0.02</c:v>
                </c:pt>
                <c:pt idx="1711" formatCode="0.000_ ">
                  <c:v>0.02</c:v>
                </c:pt>
                <c:pt idx="1716" formatCode="0.000_ ">
                  <c:v>0.02</c:v>
                </c:pt>
                <c:pt idx="1720" formatCode="0.000_ ">
                  <c:v>0.02</c:v>
                </c:pt>
                <c:pt idx="1726" formatCode="0.000_ ">
                  <c:v>0.02</c:v>
                </c:pt>
                <c:pt idx="1731" formatCode="0.000_ ">
                  <c:v>5.7000000000000002E-2</c:v>
                </c:pt>
                <c:pt idx="1735" formatCode="0.000_ ">
                  <c:v>0.02</c:v>
                </c:pt>
                <c:pt idx="1741" formatCode="0.000_ ">
                  <c:v>0.02</c:v>
                </c:pt>
                <c:pt idx="1746" formatCode="0.000_ ">
                  <c:v>0.02</c:v>
                </c:pt>
                <c:pt idx="1751" formatCode="0.000_ ">
                  <c:v>0.02</c:v>
                </c:pt>
                <c:pt idx="1756" formatCode="0.000_ ">
                  <c:v>0.02</c:v>
                </c:pt>
                <c:pt idx="1761" formatCode="0.000_ ">
                  <c:v>0.02</c:v>
                </c:pt>
                <c:pt idx="1766" formatCode="0.000_ ">
                  <c:v>0.02</c:v>
                </c:pt>
                <c:pt idx="1771" formatCode="0.000_ ">
                  <c:v>0.02</c:v>
                </c:pt>
                <c:pt idx="1776" formatCode="0.000_ ">
                  <c:v>0.02</c:v>
                </c:pt>
                <c:pt idx="1781" formatCode="0.000_ ">
                  <c:v>0.02</c:v>
                </c:pt>
                <c:pt idx="1786" formatCode="0.000_ ">
                  <c:v>0.02</c:v>
                </c:pt>
              </c:numCache>
            </c:numRef>
          </c:val>
          <c:extLst xmlns:c16r2="http://schemas.microsoft.com/office/drawing/2015/06/chart">
            <c:ext xmlns:c16="http://schemas.microsoft.com/office/drawing/2014/chart" uri="{C3380CC4-5D6E-409C-BE32-E72D297353CC}">
              <c16:uniqueId val="{00000001-E111-44D4-A97C-BC2D97E0B411}"/>
            </c:ext>
          </c:extLst>
        </c:ser>
        <c:ser>
          <c:idx val="3"/>
          <c:order val="2"/>
          <c:tx>
            <c:strRef>
              <c:f>'DF&amp;核実験'!$AE$1</c:f>
              <c:strCache>
                <c:ptCount val="1"/>
                <c:pt idx="0">
                  <c:v>降下物(雨水･ちり)/仙台市青葉区</c:v>
                </c:pt>
              </c:strCache>
            </c:strRef>
          </c:tx>
          <c:spPr>
            <a:ln w="28575">
              <a:noFill/>
            </a:ln>
          </c:spPr>
          <c:marker>
            <c:symbol val="circle"/>
            <c:size val="7"/>
            <c:spPr>
              <a:noFill/>
              <a:ln>
                <a:solidFill>
                  <a:srgbClr val="FF0000"/>
                </a:solidFill>
                <a:prstDash val="solid"/>
              </a:ln>
            </c:spPr>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'DF&amp;核実験'!$AE$2:$AE$1788</c:f>
              <c:numCache>
                <c:formatCode>General</c:formatCode>
                <c:ptCount val="1787"/>
                <c:pt idx="31">
                  <c:v>234.95</c:v>
                </c:pt>
                <c:pt idx="33">
                  <c:v>178.34</c:v>
                </c:pt>
                <c:pt idx="35">
                  <c:v>72.52</c:v>
                </c:pt>
                <c:pt idx="38">
                  <c:v>21.46</c:v>
                </c:pt>
                <c:pt idx="39">
                  <c:v>43.66</c:v>
                </c:pt>
                <c:pt idx="41">
                  <c:v>37</c:v>
                </c:pt>
                <c:pt idx="44">
                  <c:v>36.26</c:v>
                </c:pt>
                <c:pt idx="45">
                  <c:v>44.4</c:v>
                </c:pt>
                <c:pt idx="46">
                  <c:v>81.77</c:v>
                </c:pt>
                <c:pt idx="47">
                  <c:v>88.06</c:v>
                </c:pt>
                <c:pt idx="48">
                  <c:v>105.08</c:v>
                </c:pt>
                <c:pt idx="49">
                  <c:v>284.52999999999997</c:v>
                </c:pt>
                <c:pt idx="50">
                  <c:v>125.43</c:v>
                </c:pt>
                <c:pt idx="51">
                  <c:v>77.7</c:v>
                </c:pt>
                <c:pt idx="52">
                  <c:v>36.630000000000003</c:v>
                </c:pt>
                <c:pt idx="53">
                  <c:v>38.479999999999997</c:v>
                </c:pt>
                <c:pt idx="54">
                  <c:v>33.299999999999997</c:v>
                </c:pt>
                <c:pt idx="55">
                  <c:v>15.91</c:v>
                </c:pt>
                <c:pt idx="56">
                  <c:v>30.34</c:v>
                </c:pt>
                <c:pt idx="57">
                  <c:v>120.25</c:v>
                </c:pt>
                <c:pt idx="58">
                  <c:v>27.75</c:v>
                </c:pt>
                <c:pt idx="59">
                  <c:v>41.81</c:v>
                </c:pt>
                <c:pt idx="60">
                  <c:v>36.630000000000003</c:v>
                </c:pt>
                <c:pt idx="61">
                  <c:v>66.97</c:v>
                </c:pt>
                <c:pt idx="62">
                  <c:v>52.17</c:v>
                </c:pt>
                <c:pt idx="63">
                  <c:v>3.7</c:v>
                </c:pt>
                <c:pt idx="64">
                  <c:v>15.91</c:v>
                </c:pt>
                <c:pt idx="65">
                  <c:v>8.8800000000000008</c:v>
                </c:pt>
                <c:pt idx="66">
                  <c:v>0.74</c:v>
                </c:pt>
                <c:pt idx="67">
                  <c:v>94.35</c:v>
                </c:pt>
                <c:pt idx="68">
                  <c:v>17.39</c:v>
                </c:pt>
                <c:pt idx="69">
                  <c:v>10.73</c:v>
                </c:pt>
                <c:pt idx="70">
                  <c:v>8.14</c:v>
                </c:pt>
                <c:pt idx="71">
                  <c:v>9.99</c:v>
                </c:pt>
                <c:pt idx="72">
                  <c:v>24.79</c:v>
                </c:pt>
                <c:pt idx="73">
                  <c:v>30.71</c:v>
                </c:pt>
                <c:pt idx="74">
                  <c:v>22.2</c:v>
                </c:pt>
                <c:pt idx="75">
                  <c:v>1.48</c:v>
                </c:pt>
                <c:pt idx="76">
                  <c:v>8.51</c:v>
                </c:pt>
                <c:pt idx="77">
                  <c:v>1.1100000000000001</c:v>
                </c:pt>
                <c:pt idx="78">
                  <c:v>4.4400000000000004</c:v>
                </c:pt>
                <c:pt idx="79">
                  <c:v>5.92</c:v>
                </c:pt>
                <c:pt idx="80">
                  <c:v>4.4400000000000004</c:v>
                </c:pt>
                <c:pt idx="81">
                  <c:v>4.8099999999999996</c:v>
                </c:pt>
                <c:pt idx="82">
                  <c:v>2.59</c:v>
                </c:pt>
                <c:pt idx="83">
                  <c:v>5.92</c:v>
                </c:pt>
                <c:pt idx="84">
                  <c:v>19.239999999999998</c:v>
                </c:pt>
                <c:pt idx="85" formatCode="0.000_ ">
                  <c:v>6.66</c:v>
                </c:pt>
                <c:pt idx="86" formatCode="0.000_ ">
                  <c:v>21.46</c:v>
                </c:pt>
                <c:pt idx="87" formatCode="0.000_ ">
                  <c:v>6.29</c:v>
                </c:pt>
                <c:pt idx="88" formatCode="0.000_ ">
                  <c:v>1.85</c:v>
                </c:pt>
                <c:pt idx="89" formatCode="0.000_ ">
                  <c:v>2.96</c:v>
                </c:pt>
                <c:pt idx="90" formatCode="0.000_ ">
                  <c:v>1.48</c:v>
                </c:pt>
                <c:pt idx="91" formatCode="0.000_ ">
                  <c:v>0.37</c:v>
                </c:pt>
                <c:pt idx="92" formatCode="0.000_ ">
                  <c:v>2.2200000000000002</c:v>
                </c:pt>
                <c:pt idx="93" formatCode="0.000_ ">
                  <c:v>3.7</c:v>
                </c:pt>
                <c:pt idx="94" formatCode="0.000_ ">
                  <c:v>5.55</c:v>
                </c:pt>
                <c:pt idx="95" formatCode="0.000_ ">
                  <c:v>3.33</c:v>
                </c:pt>
                <c:pt idx="96" formatCode="0.000_ ">
                  <c:v>6.29</c:v>
                </c:pt>
                <c:pt idx="97" formatCode="0.000_ ">
                  <c:v>10.73</c:v>
                </c:pt>
                <c:pt idx="98" formatCode="0.000_ ">
                  <c:v>11.47</c:v>
                </c:pt>
                <c:pt idx="99" formatCode="0.000_ ">
                  <c:v>7.03</c:v>
                </c:pt>
                <c:pt idx="100" formatCode="0.000_ ">
                  <c:v>5.92</c:v>
                </c:pt>
                <c:pt idx="101" formatCode="0.000_ ">
                  <c:v>10.36</c:v>
                </c:pt>
                <c:pt idx="102" formatCode="0.000_ ">
                  <c:v>4.07</c:v>
                </c:pt>
                <c:pt idx="103" formatCode="0.000_ ">
                  <c:v>1.1100000000000001</c:v>
                </c:pt>
                <c:pt idx="104" formatCode="0.000_ ">
                  <c:v>2.96</c:v>
                </c:pt>
                <c:pt idx="105" formatCode="0.000_ ">
                  <c:v>4.07</c:v>
                </c:pt>
                <c:pt idx="106" formatCode="0.000_ ">
                  <c:v>2.59</c:v>
                </c:pt>
                <c:pt idx="107" formatCode="0.000_ ">
                  <c:v>4.8099999999999996</c:v>
                </c:pt>
                <c:pt idx="108" formatCode="0.000_ ">
                  <c:v>2.59</c:v>
                </c:pt>
                <c:pt idx="109" formatCode="0.000_ ">
                  <c:v>8.14</c:v>
                </c:pt>
                <c:pt idx="110" formatCode="0.000_ ">
                  <c:v>5.18</c:v>
                </c:pt>
                <c:pt idx="111" formatCode="0.000_ ">
                  <c:v>9.6199999999999992</c:v>
                </c:pt>
                <c:pt idx="112" formatCode="0.000_ ">
                  <c:v>4.07</c:v>
                </c:pt>
                <c:pt idx="113" formatCode="0.000_ ">
                  <c:v>2.2200000000000002</c:v>
                </c:pt>
                <c:pt idx="114" formatCode="0.000_ ">
                  <c:v>2.59</c:v>
                </c:pt>
                <c:pt idx="115" formatCode="0.000_ ">
                  <c:v>0.37</c:v>
                </c:pt>
                <c:pt idx="116" formatCode="0.000_ ">
                  <c:v>0.37</c:v>
                </c:pt>
                <c:pt idx="117" formatCode="0.000_ ">
                  <c:v>2.2200000000000002</c:v>
                </c:pt>
                <c:pt idx="118" formatCode="0.000_ ">
                  <c:v>1.1100000000000001</c:v>
                </c:pt>
                <c:pt idx="119" formatCode="0.000_ ">
                  <c:v>4.4400000000000004</c:v>
                </c:pt>
                <c:pt idx="120" formatCode="0.000_ ">
                  <c:v>5.55</c:v>
                </c:pt>
                <c:pt idx="121" formatCode="0.000_ ">
                  <c:v>11.1</c:v>
                </c:pt>
                <c:pt idx="122" formatCode="0.000_ ">
                  <c:v>11.84</c:v>
                </c:pt>
                <c:pt idx="123" formatCode="0.000_ ">
                  <c:v>11.1</c:v>
                </c:pt>
                <c:pt idx="124" formatCode="0.000_ ">
                  <c:v>5.92</c:v>
                </c:pt>
                <c:pt idx="125" formatCode="0.000_ ">
                  <c:v>2.59</c:v>
                </c:pt>
                <c:pt idx="126" formatCode="0.000_ ">
                  <c:v>2.96</c:v>
                </c:pt>
                <c:pt idx="127" formatCode="0.000_ ">
                  <c:v>6.66</c:v>
                </c:pt>
                <c:pt idx="128" formatCode="0.000_ ">
                  <c:v>0.74</c:v>
                </c:pt>
                <c:pt idx="129" formatCode="0.000_ ">
                  <c:v>1.85</c:v>
                </c:pt>
                <c:pt idx="130" formatCode="0.000_ ">
                  <c:v>2.96</c:v>
                </c:pt>
                <c:pt idx="131" formatCode="0.000_ ">
                  <c:v>3.33</c:v>
                </c:pt>
                <c:pt idx="132" formatCode="0.000_ ">
                  <c:v>18.5</c:v>
                </c:pt>
                <c:pt idx="133" formatCode="0.000_ ">
                  <c:v>9.99</c:v>
                </c:pt>
                <c:pt idx="134" formatCode="0.000_ ">
                  <c:v>11.47</c:v>
                </c:pt>
                <c:pt idx="135" formatCode="0.000_ ">
                  <c:v>11.84</c:v>
                </c:pt>
                <c:pt idx="136" formatCode="0.000_ ">
                  <c:v>7.77</c:v>
                </c:pt>
                <c:pt idx="137" formatCode="0.000_ ">
                  <c:v>4.07</c:v>
                </c:pt>
                <c:pt idx="138" formatCode="0.000_ ">
                  <c:v>2.2200000000000002</c:v>
                </c:pt>
                <c:pt idx="139" formatCode="0.000_ ">
                  <c:v>1.48</c:v>
                </c:pt>
                <c:pt idx="140" formatCode="0.000_ ">
                  <c:v>0.37</c:v>
                </c:pt>
                <c:pt idx="141" formatCode="0.000_ ">
                  <c:v>6.29</c:v>
                </c:pt>
                <c:pt idx="142" formatCode="0.000_ ">
                  <c:v>2.96</c:v>
                </c:pt>
                <c:pt idx="143" formatCode="0.000_ ">
                  <c:v>2.96</c:v>
                </c:pt>
                <c:pt idx="144" formatCode="0.000_ ">
                  <c:v>1.48</c:v>
                </c:pt>
              </c:numCache>
            </c:numRef>
          </c:val>
          <c:extLst xmlns:c16r2="http://schemas.microsoft.com/office/drawing/2015/06/chart">
            <c:ext xmlns:c16="http://schemas.microsoft.com/office/drawing/2014/chart" uri="{C3380CC4-5D6E-409C-BE32-E72D297353CC}">
              <c16:uniqueId val="{00000002-E111-44D4-A97C-BC2D97E0B411}"/>
            </c:ext>
          </c:extLst>
        </c:ser>
        <c:ser>
          <c:idx val="0"/>
          <c:order val="3"/>
          <c:tx>
            <c:strRef>
              <c:f>'DF&amp;核実験'!$AG$1</c:f>
              <c:strCache>
                <c:ptCount val="1"/>
                <c:pt idx="0">
                  <c:v>減衰曲線1</c:v>
                </c:pt>
              </c:strCache>
            </c:strRef>
          </c:tx>
          <c:spPr>
            <a:ln w="38100">
              <a:pattFill prst="pct75">
                <a:fgClr>
                  <a:srgbClr val="000080"/>
                </a:fgClr>
                <a:bgClr>
                  <a:srgbClr val="FFFFFF"/>
                </a:bgClr>
              </a:pattFill>
              <a:prstDash val="solid"/>
            </a:ln>
          </c:spPr>
          <c:marker>
            <c:symbol val="none"/>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'DF&amp;核実験'!$AG$1:$AG$1788</c:f>
              <c:numCache>
                <c:formatCode>General</c:formatCode>
                <c:ptCount val="1788"/>
                <c:pt idx="0">
                  <c:v>0</c:v>
                </c:pt>
                <c:pt idx="1">
                  <c:v>77.7</c:v>
                </c:pt>
                <c:pt idx="2">
                  <c:v>77.255041817810977</c:v>
                </c:pt>
                <c:pt idx="3">
                  <c:v>76.953343830315092</c:v>
                </c:pt>
                <c:pt idx="4">
                  <c:v>76.812631740948788</c:v>
                </c:pt>
                <c:pt idx="5">
                  <c:v>76.36793538827186</c:v>
                </c:pt>
                <c:pt idx="6">
                  <c:v>75.925813545042146</c:v>
                </c:pt>
                <c:pt idx="7">
                  <c:v>75.491015450110041</c:v>
                </c:pt>
                <c:pt idx="8">
                  <c:v>75.063444437723732</c:v>
                </c:pt>
                <c:pt idx="9">
                  <c:v>74.628874768591714</c:v>
                </c:pt>
                <c:pt idx="10">
                  <c:v>74.342124181517462</c:v>
                </c:pt>
                <c:pt idx="11">
                  <c:v>74.196820981840858</c:v>
                </c:pt>
                <c:pt idx="12">
                  <c:v>74.056475391829849</c:v>
                </c:pt>
                <c:pt idx="13">
                  <c:v>73.911730498545239</c:v>
                </c:pt>
                <c:pt idx="14">
                  <c:v>73.771924166032804</c:v>
                </c:pt>
                <c:pt idx="15">
                  <c:v>73.627735433929161</c:v>
                </c:pt>
                <c:pt idx="16">
                  <c:v>73.483828521646529</c:v>
                </c:pt>
                <c:pt idx="17">
                  <c:v>73.35408985670098</c:v>
                </c:pt>
                <c:pt idx="18">
                  <c:v>73.210717790286509</c:v>
                </c:pt>
                <c:pt idx="19">
                  <c:v>73.072237445071707</c:v>
                </c:pt>
                <c:pt idx="20">
                  <c:v>72.929416264950817</c:v>
                </c:pt>
                <c:pt idx="21">
                  <c:v>72.791468010302978</c:v>
                </c:pt>
                <c:pt idx="22">
                  <c:v>72.649195599775268</c:v>
                </c:pt>
                <c:pt idx="23">
                  <c:v>72.507201263578935</c:v>
                </c:pt>
                <c:pt idx="24">
                  <c:v>72.370051641712067</c:v>
                </c:pt>
                <c:pt idx="25">
                  <c:v>72.228602898081505</c:v>
                </c:pt>
                <c:pt idx="26">
                  <c:v>72.091980253670883</c:v>
                </c:pt>
                <c:pt idx="27">
                  <c:v>71.951075006246072</c:v>
                </c:pt>
                <c:pt idx="28">
                  <c:v>71.810445161004466</c:v>
                </c:pt>
                <c:pt idx="29">
                  <c:v>71.683660921917223</c:v>
                </c:pt>
                <c:pt idx="30">
                  <c:v>71.543553742963653</c:v>
                </c:pt>
                <c:pt idx="31">
                  <c:v>71.408226890294358</c:v>
                </c:pt>
                <c:pt idx="32">
                  <c:v>71.268658052779571</c:v>
                </c:pt>
                <c:pt idx="33">
                  <c:v>71.268658052779571</c:v>
                </c:pt>
                <c:pt idx="34">
                  <c:v>71.133851173841222</c:v>
                </c:pt>
                <c:pt idx="35">
                  <c:v>71.133851173841222</c:v>
                </c:pt>
                <c:pt idx="36">
                  <c:v>70.99481860926663</c:v>
                </c:pt>
                <c:pt idx="37">
                  <c:v>70.99481860926663</c:v>
                </c:pt>
                <c:pt idx="38">
                  <c:v>70.856057786678349</c:v>
                </c:pt>
                <c:pt idx="39">
                  <c:v>70.851586149438091</c:v>
                </c:pt>
                <c:pt idx="40">
                  <c:v>70.72203135395074</c:v>
                </c:pt>
                <c:pt idx="41">
                  <c:v>70.72203135395074</c:v>
                </c:pt>
                <c:pt idx="42">
                  <c:v>70.583803699622919</c:v>
                </c:pt>
                <c:pt idx="43">
                  <c:v>70.583803699622919</c:v>
                </c:pt>
                <c:pt idx="44">
                  <c:v>70.450292243951949</c:v>
                </c:pt>
                <c:pt idx="45">
                  <c:v>70.445846214067899</c:v>
                </c:pt>
                <c:pt idx="46">
                  <c:v>70.285975869267304</c:v>
                </c:pt>
                <c:pt idx="47">
                  <c:v>70.170739638106809</c:v>
                </c:pt>
                <c:pt idx="48">
                  <c:v>70.038009505930006</c:v>
                </c:pt>
                <c:pt idx="49">
                  <c:v>69.905530436918255</c:v>
                </c:pt>
                <c:pt idx="50">
                  <c:v>69.773301956177789</c:v>
                </c:pt>
                <c:pt idx="51">
                  <c:v>69.641323589713096</c:v>
                </c:pt>
                <c:pt idx="52">
                  <c:v>69.509594864425296</c:v>
                </c:pt>
                <c:pt idx="53">
                  <c:v>69.373736941972538</c:v>
                </c:pt>
                <c:pt idx="54">
                  <c:v>69.238144556603231</c:v>
                </c:pt>
                <c:pt idx="55">
                  <c:v>69.107178456971525</c:v>
                </c:pt>
                <c:pt idx="56">
                  <c:v>68.954697739851383</c:v>
                </c:pt>
                <c:pt idx="57">
                  <c:v>68.841644184144442</c:v>
                </c:pt>
                <c:pt idx="58">
                  <c:v>68.668077466412385</c:v>
                </c:pt>
                <c:pt idx="59">
                  <c:v>68.57280237113703</c:v>
                </c:pt>
                <c:pt idx="60">
                  <c:v>68.451734321061423</c:v>
                </c:pt>
                <c:pt idx="61">
                  <c:v>68.317944008640723</c:v>
                </c:pt>
                <c:pt idx="62">
                  <c:v>68.188718496909189</c:v>
                </c:pt>
                <c:pt idx="63">
                  <c:v>68.055442254287215</c:v>
                </c:pt>
                <c:pt idx="64">
                  <c:v>67.92671327277229</c:v>
                </c:pt>
                <c:pt idx="65">
                  <c:v>67.793949124710693</c:v>
                </c:pt>
                <c:pt idx="66">
                  <c:v>67.661444466887303</c:v>
                </c:pt>
                <c:pt idx="67">
                  <c:v>67.533460744417226</c:v>
                </c:pt>
                <c:pt idx="68">
                  <c:v>67.401465216451967</c:v>
                </c:pt>
                <c:pt idx="69">
                  <c:v>67.273973252804026</c:v>
                </c:pt>
                <c:pt idx="70">
                  <c:v>67.142484898439506</c:v>
                </c:pt>
                <c:pt idx="71">
                  <c:v>67.011253540748385</c:v>
                </c:pt>
                <c:pt idx="72">
                  <c:v>66.892942468154445</c:v>
                </c:pt>
                <c:pt idx="73">
                  <c:v>66.762198846238633</c:v>
                </c:pt>
                <c:pt idx="74">
                  <c:v>66.635916074773263</c:v>
                </c:pt>
                <c:pt idx="75">
                  <c:v>66.50567481619143</c:v>
                </c:pt>
                <c:pt idx="76">
                  <c:v>66.379877267891587</c:v>
                </c:pt>
                <c:pt idx="77">
                  <c:v>66.250136442385767</c:v>
                </c:pt>
                <c:pt idx="78">
                  <c:v>66.12064919797254</c:v>
                </c:pt>
                <c:pt idx="79">
                  <c:v>65.995579937581041</c:v>
                </c:pt>
                <c:pt idx="80">
                  <c:v>65.86659022905414</c:v>
                </c:pt>
                <c:pt idx="81">
                  <c:v>65.742001529088512</c:v>
                </c:pt>
                <c:pt idx="82">
                  <c:v>65.609366658297617</c:v>
                </c:pt>
                <c:pt idx="83">
                  <c:v>65.481131811511034</c:v>
                </c:pt>
                <c:pt idx="84">
                  <c:v>65.369647627336192</c:v>
                </c:pt>
                <c:pt idx="85">
                  <c:v>65.241881316290346</c:v>
                </c:pt>
                <c:pt idx="86">
                  <c:v>65.118474272624638</c:v>
                </c:pt>
                <c:pt idx="87">
                  <c:v>64.991198885029206</c:v>
                </c:pt>
                <c:pt idx="88">
                  <c:v>64.868266014963581</c:v>
                </c:pt>
                <c:pt idx="89">
                  <c:v>64.741479664516632</c:v>
                </c:pt>
                <c:pt idx="90">
                  <c:v>64.614941120580454</c:v>
                </c:pt>
                <c:pt idx="91">
                  <c:v>64.492719953755625</c:v>
                </c:pt>
                <c:pt idx="92">
                  <c:v>64.366667615753428</c:v>
                </c:pt>
                <c:pt idx="93">
                  <c:v>64.244916065969576</c:v>
                </c:pt>
                <c:pt idx="94">
                  <c:v>64.119348065725887</c:v>
                </c:pt>
                <c:pt idx="95">
                  <c:v>63.994025490702604</c:v>
                </c:pt>
                <c:pt idx="96">
                  <c:v>63.877010003323484</c:v>
                </c:pt>
                <c:pt idx="97">
                  <c:v>63.752161082991371</c:v>
                </c:pt>
                <c:pt idx="98">
                  <c:v>63.631571891388965</c:v>
                </c:pt>
                <c:pt idx="99">
                  <c:v>63.507202684858143</c:v>
                </c:pt>
                <c:pt idx="100">
                  <c:v>63.38707683966949</c:v>
                </c:pt>
                <c:pt idx="101">
                  <c:v>63.263185503709508</c:v>
                </c:pt>
                <c:pt idx="102">
                  <c:v>63.139536315895342</c:v>
                </c:pt>
                <c:pt idx="103">
                  <c:v>63.020105923056221</c:v>
                </c:pt>
                <c:pt idx="104">
                  <c:v>62.896931839245788</c:v>
                </c:pt>
                <c:pt idx="105">
                  <c:v>62.777960340304865</c:v>
                </c:pt>
                <c:pt idx="106">
                  <c:v>62.65525953498021</c:v>
                </c:pt>
                <c:pt idx="107">
                  <c:v>62.532798550884941</c:v>
                </c:pt>
                <c:pt idx="108">
                  <c:v>62.422394371318937</c:v>
                </c:pt>
                <c:pt idx="109">
                  <c:v>62.300388526940829</c:v>
                </c:pt>
                <c:pt idx="110">
                  <c:v>62.182545408192276</c:v>
                </c:pt>
                <c:pt idx="111">
                  <c:v>62.057091760846063</c:v>
                </c:pt>
                <c:pt idx="112">
                  <c:v>61.943618029790017</c:v>
                </c:pt>
                <c:pt idx="113">
                  <c:v>61.822547963547379</c:v>
                </c:pt>
                <c:pt idx="114">
                  <c:v>61.701714531221299</c:v>
                </c:pt>
                <c:pt idx="115">
                  <c:v>61.585003822918935</c:v>
                </c:pt>
                <c:pt idx="116">
                  <c:v>61.464634675466037</c:v>
                </c:pt>
                <c:pt idx="117">
                  <c:v>61.34837241106996</c:v>
                </c:pt>
                <c:pt idx="118">
                  <c:v>61.228465764543209</c:v>
                </c:pt>
                <c:pt idx="119">
                  <c:v>61.108793478005424</c:v>
                </c:pt>
                <c:pt idx="120">
                  <c:v>61.000903436866174</c:v>
                </c:pt>
                <c:pt idx="121">
                  <c:v>60.881675925544343</c:v>
                </c:pt>
                <c:pt idx="122">
                  <c:v>60.766516345719204</c:v>
                </c:pt>
                <c:pt idx="123">
                  <c:v>60.647746948752889</c:v>
                </c:pt>
                <c:pt idx="124">
                  <c:v>60.533029852848692</c:v>
                </c:pt>
                <c:pt idx="125">
                  <c:v>60.414716810000151</c:v>
                </c:pt>
                <c:pt idx="126">
                  <c:v>60.296635012409652</c:v>
                </c:pt>
                <c:pt idx="127">
                  <c:v>60.182582055631819</c:v>
                </c:pt>
                <c:pt idx="128">
                  <c:v>60.064953970158605</c:v>
                </c:pt>
                <c:pt idx="129">
                  <c:v>59.951339245263739</c:v>
                </c:pt>
                <c:pt idx="130">
                  <c:v>59.83416312858504</c:v>
                </c:pt>
                <c:pt idx="131">
                  <c:v>59.717216035018978</c:v>
                </c:pt>
                <c:pt idx="132">
                  <c:v>59.611782880017174</c:v>
                </c:pt>
                <c:pt idx="133">
                  <c:v>59.495270433187635</c:v>
                </c:pt>
                <c:pt idx="134">
                  <c:v>59.382733282386347</c:v>
                </c:pt>
                <c:pt idx="135">
                  <c:v>59.266668517672251</c:v>
                </c:pt>
                <c:pt idx="136">
                  <c:v>59.154563774490128</c:v>
                </c:pt>
                <c:pt idx="137">
                  <c:v>59.038944971738125</c:v>
                </c:pt>
                <c:pt idx="138">
                  <c:v>58.923552148296885</c:v>
                </c:pt>
                <c:pt idx="139">
                  <c:v>58.812096420378019</c:v>
                </c:pt>
                <c:pt idx="140">
                  <c:v>58.697146977062339</c:v>
                </c:pt>
                <c:pt idx="141">
                  <c:v>58.586119501552638</c:v>
                </c:pt>
                <c:pt idx="142">
                  <c:v>58.47161173473895</c:v>
                </c:pt>
                <c:pt idx="143">
                  <c:v>58.357327775693577</c:v>
                </c:pt>
                <c:pt idx="144">
                  <c:v>58.250619202518912</c:v>
                </c:pt>
                <c:pt idx="145">
                  <c:v>58.136767177890135</c:v>
                </c:pt>
                <c:pt idx="146">
                  <c:v>58.026799678165176</c:v>
                </c:pt>
                <c:pt idx="147">
                  <c:v>57.913385113366836</c:v>
                </c:pt>
                <c:pt idx="148">
                  <c:v>57.803840147750861</c:v>
                </c:pt>
                <c:pt idx="149">
                  <c:v>57.690861361907231</c:v>
                </c:pt>
                <c:pt idx="150">
                  <c:v>57.578103395407418</c:v>
                </c:pt>
                <c:pt idx="151">
                  <c:v>57.469192625568354</c:v>
                </c:pt>
                <c:pt idx="152">
                  <c:v>57.356867915139887</c:v>
                </c:pt>
                <c:pt idx="153">
                  <c:v>57.248375619079063</c:v>
                </c:pt>
                <c:pt idx="154">
                  <c:v>57.136482499998543</c:v>
                </c:pt>
                <c:pt idx="155">
                  <c:v>57.02480807830397</c:v>
                </c:pt>
                <c:pt idx="156">
                  <c:v>56.924128478211067</c:v>
                </c:pt>
                <c:pt idx="157">
                  <c:v>55.522622979168212</c:v>
                </c:pt>
                <c:pt idx="158">
                  <c:v>55.417600214340105</c:v>
                </c:pt>
                <c:pt idx="159">
                  <c:v>55.309285383170071</c:v>
                </c:pt>
                <c:pt idx="160">
                  <c:v>55.201182255549192</c:v>
                </c:pt>
                <c:pt idx="161">
                  <c:v>55.09676750582755</c:v>
                </c:pt>
                <c:pt idx="162">
                  <c:v>54.989079748737254</c:v>
                </c:pt>
                <c:pt idx="163">
                  <c:v>54.885066197491085</c:v>
                </c:pt>
                <c:pt idx="164">
                  <c:v>54.777792214930578</c:v>
                </c:pt>
                <c:pt idx="165">
                  <c:v>54.674178320613123</c:v>
                </c:pt>
                <c:pt idx="166">
                  <c:v>54.581093396805628</c:v>
                </c:pt>
                <c:pt idx="167">
                  <c:v>54.460663588380882</c:v>
                </c:pt>
                <c:pt idx="168">
                  <c:v>54.364511088869733</c:v>
                </c:pt>
                <c:pt idx="169">
                  <c:v>54.258254541898054</c:v>
                </c:pt>
                <c:pt idx="170">
                  <c:v>54.155623369215952</c:v>
                </c:pt>
                <c:pt idx="171">
                  <c:v>54.049775097557536</c:v>
                </c:pt>
                <c:pt idx="172">
                  <c:v>53.947538270215773</c:v>
                </c:pt>
                <c:pt idx="173">
                  <c:v>53.842096705132164</c:v>
                </c:pt>
                <c:pt idx="174">
                  <c:v>53.736861227740491</c:v>
                </c:pt>
                <c:pt idx="175">
                  <c:v>53.635216286696554</c:v>
                </c:pt>
                <c:pt idx="176">
                  <c:v>53.527006925609783</c:v>
                </c:pt>
                <c:pt idx="177">
                  <c:v>53.429130776151808</c:v>
                </c:pt>
                <c:pt idx="178">
                  <c:v>53.321337193782263</c:v>
                </c:pt>
                <c:pt idx="179">
                  <c:v>53.220478229346739</c:v>
                </c:pt>
                <c:pt idx="180">
                  <c:v>53.123162579162155</c:v>
                </c:pt>
                <c:pt idx="181">
                  <c:v>53.019332273199332</c:v>
                </c:pt>
                <c:pt idx="182">
                  <c:v>52.919044560445535</c:v>
                </c:pt>
                <c:pt idx="183">
                  <c:v>52.815613207318101</c:v>
                </c:pt>
                <c:pt idx="184">
                  <c:v>52.715710835501007</c:v>
                </c:pt>
                <c:pt idx="185">
                  <c:v>52.612676902290772</c:v>
                </c:pt>
                <c:pt idx="186">
                  <c:v>52.509844351006805</c:v>
                </c:pt>
                <c:pt idx="187">
                  <c:v>52.41052035047273</c:v>
                </c:pt>
                <c:pt idx="188">
                  <c:v>52.304781820566646</c:v>
                </c:pt>
                <c:pt idx="189">
                  <c:v>52.205845702174187</c:v>
                </c:pt>
                <c:pt idx="190">
                  <c:v>52.103808310777772</c:v>
                </c:pt>
                <c:pt idx="191">
                  <c:v>52.090656730951913</c:v>
                </c:pt>
                <c:pt idx="192">
                  <c:v>52.001970353546319</c:v>
                </c:pt>
                <c:pt idx="193">
                  <c:v>51.99868857419726</c:v>
                </c:pt>
                <c:pt idx="194">
                  <c:v>51.910158776170221</c:v>
                </c:pt>
                <c:pt idx="195">
                  <c:v>51.910158776170221</c:v>
                </c:pt>
                <c:pt idx="196">
                  <c:v>51.811969099515615</c:v>
                </c:pt>
                <c:pt idx="197">
                  <c:v>51.808699310908203</c:v>
                </c:pt>
                <c:pt idx="198">
                  <c:v>51.710701547981515</c:v>
                </c:pt>
                <c:pt idx="199">
                  <c:v>51.707438150242716</c:v>
                </c:pt>
                <c:pt idx="200">
                  <c:v>51.609631925944647</c:v>
                </c:pt>
                <c:pt idx="201">
                  <c:v>51.609631925944647</c:v>
                </c:pt>
                <c:pt idx="202">
                  <c:v>51.512010705155831</c:v>
                </c:pt>
                <c:pt idx="203">
                  <c:v>51.512010705155831</c:v>
                </c:pt>
                <c:pt idx="204">
                  <c:v>51.411329428428246</c:v>
                </c:pt>
                <c:pt idx="205">
                  <c:v>51.411329428428246</c:v>
                </c:pt>
                <c:pt idx="206">
                  <c:v>51.310844935311806</c:v>
                </c:pt>
                <c:pt idx="207">
                  <c:v>51.310844935311806</c:v>
                </c:pt>
                <c:pt idx="208">
                  <c:v>51.213788879390329</c:v>
                </c:pt>
                <c:pt idx="209">
                  <c:v>51.213788879390329</c:v>
                </c:pt>
                <c:pt idx="210">
                  <c:v>51.113690483310492</c:v>
                </c:pt>
                <c:pt idx="211">
                  <c:v>51.113690483310492</c:v>
                </c:pt>
                <c:pt idx="212">
                  <c:v>51.017007351154788</c:v>
                </c:pt>
                <c:pt idx="213">
                  <c:v>51.017007351154788</c:v>
                </c:pt>
                <c:pt idx="214">
                  <c:v>50.904441478261113</c:v>
                </c:pt>
                <c:pt idx="215">
                  <c:v>50.817774678649045</c:v>
                </c:pt>
                <c:pt idx="216">
                  <c:v>50.721651280423309</c:v>
                </c:pt>
                <c:pt idx="217">
                  <c:v>50.628904829489151</c:v>
                </c:pt>
                <c:pt idx="218">
                  <c:v>50.533138684445767</c:v>
                </c:pt>
                <c:pt idx="219">
                  <c:v>50.434370633069889</c:v>
                </c:pt>
                <c:pt idx="220">
                  <c:v>50.338972455497505</c:v>
                </c:pt>
                <c:pt idx="221">
                  <c:v>50.240583905980714</c:v>
                </c:pt>
                <c:pt idx="222">
                  <c:v>50.142387658892908</c:v>
                </c:pt>
                <c:pt idx="223">
                  <c:v>50.04438333837507</c:v>
                </c:pt>
                <c:pt idx="224">
                  <c:v>49.9465705693028</c:v>
                </c:pt>
                <c:pt idx="225">
                  <c:v>49.855241382659713</c:v>
                </c:pt>
                <c:pt idx="226">
                  <c:v>49.735821389368219</c:v>
                </c:pt>
                <c:pt idx="227">
                  <c:v>49.660545662647799</c:v>
                </c:pt>
                <c:pt idx="228">
                  <c:v>49.572867965059658</c:v>
                </c:pt>
                <c:pt idx="229">
                  <c:v>49.472854415360068</c:v>
                </c:pt>
                <c:pt idx="230">
                  <c:v>49.382391436557612</c:v>
                </c:pt>
                <c:pt idx="231">
                  <c:v>49.28587254417441</c:v>
                </c:pt>
                <c:pt idx="232">
                  <c:v>49.189542299937152</c:v>
                </c:pt>
                <c:pt idx="233">
                  <c:v>49.096498753797277</c:v>
                </c:pt>
                <c:pt idx="234">
                  <c:v>49.000538644500054</c:v>
                </c:pt>
                <c:pt idx="235">
                  <c:v>48.907852604641249</c:v>
                </c:pt>
                <c:pt idx="236">
                  <c:v>48.812261208094455</c:v>
                </c:pt>
                <c:pt idx="237">
                  <c:v>48.713782186954795</c:v>
                </c:pt>
                <c:pt idx="238">
                  <c:v>48.612433784258968</c:v>
                </c:pt>
                <c:pt idx="239">
                  <c:v>48.520481856790383</c:v>
                </c:pt>
                <c:pt idx="240">
                  <c:v>48.440930888135291</c:v>
                </c:pt>
                <c:pt idx="241">
                  <c:v>48.34625209961731</c:v>
                </c:pt>
                <c:pt idx="242">
                  <c:v>48.25480366306769</c:v>
                </c:pt>
                <c:pt idx="243">
                  <c:v>48.148332421854754</c:v>
                </c:pt>
                <c:pt idx="244">
                  <c:v>48.069391604766629</c:v>
                </c:pt>
                <c:pt idx="245">
                  <c:v>47.975438997364293</c:v>
                </c:pt>
                <c:pt idx="246">
                  <c:v>47.881670022251527</c:v>
                </c:pt>
                <c:pt idx="247">
                  <c:v>47.794116584079489</c:v>
                </c:pt>
                <c:pt idx="248">
                  <c:v>47.697691675645736</c:v>
                </c:pt>
                <c:pt idx="249">
                  <c:v>47.598457236302629</c:v>
                </c:pt>
                <c:pt idx="250">
                  <c:v>47.499429252945248</c:v>
                </c:pt>
                <c:pt idx="251">
                  <c:v>47.418559619624347</c:v>
                </c:pt>
                <c:pt idx="252">
                  <c:v>47.328865942196899</c:v>
                </c:pt>
                <c:pt idx="253">
                  <c:v>47.242323327118989</c:v>
                </c:pt>
                <c:pt idx="254">
                  <c:v>47.155938958474337</c:v>
                </c:pt>
                <c:pt idx="255">
                  <c:v>47.063771712920641</c:v>
                </c:pt>
                <c:pt idx="256">
                  <c:v>46.974749127831593</c:v>
                </c:pt>
                <c:pt idx="257">
                  <c:v>46.877018761241047</c:v>
                </c:pt>
                <c:pt idx="258">
                  <c:v>46.788349425157058</c:v>
                </c:pt>
                <c:pt idx="259">
                  <c:v>46.702795164901239</c:v>
                </c:pt>
                <c:pt idx="260">
                  <c:v>46.702795164901239</c:v>
                </c:pt>
                <c:pt idx="261">
                  <c:v>46.702795164901239</c:v>
                </c:pt>
                <c:pt idx="262">
                  <c:v>46.614455378157743</c:v>
                </c:pt>
                <c:pt idx="263">
                  <c:v>46.614455378157743</c:v>
                </c:pt>
                <c:pt idx="264">
                  <c:v>46.523346473318114</c:v>
                </c:pt>
                <c:pt idx="265">
                  <c:v>46.523346473318114</c:v>
                </c:pt>
                <c:pt idx="266">
                  <c:v>46.523346473318114</c:v>
                </c:pt>
                <c:pt idx="267">
                  <c:v>46.450001277092547</c:v>
                </c:pt>
                <c:pt idx="268">
                  <c:v>46.444138659048967</c:v>
                </c:pt>
                <c:pt idx="269">
                  <c:v>46.444138659048967</c:v>
                </c:pt>
                <c:pt idx="270">
                  <c:v>46.341662538233663</c:v>
                </c:pt>
                <c:pt idx="271">
                  <c:v>46.341662538233663</c:v>
                </c:pt>
                <c:pt idx="272">
                  <c:v>46.341662538233663</c:v>
                </c:pt>
                <c:pt idx="273">
                  <c:v>46.259844462746543</c:v>
                </c:pt>
                <c:pt idx="274">
                  <c:v>46.259844462746543</c:v>
                </c:pt>
                <c:pt idx="275">
                  <c:v>46.259844462746543</c:v>
                </c:pt>
                <c:pt idx="276">
                  <c:v>46.17525659373247</c:v>
                </c:pt>
                <c:pt idx="277">
                  <c:v>46.172342531005675</c:v>
                </c:pt>
                <c:pt idx="278">
                  <c:v>46.172342531005675</c:v>
                </c:pt>
                <c:pt idx="279">
                  <c:v>46.085006111884844</c:v>
                </c:pt>
                <c:pt idx="280">
                  <c:v>46.085006111884844</c:v>
                </c:pt>
                <c:pt idx="281">
                  <c:v>46.085006111884844</c:v>
                </c:pt>
                <c:pt idx="282">
                  <c:v>45.994932026446776</c:v>
                </c:pt>
                <c:pt idx="283">
                  <c:v>45.994932026446776</c:v>
                </c:pt>
                <c:pt idx="284">
                  <c:v>45.992029343778036</c:v>
                </c:pt>
                <c:pt idx="285">
                  <c:v>45.907931184802258</c:v>
                </c:pt>
                <c:pt idx="286">
                  <c:v>45.907931184802258</c:v>
                </c:pt>
                <c:pt idx="287">
                  <c:v>45.905033992647887</c:v>
                </c:pt>
                <c:pt idx="288">
                  <c:v>45.821094907950283</c:v>
                </c:pt>
                <c:pt idx="289">
                  <c:v>45.821094907950283</c:v>
                </c:pt>
                <c:pt idx="290">
                  <c:v>45.821094907950283</c:v>
                </c:pt>
                <c:pt idx="291">
                  <c:v>45.728650582233726</c:v>
                </c:pt>
                <c:pt idx="292">
                  <c:v>45.728650582233726</c:v>
                </c:pt>
                <c:pt idx="293">
                  <c:v>45.725764704254082</c:v>
                </c:pt>
                <c:pt idx="294">
                  <c:v>45.642153420206519</c:v>
                </c:pt>
                <c:pt idx="295">
                  <c:v>45.642153420206519</c:v>
                </c:pt>
                <c:pt idx="296">
                  <c:v>45.642153420206519</c:v>
                </c:pt>
                <c:pt idx="297">
                  <c:v>45.55007010998316</c:v>
                </c:pt>
                <c:pt idx="298">
                  <c:v>45.547195501993912</c:v>
                </c:pt>
                <c:pt idx="299">
                  <c:v>45.547195501993912</c:v>
                </c:pt>
                <c:pt idx="300">
                  <c:v>45.466780090122683</c:v>
                </c:pt>
                <c:pt idx="301">
                  <c:v>45.466780090122683</c:v>
                </c:pt>
                <c:pt idx="302">
                  <c:v>45.466780090122683</c:v>
                </c:pt>
                <c:pt idx="303">
                  <c:v>45.386506654906555</c:v>
                </c:pt>
                <c:pt idx="304">
                  <c:v>45.386506654906555</c:v>
                </c:pt>
                <c:pt idx="305">
                  <c:v>45.386506654906555</c:v>
                </c:pt>
                <c:pt idx="306">
                  <c:v>45.289222279935274</c:v>
                </c:pt>
                <c:pt idx="307">
                  <c:v>45.289222279935274</c:v>
                </c:pt>
                <c:pt idx="308">
                  <c:v>45.289222279935274</c:v>
                </c:pt>
                <c:pt idx="309">
                  <c:v>45.209262330198975</c:v>
                </c:pt>
                <c:pt idx="310">
                  <c:v>45.209262330198975</c:v>
                </c:pt>
                <c:pt idx="311">
                  <c:v>45.209262330198975</c:v>
                </c:pt>
                <c:pt idx="312">
                  <c:v>45.120899903863695</c:v>
                </c:pt>
                <c:pt idx="313">
                  <c:v>45.120899903863695</c:v>
                </c:pt>
                <c:pt idx="314">
                  <c:v>45.120899903863695</c:v>
                </c:pt>
                <c:pt idx="315">
                  <c:v>45.035552321109655</c:v>
                </c:pt>
                <c:pt idx="316">
                  <c:v>45.035552321109655</c:v>
                </c:pt>
                <c:pt idx="317">
                  <c:v>45.035552321109655</c:v>
                </c:pt>
                <c:pt idx="318">
                  <c:v>44.947529414534053</c:v>
                </c:pt>
                <c:pt idx="319">
                  <c:v>44.947529414534053</c:v>
                </c:pt>
                <c:pt idx="320">
                  <c:v>44.947529414534053</c:v>
                </c:pt>
                <c:pt idx="321">
                  <c:v>44.86250976744212</c:v>
                </c:pt>
                <c:pt idx="322">
                  <c:v>44.86250976744212</c:v>
                </c:pt>
                <c:pt idx="323">
                  <c:v>44.86250976744212</c:v>
                </c:pt>
                <c:pt idx="324">
                  <c:v>44.780476977580349</c:v>
                </c:pt>
                <c:pt idx="325">
                  <c:v>44.777650937651735</c:v>
                </c:pt>
                <c:pt idx="326">
                  <c:v>44.777650937651735</c:v>
                </c:pt>
                <c:pt idx="327">
                  <c:v>44.687311766219487</c:v>
                </c:pt>
                <c:pt idx="328">
                  <c:v>44.687311766219487</c:v>
                </c:pt>
                <c:pt idx="329">
                  <c:v>44.687311766219487</c:v>
                </c:pt>
                <c:pt idx="330">
                  <c:v>44.602784328886685</c:v>
                </c:pt>
                <c:pt idx="331">
                  <c:v>44.602784328886685</c:v>
                </c:pt>
                <c:pt idx="332">
                  <c:v>44.602784328886685</c:v>
                </c:pt>
                <c:pt idx="333">
                  <c:v>44.59434038389292</c:v>
                </c:pt>
                <c:pt idx="334">
                  <c:v>44.515607276188419</c:v>
                </c:pt>
                <c:pt idx="335">
                  <c:v>44.515607276188419</c:v>
                </c:pt>
                <c:pt idx="336">
                  <c:v>44.515607276188419</c:v>
                </c:pt>
                <c:pt idx="337">
                  <c:v>44.512797951855582</c:v>
                </c:pt>
                <c:pt idx="338">
                  <c:v>44.431404623228346</c:v>
                </c:pt>
                <c:pt idx="339">
                  <c:v>44.431404623228346</c:v>
                </c:pt>
                <c:pt idx="340">
                  <c:v>44.431404623228346</c:v>
                </c:pt>
                <c:pt idx="341">
                  <c:v>44.428600612819686</c:v>
                </c:pt>
                <c:pt idx="342">
                  <c:v>44.355758421656553</c:v>
                </c:pt>
                <c:pt idx="343">
                  <c:v>44.355758421656553</c:v>
                </c:pt>
                <c:pt idx="344">
                  <c:v>44.352959185185128</c:v>
                </c:pt>
                <c:pt idx="345">
                  <c:v>44.330571652104616</c:v>
                </c:pt>
                <c:pt idx="346">
                  <c:v>44.257890182733249</c:v>
                </c:pt>
                <c:pt idx="347">
                  <c:v>44.257890182733249</c:v>
                </c:pt>
                <c:pt idx="348">
                  <c:v>44.257890182733249</c:v>
                </c:pt>
                <c:pt idx="349">
                  <c:v>44.255097122604035</c:v>
                </c:pt>
                <c:pt idx="350">
                  <c:v>44.176962962568666</c:v>
                </c:pt>
                <c:pt idx="351">
                  <c:v>44.176962962568666</c:v>
                </c:pt>
                <c:pt idx="352">
                  <c:v>44.176962962568666</c:v>
                </c:pt>
                <c:pt idx="353">
                  <c:v>44.174175009655166</c:v>
                </c:pt>
                <c:pt idx="354">
                  <c:v>44.09340086583957</c:v>
                </c:pt>
                <c:pt idx="355">
                  <c:v>44.09340086583957</c:v>
                </c:pt>
                <c:pt idx="356">
                  <c:v>44.09340086583957</c:v>
                </c:pt>
                <c:pt idx="357">
                  <c:v>44.085053354420687</c:v>
                </c:pt>
                <c:pt idx="358">
                  <c:v>44.015552187071322</c:v>
                </c:pt>
                <c:pt idx="359">
                  <c:v>44.012774420590105</c:v>
                </c:pt>
                <c:pt idx="360">
                  <c:v>44.012774420590105</c:v>
                </c:pt>
                <c:pt idx="361">
                  <c:v>44.004442172910444</c:v>
                </c:pt>
                <c:pt idx="362">
                  <c:v>43.92120640461016</c:v>
                </c:pt>
                <c:pt idx="363">
                  <c:v>43.92120640461016</c:v>
                </c:pt>
                <c:pt idx="364">
                  <c:v>43.92120640461016</c:v>
                </c:pt>
                <c:pt idx="365">
                  <c:v>43.918434592173362</c:v>
                </c:pt>
                <c:pt idx="366">
                  <c:v>43.840894823422623</c:v>
                </c:pt>
                <c:pt idx="367">
                  <c:v>43.838128079349325</c:v>
                </c:pt>
                <c:pt idx="368">
                  <c:v>43.838128079349325</c:v>
                </c:pt>
                <c:pt idx="369">
                  <c:v>43.832595115008985</c:v>
                </c:pt>
                <c:pt idx="370">
                  <c:v>43.752445562904001</c:v>
                </c:pt>
                <c:pt idx="371">
                  <c:v>43.752445562904001</c:v>
                </c:pt>
                <c:pt idx="372">
                  <c:v>43.752445562904001</c:v>
                </c:pt>
                <c:pt idx="373">
                  <c:v>43.749684400752983</c:v>
                </c:pt>
                <c:pt idx="374">
                  <c:v>43.666930514686591</c:v>
                </c:pt>
                <c:pt idx="375">
                  <c:v>43.666930514686591</c:v>
                </c:pt>
                <c:pt idx="376">
                  <c:v>43.666930514686591</c:v>
                </c:pt>
                <c:pt idx="377">
                  <c:v>43.658663740204673</c:v>
                </c:pt>
                <c:pt idx="378">
                  <c:v>43.587083886546779</c:v>
                </c:pt>
                <c:pt idx="379">
                  <c:v>43.587083886546779</c:v>
                </c:pt>
                <c:pt idx="380">
                  <c:v>43.587083886546779</c:v>
                </c:pt>
                <c:pt idx="381">
                  <c:v>43.58158260737703</c:v>
                </c:pt>
                <c:pt idx="382">
                  <c:v>43.499146691070827</c:v>
                </c:pt>
                <c:pt idx="383">
                  <c:v>43.499146691070827</c:v>
                </c:pt>
                <c:pt idx="384">
                  <c:v>43.499146691070827</c:v>
                </c:pt>
                <c:pt idx="385">
                  <c:v>43.496401514294995</c:v>
                </c:pt>
                <c:pt idx="386">
                  <c:v>43.416866704859181</c:v>
                </c:pt>
                <c:pt idx="387">
                  <c:v>43.416866704859181</c:v>
                </c:pt>
                <c:pt idx="388">
                  <c:v>43.416866704859181</c:v>
                </c:pt>
                <c:pt idx="389">
                  <c:v>43.40864727103294</c:v>
                </c:pt>
                <c:pt idx="390">
                  <c:v>43.345683285606796</c:v>
                </c:pt>
                <c:pt idx="391">
                  <c:v>43.342947793714657</c:v>
                </c:pt>
                <c:pt idx="392">
                  <c:v>43.342947793714657</c:v>
                </c:pt>
                <c:pt idx="393">
                  <c:v>43.340212474455988</c:v>
                </c:pt>
                <c:pt idx="394">
                  <c:v>43.247314258830826</c:v>
                </c:pt>
                <c:pt idx="395">
                  <c:v>43.244584974885008</c:v>
                </c:pt>
                <c:pt idx="396">
                  <c:v>43.244584974885008</c:v>
                </c:pt>
                <c:pt idx="397">
                  <c:v>43.244584974885008</c:v>
                </c:pt>
                <c:pt idx="398">
                  <c:v>43.17095938011397</c:v>
                </c:pt>
                <c:pt idx="399">
                  <c:v>43.17095938011397</c:v>
                </c:pt>
                <c:pt idx="400">
                  <c:v>43.17095938011397</c:v>
                </c:pt>
                <c:pt idx="401">
                  <c:v>43.168234914829092</c:v>
                </c:pt>
                <c:pt idx="402">
                  <c:v>43.092019653885579</c:v>
                </c:pt>
                <c:pt idx="403">
                  <c:v>43.092019653885579</c:v>
                </c:pt>
                <c:pt idx="404">
                  <c:v>43.092019653885579</c:v>
                </c:pt>
                <c:pt idx="405">
                  <c:v>43.08386171825213</c:v>
                </c:pt>
                <c:pt idx="406">
                  <c:v>43.005081253380943</c:v>
                </c:pt>
                <c:pt idx="407">
                  <c:v>43.005081253380943</c:v>
                </c:pt>
                <c:pt idx="408">
                  <c:v>43.005081253380943</c:v>
                </c:pt>
                <c:pt idx="409">
                  <c:v>43.002367256457326</c:v>
                </c:pt>
                <c:pt idx="410">
                  <c:v>42.921026943966659</c:v>
                </c:pt>
                <c:pt idx="411">
                  <c:v>42.921026943966659</c:v>
                </c:pt>
                <c:pt idx="412">
                  <c:v>42.921026943966659</c:v>
                </c:pt>
                <c:pt idx="413">
                  <c:v>42.912901379698781</c:v>
                </c:pt>
                <c:pt idx="414">
                  <c:v>42.845248138672616</c:v>
                </c:pt>
                <c:pt idx="415">
                  <c:v>42.842544228617072</c:v>
                </c:pt>
                <c:pt idx="416">
                  <c:v>42.842544228617072</c:v>
                </c:pt>
                <c:pt idx="417">
                  <c:v>42.837136920416391</c:v>
                </c:pt>
                <c:pt idx="418">
                  <c:v>42.756109146235211</c:v>
                </c:pt>
                <c:pt idx="419">
                  <c:v>42.756109146235211</c:v>
                </c:pt>
                <c:pt idx="420">
                  <c:v>42.756109146235211</c:v>
                </c:pt>
                <c:pt idx="421">
                  <c:v>42.753410861630066</c:v>
                </c:pt>
                <c:pt idx="422">
                  <c:v>42.675234638604053</c:v>
                </c:pt>
                <c:pt idx="423">
                  <c:v>42.675234638604053</c:v>
                </c:pt>
                <c:pt idx="424">
                  <c:v>42.675234638604053</c:v>
                </c:pt>
                <c:pt idx="425">
                  <c:v>42.667155606334966</c:v>
                </c:pt>
                <c:pt idx="426">
                  <c:v>42.59182502113336</c:v>
                </c:pt>
                <c:pt idx="427">
                  <c:v>42.589137104294004</c:v>
                </c:pt>
                <c:pt idx="428">
                  <c:v>42.589137104294004</c:v>
                </c:pt>
                <c:pt idx="429">
                  <c:v>42.589137104294004</c:v>
                </c:pt>
                <c:pt idx="430">
                  <c:v>42.508578429463114</c:v>
                </c:pt>
                <c:pt idx="431">
                  <c:v>42.508578429463114</c:v>
                </c:pt>
                <c:pt idx="432">
                  <c:v>42.508578429463114</c:v>
                </c:pt>
                <c:pt idx="433">
                  <c:v>42.505895766212106</c:v>
                </c:pt>
                <c:pt idx="434">
                  <c:v>42.430849891766428</c:v>
                </c:pt>
                <c:pt idx="435">
                  <c:v>42.422817125025155</c:v>
                </c:pt>
                <c:pt idx="436">
                  <c:v>42.422817125025155</c:v>
                </c:pt>
                <c:pt idx="437">
                  <c:v>42.422817125025155</c:v>
                </c:pt>
                <c:pt idx="438">
                  <c:v>42.35593651384081</c:v>
                </c:pt>
                <c:pt idx="439">
                  <c:v>42.329213801580131</c:v>
                </c:pt>
                <c:pt idx="440">
                  <c:v>42.329213801580131</c:v>
                </c:pt>
                <c:pt idx="441">
                  <c:v>42.326542457806589</c:v>
                </c:pt>
                <c:pt idx="442">
                  <c:v>42.262480758329858</c:v>
                </c:pt>
                <c:pt idx="443">
                  <c:v>42.262480758329858</c:v>
                </c:pt>
                <c:pt idx="444">
                  <c:v>42.262480758329858</c:v>
                </c:pt>
                <c:pt idx="445">
                  <c:v>42.254479866273613</c:v>
                </c:pt>
                <c:pt idx="446">
                  <c:v>42.187864642904437</c:v>
                </c:pt>
                <c:pt idx="447">
                  <c:v>42.187864642904437</c:v>
                </c:pt>
                <c:pt idx="448">
                  <c:v>42.187864642904437</c:v>
                </c:pt>
                <c:pt idx="449">
                  <c:v>42.179877876746019</c:v>
                </c:pt>
                <c:pt idx="450">
                  <c:v>42.105407600041765</c:v>
                </c:pt>
                <c:pt idx="451">
                  <c:v>42.025763914583486</c:v>
                </c:pt>
                <c:pt idx="452">
                  <c:v>42.023111721153015</c:v>
                </c:pt>
                <c:pt idx="453">
                  <c:v>42.023111721153015</c:v>
                </c:pt>
                <c:pt idx="454">
                  <c:v>42.023111721153015</c:v>
                </c:pt>
                <c:pt idx="455">
                  <c:v>41.94627087762845</c:v>
                </c:pt>
                <c:pt idx="456">
                  <c:v>41.935683173049284</c:v>
                </c:pt>
                <c:pt idx="457">
                  <c:v>41.935683173049284</c:v>
                </c:pt>
                <c:pt idx="458">
                  <c:v>41.864286034713025</c:v>
                </c:pt>
                <c:pt idx="459">
                  <c:v>41.859002195919885</c:v>
                </c:pt>
                <c:pt idx="460">
                  <c:v>41.859002195919885</c:v>
                </c:pt>
                <c:pt idx="461">
                  <c:v>41.859002195919885</c:v>
                </c:pt>
                <c:pt idx="462">
                  <c:v>41.782461432847086</c:v>
                </c:pt>
                <c:pt idx="463">
                  <c:v>41.779824593932112</c:v>
                </c:pt>
                <c:pt idx="464">
                  <c:v>41.779824593932112</c:v>
                </c:pt>
                <c:pt idx="465">
                  <c:v>41.779824593932112</c:v>
                </c:pt>
                <c:pt idx="466">
                  <c:v>41.706060627444181</c:v>
                </c:pt>
                <c:pt idx="467">
                  <c:v>41.698165073676769</c:v>
                </c:pt>
                <c:pt idx="468">
                  <c:v>41.698165073676769</c:v>
                </c:pt>
                <c:pt idx="469">
                  <c:v>41.698165073676769</c:v>
                </c:pt>
                <c:pt idx="470">
                  <c:v>41.621918407343514</c:v>
                </c:pt>
                <c:pt idx="471">
                  <c:v>41.616665158621146</c:v>
                </c:pt>
                <c:pt idx="472">
                  <c:v>41.616665158621146</c:v>
                </c:pt>
                <c:pt idx="473">
                  <c:v>41.616665158621146</c:v>
                </c:pt>
                <c:pt idx="474">
                  <c:v>41.540567517954088</c:v>
                </c:pt>
                <c:pt idx="475">
                  <c:v>41.540567517954088</c:v>
                </c:pt>
                <c:pt idx="476">
                  <c:v>41.540567517954088</c:v>
                </c:pt>
                <c:pt idx="477">
                  <c:v>41.540567517954088</c:v>
                </c:pt>
                <c:pt idx="478">
                  <c:v>41.464609024690922</c:v>
                </c:pt>
                <c:pt idx="479">
                  <c:v>41.454142896912245</c:v>
                </c:pt>
                <c:pt idx="480">
                  <c:v>41.454142896912245</c:v>
                </c:pt>
                <c:pt idx="481">
                  <c:v>41.454142896912245</c:v>
                </c:pt>
                <c:pt idx="482">
                  <c:v>41.386177429628788</c:v>
                </c:pt>
                <c:pt idx="483">
                  <c:v>41.365287404852459</c:v>
                </c:pt>
                <c:pt idx="484">
                  <c:v>41.365287404852459</c:v>
                </c:pt>
                <c:pt idx="485">
                  <c:v>41.365287404852459</c:v>
                </c:pt>
                <c:pt idx="486">
                  <c:v>41.302680575741867</c:v>
                </c:pt>
                <c:pt idx="487">
                  <c:v>41.294861387587481</c:v>
                </c:pt>
                <c:pt idx="488">
                  <c:v>41.294861387587481</c:v>
                </c:pt>
                <c:pt idx="489">
                  <c:v>41.294861387587481</c:v>
                </c:pt>
                <c:pt idx="490">
                  <c:v>41.229759026274813</c:v>
                </c:pt>
                <c:pt idx="491">
                  <c:v>41.221953643212693</c:v>
                </c:pt>
                <c:pt idx="492">
                  <c:v>41.221953643212693</c:v>
                </c:pt>
                <c:pt idx="493">
                  <c:v>41.221953643212693</c:v>
                </c:pt>
                <c:pt idx="494">
                  <c:v>41.146577747427223</c:v>
                </c:pt>
                <c:pt idx="495">
                  <c:v>41.143981038336825</c:v>
                </c:pt>
                <c:pt idx="496">
                  <c:v>41.143981038336825</c:v>
                </c:pt>
                <c:pt idx="497">
                  <c:v>41.143981038336825</c:v>
                </c:pt>
                <c:pt idx="498">
                  <c:v>41.068747718397958</c:v>
                </c:pt>
                <c:pt idx="499">
                  <c:v>41.066155921063398</c:v>
                </c:pt>
                <c:pt idx="500">
                  <c:v>41.066155921063398</c:v>
                </c:pt>
                <c:pt idx="501">
                  <c:v>41.066155921063398</c:v>
                </c:pt>
                <c:pt idx="502">
                  <c:v>40.993651965419943</c:v>
                </c:pt>
                <c:pt idx="503">
                  <c:v>40.985891280801319</c:v>
                </c:pt>
                <c:pt idx="504">
                  <c:v>40.985891280801319</c:v>
                </c:pt>
                <c:pt idx="505">
                  <c:v>40.985891280801319</c:v>
                </c:pt>
                <c:pt idx="506">
                  <c:v>40.910947033942094</c:v>
                </c:pt>
                <c:pt idx="507">
                  <c:v>40.908365195211488</c:v>
                </c:pt>
                <c:pt idx="508">
                  <c:v>40.908365195211488</c:v>
                </c:pt>
                <c:pt idx="509">
                  <c:v>40.908365195211488</c:v>
                </c:pt>
                <c:pt idx="510">
                  <c:v>40.830985752619029</c:v>
                </c:pt>
                <c:pt idx="511">
                  <c:v>40.830985752619029</c:v>
                </c:pt>
                <c:pt idx="512">
                  <c:v>40.830985752619029</c:v>
                </c:pt>
                <c:pt idx="513">
                  <c:v>40.830985752619029</c:v>
                </c:pt>
                <c:pt idx="514">
                  <c:v>40.75118075725301</c:v>
                </c:pt>
                <c:pt idx="515">
                  <c:v>40.748609001172433</c:v>
                </c:pt>
                <c:pt idx="516">
                  <c:v>40.748609001172433</c:v>
                </c:pt>
                <c:pt idx="517">
                  <c:v>40.748609001172433</c:v>
                </c:pt>
                <c:pt idx="518">
                  <c:v>40.674098633904066</c:v>
                </c:pt>
                <c:pt idx="519">
                  <c:v>40.671531742379948</c:v>
                </c:pt>
                <c:pt idx="520">
                  <c:v>40.671531742379948</c:v>
                </c:pt>
                <c:pt idx="521">
                  <c:v>40.671531742379948</c:v>
                </c:pt>
                <c:pt idx="522">
                  <c:v>40.597162313784125</c:v>
                </c:pt>
                <c:pt idx="523">
                  <c:v>40.589476690327245</c:v>
                </c:pt>
                <c:pt idx="524">
                  <c:v>40.589476690327245</c:v>
                </c:pt>
                <c:pt idx="525">
                  <c:v>40.589476690327245</c:v>
                </c:pt>
                <c:pt idx="526">
                  <c:v>40.517814331103665</c:v>
                </c:pt>
                <c:pt idx="527">
                  <c:v>40.517814331103665</c:v>
                </c:pt>
                <c:pt idx="528">
                  <c:v>40.517814331103665</c:v>
                </c:pt>
                <c:pt idx="529">
                  <c:v>40.515257302486546</c:v>
                </c:pt>
                <c:pt idx="530">
                  <c:v>40.446278494667482</c:v>
                </c:pt>
                <c:pt idx="531">
                  <c:v>40.425862891866267</c:v>
                </c:pt>
                <c:pt idx="532">
                  <c:v>40.425862891866267</c:v>
                </c:pt>
                <c:pt idx="533">
                  <c:v>40.425862891866267</c:v>
                </c:pt>
                <c:pt idx="534">
                  <c:v>40.364677892353306</c:v>
                </c:pt>
                <c:pt idx="535">
                  <c:v>40.357036281522447</c:v>
                </c:pt>
                <c:pt idx="536">
                  <c:v>40.357036281522447</c:v>
                </c:pt>
                <c:pt idx="537">
                  <c:v>40.354489399407065</c:v>
                </c:pt>
                <c:pt idx="538">
                  <c:v>40.285784305221554</c:v>
                </c:pt>
                <c:pt idx="539">
                  <c:v>40.280699694683882</c:v>
                </c:pt>
                <c:pt idx="540">
                  <c:v>40.280699694683882</c:v>
                </c:pt>
                <c:pt idx="541">
                  <c:v>40.280699694683882</c:v>
                </c:pt>
                <c:pt idx="542">
                  <c:v>40.207044917216741</c:v>
                </c:pt>
                <c:pt idx="543">
                  <c:v>40.204507500868871</c:v>
                </c:pt>
                <c:pt idx="544">
                  <c:v>40.204507500868871</c:v>
                </c:pt>
                <c:pt idx="545">
                  <c:v>40.204507500868871</c:v>
                </c:pt>
                <c:pt idx="546">
                  <c:v>40.13605775672292</c:v>
                </c:pt>
                <c:pt idx="547">
                  <c:v>40.13605775672292</c:v>
                </c:pt>
                <c:pt idx="548">
                  <c:v>40.13605775672292</c:v>
                </c:pt>
                <c:pt idx="549">
                  <c:v>40.130992043699585</c:v>
                </c:pt>
                <c:pt idx="550">
                  <c:v>40.052555200330566</c:v>
                </c:pt>
                <c:pt idx="551">
                  <c:v>40.050027533635635</c:v>
                </c:pt>
                <c:pt idx="552">
                  <c:v>40.050027533635635</c:v>
                </c:pt>
                <c:pt idx="553">
                  <c:v>40.047500026458593</c:v>
                </c:pt>
                <c:pt idx="554">
                  <c:v>39.976794548908387</c:v>
                </c:pt>
                <c:pt idx="555">
                  <c:v>39.974271663373486</c:v>
                </c:pt>
                <c:pt idx="556">
                  <c:v>39.974271663373486</c:v>
                </c:pt>
                <c:pt idx="557">
                  <c:v>39.974271663373486</c:v>
                </c:pt>
                <c:pt idx="558">
                  <c:v>39.903695473453688</c:v>
                </c:pt>
                <c:pt idx="559">
                  <c:v>39.896141133187811</c:v>
                </c:pt>
                <c:pt idx="560">
                  <c:v>39.896141133187811</c:v>
                </c:pt>
                <c:pt idx="561">
                  <c:v>39.896141133187811</c:v>
                </c:pt>
                <c:pt idx="562">
                  <c:v>39.820676343828843</c:v>
                </c:pt>
                <c:pt idx="563">
                  <c:v>39.820676343828843</c:v>
                </c:pt>
                <c:pt idx="564">
                  <c:v>39.820676343828843</c:v>
                </c:pt>
                <c:pt idx="565">
                  <c:v>39.820676343828843</c:v>
                </c:pt>
                <c:pt idx="566">
                  <c:v>39.745354298461443</c:v>
                </c:pt>
                <c:pt idx="567">
                  <c:v>39.745354298461443</c:v>
                </c:pt>
                <c:pt idx="568">
                  <c:v>39.745354298461443</c:v>
                </c:pt>
                <c:pt idx="569">
                  <c:v>39.745354298461443</c:v>
                </c:pt>
                <c:pt idx="570">
                  <c:v>39.667671191939675</c:v>
                </c:pt>
                <c:pt idx="571">
                  <c:v>39.665167814793428</c:v>
                </c:pt>
                <c:pt idx="572">
                  <c:v>39.665167814793428</c:v>
                </c:pt>
                <c:pt idx="573">
                  <c:v>39.665167814793428</c:v>
                </c:pt>
                <c:pt idx="574">
                  <c:v>39.592638560566449</c:v>
                </c:pt>
                <c:pt idx="575">
                  <c:v>39.590139918635785</c:v>
                </c:pt>
                <c:pt idx="576">
                  <c:v>39.590139918635785</c:v>
                </c:pt>
                <c:pt idx="577">
                  <c:v>39.590139918635785</c:v>
                </c:pt>
                <c:pt idx="578">
                  <c:v>39.522736159291775</c:v>
                </c:pt>
                <c:pt idx="579">
                  <c:v>39.502786722333035</c:v>
                </c:pt>
                <c:pt idx="580">
                  <c:v>39.502786722333035</c:v>
                </c:pt>
                <c:pt idx="581">
                  <c:v>39.502786722333035</c:v>
                </c:pt>
                <c:pt idx="582">
                  <c:v>39.438020569399683</c:v>
                </c:pt>
                <c:pt idx="583">
                  <c:v>39.438020569399683</c:v>
                </c:pt>
                <c:pt idx="584">
                  <c:v>39.438020569399683</c:v>
                </c:pt>
                <c:pt idx="585">
                  <c:v>39.438020569399683</c:v>
                </c:pt>
                <c:pt idx="586">
                  <c:v>39.368391152428551</c:v>
                </c:pt>
                <c:pt idx="587">
                  <c:v>39.363422329307518</c:v>
                </c:pt>
                <c:pt idx="588">
                  <c:v>39.363422329307518</c:v>
                </c:pt>
                <c:pt idx="589">
                  <c:v>39.363422329307518</c:v>
                </c:pt>
                <c:pt idx="590">
                  <c:v>39.291444828072777</c:v>
                </c:pt>
                <c:pt idx="591">
                  <c:v>39.284006395610632</c:v>
                </c:pt>
                <c:pt idx="592">
                  <c:v>39.284006395610632</c:v>
                </c:pt>
                <c:pt idx="593">
                  <c:v>39.284006395610632</c:v>
                </c:pt>
                <c:pt idx="594">
                  <c:v>39.284006395610632</c:v>
                </c:pt>
                <c:pt idx="595">
                  <c:v>39.222074196488514</c:v>
                </c:pt>
                <c:pt idx="596">
                  <c:v>39.214648896879083</c:v>
                </c:pt>
                <c:pt idx="597">
                  <c:v>39.214648896879083</c:v>
                </c:pt>
                <c:pt idx="598">
                  <c:v>39.214648896879083</c:v>
                </c:pt>
                <c:pt idx="599">
                  <c:v>39.214648896879083</c:v>
                </c:pt>
                <c:pt idx="600">
                  <c:v>39.140473171239123</c:v>
                </c:pt>
                <c:pt idx="601">
                  <c:v>39.138003064900992</c:v>
                </c:pt>
                <c:pt idx="602">
                  <c:v>39.138003064900992</c:v>
                </c:pt>
                <c:pt idx="603">
                  <c:v>39.138003064900992</c:v>
                </c:pt>
                <c:pt idx="604">
                  <c:v>39.138003064900992</c:v>
                </c:pt>
                <c:pt idx="605">
                  <c:v>39.066437751286664</c:v>
                </c:pt>
                <c:pt idx="606">
                  <c:v>39.059041915882275</c:v>
                </c:pt>
                <c:pt idx="607">
                  <c:v>39.059041915882275</c:v>
                </c:pt>
                <c:pt idx="608">
                  <c:v>39.059041915882275</c:v>
                </c:pt>
                <c:pt idx="609">
                  <c:v>39.059041915882275</c:v>
                </c:pt>
                <c:pt idx="610">
                  <c:v>38.9900816010189</c:v>
                </c:pt>
                <c:pt idx="611">
                  <c:v>38.98762098570478</c:v>
                </c:pt>
                <c:pt idx="612">
                  <c:v>38.98762098570478</c:v>
                </c:pt>
                <c:pt idx="613">
                  <c:v>38.98762098570478</c:v>
                </c:pt>
                <c:pt idx="614">
                  <c:v>38.98762098570478</c:v>
                </c:pt>
                <c:pt idx="615">
                  <c:v>38.913874690405919</c:v>
                </c:pt>
                <c:pt idx="616">
                  <c:v>38.911418884414665</c:v>
                </c:pt>
                <c:pt idx="617">
                  <c:v>38.911418884414665</c:v>
                </c:pt>
                <c:pt idx="618">
                  <c:v>38.911418884414665</c:v>
                </c:pt>
                <c:pt idx="619">
                  <c:v>38.911418884414665</c:v>
                </c:pt>
                <c:pt idx="620">
                  <c:v>38.842719203971178</c:v>
                </c:pt>
                <c:pt idx="621">
                  <c:v>38.835365721687467</c:v>
                </c:pt>
                <c:pt idx="622">
                  <c:v>38.835365721687467</c:v>
                </c:pt>
                <c:pt idx="623">
                  <c:v>38.835365721687467</c:v>
                </c:pt>
                <c:pt idx="624">
                  <c:v>38.835365721687467</c:v>
                </c:pt>
                <c:pt idx="625">
                  <c:v>38.764353791860835</c:v>
                </c:pt>
                <c:pt idx="626">
                  <c:v>38.761907421946603</c:v>
                </c:pt>
                <c:pt idx="627">
                  <c:v>38.761907421946603</c:v>
                </c:pt>
                <c:pt idx="628">
                  <c:v>38.761907421946603</c:v>
                </c:pt>
                <c:pt idx="629">
                  <c:v>38.761907421946603</c:v>
                </c:pt>
                <c:pt idx="630">
                  <c:v>38.691029813389505</c:v>
                </c:pt>
                <c:pt idx="631">
                  <c:v>38.681263767804111</c:v>
                </c:pt>
                <c:pt idx="632">
                  <c:v>38.681263767804111</c:v>
                </c:pt>
                <c:pt idx="633">
                  <c:v>38.681263767804111</c:v>
                </c:pt>
                <c:pt idx="634">
                  <c:v>38.681263767804111</c:v>
                </c:pt>
                <c:pt idx="635">
                  <c:v>38.625156824113049</c:v>
                </c:pt>
                <c:pt idx="636">
                  <c:v>38.60322409297612</c:v>
                </c:pt>
                <c:pt idx="637">
                  <c:v>38.60322409297612</c:v>
                </c:pt>
                <c:pt idx="638">
                  <c:v>38.60322409297612</c:v>
                </c:pt>
                <c:pt idx="639">
                  <c:v>38.60322409297612</c:v>
                </c:pt>
                <c:pt idx="640">
                  <c:v>38.539932803353949</c:v>
                </c:pt>
                <c:pt idx="641">
                  <c:v>38.537500596367792</c:v>
                </c:pt>
                <c:pt idx="642">
                  <c:v>38.537500596367792</c:v>
                </c:pt>
                <c:pt idx="643">
                  <c:v>38.537500596367792</c:v>
                </c:pt>
                <c:pt idx="644">
                  <c:v>38.537500596367792</c:v>
                </c:pt>
                <c:pt idx="645">
                  <c:v>38.471888996579175</c:v>
                </c:pt>
                <c:pt idx="646">
                  <c:v>38.469461083752599</c:v>
                </c:pt>
                <c:pt idx="647">
                  <c:v>38.469461083752599</c:v>
                </c:pt>
                <c:pt idx="648">
                  <c:v>38.469461083752599</c:v>
                </c:pt>
                <c:pt idx="649">
                  <c:v>38.469461083752599</c:v>
                </c:pt>
                <c:pt idx="650">
                  <c:v>38.399118224346431</c:v>
                </c:pt>
                <c:pt idx="651">
                  <c:v>38.391848722072659</c:v>
                </c:pt>
                <c:pt idx="652">
                  <c:v>38.391848722072659</c:v>
                </c:pt>
                <c:pt idx="653">
                  <c:v>38.391848722072659</c:v>
                </c:pt>
                <c:pt idx="654">
                  <c:v>38.391848722072659</c:v>
                </c:pt>
                <c:pt idx="655">
                  <c:v>38.331323031393929</c:v>
                </c:pt>
                <c:pt idx="656">
                  <c:v>38.32164777979483</c:v>
                </c:pt>
                <c:pt idx="657">
                  <c:v>38.32164777979483</c:v>
                </c:pt>
                <c:pt idx="658">
                  <c:v>38.32164777979483</c:v>
                </c:pt>
                <c:pt idx="659">
                  <c:v>38.32164777979483</c:v>
                </c:pt>
                <c:pt idx="660">
                  <c:v>38.249161193487247</c:v>
                </c:pt>
                <c:pt idx="661">
                  <c:v>38.246747336733918</c:v>
                </c:pt>
                <c:pt idx="662">
                  <c:v>38.246747336733918</c:v>
                </c:pt>
                <c:pt idx="663">
                  <c:v>38.246747336733918</c:v>
                </c:pt>
                <c:pt idx="664">
                  <c:v>38.246747336733918</c:v>
                </c:pt>
                <c:pt idx="665">
                  <c:v>38.179221160732958</c:v>
                </c:pt>
                <c:pt idx="666">
                  <c:v>38.171993288118337</c:v>
                </c:pt>
                <c:pt idx="667">
                  <c:v>38.171993288118337</c:v>
                </c:pt>
                <c:pt idx="668">
                  <c:v>38.171993288118337</c:v>
                </c:pt>
                <c:pt idx="669">
                  <c:v>38.171993288118337</c:v>
                </c:pt>
                <c:pt idx="670">
                  <c:v>38.102194359787283</c:v>
                </c:pt>
                <c:pt idx="671">
                  <c:v>38.099789777927143</c:v>
                </c:pt>
                <c:pt idx="672">
                  <c:v>38.099789777927143</c:v>
                </c:pt>
                <c:pt idx="673">
                  <c:v>38.099789777927143</c:v>
                </c:pt>
                <c:pt idx="674">
                  <c:v>38.099789777927143</c:v>
                </c:pt>
                <c:pt idx="675">
                  <c:v>38.027722842916724</c:v>
                </c:pt>
                <c:pt idx="676">
                  <c:v>38.020523651100447</c:v>
                </c:pt>
                <c:pt idx="677">
                  <c:v>38.020523651100447</c:v>
                </c:pt>
                <c:pt idx="678">
                  <c:v>38.020523651100447</c:v>
                </c:pt>
                <c:pt idx="679">
                  <c:v>38.020523651100447</c:v>
                </c:pt>
                <c:pt idx="680">
                  <c:v>37.960583363499069</c:v>
                </c:pt>
                <c:pt idx="681">
                  <c:v>37.953396882146485</c:v>
                </c:pt>
                <c:pt idx="682">
                  <c:v>37.953396882146485</c:v>
                </c:pt>
                <c:pt idx="683">
                  <c:v>37.953396882146485</c:v>
                </c:pt>
                <c:pt idx="684">
                  <c:v>37.953396882146485</c:v>
                </c:pt>
                <c:pt idx="685">
                  <c:v>37.881606853842577</c:v>
                </c:pt>
                <c:pt idx="686">
                  <c:v>37.879216192984217</c:v>
                </c:pt>
                <c:pt idx="687">
                  <c:v>37.879216192984217</c:v>
                </c:pt>
                <c:pt idx="688">
                  <c:v>37.879216192984217</c:v>
                </c:pt>
                <c:pt idx="689">
                  <c:v>37.879216192984217</c:v>
                </c:pt>
                <c:pt idx="690">
                  <c:v>37.809952618605621</c:v>
                </c:pt>
                <c:pt idx="691">
                  <c:v>37.802794653807403</c:v>
                </c:pt>
                <c:pt idx="692">
                  <c:v>37.802794653807403</c:v>
                </c:pt>
                <c:pt idx="693">
                  <c:v>37.802794653807403</c:v>
                </c:pt>
                <c:pt idx="694">
                  <c:v>37.802794653807403</c:v>
                </c:pt>
                <c:pt idx="695">
                  <c:v>37.743197621307843</c:v>
                </c:pt>
                <c:pt idx="696">
                  <c:v>37.719385124339389</c:v>
                </c:pt>
                <c:pt idx="697">
                  <c:v>37.719385124339389</c:v>
                </c:pt>
                <c:pt idx="698">
                  <c:v>37.719385124339389</c:v>
                </c:pt>
                <c:pt idx="699">
                  <c:v>37.719385124339389</c:v>
                </c:pt>
                <c:pt idx="700">
                  <c:v>37.66229640945815</c:v>
                </c:pt>
                <c:pt idx="701">
                  <c:v>37.659919589007792</c:v>
                </c:pt>
                <c:pt idx="702">
                  <c:v>37.659919589007792</c:v>
                </c:pt>
                <c:pt idx="703">
                  <c:v>37.659919589007792</c:v>
                </c:pt>
                <c:pt idx="704">
                  <c:v>37.659919589007792</c:v>
                </c:pt>
                <c:pt idx="705">
                  <c:v>37.595802105156785</c:v>
                </c:pt>
                <c:pt idx="706">
                  <c:v>37.593429481078871</c:v>
                </c:pt>
                <c:pt idx="707">
                  <c:v>37.593429481078871</c:v>
                </c:pt>
                <c:pt idx="708">
                  <c:v>37.593429481078871</c:v>
                </c:pt>
                <c:pt idx="709">
                  <c:v>37.593429481078871</c:v>
                </c:pt>
                <c:pt idx="710">
                  <c:v>37.527056764118939</c:v>
                </c:pt>
                <c:pt idx="711">
                  <c:v>37.519952355552022</c:v>
                </c:pt>
                <c:pt idx="712">
                  <c:v>37.519952355552022</c:v>
                </c:pt>
                <c:pt idx="713">
                  <c:v>37.519952355552022</c:v>
                </c:pt>
                <c:pt idx="714">
                  <c:v>37.519952355552022</c:v>
                </c:pt>
                <c:pt idx="715">
                  <c:v>37.451345708639906</c:v>
                </c:pt>
                <c:pt idx="716">
                  <c:v>37.448982201024599</c:v>
                </c:pt>
                <c:pt idx="717">
                  <c:v>37.448982201024599</c:v>
                </c:pt>
                <c:pt idx="718">
                  <c:v>37.448982201024599</c:v>
                </c:pt>
                <c:pt idx="719">
                  <c:v>37.448982201024599</c:v>
                </c:pt>
                <c:pt idx="720">
                  <c:v>37.378146288747438</c:v>
                </c:pt>
                <c:pt idx="721">
                  <c:v>37.371070071063272</c:v>
                </c:pt>
                <c:pt idx="722">
                  <c:v>37.371070071063272</c:v>
                </c:pt>
                <c:pt idx="723">
                  <c:v>37.371070071063272</c:v>
                </c:pt>
                <c:pt idx="724">
                  <c:v>37.371070071063272</c:v>
                </c:pt>
                <c:pt idx="725">
                  <c:v>37.312153662952042</c:v>
                </c:pt>
                <c:pt idx="726">
                  <c:v>37.305089938615787</c:v>
                </c:pt>
                <c:pt idx="727">
                  <c:v>37.305089938615787</c:v>
                </c:pt>
                <c:pt idx="728">
                  <c:v>37.305089938615787</c:v>
                </c:pt>
                <c:pt idx="729">
                  <c:v>37.305089938615787</c:v>
                </c:pt>
                <c:pt idx="730">
                  <c:v>37.234526203019492</c:v>
                </c:pt>
                <c:pt idx="731">
                  <c:v>37.232176378612174</c:v>
                </c:pt>
                <c:pt idx="732">
                  <c:v>37.232176378612174</c:v>
                </c:pt>
                <c:pt idx="733">
                  <c:v>37.232176378612174</c:v>
                </c:pt>
                <c:pt idx="734">
                  <c:v>37.232176378612174</c:v>
                </c:pt>
                <c:pt idx="735">
                  <c:v>37.164095940919417</c:v>
                </c:pt>
                <c:pt idx="736">
                  <c:v>37.157060246027498</c:v>
                </c:pt>
                <c:pt idx="737">
                  <c:v>37.157060246027498</c:v>
                </c:pt>
                <c:pt idx="738">
                  <c:v>37.157060246027498</c:v>
                </c:pt>
                <c:pt idx="739">
                  <c:v>37.157060246027498</c:v>
                </c:pt>
                <c:pt idx="740">
                  <c:v>37.091457956563218</c:v>
                </c:pt>
                <c:pt idx="741">
                  <c:v>37.089117161014109</c:v>
                </c:pt>
                <c:pt idx="742">
                  <c:v>37.089117161014109</c:v>
                </c:pt>
                <c:pt idx="743">
                  <c:v>37.089117161014109</c:v>
                </c:pt>
                <c:pt idx="744">
                  <c:v>37.089117161014109</c:v>
                </c:pt>
                <c:pt idx="745">
                  <c:v>37.01896194463059</c:v>
                </c:pt>
                <c:pt idx="746">
                  <c:v>37.01662572421418</c:v>
                </c:pt>
                <c:pt idx="747">
                  <c:v>37.01662572421418</c:v>
                </c:pt>
                <c:pt idx="748">
                  <c:v>37.01662572421418</c:v>
                </c:pt>
                <c:pt idx="749">
                  <c:v>37.01662572421418</c:v>
                </c:pt>
                <c:pt idx="750">
                  <c:v>36.951271377565874</c:v>
                </c:pt>
                <c:pt idx="751">
                  <c:v>36.944275973407663</c:v>
                </c:pt>
                <c:pt idx="752">
                  <c:v>36.944275973407663</c:v>
                </c:pt>
                <c:pt idx="753">
                  <c:v>36.944275973407663</c:v>
                </c:pt>
                <c:pt idx="754">
                  <c:v>36.944275973407663</c:v>
                </c:pt>
                <c:pt idx="755">
                  <c:v>36.886032416654167</c:v>
                </c:pt>
                <c:pt idx="756">
                  <c:v>36.862760712335067</c:v>
                </c:pt>
                <c:pt idx="757">
                  <c:v>36.862760712335067</c:v>
                </c:pt>
                <c:pt idx="758">
                  <c:v>36.862760712335067</c:v>
                </c:pt>
                <c:pt idx="759">
                  <c:v>36.862760712335067</c:v>
                </c:pt>
                <c:pt idx="760">
                  <c:v>36.804645666388986</c:v>
                </c:pt>
                <c:pt idx="761">
                  <c:v>36.797678020574985</c:v>
                </c:pt>
                <c:pt idx="762">
                  <c:v>36.797678020574985</c:v>
                </c:pt>
                <c:pt idx="763">
                  <c:v>36.797678020574985</c:v>
                </c:pt>
                <c:pt idx="764">
                  <c:v>36.797678020574985</c:v>
                </c:pt>
                <c:pt idx="765">
                  <c:v>36.739665579087934</c:v>
                </c:pt>
                <c:pt idx="766">
                  <c:v>36.732710234933826</c:v>
                </c:pt>
                <c:pt idx="767">
                  <c:v>36.732710234933826</c:v>
                </c:pt>
                <c:pt idx="768">
                  <c:v>36.732710234933826</c:v>
                </c:pt>
                <c:pt idx="769">
                  <c:v>36.732710234933826</c:v>
                </c:pt>
                <c:pt idx="770">
                  <c:v>36.665543089908368</c:v>
                </c:pt>
                <c:pt idx="771">
                  <c:v>36.663229173314129</c:v>
                </c:pt>
                <c:pt idx="772">
                  <c:v>36.663229173314129</c:v>
                </c:pt>
                <c:pt idx="773">
                  <c:v>36.663229173314129</c:v>
                </c:pt>
                <c:pt idx="774">
                  <c:v>36.663229173314129</c:v>
                </c:pt>
                <c:pt idx="775">
                  <c:v>36.596189077028413</c:v>
                </c:pt>
                <c:pt idx="776">
                  <c:v>36.593879537279228</c:v>
                </c:pt>
                <c:pt idx="777">
                  <c:v>36.593879537279228</c:v>
                </c:pt>
                <c:pt idx="778">
                  <c:v>36.593879537279228</c:v>
                </c:pt>
                <c:pt idx="779">
                  <c:v>36.593879537279228</c:v>
                </c:pt>
                <c:pt idx="780">
                  <c:v>36.529271566085313</c:v>
                </c:pt>
                <c:pt idx="781">
                  <c:v>36.522356052526966</c:v>
                </c:pt>
                <c:pt idx="782">
                  <c:v>36.522356052526966</c:v>
                </c:pt>
                <c:pt idx="783">
                  <c:v>36.522356052526966</c:v>
                </c:pt>
                <c:pt idx="784">
                  <c:v>36.522356052526966</c:v>
                </c:pt>
                <c:pt idx="785">
                  <c:v>36.455573548051753</c:v>
                </c:pt>
                <c:pt idx="786">
                  <c:v>36.453272882372843</c:v>
                </c:pt>
                <c:pt idx="787">
                  <c:v>36.453272882372843</c:v>
                </c:pt>
                <c:pt idx="788">
                  <c:v>36.453272882372843</c:v>
                </c:pt>
                <c:pt idx="789">
                  <c:v>36.384320385179457</c:v>
                </c:pt>
                <c:pt idx="790">
                  <c:v>36.377432312952784</c:v>
                </c:pt>
                <c:pt idx="791">
                  <c:v>36.377432312952784</c:v>
                </c:pt>
                <c:pt idx="792">
                  <c:v>36.377432312952784</c:v>
                </c:pt>
                <c:pt idx="793">
                  <c:v>36.377432312952784</c:v>
                </c:pt>
                <c:pt idx="794">
                  <c:v>36.313206488068879</c:v>
                </c:pt>
                <c:pt idx="795">
                  <c:v>36.310914806997182</c:v>
                </c:pt>
                <c:pt idx="796">
                  <c:v>36.310914806997182</c:v>
                </c:pt>
                <c:pt idx="797">
                  <c:v>36.310914806997182</c:v>
                </c:pt>
                <c:pt idx="798">
                  <c:v>36.310914806997182</c:v>
                </c:pt>
                <c:pt idx="799">
                  <c:v>36.244518930808091</c:v>
                </c:pt>
                <c:pt idx="800">
                  <c:v>36.239944382588007</c:v>
                </c:pt>
                <c:pt idx="801">
                  <c:v>36.239944382588007</c:v>
                </c:pt>
                <c:pt idx="802">
                  <c:v>36.239944382588007</c:v>
                </c:pt>
                <c:pt idx="803">
                  <c:v>36.239944382588007</c:v>
                </c:pt>
                <c:pt idx="804">
                  <c:v>36.175961298193961</c:v>
                </c:pt>
                <c:pt idx="805">
                  <c:v>36.164547640391618</c:v>
                </c:pt>
                <c:pt idx="806">
                  <c:v>36.164547640391618</c:v>
                </c:pt>
                <c:pt idx="807">
                  <c:v>36.164547640391618</c:v>
                </c:pt>
                <c:pt idx="808">
                  <c:v>36.164547640391618</c:v>
                </c:pt>
                <c:pt idx="809">
                  <c:v>36.105254643173303</c:v>
                </c:pt>
                <c:pt idx="810">
                  <c:v>36.102976085682606</c:v>
                </c:pt>
                <c:pt idx="811">
                  <c:v>36.102976085682606</c:v>
                </c:pt>
                <c:pt idx="812">
                  <c:v>36.102976085682606</c:v>
                </c:pt>
                <c:pt idx="813">
                  <c:v>36.102976085682606</c:v>
                </c:pt>
                <c:pt idx="814">
                  <c:v>36.041509358950066</c:v>
                </c:pt>
                <c:pt idx="815">
                  <c:v>36.023317100803858</c:v>
                </c:pt>
                <c:pt idx="816">
                  <c:v>36.023317100803858</c:v>
                </c:pt>
                <c:pt idx="817">
                  <c:v>36.023317100803858</c:v>
                </c:pt>
                <c:pt idx="818">
                  <c:v>36.023317100803858</c:v>
                </c:pt>
                <c:pt idx="819">
                  <c:v>35.968795404008823</c:v>
                </c:pt>
                <c:pt idx="820">
                  <c:v>35.961985996604021</c:v>
                </c:pt>
                <c:pt idx="821">
                  <c:v>35.961985996604021</c:v>
                </c:pt>
                <c:pt idx="822">
                  <c:v>35.961985996604021</c:v>
                </c:pt>
                <c:pt idx="823">
                  <c:v>35.961985996604021</c:v>
                </c:pt>
                <c:pt idx="824">
                  <c:v>35.905291044079597</c:v>
                </c:pt>
                <c:pt idx="825">
                  <c:v>35.898493658958394</c:v>
                </c:pt>
                <c:pt idx="826">
                  <c:v>35.898493658958394</c:v>
                </c:pt>
                <c:pt idx="827">
                  <c:v>35.898493658958394</c:v>
                </c:pt>
                <c:pt idx="828">
                  <c:v>35.898493658958394</c:v>
                </c:pt>
                <c:pt idx="829">
                  <c:v>35.830590543886856</c:v>
                </c:pt>
                <c:pt idx="830">
                  <c:v>35.828329320104139</c:v>
                </c:pt>
                <c:pt idx="831">
                  <c:v>35.828329320104139</c:v>
                </c:pt>
                <c:pt idx="832">
                  <c:v>35.828329320104139</c:v>
                </c:pt>
                <c:pt idx="833">
                  <c:v>35.828329320104139</c:v>
                </c:pt>
                <c:pt idx="834">
                  <c:v>35.762815869665232</c:v>
                </c:pt>
                <c:pt idx="835">
                  <c:v>35.749276326335213</c:v>
                </c:pt>
                <c:pt idx="836">
                  <c:v>35.749276326335213</c:v>
                </c:pt>
                <c:pt idx="837">
                  <c:v>35.749276326335213</c:v>
                </c:pt>
                <c:pt idx="838">
                  <c:v>35.749276326335213</c:v>
                </c:pt>
                <c:pt idx="839">
                  <c:v>35.692916715820495</c:v>
                </c:pt>
                <c:pt idx="840">
                  <c:v>35.690664180460978</c:v>
                </c:pt>
                <c:pt idx="841">
                  <c:v>35.690664180460978</c:v>
                </c:pt>
                <c:pt idx="842">
                  <c:v>35.690664180460978</c:v>
                </c:pt>
                <c:pt idx="843">
                  <c:v>35.690664180460978</c:v>
                </c:pt>
                <c:pt idx="844">
                  <c:v>35.625402455918156</c:v>
                </c:pt>
                <c:pt idx="845">
                  <c:v>35.623154181299199</c:v>
                </c:pt>
                <c:pt idx="846">
                  <c:v>35.623154181299199</c:v>
                </c:pt>
                <c:pt idx="847">
                  <c:v>35.623154181299199</c:v>
                </c:pt>
                <c:pt idx="848">
                  <c:v>35.623154181299199</c:v>
                </c:pt>
                <c:pt idx="849">
                  <c:v>35.558015901334116</c:v>
                </c:pt>
                <c:pt idx="850">
                  <c:v>35.551284260364255</c:v>
                </c:pt>
                <c:pt idx="851">
                  <c:v>35.551284260364255</c:v>
                </c:pt>
                <c:pt idx="852">
                  <c:v>35.551284260364255</c:v>
                </c:pt>
                <c:pt idx="853">
                  <c:v>35.551284260364255</c:v>
                </c:pt>
                <c:pt idx="854">
                  <c:v>35.486277397258185</c:v>
                </c:pt>
                <c:pt idx="855">
                  <c:v>35.484037902647785</c:v>
                </c:pt>
                <c:pt idx="856">
                  <c:v>35.484037902647785</c:v>
                </c:pt>
                <c:pt idx="857">
                  <c:v>35.484037902647785</c:v>
                </c:pt>
                <c:pt idx="858">
                  <c:v>35.484037902647785</c:v>
                </c:pt>
                <c:pt idx="859">
                  <c:v>35.419154002041147</c:v>
                </c:pt>
                <c:pt idx="860">
                  <c:v>35.416918743504311</c:v>
                </c:pt>
                <c:pt idx="861">
                  <c:v>35.416918743504311</c:v>
                </c:pt>
                <c:pt idx="862">
                  <c:v>35.416918743504311</c:v>
                </c:pt>
                <c:pt idx="863">
                  <c:v>35.416918743504311</c:v>
                </c:pt>
                <c:pt idx="864">
                  <c:v>35.354388744092077</c:v>
                </c:pt>
                <c:pt idx="865">
                  <c:v>35.347695652655403</c:v>
                </c:pt>
                <c:pt idx="866">
                  <c:v>35.347695652655403</c:v>
                </c:pt>
                <c:pt idx="867">
                  <c:v>35.347695652655403</c:v>
                </c:pt>
                <c:pt idx="868">
                  <c:v>35.347695652655403</c:v>
                </c:pt>
                <c:pt idx="869">
                  <c:v>35.283061058991265</c:v>
                </c:pt>
                <c:pt idx="870">
                  <c:v>35.278607859751006</c:v>
                </c:pt>
                <c:pt idx="871">
                  <c:v>35.278607859751006</c:v>
                </c:pt>
                <c:pt idx="872">
                  <c:v>35.278607859751006</c:v>
                </c:pt>
                <c:pt idx="873">
                  <c:v>35.278607859751006</c:v>
                </c:pt>
                <c:pt idx="874">
                  <c:v>35.220767390723317</c:v>
                </c:pt>
                <c:pt idx="875">
                  <c:v>35.202989409060613</c:v>
                </c:pt>
                <c:pt idx="876">
                  <c:v>35.202989409060613</c:v>
                </c:pt>
                <c:pt idx="877">
                  <c:v>35.202989409060613</c:v>
                </c:pt>
                <c:pt idx="878">
                  <c:v>35.202989409060613</c:v>
                </c:pt>
                <c:pt idx="879">
                  <c:v>35.145272919036657</c:v>
                </c:pt>
                <c:pt idx="880">
                  <c:v>35.143054944792631</c:v>
                </c:pt>
                <c:pt idx="881">
                  <c:v>35.143054944792631</c:v>
                </c:pt>
                <c:pt idx="882">
                  <c:v>35.143054944792631</c:v>
                </c:pt>
                <c:pt idx="883">
                  <c:v>35.143054944792631</c:v>
                </c:pt>
                <c:pt idx="884">
                  <c:v>35.083222521290708</c:v>
                </c:pt>
                <c:pt idx="885">
                  <c:v>35.081008462969727</c:v>
                </c:pt>
                <c:pt idx="886">
                  <c:v>35.081008462969727</c:v>
                </c:pt>
                <c:pt idx="887">
                  <c:v>35.081008462969727</c:v>
                </c:pt>
                <c:pt idx="888">
                  <c:v>35.081008462969727</c:v>
                </c:pt>
                <c:pt idx="889">
                  <c:v>35.014651646521735</c:v>
                </c:pt>
                <c:pt idx="890">
                  <c:v>35.012441915622951</c:v>
                </c:pt>
                <c:pt idx="891">
                  <c:v>35.012441915622951</c:v>
                </c:pt>
                <c:pt idx="892">
                  <c:v>35.012441915622951</c:v>
                </c:pt>
                <c:pt idx="893">
                  <c:v>35.012441915622951</c:v>
                </c:pt>
                <c:pt idx="894">
                  <c:v>34.952831865904088</c:v>
                </c:pt>
                <c:pt idx="895">
                  <c:v>34.944009382993002</c:v>
                </c:pt>
                <c:pt idx="896">
                  <c:v>34.944009382993002</c:v>
                </c:pt>
                <c:pt idx="897">
                  <c:v>34.944009382993002</c:v>
                </c:pt>
                <c:pt idx="898">
                  <c:v>34.944009382993002</c:v>
                </c:pt>
                <c:pt idx="899">
                  <c:v>34.880112944886832</c:v>
                </c:pt>
                <c:pt idx="900">
                  <c:v>34.877911704557334</c:v>
                </c:pt>
                <c:pt idx="901">
                  <c:v>34.877911704557334</c:v>
                </c:pt>
                <c:pt idx="902">
                  <c:v>34.877911704557334</c:v>
                </c:pt>
                <c:pt idx="903">
                  <c:v>34.877911704557334</c:v>
                </c:pt>
                <c:pt idx="904">
                  <c:v>34.814136128547233</c:v>
                </c:pt>
                <c:pt idx="905">
                  <c:v>34.805348653980467</c:v>
                </c:pt>
                <c:pt idx="906">
                  <c:v>34.805348653980467</c:v>
                </c:pt>
                <c:pt idx="907">
                  <c:v>34.805348653980467</c:v>
                </c:pt>
                <c:pt idx="908">
                  <c:v>34.805348653980467</c:v>
                </c:pt>
                <c:pt idx="909">
                  <c:v>34.750477168581412</c:v>
                </c:pt>
                <c:pt idx="910">
                  <c:v>34.743898406243275</c:v>
                </c:pt>
                <c:pt idx="911">
                  <c:v>34.743898406243275</c:v>
                </c:pt>
                <c:pt idx="912">
                  <c:v>34.743898406243275</c:v>
                </c:pt>
                <c:pt idx="913">
                  <c:v>34.743898406243275</c:v>
                </c:pt>
                <c:pt idx="914">
                  <c:v>34.67817924393173</c:v>
                </c:pt>
                <c:pt idx="915">
                  <c:v>34.675990747385697</c:v>
                </c:pt>
                <c:pt idx="916">
                  <c:v>34.675990747385697</c:v>
                </c:pt>
                <c:pt idx="917">
                  <c:v>34.675990747385697</c:v>
                </c:pt>
                <c:pt idx="918">
                  <c:v>34.675990747385697</c:v>
                </c:pt>
                <c:pt idx="919">
                  <c:v>34.612584391455663</c:v>
                </c:pt>
                <c:pt idx="920">
                  <c:v>34.60603173419242</c:v>
                </c:pt>
                <c:pt idx="921">
                  <c:v>34.60603173419242</c:v>
                </c:pt>
                <c:pt idx="922">
                  <c:v>34.60603173419242</c:v>
                </c:pt>
                <c:pt idx="923">
                  <c:v>34.60603173419242</c:v>
                </c:pt>
                <c:pt idx="924">
                  <c:v>34.544933388521237</c:v>
                </c:pt>
                <c:pt idx="925">
                  <c:v>34.540573350970533</c:v>
                </c:pt>
                <c:pt idx="926">
                  <c:v>34.540573350970533</c:v>
                </c:pt>
                <c:pt idx="927">
                  <c:v>34.540573350970533</c:v>
                </c:pt>
                <c:pt idx="928">
                  <c:v>34.540573350970533</c:v>
                </c:pt>
                <c:pt idx="929">
                  <c:v>34.479590574716731</c:v>
                </c:pt>
                <c:pt idx="930">
                  <c:v>34.477414610853387</c:v>
                </c:pt>
                <c:pt idx="931">
                  <c:v>34.477414610853387</c:v>
                </c:pt>
                <c:pt idx="932">
                  <c:v>34.477414610853387</c:v>
                </c:pt>
                <c:pt idx="933">
                  <c:v>34.477414610853387</c:v>
                </c:pt>
                <c:pt idx="934">
                  <c:v>34.418715466015563</c:v>
                </c:pt>
                <c:pt idx="935">
                  <c:v>34.401342326878066</c:v>
                </c:pt>
                <c:pt idx="936">
                  <c:v>34.401342326878066</c:v>
                </c:pt>
                <c:pt idx="937">
                  <c:v>34.401342326878066</c:v>
                </c:pt>
                <c:pt idx="938">
                  <c:v>34.401342326878066</c:v>
                </c:pt>
                <c:pt idx="939">
                  <c:v>34.344940164318849</c:v>
                </c:pt>
                <c:pt idx="940">
                  <c:v>34.342772698074597</c:v>
                </c:pt>
                <c:pt idx="941">
                  <c:v>34.342772698074597</c:v>
                </c:pt>
                <c:pt idx="942">
                  <c:v>34.342772698074597</c:v>
                </c:pt>
                <c:pt idx="943">
                  <c:v>34.342772698074597</c:v>
                </c:pt>
                <c:pt idx="944">
                  <c:v>34.284302786351518</c:v>
                </c:pt>
                <c:pt idx="945">
                  <c:v>34.282139146856402</c:v>
                </c:pt>
                <c:pt idx="946">
                  <c:v>34.282139146856402</c:v>
                </c:pt>
                <c:pt idx="947">
                  <c:v>34.282139146856402</c:v>
                </c:pt>
                <c:pt idx="948">
                  <c:v>34.282139146856402</c:v>
                </c:pt>
                <c:pt idx="949">
                  <c:v>34.217293416517329</c:v>
                </c:pt>
                <c:pt idx="950">
                  <c:v>34.210815593489187</c:v>
                </c:pt>
                <c:pt idx="951">
                  <c:v>34.210815593489187</c:v>
                </c:pt>
                <c:pt idx="952">
                  <c:v>34.210815593489187</c:v>
                </c:pt>
                <c:pt idx="953">
                  <c:v>34.210815593489187</c:v>
                </c:pt>
                <c:pt idx="954">
                  <c:v>34.156881404034856</c:v>
                </c:pt>
                <c:pt idx="955">
                  <c:v>34.150415017864717</c:v>
                </c:pt>
                <c:pt idx="956">
                  <c:v>34.150415017864717</c:v>
                </c:pt>
                <c:pt idx="957">
                  <c:v>34.150415017864717</c:v>
                </c:pt>
                <c:pt idx="958">
                  <c:v>34.150415017864717</c:v>
                </c:pt>
                <c:pt idx="959">
                  <c:v>34.085818447804442</c:v>
                </c:pt>
                <c:pt idx="960">
                  <c:v>34.083667334407835</c:v>
                </c:pt>
                <c:pt idx="961">
                  <c:v>34.083667334407835</c:v>
                </c:pt>
                <c:pt idx="962">
                  <c:v>34.083667334407835</c:v>
                </c:pt>
                <c:pt idx="963">
                  <c:v>34.083667334407835</c:v>
                </c:pt>
                <c:pt idx="964">
                  <c:v>34.021344064161561</c:v>
                </c:pt>
                <c:pt idx="965">
                  <c:v>34.01490333714834</c:v>
                </c:pt>
                <c:pt idx="966">
                  <c:v>34.01490333714834</c:v>
                </c:pt>
                <c:pt idx="967">
                  <c:v>34.01490333714834</c:v>
                </c:pt>
                <c:pt idx="968">
                  <c:v>34.01490333714834</c:v>
                </c:pt>
                <c:pt idx="969">
                  <c:v>33.954848652519146</c:v>
                </c:pt>
                <c:pt idx="970">
                  <c:v>33.95270580446261</c:v>
                </c:pt>
                <c:pt idx="971">
                  <c:v>33.95270580446261</c:v>
                </c:pt>
                <c:pt idx="972">
                  <c:v>33.95270580446261</c:v>
                </c:pt>
                <c:pt idx="973">
                  <c:v>33.95270580446261</c:v>
                </c:pt>
                <c:pt idx="974">
                  <c:v>33.888483207516529</c:v>
                </c:pt>
                <c:pt idx="975">
                  <c:v>33.886344547700261</c:v>
                </c:pt>
                <c:pt idx="976">
                  <c:v>33.886344547700261</c:v>
                </c:pt>
                <c:pt idx="977">
                  <c:v>33.886344547700261</c:v>
                </c:pt>
                <c:pt idx="978">
                  <c:v>33.886344547700261</c:v>
                </c:pt>
                <c:pt idx="979">
                  <c:v>33.82651683880227</c:v>
                </c:pt>
                <c:pt idx="980">
                  <c:v>33.820112995369279</c:v>
                </c:pt>
                <c:pt idx="981">
                  <c:v>33.820112995369279</c:v>
                </c:pt>
                <c:pt idx="982">
                  <c:v>33.820112995369279</c:v>
                </c:pt>
                <c:pt idx="983">
                  <c:v>33.820112995369279</c:v>
                </c:pt>
                <c:pt idx="984">
                  <c:v>33.75827164416463</c:v>
                </c:pt>
                <c:pt idx="985">
                  <c:v>33.754010893959681</c:v>
                </c:pt>
                <c:pt idx="986">
                  <c:v>33.754010893959681</c:v>
                </c:pt>
                <c:pt idx="987">
                  <c:v>33.754010893959681</c:v>
                </c:pt>
                <c:pt idx="988">
                  <c:v>33.754010893959681</c:v>
                </c:pt>
                <c:pt idx="989">
                  <c:v>33.694416825468139</c:v>
                </c:pt>
                <c:pt idx="990">
                  <c:v>33.685911980487838</c:v>
                </c:pt>
                <c:pt idx="991">
                  <c:v>33.685911980487838</c:v>
                </c:pt>
                <c:pt idx="992">
                  <c:v>33.685911980487838</c:v>
                </c:pt>
                <c:pt idx="993">
                  <c:v>33.685911980487838</c:v>
                </c:pt>
                <c:pt idx="994">
                  <c:v>33.634927972709633</c:v>
                </c:pt>
                <c:pt idx="995">
                  <c:v>33.617950456970362</c:v>
                </c:pt>
                <c:pt idx="996">
                  <c:v>33.617950456970362</c:v>
                </c:pt>
                <c:pt idx="997">
                  <c:v>33.617950456970362</c:v>
                </c:pt>
                <c:pt idx="998">
                  <c:v>33.617950456970362</c:v>
                </c:pt>
                <c:pt idx="999">
                  <c:v>33.56283269183885</c:v>
                </c:pt>
                <c:pt idx="1000">
                  <c:v>33.558596608671508</c:v>
                </c:pt>
                <c:pt idx="1001">
                  <c:v>33.558596608671508</c:v>
                </c:pt>
                <c:pt idx="1002">
                  <c:v>33.558596608671508</c:v>
                </c:pt>
                <c:pt idx="1003">
                  <c:v>33.558596608671508</c:v>
                </c:pt>
                <c:pt idx="1004">
                  <c:v>33.501461787365436</c:v>
                </c:pt>
                <c:pt idx="1005">
                  <c:v>33.499347551987249</c:v>
                </c:pt>
                <c:pt idx="1006">
                  <c:v>33.499347551987249</c:v>
                </c:pt>
                <c:pt idx="1007">
                  <c:v>33.499347551987249</c:v>
                </c:pt>
                <c:pt idx="1008">
                  <c:v>33.499347551987249</c:v>
                </c:pt>
                <c:pt idx="1009">
                  <c:v>33.440203101903755</c:v>
                </c:pt>
                <c:pt idx="1010">
                  <c:v>33.433872393186327</c:v>
                </c:pt>
                <c:pt idx="1011">
                  <c:v>33.433872393186327</c:v>
                </c:pt>
                <c:pt idx="1012">
                  <c:v>33.433872393186327</c:v>
                </c:pt>
                <c:pt idx="1013">
                  <c:v>33.433872393186327</c:v>
                </c:pt>
                <c:pt idx="1014">
                  <c:v>33.372737297479169</c:v>
                </c:pt>
                <c:pt idx="1015">
                  <c:v>33.370631185742646</c:v>
                </c:pt>
                <c:pt idx="1016">
                  <c:v>33.370631185742646</c:v>
                </c:pt>
                <c:pt idx="1017">
                  <c:v>33.370631185742646</c:v>
                </c:pt>
                <c:pt idx="1018">
                  <c:v>33.370631185742646</c:v>
                </c:pt>
                <c:pt idx="1019">
                  <c:v>33.307509601005897</c:v>
                </c:pt>
                <c:pt idx="1020">
                  <c:v>33.301204013065991</c:v>
                </c:pt>
                <c:pt idx="1021">
                  <c:v>33.301204013065991</c:v>
                </c:pt>
                <c:pt idx="1022">
                  <c:v>33.301204013065991</c:v>
                </c:pt>
                <c:pt idx="1023">
                  <c:v>33.301204013065991</c:v>
                </c:pt>
                <c:pt idx="1024">
                  <c:v>33.248703848567139</c:v>
                </c:pt>
                <c:pt idx="1025">
                  <c:v>33.242409393397232</c:v>
                </c:pt>
                <c:pt idx="1026">
                  <c:v>33.242409393397232</c:v>
                </c:pt>
                <c:pt idx="1027">
                  <c:v>33.242409393397232</c:v>
                </c:pt>
                <c:pt idx="1028">
                  <c:v>33.242409393397232</c:v>
                </c:pt>
                <c:pt idx="1029">
                  <c:v>33.179530344160803</c:v>
                </c:pt>
                <c:pt idx="1030">
                  <c:v>33.179530344160803</c:v>
                </c:pt>
                <c:pt idx="1031">
                  <c:v>33.179530344160803</c:v>
                </c:pt>
                <c:pt idx="1032">
                  <c:v>33.179530344160803</c:v>
                </c:pt>
                <c:pt idx="1033">
                  <c:v>33.179530344160803</c:v>
                </c:pt>
                <c:pt idx="1034">
                  <c:v>33.116770232597815</c:v>
                </c:pt>
                <c:pt idx="1035">
                  <c:v>33.110500754348358</c:v>
                </c:pt>
                <c:pt idx="1036">
                  <c:v>33.110500754348358</c:v>
                </c:pt>
                <c:pt idx="1037">
                  <c:v>33.110500754348358</c:v>
                </c:pt>
                <c:pt idx="1038">
                  <c:v>33.110500754348358</c:v>
                </c:pt>
                <c:pt idx="1039">
                  <c:v>33.052042828979339</c:v>
                </c:pt>
                <c:pt idx="1040">
                  <c:v>33.047871214397233</c:v>
                </c:pt>
                <c:pt idx="1041">
                  <c:v>33.047871214397233</c:v>
                </c:pt>
                <c:pt idx="1042">
                  <c:v>33.047871214397233</c:v>
                </c:pt>
                <c:pt idx="1043">
                  <c:v>33.047871214397233</c:v>
                </c:pt>
                <c:pt idx="1044">
                  <c:v>32.987441936392891</c:v>
                </c:pt>
                <c:pt idx="1045">
                  <c:v>32.985360140164993</c:v>
                </c:pt>
                <c:pt idx="1046">
                  <c:v>32.985360140164993</c:v>
                </c:pt>
                <c:pt idx="1047">
                  <c:v>32.985360140164993</c:v>
                </c:pt>
                <c:pt idx="1048">
                  <c:v>32.985360140164993</c:v>
                </c:pt>
                <c:pt idx="1049">
                  <c:v>32.927123155600789</c:v>
                </c:pt>
                <c:pt idx="1050">
                  <c:v>32.920889580255391</c:v>
                </c:pt>
                <c:pt idx="1051">
                  <c:v>32.920889580255391</c:v>
                </c:pt>
                <c:pt idx="1052">
                  <c:v>32.920889580255391</c:v>
                </c:pt>
                <c:pt idx="1053">
                  <c:v>32.920889580255391</c:v>
                </c:pt>
                <c:pt idx="1054">
                  <c:v>32.868988990783194</c:v>
                </c:pt>
                <c:pt idx="1055">
                  <c:v>32.846178660432741</c:v>
                </c:pt>
                <c:pt idx="1056">
                  <c:v>32.846178660432741</c:v>
                </c:pt>
                <c:pt idx="1057">
                  <c:v>32.846178660432741</c:v>
                </c:pt>
                <c:pt idx="1058">
                  <c:v>32.846178660432741</c:v>
                </c:pt>
                <c:pt idx="1059">
                  <c:v>32.796465598507098</c:v>
                </c:pt>
                <c:pt idx="1060">
                  <c:v>32.790256758505947</c:v>
                </c:pt>
                <c:pt idx="1061">
                  <c:v>32.790256758505947</c:v>
                </c:pt>
                <c:pt idx="1062">
                  <c:v>32.790256758505947</c:v>
                </c:pt>
                <c:pt idx="1063">
                  <c:v>32.790256758505947</c:v>
                </c:pt>
                <c:pt idx="1064">
                  <c:v>32.738562114879677</c:v>
                </c:pt>
                <c:pt idx="1065">
                  <c:v>32.732364236836133</c:v>
                </c:pt>
                <c:pt idx="1066">
                  <c:v>32.732364236836133</c:v>
                </c:pt>
                <c:pt idx="1067">
                  <c:v>32.732364236836133</c:v>
                </c:pt>
                <c:pt idx="1068">
                  <c:v>32.732364236836133</c:v>
                </c:pt>
                <c:pt idx="1069">
                  <c:v>32.67457392674978</c:v>
                </c:pt>
                <c:pt idx="1070">
                  <c:v>32.672511875230896</c:v>
                </c:pt>
                <c:pt idx="1071">
                  <c:v>32.672511875230896</c:v>
                </c:pt>
                <c:pt idx="1072">
                  <c:v>32.672511875230896</c:v>
                </c:pt>
                <c:pt idx="1073">
                  <c:v>32.672511875230896</c:v>
                </c:pt>
                <c:pt idx="1074">
                  <c:v>32.612768955924537</c:v>
                </c:pt>
                <c:pt idx="1075">
                  <c:v>32.610710804840124</c:v>
                </c:pt>
                <c:pt idx="1076">
                  <c:v>32.610710804840124</c:v>
                </c:pt>
                <c:pt idx="1077">
                  <c:v>32.610710804840124</c:v>
                </c:pt>
                <c:pt idx="1078">
                  <c:v>32.610710804840124</c:v>
                </c:pt>
                <c:pt idx="1079">
                  <c:v>32.551080891120094</c:v>
                </c:pt>
                <c:pt idx="1080">
                  <c:v>32.544918505953611</c:v>
                </c:pt>
                <c:pt idx="1081">
                  <c:v>32.544918505953611</c:v>
                </c:pt>
                <c:pt idx="1082">
                  <c:v>32.544918505953611</c:v>
                </c:pt>
                <c:pt idx="1083">
                  <c:v>32.544918505953611</c:v>
                </c:pt>
                <c:pt idx="1084">
                  <c:v>32.487459138870136</c:v>
                </c:pt>
                <c:pt idx="1085">
                  <c:v>32.485408895931634</c:v>
                </c:pt>
                <c:pt idx="1086">
                  <c:v>32.485408895931634</c:v>
                </c:pt>
                <c:pt idx="1087">
                  <c:v>32.485408895931634</c:v>
                </c:pt>
                <c:pt idx="1088">
                  <c:v>32.485408895931634</c:v>
                </c:pt>
                <c:pt idx="1089">
                  <c:v>32.42396173663402</c:v>
                </c:pt>
                <c:pt idx="1090">
                  <c:v>32.42191550093721</c:v>
                </c:pt>
                <c:pt idx="1091">
                  <c:v>32.42191550093721</c:v>
                </c:pt>
                <c:pt idx="1092">
                  <c:v>32.42191550093721</c:v>
                </c:pt>
                <c:pt idx="1093">
                  <c:v>32.42191550093721</c:v>
                </c:pt>
                <c:pt idx="1094">
                  <c:v>32.364673300623295</c:v>
                </c:pt>
                <c:pt idx="1095">
                  <c:v>32.358546205079747</c:v>
                </c:pt>
                <c:pt idx="1096">
                  <c:v>32.358546205079747</c:v>
                </c:pt>
                <c:pt idx="1097">
                  <c:v>32.358546205079747</c:v>
                </c:pt>
                <c:pt idx="1098">
                  <c:v>32.358546205079747</c:v>
                </c:pt>
                <c:pt idx="1099">
                  <c:v>32.299377383833814</c:v>
                </c:pt>
                <c:pt idx="1100">
                  <c:v>32.297339010499776</c:v>
                </c:pt>
                <c:pt idx="1101">
                  <c:v>32.297339010499776</c:v>
                </c:pt>
                <c:pt idx="1102">
                  <c:v>32.297339010499776</c:v>
                </c:pt>
                <c:pt idx="1103">
                  <c:v>32.297339010499776</c:v>
                </c:pt>
                <c:pt idx="1104">
                  <c:v>32.236247591228285</c:v>
                </c:pt>
                <c:pt idx="1105">
                  <c:v>32.228110804355559</c:v>
                </c:pt>
                <c:pt idx="1106">
                  <c:v>32.228110804355559</c:v>
                </c:pt>
                <c:pt idx="1107">
                  <c:v>32.228110804355559</c:v>
                </c:pt>
                <c:pt idx="1108">
                  <c:v>32.228110804355559</c:v>
                </c:pt>
                <c:pt idx="1109">
                  <c:v>32.179333195102224</c:v>
                </c:pt>
                <c:pt idx="1110">
                  <c:v>32.173241187091428</c:v>
                </c:pt>
                <c:pt idx="1111">
                  <c:v>32.173241187091428</c:v>
                </c:pt>
                <c:pt idx="1112">
                  <c:v>32.173241187091428</c:v>
                </c:pt>
                <c:pt idx="1113">
                  <c:v>32.173241187091428</c:v>
                </c:pt>
                <c:pt idx="1114">
                  <c:v>32.122519283639505</c:v>
                </c:pt>
                <c:pt idx="1115">
                  <c:v>32.10022698627818</c:v>
                </c:pt>
                <c:pt idx="1116">
                  <c:v>32.10022698627818</c:v>
                </c:pt>
                <c:pt idx="1117">
                  <c:v>32.10022698627818</c:v>
                </c:pt>
                <c:pt idx="1118">
                  <c:v>32.10022698627818</c:v>
                </c:pt>
                <c:pt idx="1119">
                  <c:v>32.051642930626109</c:v>
                </c:pt>
                <c:pt idx="1120">
                  <c:v>32.045575096208637</c:v>
                </c:pt>
                <c:pt idx="1121">
                  <c:v>32.045575096208637</c:v>
                </c:pt>
                <c:pt idx="1122">
                  <c:v>32.045575096208637</c:v>
                </c:pt>
                <c:pt idx="1123">
                  <c:v>32.045575096208637</c:v>
                </c:pt>
                <c:pt idx="1124">
                  <c:v>31.995054461478702</c:v>
                </c:pt>
                <c:pt idx="1125">
                  <c:v>31.988997340067776</c:v>
                </c:pt>
                <c:pt idx="1126">
                  <c:v>31.988997340067776</c:v>
                </c:pt>
                <c:pt idx="1127">
                  <c:v>31.988997340067776</c:v>
                </c:pt>
                <c:pt idx="1128">
                  <c:v>31.988997340067776</c:v>
                </c:pt>
                <c:pt idx="1129">
                  <c:v>31.930504252848866</c:v>
                </c:pt>
                <c:pt idx="1130">
                  <c:v>31.928489158637053</c:v>
                </c:pt>
                <c:pt idx="1131">
                  <c:v>31.928489158637053</c:v>
                </c:pt>
                <c:pt idx="1132">
                  <c:v>31.928489158637053</c:v>
                </c:pt>
                <c:pt idx="1133">
                  <c:v>31.928489158637053</c:v>
                </c:pt>
                <c:pt idx="1134">
                  <c:v>31.870106712908278</c:v>
                </c:pt>
                <c:pt idx="1135">
                  <c:v>31.868095430309719</c:v>
                </c:pt>
                <c:pt idx="1136">
                  <c:v>31.868095430309719</c:v>
                </c:pt>
                <c:pt idx="1137">
                  <c:v>31.868095430309719</c:v>
                </c:pt>
                <c:pt idx="1138">
                  <c:v>31.868095430309719</c:v>
                </c:pt>
                <c:pt idx="1139">
                  <c:v>31.811831021681805</c:v>
                </c:pt>
                <c:pt idx="1140">
                  <c:v>31.805808587088542</c:v>
                </c:pt>
                <c:pt idx="1141">
                  <c:v>31.805808587088542</c:v>
                </c:pt>
                <c:pt idx="1142">
                  <c:v>31.805808587088542</c:v>
                </c:pt>
                <c:pt idx="1143">
                  <c:v>31.805808587088542</c:v>
                </c:pt>
                <c:pt idx="1144">
                  <c:v>31.747650467408356</c:v>
                </c:pt>
                <c:pt idx="1145">
                  <c:v>31.745646912870395</c:v>
                </c:pt>
                <c:pt idx="1146">
                  <c:v>31.745646912870395</c:v>
                </c:pt>
                <c:pt idx="1147">
                  <c:v>31.745646912870395</c:v>
                </c:pt>
                <c:pt idx="1148">
                  <c:v>31.745646912870395</c:v>
                </c:pt>
                <c:pt idx="1149">
                  <c:v>31.685599036326479</c:v>
                </c:pt>
                <c:pt idx="1150">
                  <c:v>31.679600499253457</c:v>
                </c:pt>
                <c:pt idx="1151">
                  <c:v>31.679600499253457</c:v>
                </c:pt>
                <c:pt idx="1152">
                  <c:v>31.679600499253457</c:v>
                </c:pt>
                <c:pt idx="1153">
                  <c:v>31.679600499253457</c:v>
                </c:pt>
                <c:pt idx="1154">
                  <c:v>31.623668886033666</c:v>
                </c:pt>
                <c:pt idx="1155">
                  <c:v>31.621673155818335</c:v>
                </c:pt>
                <c:pt idx="1156">
                  <c:v>31.621673155818335</c:v>
                </c:pt>
                <c:pt idx="1157">
                  <c:v>31.621673155818335</c:v>
                </c:pt>
                <c:pt idx="1158">
                  <c:v>31.621673155818335</c:v>
                </c:pt>
                <c:pt idx="1159">
                  <c:v>31.563851734713818</c:v>
                </c:pt>
                <c:pt idx="1160">
                  <c:v>31.561859779484134</c:v>
                </c:pt>
                <c:pt idx="1161">
                  <c:v>31.561859779484134</c:v>
                </c:pt>
                <c:pt idx="1162">
                  <c:v>31.561859779484134</c:v>
                </c:pt>
                <c:pt idx="1163">
                  <c:v>31.561859779484134</c:v>
                </c:pt>
                <c:pt idx="1164">
                  <c:v>31.50414772939245</c:v>
                </c:pt>
                <c:pt idx="1165">
                  <c:v>31.498183543646981</c:v>
                </c:pt>
                <c:pt idx="1166">
                  <c:v>31.498183543646981</c:v>
                </c:pt>
                <c:pt idx="1167">
                  <c:v>31.498183543646981</c:v>
                </c:pt>
                <c:pt idx="1168">
                  <c:v>31.498183543646981</c:v>
                </c:pt>
                <c:pt idx="1169">
                  <c:v>31.442572229384023</c:v>
                </c:pt>
                <c:pt idx="1170">
                  <c:v>31.440587927952329</c:v>
                </c:pt>
                <c:pt idx="1171">
                  <c:v>31.440587927952329</c:v>
                </c:pt>
                <c:pt idx="1172">
                  <c:v>31.440587927952329</c:v>
                </c:pt>
                <c:pt idx="1173">
                  <c:v>31.440587927952329</c:v>
                </c:pt>
                <c:pt idx="1174">
                  <c:v>31.387059099140782</c:v>
                </c:pt>
                <c:pt idx="1175">
                  <c:v>31.371216214318864</c:v>
                </c:pt>
                <c:pt idx="1176">
                  <c:v>31.371216214318864</c:v>
                </c:pt>
                <c:pt idx="1177">
                  <c:v>31.371216214318864</c:v>
                </c:pt>
                <c:pt idx="1178">
                  <c:v>31.371216214318864</c:v>
                </c:pt>
                <c:pt idx="1179">
                  <c:v>31.323735524693799</c:v>
                </c:pt>
                <c:pt idx="1180">
                  <c:v>31.317805493558978</c:v>
                </c:pt>
                <c:pt idx="1181">
                  <c:v>31.317805493558978</c:v>
                </c:pt>
                <c:pt idx="1182">
                  <c:v>31.317805493558978</c:v>
                </c:pt>
                <c:pt idx="1183">
                  <c:v>31.268432205448747</c:v>
                </c:pt>
                <c:pt idx="1184">
                  <c:v>31.262512644023225</c:v>
                </c:pt>
                <c:pt idx="1185">
                  <c:v>31.262512644023225</c:v>
                </c:pt>
                <c:pt idx="1186">
                  <c:v>31.262512644023225</c:v>
                </c:pt>
                <c:pt idx="1187">
                  <c:v>31.260539705926892</c:v>
                </c:pt>
                <c:pt idx="1188">
                  <c:v>31.203378630945686</c:v>
                </c:pt>
                <c:pt idx="1189">
                  <c:v>31.20140942472301</c:v>
                </c:pt>
                <c:pt idx="1190">
                  <c:v>31.20140942472301</c:v>
                </c:pt>
                <c:pt idx="1191">
                  <c:v>31.20140942472301</c:v>
                </c:pt>
                <c:pt idx="1192">
                  <c:v>31.20140942472301</c:v>
                </c:pt>
                <c:pt idx="1193">
                  <c:v>31.144356471689452</c:v>
                </c:pt>
                <c:pt idx="1194">
                  <c:v>31.144356471689452</c:v>
                </c:pt>
                <c:pt idx="1195">
                  <c:v>31.144356471689452</c:v>
                </c:pt>
                <c:pt idx="1196">
                  <c:v>31.144356471689452</c:v>
                </c:pt>
                <c:pt idx="1197">
                  <c:v>31.144356471689452</c:v>
                </c:pt>
                <c:pt idx="1198">
                  <c:v>31.083484191040647</c:v>
                </c:pt>
                <c:pt idx="1199">
                  <c:v>31.081522551206209</c:v>
                </c:pt>
                <c:pt idx="1200">
                  <c:v>31.081522551206209</c:v>
                </c:pt>
                <c:pt idx="1201">
                  <c:v>31.081522551206209</c:v>
                </c:pt>
                <c:pt idx="1202">
                  <c:v>31.081522551206209</c:v>
                </c:pt>
                <c:pt idx="1203">
                  <c:v>31.024688815839099</c:v>
                </c:pt>
                <c:pt idx="1204">
                  <c:v>31.022730886507301</c:v>
                </c:pt>
                <c:pt idx="1205">
                  <c:v>31.022730886507301</c:v>
                </c:pt>
                <c:pt idx="1206">
                  <c:v>31.022730886507301</c:v>
                </c:pt>
                <c:pt idx="1207">
                  <c:v>31.022730886507301</c:v>
                </c:pt>
                <c:pt idx="1208">
                  <c:v>30.966004653914805</c:v>
                </c:pt>
                <c:pt idx="1209">
                  <c:v>30.960142346350182</c:v>
                </c:pt>
                <c:pt idx="1210">
                  <c:v>30.960142346350182</c:v>
                </c:pt>
                <c:pt idx="1211">
                  <c:v>30.960142346350182</c:v>
                </c:pt>
                <c:pt idx="1212">
                  <c:v>30.960142346350182</c:v>
                </c:pt>
                <c:pt idx="1213">
                  <c:v>30.903530559262162</c:v>
                </c:pt>
                <c:pt idx="1214">
                  <c:v>30.901580276076487</c:v>
                </c:pt>
                <c:pt idx="1215">
                  <c:v>30.901580276076487</c:v>
                </c:pt>
                <c:pt idx="1216">
                  <c:v>30.901580276076487</c:v>
                </c:pt>
                <c:pt idx="1217">
                  <c:v>30.901580276076487</c:v>
                </c:pt>
                <c:pt idx="1218">
                  <c:v>30.84507557194102</c:v>
                </c:pt>
                <c:pt idx="1219">
                  <c:v>30.843128977776527</c:v>
                </c:pt>
                <c:pt idx="1220">
                  <c:v>30.843128977776527</c:v>
                </c:pt>
                <c:pt idx="1221">
                  <c:v>30.843128977776527</c:v>
                </c:pt>
                <c:pt idx="1222">
                  <c:v>30.843128977776527</c:v>
                </c:pt>
                <c:pt idx="1223">
                  <c:v>30.788674188786576</c:v>
                </c:pt>
                <c:pt idx="1224">
                  <c:v>30.782845452415231</c:v>
                </c:pt>
                <c:pt idx="1225">
                  <c:v>30.782845452415231</c:v>
                </c:pt>
                <c:pt idx="1226">
                  <c:v>30.782845452415231</c:v>
                </c:pt>
                <c:pt idx="1227">
                  <c:v>30.782845452415231</c:v>
                </c:pt>
                <c:pt idx="1228">
                  <c:v>30.726557859379628</c:v>
                </c:pt>
                <c:pt idx="1229">
                  <c:v>30.724618744719837</c:v>
                </c:pt>
                <c:pt idx="1230">
                  <c:v>30.724618744719837</c:v>
                </c:pt>
                <c:pt idx="1231">
                  <c:v>30.724618744719837</c:v>
                </c:pt>
                <c:pt idx="1232">
                  <c:v>30.724618744719837</c:v>
                </c:pt>
                <c:pt idx="1233">
                  <c:v>30.672308881403829</c:v>
                </c:pt>
                <c:pt idx="1234">
                  <c:v>30.656826772828591</c:v>
                </c:pt>
                <c:pt idx="1235">
                  <c:v>30.656826772828591</c:v>
                </c:pt>
                <c:pt idx="1236">
                  <c:v>30.656826772828591</c:v>
                </c:pt>
                <c:pt idx="1237">
                  <c:v>30.656826772828591</c:v>
                </c:pt>
                <c:pt idx="1238">
                  <c:v>30.606563869981343</c:v>
                </c:pt>
                <c:pt idx="1239">
                  <c:v>30.604632327992238</c:v>
                </c:pt>
                <c:pt idx="1240">
                  <c:v>30.604632327992238</c:v>
                </c:pt>
                <c:pt idx="1241">
                  <c:v>30.604632327992238</c:v>
                </c:pt>
                <c:pt idx="1242">
                  <c:v>30.604632327992238</c:v>
                </c:pt>
                <c:pt idx="1243">
                  <c:v>30.550598614462821</c:v>
                </c:pt>
                <c:pt idx="1244">
                  <c:v>30.548670604371036</c:v>
                </c:pt>
                <c:pt idx="1245">
                  <c:v>30.548670604371036</c:v>
                </c:pt>
                <c:pt idx="1246">
                  <c:v>30.548670604371036</c:v>
                </c:pt>
                <c:pt idx="1247">
                  <c:v>30.548670604371036</c:v>
                </c:pt>
                <c:pt idx="1248">
                  <c:v>30.490886845669689</c:v>
                </c:pt>
                <c:pt idx="1249">
                  <c:v>30.485114484701423</c:v>
                </c:pt>
                <c:pt idx="1250">
                  <c:v>30.485114484701423</c:v>
                </c:pt>
                <c:pt idx="1251">
                  <c:v>30.485114484701423</c:v>
                </c:pt>
                <c:pt idx="1252">
                  <c:v>30.485114484701423</c:v>
                </c:pt>
                <c:pt idx="1253">
                  <c:v>30.437053954379898</c:v>
                </c:pt>
                <c:pt idx="1254">
                  <c:v>30.431291784747888</c:v>
                </c:pt>
                <c:pt idx="1255">
                  <c:v>30.431291784747888</c:v>
                </c:pt>
                <c:pt idx="1256">
                  <c:v>30.431291784747888</c:v>
                </c:pt>
                <c:pt idx="1257">
                  <c:v>30.431291784747888</c:v>
                </c:pt>
                <c:pt idx="1258">
                  <c:v>30.373730051727378</c:v>
                </c:pt>
                <c:pt idx="1259">
                  <c:v>30.371813203589515</c:v>
                </c:pt>
                <c:pt idx="1260">
                  <c:v>30.371813203589515</c:v>
                </c:pt>
                <c:pt idx="1261">
                  <c:v>30.371813203589515</c:v>
                </c:pt>
                <c:pt idx="1262">
                  <c:v>30.371813203589515</c:v>
                </c:pt>
                <c:pt idx="1263">
                  <c:v>30.316277198511635</c:v>
                </c:pt>
                <c:pt idx="1264">
                  <c:v>30.310537893646888</c:v>
                </c:pt>
                <c:pt idx="1265">
                  <c:v>30.310537893646888</c:v>
                </c:pt>
                <c:pt idx="1266">
                  <c:v>30.310537893646888</c:v>
                </c:pt>
                <c:pt idx="1267">
                  <c:v>30.310537893646888</c:v>
                </c:pt>
                <c:pt idx="1268">
                  <c:v>30.257023415710496</c:v>
                </c:pt>
                <c:pt idx="1269">
                  <c:v>30.25511393278255</c:v>
                </c:pt>
                <c:pt idx="1270">
                  <c:v>30.25511393278255</c:v>
                </c:pt>
                <c:pt idx="1271">
                  <c:v>30.25511393278255</c:v>
                </c:pt>
                <c:pt idx="1272">
                  <c:v>30.25511393278255</c:v>
                </c:pt>
                <c:pt idx="1273">
                  <c:v>30.19788544563772</c:v>
                </c:pt>
                <c:pt idx="1274">
                  <c:v>30.195979694833149</c:v>
                </c:pt>
                <c:pt idx="1275">
                  <c:v>30.195979694833149</c:v>
                </c:pt>
                <c:pt idx="1276">
                  <c:v>30.195979694833149</c:v>
                </c:pt>
                <c:pt idx="1277">
                  <c:v>30.195979694833149</c:v>
                </c:pt>
                <c:pt idx="1278">
                  <c:v>30.142667474020151</c:v>
                </c:pt>
                <c:pt idx="1279">
                  <c:v>30.136961035959256</c:v>
                </c:pt>
                <c:pt idx="1280">
                  <c:v>30.136961035959256</c:v>
                </c:pt>
                <c:pt idx="1281">
                  <c:v>30.136961035959256</c:v>
                </c:pt>
                <c:pt idx="1282">
                  <c:v>30.136961035959256</c:v>
                </c:pt>
                <c:pt idx="1283">
                  <c:v>30.081854466920859</c:v>
                </c:pt>
                <c:pt idx="1284">
                  <c:v>30.079956038686316</c:v>
                </c:pt>
                <c:pt idx="1285">
                  <c:v>30.079956038686316</c:v>
                </c:pt>
                <c:pt idx="1286">
                  <c:v>30.079956038686316</c:v>
                </c:pt>
                <c:pt idx="1287">
                  <c:v>30.079956038686316</c:v>
                </c:pt>
                <c:pt idx="1288">
                  <c:v>30.024953705433806</c:v>
                </c:pt>
                <c:pt idx="1289">
                  <c:v>30.023058868135205</c:v>
                </c:pt>
                <c:pt idx="1290">
                  <c:v>30.023058868135205</c:v>
                </c:pt>
                <c:pt idx="1291">
                  <c:v>30.023058868135205</c:v>
                </c:pt>
                <c:pt idx="1292">
                  <c:v>30.023058868135205</c:v>
                </c:pt>
                <c:pt idx="1293">
                  <c:v>29.971943437907431</c:v>
                </c:pt>
                <c:pt idx="1294">
                  <c:v>29.956814844741825</c:v>
                </c:pt>
                <c:pt idx="1295">
                  <c:v>29.956814844741825</c:v>
                </c:pt>
                <c:pt idx="1296">
                  <c:v>29.956814844741825</c:v>
                </c:pt>
                <c:pt idx="1297">
                  <c:v>29.956814844741825</c:v>
                </c:pt>
                <c:pt idx="1298">
                  <c:v>29.907699635091728</c:v>
                </c:pt>
                <c:pt idx="1299">
                  <c:v>29.905812197550933</c:v>
                </c:pt>
                <c:pt idx="1300">
                  <c:v>29.905812197550933</c:v>
                </c:pt>
                <c:pt idx="1301">
                  <c:v>29.905812197550933</c:v>
                </c:pt>
                <c:pt idx="1302">
                  <c:v>29.905812197550933</c:v>
                </c:pt>
                <c:pt idx="1303">
                  <c:v>29.854896384358725</c:v>
                </c:pt>
                <c:pt idx="1304">
                  <c:v>29.853012279165089</c:v>
                </c:pt>
                <c:pt idx="1305">
                  <c:v>29.853012279165089</c:v>
                </c:pt>
                <c:pt idx="1306">
                  <c:v>29.853012279165089</c:v>
                </c:pt>
                <c:pt idx="1307">
                  <c:v>29.853012279165089</c:v>
                </c:pt>
                <c:pt idx="1308">
                  <c:v>29.802186359895948</c:v>
                </c:pt>
                <c:pt idx="1309">
                  <c:v>29.792783653107602</c:v>
                </c:pt>
                <c:pt idx="1310">
                  <c:v>29.792783653107602</c:v>
                </c:pt>
                <c:pt idx="1311">
                  <c:v>29.792783653107602</c:v>
                </c:pt>
                <c:pt idx="1312">
                  <c:v>29.792783653107602</c:v>
                </c:pt>
                <c:pt idx="1313">
                  <c:v>29.738306425384916</c:v>
                </c:pt>
                <c:pt idx="1314">
                  <c:v>29.738306425384916</c:v>
                </c:pt>
                <c:pt idx="1315">
                  <c:v>29.738306425384916</c:v>
                </c:pt>
                <c:pt idx="1316">
                  <c:v>29.738306425384916</c:v>
                </c:pt>
                <c:pt idx="1317">
                  <c:v>29.736429678037847</c:v>
                </c:pt>
                <c:pt idx="1318">
                  <c:v>29.682055495682405</c:v>
                </c:pt>
                <c:pt idx="1319">
                  <c:v>29.682055495682405</c:v>
                </c:pt>
                <c:pt idx="1320">
                  <c:v>29.682055495682405</c:v>
                </c:pt>
                <c:pt idx="1321">
                  <c:v>29.682055495682405</c:v>
                </c:pt>
                <c:pt idx="1322">
                  <c:v>29.680182298261208</c:v>
                </c:pt>
                <c:pt idx="1323">
                  <c:v>29.622171775930791</c:v>
                </c:pt>
                <c:pt idx="1324">
                  <c:v>29.622171775930791</c:v>
                </c:pt>
                <c:pt idx="1325">
                  <c:v>29.622171775930791</c:v>
                </c:pt>
                <c:pt idx="1326">
                  <c:v>29.622171775930791</c:v>
                </c:pt>
                <c:pt idx="1327">
                  <c:v>29.622171775930791</c:v>
                </c:pt>
                <c:pt idx="1328">
                  <c:v>29.566140518522644</c:v>
                </c:pt>
                <c:pt idx="1329">
                  <c:v>29.566140518522644</c:v>
                </c:pt>
                <c:pt idx="1330">
                  <c:v>29.566140518522644</c:v>
                </c:pt>
                <c:pt idx="1331">
                  <c:v>29.566140518522644</c:v>
                </c:pt>
                <c:pt idx="1332">
                  <c:v>29.566140518522644</c:v>
                </c:pt>
                <c:pt idx="1333">
                  <c:v>29.504628540168497</c:v>
                </c:pt>
                <c:pt idx="1334">
                  <c:v>29.504628540168497</c:v>
                </c:pt>
                <c:pt idx="1335">
                  <c:v>29.504628540168497</c:v>
                </c:pt>
                <c:pt idx="1336">
                  <c:v>29.504628540168497</c:v>
                </c:pt>
                <c:pt idx="1337">
                  <c:v>29.504628540168497</c:v>
                </c:pt>
                <c:pt idx="1338">
                  <c:v>29.452536927720889</c:v>
                </c:pt>
                <c:pt idx="1339">
                  <c:v>29.452536927720889</c:v>
                </c:pt>
                <c:pt idx="1340">
                  <c:v>29.452536927720889</c:v>
                </c:pt>
                <c:pt idx="1341">
                  <c:v>29.452536927720889</c:v>
                </c:pt>
                <c:pt idx="1342">
                  <c:v>29.452536927720889</c:v>
                </c:pt>
                <c:pt idx="1343">
                  <c:v>29.394971342915397</c:v>
                </c:pt>
                <c:pt idx="1344">
                  <c:v>29.394971342915397</c:v>
                </c:pt>
                <c:pt idx="1345">
                  <c:v>29.394971342915397</c:v>
                </c:pt>
                <c:pt idx="1346">
                  <c:v>29.394971342915397</c:v>
                </c:pt>
                <c:pt idx="1347">
                  <c:v>29.394971342915397</c:v>
                </c:pt>
                <c:pt idx="1348">
                  <c:v>29.335666817113204</c:v>
                </c:pt>
                <c:pt idx="1349">
                  <c:v>29.335666817113204</c:v>
                </c:pt>
                <c:pt idx="1350">
                  <c:v>29.335666817113204</c:v>
                </c:pt>
                <c:pt idx="1351">
                  <c:v>29.335666817113204</c:v>
                </c:pt>
                <c:pt idx="1352">
                  <c:v>29.335666817113204</c:v>
                </c:pt>
                <c:pt idx="1353">
                  <c:v>29.276481938537046</c:v>
                </c:pt>
                <c:pt idx="1354">
                  <c:v>29.276481938537046</c:v>
                </c:pt>
                <c:pt idx="1355">
                  <c:v>29.276481938537046</c:v>
                </c:pt>
                <c:pt idx="1356">
                  <c:v>29.276481938537046</c:v>
                </c:pt>
                <c:pt idx="1357">
                  <c:v>29.276481938537046</c:v>
                </c:pt>
                <c:pt idx="1358">
                  <c:v>29.224793128122254</c:v>
                </c:pt>
                <c:pt idx="1359">
                  <c:v>29.224793128122254</c:v>
                </c:pt>
                <c:pt idx="1360">
                  <c:v>29.224793128122254</c:v>
                </c:pt>
                <c:pt idx="1361">
                  <c:v>29.224793128122254</c:v>
                </c:pt>
                <c:pt idx="1362">
                  <c:v>29.224793128122254</c:v>
                </c:pt>
                <c:pt idx="1363">
                  <c:v>29.173195576388327</c:v>
                </c:pt>
                <c:pt idx="1364">
                  <c:v>29.173195576388327</c:v>
                </c:pt>
                <c:pt idx="1365">
                  <c:v>29.173195576388327</c:v>
                </c:pt>
                <c:pt idx="1366">
                  <c:v>29.173195576388327</c:v>
                </c:pt>
                <c:pt idx="1367">
                  <c:v>29.173195576388327</c:v>
                </c:pt>
                <c:pt idx="1368">
                  <c:v>29.116175969957787</c:v>
                </c:pt>
                <c:pt idx="1369">
                  <c:v>29.116175969957787</c:v>
                </c:pt>
                <c:pt idx="1370">
                  <c:v>29.116175969957787</c:v>
                </c:pt>
                <c:pt idx="1371">
                  <c:v>29.116175969957787</c:v>
                </c:pt>
                <c:pt idx="1372">
                  <c:v>29.116175969957787</c:v>
                </c:pt>
                <c:pt idx="1373">
                  <c:v>29.06110181932311</c:v>
                </c:pt>
                <c:pt idx="1374">
                  <c:v>29.06110181932311</c:v>
                </c:pt>
                <c:pt idx="1375">
                  <c:v>29.06110181932311</c:v>
                </c:pt>
                <c:pt idx="1376">
                  <c:v>29.06110181932311</c:v>
                </c:pt>
                <c:pt idx="1377">
                  <c:v>29.059267809512271</c:v>
                </c:pt>
                <c:pt idx="1378">
                  <c:v>29.000640567542959</c:v>
                </c:pt>
                <c:pt idx="1379">
                  <c:v>29.000640567542959</c:v>
                </c:pt>
                <c:pt idx="1380">
                  <c:v>29.000640567542959</c:v>
                </c:pt>
                <c:pt idx="1381">
                  <c:v>29.000640567542959</c:v>
                </c:pt>
                <c:pt idx="1382">
                  <c:v>29.000640567542959</c:v>
                </c:pt>
                <c:pt idx="1383">
                  <c:v>28.949438766201183</c:v>
                </c:pt>
                <c:pt idx="1384">
                  <c:v>28.949438766201183</c:v>
                </c:pt>
                <c:pt idx="1385">
                  <c:v>28.949438766201183</c:v>
                </c:pt>
                <c:pt idx="1386">
                  <c:v>28.949438766201183</c:v>
                </c:pt>
                <c:pt idx="1387">
                  <c:v>28.949438766201183</c:v>
                </c:pt>
                <c:pt idx="1388">
                  <c:v>28.892856497024948</c:v>
                </c:pt>
                <c:pt idx="1389">
                  <c:v>28.891033104966098</c:v>
                </c:pt>
                <c:pt idx="1390">
                  <c:v>28.891033104966098</c:v>
                </c:pt>
                <c:pt idx="1391">
                  <c:v>28.891033104966098</c:v>
                </c:pt>
                <c:pt idx="1392">
                  <c:v>28.891033104966098</c:v>
                </c:pt>
                <c:pt idx="1393">
                  <c:v>28.834564990847312</c:v>
                </c:pt>
                <c:pt idx="1394">
                  <c:v>28.830925678977636</c:v>
                </c:pt>
                <c:pt idx="1395">
                  <c:v>28.830925678977636</c:v>
                </c:pt>
                <c:pt idx="1396">
                  <c:v>28.830925678977636</c:v>
                </c:pt>
                <c:pt idx="1397">
                  <c:v>28.830925678977636</c:v>
                </c:pt>
                <c:pt idx="1398">
                  <c:v>28.781839902061346</c:v>
                </c:pt>
                <c:pt idx="1399">
                  <c:v>28.781839902061346</c:v>
                </c:pt>
                <c:pt idx="1400">
                  <c:v>28.781839902061346</c:v>
                </c:pt>
                <c:pt idx="1401">
                  <c:v>28.781839902061346</c:v>
                </c:pt>
                <c:pt idx="1402">
                  <c:v>28.781839902061346</c:v>
                </c:pt>
                <c:pt idx="1403">
                  <c:v>28.725585208287221</c:v>
                </c:pt>
                <c:pt idx="1404">
                  <c:v>28.725585208287221</c:v>
                </c:pt>
                <c:pt idx="1405">
                  <c:v>28.725585208287221</c:v>
                </c:pt>
                <c:pt idx="1406">
                  <c:v>28.725585208287221</c:v>
                </c:pt>
                <c:pt idx="1407">
                  <c:v>28.725585208287221</c:v>
                </c:pt>
                <c:pt idx="1408">
                  <c:v>28.669440465460713</c:v>
                </c:pt>
                <c:pt idx="1409">
                  <c:v>28.669440465460713</c:v>
                </c:pt>
                <c:pt idx="1410">
                  <c:v>28.669440465460713</c:v>
                </c:pt>
                <c:pt idx="1411">
                  <c:v>28.669440465460713</c:v>
                </c:pt>
                <c:pt idx="1412">
                  <c:v>28.669440465460713</c:v>
                </c:pt>
                <c:pt idx="1413">
                  <c:v>28.624242389741401</c:v>
                </c:pt>
                <c:pt idx="1414">
                  <c:v>28.624242389741401</c:v>
                </c:pt>
                <c:pt idx="1415">
                  <c:v>28.624242389741401</c:v>
                </c:pt>
                <c:pt idx="1416">
                  <c:v>28.624242389741401</c:v>
                </c:pt>
                <c:pt idx="1417">
                  <c:v>28.606183117393329</c:v>
                </c:pt>
                <c:pt idx="1418">
                  <c:v>28.561084768433989</c:v>
                </c:pt>
                <c:pt idx="1419">
                  <c:v>28.561084768433989</c:v>
                </c:pt>
                <c:pt idx="1420">
                  <c:v>28.561084768433989</c:v>
                </c:pt>
                <c:pt idx="1421">
                  <c:v>28.561084768433989</c:v>
                </c:pt>
                <c:pt idx="1422">
                  <c:v>28.555677746599461</c:v>
                </c:pt>
                <c:pt idx="1423">
                  <c:v>28.505261545076049</c:v>
                </c:pt>
                <c:pt idx="1424">
                  <c:v>28.505261545076049</c:v>
                </c:pt>
                <c:pt idx="1425">
                  <c:v>28.505261545076049</c:v>
                </c:pt>
                <c:pt idx="1426">
                  <c:v>28.505261545076049</c:v>
                </c:pt>
                <c:pt idx="1427">
                  <c:v>28.505261545076049</c:v>
                </c:pt>
                <c:pt idx="1428">
                  <c:v>28.454934355391142</c:v>
                </c:pt>
                <c:pt idx="1429">
                  <c:v>28.454934355391142</c:v>
                </c:pt>
                <c:pt idx="1430">
                  <c:v>28.454934355391142</c:v>
                </c:pt>
                <c:pt idx="1431">
                  <c:v>28.454934355391142</c:v>
                </c:pt>
                <c:pt idx="1432">
                  <c:v>28.453138600051272</c:v>
                </c:pt>
                <c:pt idx="1433">
                  <c:v>28.399318605182941</c:v>
                </c:pt>
                <c:pt idx="1434">
                  <c:v>28.399318605182941</c:v>
                </c:pt>
                <c:pt idx="1435">
                  <c:v>28.399318605182941</c:v>
                </c:pt>
                <c:pt idx="1436">
                  <c:v>28.399318605182941</c:v>
                </c:pt>
                <c:pt idx="1437">
                  <c:v>28.397526359683553</c:v>
                </c:pt>
                <c:pt idx="1438">
                  <c:v>28.342022814575145</c:v>
                </c:pt>
                <c:pt idx="1439">
                  <c:v>28.342022814575145</c:v>
                </c:pt>
                <c:pt idx="1440">
                  <c:v>28.342022814575145</c:v>
                </c:pt>
                <c:pt idx="1441">
                  <c:v>28.342022814575145</c:v>
                </c:pt>
                <c:pt idx="1442">
                  <c:v>28.342022814575145</c:v>
                </c:pt>
                <c:pt idx="1443">
                  <c:v>28.290198357721138</c:v>
                </c:pt>
                <c:pt idx="1444">
                  <c:v>28.290198357721138</c:v>
                </c:pt>
                <c:pt idx="1445">
                  <c:v>28.290198357721138</c:v>
                </c:pt>
                <c:pt idx="1446">
                  <c:v>28.290198357721138</c:v>
                </c:pt>
                <c:pt idx="1447">
                  <c:v>28.290198357721138</c:v>
                </c:pt>
                <c:pt idx="1448">
                  <c:v>28.234904587384058</c:v>
                </c:pt>
                <c:pt idx="1449">
                  <c:v>28.234904587384058</c:v>
                </c:pt>
                <c:pt idx="1450">
                  <c:v>28.234904587384058</c:v>
                </c:pt>
                <c:pt idx="1451">
                  <c:v>28.234904587384058</c:v>
                </c:pt>
                <c:pt idx="1452">
                  <c:v>28.234904587384058</c:v>
                </c:pt>
                <c:pt idx="1453">
                  <c:v>28.179718889850136</c:v>
                </c:pt>
                <c:pt idx="1454">
                  <c:v>28.179718889850136</c:v>
                </c:pt>
                <c:pt idx="1455">
                  <c:v>28.179718889850136</c:v>
                </c:pt>
                <c:pt idx="1456">
                  <c:v>28.179718889850136</c:v>
                </c:pt>
                <c:pt idx="1457">
                  <c:v>28.179718889850136</c:v>
                </c:pt>
                <c:pt idx="1458">
                  <c:v>28.126416076850798</c:v>
                </c:pt>
                <c:pt idx="1459">
                  <c:v>28.126416076850798</c:v>
                </c:pt>
                <c:pt idx="1460">
                  <c:v>28.126416076850798</c:v>
                </c:pt>
                <c:pt idx="1461">
                  <c:v>28.126416076850798</c:v>
                </c:pt>
                <c:pt idx="1462">
                  <c:v>28.126416076850798</c:v>
                </c:pt>
                <c:pt idx="1463">
                  <c:v>28.066128096790475</c:v>
                </c:pt>
                <c:pt idx="1464">
                  <c:v>28.064356878527594</c:v>
                </c:pt>
                <c:pt idx="1465">
                  <c:v>28.064356878527594</c:v>
                </c:pt>
                <c:pt idx="1466">
                  <c:v>28.064356878527594</c:v>
                </c:pt>
                <c:pt idx="1467">
                  <c:v>28.064356878527594</c:v>
                </c:pt>
                <c:pt idx="1468">
                  <c:v>28.018344417625865</c:v>
                </c:pt>
                <c:pt idx="1469">
                  <c:v>28.016576214931249</c:v>
                </c:pt>
                <c:pt idx="1470">
                  <c:v>28.016576214931249</c:v>
                </c:pt>
                <c:pt idx="1471">
                  <c:v>28.016576214931249</c:v>
                </c:pt>
                <c:pt idx="1472">
                  <c:v>28.016576214931249</c:v>
                </c:pt>
                <c:pt idx="1473">
                  <c:v>27.974172810787454</c:v>
                </c:pt>
                <c:pt idx="1474">
                  <c:v>27.974172810787454</c:v>
                </c:pt>
                <c:pt idx="1475">
                  <c:v>27.974172810787454</c:v>
                </c:pt>
                <c:pt idx="1476">
                  <c:v>27.974172810787454</c:v>
                </c:pt>
                <c:pt idx="1477">
                  <c:v>27.956523672737841</c:v>
                </c:pt>
                <c:pt idx="1478">
                  <c:v>27.907165301912748</c:v>
                </c:pt>
                <c:pt idx="1479">
                  <c:v>27.907165301912748</c:v>
                </c:pt>
                <c:pt idx="1480">
                  <c:v>27.907165301912748</c:v>
                </c:pt>
                <c:pt idx="1481">
                  <c:v>27.907165301912748</c:v>
                </c:pt>
                <c:pt idx="1482">
                  <c:v>27.907165301912748</c:v>
                </c:pt>
                <c:pt idx="1483">
                  <c:v>27.857894075283358</c:v>
                </c:pt>
                <c:pt idx="1484">
                  <c:v>27.857894075283358</c:v>
                </c:pt>
                <c:pt idx="1485">
                  <c:v>27.857894075283358</c:v>
                </c:pt>
                <c:pt idx="1486">
                  <c:v>27.857894075283358</c:v>
                </c:pt>
                <c:pt idx="1487">
                  <c:v>27.857894075283358</c:v>
                </c:pt>
                <c:pt idx="1488">
                  <c:v>27.803445252493358</c:v>
                </c:pt>
                <c:pt idx="1489">
                  <c:v>27.803445252493358</c:v>
                </c:pt>
                <c:pt idx="1490">
                  <c:v>27.803445252493358</c:v>
                </c:pt>
                <c:pt idx="1491">
                  <c:v>27.803445252493358</c:v>
                </c:pt>
                <c:pt idx="1492">
                  <c:v>27.803445252493358</c:v>
                </c:pt>
                <c:pt idx="1493">
                  <c:v>27.756108801129837</c:v>
                </c:pt>
                <c:pt idx="1494">
                  <c:v>27.756108801129837</c:v>
                </c:pt>
                <c:pt idx="1495">
                  <c:v>27.756108801129837</c:v>
                </c:pt>
                <c:pt idx="1496">
                  <c:v>27.756108801129837</c:v>
                </c:pt>
                <c:pt idx="1497">
                  <c:v>27.742098669328332</c:v>
                </c:pt>
                <c:pt idx="1498">
                  <c:v>27.696614561644004</c:v>
                </c:pt>
                <c:pt idx="1499">
                  <c:v>27.696614561644004</c:v>
                </c:pt>
                <c:pt idx="1500">
                  <c:v>27.696614561644004</c:v>
                </c:pt>
                <c:pt idx="1501">
                  <c:v>27.696614561644004</c:v>
                </c:pt>
                <c:pt idx="1502">
                  <c:v>27.696614561644004</c:v>
                </c:pt>
                <c:pt idx="1503">
                  <c:v>27.644225555477384</c:v>
                </c:pt>
                <c:pt idx="1504">
                  <c:v>27.644225555477384</c:v>
                </c:pt>
                <c:pt idx="1505">
                  <c:v>27.644225555477384</c:v>
                </c:pt>
                <c:pt idx="1506">
                  <c:v>27.644225555477384</c:v>
                </c:pt>
                <c:pt idx="1507">
                  <c:v>27.644225555477384</c:v>
                </c:pt>
                <c:pt idx="1508">
                  <c:v>27.593677047209798</c:v>
                </c:pt>
                <c:pt idx="1509">
                  <c:v>27.593677047209798</c:v>
                </c:pt>
                <c:pt idx="1510">
                  <c:v>27.593677047209798</c:v>
                </c:pt>
                <c:pt idx="1511">
                  <c:v>27.593677047209798</c:v>
                </c:pt>
                <c:pt idx="1512">
                  <c:v>27.588453169493022</c:v>
                </c:pt>
                <c:pt idx="1513">
                  <c:v>27.536268753957049</c:v>
                </c:pt>
                <c:pt idx="1514">
                  <c:v>27.536268753957049</c:v>
                </c:pt>
                <c:pt idx="1515">
                  <c:v>27.536268753957049</c:v>
                </c:pt>
                <c:pt idx="1516">
                  <c:v>27.536268753957049</c:v>
                </c:pt>
                <c:pt idx="1517">
                  <c:v>27.536268753957049</c:v>
                </c:pt>
                <c:pt idx="1518">
                  <c:v>27.484183046862931</c:v>
                </c:pt>
                <c:pt idx="1519">
                  <c:v>27.484183046862931</c:v>
                </c:pt>
                <c:pt idx="1520">
                  <c:v>27.484183046862931</c:v>
                </c:pt>
                <c:pt idx="1521">
                  <c:v>27.484183046862931</c:v>
                </c:pt>
                <c:pt idx="1522">
                  <c:v>27.484183046862931</c:v>
                </c:pt>
                <c:pt idx="1523">
                  <c:v>27.430464649908647</c:v>
                </c:pt>
                <c:pt idx="1524">
                  <c:v>27.430464649908647</c:v>
                </c:pt>
                <c:pt idx="1525">
                  <c:v>27.430464649908647</c:v>
                </c:pt>
                <c:pt idx="1526">
                  <c:v>27.430464649908647</c:v>
                </c:pt>
                <c:pt idx="1527">
                  <c:v>27.430464649908647</c:v>
                </c:pt>
                <c:pt idx="1528">
                  <c:v>27.378579074561571</c:v>
                </c:pt>
                <c:pt idx="1529">
                  <c:v>27.378579074561571</c:v>
                </c:pt>
                <c:pt idx="1530">
                  <c:v>27.378579074561571</c:v>
                </c:pt>
                <c:pt idx="1531">
                  <c:v>27.378579074561571</c:v>
                </c:pt>
                <c:pt idx="1532">
                  <c:v>27.378579074561571</c:v>
                </c:pt>
                <c:pt idx="1533">
                  <c:v>27.31989405671866</c:v>
                </c:pt>
                <c:pt idx="1534">
                  <c:v>27.318169932353289</c:v>
                </c:pt>
                <c:pt idx="1535">
                  <c:v>27.318169932353289</c:v>
                </c:pt>
                <c:pt idx="1536">
                  <c:v>27.318169932353289</c:v>
                </c:pt>
                <c:pt idx="1537">
                  <c:v>27.318169932353289</c:v>
                </c:pt>
                <c:pt idx="1538">
                  <c:v>27.271659681173997</c:v>
                </c:pt>
                <c:pt idx="1539">
                  <c:v>27.271659681173997</c:v>
                </c:pt>
                <c:pt idx="1540">
                  <c:v>27.271659681173997</c:v>
                </c:pt>
                <c:pt idx="1541">
                  <c:v>27.271659681173997</c:v>
                </c:pt>
                <c:pt idx="1542">
                  <c:v>27.271659681173997</c:v>
                </c:pt>
                <c:pt idx="1543">
                  <c:v>27.223510465366022</c:v>
                </c:pt>
                <c:pt idx="1544">
                  <c:v>27.223510465366022</c:v>
                </c:pt>
                <c:pt idx="1545">
                  <c:v>27.223510465366022</c:v>
                </c:pt>
                <c:pt idx="1546">
                  <c:v>27.223510465366022</c:v>
                </c:pt>
                <c:pt idx="1547">
                  <c:v>27.223510465366022</c:v>
                </c:pt>
                <c:pt idx="1548">
                  <c:v>27.170301558294852</c:v>
                </c:pt>
                <c:pt idx="1549">
                  <c:v>27.170301558294852</c:v>
                </c:pt>
                <c:pt idx="1550">
                  <c:v>27.170301558294852</c:v>
                </c:pt>
                <c:pt idx="1551">
                  <c:v>27.170301558294852</c:v>
                </c:pt>
                <c:pt idx="1552">
                  <c:v>27.170301558294852</c:v>
                </c:pt>
                <c:pt idx="1553">
                  <c:v>27.124043058797167</c:v>
                </c:pt>
                <c:pt idx="1554">
                  <c:v>27.124043058797167</c:v>
                </c:pt>
                <c:pt idx="1555">
                  <c:v>27.124043058797167</c:v>
                </c:pt>
                <c:pt idx="1556">
                  <c:v>27.124043058797167</c:v>
                </c:pt>
                <c:pt idx="1557">
                  <c:v>27.117196649119006</c:v>
                </c:pt>
                <c:pt idx="1558">
                  <c:v>27.065903629919497</c:v>
                </c:pt>
                <c:pt idx="1559">
                  <c:v>27.065903629919497</c:v>
                </c:pt>
                <c:pt idx="1560">
                  <c:v>27.065903629919497</c:v>
                </c:pt>
                <c:pt idx="1561">
                  <c:v>27.065903629919497</c:v>
                </c:pt>
                <c:pt idx="1562">
                  <c:v>27.065903629919497</c:v>
                </c:pt>
                <c:pt idx="1563">
                  <c:v>27.014707633057949</c:v>
                </c:pt>
                <c:pt idx="1564">
                  <c:v>27.009593362531838</c:v>
                </c:pt>
                <c:pt idx="1565">
                  <c:v>27.009593362531838</c:v>
                </c:pt>
                <c:pt idx="1566">
                  <c:v>27.009593362531838</c:v>
                </c:pt>
                <c:pt idx="1567">
                  <c:v>27.009593362531838</c:v>
                </c:pt>
                <c:pt idx="1568">
                  <c:v>26.961906835385999</c:v>
                </c:pt>
                <c:pt idx="1569">
                  <c:v>26.961906835385999</c:v>
                </c:pt>
                <c:pt idx="1570">
                  <c:v>26.961906835385999</c:v>
                </c:pt>
                <c:pt idx="1571">
                  <c:v>26.961906835385999</c:v>
                </c:pt>
                <c:pt idx="1572">
                  <c:v>26.961906835385999</c:v>
                </c:pt>
                <c:pt idx="1573">
                  <c:v>26.909209237951213</c:v>
                </c:pt>
                <c:pt idx="1574">
                  <c:v>26.909209237951213</c:v>
                </c:pt>
                <c:pt idx="1575">
                  <c:v>26.909209237951213</c:v>
                </c:pt>
                <c:pt idx="1576">
                  <c:v>26.909209237951213</c:v>
                </c:pt>
                <c:pt idx="1577">
                  <c:v>26.909209237951213</c:v>
                </c:pt>
                <c:pt idx="1578">
                  <c:v>26.854919751666234</c:v>
                </c:pt>
                <c:pt idx="1579">
                  <c:v>26.854919751666234</c:v>
                </c:pt>
                <c:pt idx="1580">
                  <c:v>26.854919751666234</c:v>
                </c:pt>
                <c:pt idx="1581">
                  <c:v>26.854919751666234</c:v>
                </c:pt>
                <c:pt idx="1582">
                  <c:v>26.854919751666234</c:v>
                </c:pt>
                <c:pt idx="1583">
                  <c:v>26.805814518807814</c:v>
                </c:pt>
                <c:pt idx="1584">
                  <c:v>26.805814518807814</c:v>
                </c:pt>
                <c:pt idx="1585">
                  <c:v>26.805814518807814</c:v>
                </c:pt>
                <c:pt idx="1586">
                  <c:v>26.805814518807814</c:v>
                </c:pt>
                <c:pt idx="1587">
                  <c:v>26.805814518807814</c:v>
                </c:pt>
                <c:pt idx="1588">
                  <c:v>26.755110488573315</c:v>
                </c:pt>
                <c:pt idx="1589">
                  <c:v>26.755110488573315</c:v>
                </c:pt>
                <c:pt idx="1590">
                  <c:v>26.755110488573315</c:v>
                </c:pt>
                <c:pt idx="1591">
                  <c:v>26.755110488573315</c:v>
                </c:pt>
                <c:pt idx="1592">
                  <c:v>26.755110488573315</c:v>
                </c:pt>
                <c:pt idx="1593">
                  <c:v>26.697761853637399</c:v>
                </c:pt>
                <c:pt idx="1594">
                  <c:v>26.696076991257737</c:v>
                </c:pt>
                <c:pt idx="1595">
                  <c:v>26.696076991257737</c:v>
                </c:pt>
                <c:pt idx="1596">
                  <c:v>26.696076991257737</c:v>
                </c:pt>
                <c:pt idx="1597">
                  <c:v>26.696076991257737</c:v>
                </c:pt>
                <c:pt idx="1598">
                  <c:v>26.650625877605545</c:v>
                </c:pt>
                <c:pt idx="1599">
                  <c:v>26.650625877605545</c:v>
                </c:pt>
                <c:pt idx="1600">
                  <c:v>26.650625877605545</c:v>
                </c:pt>
                <c:pt idx="1601">
                  <c:v>26.650625877605545</c:v>
                </c:pt>
                <c:pt idx="1602">
                  <c:v>26.650625877605545</c:v>
                </c:pt>
                <c:pt idx="1603">
                  <c:v>26.603573122041709</c:v>
                </c:pt>
                <c:pt idx="1604">
                  <c:v>26.601894203795158</c:v>
                </c:pt>
                <c:pt idx="1605">
                  <c:v>26.601894203795158</c:v>
                </c:pt>
                <c:pt idx="1606">
                  <c:v>26.601894203795158</c:v>
                </c:pt>
                <c:pt idx="1607">
                  <c:v>26.601894203795158</c:v>
                </c:pt>
                <c:pt idx="1608">
                  <c:v>26.54822472738056</c:v>
                </c:pt>
                <c:pt idx="1609">
                  <c:v>26.54822472738056</c:v>
                </c:pt>
                <c:pt idx="1610">
                  <c:v>26.54822472738056</c:v>
                </c:pt>
                <c:pt idx="1611">
                  <c:v>26.54822472738056</c:v>
                </c:pt>
                <c:pt idx="1612">
                  <c:v>26.54822472738056</c:v>
                </c:pt>
                <c:pt idx="1613">
                  <c:v>26.506370800273515</c:v>
                </c:pt>
                <c:pt idx="1614">
                  <c:v>26.506370800273515</c:v>
                </c:pt>
                <c:pt idx="1615">
                  <c:v>26.506370800273515</c:v>
                </c:pt>
                <c:pt idx="1616">
                  <c:v>26.506370800273515</c:v>
                </c:pt>
                <c:pt idx="1617">
                  <c:v>26.499680297932599</c:v>
                </c:pt>
                <c:pt idx="1618">
                  <c:v>26.449555330079512</c:v>
                </c:pt>
                <c:pt idx="1619">
                  <c:v>26.449555330079512</c:v>
                </c:pt>
                <c:pt idx="1620">
                  <c:v>26.449555330079512</c:v>
                </c:pt>
                <c:pt idx="1621">
                  <c:v>26.449555330079512</c:v>
                </c:pt>
                <c:pt idx="1622">
                  <c:v>26.449555330079512</c:v>
                </c:pt>
                <c:pt idx="1623">
                  <c:v>26.396193198229462</c:v>
                </c:pt>
                <c:pt idx="1624">
                  <c:v>26.396193198229462</c:v>
                </c:pt>
                <c:pt idx="1625">
                  <c:v>26.396193198229462</c:v>
                </c:pt>
                <c:pt idx="1626">
                  <c:v>26.396193198229462</c:v>
                </c:pt>
                <c:pt idx="1627">
                  <c:v>26.396193198229462</c:v>
                </c:pt>
                <c:pt idx="1628">
                  <c:v>26.347926764162221</c:v>
                </c:pt>
                <c:pt idx="1629">
                  <c:v>26.347926764162221</c:v>
                </c:pt>
                <c:pt idx="1630">
                  <c:v>26.347926764162221</c:v>
                </c:pt>
                <c:pt idx="1631">
                  <c:v>26.347926764162221</c:v>
                </c:pt>
                <c:pt idx="1632">
                  <c:v>26.347926764162221</c:v>
                </c:pt>
                <c:pt idx="1633">
                  <c:v>26.29642920331327</c:v>
                </c:pt>
                <c:pt idx="1634">
                  <c:v>26.29642920331327</c:v>
                </c:pt>
                <c:pt idx="1635">
                  <c:v>26.29642920331327</c:v>
                </c:pt>
                <c:pt idx="1636">
                  <c:v>26.29642920331327</c:v>
                </c:pt>
                <c:pt idx="1637">
                  <c:v>26.29642920331327</c:v>
                </c:pt>
                <c:pt idx="1638">
                  <c:v>26.2450322954985</c:v>
                </c:pt>
                <c:pt idx="1639">
                  <c:v>26.2450322954985</c:v>
                </c:pt>
                <c:pt idx="1640">
                  <c:v>26.2450322954985</c:v>
                </c:pt>
                <c:pt idx="1641">
                  <c:v>26.2450322954985</c:v>
                </c:pt>
                <c:pt idx="1642">
                  <c:v>26.2450322954985</c:v>
                </c:pt>
                <c:pt idx="1643">
                  <c:v>26.195389002246483</c:v>
                </c:pt>
                <c:pt idx="1644">
                  <c:v>26.195389002246483</c:v>
                </c:pt>
                <c:pt idx="1645">
                  <c:v>26.195389002246483</c:v>
                </c:pt>
                <c:pt idx="1646">
                  <c:v>26.195389002246483</c:v>
                </c:pt>
                <c:pt idx="1647">
                  <c:v>26.195389002246483</c:v>
                </c:pt>
                <c:pt idx="1648">
                  <c:v>26.145839610824609</c:v>
                </c:pt>
                <c:pt idx="1649">
                  <c:v>26.145839610824609</c:v>
                </c:pt>
                <c:pt idx="1650">
                  <c:v>26.145839610824609</c:v>
                </c:pt>
                <c:pt idx="1651">
                  <c:v>26.145839610824609</c:v>
                </c:pt>
                <c:pt idx="1652">
                  <c:v>26.145839610824609</c:v>
                </c:pt>
                <c:pt idx="1653">
                  <c:v>26.089796926509234</c:v>
                </c:pt>
                <c:pt idx="1654">
                  <c:v>26.089796926509234</c:v>
                </c:pt>
                <c:pt idx="1655">
                  <c:v>26.089796926509234</c:v>
                </c:pt>
                <c:pt idx="1656">
                  <c:v>26.089796926509234</c:v>
                </c:pt>
                <c:pt idx="1657">
                  <c:v>26.089796926509234</c:v>
                </c:pt>
                <c:pt idx="1658">
                  <c:v>26.043734337092722</c:v>
                </c:pt>
                <c:pt idx="1659">
                  <c:v>26.043734337092722</c:v>
                </c:pt>
                <c:pt idx="1660">
                  <c:v>26.043734337092722</c:v>
                </c:pt>
                <c:pt idx="1661">
                  <c:v>26.043734337092722</c:v>
                </c:pt>
                <c:pt idx="1662">
                  <c:v>26.043734337092722</c:v>
                </c:pt>
                <c:pt idx="1663">
                  <c:v>25.997753073036833</c:v>
                </c:pt>
                <c:pt idx="1664">
                  <c:v>25.997753073036833</c:v>
                </c:pt>
                <c:pt idx="1665">
                  <c:v>25.997753073036833</c:v>
                </c:pt>
                <c:pt idx="1666">
                  <c:v>25.997753073036833</c:v>
                </c:pt>
                <c:pt idx="1667">
                  <c:v>25.997753073036833</c:v>
                </c:pt>
                <c:pt idx="1668">
                  <c:v>25.945302454870461</c:v>
                </c:pt>
                <c:pt idx="1669">
                  <c:v>25.945302454870461</c:v>
                </c:pt>
                <c:pt idx="1670">
                  <c:v>25.945302454870461</c:v>
                </c:pt>
                <c:pt idx="1671">
                  <c:v>25.945302454870461</c:v>
                </c:pt>
                <c:pt idx="1672">
                  <c:v>25.945302454870461</c:v>
                </c:pt>
                <c:pt idx="1673">
                  <c:v>25.897860491520362</c:v>
                </c:pt>
                <c:pt idx="1674">
                  <c:v>25.897860491520362</c:v>
                </c:pt>
                <c:pt idx="1675">
                  <c:v>25.897860491520362</c:v>
                </c:pt>
                <c:pt idx="1676">
                  <c:v>25.897860491520362</c:v>
                </c:pt>
                <c:pt idx="1677">
                  <c:v>25.896226109915819</c:v>
                </c:pt>
                <c:pt idx="1678">
                  <c:v>25.847242594391023</c:v>
                </c:pt>
                <c:pt idx="1679">
                  <c:v>25.847242594391023</c:v>
                </c:pt>
                <c:pt idx="1680">
                  <c:v>25.847242594391023</c:v>
                </c:pt>
                <c:pt idx="1681">
                  <c:v>25.847242594391023</c:v>
                </c:pt>
                <c:pt idx="1682">
                  <c:v>25.847242594391023</c:v>
                </c:pt>
                <c:pt idx="1683">
                  <c:v>25.796723630975176</c:v>
                </c:pt>
                <c:pt idx="1684">
                  <c:v>25.795095631991479</c:v>
                </c:pt>
                <c:pt idx="1685">
                  <c:v>25.795095631991479</c:v>
                </c:pt>
                <c:pt idx="1686">
                  <c:v>25.795095631991479</c:v>
                </c:pt>
                <c:pt idx="1687">
                  <c:v>25.795095631991479</c:v>
                </c:pt>
                <c:pt idx="1688">
                  <c:v>25.747928327477918</c:v>
                </c:pt>
                <c:pt idx="1689">
                  <c:v>25.747928327477918</c:v>
                </c:pt>
                <c:pt idx="1690">
                  <c:v>25.747928327477918</c:v>
                </c:pt>
                <c:pt idx="1691">
                  <c:v>25.747928327477918</c:v>
                </c:pt>
                <c:pt idx="1692">
                  <c:v>25.747928327477918</c:v>
                </c:pt>
                <c:pt idx="1693">
                  <c:v>25.694360090901643</c:v>
                </c:pt>
                <c:pt idx="1694">
                  <c:v>25.694360090901643</c:v>
                </c:pt>
                <c:pt idx="1695">
                  <c:v>25.694360090901643</c:v>
                </c:pt>
                <c:pt idx="1696">
                  <c:v>25.694360090901643</c:v>
                </c:pt>
                <c:pt idx="1697">
                  <c:v>25.694360090901643</c:v>
                </c:pt>
                <c:pt idx="1698">
                  <c:v>25.64899566117759</c:v>
                </c:pt>
                <c:pt idx="1699">
                  <c:v>25.647376985121422</c:v>
                </c:pt>
                <c:pt idx="1700">
                  <c:v>25.647376985121422</c:v>
                </c:pt>
                <c:pt idx="1701">
                  <c:v>25.647376985121422</c:v>
                </c:pt>
                <c:pt idx="1702">
                  <c:v>25.647376985121422</c:v>
                </c:pt>
                <c:pt idx="1703">
                  <c:v>25.598864175440639</c:v>
                </c:pt>
                <c:pt idx="1704">
                  <c:v>25.598864175440639</c:v>
                </c:pt>
                <c:pt idx="1705">
                  <c:v>25.598864175440639</c:v>
                </c:pt>
                <c:pt idx="1706">
                  <c:v>25.598864175440639</c:v>
                </c:pt>
                <c:pt idx="1707">
                  <c:v>25.598864175440639</c:v>
                </c:pt>
                <c:pt idx="1708">
                  <c:v>25.547218317947223</c:v>
                </c:pt>
                <c:pt idx="1709">
                  <c:v>25.547218317947223</c:v>
                </c:pt>
                <c:pt idx="1710">
                  <c:v>25.547218317947223</c:v>
                </c:pt>
                <c:pt idx="1711">
                  <c:v>25.547218317947223</c:v>
                </c:pt>
                <c:pt idx="1712">
                  <c:v>25.547218317947223</c:v>
                </c:pt>
                <c:pt idx="1713">
                  <c:v>25.495676656271947</c:v>
                </c:pt>
                <c:pt idx="1714">
                  <c:v>25.495676656271947</c:v>
                </c:pt>
                <c:pt idx="1715">
                  <c:v>25.495676656271947</c:v>
                </c:pt>
                <c:pt idx="1716">
                  <c:v>25.495676656271947</c:v>
                </c:pt>
                <c:pt idx="1717">
                  <c:v>25.495676656271947</c:v>
                </c:pt>
                <c:pt idx="1718">
                  <c:v>25.45226927106987</c:v>
                </c:pt>
                <c:pt idx="1719">
                  <c:v>25.45226927106987</c:v>
                </c:pt>
                <c:pt idx="1720">
                  <c:v>25.45226927106987</c:v>
                </c:pt>
                <c:pt idx="1721">
                  <c:v>25.45226927106987</c:v>
                </c:pt>
                <c:pt idx="1722">
                  <c:v>25.450663010170292</c:v>
                </c:pt>
                <c:pt idx="1723">
                  <c:v>25.400919169649409</c:v>
                </c:pt>
                <c:pt idx="1724">
                  <c:v>25.400919169649409</c:v>
                </c:pt>
                <c:pt idx="1725">
                  <c:v>25.400919169649409</c:v>
                </c:pt>
                <c:pt idx="1726">
                  <c:v>25.400919169649409</c:v>
                </c:pt>
                <c:pt idx="1727">
                  <c:v>25.400919169649409</c:v>
                </c:pt>
                <c:pt idx="1728">
                  <c:v>25.35447263165273</c:v>
                </c:pt>
                <c:pt idx="1729">
                  <c:v>25.352872542576812</c:v>
                </c:pt>
                <c:pt idx="1730">
                  <c:v>25.352872542576812</c:v>
                </c:pt>
                <c:pt idx="1731">
                  <c:v>25.352872542576812</c:v>
                </c:pt>
                <c:pt idx="1732">
                  <c:v>25.352872542576812</c:v>
                </c:pt>
                <c:pt idx="1733">
                  <c:v>25.306513859648497</c:v>
                </c:pt>
                <c:pt idx="1734">
                  <c:v>25.306513859648497</c:v>
                </c:pt>
                <c:pt idx="1735">
                  <c:v>25.306513859648497</c:v>
                </c:pt>
                <c:pt idx="1736">
                  <c:v>25.306513859648497</c:v>
                </c:pt>
                <c:pt idx="1737">
                  <c:v>25.304916797190735</c:v>
                </c:pt>
                <c:pt idx="1738">
                  <c:v>25.255457820619064</c:v>
                </c:pt>
                <c:pt idx="1739">
                  <c:v>25.255457820619064</c:v>
                </c:pt>
                <c:pt idx="1740">
                  <c:v>25.255457820619064</c:v>
                </c:pt>
                <c:pt idx="1741">
                  <c:v>25.255457820619064</c:v>
                </c:pt>
                <c:pt idx="1742">
                  <c:v>25.255457820619064</c:v>
                </c:pt>
                <c:pt idx="1743">
                  <c:v>25.209277264181157</c:v>
                </c:pt>
                <c:pt idx="1744">
                  <c:v>25.209277264181157</c:v>
                </c:pt>
                <c:pt idx="1745">
                  <c:v>25.209277264181157</c:v>
                </c:pt>
                <c:pt idx="1746">
                  <c:v>25.209277264181157</c:v>
                </c:pt>
                <c:pt idx="1747">
                  <c:v>25.209277264181157</c:v>
                </c:pt>
                <c:pt idx="1748">
                  <c:v>25.160005217029568</c:v>
                </c:pt>
                <c:pt idx="1749">
                  <c:v>25.160005217029568</c:v>
                </c:pt>
                <c:pt idx="1750">
                  <c:v>25.160005217029568</c:v>
                </c:pt>
                <c:pt idx="1751">
                  <c:v>25.160005217029568</c:v>
                </c:pt>
                <c:pt idx="1752">
                  <c:v>25.160005217029568</c:v>
                </c:pt>
                <c:pt idx="1753">
                  <c:v>25.11082947310021</c:v>
                </c:pt>
                <c:pt idx="1754">
                  <c:v>25.11082947310021</c:v>
                </c:pt>
                <c:pt idx="1755">
                  <c:v>25.11082947310021</c:v>
                </c:pt>
                <c:pt idx="1756">
                  <c:v>25.11082947310021</c:v>
                </c:pt>
                <c:pt idx="1757">
                  <c:v>25.11082947310021</c:v>
                </c:pt>
                <c:pt idx="1758">
                  <c:v>25.063331559693243</c:v>
                </c:pt>
                <c:pt idx="1759">
                  <c:v>25.063331559693243</c:v>
                </c:pt>
                <c:pt idx="1760">
                  <c:v>25.063331559693243</c:v>
                </c:pt>
                <c:pt idx="1761">
                  <c:v>25.063331559693243</c:v>
                </c:pt>
                <c:pt idx="1762">
                  <c:v>25.063331559693243</c:v>
                </c:pt>
                <c:pt idx="1763">
                  <c:v>25.009609193175329</c:v>
                </c:pt>
                <c:pt idx="1764">
                  <c:v>25.009609193175329</c:v>
                </c:pt>
                <c:pt idx="1765">
                  <c:v>25.009609193175329</c:v>
                </c:pt>
                <c:pt idx="1766">
                  <c:v>25.009609193175329</c:v>
                </c:pt>
                <c:pt idx="1767">
                  <c:v>25.009609193175329</c:v>
                </c:pt>
                <c:pt idx="1768">
                  <c:v>24.967029356811807</c:v>
                </c:pt>
                <c:pt idx="1769">
                  <c:v>24.967029356811807</c:v>
                </c:pt>
                <c:pt idx="1770">
                  <c:v>24.967029356811807</c:v>
                </c:pt>
                <c:pt idx="1771">
                  <c:v>24.967029356811807</c:v>
                </c:pt>
                <c:pt idx="1772">
                  <c:v>24.967029356811807</c:v>
                </c:pt>
                <c:pt idx="1773">
                  <c:v>24.911941149975849</c:v>
                </c:pt>
                <c:pt idx="1774">
                  <c:v>24.911941149975849</c:v>
                </c:pt>
                <c:pt idx="1775">
                  <c:v>24.911941149975849</c:v>
                </c:pt>
                <c:pt idx="1776">
                  <c:v>24.911941149975849</c:v>
                </c:pt>
                <c:pt idx="1777">
                  <c:v>24.911941149975849</c:v>
                </c:pt>
                <c:pt idx="1778">
                  <c:v>24.867958112469193</c:v>
                </c:pt>
                <c:pt idx="1779">
                  <c:v>24.867958112469193</c:v>
                </c:pt>
                <c:pt idx="1780">
                  <c:v>24.867958112469193</c:v>
                </c:pt>
                <c:pt idx="1781">
                  <c:v>24.867958112469193</c:v>
                </c:pt>
                <c:pt idx="1782">
                  <c:v>24.867958112469193</c:v>
                </c:pt>
                <c:pt idx="1783">
                  <c:v>24.824052728790342</c:v>
                </c:pt>
                <c:pt idx="1784">
                  <c:v>24.824052728790342</c:v>
                </c:pt>
                <c:pt idx="1785">
                  <c:v>24.824052728790342</c:v>
                </c:pt>
                <c:pt idx="1786">
                  <c:v>24.824052728790342</c:v>
                </c:pt>
                <c:pt idx="1787">
                  <c:v>24.824052728790342</c:v>
                </c:pt>
              </c:numCache>
            </c:numRef>
          </c:val>
          <c:extLst xmlns:c16r2="http://schemas.microsoft.com/office/drawing/2015/06/chart">
            <c:ext xmlns:c16="http://schemas.microsoft.com/office/drawing/2014/chart" uri="{C3380CC4-5D6E-409C-BE32-E72D297353CC}">
              <c16:uniqueId val="{00000003-E111-44D4-A97C-BC2D97E0B411}"/>
            </c:ext>
          </c:extLst>
        </c:ser>
        <c:ser>
          <c:idx val="4"/>
          <c:order val="4"/>
          <c:tx>
            <c:strRef>
              <c:f>'DF&amp;核実験'!$AH$1</c:f>
              <c:strCache>
                <c:ptCount val="1"/>
                <c:pt idx="0">
                  <c:v>減衰曲線2</c:v>
                </c:pt>
              </c:strCache>
            </c:strRef>
          </c:tx>
          <c:spPr>
            <a:ln w="38100">
              <a:pattFill prst="pct75">
                <a:fgClr>
                  <a:srgbClr val="008000"/>
                </a:fgClr>
                <a:bgClr>
                  <a:srgbClr val="FFFFFF"/>
                </a:bgClr>
              </a:pattFill>
              <a:prstDash val="solid"/>
            </a:ln>
          </c:spPr>
          <c:marker>
            <c:symbol val="none"/>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'DF&amp;核実験'!$AH$1:$AH$1788</c:f>
              <c:numCache>
                <c:formatCode>General</c:formatCode>
                <c:ptCount val="1788"/>
                <c:pt idx="0">
                  <c:v>0</c:v>
                </c:pt>
                <c:pt idx="1">
                  <c:v>499.5</c:v>
                </c:pt>
                <c:pt idx="2">
                  <c:v>496.63955454307052</c:v>
                </c:pt>
                <c:pt idx="3">
                  <c:v>494.70006748059694</c:v>
                </c:pt>
                <c:pt idx="4">
                  <c:v>493.79548976324219</c:v>
                </c:pt>
                <c:pt idx="5">
                  <c:v>490.93672749603331</c:v>
                </c:pt>
                <c:pt idx="6">
                  <c:v>488.09451564669945</c:v>
                </c:pt>
                <c:pt idx="7">
                  <c:v>485.29938503642165</c:v>
                </c:pt>
                <c:pt idx="8">
                  <c:v>482.55071424250968</c:v>
                </c:pt>
                <c:pt idx="9">
                  <c:v>479.7570520838039</c:v>
                </c:pt>
                <c:pt idx="10">
                  <c:v>477.91365545261226</c:v>
                </c:pt>
                <c:pt idx="11">
                  <c:v>476.97956345469117</c:v>
                </c:pt>
                <c:pt idx="12">
                  <c:v>476.07734180462046</c:v>
                </c:pt>
                <c:pt idx="13">
                  <c:v>475.14683891921936</c:v>
                </c:pt>
                <c:pt idx="14">
                  <c:v>474.2480839244966</c:v>
                </c:pt>
                <c:pt idx="15">
                  <c:v>473.32115636097313</c:v>
                </c:pt>
                <c:pt idx="16">
                  <c:v>472.39604049629912</c:v>
                </c:pt>
                <c:pt idx="17">
                  <c:v>471.56200622164914</c:v>
                </c:pt>
                <c:pt idx="18">
                  <c:v>470.64032865184186</c:v>
                </c:pt>
                <c:pt idx="19">
                  <c:v>469.75009786117528</c:v>
                </c:pt>
                <c:pt idx="20">
                  <c:v>468.83196170325522</c:v>
                </c:pt>
                <c:pt idx="21">
                  <c:v>467.94515149480486</c:v>
                </c:pt>
                <c:pt idx="22">
                  <c:v>467.03054314141241</c:v>
                </c:pt>
                <c:pt idx="23">
                  <c:v>466.1177224087217</c:v>
                </c:pt>
                <c:pt idx="24">
                  <c:v>465.23604626814898</c:v>
                </c:pt>
                <c:pt idx="25">
                  <c:v>464.32673291623826</c:v>
                </c:pt>
                <c:pt idx="26">
                  <c:v>463.44844448788422</c:v>
                </c:pt>
                <c:pt idx="27">
                  <c:v>462.54262504015327</c:v>
                </c:pt>
                <c:pt idx="28">
                  <c:v>461.63857603502868</c:v>
                </c:pt>
                <c:pt idx="29">
                  <c:v>460.82353449803924</c:v>
                </c:pt>
                <c:pt idx="30">
                  <c:v>459.9228454904806</c:v>
                </c:pt>
                <c:pt idx="31">
                  <c:v>459.05288715189226</c:v>
                </c:pt>
                <c:pt idx="32">
                  <c:v>458.15565891072583</c:v>
                </c:pt>
                <c:pt idx="33">
                  <c:v>458.15565891072583</c:v>
                </c:pt>
                <c:pt idx="34">
                  <c:v>457.28904326040782</c:v>
                </c:pt>
                <c:pt idx="35">
                  <c:v>457.28904326040782</c:v>
                </c:pt>
                <c:pt idx="36">
                  <c:v>456.39526248814258</c:v>
                </c:pt>
                <c:pt idx="37">
                  <c:v>456.39526248814258</c:v>
                </c:pt>
                <c:pt idx="38">
                  <c:v>455.50322862864647</c:v>
                </c:pt>
                <c:pt idx="39">
                  <c:v>455.47448238924483</c:v>
                </c:pt>
                <c:pt idx="40">
                  <c:v>454.64163013254046</c:v>
                </c:pt>
                <c:pt idx="41">
                  <c:v>454.64163013254046</c:v>
                </c:pt>
                <c:pt idx="42">
                  <c:v>453.75302378329019</c:v>
                </c:pt>
                <c:pt idx="43">
                  <c:v>453.75302378329019</c:v>
                </c:pt>
                <c:pt idx="44">
                  <c:v>452.89473585397678</c:v>
                </c:pt>
                <c:pt idx="45">
                  <c:v>452.86615423329357</c:v>
                </c:pt>
                <c:pt idx="46">
                  <c:v>451.83841630243262</c:v>
                </c:pt>
                <c:pt idx="47">
                  <c:v>451.09761195925807</c:v>
                </c:pt>
                <c:pt idx="48">
                  <c:v>450.24434682383571</c:v>
                </c:pt>
                <c:pt idx="49">
                  <c:v>449.39269566590303</c:v>
                </c:pt>
                <c:pt idx="50">
                  <c:v>448.54265543257145</c:v>
                </c:pt>
                <c:pt idx="51">
                  <c:v>447.69422307672704</c:v>
                </c:pt>
                <c:pt idx="52">
                  <c:v>446.84739555701975</c:v>
                </c:pt>
                <c:pt idx="53">
                  <c:v>445.97402319839489</c:v>
                </c:pt>
                <c:pt idx="54">
                  <c:v>445.10235786387796</c:v>
                </c:pt>
                <c:pt idx="55">
                  <c:v>444.26043293767412</c:v>
                </c:pt>
                <c:pt idx="56">
                  <c:v>443.28019975618741</c:v>
                </c:pt>
                <c:pt idx="57">
                  <c:v>442.55342689807145</c:v>
                </c:pt>
                <c:pt idx="58">
                  <c:v>441.43764085550816</c:v>
                </c:pt>
                <c:pt idx="59">
                  <c:v>440.82515810016662</c:v>
                </c:pt>
                <c:pt idx="60">
                  <c:v>440.04686349253768</c:v>
                </c:pt>
                <c:pt idx="61">
                  <c:v>439.18678291269032</c:v>
                </c:pt>
                <c:pt idx="62">
                  <c:v>438.35604748013054</c:v>
                </c:pt>
                <c:pt idx="63">
                  <c:v>437.49927163470352</c:v>
                </c:pt>
                <c:pt idx="64">
                  <c:v>436.67172818210753</c:v>
                </c:pt>
                <c:pt idx="65">
                  <c:v>435.81824437314009</c:v>
                </c:pt>
                <c:pt idx="66">
                  <c:v>434.96642871570413</c:v>
                </c:pt>
                <c:pt idx="67">
                  <c:v>434.14367621411077</c:v>
                </c:pt>
                <c:pt idx="68">
                  <c:v>433.29513353433401</c:v>
                </c:pt>
                <c:pt idx="69">
                  <c:v>432.47554233945448</c:v>
                </c:pt>
                <c:pt idx="70">
                  <c:v>431.63026006139677</c:v>
                </c:pt>
                <c:pt idx="71">
                  <c:v>430.78662990481104</c:v>
                </c:pt>
                <c:pt idx="72">
                  <c:v>430.02605872384999</c:v>
                </c:pt>
                <c:pt idx="73">
                  <c:v>429.18556401153404</c:v>
                </c:pt>
                <c:pt idx="74">
                  <c:v>428.37374619497092</c:v>
                </c:pt>
                <c:pt idx="75">
                  <c:v>427.53648096123061</c:v>
                </c:pt>
                <c:pt idx="76">
                  <c:v>426.72778243644586</c:v>
                </c:pt>
                <c:pt idx="77">
                  <c:v>425.89373427247995</c:v>
                </c:pt>
                <c:pt idx="78">
                  <c:v>425.06131627268064</c:v>
                </c:pt>
                <c:pt idx="79">
                  <c:v>424.25729959873524</c:v>
                </c:pt>
                <c:pt idx="80">
                  <c:v>423.42808004391941</c:v>
                </c:pt>
                <c:pt idx="81">
                  <c:v>422.62715268699759</c:v>
                </c:pt>
                <c:pt idx="82">
                  <c:v>421.774499946199</c:v>
                </c:pt>
                <c:pt idx="83">
                  <c:v>420.95013307399944</c:v>
                </c:pt>
                <c:pt idx="84">
                  <c:v>420.23344903287551</c:v>
                </c:pt>
                <c:pt idx="85">
                  <c:v>419.41209417615227</c:v>
                </c:pt>
                <c:pt idx="86">
                  <c:v>418.61876318115839</c:v>
                </c:pt>
                <c:pt idx="87">
                  <c:v>417.80056426090198</c:v>
                </c:pt>
                <c:pt idx="88">
                  <c:v>417.01028152476584</c:v>
                </c:pt>
                <c:pt idx="89">
                  <c:v>416.19522641474981</c:v>
                </c:pt>
                <c:pt idx="90">
                  <c:v>415.38176434658862</c:v>
                </c:pt>
                <c:pt idx="91">
                  <c:v>414.59605684557181</c:v>
                </c:pt>
                <c:pt idx="92">
                  <c:v>413.78572038698633</c:v>
                </c:pt>
                <c:pt idx="93">
                  <c:v>413.00303185266154</c:v>
                </c:pt>
                <c:pt idx="94">
                  <c:v>412.19580899395208</c:v>
                </c:pt>
                <c:pt idx="95">
                  <c:v>411.39016386880246</c:v>
                </c:pt>
                <c:pt idx="96">
                  <c:v>410.6379214499367</c:v>
                </c:pt>
                <c:pt idx="97">
                  <c:v>409.83532124780163</c:v>
                </c:pt>
                <c:pt idx="98">
                  <c:v>409.06010501607193</c:v>
                </c:pt>
                <c:pt idx="99">
                  <c:v>408.26058868837379</c:v>
                </c:pt>
                <c:pt idx="100">
                  <c:v>407.48835111216101</c:v>
                </c:pt>
                <c:pt idx="101">
                  <c:v>406.69190680956115</c:v>
                </c:pt>
                <c:pt idx="102">
                  <c:v>405.89701917361288</c:v>
                </c:pt>
                <c:pt idx="103">
                  <c:v>405.12925236250425</c:v>
                </c:pt>
                <c:pt idx="104">
                  <c:v>404.33741896658006</c:v>
                </c:pt>
                <c:pt idx="105">
                  <c:v>403.57260218767414</c:v>
                </c:pt>
                <c:pt idx="106">
                  <c:v>402.78381129630134</c:v>
                </c:pt>
                <c:pt idx="107">
                  <c:v>401.99656211283173</c:v>
                </c:pt>
                <c:pt idx="108">
                  <c:v>401.28682095847887</c:v>
                </c:pt>
                <c:pt idx="109">
                  <c:v>400.50249767319104</c:v>
                </c:pt>
                <c:pt idx="110">
                  <c:v>399.74493476695034</c:v>
                </c:pt>
                <c:pt idx="111">
                  <c:v>398.93844703401038</c:v>
                </c:pt>
                <c:pt idx="112">
                  <c:v>398.20897304865008</c:v>
                </c:pt>
                <c:pt idx="113">
                  <c:v>397.43066547994744</c:v>
                </c:pt>
                <c:pt idx="114">
                  <c:v>396.6538791292798</c:v>
                </c:pt>
                <c:pt idx="115">
                  <c:v>395.90359600447886</c:v>
                </c:pt>
                <c:pt idx="116">
                  <c:v>395.12979434228163</c:v>
                </c:pt>
                <c:pt idx="117">
                  <c:v>394.38239407116401</c:v>
                </c:pt>
                <c:pt idx="118">
                  <c:v>393.61156562920632</c:v>
                </c:pt>
                <c:pt idx="119">
                  <c:v>392.84224378717772</c:v>
                </c:pt>
                <c:pt idx="120">
                  <c:v>392.14866495128257</c:v>
                </c:pt>
                <c:pt idx="121">
                  <c:v>391.3822023784993</c:v>
                </c:pt>
                <c:pt idx="122">
                  <c:v>390.64189079390917</c:v>
                </c:pt>
                <c:pt idx="123">
                  <c:v>389.87837324198284</c:v>
                </c:pt>
                <c:pt idx="124">
                  <c:v>389.14090619688443</c:v>
                </c:pt>
                <c:pt idx="125">
                  <c:v>388.38032235000094</c:v>
                </c:pt>
                <c:pt idx="126">
                  <c:v>387.62122507977631</c:v>
                </c:pt>
                <c:pt idx="127">
                  <c:v>386.88802750049024</c:v>
                </c:pt>
                <c:pt idx="128">
                  <c:v>386.13184695101961</c:v>
                </c:pt>
                <c:pt idx="129">
                  <c:v>385.40146657669544</c:v>
                </c:pt>
                <c:pt idx="130">
                  <c:v>384.64819154090384</c:v>
                </c:pt>
                <c:pt idx="131">
                  <c:v>383.89638879655058</c:v>
                </c:pt>
                <c:pt idx="132">
                  <c:v>383.21860422868184</c:v>
                </c:pt>
                <c:pt idx="133">
                  <c:v>382.46959564192048</c:v>
                </c:pt>
                <c:pt idx="134">
                  <c:v>381.74614252962652</c:v>
                </c:pt>
                <c:pt idx="135">
                  <c:v>381.00001189932163</c:v>
                </c:pt>
                <c:pt idx="136">
                  <c:v>380.27933855029369</c:v>
                </c:pt>
                <c:pt idx="137">
                  <c:v>379.53607481831654</c:v>
                </c:pt>
                <c:pt idx="138">
                  <c:v>378.79426381047995</c:v>
                </c:pt>
                <c:pt idx="139">
                  <c:v>378.07776270243011</c:v>
                </c:pt>
                <c:pt idx="140">
                  <c:v>377.33880199540073</c:v>
                </c:pt>
                <c:pt idx="141">
                  <c:v>376.6250539385527</c:v>
                </c:pt>
                <c:pt idx="142">
                  <c:v>375.88893258046465</c:v>
                </c:pt>
                <c:pt idx="143">
                  <c:v>375.15424998660154</c:v>
                </c:pt>
                <c:pt idx="144">
                  <c:v>374.46826630190731</c:v>
                </c:pt>
                <c:pt idx="145">
                  <c:v>373.73636042929371</c:v>
                </c:pt>
                <c:pt idx="146">
                  <c:v>373.02942650249042</c:v>
                </c:pt>
                <c:pt idx="147">
                  <c:v>372.30033287164395</c:v>
                </c:pt>
                <c:pt idx="148">
                  <c:v>371.59611523554128</c:v>
                </c:pt>
                <c:pt idx="149">
                  <c:v>370.86982304083216</c:v>
                </c:pt>
                <c:pt idx="150">
                  <c:v>370.14495039904767</c:v>
                </c:pt>
                <c:pt idx="151">
                  <c:v>369.44480973579658</c:v>
                </c:pt>
                <c:pt idx="152">
                  <c:v>368.72272231161355</c:v>
                </c:pt>
                <c:pt idx="153">
                  <c:v>368.02527183693678</c:v>
                </c:pt>
                <c:pt idx="154">
                  <c:v>367.30595892856206</c:v>
                </c:pt>
                <c:pt idx="155">
                  <c:v>366.58805193195411</c:v>
                </c:pt>
                <c:pt idx="156">
                  <c:v>365.94082593135681</c:v>
                </c:pt>
                <c:pt idx="157">
                  <c:v>356.93114772322423</c:v>
                </c:pt>
                <c:pt idx="158">
                  <c:v>356.25600137790065</c:v>
                </c:pt>
                <c:pt idx="159">
                  <c:v>355.5596917489504</c:v>
                </c:pt>
                <c:pt idx="160">
                  <c:v>354.86474307138764</c:v>
                </c:pt>
                <c:pt idx="161">
                  <c:v>354.19350539460567</c:v>
                </c:pt>
                <c:pt idx="162">
                  <c:v>353.50122695616807</c:v>
                </c:pt>
                <c:pt idx="163">
                  <c:v>352.8325684124427</c:v>
                </c:pt>
                <c:pt idx="164">
                  <c:v>352.14294995312514</c:v>
                </c:pt>
                <c:pt idx="165">
                  <c:v>351.47686063251291</c:v>
                </c:pt>
                <c:pt idx="166">
                  <c:v>350.8784575508933</c:v>
                </c:pt>
                <c:pt idx="167">
                  <c:v>350.1042659253057</c:v>
                </c:pt>
                <c:pt idx="168">
                  <c:v>349.48614271416255</c:v>
                </c:pt>
                <c:pt idx="169">
                  <c:v>348.80306491220176</c:v>
                </c:pt>
                <c:pt idx="170">
                  <c:v>348.1432930878168</c:v>
                </c:pt>
                <c:pt idx="171">
                  <c:v>347.46283991286987</c:v>
                </c:pt>
                <c:pt idx="172">
                  <c:v>346.80560316567278</c:v>
                </c:pt>
                <c:pt idx="173">
                  <c:v>346.1277645329925</c:v>
                </c:pt>
                <c:pt idx="174">
                  <c:v>345.45125074976028</c:v>
                </c:pt>
                <c:pt idx="175">
                  <c:v>344.79781898590642</c:v>
                </c:pt>
                <c:pt idx="176">
                  <c:v>344.10218737892001</c:v>
                </c:pt>
                <c:pt idx="177">
                  <c:v>343.47298356097588</c:v>
                </c:pt>
                <c:pt idx="178">
                  <c:v>342.78002481717169</c:v>
                </c:pt>
                <c:pt idx="179">
                  <c:v>342.13164576008614</c:v>
                </c:pt>
                <c:pt idx="180">
                  <c:v>341.50604515175672</c:v>
                </c:pt>
                <c:pt idx="181">
                  <c:v>340.83856461342424</c:v>
                </c:pt>
                <c:pt idx="182">
                  <c:v>340.19385788857846</c:v>
                </c:pt>
                <c:pt idx="183">
                  <c:v>339.52894204704495</c:v>
                </c:pt>
                <c:pt idx="184">
                  <c:v>338.88671251393504</c:v>
                </c:pt>
                <c:pt idx="185">
                  <c:v>338.22435151472638</c:v>
                </c:pt>
                <c:pt idx="186">
                  <c:v>337.56328511361517</c:v>
                </c:pt>
                <c:pt idx="187">
                  <c:v>336.92477368161036</c:v>
                </c:pt>
                <c:pt idx="188">
                  <c:v>336.24502598935698</c:v>
                </c:pt>
                <c:pt idx="189">
                  <c:v>335.60900808540543</c:v>
                </c:pt>
                <c:pt idx="190">
                  <c:v>334.95305342642854</c:v>
                </c:pt>
                <c:pt idx="191">
                  <c:v>334.86850755611943</c:v>
                </c:pt>
                <c:pt idx="192">
                  <c:v>334.29838084422636</c:v>
                </c:pt>
                <c:pt idx="193">
                  <c:v>334.27728369126811</c:v>
                </c:pt>
                <c:pt idx="194">
                  <c:v>333.70816356109424</c:v>
                </c:pt>
                <c:pt idx="195">
                  <c:v>333.70816356109424</c:v>
                </c:pt>
                <c:pt idx="196">
                  <c:v>333.07694421117179</c:v>
                </c:pt>
                <c:pt idx="197">
                  <c:v>333.05592414155274</c:v>
                </c:pt>
                <c:pt idx="198">
                  <c:v>332.42593852273831</c:v>
                </c:pt>
                <c:pt idx="199">
                  <c:v>332.40495953727458</c:v>
                </c:pt>
                <c:pt idx="200">
                  <c:v>331.7762052382156</c:v>
                </c:pt>
                <c:pt idx="201">
                  <c:v>331.7762052382156</c:v>
                </c:pt>
                <c:pt idx="202">
                  <c:v>331.14864024743031</c:v>
                </c:pt>
                <c:pt idx="203">
                  <c:v>331.14864024743031</c:v>
                </c:pt>
                <c:pt idx="204">
                  <c:v>330.50140346846729</c:v>
                </c:pt>
                <c:pt idx="205">
                  <c:v>330.50140346846729</c:v>
                </c:pt>
                <c:pt idx="206">
                  <c:v>329.85543172700449</c:v>
                </c:pt>
                <c:pt idx="207">
                  <c:v>329.85543172700449</c:v>
                </c:pt>
                <c:pt idx="208">
                  <c:v>329.23149993893782</c:v>
                </c:pt>
                <c:pt idx="209">
                  <c:v>329.23149993893782</c:v>
                </c:pt>
                <c:pt idx="210">
                  <c:v>328.58801024985314</c:v>
                </c:pt>
                <c:pt idx="211">
                  <c:v>328.58801024985314</c:v>
                </c:pt>
                <c:pt idx="212">
                  <c:v>327.9664758288522</c:v>
                </c:pt>
                <c:pt idx="213">
                  <c:v>327.9664758288522</c:v>
                </c:pt>
                <c:pt idx="214">
                  <c:v>327.24283807453571</c:v>
                </c:pt>
                <c:pt idx="215">
                  <c:v>326.68569436274385</c:v>
                </c:pt>
                <c:pt idx="216">
                  <c:v>326.06775823129266</c:v>
                </c:pt>
                <c:pt idx="217">
                  <c:v>325.471531046716</c:v>
                </c:pt>
                <c:pt idx="218">
                  <c:v>324.85589154286566</c:v>
                </c:pt>
                <c:pt idx="219">
                  <c:v>324.220954069735</c:v>
                </c:pt>
                <c:pt idx="220">
                  <c:v>323.60768007105537</c:v>
                </c:pt>
                <c:pt idx="221">
                  <c:v>322.97518225273313</c:v>
                </c:pt>
                <c:pt idx="222">
                  <c:v>322.34392066431155</c:v>
                </c:pt>
                <c:pt idx="223">
                  <c:v>321.71389288955402</c:v>
                </c:pt>
                <c:pt idx="224">
                  <c:v>321.08509651694658</c:v>
                </c:pt>
                <c:pt idx="225">
                  <c:v>320.49798031709815</c:v>
                </c:pt>
                <c:pt idx="226">
                  <c:v>319.73028036022424</c:v>
                </c:pt>
                <c:pt idx="227">
                  <c:v>319.24636497416441</c:v>
                </c:pt>
                <c:pt idx="228">
                  <c:v>318.68272263252635</c:v>
                </c:pt>
                <c:pt idx="229">
                  <c:v>318.03977838445758</c:v>
                </c:pt>
                <c:pt idx="230">
                  <c:v>317.45823066358463</c:v>
                </c:pt>
                <c:pt idx="231">
                  <c:v>316.83775206969267</c:v>
                </c:pt>
                <c:pt idx="232">
                  <c:v>316.21848621388165</c:v>
                </c:pt>
                <c:pt idx="233">
                  <c:v>315.62034913155389</c:v>
                </c:pt>
                <c:pt idx="234">
                  <c:v>315.00346271464321</c:v>
                </c:pt>
                <c:pt idx="235">
                  <c:v>314.40762388697942</c:v>
                </c:pt>
                <c:pt idx="236">
                  <c:v>313.7931077663215</c:v>
                </c:pt>
                <c:pt idx="237">
                  <c:v>313.16002834470936</c:v>
                </c:pt>
                <c:pt idx="238">
                  <c:v>312.50850289880765</c:v>
                </c:pt>
                <c:pt idx="239">
                  <c:v>311.91738336508104</c:v>
                </c:pt>
                <c:pt idx="240">
                  <c:v>311.40598428086975</c:v>
                </c:pt>
                <c:pt idx="241">
                  <c:v>310.79733492611126</c:v>
                </c:pt>
                <c:pt idx="242">
                  <c:v>310.20945211972082</c:v>
                </c:pt>
                <c:pt idx="243">
                  <c:v>309.52499414049481</c:v>
                </c:pt>
                <c:pt idx="244">
                  <c:v>309.01751745921399</c:v>
                </c:pt>
                <c:pt idx="245">
                  <c:v>308.4135364116276</c:v>
                </c:pt>
                <c:pt idx="246">
                  <c:v>307.81073585733122</c:v>
                </c:pt>
                <c:pt idx="247">
                  <c:v>307.24789232622527</c:v>
                </c:pt>
                <c:pt idx="248">
                  <c:v>306.62801791486544</c:v>
                </c:pt>
                <c:pt idx="249">
                  <c:v>305.99008223337404</c:v>
                </c:pt>
                <c:pt idx="250">
                  <c:v>305.35347376893372</c:v>
                </c:pt>
                <c:pt idx="251">
                  <c:v>304.83359755472793</c:v>
                </c:pt>
                <c:pt idx="252">
                  <c:v>304.25699534269432</c:v>
                </c:pt>
                <c:pt idx="253">
                  <c:v>303.70064996005061</c:v>
                </c:pt>
                <c:pt idx="254">
                  <c:v>303.14532187590646</c:v>
                </c:pt>
                <c:pt idx="255">
                  <c:v>302.55281815448978</c:v>
                </c:pt>
                <c:pt idx="256">
                  <c:v>301.98053010748879</c:v>
                </c:pt>
                <c:pt idx="257">
                  <c:v>301.35226346512104</c:v>
                </c:pt>
                <c:pt idx="258">
                  <c:v>300.78224630458107</c:v>
                </c:pt>
                <c:pt idx="259">
                  <c:v>300.23225463150794</c:v>
                </c:pt>
                <c:pt idx="260">
                  <c:v>300.23225463150794</c:v>
                </c:pt>
                <c:pt idx="261">
                  <c:v>300.23225463150794</c:v>
                </c:pt>
                <c:pt idx="262">
                  <c:v>299.66435600244262</c:v>
                </c:pt>
                <c:pt idx="263">
                  <c:v>299.66435600244262</c:v>
                </c:pt>
                <c:pt idx="264">
                  <c:v>299.07865589990217</c:v>
                </c:pt>
                <c:pt idx="265">
                  <c:v>299.07865589990217</c:v>
                </c:pt>
                <c:pt idx="266">
                  <c:v>299.07865589990217</c:v>
                </c:pt>
                <c:pt idx="267">
                  <c:v>298.60715106702349</c:v>
                </c:pt>
                <c:pt idx="268">
                  <c:v>298.56946280817192</c:v>
                </c:pt>
                <c:pt idx="269">
                  <c:v>298.56946280817192</c:v>
                </c:pt>
                <c:pt idx="270">
                  <c:v>297.91068774578787</c:v>
                </c:pt>
                <c:pt idx="271">
                  <c:v>297.91068774578787</c:v>
                </c:pt>
                <c:pt idx="272">
                  <c:v>297.91068774578787</c:v>
                </c:pt>
                <c:pt idx="273">
                  <c:v>297.38471440337059</c:v>
                </c:pt>
                <c:pt idx="274">
                  <c:v>297.38471440337059</c:v>
                </c:pt>
                <c:pt idx="275">
                  <c:v>297.38471440337059</c:v>
                </c:pt>
                <c:pt idx="276">
                  <c:v>296.840935245423</c:v>
                </c:pt>
                <c:pt idx="277">
                  <c:v>296.82220198503649</c:v>
                </c:pt>
                <c:pt idx="278">
                  <c:v>296.82220198503649</c:v>
                </c:pt>
                <c:pt idx="279">
                  <c:v>296.26075357640258</c:v>
                </c:pt>
                <c:pt idx="280">
                  <c:v>296.26075357640258</c:v>
                </c:pt>
                <c:pt idx="281">
                  <c:v>296.26075357640258</c:v>
                </c:pt>
                <c:pt idx="282">
                  <c:v>295.6817058843007</c:v>
                </c:pt>
                <c:pt idx="283">
                  <c:v>295.6817058843007</c:v>
                </c:pt>
                <c:pt idx="284">
                  <c:v>295.66304578143024</c:v>
                </c:pt>
                <c:pt idx="285">
                  <c:v>295.12241475944307</c:v>
                </c:pt>
                <c:pt idx="286">
                  <c:v>295.12241475944307</c:v>
                </c:pt>
                <c:pt idx="287">
                  <c:v>295.10378995273641</c:v>
                </c:pt>
                <c:pt idx="288">
                  <c:v>294.56418155110896</c:v>
                </c:pt>
                <c:pt idx="289">
                  <c:v>294.56418155110896</c:v>
                </c:pt>
                <c:pt idx="290">
                  <c:v>294.56418155110896</c:v>
                </c:pt>
                <c:pt idx="291">
                  <c:v>293.96989660007392</c:v>
                </c:pt>
                <c:pt idx="292">
                  <c:v>293.96989660007392</c:v>
                </c:pt>
                <c:pt idx="293">
                  <c:v>293.95134452734766</c:v>
                </c:pt>
                <c:pt idx="294">
                  <c:v>293.41384341561331</c:v>
                </c:pt>
                <c:pt idx="295">
                  <c:v>293.41384341561331</c:v>
                </c:pt>
                <c:pt idx="296">
                  <c:v>293.41384341561331</c:v>
                </c:pt>
                <c:pt idx="297">
                  <c:v>292.82187927846314</c:v>
                </c:pt>
                <c:pt idx="298">
                  <c:v>292.80339965567515</c:v>
                </c:pt>
                <c:pt idx="299">
                  <c:v>292.80339965567515</c:v>
                </c:pt>
                <c:pt idx="300">
                  <c:v>292.28644343650291</c:v>
                </c:pt>
                <c:pt idx="301">
                  <c:v>292.28644343650291</c:v>
                </c:pt>
                <c:pt idx="302">
                  <c:v>292.28644343650291</c:v>
                </c:pt>
                <c:pt idx="303">
                  <c:v>291.77039992439927</c:v>
                </c:pt>
                <c:pt idx="304">
                  <c:v>291.77039992439927</c:v>
                </c:pt>
                <c:pt idx="305">
                  <c:v>291.77039992439927</c:v>
                </c:pt>
                <c:pt idx="306">
                  <c:v>291.14500037101243</c:v>
                </c:pt>
                <c:pt idx="307">
                  <c:v>291.14500037101243</c:v>
                </c:pt>
                <c:pt idx="308">
                  <c:v>291.14500037101243</c:v>
                </c:pt>
                <c:pt idx="309">
                  <c:v>290.6309721227077</c:v>
                </c:pt>
                <c:pt idx="310">
                  <c:v>290.6309721227077</c:v>
                </c:pt>
                <c:pt idx="311">
                  <c:v>290.6309721227077</c:v>
                </c:pt>
                <c:pt idx="312">
                  <c:v>290.06292795340948</c:v>
                </c:pt>
                <c:pt idx="313">
                  <c:v>290.06292795340948</c:v>
                </c:pt>
                <c:pt idx="314">
                  <c:v>290.06292795340948</c:v>
                </c:pt>
                <c:pt idx="315">
                  <c:v>289.51426492141923</c:v>
                </c:pt>
                <c:pt idx="316">
                  <c:v>289.51426492141923</c:v>
                </c:pt>
                <c:pt idx="317">
                  <c:v>289.51426492141923</c:v>
                </c:pt>
                <c:pt idx="318">
                  <c:v>288.94840337914746</c:v>
                </c:pt>
                <c:pt idx="319">
                  <c:v>288.94840337914746</c:v>
                </c:pt>
                <c:pt idx="320">
                  <c:v>288.94840337914746</c:v>
                </c:pt>
                <c:pt idx="321">
                  <c:v>288.40184850498503</c:v>
                </c:pt>
                <c:pt idx="322">
                  <c:v>288.40184850498503</c:v>
                </c:pt>
                <c:pt idx="323">
                  <c:v>288.40184850498503</c:v>
                </c:pt>
                <c:pt idx="324">
                  <c:v>287.87449485587365</c:v>
                </c:pt>
                <c:pt idx="325">
                  <c:v>287.85632745633256</c:v>
                </c:pt>
                <c:pt idx="326">
                  <c:v>287.85632745633256</c:v>
                </c:pt>
                <c:pt idx="327">
                  <c:v>287.27557563998238</c:v>
                </c:pt>
                <c:pt idx="328">
                  <c:v>287.27557563998238</c:v>
                </c:pt>
                <c:pt idx="329">
                  <c:v>287.27557563998238</c:v>
                </c:pt>
                <c:pt idx="330">
                  <c:v>286.73218497141437</c:v>
                </c:pt>
                <c:pt idx="331">
                  <c:v>286.73218497141437</c:v>
                </c:pt>
                <c:pt idx="332">
                  <c:v>286.73218497141437</c:v>
                </c:pt>
                <c:pt idx="333">
                  <c:v>286.67790246788303</c:v>
                </c:pt>
                <c:pt idx="334">
                  <c:v>286.17176106121127</c:v>
                </c:pt>
                <c:pt idx="335">
                  <c:v>286.17176106121127</c:v>
                </c:pt>
                <c:pt idx="336">
                  <c:v>286.17176106121127</c:v>
                </c:pt>
                <c:pt idx="337">
                  <c:v>286.15370111907157</c:v>
                </c:pt>
                <c:pt idx="338">
                  <c:v>285.6304582921822</c:v>
                </c:pt>
                <c:pt idx="339">
                  <c:v>285.6304582921822</c:v>
                </c:pt>
                <c:pt idx="340">
                  <c:v>285.6304582921822</c:v>
                </c:pt>
                <c:pt idx="341">
                  <c:v>285.61243251098369</c:v>
                </c:pt>
                <c:pt idx="342">
                  <c:v>285.14416128207785</c:v>
                </c:pt>
                <c:pt idx="343">
                  <c:v>285.14416128207785</c:v>
                </c:pt>
                <c:pt idx="344">
                  <c:v>285.12616619047583</c:v>
                </c:pt>
                <c:pt idx="345">
                  <c:v>284.98224633495823</c:v>
                </c:pt>
                <c:pt idx="346">
                  <c:v>284.51500831757085</c:v>
                </c:pt>
                <c:pt idx="347">
                  <c:v>284.51500831757085</c:v>
                </c:pt>
                <c:pt idx="348">
                  <c:v>284.51500831757085</c:v>
                </c:pt>
                <c:pt idx="349">
                  <c:v>284.49705293102591</c:v>
                </c:pt>
                <c:pt idx="350">
                  <c:v>283.99476190222714</c:v>
                </c:pt>
                <c:pt idx="351">
                  <c:v>283.99476190222714</c:v>
                </c:pt>
                <c:pt idx="352">
                  <c:v>283.99476190222714</c:v>
                </c:pt>
                <c:pt idx="353">
                  <c:v>283.9768393477832</c:v>
                </c:pt>
                <c:pt idx="354">
                  <c:v>283.45757699468294</c:v>
                </c:pt>
                <c:pt idx="355">
                  <c:v>283.45757699468294</c:v>
                </c:pt>
                <c:pt idx="356">
                  <c:v>283.45757699468294</c:v>
                </c:pt>
                <c:pt idx="357">
                  <c:v>283.40391442127583</c:v>
                </c:pt>
                <c:pt idx="358">
                  <c:v>282.95712120260134</c:v>
                </c:pt>
                <c:pt idx="359">
                  <c:v>282.93926413236494</c:v>
                </c:pt>
                <c:pt idx="360">
                  <c:v>282.93926413236494</c:v>
                </c:pt>
                <c:pt idx="361">
                  <c:v>282.88569968299572</c:v>
                </c:pt>
                <c:pt idx="362">
                  <c:v>282.35061260106534</c:v>
                </c:pt>
                <c:pt idx="363">
                  <c:v>282.35061260106534</c:v>
                </c:pt>
                <c:pt idx="364">
                  <c:v>282.35061260106534</c:v>
                </c:pt>
                <c:pt idx="365">
                  <c:v>282.33279380682876</c:v>
                </c:pt>
                <c:pt idx="366">
                  <c:v>281.8343238648597</c:v>
                </c:pt>
                <c:pt idx="367">
                  <c:v>281.81653765295994</c:v>
                </c:pt>
                <c:pt idx="368">
                  <c:v>281.81653765295994</c:v>
                </c:pt>
                <c:pt idx="369">
                  <c:v>281.78096859648628</c:v>
                </c:pt>
                <c:pt idx="370">
                  <c:v>281.26572147581146</c:v>
                </c:pt>
                <c:pt idx="371">
                  <c:v>281.26572147581146</c:v>
                </c:pt>
                <c:pt idx="372">
                  <c:v>281.26572147581146</c:v>
                </c:pt>
                <c:pt idx="373">
                  <c:v>281.24797114769774</c:v>
                </c:pt>
                <c:pt idx="374">
                  <c:v>280.71598188012808</c:v>
                </c:pt>
                <c:pt idx="375">
                  <c:v>280.71598188012808</c:v>
                </c:pt>
                <c:pt idx="376">
                  <c:v>280.71598188012808</c:v>
                </c:pt>
                <c:pt idx="377">
                  <c:v>280.66283832988717</c:v>
                </c:pt>
                <c:pt idx="378">
                  <c:v>280.2026821278007</c:v>
                </c:pt>
                <c:pt idx="379">
                  <c:v>280.2026821278007</c:v>
                </c:pt>
                <c:pt idx="380">
                  <c:v>280.2026821278007</c:v>
                </c:pt>
                <c:pt idx="381">
                  <c:v>280.16731676170946</c:v>
                </c:pt>
                <c:pt idx="382">
                  <c:v>279.6373715854553</c:v>
                </c:pt>
                <c:pt idx="383">
                  <c:v>279.6373715854553</c:v>
                </c:pt>
                <c:pt idx="384">
                  <c:v>279.6373715854553</c:v>
                </c:pt>
                <c:pt idx="385">
                  <c:v>279.6197240204678</c:v>
                </c:pt>
                <c:pt idx="386">
                  <c:v>279.10842881695191</c:v>
                </c:pt>
                <c:pt idx="387">
                  <c:v>279.10842881695191</c:v>
                </c:pt>
                <c:pt idx="388">
                  <c:v>279.10842881695191</c:v>
                </c:pt>
                <c:pt idx="389">
                  <c:v>279.05558959949747</c:v>
                </c:pt>
                <c:pt idx="390">
                  <c:v>278.65082112175799</c:v>
                </c:pt>
                <c:pt idx="391">
                  <c:v>278.63323581673706</c:v>
                </c:pt>
                <c:pt idx="392">
                  <c:v>278.63323581673706</c:v>
                </c:pt>
                <c:pt idx="393">
                  <c:v>278.61565162150276</c:v>
                </c:pt>
                <c:pt idx="394">
                  <c:v>278.01844880676958</c:v>
                </c:pt>
                <c:pt idx="395">
                  <c:v>278.00090340997508</c:v>
                </c:pt>
                <c:pt idx="396">
                  <c:v>278.00090340997508</c:v>
                </c:pt>
                <c:pt idx="397">
                  <c:v>278.00090340997508</c:v>
                </c:pt>
                <c:pt idx="398">
                  <c:v>277.52759601501833</c:v>
                </c:pt>
                <c:pt idx="399">
                  <c:v>277.52759601501833</c:v>
                </c:pt>
                <c:pt idx="400">
                  <c:v>277.52759601501833</c:v>
                </c:pt>
                <c:pt idx="401">
                  <c:v>277.51008159532989</c:v>
                </c:pt>
                <c:pt idx="402">
                  <c:v>277.02012634640727</c:v>
                </c:pt>
                <c:pt idx="403">
                  <c:v>277.02012634640727</c:v>
                </c:pt>
                <c:pt idx="404">
                  <c:v>277.02012634640727</c:v>
                </c:pt>
                <c:pt idx="405">
                  <c:v>276.96768247447795</c:v>
                </c:pt>
                <c:pt idx="406">
                  <c:v>276.46123662887749</c:v>
                </c:pt>
                <c:pt idx="407">
                  <c:v>276.46123662887749</c:v>
                </c:pt>
                <c:pt idx="408">
                  <c:v>276.46123662887749</c:v>
                </c:pt>
                <c:pt idx="409">
                  <c:v>276.44378950579704</c:v>
                </c:pt>
                <c:pt idx="410">
                  <c:v>275.92088749692851</c:v>
                </c:pt>
                <c:pt idx="411">
                  <c:v>275.92088749692851</c:v>
                </c:pt>
                <c:pt idx="412">
                  <c:v>275.92088749692851</c:v>
                </c:pt>
                <c:pt idx="413">
                  <c:v>275.86865172663499</c:v>
                </c:pt>
                <c:pt idx="414">
                  <c:v>275.43373803432394</c:v>
                </c:pt>
                <c:pt idx="415">
                  <c:v>275.41635575539544</c:v>
                </c:pt>
                <c:pt idx="416">
                  <c:v>275.41635575539544</c:v>
                </c:pt>
                <c:pt idx="417">
                  <c:v>275.3815944883911</c:v>
                </c:pt>
                <c:pt idx="418">
                  <c:v>274.86070165436917</c:v>
                </c:pt>
                <c:pt idx="419">
                  <c:v>274.86070165436917</c:v>
                </c:pt>
                <c:pt idx="420">
                  <c:v>274.86070165436917</c:v>
                </c:pt>
                <c:pt idx="421">
                  <c:v>274.84335553905044</c:v>
                </c:pt>
                <c:pt idx="422">
                  <c:v>274.34079410531177</c:v>
                </c:pt>
                <c:pt idx="423">
                  <c:v>274.34079410531177</c:v>
                </c:pt>
                <c:pt idx="424">
                  <c:v>274.34079410531177</c:v>
                </c:pt>
                <c:pt idx="425">
                  <c:v>274.2888574692962</c:v>
                </c:pt>
                <c:pt idx="426">
                  <c:v>273.80458942157156</c:v>
                </c:pt>
                <c:pt idx="427">
                  <c:v>273.78730995617576</c:v>
                </c:pt>
                <c:pt idx="428">
                  <c:v>273.78730995617576</c:v>
                </c:pt>
                <c:pt idx="429">
                  <c:v>273.78730995617576</c:v>
                </c:pt>
                <c:pt idx="430">
                  <c:v>273.26943276083432</c:v>
                </c:pt>
                <c:pt idx="431">
                  <c:v>273.26943276083432</c:v>
                </c:pt>
                <c:pt idx="432">
                  <c:v>273.26943276083432</c:v>
                </c:pt>
                <c:pt idx="433">
                  <c:v>273.25218706850637</c:v>
                </c:pt>
                <c:pt idx="434">
                  <c:v>272.76974930421272</c:v>
                </c:pt>
                <c:pt idx="435">
                  <c:v>272.71811008944746</c:v>
                </c:pt>
                <c:pt idx="436">
                  <c:v>272.71811008944746</c:v>
                </c:pt>
                <c:pt idx="437">
                  <c:v>272.71811008944746</c:v>
                </c:pt>
                <c:pt idx="438">
                  <c:v>272.28816330326237</c:v>
                </c:pt>
                <c:pt idx="439">
                  <c:v>272.11637443872939</c:v>
                </c:pt>
                <c:pt idx="440">
                  <c:v>272.11637443872939</c:v>
                </c:pt>
                <c:pt idx="441">
                  <c:v>272.09920151447096</c:v>
                </c:pt>
                <c:pt idx="442">
                  <c:v>271.68737630354912</c:v>
                </c:pt>
                <c:pt idx="443">
                  <c:v>271.68737630354912</c:v>
                </c:pt>
                <c:pt idx="444">
                  <c:v>271.68737630354912</c:v>
                </c:pt>
                <c:pt idx="445">
                  <c:v>271.6359419974732</c:v>
                </c:pt>
                <c:pt idx="446">
                  <c:v>271.20770127581426</c:v>
                </c:pt>
                <c:pt idx="447">
                  <c:v>271.20770127581426</c:v>
                </c:pt>
                <c:pt idx="448">
                  <c:v>271.20770127581426</c:v>
                </c:pt>
                <c:pt idx="449">
                  <c:v>271.15635777908153</c:v>
                </c:pt>
                <c:pt idx="450">
                  <c:v>270.67762028598275</c:v>
                </c:pt>
                <c:pt idx="451">
                  <c:v>270.16562516517956</c:v>
                </c:pt>
                <c:pt idx="452">
                  <c:v>270.14857535026937</c:v>
                </c:pt>
                <c:pt idx="453">
                  <c:v>270.14857535026937</c:v>
                </c:pt>
                <c:pt idx="454">
                  <c:v>270.14857535026937</c:v>
                </c:pt>
                <c:pt idx="455">
                  <c:v>269.65459849904005</c:v>
                </c:pt>
                <c:pt idx="456">
                  <c:v>269.58653468388826</c:v>
                </c:pt>
                <c:pt idx="457">
                  <c:v>269.58653468388826</c:v>
                </c:pt>
                <c:pt idx="458">
                  <c:v>269.12755308029801</c:v>
                </c:pt>
                <c:pt idx="459">
                  <c:v>269.09358554519929</c:v>
                </c:pt>
                <c:pt idx="460">
                  <c:v>269.09358554519929</c:v>
                </c:pt>
                <c:pt idx="461">
                  <c:v>269.09358554519929</c:v>
                </c:pt>
                <c:pt idx="462">
                  <c:v>268.60153778258842</c:v>
                </c:pt>
                <c:pt idx="463">
                  <c:v>268.58458667527788</c:v>
                </c:pt>
                <c:pt idx="464">
                  <c:v>268.58458667527788</c:v>
                </c:pt>
                <c:pt idx="465">
                  <c:v>268.58458667527788</c:v>
                </c:pt>
                <c:pt idx="466">
                  <c:v>268.11038974785544</c:v>
                </c:pt>
                <c:pt idx="467">
                  <c:v>268.0596326164935</c:v>
                </c:pt>
                <c:pt idx="468">
                  <c:v>268.0596326164935</c:v>
                </c:pt>
                <c:pt idx="469">
                  <c:v>268.0596326164935</c:v>
                </c:pt>
                <c:pt idx="470">
                  <c:v>267.56947547577977</c:v>
                </c:pt>
                <c:pt idx="471">
                  <c:v>267.53570459113593</c:v>
                </c:pt>
                <c:pt idx="472">
                  <c:v>267.53570459113593</c:v>
                </c:pt>
                <c:pt idx="473">
                  <c:v>267.53570459113593</c:v>
                </c:pt>
                <c:pt idx="474">
                  <c:v>267.04650547256199</c:v>
                </c:pt>
                <c:pt idx="475">
                  <c:v>267.04650547256199</c:v>
                </c:pt>
                <c:pt idx="476">
                  <c:v>267.04650547256199</c:v>
                </c:pt>
                <c:pt idx="477">
                  <c:v>267.04650547256199</c:v>
                </c:pt>
                <c:pt idx="478">
                  <c:v>266.55820087301311</c:v>
                </c:pt>
                <c:pt idx="479">
                  <c:v>266.49091862300725</c:v>
                </c:pt>
                <c:pt idx="480">
                  <c:v>266.49091862300725</c:v>
                </c:pt>
                <c:pt idx="481">
                  <c:v>266.49091862300725</c:v>
                </c:pt>
                <c:pt idx="482">
                  <c:v>266.05399776189932</c:v>
                </c:pt>
                <c:pt idx="483">
                  <c:v>265.91970474548009</c:v>
                </c:pt>
                <c:pt idx="484">
                  <c:v>265.91970474548009</c:v>
                </c:pt>
                <c:pt idx="485">
                  <c:v>265.91970474548009</c:v>
                </c:pt>
                <c:pt idx="486">
                  <c:v>265.5172322726263</c:v>
                </c:pt>
                <c:pt idx="487">
                  <c:v>265.46696606306239</c:v>
                </c:pt>
                <c:pt idx="488">
                  <c:v>265.46696606306239</c:v>
                </c:pt>
                <c:pt idx="489">
                  <c:v>265.46696606306239</c:v>
                </c:pt>
                <c:pt idx="490">
                  <c:v>265.04845088319524</c:v>
                </c:pt>
                <c:pt idx="491">
                  <c:v>264.99827342065299</c:v>
                </c:pt>
                <c:pt idx="492">
                  <c:v>264.99827342065299</c:v>
                </c:pt>
                <c:pt idx="493">
                  <c:v>264.99827342065299</c:v>
                </c:pt>
                <c:pt idx="494">
                  <c:v>264.51371409060357</c:v>
                </c:pt>
                <c:pt idx="495">
                  <c:v>264.49702096073673</c:v>
                </c:pt>
                <c:pt idx="496">
                  <c:v>264.49702096073673</c:v>
                </c:pt>
                <c:pt idx="497">
                  <c:v>264.49702096073673</c:v>
                </c:pt>
                <c:pt idx="498">
                  <c:v>264.01337818970114</c:v>
                </c:pt>
                <c:pt idx="499">
                  <c:v>263.99671663540755</c:v>
                </c:pt>
                <c:pt idx="500">
                  <c:v>263.99671663540755</c:v>
                </c:pt>
                <c:pt idx="501">
                  <c:v>263.99671663540755</c:v>
                </c:pt>
                <c:pt idx="502">
                  <c:v>263.53061977769966</c:v>
                </c:pt>
                <c:pt idx="503">
                  <c:v>263.48072966229415</c:v>
                </c:pt>
                <c:pt idx="504">
                  <c:v>263.48072966229415</c:v>
                </c:pt>
                <c:pt idx="505">
                  <c:v>263.48072966229415</c:v>
                </c:pt>
                <c:pt idx="506">
                  <c:v>262.99894521819914</c:v>
                </c:pt>
                <c:pt idx="507">
                  <c:v>262.98234768350244</c:v>
                </c:pt>
                <c:pt idx="508">
                  <c:v>262.98234768350244</c:v>
                </c:pt>
                <c:pt idx="509">
                  <c:v>262.98234768350244</c:v>
                </c:pt>
                <c:pt idx="510">
                  <c:v>262.48490840969373</c:v>
                </c:pt>
                <c:pt idx="511">
                  <c:v>262.48490840969373</c:v>
                </c:pt>
                <c:pt idx="512">
                  <c:v>262.48490840969373</c:v>
                </c:pt>
                <c:pt idx="513">
                  <c:v>262.48490840969373</c:v>
                </c:pt>
                <c:pt idx="514">
                  <c:v>261.97187629662653</c:v>
                </c:pt>
                <c:pt idx="515">
                  <c:v>261.95534357896565</c:v>
                </c:pt>
                <c:pt idx="516">
                  <c:v>261.95534357896565</c:v>
                </c:pt>
                <c:pt idx="517">
                  <c:v>261.95534357896565</c:v>
                </c:pt>
                <c:pt idx="518">
                  <c:v>261.47634836081181</c:v>
                </c:pt>
                <c:pt idx="519">
                  <c:v>261.45984691529964</c:v>
                </c:pt>
                <c:pt idx="520">
                  <c:v>261.45984691529964</c:v>
                </c:pt>
                <c:pt idx="521">
                  <c:v>261.45984691529964</c:v>
                </c:pt>
                <c:pt idx="522">
                  <c:v>260.98175773146937</c:v>
                </c:pt>
                <c:pt idx="523">
                  <c:v>260.93235015210371</c:v>
                </c:pt>
                <c:pt idx="524">
                  <c:v>260.93235015210371</c:v>
                </c:pt>
                <c:pt idx="525">
                  <c:v>260.93235015210371</c:v>
                </c:pt>
                <c:pt idx="526">
                  <c:v>260.47166355709498</c:v>
                </c:pt>
                <c:pt idx="527">
                  <c:v>260.47166355709498</c:v>
                </c:pt>
                <c:pt idx="528">
                  <c:v>260.47166355709498</c:v>
                </c:pt>
                <c:pt idx="529">
                  <c:v>260.45522551598492</c:v>
                </c:pt>
                <c:pt idx="530">
                  <c:v>260.0117903228624</c:v>
                </c:pt>
                <c:pt idx="531">
                  <c:v>259.88054716199741</c:v>
                </c:pt>
                <c:pt idx="532">
                  <c:v>259.88054716199741</c:v>
                </c:pt>
                <c:pt idx="533">
                  <c:v>259.88054716199741</c:v>
                </c:pt>
                <c:pt idx="534">
                  <c:v>259.48721502227124</c:v>
                </c:pt>
                <c:pt idx="535">
                  <c:v>259.43809038121572</c:v>
                </c:pt>
                <c:pt idx="536">
                  <c:v>259.43809038121572</c:v>
                </c:pt>
                <c:pt idx="537">
                  <c:v>259.42171756761684</c:v>
                </c:pt>
                <c:pt idx="538">
                  <c:v>258.98004196213856</c:v>
                </c:pt>
                <c:pt idx="539">
                  <c:v>258.94735518011066</c:v>
                </c:pt>
                <c:pt idx="540">
                  <c:v>258.94735518011066</c:v>
                </c:pt>
                <c:pt idx="541">
                  <c:v>258.94735518011066</c:v>
                </c:pt>
                <c:pt idx="542">
                  <c:v>258.47386018210761</c:v>
                </c:pt>
                <c:pt idx="543">
                  <c:v>258.45754821987128</c:v>
                </c:pt>
                <c:pt idx="544">
                  <c:v>258.45754821987128</c:v>
                </c:pt>
                <c:pt idx="545">
                  <c:v>258.45754821987128</c:v>
                </c:pt>
                <c:pt idx="546">
                  <c:v>258.01751415036165</c:v>
                </c:pt>
                <c:pt idx="547">
                  <c:v>258.01751415036165</c:v>
                </c:pt>
                <c:pt idx="548">
                  <c:v>258.01751415036165</c:v>
                </c:pt>
                <c:pt idx="549">
                  <c:v>257.98494885235448</c:v>
                </c:pt>
                <c:pt idx="550">
                  <c:v>257.48071200212507</c:v>
                </c:pt>
                <c:pt idx="551">
                  <c:v>257.46446271622904</c:v>
                </c:pt>
                <c:pt idx="552">
                  <c:v>257.46446271622904</c:v>
                </c:pt>
                <c:pt idx="553">
                  <c:v>257.44821445580521</c:v>
                </c:pt>
                <c:pt idx="554">
                  <c:v>256.99367924298247</c:v>
                </c:pt>
                <c:pt idx="555">
                  <c:v>256.97746069311523</c:v>
                </c:pt>
                <c:pt idx="556">
                  <c:v>256.97746069311523</c:v>
                </c:pt>
                <c:pt idx="557">
                  <c:v>256.97746069311523</c:v>
                </c:pt>
                <c:pt idx="558">
                  <c:v>256.52375661505937</c:v>
                </c:pt>
                <c:pt idx="559">
                  <c:v>256.47519299906452</c:v>
                </c:pt>
                <c:pt idx="560">
                  <c:v>256.47519299906452</c:v>
                </c:pt>
                <c:pt idx="561">
                  <c:v>256.47519299906452</c:v>
                </c:pt>
                <c:pt idx="562">
                  <c:v>255.99006221032826</c:v>
                </c:pt>
                <c:pt idx="563">
                  <c:v>255.99006221032826</c:v>
                </c:pt>
                <c:pt idx="564">
                  <c:v>255.99006221032826</c:v>
                </c:pt>
                <c:pt idx="565">
                  <c:v>255.99006221032826</c:v>
                </c:pt>
                <c:pt idx="566">
                  <c:v>255.50584906153782</c:v>
                </c:pt>
                <c:pt idx="567">
                  <c:v>255.50584906153782</c:v>
                </c:pt>
                <c:pt idx="568">
                  <c:v>255.50584906153782</c:v>
                </c:pt>
                <c:pt idx="569">
                  <c:v>255.50584906153782</c:v>
                </c:pt>
                <c:pt idx="570">
                  <c:v>255.0064576624693</c:v>
                </c:pt>
                <c:pt idx="571">
                  <c:v>254.99036452367201</c:v>
                </c:pt>
                <c:pt idx="572">
                  <c:v>254.99036452367201</c:v>
                </c:pt>
                <c:pt idx="573">
                  <c:v>254.99036452367201</c:v>
                </c:pt>
                <c:pt idx="574">
                  <c:v>254.5241050322129</c:v>
                </c:pt>
                <c:pt idx="575">
                  <c:v>254.50804233408715</c:v>
                </c:pt>
                <c:pt idx="576">
                  <c:v>254.50804233408715</c:v>
                </c:pt>
                <c:pt idx="577">
                  <c:v>254.50804233408715</c:v>
                </c:pt>
                <c:pt idx="578">
                  <c:v>254.07473245258996</c:v>
                </c:pt>
                <c:pt idx="579">
                  <c:v>253.94648607214094</c:v>
                </c:pt>
                <c:pt idx="580">
                  <c:v>253.94648607214094</c:v>
                </c:pt>
                <c:pt idx="581">
                  <c:v>253.94648607214094</c:v>
                </c:pt>
                <c:pt idx="582">
                  <c:v>253.53013223185511</c:v>
                </c:pt>
                <c:pt idx="583">
                  <c:v>253.53013223185511</c:v>
                </c:pt>
                <c:pt idx="584">
                  <c:v>253.53013223185511</c:v>
                </c:pt>
                <c:pt idx="585">
                  <c:v>253.53013223185511</c:v>
                </c:pt>
                <c:pt idx="586">
                  <c:v>253.0825145513264</c:v>
                </c:pt>
                <c:pt idx="587">
                  <c:v>253.05057211697692</c:v>
                </c:pt>
                <c:pt idx="588">
                  <c:v>253.05057211697692</c:v>
                </c:pt>
                <c:pt idx="589">
                  <c:v>253.05057211697692</c:v>
                </c:pt>
                <c:pt idx="590">
                  <c:v>252.58785960903927</c:v>
                </c:pt>
                <c:pt idx="591">
                  <c:v>252.54004111463979</c:v>
                </c:pt>
                <c:pt idx="592">
                  <c:v>252.54004111463979</c:v>
                </c:pt>
                <c:pt idx="593">
                  <c:v>252.54004111463979</c:v>
                </c:pt>
                <c:pt idx="594">
                  <c:v>252.54004111463979</c:v>
                </c:pt>
                <c:pt idx="595">
                  <c:v>252.14190554885474</c:v>
                </c:pt>
                <c:pt idx="596">
                  <c:v>252.09417147993696</c:v>
                </c:pt>
                <c:pt idx="597">
                  <c:v>252.09417147993696</c:v>
                </c:pt>
                <c:pt idx="598">
                  <c:v>252.09417147993696</c:v>
                </c:pt>
                <c:pt idx="599">
                  <c:v>252.09417147993696</c:v>
                </c:pt>
                <c:pt idx="600">
                  <c:v>251.61732752939434</c:v>
                </c:pt>
                <c:pt idx="601">
                  <c:v>251.60144827436349</c:v>
                </c:pt>
                <c:pt idx="602">
                  <c:v>251.60144827436349</c:v>
                </c:pt>
                <c:pt idx="603">
                  <c:v>251.60144827436349</c:v>
                </c:pt>
                <c:pt idx="604">
                  <c:v>251.60144827436349</c:v>
                </c:pt>
                <c:pt idx="605">
                  <c:v>251.14138554398568</c:v>
                </c:pt>
                <c:pt idx="606">
                  <c:v>251.09384088781462</c:v>
                </c:pt>
                <c:pt idx="607">
                  <c:v>251.09384088781462</c:v>
                </c:pt>
                <c:pt idx="608">
                  <c:v>251.09384088781462</c:v>
                </c:pt>
                <c:pt idx="609">
                  <c:v>251.09384088781462</c:v>
                </c:pt>
                <c:pt idx="610">
                  <c:v>250.65052457797864</c:v>
                </c:pt>
                <c:pt idx="611">
                  <c:v>250.63470633667356</c:v>
                </c:pt>
                <c:pt idx="612">
                  <c:v>250.63470633667356</c:v>
                </c:pt>
                <c:pt idx="613">
                  <c:v>250.63470633667356</c:v>
                </c:pt>
                <c:pt idx="614">
                  <c:v>250.63470633667356</c:v>
                </c:pt>
                <c:pt idx="615">
                  <c:v>250.16062300975233</c:v>
                </c:pt>
                <c:pt idx="616">
                  <c:v>250.14483568552285</c:v>
                </c:pt>
                <c:pt idx="617">
                  <c:v>250.14483568552285</c:v>
                </c:pt>
                <c:pt idx="618">
                  <c:v>250.14483568552285</c:v>
                </c:pt>
                <c:pt idx="619">
                  <c:v>250.14483568552285</c:v>
                </c:pt>
                <c:pt idx="620">
                  <c:v>249.70319488267182</c:v>
                </c:pt>
                <c:pt idx="621">
                  <c:v>249.65592249656228</c:v>
                </c:pt>
                <c:pt idx="622">
                  <c:v>249.65592249656228</c:v>
                </c:pt>
                <c:pt idx="623">
                  <c:v>249.65592249656228</c:v>
                </c:pt>
                <c:pt idx="624">
                  <c:v>249.65592249656228</c:v>
                </c:pt>
                <c:pt idx="625">
                  <c:v>249.19941723339107</c:v>
                </c:pt>
                <c:pt idx="626">
                  <c:v>249.18369056965673</c:v>
                </c:pt>
                <c:pt idx="627">
                  <c:v>249.18369056965673</c:v>
                </c:pt>
                <c:pt idx="628">
                  <c:v>249.18369056965673</c:v>
                </c:pt>
                <c:pt idx="629">
                  <c:v>249.18369056965673</c:v>
                </c:pt>
                <c:pt idx="630">
                  <c:v>248.72804880036111</c:v>
                </c:pt>
                <c:pt idx="631">
                  <c:v>248.66526707874073</c:v>
                </c:pt>
                <c:pt idx="632">
                  <c:v>248.66526707874073</c:v>
                </c:pt>
                <c:pt idx="633">
                  <c:v>248.66526707874073</c:v>
                </c:pt>
                <c:pt idx="634">
                  <c:v>248.66526707874073</c:v>
                </c:pt>
                <c:pt idx="635">
                  <c:v>248.30457958358389</c:v>
                </c:pt>
                <c:pt idx="636">
                  <c:v>248.1635834548465</c:v>
                </c:pt>
                <c:pt idx="637">
                  <c:v>248.1635834548465</c:v>
                </c:pt>
                <c:pt idx="638">
                  <c:v>248.1635834548465</c:v>
                </c:pt>
                <c:pt idx="639">
                  <c:v>248.1635834548465</c:v>
                </c:pt>
                <c:pt idx="640">
                  <c:v>247.75671087870396</c:v>
                </c:pt>
                <c:pt idx="641">
                  <c:v>247.74107526236435</c:v>
                </c:pt>
                <c:pt idx="642">
                  <c:v>247.74107526236435</c:v>
                </c:pt>
                <c:pt idx="643">
                  <c:v>247.74107526236435</c:v>
                </c:pt>
                <c:pt idx="644">
                  <c:v>247.74107526236435</c:v>
                </c:pt>
                <c:pt idx="645">
                  <c:v>247.3192864065804</c:v>
                </c:pt>
                <c:pt idx="646">
                  <c:v>247.30367839555242</c:v>
                </c:pt>
                <c:pt idx="647">
                  <c:v>247.30367839555242</c:v>
                </c:pt>
                <c:pt idx="648">
                  <c:v>247.30367839555242</c:v>
                </c:pt>
                <c:pt idx="649">
                  <c:v>247.30367839555242</c:v>
                </c:pt>
                <c:pt idx="650">
                  <c:v>246.85147429936993</c:v>
                </c:pt>
                <c:pt idx="651">
                  <c:v>246.80474178475279</c:v>
                </c:pt>
                <c:pt idx="652">
                  <c:v>246.80474178475279</c:v>
                </c:pt>
                <c:pt idx="653">
                  <c:v>246.80474178475279</c:v>
                </c:pt>
                <c:pt idx="654">
                  <c:v>246.80474178475279</c:v>
                </c:pt>
                <c:pt idx="655">
                  <c:v>246.41564805896098</c:v>
                </c:pt>
                <c:pt idx="656">
                  <c:v>246.35345001296673</c:v>
                </c:pt>
                <c:pt idx="657">
                  <c:v>246.35345001296673</c:v>
                </c:pt>
                <c:pt idx="658">
                  <c:v>246.35345001296673</c:v>
                </c:pt>
                <c:pt idx="659">
                  <c:v>246.35345001296673</c:v>
                </c:pt>
                <c:pt idx="660">
                  <c:v>245.88746481527514</c:v>
                </c:pt>
                <c:pt idx="661">
                  <c:v>245.87194716471805</c:v>
                </c:pt>
                <c:pt idx="662">
                  <c:v>245.87194716471805</c:v>
                </c:pt>
                <c:pt idx="663">
                  <c:v>245.87194716471805</c:v>
                </c:pt>
                <c:pt idx="664">
                  <c:v>245.87194716471805</c:v>
                </c:pt>
                <c:pt idx="665">
                  <c:v>245.43785031899756</c:v>
                </c:pt>
                <c:pt idx="666">
                  <c:v>245.39138542361789</c:v>
                </c:pt>
                <c:pt idx="667">
                  <c:v>245.39138542361789</c:v>
                </c:pt>
                <c:pt idx="668">
                  <c:v>245.39138542361789</c:v>
                </c:pt>
                <c:pt idx="669">
                  <c:v>245.39138542361789</c:v>
                </c:pt>
                <c:pt idx="670">
                  <c:v>244.94267802720398</c:v>
                </c:pt>
                <c:pt idx="671">
                  <c:v>244.9272200009602</c:v>
                </c:pt>
                <c:pt idx="672">
                  <c:v>244.9272200009602</c:v>
                </c:pt>
                <c:pt idx="673">
                  <c:v>244.9272200009602</c:v>
                </c:pt>
                <c:pt idx="674">
                  <c:v>244.9272200009602</c:v>
                </c:pt>
                <c:pt idx="675">
                  <c:v>244.46393256160752</c:v>
                </c:pt>
                <c:pt idx="676">
                  <c:v>244.41765204278857</c:v>
                </c:pt>
                <c:pt idx="677">
                  <c:v>244.41765204278857</c:v>
                </c:pt>
                <c:pt idx="678">
                  <c:v>244.41765204278857</c:v>
                </c:pt>
                <c:pt idx="679">
                  <c:v>244.41765204278857</c:v>
                </c:pt>
                <c:pt idx="680">
                  <c:v>244.03232162249398</c:v>
                </c:pt>
                <c:pt idx="681">
                  <c:v>243.98612281379886</c:v>
                </c:pt>
                <c:pt idx="682">
                  <c:v>243.98612281379886</c:v>
                </c:pt>
                <c:pt idx="683">
                  <c:v>243.98612281379886</c:v>
                </c:pt>
                <c:pt idx="684">
                  <c:v>243.98612281379886</c:v>
                </c:pt>
                <c:pt idx="685">
                  <c:v>243.52461548898799</c:v>
                </c:pt>
                <c:pt idx="686">
                  <c:v>243.50924695489854</c:v>
                </c:pt>
                <c:pt idx="687">
                  <c:v>243.50924695489854</c:v>
                </c:pt>
                <c:pt idx="688">
                  <c:v>243.50924695489854</c:v>
                </c:pt>
                <c:pt idx="689">
                  <c:v>243.50924695489854</c:v>
                </c:pt>
                <c:pt idx="690">
                  <c:v>243.06398111960755</c:v>
                </c:pt>
                <c:pt idx="691">
                  <c:v>243.01796563161903</c:v>
                </c:pt>
                <c:pt idx="692">
                  <c:v>243.01796563161903</c:v>
                </c:pt>
                <c:pt idx="693">
                  <c:v>243.01796563161903</c:v>
                </c:pt>
                <c:pt idx="694">
                  <c:v>243.01796563161903</c:v>
                </c:pt>
                <c:pt idx="695">
                  <c:v>242.6348418512647</c:v>
                </c:pt>
                <c:pt idx="696">
                  <c:v>242.48176151361037</c:v>
                </c:pt>
                <c:pt idx="697">
                  <c:v>242.48176151361037</c:v>
                </c:pt>
                <c:pt idx="698">
                  <c:v>242.48176151361037</c:v>
                </c:pt>
                <c:pt idx="699">
                  <c:v>242.48176151361037</c:v>
                </c:pt>
                <c:pt idx="700">
                  <c:v>242.11476263223093</c:v>
                </c:pt>
                <c:pt idx="701">
                  <c:v>242.09948307219295</c:v>
                </c:pt>
                <c:pt idx="702">
                  <c:v>242.09948307219295</c:v>
                </c:pt>
                <c:pt idx="703">
                  <c:v>242.09948307219295</c:v>
                </c:pt>
                <c:pt idx="704">
                  <c:v>242.09948307219295</c:v>
                </c:pt>
                <c:pt idx="705">
                  <c:v>241.68729924743647</c:v>
                </c:pt>
                <c:pt idx="706">
                  <c:v>241.67204666407847</c:v>
                </c:pt>
                <c:pt idx="707">
                  <c:v>241.67204666407847</c:v>
                </c:pt>
                <c:pt idx="708">
                  <c:v>241.67204666407847</c:v>
                </c:pt>
                <c:pt idx="709">
                  <c:v>241.67204666407847</c:v>
                </c:pt>
                <c:pt idx="710">
                  <c:v>241.24536491219317</c:v>
                </c:pt>
                <c:pt idx="711">
                  <c:v>241.19969371426299</c:v>
                </c:pt>
                <c:pt idx="712">
                  <c:v>241.19969371426299</c:v>
                </c:pt>
                <c:pt idx="713">
                  <c:v>241.19969371426299</c:v>
                </c:pt>
                <c:pt idx="714">
                  <c:v>241.19969371426299</c:v>
                </c:pt>
                <c:pt idx="715">
                  <c:v>240.75865098411367</c:v>
                </c:pt>
                <c:pt idx="716">
                  <c:v>240.74345700658671</c:v>
                </c:pt>
                <c:pt idx="717">
                  <c:v>240.74345700658671</c:v>
                </c:pt>
                <c:pt idx="718">
                  <c:v>240.74345700658671</c:v>
                </c:pt>
                <c:pt idx="719">
                  <c:v>240.74345700658671</c:v>
                </c:pt>
                <c:pt idx="720">
                  <c:v>240.28808328480497</c:v>
                </c:pt>
                <c:pt idx="721">
                  <c:v>240.24259331397818</c:v>
                </c:pt>
                <c:pt idx="722">
                  <c:v>240.24259331397818</c:v>
                </c:pt>
                <c:pt idx="723">
                  <c:v>240.24259331397818</c:v>
                </c:pt>
                <c:pt idx="724">
                  <c:v>240.24259331397818</c:v>
                </c:pt>
                <c:pt idx="725">
                  <c:v>239.86384497612028</c:v>
                </c:pt>
                <c:pt idx="726">
                  <c:v>239.81843531967291</c:v>
                </c:pt>
                <c:pt idx="727">
                  <c:v>239.81843531967291</c:v>
                </c:pt>
                <c:pt idx="728">
                  <c:v>239.81843531967291</c:v>
                </c:pt>
                <c:pt idx="729">
                  <c:v>239.81843531967291</c:v>
                </c:pt>
                <c:pt idx="730">
                  <c:v>239.36481130512527</c:v>
                </c:pt>
                <c:pt idx="731">
                  <c:v>239.34970529107824</c:v>
                </c:pt>
                <c:pt idx="732">
                  <c:v>239.34970529107824</c:v>
                </c:pt>
                <c:pt idx="733">
                  <c:v>239.34970529107824</c:v>
                </c:pt>
                <c:pt idx="734">
                  <c:v>239.34970529107824</c:v>
                </c:pt>
                <c:pt idx="735">
                  <c:v>238.91204533448195</c:v>
                </c:pt>
                <c:pt idx="736">
                  <c:v>238.86681586731964</c:v>
                </c:pt>
                <c:pt idx="737">
                  <c:v>238.86681586731964</c:v>
                </c:pt>
                <c:pt idx="738">
                  <c:v>238.86681586731964</c:v>
                </c:pt>
                <c:pt idx="739">
                  <c:v>238.86681586731964</c:v>
                </c:pt>
                <c:pt idx="740">
                  <c:v>238.44508686362067</c:v>
                </c:pt>
                <c:pt idx="741">
                  <c:v>238.43003889223351</c:v>
                </c:pt>
                <c:pt idx="742">
                  <c:v>238.43003889223351</c:v>
                </c:pt>
                <c:pt idx="743">
                  <c:v>238.43003889223351</c:v>
                </c:pt>
                <c:pt idx="744">
                  <c:v>238.43003889223351</c:v>
                </c:pt>
                <c:pt idx="745">
                  <c:v>237.97904107262522</c:v>
                </c:pt>
                <c:pt idx="746">
                  <c:v>237.96402251280546</c:v>
                </c:pt>
                <c:pt idx="747">
                  <c:v>237.96402251280546</c:v>
                </c:pt>
                <c:pt idx="748">
                  <c:v>237.96402251280546</c:v>
                </c:pt>
                <c:pt idx="749">
                  <c:v>237.96402251280546</c:v>
                </c:pt>
                <c:pt idx="750">
                  <c:v>237.5438874272092</c:v>
                </c:pt>
                <c:pt idx="751">
                  <c:v>237.49891697190643</c:v>
                </c:pt>
                <c:pt idx="752">
                  <c:v>237.49891697190643</c:v>
                </c:pt>
                <c:pt idx="753">
                  <c:v>237.49891697190643</c:v>
                </c:pt>
                <c:pt idx="754">
                  <c:v>237.49891697190643</c:v>
                </c:pt>
                <c:pt idx="755">
                  <c:v>237.1244941070625</c:v>
                </c:pt>
                <c:pt idx="756">
                  <c:v>236.97489029358258</c:v>
                </c:pt>
                <c:pt idx="757">
                  <c:v>236.97489029358258</c:v>
                </c:pt>
                <c:pt idx="758">
                  <c:v>236.97489029358258</c:v>
                </c:pt>
                <c:pt idx="759">
                  <c:v>236.97489029358258</c:v>
                </c:pt>
                <c:pt idx="760">
                  <c:v>236.60129356964345</c:v>
                </c:pt>
                <c:pt idx="761">
                  <c:v>236.55650156083917</c:v>
                </c:pt>
                <c:pt idx="762">
                  <c:v>236.55650156083917</c:v>
                </c:pt>
                <c:pt idx="763">
                  <c:v>236.55650156083917</c:v>
                </c:pt>
                <c:pt idx="764">
                  <c:v>236.55650156083917</c:v>
                </c:pt>
                <c:pt idx="765">
                  <c:v>236.18356443699386</c:v>
                </c:pt>
                <c:pt idx="766">
                  <c:v>236.13885151028887</c:v>
                </c:pt>
                <c:pt idx="767">
                  <c:v>236.13885151028887</c:v>
                </c:pt>
                <c:pt idx="768">
                  <c:v>236.13885151028887</c:v>
                </c:pt>
                <c:pt idx="769">
                  <c:v>236.13885151028887</c:v>
                </c:pt>
                <c:pt idx="770">
                  <c:v>235.7070627208395</c:v>
                </c:pt>
                <c:pt idx="771">
                  <c:v>235.69218754273368</c:v>
                </c:pt>
                <c:pt idx="772">
                  <c:v>235.69218754273368</c:v>
                </c:pt>
                <c:pt idx="773">
                  <c:v>235.69218754273368</c:v>
                </c:pt>
                <c:pt idx="774">
                  <c:v>235.69218754273368</c:v>
                </c:pt>
                <c:pt idx="775">
                  <c:v>235.26121549518263</c:v>
                </c:pt>
                <c:pt idx="776">
                  <c:v>235.24636845393789</c:v>
                </c:pt>
                <c:pt idx="777">
                  <c:v>235.24636845393789</c:v>
                </c:pt>
                <c:pt idx="778">
                  <c:v>235.24636845393789</c:v>
                </c:pt>
                <c:pt idx="779">
                  <c:v>235.24636845393789</c:v>
                </c:pt>
                <c:pt idx="780">
                  <c:v>234.83103149626271</c:v>
                </c:pt>
                <c:pt idx="781">
                  <c:v>234.78657462338765</c:v>
                </c:pt>
                <c:pt idx="782">
                  <c:v>234.78657462338765</c:v>
                </c:pt>
                <c:pt idx="783">
                  <c:v>234.78657462338765</c:v>
                </c:pt>
                <c:pt idx="784">
                  <c:v>234.78657462338765</c:v>
                </c:pt>
                <c:pt idx="785">
                  <c:v>234.35725852318984</c:v>
                </c:pt>
                <c:pt idx="786">
                  <c:v>234.3424685295397</c:v>
                </c:pt>
                <c:pt idx="787">
                  <c:v>234.3424685295397</c:v>
                </c:pt>
                <c:pt idx="788">
                  <c:v>234.3424685295397</c:v>
                </c:pt>
                <c:pt idx="789">
                  <c:v>233.89920247615365</c:v>
                </c:pt>
                <c:pt idx="790">
                  <c:v>233.85492201183934</c:v>
                </c:pt>
                <c:pt idx="791">
                  <c:v>233.85492201183934</c:v>
                </c:pt>
                <c:pt idx="792">
                  <c:v>233.85492201183934</c:v>
                </c:pt>
                <c:pt idx="793">
                  <c:v>233.85492201183934</c:v>
                </c:pt>
                <c:pt idx="794">
                  <c:v>233.44204170901423</c:v>
                </c:pt>
                <c:pt idx="795">
                  <c:v>233.42730947355332</c:v>
                </c:pt>
                <c:pt idx="796">
                  <c:v>233.42730947355332</c:v>
                </c:pt>
                <c:pt idx="797">
                  <c:v>233.42730947355332</c:v>
                </c:pt>
                <c:pt idx="798">
                  <c:v>233.42730947355332</c:v>
                </c:pt>
                <c:pt idx="799">
                  <c:v>233.00047884090912</c:v>
                </c:pt>
                <c:pt idx="800">
                  <c:v>232.9710710309229</c:v>
                </c:pt>
                <c:pt idx="801">
                  <c:v>232.9710710309229</c:v>
                </c:pt>
                <c:pt idx="802">
                  <c:v>232.9710710309229</c:v>
                </c:pt>
                <c:pt idx="803">
                  <c:v>232.9710710309229</c:v>
                </c:pt>
                <c:pt idx="804">
                  <c:v>232.55975120267544</c:v>
                </c:pt>
                <c:pt idx="805">
                  <c:v>232.48637768823184</c:v>
                </c:pt>
                <c:pt idx="806">
                  <c:v>232.48637768823184</c:v>
                </c:pt>
                <c:pt idx="807">
                  <c:v>232.48637768823184</c:v>
                </c:pt>
                <c:pt idx="808">
                  <c:v>232.48637768823184</c:v>
                </c:pt>
                <c:pt idx="809">
                  <c:v>232.10520842039983</c:v>
                </c:pt>
                <c:pt idx="810">
                  <c:v>232.09056055081672</c:v>
                </c:pt>
                <c:pt idx="811">
                  <c:v>232.09056055081672</c:v>
                </c:pt>
                <c:pt idx="812">
                  <c:v>232.09056055081672</c:v>
                </c:pt>
                <c:pt idx="813">
                  <c:v>232.09056055081672</c:v>
                </c:pt>
                <c:pt idx="814">
                  <c:v>231.69541730753613</c:v>
                </c:pt>
                <c:pt idx="815">
                  <c:v>231.57846707659621</c:v>
                </c:pt>
                <c:pt idx="816">
                  <c:v>231.57846707659621</c:v>
                </c:pt>
                <c:pt idx="817">
                  <c:v>231.57846707659621</c:v>
                </c:pt>
                <c:pt idx="818">
                  <c:v>231.57846707659621</c:v>
                </c:pt>
                <c:pt idx="819">
                  <c:v>231.2279704543424</c:v>
                </c:pt>
                <c:pt idx="820">
                  <c:v>231.18419569245441</c:v>
                </c:pt>
                <c:pt idx="821">
                  <c:v>231.18419569245441</c:v>
                </c:pt>
                <c:pt idx="822">
                  <c:v>231.18419569245441</c:v>
                </c:pt>
                <c:pt idx="823">
                  <c:v>231.18419569245441</c:v>
                </c:pt>
                <c:pt idx="824">
                  <c:v>230.81972814051167</c:v>
                </c:pt>
                <c:pt idx="825">
                  <c:v>230.77603066473253</c:v>
                </c:pt>
                <c:pt idx="826">
                  <c:v>230.77603066473253</c:v>
                </c:pt>
                <c:pt idx="827">
                  <c:v>230.77603066473253</c:v>
                </c:pt>
                <c:pt idx="828">
                  <c:v>230.77603066473253</c:v>
                </c:pt>
                <c:pt idx="829">
                  <c:v>230.33951063927265</c:v>
                </c:pt>
                <c:pt idx="830">
                  <c:v>230.32497420066943</c:v>
                </c:pt>
                <c:pt idx="831">
                  <c:v>230.32497420066943</c:v>
                </c:pt>
                <c:pt idx="832">
                  <c:v>230.32497420066943</c:v>
                </c:pt>
                <c:pt idx="833">
                  <c:v>230.32497420066943</c:v>
                </c:pt>
                <c:pt idx="834">
                  <c:v>229.90381630499076</c:v>
                </c:pt>
                <c:pt idx="835">
                  <c:v>229.81677638358349</c:v>
                </c:pt>
                <c:pt idx="836">
                  <c:v>229.81677638358349</c:v>
                </c:pt>
                <c:pt idx="837">
                  <c:v>229.81677638358349</c:v>
                </c:pt>
                <c:pt idx="838">
                  <c:v>229.81677638358349</c:v>
                </c:pt>
                <c:pt idx="839">
                  <c:v>229.45446460170317</c:v>
                </c:pt>
                <c:pt idx="840">
                  <c:v>229.43998401724915</c:v>
                </c:pt>
                <c:pt idx="841">
                  <c:v>229.43998401724915</c:v>
                </c:pt>
                <c:pt idx="842">
                  <c:v>229.43998401724915</c:v>
                </c:pt>
                <c:pt idx="843">
                  <c:v>229.43998401724915</c:v>
                </c:pt>
                <c:pt idx="844">
                  <c:v>229.02044435947386</c:v>
                </c:pt>
                <c:pt idx="845">
                  <c:v>229.00599116549483</c:v>
                </c:pt>
                <c:pt idx="846">
                  <c:v>229.00599116549483</c:v>
                </c:pt>
                <c:pt idx="847">
                  <c:v>229.00599116549483</c:v>
                </c:pt>
                <c:pt idx="848">
                  <c:v>229.00599116549483</c:v>
                </c:pt>
                <c:pt idx="849">
                  <c:v>228.58724508000503</c:v>
                </c:pt>
                <c:pt idx="850">
                  <c:v>228.54397024519875</c:v>
                </c:pt>
                <c:pt idx="851">
                  <c:v>228.54397024519875</c:v>
                </c:pt>
                <c:pt idx="852">
                  <c:v>228.54397024519875</c:v>
                </c:pt>
                <c:pt idx="853">
                  <c:v>228.54397024519875</c:v>
                </c:pt>
                <c:pt idx="854">
                  <c:v>228.12606898237402</c:v>
                </c:pt>
                <c:pt idx="855">
                  <c:v>228.11167223130715</c:v>
                </c:pt>
                <c:pt idx="856">
                  <c:v>228.11167223130715</c:v>
                </c:pt>
                <c:pt idx="857">
                  <c:v>228.11167223130715</c:v>
                </c:pt>
                <c:pt idx="858">
                  <c:v>228.11167223130715</c:v>
                </c:pt>
                <c:pt idx="859">
                  <c:v>227.69456144169308</c:v>
                </c:pt>
                <c:pt idx="860">
                  <c:v>227.68019192252771</c:v>
                </c:pt>
                <c:pt idx="861">
                  <c:v>227.68019192252771</c:v>
                </c:pt>
                <c:pt idx="862">
                  <c:v>227.68019192252771</c:v>
                </c:pt>
                <c:pt idx="863">
                  <c:v>227.68019192252771</c:v>
                </c:pt>
                <c:pt idx="864">
                  <c:v>227.27821335487764</c:v>
                </c:pt>
                <c:pt idx="865">
                  <c:v>227.23518633849901</c:v>
                </c:pt>
                <c:pt idx="866">
                  <c:v>227.23518633849901</c:v>
                </c:pt>
                <c:pt idx="867">
                  <c:v>227.23518633849901</c:v>
                </c:pt>
                <c:pt idx="868">
                  <c:v>227.23518633849901</c:v>
                </c:pt>
                <c:pt idx="869">
                  <c:v>226.8196782363724</c:v>
                </c:pt>
                <c:pt idx="870">
                  <c:v>226.79105052697074</c:v>
                </c:pt>
                <c:pt idx="871">
                  <c:v>226.79105052697074</c:v>
                </c:pt>
                <c:pt idx="872">
                  <c:v>226.79105052697074</c:v>
                </c:pt>
                <c:pt idx="873">
                  <c:v>226.79105052697074</c:v>
                </c:pt>
                <c:pt idx="874">
                  <c:v>226.41921894036417</c:v>
                </c:pt>
                <c:pt idx="875">
                  <c:v>226.30493191538966</c:v>
                </c:pt>
                <c:pt idx="876">
                  <c:v>226.30493191538966</c:v>
                </c:pt>
                <c:pt idx="877">
                  <c:v>226.30493191538966</c:v>
                </c:pt>
                <c:pt idx="878">
                  <c:v>226.30493191538966</c:v>
                </c:pt>
                <c:pt idx="879">
                  <c:v>225.93389733666422</c:v>
                </c:pt>
                <c:pt idx="880">
                  <c:v>225.91963893080975</c:v>
                </c:pt>
                <c:pt idx="881">
                  <c:v>225.91963893080975</c:v>
                </c:pt>
                <c:pt idx="882">
                  <c:v>225.91963893080975</c:v>
                </c:pt>
                <c:pt idx="883">
                  <c:v>225.91963893080975</c:v>
                </c:pt>
                <c:pt idx="884">
                  <c:v>225.53500192258312</c:v>
                </c:pt>
                <c:pt idx="885">
                  <c:v>225.52076869051967</c:v>
                </c:pt>
                <c:pt idx="886">
                  <c:v>225.52076869051967</c:v>
                </c:pt>
                <c:pt idx="887">
                  <c:v>225.52076869051967</c:v>
                </c:pt>
                <c:pt idx="888">
                  <c:v>225.52076869051967</c:v>
                </c:pt>
                <c:pt idx="889">
                  <c:v>225.09418915621114</c:v>
                </c:pt>
                <c:pt idx="890">
                  <c:v>225.07998374329037</c:v>
                </c:pt>
                <c:pt idx="891">
                  <c:v>225.07998374329037</c:v>
                </c:pt>
                <c:pt idx="892">
                  <c:v>225.07998374329037</c:v>
                </c:pt>
                <c:pt idx="893">
                  <c:v>225.07998374329037</c:v>
                </c:pt>
                <c:pt idx="894">
                  <c:v>224.69677628081197</c:v>
                </c:pt>
                <c:pt idx="895">
                  <c:v>224.64006031924072</c:v>
                </c:pt>
                <c:pt idx="896">
                  <c:v>224.64006031924072</c:v>
                </c:pt>
                <c:pt idx="897">
                  <c:v>224.64006031924072</c:v>
                </c:pt>
                <c:pt idx="898">
                  <c:v>224.64006031924072</c:v>
                </c:pt>
                <c:pt idx="899">
                  <c:v>224.22929750284393</c:v>
                </c:pt>
                <c:pt idx="900">
                  <c:v>224.21514667215428</c:v>
                </c:pt>
                <c:pt idx="901">
                  <c:v>224.21514667215428</c:v>
                </c:pt>
                <c:pt idx="902">
                  <c:v>224.21514667215428</c:v>
                </c:pt>
                <c:pt idx="903">
                  <c:v>224.21514667215428</c:v>
                </c:pt>
                <c:pt idx="904">
                  <c:v>223.80516082637507</c:v>
                </c:pt>
                <c:pt idx="905">
                  <c:v>223.74866991844584</c:v>
                </c:pt>
                <c:pt idx="906">
                  <c:v>223.74866991844584</c:v>
                </c:pt>
                <c:pt idx="907">
                  <c:v>223.74866991844584</c:v>
                </c:pt>
                <c:pt idx="908">
                  <c:v>223.74866991844584</c:v>
                </c:pt>
                <c:pt idx="909">
                  <c:v>223.3959246551662</c:v>
                </c:pt>
                <c:pt idx="910">
                  <c:v>223.35363261156391</c:v>
                </c:pt>
                <c:pt idx="911">
                  <c:v>223.35363261156391</c:v>
                </c:pt>
                <c:pt idx="912">
                  <c:v>223.35363261156391</c:v>
                </c:pt>
                <c:pt idx="913">
                  <c:v>223.35363261156391</c:v>
                </c:pt>
                <c:pt idx="914">
                  <c:v>222.93115228241825</c:v>
                </c:pt>
                <c:pt idx="915">
                  <c:v>222.9170833760509</c:v>
                </c:pt>
                <c:pt idx="916">
                  <c:v>222.9170833760509</c:v>
                </c:pt>
                <c:pt idx="917">
                  <c:v>222.9170833760509</c:v>
                </c:pt>
                <c:pt idx="918">
                  <c:v>222.9170833760509</c:v>
                </c:pt>
                <c:pt idx="919">
                  <c:v>222.50947108792926</c:v>
                </c:pt>
                <c:pt idx="920">
                  <c:v>222.46734686266555</c:v>
                </c:pt>
                <c:pt idx="921">
                  <c:v>222.46734686266555</c:v>
                </c:pt>
                <c:pt idx="922">
                  <c:v>222.46734686266555</c:v>
                </c:pt>
                <c:pt idx="923">
                  <c:v>222.46734686266555</c:v>
                </c:pt>
                <c:pt idx="924">
                  <c:v>222.07457178335082</c:v>
                </c:pt>
                <c:pt idx="925">
                  <c:v>222.04654297052485</c:v>
                </c:pt>
                <c:pt idx="926">
                  <c:v>222.04654297052485</c:v>
                </c:pt>
                <c:pt idx="927">
                  <c:v>222.04654297052485</c:v>
                </c:pt>
                <c:pt idx="928">
                  <c:v>222.04654297052485</c:v>
                </c:pt>
                <c:pt idx="929">
                  <c:v>221.6545108374647</c:v>
                </c:pt>
                <c:pt idx="930">
                  <c:v>221.64052249834319</c:v>
                </c:pt>
                <c:pt idx="931">
                  <c:v>221.64052249834319</c:v>
                </c:pt>
                <c:pt idx="932">
                  <c:v>221.64052249834319</c:v>
                </c:pt>
                <c:pt idx="933">
                  <c:v>221.64052249834319</c:v>
                </c:pt>
                <c:pt idx="934">
                  <c:v>221.26317085295719</c:v>
                </c:pt>
                <c:pt idx="935">
                  <c:v>221.15148638707325</c:v>
                </c:pt>
                <c:pt idx="936">
                  <c:v>221.15148638707325</c:v>
                </c:pt>
                <c:pt idx="937">
                  <c:v>221.15148638707325</c:v>
                </c:pt>
                <c:pt idx="938">
                  <c:v>221.15148638707325</c:v>
                </c:pt>
                <c:pt idx="939">
                  <c:v>220.78890105633548</c:v>
                </c:pt>
                <c:pt idx="940">
                  <c:v>220.77496734476526</c:v>
                </c:pt>
                <c:pt idx="941">
                  <c:v>220.77496734476526</c:v>
                </c:pt>
                <c:pt idx="942">
                  <c:v>220.77496734476526</c:v>
                </c:pt>
                <c:pt idx="943">
                  <c:v>220.77496734476526</c:v>
                </c:pt>
                <c:pt idx="944">
                  <c:v>220.39908934083118</c:v>
                </c:pt>
                <c:pt idx="945">
                  <c:v>220.38518022979113</c:v>
                </c:pt>
                <c:pt idx="946">
                  <c:v>220.38518022979113</c:v>
                </c:pt>
                <c:pt idx="947">
                  <c:v>220.38518022979113</c:v>
                </c:pt>
                <c:pt idx="948">
                  <c:v>220.38518022979113</c:v>
                </c:pt>
                <c:pt idx="949">
                  <c:v>219.96831482046852</c:v>
                </c:pt>
                <c:pt idx="950">
                  <c:v>219.9266716724305</c:v>
                </c:pt>
                <c:pt idx="951">
                  <c:v>219.9266716724305</c:v>
                </c:pt>
                <c:pt idx="952">
                  <c:v>219.9266716724305</c:v>
                </c:pt>
                <c:pt idx="953">
                  <c:v>219.9266716724305</c:v>
                </c:pt>
                <c:pt idx="954">
                  <c:v>219.57995188308118</c:v>
                </c:pt>
                <c:pt idx="955">
                  <c:v>219.53838225770173</c:v>
                </c:pt>
                <c:pt idx="956">
                  <c:v>219.53838225770173</c:v>
                </c:pt>
                <c:pt idx="957">
                  <c:v>219.53838225770173</c:v>
                </c:pt>
                <c:pt idx="958">
                  <c:v>219.53838225770173</c:v>
                </c:pt>
                <c:pt idx="959">
                  <c:v>219.12311859302852</c:v>
                </c:pt>
                <c:pt idx="960">
                  <c:v>219.10929000690749</c:v>
                </c:pt>
                <c:pt idx="961">
                  <c:v>219.10929000690749</c:v>
                </c:pt>
                <c:pt idx="962">
                  <c:v>219.10929000690749</c:v>
                </c:pt>
                <c:pt idx="963">
                  <c:v>219.10929000690749</c:v>
                </c:pt>
                <c:pt idx="964">
                  <c:v>218.70864041246719</c:v>
                </c:pt>
                <c:pt idx="965">
                  <c:v>218.66723573881077</c:v>
                </c:pt>
                <c:pt idx="966">
                  <c:v>218.66723573881077</c:v>
                </c:pt>
                <c:pt idx="967">
                  <c:v>218.66723573881077</c:v>
                </c:pt>
                <c:pt idx="968">
                  <c:v>218.66723573881077</c:v>
                </c:pt>
                <c:pt idx="969">
                  <c:v>218.28116990905164</c:v>
                </c:pt>
                <c:pt idx="970">
                  <c:v>218.26739445725963</c:v>
                </c:pt>
                <c:pt idx="971">
                  <c:v>218.26739445725963</c:v>
                </c:pt>
                <c:pt idx="972">
                  <c:v>218.26739445725963</c:v>
                </c:pt>
                <c:pt idx="973">
                  <c:v>218.26739445725963</c:v>
                </c:pt>
                <c:pt idx="974">
                  <c:v>217.8545349054634</c:v>
                </c:pt>
                <c:pt idx="975">
                  <c:v>217.84078637807312</c:v>
                </c:pt>
                <c:pt idx="976">
                  <c:v>217.84078637807312</c:v>
                </c:pt>
                <c:pt idx="977">
                  <c:v>217.84078637807312</c:v>
                </c:pt>
                <c:pt idx="978">
                  <c:v>217.84078637807312</c:v>
                </c:pt>
                <c:pt idx="979">
                  <c:v>217.45617967801459</c:v>
                </c:pt>
                <c:pt idx="980">
                  <c:v>217.41501211308821</c:v>
                </c:pt>
                <c:pt idx="981">
                  <c:v>217.41501211308821</c:v>
                </c:pt>
                <c:pt idx="982">
                  <c:v>217.41501211308821</c:v>
                </c:pt>
                <c:pt idx="983">
                  <c:v>217.41501211308821</c:v>
                </c:pt>
                <c:pt idx="984">
                  <c:v>217.01746056962978</c:v>
                </c:pt>
                <c:pt idx="985">
                  <c:v>216.99007003259794</c:v>
                </c:pt>
                <c:pt idx="986">
                  <c:v>216.99007003259794</c:v>
                </c:pt>
                <c:pt idx="987">
                  <c:v>216.99007003259794</c:v>
                </c:pt>
                <c:pt idx="988">
                  <c:v>216.99007003259794</c:v>
                </c:pt>
                <c:pt idx="989">
                  <c:v>216.60696530658089</c:v>
                </c:pt>
                <c:pt idx="990">
                  <c:v>216.55229130313609</c:v>
                </c:pt>
                <c:pt idx="991">
                  <c:v>216.55229130313609</c:v>
                </c:pt>
                <c:pt idx="992">
                  <c:v>216.55229130313609</c:v>
                </c:pt>
                <c:pt idx="993">
                  <c:v>216.55229130313609</c:v>
                </c:pt>
                <c:pt idx="994">
                  <c:v>216.22453696741906</c:v>
                </c:pt>
                <c:pt idx="995">
                  <c:v>216.11539579480947</c:v>
                </c:pt>
                <c:pt idx="996">
                  <c:v>216.11539579480947</c:v>
                </c:pt>
                <c:pt idx="997">
                  <c:v>216.11539579480947</c:v>
                </c:pt>
                <c:pt idx="998">
                  <c:v>216.11539579480947</c:v>
                </c:pt>
                <c:pt idx="999">
                  <c:v>215.76106730467831</c:v>
                </c:pt>
                <c:pt idx="1000">
                  <c:v>215.73383534145967</c:v>
                </c:pt>
                <c:pt idx="1001">
                  <c:v>215.73383534145967</c:v>
                </c:pt>
                <c:pt idx="1002">
                  <c:v>215.73383534145967</c:v>
                </c:pt>
                <c:pt idx="1003">
                  <c:v>215.73383534145967</c:v>
                </c:pt>
                <c:pt idx="1004">
                  <c:v>215.36654006163494</c:v>
                </c:pt>
                <c:pt idx="1005">
                  <c:v>215.35294854848945</c:v>
                </c:pt>
                <c:pt idx="1006">
                  <c:v>215.35294854848945</c:v>
                </c:pt>
                <c:pt idx="1007">
                  <c:v>215.35294854848945</c:v>
                </c:pt>
                <c:pt idx="1008">
                  <c:v>215.35294854848945</c:v>
                </c:pt>
                <c:pt idx="1009">
                  <c:v>214.97273422652415</c:v>
                </c:pt>
                <c:pt idx="1010">
                  <c:v>214.93203681334063</c:v>
                </c:pt>
                <c:pt idx="1011">
                  <c:v>214.93203681334063</c:v>
                </c:pt>
                <c:pt idx="1012">
                  <c:v>214.93203681334063</c:v>
                </c:pt>
                <c:pt idx="1013">
                  <c:v>214.93203681334063</c:v>
                </c:pt>
                <c:pt idx="1014">
                  <c:v>214.53902548379466</c:v>
                </c:pt>
                <c:pt idx="1015">
                  <c:v>214.52548619405985</c:v>
                </c:pt>
                <c:pt idx="1016">
                  <c:v>214.52548619405985</c:v>
                </c:pt>
                <c:pt idx="1017">
                  <c:v>214.52548619405985</c:v>
                </c:pt>
                <c:pt idx="1018">
                  <c:v>214.52548619405985</c:v>
                </c:pt>
                <c:pt idx="1019">
                  <c:v>214.11970457789502</c:v>
                </c:pt>
                <c:pt idx="1020">
                  <c:v>214.07916865542424</c:v>
                </c:pt>
                <c:pt idx="1021">
                  <c:v>214.07916865542424</c:v>
                </c:pt>
                <c:pt idx="1022">
                  <c:v>214.07916865542424</c:v>
                </c:pt>
                <c:pt idx="1023">
                  <c:v>214.07916865542424</c:v>
                </c:pt>
                <c:pt idx="1024">
                  <c:v>213.74166759793161</c:v>
                </c:pt>
                <c:pt idx="1025">
                  <c:v>213.70120324326788</c:v>
                </c:pt>
                <c:pt idx="1026">
                  <c:v>213.70120324326788</c:v>
                </c:pt>
                <c:pt idx="1027">
                  <c:v>213.70120324326788</c:v>
                </c:pt>
                <c:pt idx="1028">
                  <c:v>213.70120324326788</c:v>
                </c:pt>
                <c:pt idx="1029">
                  <c:v>213.29698078389086</c:v>
                </c:pt>
                <c:pt idx="1030">
                  <c:v>213.29698078389086</c:v>
                </c:pt>
                <c:pt idx="1031">
                  <c:v>213.29698078389086</c:v>
                </c:pt>
                <c:pt idx="1032">
                  <c:v>213.29698078389086</c:v>
                </c:pt>
                <c:pt idx="1033">
                  <c:v>213.29698078389086</c:v>
                </c:pt>
                <c:pt idx="1034">
                  <c:v>212.89352292384308</c:v>
                </c:pt>
                <c:pt idx="1035">
                  <c:v>212.85321913509657</c:v>
                </c:pt>
                <c:pt idx="1036">
                  <c:v>212.85321913509657</c:v>
                </c:pt>
                <c:pt idx="1037">
                  <c:v>212.85321913509657</c:v>
                </c:pt>
                <c:pt idx="1038">
                  <c:v>212.85321913509657</c:v>
                </c:pt>
                <c:pt idx="1039">
                  <c:v>212.47741818629575</c:v>
                </c:pt>
                <c:pt idx="1040">
                  <c:v>212.45060066398221</c:v>
                </c:pt>
                <c:pt idx="1041">
                  <c:v>212.45060066398221</c:v>
                </c:pt>
                <c:pt idx="1042">
                  <c:v>212.45060066398221</c:v>
                </c:pt>
                <c:pt idx="1043">
                  <c:v>212.45060066398221</c:v>
                </c:pt>
                <c:pt idx="1044">
                  <c:v>212.06212673395427</c:v>
                </c:pt>
                <c:pt idx="1045">
                  <c:v>212.0487437582035</c:v>
                </c:pt>
                <c:pt idx="1046">
                  <c:v>212.0487437582035</c:v>
                </c:pt>
                <c:pt idx="1047">
                  <c:v>212.0487437582035</c:v>
                </c:pt>
                <c:pt idx="1048">
                  <c:v>212.0487437582035</c:v>
                </c:pt>
                <c:pt idx="1049">
                  <c:v>211.67436314314793</c:v>
                </c:pt>
                <c:pt idx="1050">
                  <c:v>211.63429015878464</c:v>
                </c:pt>
                <c:pt idx="1051">
                  <c:v>211.63429015878464</c:v>
                </c:pt>
                <c:pt idx="1052">
                  <c:v>211.63429015878464</c:v>
                </c:pt>
                <c:pt idx="1053">
                  <c:v>211.63429015878464</c:v>
                </c:pt>
                <c:pt idx="1054">
                  <c:v>211.30064351217769</c:v>
                </c:pt>
                <c:pt idx="1055">
                  <c:v>211.15400567421048</c:v>
                </c:pt>
                <c:pt idx="1056">
                  <c:v>211.15400567421048</c:v>
                </c:pt>
                <c:pt idx="1057">
                  <c:v>211.15400567421048</c:v>
                </c:pt>
                <c:pt idx="1058">
                  <c:v>211.15400567421048</c:v>
                </c:pt>
                <c:pt idx="1059">
                  <c:v>210.83442170468848</c:v>
                </c:pt>
                <c:pt idx="1060">
                  <c:v>210.79450773325252</c:v>
                </c:pt>
                <c:pt idx="1061">
                  <c:v>210.79450773325252</c:v>
                </c:pt>
                <c:pt idx="1062">
                  <c:v>210.79450773325252</c:v>
                </c:pt>
                <c:pt idx="1063">
                  <c:v>210.79450773325252</c:v>
                </c:pt>
                <c:pt idx="1064">
                  <c:v>210.4621850242265</c:v>
                </c:pt>
                <c:pt idx="1065">
                  <c:v>210.42234152251797</c:v>
                </c:pt>
                <c:pt idx="1066">
                  <c:v>210.42234152251797</c:v>
                </c:pt>
                <c:pt idx="1067">
                  <c:v>210.42234152251797</c:v>
                </c:pt>
                <c:pt idx="1068">
                  <c:v>210.42234152251797</c:v>
                </c:pt>
                <c:pt idx="1069">
                  <c:v>210.05083238624857</c:v>
                </c:pt>
                <c:pt idx="1070">
                  <c:v>210.03757634077004</c:v>
                </c:pt>
                <c:pt idx="1071">
                  <c:v>210.03757634077004</c:v>
                </c:pt>
                <c:pt idx="1072">
                  <c:v>210.03757634077004</c:v>
                </c:pt>
                <c:pt idx="1073">
                  <c:v>210.03757634077004</c:v>
                </c:pt>
                <c:pt idx="1074">
                  <c:v>209.65351471665775</c:v>
                </c:pt>
                <c:pt idx="1075">
                  <c:v>209.64028374540078</c:v>
                </c:pt>
                <c:pt idx="1076">
                  <c:v>209.64028374540078</c:v>
                </c:pt>
                <c:pt idx="1077">
                  <c:v>209.64028374540078</c:v>
                </c:pt>
                <c:pt idx="1078">
                  <c:v>209.64028374540078</c:v>
                </c:pt>
                <c:pt idx="1079">
                  <c:v>209.25694858577202</c:v>
                </c:pt>
                <c:pt idx="1080">
                  <c:v>209.21733325255892</c:v>
                </c:pt>
                <c:pt idx="1081">
                  <c:v>209.21733325255892</c:v>
                </c:pt>
                <c:pt idx="1082">
                  <c:v>209.21733325255892</c:v>
                </c:pt>
                <c:pt idx="1083">
                  <c:v>209.21733325255892</c:v>
                </c:pt>
                <c:pt idx="1084">
                  <c:v>208.84795160702231</c:v>
                </c:pt>
                <c:pt idx="1085">
                  <c:v>208.83477147384622</c:v>
                </c:pt>
                <c:pt idx="1086">
                  <c:v>208.83477147384622</c:v>
                </c:pt>
                <c:pt idx="1087">
                  <c:v>208.83477147384622</c:v>
                </c:pt>
                <c:pt idx="1088">
                  <c:v>208.83477147384622</c:v>
                </c:pt>
                <c:pt idx="1089">
                  <c:v>208.43975402121868</c:v>
                </c:pt>
                <c:pt idx="1090">
                  <c:v>208.42659964888205</c:v>
                </c:pt>
                <c:pt idx="1091">
                  <c:v>208.42659964888205</c:v>
                </c:pt>
                <c:pt idx="1092">
                  <c:v>208.42659964888205</c:v>
                </c:pt>
                <c:pt idx="1093">
                  <c:v>208.42659964888205</c:v>
                </c:pt>
                <c:pt idx="1094">
                  <c:v>208.05861407543549</c:v>
                </c:pt>
                <c:pt idx="1095">
                  <c:v>208.01922560408408</c:v>
                </c:pt>
                <c:pt idx="1096">
                  <c:v>208.01922560408408</c:v>
                </c:pt>
                <c:pt idx="1097">
                  <c:v>208.01922560408408</c:v>
                </c:pt>
                <c:pt idx="1098">
                  <c:v>208.01922560408408</c:v>
                </c:pt>
                <c:pt idx="1099">
                  <c:v>207.63885461036023</c:v>
                </c:pt>
                <c:pt idx="1100">
                  <c:v>207.62575078178429</c:v>
                </c:pt>
                <c:pt idx="1101">
                  <c:v>207.62575078178429</c:v>
                </c:pt>
                <c:pt idx="1102">
                  <c:v>207.62575078178429</c:v>
                </c:pt>
                <c:pt idx="1103">
                  <c:v>207.62575078178429</c:v>
                </c:pt>
                <c:pt idx="1104">
                  <c:v>207.23302022932467</c:v>
                </c:pt>
                <c:pt idx="1105">
                  <c:v>207.18071231371428</c:v>
                </c:pt>
                <c:pt idx="1106">
                  <c:v>207.18071231371428</c:v>
                </c:pt>
                <c:pt idx="1107">
                  <c:v>207.18071231371428</c:v>
                </c:pt>
                <c:pt idx="1108">
                  <c:v>207.18071231371428</c:v>
                </c:pt>
                <c:pt idx="1109">
                  <c:v>206.86714196851429</c:v>
                </c:pt>
                <c:pt idx="1110">
                  <c:v>206.82797905987346</c:v>
                </c:pt>
                <c:pt idx="1111">
                  <c:v>206.82797905987346</c:v>
                </c:pt>
                <c:pt idx="1112">
                  <c:v>206.82797905987346</c:v>
                </c:pt>
                <c:pt idx="1113">
                  <c:v>206.82797905987346</c:v>
                </c:pt>
                <c:pt idx="1114">
                  <c:v>206.50190968053965</c:v>
                </c:pt>
                <c:pt idx="1115">
                  <c:v>206.35860205464542</c:v>
                </c:pt>
                <c:pt idx="1116">
                  <c:v>206.35860205464542</c:v>
                </c:pt>
                <c:pt idx="1117">
                  <c:v>206.35860205464542</c:v>
                </c:pt>
                <c:pt idx="1118">
                  <c:v>206.35860205464542</c:v>
                </c:pt>
                <c:pt idx="1119">
                  <c:v>206.04627598259643</c:v>
                </c:pt>
                <c:pt idx="1120">
                  <c:v>206.00726847562697</c:v>
                </c:pt>
                <c:pt idx="1121">
                  <c:v>206.00726847562697</c:v>
                </c:pt>
                <c:pt idx="1122">
                  <c:v>206.00726847562697</c:v>
                </c:pt>
                <c:pt idx="1123">
                  <c:v>206.00726847562697</c:v>
                </c:pt>
                <c:pt idx="1124">
                  <c:v>205.68249296664879</c:v>
                </c:pt>
                <c:pt idx="1125">
                  <c:v>205.64355432900712</c:v>
                </c:pt>
                <c:pt idx="1126">
                  <c:v>205.64355432900712</c:v>
                </c:pt>
                <c:pt idx="1127">
                  <c:v>205.64355432900712</c:v>
                </c:pt>
                <c:pt idx="1128">
                  <c:v>205.64355432900712</c:v>
                </c:pt>
                <c:pt idx="1129">
                  <c:v>205.26752733974271</c:v>
                </c:pt>
                <c:pt idx="1130">
                  <c:v>205.25457316266676</c:v>
                </c:pt>
                <c:pt idx="1131">
                  <c:v>205.25457316266676</c:v>
                </c:pt>
                <c:pt idx="1132">
                  <c:v>205.25457316266676</c:v>
                </c:pt>
                <c:pt idx="1133">
                  <c:v>205.25457316266676</c:v>
                </c:pt>
                <c:pt idx="1134">
                  <c:v>204.87925744012463</c:v>
                </c:pt>
                <c:pt idx="1135">
                  <c:v>204.86632776627675</c:v>
                </c:pt>
                <c:pt idx="1136">
                  <c:v>204.86632776627675</c:v>
                </c:pt>
                <c:pt idx="1137">
                  <c:v>204.86632776627675</c:v>
                </c:pt>
                <c:pt idx="1138">
                  <c:v>204.86632776627675</c:v>
                </c:pt>
                <c:pt idx="1139">
                  <c:v>204.50462799652587</c:v>
                </c:pt>
                <c:pt idx="1140">
                  <c:v>204.46591234556919</c:v>
                </c:pt>
                <c:pt idx="1141">
                  <c:v>204.46591234556919</c:v>
                </c:pt>
                <c:pt idx="1142">
                  <c:v>204.46591234556919</c:v>
                </c:pt>
                <c:pt idx="1143">
                  <c:v>204.46591234556919</c:v>
                </c:pt>
                <c:pt idx="1144">
                  <c:v>204.0920387190537</c:v>
                </c:pt>
                <c:pt idx="1145">
                  <c:v>204.07915872559539</c:v>
                </c:pt>
                <c:pt idx="1146">
                  <c:v>204.07915872559539</c:v>
                </c:pt>
                <c:pt idx="1147">
                  <c:v>204.07915872559539</c:v>
                </c:pt>
                <c:pt idx="1148">
                  <c:v>204.07915872559539</c:v>
                </c:pt>
                <c:pt idx="1149">
                  <c:v>203.69313666209879</c:v>
                </c:pt>
                <c:pt idx="1150">
                  <c:v>203.65457463805794</c:v>
                </c:pt>
                <c:pt idx="1151">
                  <c:v>203.65457463805794</c:v>
                </c:pt>
                <c:pt idx="1152">
                  <c:v>203.65457463805794</c:v>
                </c:pt>
                <c:pt idx="1153">
                  <c:v>203.65457463805794</c:v>
                </c:pt>
                <c:pt idx="1154">
                  <c:v>203.29501426735928</c:v>
                </c:pt>
                <c:pt idx="1155">
                  <c:v>203.28218457311786</c:v>
                </c:pt>
                <c:pt idx="1156">
                  <c:v>203.28218457311786</c:v>
                </c:pt>
                <c:pt idx="1157">
                  <c:v>203.28218457311786</c:v>
                </c:pt>
                <c:pt idx="1158">
                  <c:v>203.28218457311786</c:v>
                </c:pt>
                <c:pt idx="1159">
                  <c:v>202.91047543744597</c:v>
                </c:pt>
                <c:pt idx="1160">
                  <c:v>202.89767001096942</c:v>
                </c:pt>
                <c:pt idx="1161">
                  <c:v>202.89767001096942</c:v>
                </c:pt>
                <c:pt idx="1162">
                  <c:v>202.89767001096942</c:v>
                </c:pt>
                <c:pt idx="1163">
                  <c:v>202.89767001096942</c:v>
                </c:pt>
                <c:pt idx="1164">
                  <c:v>202.52666397466575</c:v>
                </c:pt>
                <c:pt idx="1165">
                  <c:v>202.48832278058774</c:v>
                </c:pt>
                <c:pt idx="1166">
                  <c:v>202.48832278058774</c:v>
                </c:pt>
                <c:pt idx="1167">
                  <c:v>202.48832278058774</c:v>
                </c:pt>
                <c:pt idx="1168">
                  <c:v>202.48832278058774</c:v>
                </c:pt>
                <c:pt idx="1169">
                  <c:v>202.13082147461157</c:v>
                </c:pt>
                <c:pt idx="1170">
                  <c:v>202.11806525112209</c:v>
                </c:pt>
                <c:pt idx="1171">
                  <c:v>202.11806525112209</c:v>
                </c:pt>
                <c:pt idx="1172">
                  <c:v>202.11806525112209</c:v>
                </c:pt>
                <c:pt idx="1173">
                  <c:v>202.11806525112209</c:v>
                </c:pt>
                <c:pt idx="1174">
                  <c:v>201.7739513516193</c:v>
                </c:pt>
                <c:pt idx="1175">
                  <c:v>201.67210423490695</c:v>
                </c:pt>
                <c:pt idx="1176">
                  <c:v>201.67210423490695</c:v>
                </c:pt>
                <c:pt idx="1177">
                  <c:v>201.67210423490695</c:v>
                </c:pt>
                <c:pt idx="1178">
                  <c:v>201.67210423490695</c:v>
                </c:pt>
                <c:pt idx="1179">
                  <c:v>201.36687123017441</c:v>
                </c:pt>
                <c:pt idx="1180">
                  <c:v>201.32874960145057</c:v>
                </c:pt>
                <c:pt idx="1181">
                  <c:v>201.32874960145057</c:v>
                </c:pt>
                <c:pt idx="1182">
                  <c:v>201.32874960145057</c:v>
                </c:pt>
                <c:pt idx="1183">
                  <c:v>201.0113498921705</c:v>
                </c:pt>
                <c:pt idx="1184">
                  <c:v>200.97329556872074</c:v>
                </c:pt>
                <c:pt idx="1185">
                  <c:v>200.97329556872074</c:v>
                </c:pt>
                <c:pt idx="1186">
                  <c:v>200.97329556872074</c:v>
                </c:pt>
                <c:pt idx="1187">
                  <c:v>200.96061239524431</c:v>
                </c:pt>
                <c:pt idx="1188">
                  <c:v>200.59314834179369</c:v>
                </c:pt>
                <c:pt idx="1189">
                  <c:v>200.58048915893363</c:v>
                </c:pt>
                <c:pt idx="1190">
                  <c:v>200.58048915893363</c:v>
                </c:pt>
                <c:pt idx="1191">
                  <c:v>200.58048915893363</c:v>
                </c:pt>
                <c:pt idx="1192">
                  <c:v>200.58048915893363</c:v>
                </c:pt>
                <c:pt idx="1193">
                  <c:v>200.21372017514648</c:v>
                </c:pt>
                <c:pt idx="1194">
                  <c:v>200.21372017514648</c:v>
                </c:pt>
                <c:pt idx="1195">
                  <c:v>200.21372017514648</c:v>
                </c:pt>
                <c:pt idx="1196">
                  <c:v>200.21372017514648</c:v>
                </c:pt>
                <c:pt idx="1197">
                  <c:v>200.21372017514648</c:v>
                </c:pt>
                <c:pt idx="1198">
                  <c:v>199.82239837097558</c:v>
                </c:pt>
                <c:pt idx="1199">
                  <c:v>199.80978782918277</c:v>
                </c:pt>
                <c:pt idx="1200">
                  <c:v>199.80978782918277</c:v>
                </c:pt>
                <c:pt idx="1201">
                  <c:v>199.80978782918277</c:v>
                </c:pt>
                <c:pt idx="1202">
                  <c:v>199.80978782918277</c:v>
                </c:pt>
                <c:pt idx="1203">
                  <c:v>199.44442810182278</c:v>
                </c:pt>
                <c:pt idx="1204">
                  <c:v>199.4318414132612</c:v>
                </c:pt>
                <c:pt idx="1205">
                  <c:v>199.4318414132612</c:v>
                </c:pt>
                <c:pt idx="1206">
                  <c:v>199.4318414132612</c:v>
                </c:pt>
                <c:pt idx="1207">
                  <c:v>199.4318414132612</c:v>
                </c:pt>
                <c:pt idx="1208">
                  <c:v>199.0671727751666</c:v>
                </c:pt>
                <c:pt idx="1209">
                  <c:v>199.02948651225117</c:v>
                </c:pt>
                <c:pt idx="1210">
                  <c:v>199.02948651225117</c:v>
                </c:pt>
                <c:pt idx="1211">
                  <c:v>199.02948651225117</c:v>
                </c:pt>
                <c:pt idx="1212">
                  <c:v>199.02948651225117</c:v>
                </c:pt>
                <c:pt idx="1213">
                  <c:v>198.66555359525674</c:v>
                </c:pt>
                <c:pt idx="1214">
                  <c:v>198.65301606049169</c:v>
                </c:pt>
                <c:pt idx="1215">
                  <c:v>198.65301606049169</c:v>
                </c:pt>
                <c:pt idx="1216">
                  <c:v>198.65301606049169</c:v>
                </c:pt>
                <c:pt idx="1217">
                  <c:v>198.65301606049169</c:v>
                </c:pt>
                <c:pt idx="1218">
                  <c:v>198.28977153390653</c:v>
                </c:pt>
                <c:pt idx="1219">
                  <c:v>198.27725771427768</c:v>
                </c:pt>
                <c:pt idx="1220">
                  <c:v>198.27725771427768</c:v>
                </c:pt>
                <c:pt idx="1221">
                  <c:v>198.27725771427768</c:v>
                </c:pt>
                <c:pt idx="1222">
                  <c:v>198.27725771427768</c:v>
                </c:pt>
                <c:pt idx="1223">
                  <c:v>197.92719121362796</c:v>
                </c:pt>
                <c:pt idx="1224">
                  <c:v>197.88972076552648</c:v>
                </c:pt>
                <c:pt idx="1225">
                  <c:v>197.88972076552648</c:v>
                </c:pt>
                <c:pt idx="1226">
                  <c:v>197.88972076552648</c:v>
                </c:pt>
                <c:pt idx="1227">
                  <c:v>197.88972076552648</c:v>
                </c:pt>
                <c:pt idx="1228">
                  <c:v>197.52787195315474</c:v>
                </c:pt>
                <c:pt idx="1229">
                  <c:v>197.51540621605611</c:v>
                </c:pt>
                <c:pt idx="1230">
                  <c:v>197.51540621605611</c:v>
                </c:pt>
                <c:pt idx="1231">
                  <c:v>197.51540621605611</c:v>
                </c:pt>
                <c:pt idx="1232">
                  <c:v>197.51540621605611</c:v>
                </c:pt>
                <c:pt idx="1233">
                  <c:v>197.17912852331034</c:v>
                </c:pt>
                <c:pt idx="1234">
                  <c:v>197.0796006824695</c:v>
                </c:pt>
                <c:pt idx="1235">
                  <c:v>197.0796006824695</c:v>
                </c:pt>
                <c:pt idx="1236">
                  <c:v>197.0796006824695</c:v>
                </c:pt>
                <c:pt idx="1237">
                  <c:v>197.0796006824695</c:v>
                </c:pt>
                <c:pt idx="1238">
                  <c:v>196.75648202130861</c:v>
                </c:pt>
                <c:pt idx="1239">
                  <c:v>196.74406496566439</c:v>
                </c:pt>
                <c:pt idx="1240">
                  <c:v>196.74406496566439</c:v>
                </c:pt>
                <c:pt idx="1241">
                  <c:v>196.74406496566439</c:v>
                </c:pt>
                <c:pt idx="1242">
                  <c:v>196.74406496566439</c:v>
                </c:pt>
                <c:pt idx="1243">
                  <c:v>196.39670537868955</c:v>
                </c:pt>
                <c:pt idx="1244">
                  <c:v>196.38431102809952</c:v>
                </c:pt>
                <c:pt idx="1245">
                  <c:v>196.38431102809952</c:v>
                </c:pt>
                <c:pt idx="1246">
                  <c:v>196.38431102809952</c:v>
                </c:pt>
                <c:pt idx="1247">
                  <c:v>196.38431102809952</c:v>
                </c:pt>
                <c:pt idx="1248">
                  <c:v>196.01284400787657</c:v>
                </c:pt>
                <c:pt idx="1249">
                  <c:v>195.97573597308056</c:v>
                </c:pt>
                <c:pt idx="1250">
                  <c:v>195.97573597308056</c:v>
                </c:pt>
                <c:pt idx="1251">
                  <c:v>195.97573597308056</c:v>
                </c:pt>
                <c:pt idx="1252">
                  <c:v>195.97573597308056</c:v>
                </c:pt>
                <c:pt idx="1253">
                  <c:v>195.66677542101363</c:v>
                </c:pt>
                <c:pt idx="1254">
                  <c:v>195.62973290195069</c:v>
                </c:pt>
                <c:pt idx="1255">
                  <c:v>195.62973290195069</c:v>
                </c:pt>
                <c:pt idx="1256">
                  <c:v>195.62973290195069</c:v>
                </c:pt>
                <c:pt idx="1257">
                  <c:v>195.62973290195069</c:v>
                </c:pt>
                <c:pt idx="1258">
                  <c:v>195.259693189676</c:v>
                </c:pt>
                <c:pt idx="1259">
                  <c:v>195.24737059450402</c:v>
                </c:pt>
                <c:pt idx="1260">
                  <c:v>195.24737059450402</c:v>
                </c:pt>
                <c:pt idx="1261">
                  <c:v>195.24737059450402</c:v>
                </c:pt>
                <c:pt idx="1262">
                  <c:v>195.24737059450402</c:v>
                </c:pt>
                <c:pt idx="1263">
                  <c:v>194.89035341900336</c:v>
                </c:pt>
                <c:pt idx="1264">
                  <c:v>194.85345788772997</c:v>
                </c:pt>
                <c:pt idx="1265">
                  <c:v>194.85345788772997</c:v>
                </c:pt>
                <c:pt idx="1266">
                  <c:v>194.85345788772997</c:v>
                </c:pt>
                <c:pt idx="1267">
                  <c:v>194.85345788772997</c:v>
                </c:pt>
                <c:pt idx="1268">
                  <c:v>194.50943624385317</c:v>
                </c:pt>
                <c:pt idx="1269">
                  <c:v>194.49716099645923</c:v>
                </c:pt>
                <c:pt idx="1270">
                  <c:v>194.49716099645923</c:v>
                </c:pt>
                <c:pt idx="1271">
                  <c:v>194.49716099645923</c:v>
                </c:pt>
                <c:pt idx="1272">
                  <c:v>194.49716099645923</c:v>
                </c:pt>
                <c:pt idx="1273">
                  <c:v>194.12926357909961</c:v>
                </c:pt>
                <c:pt idx="1274">
                  <c:v>194.11701232392738</c:v>
                </c:pt>
                <c:pt idx="1275">
                  <c:v>194.11701232392738</c:v>
                </c:pt>
                <c:pt idx="1276">
                  <c:v>194.11701232392738</c:v>
                </c:pt>
                <c:pt idx="1277">
                  <c:v>194.11701232392738</c:v>
                </c:pt>
                <c:pt idx="1278">
                  <c:v>193.77429090441524</c:v>
                </c:pt>
                <c:pt idx="1279">
                  <c:v>193.73760665973808</c:v>
                </c:pt>
                <c:pt idx="1280">
                  <c:v>193.73760665973808</c:v>
                </c:pt>
                <c:pt idx="1281">
                  <c:v>193.73760665973808</c:v>
                </c:pt>
                <c:pt idx="1282">
                  <c:v>193.73760665973808</c:v>
                </c:pt>
                <c:pt idx="1283">
                  <c:v>193.38335014449123</c:v>
                </c:pt>
                <c:pt idx="1284">
                  <c:v>193.37114596298343</c:v>
                </c:pt>
                <c:pt idx="1285">
                  <c:v>193.37114596298343</c:v>
                </c:pt>
                <c:pt idx="1286">
                  <c:v>193.37114596298343</c:v>
                </c:pt>
                <c:pt idx="1287">
                  <c:v>193.37114596298343</c:v>
                </c:pt>
                <c:pt idx="1288">
                  <c:v>193.01755953493159</c:v>
                </c:pt>
                <c:pt idx="1289">
                  <c:v>193.00537843801203</c:v>
                </c:pt>
                <c:pt idx="1290">
                  <c:v>193.00537843801203</c:v>
                </c:pt>
                <c:pt idx="1291">
                  <c:v>193.00537843801203</c:v>
                </c:pt>
                <c:pt idx="1292">
                  <c:v>193.00537843801203</c:v>
                </c:pt>
                <c:pt idx="1293">
                  <c:v>192.67677924369062</c:v>
                </c:pt>
                <c:pt idx="1294">
                  <c:v>192.57952400191172</c:v>
                </c:pt>
                <c:pt idx="1295">
                  <c:v>192.57952400191172</c:v>
                </c:pt>
                <c:pt idx="1296">
                  <c:v>192.57952400191172</c:v>
                </c:pt>
                <c:pt idx="1297">
                  <c:v>192.57952400191172</c:v>
                </c:pt>
                <c:pt idx="1298">
                  <c:v>192.26378336844681</c:v>
                </c:pt>
                <c:pt idx="1299">
                  <c:v>192.25164984139886</c:v>
                </c:pt>
                <c:pt idx="1300">
                  <c:v>192.25164984139886</c:v>
                </c:pt>
                <c:pt idx="1301">
                  <c:v>192.25164984139886</c:v>
                </c:pt>
                <c:pt idx="1302">
                  <c:v>192.25164984139886</c:v>
                </c:pt>
                <c:pt idx="1303">
                  <c:v>191.92433389944895</c:v>
                </c:pt>
                <c:pt idx="1304">
                  <c:v>191.9122217946327</c:v>
                </c:pt>
                <c:pt idx="1305">
                  <c:v>191.9122217946327</c:v>
                </c:pt>
                <c:pt idx="1306">
                  <c:v>191.9122217946327</c:v>
                </c:pt>
                <c:pt idx="1307">
                  <c:v>191.9122217946327</c:v>
                </c:pt>
                <c:pt idx="1308">
                  <c:v>191.58548374218825</c:v>
                </c:pt>
                <c:pt idx="1309">
                  <c:v>191.52503776997742</c:v>
                </c:pt>
                <c:pt idx="1310">
                  <c:v>191.52503776997742</c:v>
                </c:pt>
                <c:pt idx="1311">
                  <c:v>191.52503776997742</c:v>
                </c:pt>
                <c:pt idx="1312">
                  <c:v>191.52503776997742</c:v>
                </c:pt>
                <c:pt idx="1313">
                  <c:v>191.17482702033161</c:v>
                </c:pt>
                <c:pt idx="1314">
                  <c:v>191.17482702033161</c:v>
                </c:pt>
                <c:pt idx="1315">
                  <c:v>191.17482702033161</c:v>
                </c:pt>
                <c:pt idx="1316">
                  <c:v>191.17482702033161</c:v>
                </c:pt>
                <c:pt idx="1317">
                  <c:v>191.1627622159576</c:v>
                </c:pt>
                <c:pt idx="1318">
                  <c:v>190.81321390081547</c:v>
                </c:pt>
                <c:pt idx="1319">
                  <c:v>190.81321390081547</c:v>
                </c:pt>
                <c:pt idx="1320">
                  <c:v>190.81321390081547</c:v>
                </c:pt>
                <c:pt idx="1321">
                  <c:v>190.81321390081547</c:v>
                </c:pt>
                <c:pt idx="1322">
                  <c:v>190.80117191739348</c:v>
                </c:pt>
                <c:pt idx="1323">
                  <c:v>190.42824713098366</c:v>
                </c:pt>
                <c:pt idx="1324">
                  <c:v>190.42824713098366</c:v>
                </c:pt>
                <c:pt idx="1325">
                  <c:v>190.42824713098366</c:v>
                </c:pt>
                <c:pt idx="1326">
                  <c:v>190.42824713098366</c:v>
                </c:pt>
                <c:pt idx="1327">
                  <c:v>190.42824713098366</c:v>
                </c:pt>
                <c:pt idx="1328">
                  <c:v>190.06804619050271</c:v>
                </c:pt>
                <c:pt idx="1329">
                  <c:v>190.06804619050271</c:v>
                </c:pt>
                <c:pt idx="1330">
                  <c:v>190.06804619050271</c:v>
                </c:pt>
                <c:pt idx="1331">
                  <c:v>190.06804619050271</c:v>
                </c:pt>
                <c:pt idx="1332">
                  <c:v>190.06804619050271</c:v>
                </c:pt>
                <c:pt idx="1333">
                  <c:v>189.67261204394032</c:v>
                </c:pt>
                <c:pt idx="1334">
                  <c:v>189.67261204394032</c:v>
                </c:pt>
                <c:pt idx="1335">
                  <c:v>189.67261204394032</c:v>
                </c:pt>
                <c:pt idx="1336">
                  <c:v>189.67261204394032</c:v>
                </c:pt>
                <c:pt idx="1337">
                  <c:v>189.67261204394032</c:v>
                </c:pt>
                <c:pt idx="1338">
                  <c:v>189.33773739249142</c:v>
                </c:pt>
                <c:pt idx="1339">
                  <c:v>189.33773739249142</c:v>
                </c:pt>
                <c:pt idx="1340">
                  <c:v>189.33773739249142</c:v>
                </c:pt>
                <c:pt idx="1341">
                  <c:v>189.33773739249142</c:v>
                </c:pt>
                <c:pt idx="1342">
                  <c:v>189.33773739249142</c:v>
                </c:pt>
                <c:pt idx="1343">
                  <c:v>188.96767291874184</c:v>
                </c:pt>
                <c:pt idx="1344">
                  <c:v>188.96767291874184</c:v>
                </c:pt>
                <c:pt idx="1345">
                  <c:v>188.96767291874184</c:v>
                </c:pt>
                <c:pt idx="1346">
                  <c:v>188.96767291874184</c:v>
                </c:pt>
                <c:pt idx="1347">
                  <c:v>188.96767291874184</c:v>
                </c:pt>
                <c:pt idx="1348">
                  <c:v>188.58642953858487</c:v>
                </c:pt>
                <c:pt idx="1349">
                  <c:v>188.58642953858487</c:v>
                </c:pt>
                <c:pt idx="1350">
                  <c:v>188.58642953858487</c:v>
                </c:pt>
                <c:pt idx="1351">
                  <c:v>188.58642953858487</c:v>
                </c:pt>
                <c:pt idx="1352">
                  <c:v>188.58642953858487</c:v>
                </c:pt>
                <c:pt idx="1353">
                  <c:v>188.20595531916672</c:v>
                </c:pt>
                <c:pt idx="1354">
                  <c:v>188.20595531916672</c:v>
                </c:pt>
                <c:pt idx="1355">
                  <c:v>188.20595531916672</c:v>
                </c:pt>
                <c:pt idx="1356">
                  <c:v>188.20595531916672</c:v>
                </c:pt>
                <c:pt idx="1357">
                  <c:v>188.20595531916672</c:v>
                </c:pt>
                <c:pt idx="1358">
                  <c:v>187.87367010935733</c:v>
                </c:pt>
                <c:pt idx="1359">
                  <c:v>187.87367010935733</c:v>
                </c:pt>
                <c:pt idx="1360">
                  <c:v>187.87367010935733</c:v>
                </c:pt>
                <c:pt idx="1361">
                  <c:v>187.87367010935733</c:v>
                </c:pt>
                <c:pt idx="1362">
                  <c:v>187.87367010935733</c:v>
                </c:pt>
                <c:pt idx="1363">
                  <c:v>187.5419715624964</c:v>
                </c:pt>
                <c:pt idx="1364">
                  <c:v>187.5419715624964</c:v>
                </c:pt>
                <c:pt idx="1365">
                  <c:v>187.5419715624964</c:v>
                </c:pt>
                <c:pt idx="1366">
                  <c:v>187.5419715624964</c:v>
                </c:pt>
                <c:pt idx="1367">
                  <c:v>187.5419715624964</c:v>
                </c:pt>
                <c:pt idx="1368">
                  <c:v>187.17541694972863</c:v>
                </c:pt>
                <c:pt idx="1369">
                  <c:v>187.17541694972863</c:v>
                </c:pt>
                <c:pt idx="1370">
                  <c:v>187.17541694972863</c:v>
                </c:pt>
                <c:pt idx="1371">
                  <c:v>187.17541694972863</c:v>
                </c:pt>
                <c:pt idx="1372">
                  <c:v>187.17541694972863</c:v>
                </c:pt>
                <c:pt idx="1373">
                  <c:v>186.82136883850569</c:v>
                </c:pt>
                <c:pt idx="1374">
                  <c:v>186.82136883850569</c:v>
                </c:pt>
                <c:pt idx="1375">
                  <c:v>186.82136883850569</c:v>
                </c:pt>
                <c:pt idx="1376">
                  <c:v>186.82136883850569</c:v>
                </c:pt>
                <c:pt idx="1377">
                  <c:v>186.80957877543602</c:v>
                </c:pt>
                <c:pt idx="1378">
                  <c:v>186.43268936277616</c:v>
                </c:pt>
                <c:pt idx="1379">
                  <c:v>186.43268936277616</c:v>
                </c:pt>
                <c:pt idx="1380">
                  <c:v>186.43268936277616</c:v>
                </c:pt>
                <c:pt idx="1381">
                  <c:v>186.43268936277616</c:v>
                </c:pt>
                <c:pt idx="1382">
                  <c:v>186.43268936277616</c:v>
                </c:pt>
                <c:pt idx="1383">
                  <c:v>186.10353492557903</c:v>
                </c:pt>
                <c:pt idx="1384">
                  <c:v>186.10353492557903</c:v>
                </c:pt>
                <c:pt idx="1385">
                  <c:v>186.10353492557903</c:v>
                </c:pt>
                <c:pt idx="1386">
                  <c:v>186.10353492557903</c:v>
                </c:pt>
                <c:pt idx="1387">
                  <c:v>186.10353492557903</c:v>
                </c:pt>
                <c:pt idx="1388">
                  <c:v>185.73979176658895</c:v>
                </c:pt>
                <c:pt idx="1389">
                  <c:v>185.72806996049633</c:v>
                </c:pt>
                <c:pt idx="1390">
                  <c:v>185.72806996049633</c:v>
                </c:pt>
                <c:pt idx="1391">
                  <c:v>185.72806996049633</c:v>
                </c:pt>
                <c:pt idx="1392">
                  <c:v>185.72806996049633</c:v>
                </c:pt>
                <c:pt idx="1393">
                  <c:v>185.365060655447</c:v>
                </c:pt>
                <c:pt idx="1394">
                  <c:v>185.34166507914193</c:v>
                </c:pt>
                <c:pt idx="1395">
                  <c:v>185.34166507914193</c:v>
                </c:pt>
                <c:pt idx="1396">
                  <c:v>185.34166507914193</c:v>
                </c:pt>
                <c:pt idx="1397">
                  <c:v>185.34166507914193</c:v>
                </c:pt>
                <c:pt idx="1398">
                  <c:v>185.02611365610866</c:v>
                </c:pt>
                <c:pt idx="1399">
                  <c:v>185.02611365610866</c:v>
                </c:pt>
                <c:pt idx="1400">
                  <c:v>185.02611365610866</c:v>
                </c:pt>
                <c:pt idx="1401">
                  <c:v>185.02611365610866</c:v>
                </c:pt>
                <c:pt idx="1402">
                  <c:v>185.02611365610866</c:v>
                </c:pt>
                <c:pt idx="1403">
                  <c:v>184.66447633898926</c:v>
                </c:pt>
                <c:pt idx="1404">
                  <c:v>184.66447633898926</c:v>
                </c:pt>
                <c:pt idx="1405">
                  <c:v>184.66447633898926</c:v>
                </c:pt>
                <c:pt idx="1406">
                  <c:v>184.66447633898926</c:v>
                </c:pt>
                <c:pt idx="1407">
                  <c:v>184.66447633898926</c:v>
                </c:pt>
                <c:pt idx="1408">
                  <c:v>184.30354584939028</c:v>
                </c:pt>
                <c:pt idx="1409">
                  <c:v>184.30354584939028</c:v>
                </c:pt>
                <c:pt idx="1410">
                  <c:v>184.30354584939028</c:v>
                </c:pt>
                <c:pt idx="1411">
                  <c:v>184.30354584939028</c:v>
                </c:pt>
                <c:pt idx="1412">
                  <c:v>184.30354584939028</c:v>
                </c:pt>
                <c:pt idx="1413">
                  <c:v>184.01298679119472</c:v>
                </c:pt>
                <c:pt idx="1414">
                  <c:v>184.01298679119472</c:v>
                </c:pt>
                <c:pt idx="1415">
                  <c:v>184.01298679119472</c:v>
                </c:pt>
                <c:pt idx="1416">
                  <c:v>184.01298679119472</c:v>
                </c:pt>
                <c:pt idx="1417">
                  <c:v>183.89689146895711</c:v>
                </c:pt>
                <c:pt idx="1418">
                  <c:v>183.60697351136133</c:v>
                </c:pt>
                <c:pt idx="1419">
                  <c:v>183.60697351136133</c:v>
                </c:pt>
                <c:pt idx="1420">
                  <c:v>183.60697351136133</c:v>
                </c:pt>
                <c:pt idx="1421">
                  <c:v>183.60697351136133</c:v>
                </c:pt>
                <c:pt idx="1422">
                  <c:v>183.57221408528224</c:v>
                </c:pt>
                <c:pt idx="1423">
                  <c:v>183.24810993263173</c:v>
                </c:pt>
                <c:pt idx="1424">
                  <c:v>183.24810993263173</c:v>
                </c:pt>
                <c:pt idx="1425">
                  <c:v>183.24810993263173</c:v>
                </c:pt>
                <c:pt idx="1426">
                  <c:v>183.24810993263173</c:v>
                </c:pt>
                <c:pt idx="1427">
                  <c:v>183.24810993263173</c:v>
                </c:pt>
                <c:pt idx="1428">
                  <c:v>182.92457799894305</c:v>
                </c:pt>
                <c:pt idx="1429">
                  <c:v>182.92457799894305</c:v>
                </c:pt>
                <c:pt idx="1430">
                  <c:v>182.92457799894305</c:v>
                </c:pt>
                <c:pt idx="1431">
                  <c:v>182.92457799894305</c:v>
                </c:pt>
                <c:pt idx="1432">
                  <c:v>182.91303385747244</c:v>
                </c:pt>
                <c:pt idx="1433">
                  <c:v>182.56704817617606</c:v>
                </c:pt>
                <c:pt idx="1434">
                  <c:v>182.56704817617606</c:v>
                </c:pt>
                <c:pt idx="1435">
                  <c:v>182.56704817617606</c:v>
                </c:pt>
                <c:pt idx="1436">
                  <c:v>182.56704817617606</c:v>
                </c:pt>
                <c:pt idx="1437">
                  <c:v>182.5555265979657</c:v>
                </c:pt>
                <c:pt idx="1438">
                  <c:v>182.19871809369735</c:v>
                </c:pt>
                <c:pt idx="1439">
                  <c:v>182.19871809369735</c:v>
                </c:pt>
                <c:pt idx="1440">
                  <c:v>182.19871809369735</c:v>
                </c:pt>
                <c:pt idx="1441">
                  <c:v>182.19871809369735</c:v>
                </c:pt>
                <c:pt idx="1442">
                  <c:v>182.19871809369735</c:v>
                </c:pt>
                <c:pt idx="1443">
                  <c:v>181.86556087106445</c:v>
                </c:pt>
                <c:pt idx="1444">
                  <c:v>181.86556087106445</c:v>
                </c:pt>
                <c:pt idx="1445">
                  <c:v>181.86556087106445</c:v>
                </c:pt>
                <c:pt idx="1446">
                  <c:v>181.86556087106445</c:v>
                </c:pt>
                <c:pt idx="1447">
                  <c:v>181.86556087106445</c:v>
                </c:pt>
                <c:pt idx="1448">
                  <c:v>181.51010091889751</c:v>
                </c:pt>
                <c:pt idx="1449">
                  <c:v>181.51010091889751</c:v>
                </c:pt>
                <c:pt idx="1450">
                  <c:v>181.51010091889751</c:v>
                </c:pt>
                <c:pt idx="1451">
                  <c:v>181.51010091889751</c:v>
                </c:pt>
                <c:pt idx="1452">
                  <c:v>181.51010091889751</c:v>
                </c:pt>
                <c:pt idx="1453">
                  <c:v>181.15533572046513</c:v>
                </c:pt>
                <c:pt idx="1454">
                  <c:v>181.15533572046513</c:v>
                </c:pt>
                <c:pt idx="1455">
                  <c:v>181.15533572046513</c:v>
                </c:pt>
                <c:pt idx="1456">
                  <c:v>181.15533572046513</c:v>
                </c:pt>
                <c:pt idx="1457">
                  <c:v>181.15533572046513</c:v>
                </c:pt>
                <c:pt idx="1458">
                  <c:v>180.81267477975513</c:v>
                </c:pt>
                <c:pt idx="1459">
                  <c:v>180.81267477975513</c:v>
                </c:pt>
                <c:pt idx="1460">
                  <c:v>180.81267477975513</c:v>
                </c:pt>
                <c:pt idx="1461">
                  <c:v>180.81267477975513</c:v>
                </c:pt>
                <c:pt idx="1462">
                  <c:v>180.81267477975513</c:v>
                </c:pt>
                <c:pt idx="1463">
                  <c:v>180.42510919365304</c:v>
                </c:pt>
                <c:pt idx="1464">
                  <c:v>180.41372279053454</c:v>
                </c:pt>
                <c:pt idx="1465">
                  <c:v>180.41372279053454</c:v>
                </c:pt>
                <c:pt idx="1466">
                  <c:v>180.41372279053454</c:v>
                </c:pt>
                <c:pt idx="1467">
                  <c:v>180.41372279053454</c:v>
                </c:pt>
                <c:pt idx="1468">
                  <c:v>180.11792839902341</c:v>
                </c:pt>
                <c:pt idx="1469">
                  <c:v>180.10656138170086</c:v>
                </c:pt>
                <c:pt idx="1470">
                  <c:v>180.10656138170086</c:v>
                </c:pt>
                <c:pt idx="1471">
                  <c:v>180.10656138170086</c:v>
                </c:pt>
                <c:pt idx="1472">
                  <c:v>180.10656138170086</c:v>
                </c:pt>
                <c:pt idx="1473">
                  <c:v>179.83396806934792</c:v>
                </c:pt>
                <c:pt idx="1474">
                  <c:v>179.83396806934792</c:v>
                </c:pt>
                <c:pt idx="1475">
                  <c:v>179.83396806934792</c:v>
                </c:pt>
                <c:pt idx="1476">
                  <c:v>179.83396806934792</c:v>
                </c:pt>
                <c:pt idx="1477">
                  <c:v>179.72050932474326</c:v>
                </c:pt>
                <c:pt idx="1478">
                  <c:v>179.40320551229621</c:v>
                </c:pt>
                <c:pt idx="1479">
                  <c:v>179.40320551229621</c:v>
                </c:pt>
                <c:pt idx="1480">
                  <c:v>179.40320551229621</c:v>
                </c:pt>
                <c:pt idx="1481">
                  <c:v>179.40320551229621</c:v>
                </c:pt>
                <c:pt idx="1482">
                  <c:v>179.40320551229621</c:v>
                </c:pt>
                <c:pt idx="1483">
                  <c:v>179.08646191253587</c:v>
                </c:pt>
                <c:pt idx="1484">
                  <c:v>179.08646191253587</c:v>
                </c:pt>
                <c:pt idx="1485">
                  <c:v>179.08646191253587</c:v>
                </c:pt>
                <c:pt idx="1486">
                  <c:v>179.08646191253587</c:v>
                </c:pt>
                <c:pt idx="1487">
                  <c:v>179.08646191253587</c:v>
                </c:pt>
                <c:pt idx="1488">
                  <c:v>178.73643376602871</c:v>
                </c:pt>
                <c:pt idx="1489">
                  <c:v>178.73643376602871</c:v>
                </c:pt>
                <c:pt idx="1490">
                  <c:v>178.73643376602871</c:v>
                </c:pt>
                <c:pt idx="1491">
                  <c:v>178.73643376602871</c:v>
                </c:pt>
                <c:pt idx="1492">
                  <c:v>178.73643376602871</c:v>
                </c:pt>
                <c:pt idx="1493">
                  <c:v>178.43212800726323</c:v>
                </c:pt>
                <c:pt idx="1494">
                  <c:v>178.43212800726323</c:v>
                </c:pt>
                <c:pt idx="1495">
                  <c:v>178.43212800726323</c:v>
                </c:pt>
                <c:pt idx="1496">
                  <c:v>178.43212800726323</c:v>
                </c:pt>
                <c:pt idx="1497">
                  <c:v>178.34206287425354</c:v>
                </c:pt>
                <c:pt idx="1498">
                  <c:v>178.04966503914002</c:v>
                </c:pt>
                <c:pt idx="1499">
                  <c:v>178.04966503914002</c:v>
                </c:pt>
                <c:pt idx="1500">
                  <c:v>178.04966503914002</c:v>
                </c:pt>
                <c:pt idx="1501">
                  <c:v>178.04966503914002</c:v>
                </c:pt>
                <c:pt idx="1502">
                  <c:v>178.04966503914002</c:v>
                </c:pt>
                <c:pt idx="1503">
                  <c:v>177.71287857092602</c:v>
                </c:pt>
                <c:pt idx="1504">
                  <c:v>177.71287857092602</c:v>
                </c:pt>
                <c:pt idx="1505">
                  <c:v>177.71287857092602</c:v>
                </c:pt>
                <c:pt idx="1506">
                  <c:v>177.71287857092602</c:v>
                </c:pt>
                <c:pt idx="1507">
                  <c:v>177.71287857092602</c:v>
                </c:pt>
                <c:pt idx="1508">
                  <c:v>177.38792387492012</c:v>
                </c:pt>
                <c:pt idx="1509">
                  <c:v>177.38792387492012</c:v>
                </c:pt>
                <c:pt idx="1510">
                  <c:v>177.38792387492012</c:v>
                </c:pt>
                <c:pt idx="1511">
                  <c:v>177.38792387492012</c:v>
                </c:pt>
                <c:pt idx="1512">
                  <c:v>177.3543418038837</c:v>
                </c:pt>
                <c:pt idx="1513">
                  <c:v>177.01887056115245</c:v>
                </c:pt>
                <c:pt idx="1514">
                  <c:v>177.01887056115245</c:v>
                </c:pt>
                <c:pt idx="1515">
                  <c:v>177.01887056115245</c:v>
                </c:pt>
                <c:pt idx="1516">
                  <c:v>177.01887056115245</c:v>
                </c:pt>
                <c:pt idx="1517">
                  <c:v>177.01887056115245</c:v>
                </c:pt>
                <c:pt idx="1518">
                  <c:v>176.68403387269026</c:v>
                </c:pt>
                <c:pt idx="1519">
                  <c:v>176.68403387269026</c:v>
                </c:pt>
                <c:pt idx="1520">
                  <c:v>176.68403387269026</c:v>
                </c:pt>
                <c:pt idx="1521">
                  <c:v>176.68403387269026</c:v>
                </c:pt>
                <c:pt idx="1522">
                  <c:v>176.68403387269026</c:v>
                </c:pt>
                <c:pt idx="1523">
                  <c:v>176.3387013208413</c:v>
                </c:pt>
                <c:pt idx="1524">
                  <c:v>176.3387013208413</c:v>
                </c:pt>
                <c:pt idx="1525">
                  <c:v>176.3387013208413</c:v>
                </c:pt>
                <c:pt idx="1526">
                  <c:v>176.3387013208413</c:v>
                </c:pt>
                <c:pt idx="1527">
                  <c:v>176.3387013208413</c:v>
                </c:pt>
                <c:pt idx="1528">
                  <c:v>176.00515119361012</c:v>
                </c:pt>
                <c:pt idx="1529">
                  <c:v>176.00515119361012</c:v>
                </c:pt>
                <c:pt idx="1530">
                  <c:v>176.00515119361012</c:v>
                </c:pt>
                <c:pt idx="1531">
                  <c:v>176.00515119361012</c:v>
                </c:pt>
                <c:pt idx="1532">
                  <c:v>176.00515119361012</c:v>
                </c:pt>
                <c:pt idx="1533">
                  <c:v>175.62789036461996</c:v>
                </c:pt>
                <c:pt idx="1534">
                  <c:v>175.61680670798543</c:v>
                </c:pt>
                <c:pt idx="1535">
                  <c:v>175.61680670798543</c:v>
                </c:pt>
                <c:pt idx="1536">
                  <c:v>175.61680670798543</c:v>
                </c:pt>
                <c:pt idx="1537">
                  <c:v>175.61680670798543</c:v>
                </c:pt>
                <c:pt idx="1538">
                  <c:v>175.31781223611856</c:v>
                </c:pt>
                <c:pt idx="1539">
                  <c:v>175.31781223611856</c:v>
                </c:pt>
                <c:pt idx="1540">
                  <c:v>175.31781223611856</c:v>
                </c:pt>
                <c:pt idx="1541">
                  <c:v>175.31781223611856</c:v>
                </c:pt>
                <c:pt idx="1542">
                  <c:v>175.31781223611856</c:v>
                </c:pt>
                <c:pt idx="1543">
                  <c:v>175.00828156306727</c:v>
                </c:pt>
                <c:pt idx="1544">
                  <c:v>175.00828156306727</c:v>
                </c:pt>
                <c:pt idx="1545">
                  <c:v>175.00828156306727</c:v>
                </c:pt>
                <c:pt idx="1546">
                  <c:v>175.00828156306727</c:v>
                </c:pt>
                <c:pt idx="1547">
                  <c:v>175.00828156306727</c:v>
                </c:pt>
                <c:pt idx="1548">
                  <c:v>174.66622430332404</c:v>
                </c:pt>
                <c:pt idx="1549">
                  <c:v>174.66622430332404</c:v>
                </c:pt>
                <c:pt idx="1550">
                  <c:v>174.66622430332404</c:v>
                </c:pt>
                <c:pt idx="1551">
                  <c:v>174.66622430332404</c:v>
                </c:pt>
                <c:pt idx="1552">
                  <c:v>174.66622430332404</c:v>
                </c:pt>
                <c:pt idx="1553">
                  <c:v>174.36884823512463</c:v>
                </c:pt>
                <c:pt idx="1554">
                  <c:v>174.36884823512463</c:v>
                </c:pt>
                <c:pt idx="1555">
                  <c:v>174.36884823512463</c:v>
                </c:pt>
                <c:pt idx="1556">
                  <c:v>174.36884823512463</c:v>
                </c:pt>
                <c:pt idx="1557">
                  <c:v>174.32483560147932</c:v>
                </c:pt>
                <c:pt idx="1558">
                  <c:v>173.99509476376818</c:v>
                </c:pt>
                <c:pt idx="1559">
                  <c:v>173.99509476376818</c:v>
                </c:pt>
                <c:pt idx="1560">
                  <c:v>173.99509476376818</c:v>
                </c:pt>
                <c:pt idx="1561">
                  <c:v>173.99509476376818</c:v>
                </c:pt>
                <c:pt idx="1562">
                  <c:v>173.99509476376818</c:v>
                </c:pt>
                <c:pt idx="1563">
                  <c:v>173.66597764108681</c:v>
                </c:pt>
                <c:pt idx="1564">
                  <c:v>173.63310018770466</c:v>
                </c:pt>
                <c:pt idx="1565">
                  <c:v>173.63310018770466</c:v>
                </c:pt>
                <c:pt idx="1566">
                  <c:v>173.63310018770466</c:v>
                </c:pt>
                <c:pt idx="1567">
                  <c:v>173.63310018770466</c:v>
                </c:pt>
                <c:pt idx="1568">
                  <c:v>173.32654394176714</c:v>
                </c:pt>
                <c:pt idx="1569">
                  <c:v>173.32654394176714</c:v>
                </c:pt>
                <c:pt idx="1570">
                  <c:v>173.32654394176714</c:v>
                </c:pt>
                <c:pt idx="1571">
                  <c:v>173.32654394176714</c:v>
                </c:pt>
                <c:pt idx="1572">
                  <c:v>173.32654394176714</c:v>
                </c:pt>
                <c:pt idx="1573">
                  <c:v>172.98777367254351</c:v>
                </c:pt>
                <c:pt idx="1574">
                  <c:v>172.98777367254351</c:v>
                </c:pt>
                <c:pt idx="1575">
                  <c:v>172.98777367254351</c:v>
                </c:pt>
                <c:pt idx="1576">
                  <c:v>172.98777367254351</c:v>
                </c:pt>
                <c:pt idx="1577">
                  <c:v>172.98777367254351</c:v>
                </c:pt>
                <c:pt idx="1578">
                  <c:v>172.63876983214007</c:v>
                </c:pt>
                <c:pt idx="1579">
                  <c:v>172.63876983214007</c:v>
                </c:pt>
                <c:pt idx="1580">
                  <c:v>172.63876983214007</c:v>
                </c:pt>
                <c:pt idx="1581">
                  <c:v>172.63876983214007</c:v>
                </c:pt>
                <c:pt idx="1582">
                  <c:v>172.63876983214007</c:v>
                </c:pt>
                <c:pt idx="1583">
                  <c:v>172.32309333519308</c:v>
                </c:pt>
                <c:pt idx="1584">
                  <c:v>172.32309333519308</c:v>
                </c:pt>
                <c:pt idx="1585">
                  <c:v>172.32309333519308</c:v>
                </c:pt>
                <c:pt idx="1586">
                  <c:v>172.32309333519308</c:v>
                </c:pt>
                <c:pt idx="1587">
                  <c:v>172.32309333519308</c:v>
                </c:pt>
                <c:pt idx="1588">
                  <c:v>171.99713885511417</c:v>
                </c:pt>
                <c:pt idx="1589">
                  <c:v>171.99713885511417</c:v>
                </c:pt>
                <c:pt idx="1590">
                  <c:v>171.99713885511417</c:v>
                </c:pt>
                <c:pt idx="1591">
                  <c:v>171.99713885511417</c:v>
                </c:pt>
                <c:pt idx="1592">
                  <c:v>171.99713885511417</c:v>
                </c:pt>
                <c:pt idx="1593">
                  <c:v>171.62846905909757</c:v>
                </c:pt>
                <c:pt idx="1594">
                  <c:v>171.61763780094259</c:v>
                </c:pt>
                <c:pt idx="1595">
                  <c:v>171.61763780094259</c:v>
                </c:pt>
                <c:pt idx="1596">
                  <c:v>171.61763780094259</c:v>
                </c:pt>
                <c:pt idx="1597">
                  <c:v>171.61763780094259</c:v>
                </c:pt>
                <c:pt idx="1598">
                  <c:v>171.32545207032138</c:v>
                </c:pt>
                <c:pt idx="1599">
                  <c:v>171.32545207032138</c:v>
                </c:pt>
                <c:pt idx="1600">
                  <c:v>171.32545207032138</c:v>
                </c:pt>
                <c:pt idx="1601">
                  <c:v>171.32545207032138</c:v>
                </c:pt>
                <c:pt idx="1602">
                  <c:v>171.32545207032138</c:v>
                </c:pt>
                <c:pt idx="1603">
                  <c:v>171.02297007026812</c:v>
                </c:pt>
                <c:pt idx="1604">
                  <c:v>171.01217702439743</c:v>
                </c:pt>
                <c:pt idx="1605">
                  <c:v>171.01217702439743</c:v>
                </c:pt>
                <c:pt idx="1606">
                  <c:v>171.01217702439743</c:v>
                </c:pt>
                <c:pt idx="1607">
                  <c:v>171.01217702439743</c:v>
                </c:pt>
                <c:pt idx="1608">
                  <c:v>170.66715896173218</c:v>
                </c:pt>
                <c:pt idx="1609">
                  <c:v>170.66715896173218</c:v>
                </c:pt>
                <c:pt idx="1610">
                  <c:v>170.66715896173218</c:v>
                </c:pt>
                <c:pt idx="1611">
                  <c:v>170.66715896173218</c:v>
                </c:pt>
                <c:pt idx="1612">
                  <c:v>170.66715896173218</c:v>
                </c:pt>
                <c:pt idx="1613">
                  <c:v>170.39809800175831</c:v>
                </c:pt>
                <c:pt idx="1614">
                  <c:v>170.39809800175831</c:v>
                </c:pt>
                <c:pt idx="1615">
                  <c:v>170.39809800175831</c:v>
                </c:pt>
                <c:pt idx="1616">
                  <c:v>170.39809800175831</c:v>
                </c:pt>
                <c:pt idx="1617">
                  <c:v>170.3550876295667</c:v>
                </c:pt>
                <c:pt idx="1618">
                  <c:v>170.0328556933683</c:v>
                </c:pt>
                <c:pt idx="1619">
                  <c:v>170.0328556933683</c:v>
                </c:pt>
                <c:pt idx="1620">
                  <c:v>170.0328556933683</c:v>
                </c:pt>
                <c:pt idx="1621">
                  <c:v>170.0328556933683</c:v>
                </c:pt>
                <c:pt idx="1622">
                  <c:v>170.0328556933683</c:v>
                </c:pt>
                <c:pt idx="1623">
                  <c:v>169.68981341718938</c:v>
                </c:pt>
                <c:pt idx="1624">
                  <c:v>169.68981341718938</c:v>
                </c:pt>
                <c:pt idx="1625">
                  <c:v>169.68981341718938</c:v>
                </c:pt>
                <c:pt idx="1626">
                  <c:v>169.68981341718938</c:v>
                </c:pt>
                <c:pt idx="1627">
                  <c:v>169.68981341718938</c:v>
                </c:pt>
                <c:pt idx="1628">
                  <c:v>169.37952919818568</c:v>
                </c:pt>
                <c:pt idx="1629">
                  <c:v>169.37952919818568</c:v>
                </c:pt>
                <c:pt idx="1630">
                  <c:v>169.37952919818568</c:v>
                </c:pt>
                <c:pt idx="1631">
                  <c:v>169.37952919818568</c:v>
                </c:pt>
                <c:pt idx="1632">
                  <c:v>169.37952919818568</c:v>
                </c:pt>
                <c:pt idx="1633">
                  <c:v>169.04847344987104</c:v>
                </c:pt>
                <c:pt idx="1634">
                  <c:v>169.04847344987104</c:v>
                </c:pt>
                <c:pt idx="1635">
                  <c:v>169.04847344987104</c:v>
                </c:pt>
                <c:pt idx="1636">
                  <c:v>169.04847344987104</c:v>
                </c:pt>
                <c:pt idx="1637">
                  <c:v>169.04847344987104</c:v>
                </c:pt>
                <c:pt idx="1638">
                  <c:v>168.71806475677607</c:v>
                </c:pt>
                <c:pt idx="1639">
                  <c:v>168.71806475677607</c:v>
                </c:pt>
                <c:pt idx="1640">
                  <c:v>168.71806475677607</c:v>
                </c:pt>
                <c:pt idx="1641">
                  <c:v>168.71806475677607</c:v>
                </c:pt>
                <c:pt idx="1642">
                  <c:v>168.71806475677607</c:v>
                </c:pt>
                <c:pt idx="1643">
                  <c:v>168.39892930015594</c:v>
                </c:pt>
                <c:pt idx="1644">
                  <c:v>168.39892930015594</c:v>
                </c:pt>
                <c:pt idx="1645">
                  <c:v>168.39892930015594</c:v>
                </c:pt>
                <c:pt idx="1646">
                  <c:v>168.39892930015594</c:v>
                </c:pt>
                <c:pt idx="1647">
                  <c:v>168.39892930015594</c:v>
                </c:pt>
                <c:pt idx="1648">
                  <c:v>168.08039749815819</c:v>
                </c:pt>
                <c:pt idx="1649">
                  <c:v>168.08039749815819</c:v>
                </c:pt>
                <c:pt idx="1650">
                  <c:v>168.08039749815819</c:v>
                </c:pt>
                <c:pt idx="1651">
                  <c:v>168.08039749815819</c:v>
                </c:pt>
                <c:pt idx="1652">
                  <c:v>168.08039749815819</c:v>
                </c:pt>
                <c:pt idx="1653">
                  <c:v>167.72012309898793</c:v>
                </c:pt>
                <c:pt idx="1654">
                  <c:v>167.72012309898793</c:v>
                </c:pt>
                <c:pt idx="1655">
                  <c:v>167.72012309898793</c:v>
                </c:pt>
                <c:pt idx="1656">
                  <c:v>167.72012309898793</c:v>
                </c:pt>
                <c:pt idx="1657">
                  <c:v>167.72012309898793</c:v>
                </c:pt>
                <c:pt idx="1658">
                  <c:v>167.42400645273892</c:v>
                </c:pt>
                <c:pt idx="1659">
                  <c:v>167.42400645273892</c:v>
                </c:pt>
                <c:pt idx="1660">
                  <c:v>167.42400645273892</c:v>
                </c:pt>
                <c:pt idx="1661">
                  <c:v>167.42400645273892</c:v>
                </c:pt>
                <c:pt idx="1662">
                  <c:v>167.42400645273892</c:v>
                </c:pt>
                <c:pt idx="1663">
                  <c:v>167.12841261237963</c:v>
                </c:pt>
                <c:pt idx="1664">
                  <c:v>167.12841261237963</c:v>
                </c:pt>
                <c:pt idx="1665">
                  <c:v>167.12841261237963</c:v>
                </c:pt>
                <c:pt idx="1666">
                  <c:v>167.12841261237963</c:v>
                </c:pt>
                <c:pt idx="1667">
                  <c:v>167.12841261237963</c:v>
                </c:pt>
                <c:pt idx="1668">
                  <c:v>166.79123006702437</c:v>
                </c:pt>
                <c:pt idx="1669">
                  <c:v>166.79123006702437</c:v>
                </c:pt>
                <c:pt idx="1670">
                  <c:v>166.79123006702437</c:v>
                </c:pt>
                <c:pt idx="1671">
                  <c:v>166.79123006702437</c:v>
                </c:pt>
                <c:pt idx="1672">
                  <c:v>166.79123006702437</c:v>
                </c:pt>
                <c:pt idx="1673">
                  <c:v>166.4862460169166</c:v>
                </c:pt>
                <c:pt idx="1674">
                  <c:v>166.4862460169166</c:v>
                </c:pt>
                <c:pt idx="1675">
                  <c:v>166.4862460169166</c:v>
                </c:pt>
                <c:pt idx="1676">
                  <c:v>166.4862460169166</c:v>
                </c:pt>
                <c:pt idx="1677">
                  <c:v>166.47573927803026</c:v>
                </c:pt>
                <c:pt idx="1678">
                  <c:v>166.16084524965657</c:v>
                </c:pt>
                <c:pt idx="1679">
                  <c:v>166.16084524965657</c:v>
                </c:pt>
                <c:pt idx="1680">
                  <c:v>166.16084524965657</c:v>
                </c:pt>
                <c:pt idx="1681">
                  <c:v>166.16084524965657</c:v>
                </c:pt>
                <c:pt idx="1682">
                  <c:v>166.16084524965657</c:v>
                </c:pt>
                <c:pt idx="1683">
                  <c:v>165.83608048484041</c:v>
                </c:pt>
                <c:pt idx="1684">
                  <c:v>165.82561477708808</c:v>
                </c:pt>
                <c:pt idx="1685">
                  <c:v>165.82561477708808</c:v>
                </c:pt>
                <c:pt idx="1686">
                  <c:v>165.82561477708808</c:v>
                </c:pt>
                <c:pt idx="1687">
                  <c:v>165.82561477708808</c:v>
                </c:pt>
                <c:pt idx="1688">
                  <c:v>165.52239639092946</c:v>
                </c:pt>
                <c:pt idx="1689">
                  <c:v>165.52239639092946</c:v>
                </c:pt>
                <c:pt idx="1690">
                  <c:v>165.52239639092946</c:v>
                </c:pt>
                <c:pt idx="1691">
                  <c:v>165.52239639092946</c:v>
                </c:pt>
                <c:pt idx="1692">
                  <c:v>165.52239639092946</c:v>
                </c:pt>
                <c:pt idx="1693">
                  <c:v>165.17802915579628</c:v>
                </c:pt>
                <c:pt idx="1694">
                  <c:v>165.17802915579628</c:v>
                </c:pt>
                <c:pt idx="1695">
                  <c:v>165.17802915579628</c:v>
                </c:pt>
                <c:pt idx="1696">
                  <c:v>165.17802915579628</c:v>
                </c:pt>
                <c:pt idx="1697">
                  <c:v>165.17802915579628</c:v>
                </c:pt>
                <c:pt idx="1698">
                  <c:v>164.8864006789988</c:v>
                </c:pt>
                <c:pt idx="1699">
                  <c:v>164.87599490435201</c:v>
                </c:pt>
                <c:pt idx="1700">
                  <c:v>164.87599490435201</c:v>
                </c:pt>
                <c:pt idx="1701">
                  <c:v>164.87599490435201</c:v>
                </c:pt>
                <c:pt idx="1702">
                  <c:v>164.87599490435201</c:v>
                </c:pt>
                <c:pt idx="1703">
                  <c:v>164.56412684211838</c:v>
                </c:pt>
                <c:pt idx="1704">
                  <c:v>164.56412684211838</c:v>
                </c:pt>
                <c:pt idx="1705">
                  <c:v>164.56412684211838</c:v>
                </c:pt>
                <c:pt idx="1706">
                  <c:v>164.56412684211838</c:v>
                </c:pt>
                <c:pt idx="1707">
                  <c:v>164.56412684211838</c:v>
                </c:pt>
                <c:pt idx="1708">
                  <c:v>164.23211775823214</c:v>
                </c:pt>
                <c:pt idx="1709">
                  <c:v>164.23211775823214</c:v>
                </c:pt>
                <c:pt idx="1710">
                  <c:v>164.23211775823214</c:v>
                </c:pt>
                <c:pt idx="1711">
                  <c:v>164.23211775823214</c:v>
                </c:pt>
                <c:pt idx="1712">
                  <c:v>164.23211775823214</c:v>
                </c:pt>
                <c:pt idx="1713">
                  <c:v>163.90077850460537</c:v>
                </c:pt>
                <c:pt idx="1714">
                  <c:v>163.90077850460537</c:v>
                </c:pt>
                <c:pt idx="1715">
                  <c:v>163.90077850460537</c:v>
                </c:pt>
                <c:pt idx="1716">
                  <c:v>163.90077850460537</c:v>
                </c:pt>
                <c:pt idx="1717">
                  <c:v>163.90077850460537</c:v>
                </c:pt>
                <c:pt idx="1718">
                  <c:v>163.6217310283063</c:v>
                </c:pt>
                <c:pt idx="1719">
                  <c:v>163.6217310283063</c:v>
                </c:pt>
                <c:pt idx="1720">
                  <c:v>163.6217310283063</c:v>
                </c:pt>
                <c:pt idx="1721">
                  <c:v>163.6217310283063</c:v>
                </c:pt>
                <c:pt idx="1722">
                  <c:v>163.61140506538044</c:v>
                </c:pt>
                <c:pt idx="1723">
                  <c:v>163.29162323346048</c:v>
                </c:pt>
                <c:pt idx="1724">
                  <c:v>163.29162323346048</c:v>
                </c:pt>
                <c:pt idx="1725">
                  <c:v>163.29162323346048</c:v>
                </c:pt>
                <c:pt idx="1726">
                  <c:v>163.29162323346048</c:v>
                </c:pt>
                <c:pt idx="1727">
                  <c:v>163.29162323346048</c:v>
                </c:pt>
                <c:pt idx="1728">
                  <c:v>162.99303834633898</c:v>
                </c:pt>
                <c:pt idx="1729">
                  <c:v>162.98275205942235</c:v>
                </c:pt>
                <c:pt idx="1730">
                  <c:v>162.98275205942235</c:v>
                </c:pt>
                <c:pt idx="1731">
                  <c:v>162.98275205942235</c:v>
                </c:pt>
                <c:pt idx="1732">
                  <c:v>162.98275205942235</c:v>
                </c:pt>
                <c:pt idx="1733">
                  <c:v>162.6847319548832</c:v>
                </c:pt>
                <c:pt idx="1734">
                  <c:v>162.6847319548832</c:v>
                </c:pt>
                <c:pt idx="1735">
                  <c:v>162.6847319548832</c:v>
                </c:pt>
                <c:pt idx="1736">
                  <c:v>162.6847319548832</c:v>
                </c:pt>
                <c:pt idx="1737">
                  <c:v>162.67446512479756</c:v>
                </c:pt>
                <c:pt idx="1738">
                  <c:v>162.35651456112254</c:v>
                </c:pt>
                <c:pt idx="1739">
                  <c:v>162.35651456112254</c:v>
                </c:pt>
                <c:pt idx="1740">
                  <c:v>162.35651456112254</c:v>
                </c:pt>
                <c:pt idx="1741">
                  <c:v>162.35651456112254</c:v>
                </c:pt>
                <c:pt idx="1742">
                  <c:v>162.35651456112254</c:v>
                </c:pt>
                <c:pt idx="1743">
                  <c:v>162.05963955545027</c:v>
                </c:pt>
                <c:pt idx="1744">
                  <c:v>162.05963955545027</c:v>
                </c:pt>
                <c:pt idx="1745">
                  <c:v>162.05963955545027</c:v>
                </c:pt>
                <c:pt idx="1746">
                  <c:v>162.05963955545027</c:v>
                </c:pt>
                <c:pt idx="1747">
                  <c:v>162.05963955545027</c:v>
                </c:pt>
                <c:pt idx="1748">
                  <c:v>161.74289068090434</c:v>
                </c:pt>
                <c:pt idx="1749">
                  <c:v>161.74289068090434</c:v>
                </c:pt>
                <c:pt idx="1750">
                  <c:v>161.74289068090434</c:v>
                </c:pt>
                <c:pt idx="1751">
                  <c:v>161.74289068090434</c:v>
                </c:pt>
                <c:pt idx="1752">
                  <c:v>161.74289068090434</c:v>
                </c:pt>
                <c:pt idx="1753">
                  <c:v>161.42676089850133</c:v>
                </c:pt>
                <c:pt idx="1754">
                  <c:v>161.42676089850133</c:v>
                </c:pt>
                <c:pt idx="1755">
                  <c:v>161.42676089850133</c:v>
                </c:pt>
                <c:pt idx="1756">
                  <c:v>161.42676089850133</c:v>
                </c:pt>
                <c:pt idx="1757">
                  <c:v>161.42676089850133</c:v>
                </c:pt>
                <c:pt idx="1758">
                  <c:v>161.12141716945658</c:v>
                </c:pt>
                <c:pt idx="1759">
                  <c:v>161.12141716945658</c:v>
                </c:pt>
                <c:pt idx="1760">
                  <c:v>161.12141716945658</c:v>
                </c:pt>
                <c:pt idx="1761">
                  <c:v>161.12141716945658</c:v>
                </c:pt>
                <c:pt idx="1762">
                  <c:v>161.12141716945658</c:v>
                </c:pt>
                <c:pt idx="1763">
                  <c:v>160.77605909898426</c:v>
                </c:pt>
                <c:pt idx="1764">
                  <c:v>160.77605909898426</c:v>
                </c:pt>
                <c:pt idx="1765">
                  <c:v>160.77605909898426</c:v>
                </c:pt>
                <c:pt idx="1766">
                  <c:v>160.77605909898426</c:v>
                </c:pt>
                <c:pt idx="1767">
                  <c:v>160.77605909898426</c:v>
                </c:pt>
                <c:pt idx="1768">
                  <c:v>160.50233157950447</c:v>
                </c:pt>
                <c:pt idx="1769">
                  <c:v>160.50233157950447</c:v>
                </c:pt>
                <c:pt idx="1770">
                  <c:v>160.50233157950447</c:v>
                </c:pt>
                <c:pt idx="1771">
                  <c:v>160.50233157950447</c:v>
                </c:pt>
                <c:pt idx="1772">
                  <c:v>160.50233157950447</c:v>
                </c:pt>
                <c:pt idx="1773">
                  <c:v>160.14819310698761</c:v>
                </c:pt>
                <c:pt idx="1774">
                  <c:v>160.14819310698761</c:v>
                </c:pt>
                <c:pt idx="1775">
                  <c:v>160.14819310698761</c:v>
                </c:pt>
                <c:pt idx="1776">
                  <c:v>160.14819310698761</c:v>
                </c:pt>
                <c:pt idx="1777">
                  <c:v>160.14819310698761</c:v>
                </c:pt>
                <c:pt idx="1778">
                  <c:v>159.86544500873052</c:v>
                </c:pt>
                <c:pt idx="1779">
                  <c:v>159.86544500873052</c:v>
                </c:pt>
                <c:pt idx="1780">
                  <c:v>159.86544500873052</c:v>
                </c:pt>
                <c:pt idx="1781">
                  <c:v>159.86544500873052</c:v>
                </c:pt>
                <c:pt idx="1782">
                  <c:v>159.86544500873052</c:v>
                </c:pt>
                <c:pt idx="1783">
                  <c:v>159.58319611365218</c:v>
                </c:pt>
                <c:pt idx="1784">
                  <c:v>159.58319611365218</c:v>
                </c:pt>
                <c:pt idx="1785">
                  <c:v>159.58319611365218</c:v>
                </c:pt>
                <c:pt idx="1786">
                  <c:v>159.58319611365218</c:v>
                </c:pt>
                <c:pt idx="1787">
                  <c:v>159.58319611365218</c:v>
                </c:pt>
              </c:numCache>
            </c:numRef>
          </c:val>
          <c:extLst xmlns:c16r2="http://schemas.microsoft.com/office/drawing/2015/06/chart">
            <c:ext xmlns:c16="http://schemas.microsoft.com/office/drawing/2014/chart" uri="{C3380CC4-5D6E-409C-BE32-E72D297353CC}">
              <c16:uniqueId val="{00000004-E111-44D4-A97C-BC2D97E0B411}"/>
            </c:ext>
          </c:extLst>
        </c:ser>
        <c:ser>
          <c:idx val="5"/>
          <c:order val="5"/>
          <c:tx>
            <c:strRef>
              <c:f>'DF&amp;核実験'!$AI$1</c:f>
              <c:strCache>
                <c:ptCount val="1"/>
                <c:pt idx="0">
                  <c:v>減衰曲線3</c:v>
                </c:pt>
              </c:strCache>
            </c:strRef>
          </c:tx>
          <c:spPr>
            <a:ln w="38100">
              <a:pattFill prst="pct75">
                <a:fgClr>
                  <a:srgbClr val="FF0000"/>
                </a:fgClr>
                <a:bgClr>
                  <a:srgbClr val="FFFFFF"/>
                </a:bgClr>
              </a:pattFill>
              <a:prstDash val="solid"/>
            </a:ln>
          </c:spPr>
          <c:marker>
            <c:symbol val="none"/>
          </c:marker>
          <c:cat>
            <c:numRef>
              <c:f>'DF&amp;核実験'!$AA$2:$AA$1788</c:f>
              <c:numCache>
                <c:formatCode>[$-411]ge\.m</c:formatCode>
                <c:ptCount val="1787"/>
                <c:pt idx="0">
                  <c:v>21794</c:v>
                </c:pt>
                <c:pt idx="1">
                  <c:v>21885</c:v>
                </c:pt>
                <c:pt idx="2">
                  <c:v>21947</c:v>
                </c:pt>
                <c:pt idx="3">
                  <c:v>21976</c:v>
                </c:pt>
                <c:pt idx="4">
                  <c:v>22068</c:v>
                </c:pt>
                <c:pt idx="5">
                  <c:v>22160</c:v>
                </c:pt>
                <c:pt idx="6">
                  <c:v>22251</c:v>
                </c:pt>
                <c:pt idx="7">
                  <c:v>22341</c:v>
                </c:pt>
                <c:pt idx="8">
                  <c:v>22433</c:v>
                </c:pt>
                <c:pt idx="9">
                  <c:v>22494</c:v>
                </c:pt>
                <c:pt idx="10">
                  <c:v>22525</c:v>
                </c:pt>
                <c:pt idx="11">
                  <c:v>22555</c:v>
                </c:pt>
                <c:pt idx="12">
                  <c:v>22586</c:v>
                </c:pt>
                <c:pt idx="13">
                  <c:v>22616</c:v>
                </c:pt>
                <c:pt idx="14">
                  <c:v>22647</c:v>
                </c:pt>
                <c:pt idx="15">
                  <c:v>22678</c:v>
                </c:pt>
                <c:pt idx="16">
                  <c:v>22706</c:v>
                </c:pt>
                <c:pt idx="17">
                  <c:v>22737</c:v>
                </c:pt>
                <c:pt idx="18">
                  <c:v>22767</c:v>
                </c:pt>
                <c:pt idx="19">
                  <c:v>22798</c:v>
                </c:pt>
                <c:pt idx="20">
                  <c:v>22828</c:v>
                </c:pt>
                <c:pt idx="21">
                  <c:v>22859</c:v>
                </c:pt>
                <c:pt idx="22">
                  <c:v>22890</c:v>
                </c:pt>
                <c:pt idx="23">
                  <c:v>22920</c:v>
                </c:pt>
                <c:pt idx="24">
                  <c:v>22951</c:v>
                </c:pt>
                <c:pt idx="25">
                  <c:v>22981</c:v>
                </c:pt>
                <c:pt idx="26">
                  <c:v>23012</c:v>
                </c:pt>
                <c:pt idx="27">
                  <c:v>23043</c:v>
                </c:pt>
                <c:pt idx="28">
                  <c:v>23071</c:v>
                </c:pt>
                <c:pt idx="29">
                  <c:v>23102</c:v>
                </c:pt>
                <c:pt idx="30">
                  <c:v>23132</c:v>
                </c:pt>
                <c:pt idx="31">
                  <c:v>23163</c:v>
                </c:pt>
                <c:pt idx="32">
                  <c:v>23163</c:v>
                </c:pt>
                <c:pt idx="33">
                  <c:v>23193</c:v>
                </c:pt>
                <c:pt idx="34">
                  <c:v>23193</c:v>
                </c:pt>
                <c:pt idx="35">
                  <c:v>23224</c:v>
                </c:pt>
                <c:pt idx="36">
                  <c:v>23224</c:v>
                </c:pt>
                <c:pt idx="37">
                  <c:v>23255</c:v>
                </c:pt>
                <c:pt idx="38">
                  <c:v>23256</c:v>
                </c:pt>
                <c:pt idx="39">
                  <c:v>23285</c:v>
                </c:pt>
                <c:pt idx="40">
                  <c:v>23285</c:v>
                </c:pt>
                <c:pt idx="41">
                  <c:v>23316</c:v>
                </c:pt>
                <c:pt idx="42">
                  <c:v>23316</c:v>
                </c:pt>
                <c:pt idx="43">
                  <c:v>23346</c:v>
                </c:pt>
                <c:pt idx="44">
                  <c:v>23347</c:v>
                </c:pt>
                <c:pt idx="45">
                  <c:v>23383</c:v>
                </c:pt>
                <c:pt idx="46">
                  <c:v>23409</c:v>
                </c:pt>
                <c:pt idx="47">
                  <c:v>23439</c:v>
                </c:pt>
                <c:pt idx="48">
                  <c:v>23469</c:v>
                </c:pt>
                <c:pt idx="49">
                  <c:v>23499</c:v>
                </c:pt>
                <c:pt idx="50">
                  <c:v>23529</c:v>
                </c:pt>
                <c:pt idx="51">
                  <c:v>23559</c:v>
                </c:pt>
                <c:pt idx="52">
                  <c:v>23590</c:v>
                </c:pt>
                <c:pt idx="53">
                  <c:v>23621</c:v>
                </c:pt>
                <c:pt idx="54">
                  <c:v>23651</c:v>
                </c:pt>
                <c:pt idx="55">
                  <c:v>23686</c:v>
                </c:pt>
                <c:pt idx="56">
                  <c:v>23712</c:v>
                </c:pt>
                <c:pt idx="57">
                  <c:v>23752</c:v>
                </c:pt>
                <c:pt idx="58">
                  <c:v>23774</c:v>
                </c:pt>
                <c:pt idx="59">
                  <c:v>23802</c:v>
                </c:pt>
                <c:pt idx="60">
                  <c:v>23833</c:v>
                </c:pt>
                <c:pt idx="61">
                  <c:v>23863</c:v>
                </c:pt>
                <c:pt idx="62">
                  <c:v>23894</c:v>
                </c:pt>
                <c:pt idx="63">
                  <c:v>23924</c:v>
                </c:pt>
                <c:pt idx="64">
                  <c:v>23955</c:v>
                </c:pt>
                <c:pt idx="65">
                  <c:v>23986</c:v>
                </c:pt>
                <c:pt idx="66">
                  <c:v>24016</c:v>
                </c:pt>
                <c:pt idx="67">
                  <c:v>24047</c:v>
                </c:pt>
                <c:pt idx="68">
                  <c:v>24077</c:v>
                </c:pt>
                <c:pt idx="69">
                  <c:v>24108</c:v>
                </c:pt>
                <c:pt idx="70">
                  <c:v>24139</c:v>
                </c:pt>
                <c:pt idx="71">
                  <c:v>24167</c:v>
                </c:pt>
                <c:pt idx="72">
                  <c:v>24198</c:v>
                </c:pt>
                <c:pt idx="73">
                  <c:v>24228</c:v>
                </c:pt>
                <c:pt idx="74">
                  <c:v>24259</c:v>
                </c:pt>
                <c:pt idx="75">
                  <c:v>24289</c:v>
                </c:pt>
                <c:pt idx="76">
                  <c:v>24320</c:v>
                </c:pt>
                <c:pt idx="77">
                  <c:v>24351</c:v>
                </c:pt>
                <c:pt idx="78">
                  <c:v>24381</c:v>
                </c:pt>
                <c:pt idx="79">
                  <c:v>24412</c:v>
                </c:pt>
                <c:pt idx="80">
                  <c:v>24442</c:v>
                </c:pt>
                <c:pt idx="81">
                  <c:v>24474</c:v>
                </c:pt>
                <c:pt idx="82">
                  <c:v>24505</c:v>
                </c:pt>
                <c:pt idx="83">
                  <c:v>24532</c:v>
                </c:pt>
                <c:pt idx="84">
                  <c:v>24563</c:v>
                </c:pt>
                <c:pt idx="85">
                  <c:v>24593</c:v>
                </c:pt>
                <c:pt idx="86">
                  <c:v>24624</c:v>
                </c:pt>
                <c:pt idx="87">
                  <c:v>24654</c:v>
                </c:pt>
                <c:pt idx="88">
                  <c:v>24685</c:v>
                </c:pt>
                <c:pt idx="89">
                  <c:v>24716</c:v>
                </c:pt>
                <c:pt idx="90">
                  <c:v>24746</c:v>
                </c:pt>
                <c:pt idx="91">
                  <c:v>24777</c:v>
                </c:pt>
                <c:pt idx="92">
                  <c:v>24807</c:v>
                </c:pt>
                <c:pt idx="93">
                  <c:v>24838</c:v>
                </c:pt>
                <c:pt idx="94">
                  <c:v>24869</c:v>
                </c:pt>
                <c:pt idx="95">
                  <c:v>24898</c:v>
                </c:pt>
                <c:pt idx="96">
                  <c:v>24929</c:v>
                </c:pt>
                <c:pt idx="97">
                  <c:v>24959</c:v>
                </c:pt>
                <c:pt idx="98">
                  <c:v>24990</c:v>
                </c:pt>
                <c:pt idx="99">
                  <c:v>25020</c:v>
                </c:pt>
                <c:pt idx="100">
                  <c:v>25051</c:v>
                </c:pt>
                <c:pt idx="101">
                  <c:v>25082</c:v>
                </c:pt>
                <c:pt idx="102">
                  <c:v>25112</c:v>
                </c:pt>
                <c:pt idx="103">
                  <c:v>25143</c:v>
                </c:pt>
                <c:pt idx="104">
                  <c:v>25173</c:v>
                </c:pt>
                <c:pt idx="105">
                  <c:v>25204</c:v>
                </c:pt>
                <c:pt idx="106">
                  <c:v>25235</c:v>
                </c:pt>
                <c:pt idx="107">
                  <c:v>25263</c:v>
                </c:pt>
                <c:pt idx="108">
                  <c:v>25294</c:v>
                </c:pt>
                <c:pt idx="109">
                  <c:v>25324</c:v>
                </c:pt>
                <c:pt idx="110">
                  <c:v>25356</c:v>
                </c:pt>
                <c:pt idx="111">
                  <c:v>25385</c:v>
                </c:pt>
                <c:pt idx="112">
                  <c:v>25416</c:v>
                </c:pt>
                <c:pt idx="113">
                  <c:v>25447</c:v>
                </c:pt>
                <c:pt idx="114">
                  <c:v>25477</c:v>
                </c:pt>
                <c:pt idx="115">
                  <c:v>25508</c:v>
                </c:pt>
                <c:pt idx="116">
                  <c:v>25538</c:v>
                </c:pt>
                <c:pt idx="117">
                  <c:v>25569</c:v>
                </c:pt>
                <c:pt idx="118">
                  <c:v>25600</c:v>
                </c:pt>
                <c:pt idx="119">
                  <c:v>25628</c:v>
                </c:pt>
                <c:pt idx="120">
                  <c:v>25659</c:v>
                </c:pt>
                <c:pt idx="121">
                  <c:v>25689</c:v>
                </c:pt>
                <c:pt idx="122">
                  <c:v>25720</c:v>
                </c:pt>
                <c:pt idx="123">
                  <c:v>25750</c:v>
                </c:pt>
                <c:pt idx="124">
                  <c:v>25781</c:v>
                </c:pt>
                <c:pt idx="125">
                  <c:v>25812</c:v>
                </c:pt>
                <c:pt idx="126">
                  <c:v>25842</c:v>
                </c:pt>
                <c:pt idx="127">
                  <c:v>25873</c:v>
                </c:pt>
                <c:pt idx="128">
                  <c:v>25903</c:v>
                </c:pt>
                <c:pt idx="129">
                  <c:v>25934</c:v>
                </c:pt>
                <c:pt idx="130">
                  <c:v>25965</c:v>
                </c:pt>
                <c:pt idx="131">
                  <c:v>25993</c:v>
                </c:pt>
                <c:pt idx="132">
                  <c:v>26024</c:v>
                </c:pt>
                <c:pt idx="133">
                  <c:v>26054</c:v>
                </c:pt>
                <c:pt idx="134">
                  <c:v>26085</c:v>
                </c:pt>
                <c:pt idx="135">
                  <c:v>26115</c:v>
                </c:pt>
                <c:pt idx="136">
                  <c:v>26146</c:v>
                </c:pt>
                <c:pt idx="137">
                  <c:v>26177</c:v>
                </c:pt>
                <c:pt idx="138">
                  <c:v>26207</c:v>
                </c:pt>
                <c:pt idx="139">
                  <c:v>26238</c:v>
                </c:pt>
                <c:pt idx="140">
                  <c:v>26268</c:v>
                </c:pt>
                <c:pt idx="141">
                  <c:v>26299</c:v>
                </c:pt>
                <c:pt idx="142">
                  <c:v>26330</c:v>
                </c:pt>
                <c:pt idx="143">
                  <c:v>26359</c:v>
                </c:pt>
                <c:pt idx="144">
                  <c:v>26390</c:v>
                </c:pt>
                <c:pt idx="145">
                  <c:v>26420</c:v>
                </c:pt>
                <c:pt idx="146">
                  <c:v>26451</c:v>
                </c:pt>
                <c:pt idx="147">
                  <c:v>26481</c:v>
                </c:pt>
                <c:pt idx="148">
                  <c:v>26512</c:v>
                </c:pt>
                <c:pt idx="149">
                  <c:v>26543</c:v>
                </c:pt>
                <c:pt idx="150">
                  <c:v>26573</c:v>
                </c:pt>
                <c:pt idx="151">
                  <c:v>26604</c:v>
                </c:pt>
                <c:pt idx="152">
                  <c:v>26634</c:v>
                </c:pt>
                <c:pt idx="153">
                  <c:v>26665</c:v>
                </c:pt>
                <c:pt idx="154">
                  <c:v>26696</c:v>
                </c:pt>
                <c:pt idx="155">
                  <c:v>26724</c:v>
                </c:pt>
                <c:pt idx="156">
                  <c:v>27119</c:v>
                </c:pt>
                <c:pt idx="157">
                  <c:v>27149</c:v>
                </c:pt>
                <c:pt idx="158">
                  <c:v>27180</c:v>
                </c:pt>
                <c:pt idx="159">
                  <c:v>27211</c:v>
                </c:pt>
                <c:pt idx="160">
                  <c:v>27241</c:v>
                </c:pt>
                <c:pt idx="161">
                  <c:v>27272</c:v>
                </c:pt>
                <c:pt idx="162">
                  <c:v>27302</c:v>
                </c:pt>
                <c:pt idx="163">
                  <c:v>27333</c:v>
                </c:pt>
                <c:pt idx="164">
                  <c:v>27363</c:v>
                </c:pt>
                <c:pt idx="165">
                  <c:v>27390</c:v>
                </c:pt>
                <c:pt idx="166">
                  <c:v>27425</c:v>
                </c:pt>
                <c:pt idx="167">
                  <c:v>27453</c:v>
                </c:pt>
                <c:pt idx="168">
                  <c:v>27484</c:v>
                </c:pt>
                <c:pt idx="169">
                  <c:v>27514</c:v>
                </c:pt>
                <c:pt idx="170">
                  <c:v>27545</c:v>
                </c:pt>
                <c:pt idx="171">
                  <c:v>27575</c:v>
                </c:pt>
                <c:pt idx="172">
                  <c:v>27606</c:v>
                </c:pt>
                <c:pt idx="173">
                  <c:v>27637</c:v>
                </c:pt>
                <c:pt idx="174">
                  <c:v>27667</c:v>
                </c:pt>
                <c:pt idx="175">
                  <c:v>27699</c:v>
                </c:pt>
                <c:pt idx="176">
                  <c:v>27728</c:v>
                </c:pt>
                <c:pt idx="177">
                  <c:v>27760</c:v>
                </c:pt>
                <c:pt idx="178">
                  <c:v>27790</c:v>
                </c:pt>
                <c:pt idx="179">
                  <c:v>27819</c:v>
                </c:pt>
                <c:pt idx="180">
                  <c:v>27850</c:v>
                </c:pt>
                <c:pt idx="181">
                  <c:v>27880</c:v>
                </c:pt>
                <c:pt idx="182">
                  <c:v>27911</c:v>
                </c:pt>
                <c:pt idx="183">
                  <c:v>27941</c:v>
                </c:pt>
                <c:pt idx="184">
                  <c:v>27972</c:v>
                </c:pt>
                <c:pt idx="185">
                  <c:v>28003</c:v>
                </c:pt>
                <c:pt idx="186">
                  <c:v>28033</c:v>
                </c:pt>
                <c:pt idx="187">
                  <c:v>28065</c:v>
                </c:pt>
                <c:pt idx="188">
                  <c:v>28095</c:v>
                </c:pt>
                <c:pt idx="189">
                  <c:v>28126</c:v>
                </c:pt>
                <c:pt idx="190">
                  <c:v>28130</c:v>
                </c:pt>
                <c:pt idx="191">
                  <c:v>28157</c:v>
                </c:pt>
                <c:pt idx="192">
                  <c:v>28158</c:v>
                </c:pt>
                <c:pt idx="193">
                  <c:v>28185</c:v>
                </c:pt>
                <c:pt idx="194">
                  <c:v>28185</c:v>
                </c:pt>
                <c:pt idx="195">
                  <c:v>28215</c:v>
                </c:pt>
                <c:pt idx="196">
                  <c:v>28216</c:v>
                </c:pt>
                <c:pt idx="197">
                  <c:v>28246</c:v>
                </c:pt>
                <c:pt idx="198">
                  <c:v>28247</c:v>
                </c:pt>
                <c:pt idx="199">
                  <c:v>28277</c:v>
                </c:pt>
                <c:pt idx="200">
                  <c:v>28277</c:v>
                </c:pt>
                <c:pt idx="201">
                  <c:v>28307</c:v>
                </c:pt>
                <c:pt idx="202">
                  <c:v>28307</c:v>
                </c:pt>
                <c:pt idx="203">
                  <c:v>28338</c:v>
                </c:pt>
                <c:pt idx="204">
                  <c:v>28338</c:v>
                </c:pt>
                <c:pt idx="205">
                  <c:v>28369</c:v>
                </c:pt>
                <c:pt idx="206">
                  <c:v>28369</c:v>
                </c:pt>
                <c:pt idx="207">
                  <c:v>28399</c:v>
                </c:pt>
                <c:pt idx="208">
                  <c:v>28399</c:v>
                </c:pt>
                <c:pt idx="209">
                  <c:v>28430</c:v>
                </c:pt>
                <c:pt idx="210">
                  <c:v>28430</c:v>
                </c:pt>
                <c:pt idx="211">
                  <c:v>28460</c:v>
                </c:pt>
                <c:pt idx="212">
                  <c:v>28460</c:v>
                </c:pt>
                <c:pt idx="213">
                  <c:v>28495</c:v>
                </c:pt>
                <c:pt idx="214">
                  <c:v>28522</c:v>
                </c:pt>
                <c:pt idx="215">
                  <c:v>28552</c:v>
                </c:pt>
                <c:pt idx="216">
                  <c:v>28581</c:v>
                </c:pt>
                <c:pt idx="217">
                  <c:v>28611</c:v>
                </c:pt>
                <c:pt idx="218">
                  <c:v>28642</c:v>
                </c:pt>
                <c:pt idx="219">
                  <c:v>28672</c:v>
                </c:pt>
                <c:pt idx="220">
                  <c:v>28703</c:v>
                </c:pt>
                <c:pt idx="221">
                  <c:v>28734</c:v>
                </c:pt>
                <c:pt idx="222">
                  <c:v>28765</c:v>
                </c:pt>
                <c:pt idx="223">
                  <c:v>28796</c:v>
                </c:pt>
                <c:pt idx="224">
                  <c:v>28825</c:v>
                </c:pt>
                <c:pt idx="225">
                  <c:v>28863</c:v>
                </c:pt>
                <c:pt idx="226">
                  <c:v>28887</c:v>
                </c:pt>
                <c:pt idx="227">
                  <c:v>28915</c:v>
                </c:pt>
                <c:pt idx="228">
                  <c:v>28947</c:v>
                </c:pt>
                <c:pt idx="229">
                  <c:v>28976</c:v>
                </c:pt>
                <c:pt idx="230">
                  <c:v>29007</c:v>
                </c:pt>
                <c:pt idx="231">
                  <c:v>29038</c:v>
                </c:pt>
                <c:pt idx="232">
                  <c:v>29068</c:v>
                </c:pt>
                <c:pt idx="233">
                  <c:v>29099</c:v>
                </c:pt>
                <c:pt idx="234">
                  <c:v>29129</c:v>
                </c:pt>
                <c:pt idx="235">
                  <c:v>29160</c:v>
                </c:pt>
                <c:pt idx="236">
                  <c:v>29192</c:v>
                </c:pt>
                <c:pt idx="237">
                  <c:v>29225</c:v>
                </c:pt>
                <c:pt idx="238">
                  <c:v>29255</c:v>
                </c:pt>
                <c:pt idx="239">
                  <c:v>29281</c:v>
                </c:pt>
                <c:pt idx="240">
                  <c:v>29312</c:v>
                </c:pt>
                <c:pt idx="241">
                  <c:v>29342</c:v>
                </c:pt>
                <c:pt idx="242">
                  <c:v>29377</c:v>
                </c:pt>
                <c:pt idx="243">
                  <c:v>29403</c:v>
                </c:pt>
                <c:pt idx="244">
                  <c:v>29434</c:v>
                </c:pt>
                <c:pt idx="245">
                  <c:v>29465</c:v>
                </c:pt>
                <c:pt idx="246">
                  <c:v>29494</c:v>
                </c:pt>
                <c:pt idx="247">
                  <c:v>29526</c:v>
                </c:pt>
                <c:pt idx="248">
                  <c:v>29559</c:v>
                </c:pt>
                <c:pt idx="249">
                  <c:v>29592</c:v>
                </c:pt>
                <c:pt idx="250">
                  <c:v>29619</c:v>
                </c:pt>
                <c:pt idx="251">
                  <c:v>29649</c:v>
                </c:pt>
                <c:pt idx="252">
                  <c:v>29678</c:v>
                </c:pt>
                <c:pt idx="253">
                  <c:v>29707</c:v>
                </c:pt>
                <c:pt idx="254">
                  <c:v>29738</c:v>
                </c:pt>
                <c:pt idx="255">
                  <c:v>29768</c:v>
                </c:pt>
                <c:pt idx="256">
                  <c:v>29801</c:v>
                </c:pt>
                <c:pt idx="257">
                  <c:v>29831</c:v>
                </c:pt>
                <c:pt idx="258">
                  <c:v>29860</c:v>
                </c:pt>
                <c:pt idx="259">
                  <c:v>29860</c:v>
                </c:pt>
                <c:pt idx="260">
                  <c:v>29860</c:v>
                </c:pt>
                <c:pt idx="261">
                  <c:v>29890</c:v>
                </c:pt>
                <c:pt idx="262">
                  <c:v>29890</c:v>
                </c:pt>
                <c:pt idx="263">
                  <c:v>29921</c:v>
                </c:pt>
                <c:pt idx="264">
                  <c:v>29921</c:v>
                </c:pt>
                <c:pt idx="265">
                  <c:v>29921</c:v>
                </c:pt>
                <c:pt idx="266">
                  <c:v>29946</c:v>
                </c:pt>
                <c:pt idx="267">
                  <c:v>29948</c:v>
                </c:pt>
                <c:pt idx="268">
                  <c:v>29948</c:v>
                </c:pt>
                <c:pt idx="269">
                  <c:v>29983</c:v>
                </c:pt>
                <c:pt idx="270">
                  <c:v>29983</c:v>
                </c:pt>
                <c:pt idx="271">
                  <c:v>29983</c:v>
                </c:pt>
                <c:pt idx="272">
                  <c:v>30011</c:v>
                </c:pt>
                <c:pt idx="273">
                  <c:v>30011</c:v>
                </c:pt>
                <c:pt idx="274">
                  <c:v>30011</c:v>
                </c:pt>
                <c:pt idx="275">
                  <c:v>30040</c:v>
                </c:pt>
                <c:pt idx="276">
                  <c:v>30041</c:v>
                </c:pt>
                <c:pt idx="277">
                  <c:v>30041</c:v>
                </c:pt>
                <c:pt idx="278">
                  <c:v>30071</c:v>
                </c:pt>
                <c:pt idx="279">
                  <c:v>30071</c:v>
                </c:pt>
                <c:pt idx="280">
                  <c:v>30071</c:v>
                </c:pt>
                <c:pt idx="281">
                  <c:v>30102</c:v>
                </c:pt>
                <c:pt idx="282">
                  <c:v>30102</c:v>
                </c:pt>
                <c:pt idx="283">
                  <c:v>30103</c:v>
                </c:pt>
                <c:pt idx="284">
                  <c:v>30132</c:v>
                </c:pt>
                <c:pt idx="285">
                  <c:v>30132</c:v>
                </c:pt>
                <c:pt idx="286">
                  <c:v>30133</c:v>
                </c:pt>
                <c:pt idx="287">
                  <c:v>30162</c:v>
                </c:pt>
                <c:pt idx="288">
                  <c:v>30162</c:v>
                </c:pt>
                <c:pt idx="289">
                  <c:v>30162</c:v>
                </c:pt>
                <c:pt idx="290">
                  <c:v>30194</c:v>
                </c:pt>
                <c:pt idx="291">
                  <c:v>30194</c:v>
                </c:pt>
                <c:pt idx="292">
                  <c:v>30195</c:v>
                </c:pt>
                <c:pt idx="293">
                  <c:v>30224</c:v>
                </c:pt>
                <c:pt idx="294">
                  <c:v>30224</c:v>
                </c:pt>
                <c:pt idx="295">
                  <c:v>30224</c:v>
                </c:pt>
                <c:pt idx="296">
                  <c:v>30256</c:v>
                </c:pt>
                <c:pt idx="297">
                  <c:v>30257</c:v>
                </c:pt>
                <c:pt idx="298">
                  <c:v>30257</c:v>
                </c:pt>
                <c:pt idx="299">
                  <c:v>30285</c:v>
                </c:pt>
                <c:pt idx="300">
                  <c:v>30285</c:v>
                </c:pt>
                <c:pt idx="301">
                  <c:v>30285</c:v>
                </c:pt>
                <c:pt idx="302">
                  <c:v>30313</c:v>
                </c:pt>
                <c:pt idx="303">
                  <c:v>30313</c:v>
                </c:pt>
                <c:pt idx="304">
                  <c:v>30313</c:v>
                </c:pt>
                <c:pt idx="305">
                  <c:v>30347</c:v>
                </c:pt>
                <c:pt idx="306">
                  <c:v>30347</c:v>
                </c:pt>
                <c:pt idx="307">
                  <c:v>30347</c:v>
                </c:pt>
                <c:pt idx="308">
                  <c:v>30375</c:v>
                </c:pt>
                <c:pt idx="309">
                  <c:v>30375</c:v>
                </c:pt>
                <c:pt idx="310">
                  <c:v>30375</c:v>
                </c:pt>
                <c:pt idx="311">
                  <c:v>30406</c:v>
                </c:pt>
                <c:pt idx="312">
                  <c:v>30406</c:v>
                </c:pt>
                <c:pt idx="313">
                  <c:v>30406</c:v>
                </c:pt>
                <c:pt idx="314">
                  <c:v>30436</c:v>
                </c:pt>
                <c:pt idx="315">
                  <c:v>30436</c:v>
                </c:pt>
                <c:pt idx="316">
                  <c:v>30436</c:v>
                </c:pt>
                <c:pt idx="317">
                  <c:v>30467</c:v>
                </c:pt>
                <c:pt idx="318">
                  <c:v>30467</c:v>
                </c:pt>
                <c:pt idx="319">
                  <c:v>30467</c:v>
                </c:pt>
                <c:pt idx="320">
                  <c:v>30497</c:v>
                </c:pt>
                <c:pt idx="321">
                  <c:v>30497</c:v>
                </c:pt>
                <c:pt idx="322">
                  <c:v>30497</c:v>
                </c:pt>
                <c:pt idx="323">
                  <c:v>30526</c:v>
                </c:pt>
                <c:pt idx="324">
                  <c:v>30527</c:v>
                </c:pt>
                <c:pt idx="325">
                  <c:v>30527</c:v>
                </c:pt>
                <c:pt idx="326">
                  <c:v>30559</c:v>
                </c:pt>
                <c:pt idx="327">
                  <c:v>30559</c:v>
                </c:pt>
                <c:pt idx="328">
                  <c:v>30559</c:v>
                </c:pt>
                <c:pt idx="329">
                  <c:v>30589</c:v>
                </c:pt>
                <c:pt idx="330">
                  <c:v>30589</c:v>
                </c:pt>
                <c:pt idx="331">
                  <c:v>30589</c:v>
                </c:pt>
                <c:pt idx="332">
                  <c:v>30592</c:v>
                </c:pt>
                <c:pt idx="333">
                  <c:v>30620</c:v>
                </c:pt>
                <c:pt idx="334">
                  <c:v>30620</c:v>
                </c:pt>
                <c:pt idx="335">
                  <c:v>30620</c:v>
                </c:pt>
                <c:pt idx="336">
                  <c:v>30621</c:v>
                </c:pt>
                <c:pt idx="337">
                  <c:v>30650</c:v>
                </c:pt>
                <c:pt idx="338">
                  <c:v>30650</c:v>
                </c:pt>
                <c:pt idx="339">
                  <c:v>30650</c:v>
                </c:pt>
                <c:pt idx="340">
                  <c:v>30651</c:v>
                </c:pt>
                <c:pt idx="341">
                  <c:v>30677</c:v>
                </c:pt>
                <c:pt idx="342">
                  <c:v>30677</c:v>
                </c:pt>
                <c:pt idx="343">
                  <c:v>30678</c:v>
                </c:pt>
                <c:pt idx="344">
                  <c:v>30686</c:v>
                </c:pt>
                <c:pt idx="345">
                  <c:v>30712</c:v>
                </c:pt>
                <c:pt idx="346">
                  <c:v>30712</c:v>
                </c:pt>
                <c:pt idx="347">
                  <c:v>30712</c:v>
                </c:pt>
                <c:pt idx="348">
                  <c:v>30713</c:v>
                </c:pt>
                <c:pt idx="349">
                  <c:v>30741</c:v>
                </c:pt>
                <c:pt idx="350">
                  <c:v>30741</c:v>
                </c:pt>
                <c:pt idx="351">
                  <c:v>30741</c:v>
                </c:pt>
                <c:pt idx="352">
                  <c:v>30742</c:v>
                </c:pt>
                <c:pt idx="353">
                  <c:v>30771</c:v>
                </c:pt>
                <c:pt idx="354">
                  <c:v>30771</c:v>
                </c:pt>
                <c:pt idx="355">
                  <c:v>30771</c:v>
                </c:pt>
                <c:pt idx="356">
                  <c:v>30774</c:v>
                </c:pt>
                <c:pt idx="357">
                  <c:v>30799</c:v>
                </c:pt>
                <c:pt idx="358">
                  <c:v>30800</c:v>
                </c:pt>
                <c:pt idx="359">
                  <c:v>30800</c:v>
                </c:pt>
                <c:pt idx="360">
                  <c:v>30803</c:v>
                </c:pt>
                <c:pt idx="361">
                  <c:v>30833</c:v>
                </c:pt>
                <c:pt idx="362">
                  <c:v>30833</c:v>
                </c:pt>
                <c:pt idx="363">
                  <c:v>30833</c:v>
                </c:pt>
                <c:pt idx="364">
                  <c:v>30834</c:v>
                </c:pt>
                <c:pt idx="365">
                  <c:v>30862</c:v>
                </c:pt>
                <c:pt idx="366">
                  <c:v>30863</c:v>
                </c:pt>
                <c:pt idx="367">
                  <c:v>30863</c:v>
                </c:pt>
                <c:pt idx="368">
                  <c:v>30865</c:v>
                </c:pt>
                <c:pt idx="369">
                  <c:v>30894</c:v>
                </c:pt>
                <c:pt idx="370">
                  <c:v>30894</c:v>
                </c:pt>
                <c:pt idx="371">
                  <c:v>30894</c:v>
                </c:pt>
                <c:pt idx="372">
                  <c:v>30895</c:v>
                </c:pt>
                <c:pt idx="373">
                  <c:v>30925</c:v>
                </c:pt>
                <c:pt idx="374">
                  <c:v>30925</c:v>
                </c:pt>
                <c:pt idx="375">
                  <c:v>30925</c:v>
                </c:pt>
                <c:pt idx="376">
                  <c:v>30928</c:v>
                </c:pt>
                <c:pt idx="377">
                  <c:v>30954</c:v>
                </c:pt>
                <c:pt idx="378">
                  <c:v>30954</c:v>
                </c:pt>
                <c:pt idx="379">
                  <c:v>30954</c:v>
                </c:pt>
                <c:pt idx="380">
                  <c:v>30956</c:v>
                </c:pt>
                <c:pt idx="381">
                  <c:v>30986</c:v>
                </c:pt>
                <c:pt idx="382">
                  <c:v>30986</c:v>
                </c:pt>
                <c:pt idx="383">
                  <c:v>30986</c:v>
                </c:pt>
                <c:pt idx="384">
                  <c:v>30987</c:v>
                </c:pt>
                <c:pt idx="385">
                  <c:v>31016</c:v>
                </c:pt>
                <c:pt idx="386">
                  <c:v>31016</c:v>
                </c:pt>
                <c:pt idx="387">
                  <c:v>31016</c:v>
                </c:pt>
                <c:pt idx="388">
                  <c:v>31019</c:v>
                </c:pt>
                <c:pt idx="389">
                  <c:v>31042</c:v>
                </c:pt>
                <c:pt idx="390">
                  <c:v>31043</c:v>
                </c:pt>
                <c:pt idx="391">
                  <c:v>31043</c:v>
                </c:pt>
                <c:pt idx="392">
                  <c:v>31044</c:v>
                </c:pt>
                <c:pt idx="393">
                  <c:v>31078</c:v>
                </c:pt>
                <c:pt idx="394">
                  <c:v>31079</c:v>
                </c:pt>
                <c:pt idx="395">
                  <c:v>31079</c:v>
                </c:pt>
                <c:pt idx="396">
                  <c:v>31079</c:v>
                </c:pt>
                <c:pt idx="397">
                  <c:v>31106</c:v>
                </c:pt>
                <c:pt idx="398">
                  <c:v>31106</c:v>
                </c:pt>
                <c:pt idx="399">
                  <c:v>31106</c:v>
                </c:pt>
                <c:pt idx="400">
                  <c:v>31107</c:v>
                </c:pt>
                <c:pt idx="401">
                  <c:v>31135</c:v>
                </c:pt>
                <c:pt idx="402">
                  <c:v>31135</c:v>
                </c:pt>
                <c:pt idx="403">
                  <c:v>31135</c:v>
                </c:pt>
                <c:pt idx="404">
                  <c:v>31138</c:v>
                </c:pt>
                <c:pt idx="405">
                  <c:v>31167</c:v>
                </c:pt>
                <c:pt idx="406">
                  <c:v>31167</c:v>
                </c:pt>
                <c:pt idx="407">
                  <c:v>31167</c:v>
                </c:pt>
                <c:pt idx="408">
                  <c:v>31168</c:v>
                </c:pt>
                <c:pt idx="409">
                  <c:v>31198</c:v>
                </c:pt>
                <c:pt idx="410">
                  <c:v>31198</c:v>
                </c:pt>
                <c:pt idx="411">
                  <c:v>31198</c:v>
                </c:pt>
                <c:pt idx="412">
                  <c:v>31201</c:v>
                </c:pt>
                <c:pt idx="413">
                  <c:v>31226</c:v>
                </c:pt>
                <c:pt idx="414">
                  <c:v>31227</c:v>
                </c:pt>
                <c:pt idx="415">
                  <c:v>31227</c:v>
                </c:pt>
                <c:pt idx="416">
                  <c:v>31229</c:v>
                </c:pt>
                <c:pt idx="417">
                  <c:v>31259</c:v>
                </c:pt>
                <c:pt idx="418">
                  <c:v>31259</c:v>
                </c:pt>
                <c:pt idx="419">
                  <c:v>31259</c:v>
                </c:pt>
                <c:pt idx="420">
                  <c:v>31260</c:v>
                </c:pt>
                <c:pt idx="421">
                  <c:v>31289</c:v>
                </c:pt>
                <c:pt idx="422">
                  <c:v>31289</c:v>
                </c:pt>
                <c:pt idx="423">
                  <c:v>31289</c:v>
                </c:pt>
                <c:pt idx="424">
                  <c:v>31292</c:v>
                </c:pt>
                <c:pt idx="425">
                  <c:v>31320</c:v>
                </c:pt>
                <c:pt idx="426">
                  <c:v>31321</c:v>
                </c:pt>
                <c:pt idx="427">
                  <c:v>31321</c:v>
                </c:pt>
                <c:pt idx="428">
                  <c:v>31321</c:v>
                </c:pt>
                <c:pt idx="429">
                  <c:v>31351</c:v>
                </c:pt>
                <c:pt idx="430">
                  <c:v>31351</c:v>
                </c:pt>
                <c:pt idx="431">
                  <c:v>31351</c:v>
                </c:pt>
                <c:pt idx="432">
                  <c:v>31352</c:v>
                </c:pt>
                <c:pt idx="433">
                  <c:v>31380</c:v>
                </c:pt>
                <c:pt idx="434">
                  <c:v>31383</c:v>
                </c:pt>
                <c:pt idx="435">
                  <c:v>31383</c:v>
                </c:pt>
                <c:pt idx="436">
                  <c:v>31383</c:v>
                </c:pt>
                <c:pt idx="437">
                  <c:v>31408</c:v>
                </c:pt>
                <c:pt idx="438">
                  <c:v>31418</c:v>
                </c:pt>
                <c:pt idx="439">
                  <c:v>31418</c:v>
                </c:pt>
                <c:pt idx="440">
                  <c:v>31419</c:v>
                </c:pt>
                <c:pt idx="441">
                  <c:v>31443</c:v>
                </c:pt>
                <c:pt idx="442">
                  <c:v>31443</c:v>
                </c:pt>
                <c:pt idx="443">
                  <c:v>31443</c:v>
                </c:pt>
                <c:pt idx="444">
                  <c:v>31446</c:v>
                </c:pt>
                <c:pt idx="445">
                  <c:v>31471</c:v>
                </c:pt>
                <c:pt idx="446">
                  <c:v>31471</c:v>
                </c:pt>
                <c:pt idx="447">
                  <c:v>31471</c:v>
                </c:pt>
                <c:pt idx="448">
                  <c:v>31474</c:v>
                </c:pt>
                <c:pt idx="449">
                  <c:v>31502</c:v>
                </c:pt>
                <c:pt idx="450">
                  <c:v>31532</c:v>
                </c:pt>
                <c:pt idx="451">
                  <c:v>31533</c:v>
                </c:pt>
                <c:pt idx="452">
                  <c:v>31533</c:v>
                </c:pt>
                <c:pt idx="453">
                  <c:v>31533</c:v>
                </c:pt>
                <c:pt idx="454">
                  <c:v>31562</c:v>
                </c:pt>
                <c:pt idx="455">
                  <c:v>31566</c:v>
                </c:pt>
                <c:pt idx="456">
                  <c:v>31566</c:v>
                </c:pt>
                <c:pt idx="457">
                  <c:v>31593</c:v>
                </c:pt>
                <c:pt idx="458">
                  <c:v>31595</c:v>
                </c:pt>
                <c:pt idx="459">
                  <c:v>31595</c:v>
                </c:pt>
                <c:pt idx="460">
                  <c:v>31595</c:v>
                </c:pt>
                <c:pt idx="461">
                  <c:v>31624</c:v>
                </c:pt>
                <c:pt idx="462">
                  <c:v>31625</c:v>
                </c:pt>
                <c:pt idx="463">
                  <c:v>31625</c:v>
                </c:pt>
                <c:pt idx="464">
                  <c:v>31625</c:v>
                </c:pt>
                <c:pt idx="465">
                  <c:v>31653</c:v>
                </c:pt>
                <c:pt idx="466">
                  <c:v>31656</c:v>
                </c:pt>
                <c:pt idx="467">
                  <c:v>31656</c:v>
                </c:pt>
                <c:pt idx="468">
                  <c:v>31656</c:v>
                </c:pt>
                <c:pt idx="469">
                  <c:v>31685</c:v>
                </c:pt>
                <c:pt idx="470">
                  <c:v>31687</c:v>
                </c:pt>
                <c:pt idx="471">
                  <c:v>31687</c:v>
                </c:pt>
                <c:pt idx="472">
                  <c:v>31687</c:v>
                </c:pt>
                <c:pt idx="473">
                  <c:v>31716</c:v>
                </c:pt>
                <c:pt idx="474">
                  <c:v>31716</c:v>
                </c:pt>
                <c:pt idx="475">
                  <c:v>31716</c:v>
                </c:pt>
                <c:pt idx="476">
                  <c:v>31716</c:v>
                </c:pt>
                <c:pt idx="477">
                  <c:v>31745</c:v>
                </c:pt>
                <c:pt idx="478">
                  <c:v>31749</c:v>
                </c:pt>
                <c:pt idx="479">
                  <c:v>31749</c:v>
                </c:pt>
                <c:pt idx="480">
                  <c:v>31749</c:v>
                </c:pt>
                <c:pt idx="481">
                  <c:v>31775</c:v>
                </c:pt>
                <c:pt idx="482">
                  <c:v>31783</c:v>
                </c:pt>
                <c:pt idx="483">
                  <c:v>31783</c:v>
                </c:pt>
                <c:pt idx="484">
                  <c:v>31783</c:v>
                </c:pt>
                <c:pt idx="485">
                  <c:v>31807</c:v>
                </c:pt>
                <c:pt idx="486">
                  <c:v>31810</c:v>
                </c:pt>
                <c:pt idx="487">
                  <c:v>31810</c:v>
                </c:pt>
                <c:pt idx="488">
                  <c:v>31810</c:v>
                </c:pt>
                <c:pt idx="489">
                  <c:v>31835</c:v>
                </c:pt>
                <c:pt idx="490">
                  <c:v>31838</c:v>
                </c:pt>
                <c:pt idx="491">
                  <c:v>31838</c:v>
                </c:pt>
                <c:pt idx="492">
                  <c:v>31838</c:v>
                </c:pt>
                <c:pt idx="493">
                  <c:v>31867</c:v>
                </c:pt>
                <c:pt idx="494">
                  <c:v>31868</c:v>
                </c:pt>
                <c:pt idx="495">
                  <c:v>31868</c:v>
                </c:pt>
                <c:pt idx="496">
                  <c:v>31868</c:v>
                </c:pt>
                <c:pt idx="497">
                  <c:v>31897</c:v>
                </c:pt>
                <c:pt idx="498">
                  <c:v>31898</c:v>
                </c:pt>
                <c:pt idx="499">
                  <c:v>31898</c:v>
                </c:pt>
                <c:pt idx="500">
                  <c:v>31898</c:v>
                </c:pt>
                <c:pt idx="501">
                  <c:v>31926</c:v>
                </c:pt>
                <c:pt idx="502">
                  <c:v>31929</c:v>
                </c:pt>
                <c:pt idx="503">
                  <c:v>31929</c:v>
                </c:pt>
                <c:pt idx="504">
                  <c:v>31929</c:v>
                </c:pt>
                <c:pt idx="505">
                  <c:v>31958</c:v>
                </c:pt>
                <c:pt idx="506">
                  <c:v>31959</c:v>
                </c:pt>
                <c:pt idx="507">
                  <c:v>31959</c:v>
                </c:pt>
                <c:pt idx="508">
                  <c:v>31959</c:v>
                </c:pt>
                <c:pt idx="509">
                  <c:v>31989</c:v>
                </c:pt>
                <c:pt idx="510">
                  <c:v>31989</c:v>
                </c:pt>
                <c:pt idx="511">
                  <c:v>31989</c:v>
                </c:pt>
                <c:pt idx="512">
                  <c:v>31989</c:v>
                </c:pt>
                <c:pt idx="513">
                  <c:v>32020</c:v>
                </c:pt>
                <c:pt idx="514">
                  <c:v>32021</c:v>
                </c:pt>
                <c:pt idx="515">
                  <c:v>32021</c:v>
                </c:pt>
                <c:pt idx="516">
                  <c:v>32021</c:v>
                </c:pt>
                <c:pt idx="517">
                  <c:v>32050</c:v>
                </c:pt>
                <c:pt idx="518">
                  <c:v>32051</c:v>
                </c:pt>
                <c:pt idx="519">
                  <c:v>32051</c:v>
                </c:pt>
                <c:pt idx="520">
                  <c:v>32051</c:v>
                </c:pt>
                <c:pt idx="521">
                  <c:v>32080</c:v>
                </c:pt>
                <c:pt idx="522">
                  <c:v>32083</c:v>
                </c:pt>
                <c:pt idx="523">
                  <c:v>32083</c:v>
                </c:pt>
                <c:pt idx="524">
                  <c:v>32083</c:v>
                </c:pt>
                <c:pt idx="525">
                  <c:v>32111</c:v>
                </c:pt>
                <c:pt idx="526">
                  <c:v>32111</c:v>
                </c:pt>
                <c:pt idx="527">
                  <c:v>32111</c:v>
                </c:pt>
                <c:pt idx="528">
                  <c:v>32112</c:v>
                </c:pt>
                <c:pt idx="529">
                  <c:v>32139</c:v>
                </c:pt>
                <c:pt idx="530">
                  <c:v>32147</c:v>
                </c:pt>
                <c:pt idx="531">
                  <c:v>32147</c:v>
                </c:pt>
                <c:pt idx="532">
                  <c:v>32147</c:v>
                </c:pt>
                <c:pt idx="533">
                  <c:v>32171</c:v>
                </c:pt>
                <c:pt idx="534">
                  <c:v>32174</c:v>
                </c:pt>
                <c:pt idx="535">
                  <c:v>32174</c:v>
                </c:pt>
                <c:pt idx="536">
                  <c:v>32175</c:v>
                </c:pt>
                <c:pt idx="537">
                  <c:v>32202</c:v>
                </c:pt>
                <c:pt idx="538">
                  <c:v>32204</c:v>
                </c:pt>
                <c:pt idx="539">
                  <c:v>32204</c:v>
                </c:pt>
                <c:pt idx="540">
                  <c:v>32204</c:v>
                </c:pt>
                <c:pt idx="541">
                  <c:v>32233</c:v>
                </c:pt>
                <c:pt idx="542">
                  <c:v>32234</c:v>
                </c:pt>
                <c:pt idx="543">
                  <c:v>32234</c:v>
                </c:pt>
                <c:pt idx="544">
                  <c:v>32234</c:v>
                </c:pt>
                <c:pt idx="545">
                  <c:v>32261</c:v>
                </c:pt>
                <c:pt idx="546">
                  <c:v>32261</c:v>
                </c:pt>
                <c:pt idx="547">
                  <c:v>32261</c:v>
                </c:pt>
                <c:pt idx="548">
                  <c:v>32263</c:v>
                </c:pt>
                <c:pt idx="549">
                  <c:v>32294</c:v>
                </c:pt>
                <c:pt idx="550">
                  <c:v>32295</c:v>
                </c:pt>
                <c:pt idx="551">
                  <c:v>32295</c:v>
                </c:pt>
                <c:pt idx="552">
                  <c:v>32296</c:v>
                </c:pt>
                <c:pt idx="553">
                  <c:v>32324</c:v>
                </c:pt>
                <c:pt idx="554">
                  <c:v>32325</c:v>
                </c:pt>
                <c:pt idx="555">
                  <c:v>32325</c:v>
                </c:pt>
                <c:pt idx="556">
                  <c:v>32325</c:v>
                </c:pt>
                <c:pt idx="557">
                  <c:v>32353</c:v>
                </c:pt>
                <c:pt idx="558">
                  <c:v>32356</c:v>
                </c:pt>
                <c:pt idx="559">
                  <c:v>32356</c:v>
                </c:pt>
                <c:pt idx="560">
                  <c:v>32356</c:v>
                </c:pt>
                <c:pt idx="561">
                  <c:v>32386</c:v>
                </c:pt>
                <c:pt idx="562">
                  <c:v>32386</c:v>
                </c:pt>
                <c:pt idx="563">
                  <c:v>32386</c:v>
                </c:pt>
                <c:pt idx="564">
                  <c:v>32386</c:v>
                </c:pt>
                <c:pt idx="565">
                  <c:v>32416</c:v>
                </c:pt>
                <c:pt idx="566">
                  <c:v>32416</c:v>
                </c:pt>
                <c:pt idx="567">
                  <c:v>32416</c:v>
                </c:pt>
                <c:pt idx="568">
                  <c:v>32416</c:v>
                </c:pt>
                <c:pt idx="569">
                  <c:v>32447</c:v>
                </c:pt>
                <c:pt idx="570">
                  <c:v>32448</c:v>
                </c:pt>
                <c:pt idx="571">
                  <c:v>32448</c:v>
                </c:pt>
                <c:pt idx="572">
                  <c:v>32448</c:v>
                </c:pt>
                <c:pt idx="573">
                  <c:v>32477</c:v>
                </c:pt>
                <c:pt idx="574">
                  <c:v>32478</c:v>
                </c:pt>
                <c:pt idx="575">
                  <c:v>32478</c:v>
                </c:pt>
                <c:pt idx="576">
                  <c:v>32478</c:v>
                </c:pt>
                <c:pt idx="577">
                  <c:v>32505</c:v>
                </c:pt>
                <c:pt idx="578">
                  <c:v>32513</c:v>
                </c:pt>
                <c:pt idx="579">
                  <c:v>32513</c:v>
                </c:pt>
                <c:pt idx="580">
                  <c:v>32513</c:v>
                </c:pt>
                <c:pt idx="581">
                  <c:v>32539</c:v>
                </c:pt>
                <c:pt idx="582">
                  <c:v>32539</c:v>
                </c:pt>
                <c:pt idx="583">
                  <c:v>32539</c:v>
                </c:pt>
                <c:pt idx="584">
                  <c:v>32539</c:v>
                </c:pt>
                <c:pt idx="585">
                  <c:v>32567</c:v>
                </c:pt>
                <c:pt idx="586">
                  <c:v>32569</c:v>
                </c:pt>
                <c:pt idx="587">
                  <c:v>32569</c:v>
                </c:pt>
                <c:pt idx="588">
                  <c:v>32569</c:v>
                </c:pt>
                <c:pt idx="589">
                  <c:v>32598</c:v>
                </c:pt>
                <c:pt idx="590">
                  <c:v>32601</c:v>
                </c:pt>
                <c:pt idx="591">
                  <c:v>32601</c:v>
                </c:pt>
                <c:pt idx="592">
                  <c:v>32601</c:v>
                </c:pt>
                <c:pt idx="593">
                  <c:v>32601</c:v>
                </c:pt>
                <c:pt idx="594">
                  <c:v>32626</c:v>
                </c:pt>
                <c:pt idx="595">
                  <c:v>32629</c:v>
                </c:pt>
                <c:pt idx="596">
                  <c:v>32629</c:v>
                </c:pt>
                <c:pt idx="597">
                  <c:v>32629</c:v>
                </c:pt>
                <c:pt idx="598">
                  <c:v>32629</c:v>
                </c:pt>
                <c:pt idx="599">
                  <c:v>32659</c:v>
                </c:pt>
                <c:pt idx="600">
                  <c:v>32660</c:v>
                </c:pt>
                <c:pt idx="601">
                  <c:v>32660</c:v>
                </c:pt>
                <c:pt idx="602">
                  <c:v>32660</c:v>
                </c:pt>
                <c:pt idx="603">
                  <c:v>32660</c:v>
                </c:pt>
                <c:pt idx="604">
                  <c:v>32689</c:v>
                </c:pt>
                <c:pt idx="605">
                  <c:v>32692</c:v>
                </c:pt>
                <c:pt idx="606">
                  <c:v>32692</c:v>
                </c:pt>
                <c:pt idx="607">
                  <c:v>32692</c:v>
                </c:pt>
                <c:pt idx="608">
                  <c:v>32692</c:v>
                </c:pt>
                <c:pt idx="609">
                  <c:v>32720</c:v>
                </c:pt>
                <c:pt idx="610">
                  <c:v>32721</c:v>
                </c:pt>
                <c:pt idx="611">
                  <c:v>32721</c:v>
                </c:pt>
                <c:pt idx="612">
                  <c:v>32721</c:v>
                </c:pt>
                <c:pt idx="613">
                  <c:v>32721</c:v>
                </c:pt>
                <c:pt idx="614">
                  <c:v>32751</c:v>
                </c:pt>
                <c:pt idx="615">
                  <c:v>32752</c:v>
                </c:pt>
                <c:pt idx="616">
                  <c:v>32752</c:v>
                </c:pt>
                <c:pt idx="617">
                  <c:v>32752</c:v>
                </c:pt>
                <c:pt idx="618">
                  <c:v>32752</c:v>
                </c:pt>
                <c:pt idx="619">
                  <c:v>32780</c:v>
                </c:pt>
                <c:pt idx="620">
                  <c:v>32783</c:v>
                </c:pt>
                <c:pt idx="621">
                  <c:v>32783</c:v>
                </c:pt>
                <c:pt idx="622">
                  <c:v>32783</c:v>
                </c:pt>
                <c:pt idx="623">
                  <c:v>32783</c:v>
                </c:pt>
                <c:pt idx="624">
                  <c:v>32812</c:v>
                </c:pt>
                <c:pt idx="625">
                  <c:v>32813</c:v>
                </c:pt>
                <c:pt idx="626">
                  <c:v>32813</c:v>
                </c:pt>
                <c:pt idx="627">
                  <c:v>32813</c:v>
                </c:pt>
                <c:pt idx="628">
                  <c:v>32813</c:v>
                </c:pt>
                <c:pt idx="629">
                  <c:v>32842</c:v>
                </c:pt>
                <c:pt idx="630">
                  <c:v>32846</c:v>
                </c:pt>
                <c:pt idx="631">
                  <c:v>32846</c:v>
                </c:pt>
                <c:pt idx="632">
                  <c:v>32846</c:v>
                </c:pt>
                <c:pt idx="633">
                  <c:v>32846</c:v>
                </c:pt>
                <c:pt idx="634">
                  <c:v>32869</c:v>
                </c:pt>
                <c:pt idx="635">
                  <c:v>32878</c:v>
                </c:pt>
                <c:pt idx="636">
                  <c:v>32878</c:v>
                </c:pt>
                <c:pt idx="637">
                  <c:v>32878</c:v>
                </c:pt>
                <c:pt idx="638">
                  <c:v>32878</c:v>
                </c:pt>
                <c:pt idx="639">
                  <c:v>32904</c:v>
                </c:pt>
                <c:pt idx="640">
                  <c:v>32905</c:v>
                </c:pt>
                <c:pt idx="641">
                  <c:v>32905</c:v>
                </c:pt>
                <c:pt idx="642">
                  <c:v>32905</c:v>
                </c:pt>
                <c:pt idx="643">
                  <c:v>32905</c:v>
                </c:pt>
                <c:pt idx="644">
                  <c:v>32932</c:v>
                </c:pt>
                <c:pt idx="645">
                  <c:v>32933</c:v>
                </c:pt>
                <c:pt idx="646">
                  <c:v>32933</c:v>
                </c:pt>
                <c:pt idx="647">
                  <c:v>32933</c:v>
                </c:pt>
                <c:pt idx="648">
                  <c:v>32933</c:v>
                </c:pt>
                <c:pt idx="649">
                  <c:v>32962</c:v>
                </c:pt>
                <c:pt idx="650">
                  <c:v>32965</c:v>
                </c:pt>
                <c:pt idx="651">
                  <c:v>32965</c:v>
                </c:pt>
                <c:pt idx="652">
                  <c:v>32965</c:v>
                </c:pt>
                <c:pt idx="653">
                  <c:v>32965</c:v>
                </c:pt>
                <c:pt idx="654">
                  <c:v>32990</c:v>
                </c:pt>
                <c:pt idx="655">
                  <c:v>32994</c:v>
                </c:pt>
                <c:pt idx="656">
                  <c:v>32994</c:v>
                </c:pt>
                <c:pt idx="657">
                  <c:v>32994</c:v>
                </c:pt>
                <c:pt idx="658">
                  <c:v>32994</c:v>
                </c:pt>
                <c:pt idx="659">
                  <c:v>33024</c:v>
                </c:pt>
                <c:pt idx="660">
                  <c:v>33025</c:v>
                </c:pt>
                <c:pt idx="661">
                  <c:v>33025</c:v>
                </c:pt>
                <c:pt idx="662">
                  <c:v>33025</c:v>
                </c:pt>
                <c:pt idx="663">
                  <c:v>33025</c:v>
                </c:pt>
                <c:pt idx="664">
                  <c:v>33053</c:v>
                </c:pt>
                <c:pt idx="665">
                  <c:v>33056</c:v>
                </c:pt>
                <c:pt idx="666">
                  <c:v>33056</c:v>
                </c:pt>
                <c:pt idx="667">
                  <c:v>33056</c:v>
                </c:pt>
                <c:pt idx="668">
                  <c:v>33056</c:v>
                </c:pt>
                <c:pt idx="669">
                  <c:v>33085</c:v>
                </c:pt>
                <c:pt idx="670">
                  <c:v>33086</c:v>
                </c:pt>
                <c:pt idx="671">
                  <c:v>33086</c:v>
                </c:pt>
                <c:pt idx="672">
                  <c:v>33086</c:v>
                </c:pt>
                <c:pt idx="673">
                  <c:v>33086</c:v>
                </c:pt>
                <c:pt idx="674">
                  <c:v>33116</c:v>
                </c:pt>
                <c:pt idx="675">
                  <c:v>33119</c:v>
                </c:pt>
                <c:pt idx="676">
                  <c:v>33119</c:v>
                </c:pt>
                <c:pt idx="677">
                  <c:v>33119</c:v>
                </c:pt>
                <c:pt idx="678">
                  <c:v>33119</c:v>
                </c:pt>
                <c:pt idx="679">
                  <c:v>33144</c:v>
                </c:pt>
                <c:pt idx="680">
                  <c:v>33147</c:v>
                </c:pt>
                <c:pt idx="681">
                  <c:v>33147</c:v>
                </c:pt>
                <c:pt idx="682">
                  <c:v>33147</c:v>
                </c:pt>
                <c:pt idx="683">
                  <c:v>33147</c:v>
                </c:pt>
                <c:pt idx="684">
                  <c:v>33177</c:v>
                </c:pt>
                <c:pt idx="685">
                  <c:v>33178</c:v>
                </c:pt>
                <c:pt idx="686">
                  <c:v>33178</c:v>
                </c:pt>
                <c:pt idx="687">
                  <c:v>33178</c:v>
                </c:pt>
                <c:pt idx="688">
                  <c:v>33178</c:v>
                </c:pt>
                <c:pt idx="689">
                  <c:v>33207</c:v>
                </c:pt>
                <c:pt idx="690">
                  <c:v>33210</c:v>
                </c:pt>
                <c:pt idx="691">
                  <c:v>33210</c:v>
                </c:pt>
                <c:pt idx="692">
                  <c:v>33210</c:v>
                </c:pt>
                <c:pt idx="693">
                  <c:v>33210</c:v>
                </c:pt>
                <c:pt idx="694">
                  <c:v>33235</c:v>
                </c:pt>
                <c:pt idx="695">
                  <c:v>33245</c:v>
                </c:pt>
                <c:pt idx="696">
                  <c:v>33245</c:v>
                </c:pt>
                <c:pt idx="697">
                  <c:v>33245</c:v>
                </c:pt>
                <c:pt idx="698">
                  <c:v>33245</c:v>
                </c:pt>
                <c:pt idx="699">
                  <c:v>33269</c:v>
                </c:pt>
                <c:pt idx="700">
                  <c:v>33270</c:v>
                </c:pt>
                <c:pt idx="701">
                  <c:v>33270</c:v>
                </c:pt>
                <c:pt idx="702">
                  <c:v>33270</c:v>
                </c:pt>
                <c:pt idx="703">
                  <c:v>33270</c:v>
                </c:pt>
                <c:pt idx="704">
                  <c:v>33297</c:v>
                </c:pt>
                <c:pt idx="705">
                  <c:v>33298</c:v>
                </c:pt>
                <c:pt idx="706">
                  <c:v>33298</c:v>
                </c:pt>
                <c:pt idx="707">
                  <c:v>33298</c:v>
                </c:pt>
                <c:pt idx="708">
                  <c:v>33298</c:v>
                </c:pt>
                <c:pt idx="709">
                  <c:v>33326</c:v>
                </c:pt>
                <c:pt idx="710">
                  <c:v>33329</c:v>
                </c:pt>
                <c:pt idx="711">
                  <c:v>33329</c:v>
                </c:pt>
                <c:pt idx="712">
                  <c:v>33329</c:v>
                </c:pt>
                <c:pt idx="713">
                  <c:v>33329</c:v>
                </c:pt>
                <c:pt idx="714">
                  <c:v>33358</c:v>
                </c:pt>
                <c:pt idx="715">
                  <c:v>33359</c:v>
                </c:pt>
                <c:pt idx="716">
                  <c:v>33359</c:v>
                </c:pt>
                <c:pt idx="717">
                  <c:v>33359</c:v>
                </c:pt>
                <c:pt idx="718">
                  <c:v>33359</c:v>
                </c:pt>
                <c:pt idx="719">
                  <c:v>33389</c:v>
                </c:pt>
                <c:pt idx="720">
                  <c:v>33392</c:v>
                </c:pt>
                <c:pt idx="721">
                  <c:v>33392</c:v>
                </c:pt>
                <c:pt idx="722">
                  <c:v>33392</c:v>
                </c:pt>
                <c:pt idx="723">
                  <c:v>33392</c:v>
                </c:pt>
                <c:pt idx="724">
                  <c:v>33417</c:v>
                </c:pt>
                <c:pt idx="725">
                  <c:v>33420</c:v>
                </c:pt>
                <c:pt idx="726">
                  <c:v>33420</c:v>
                </c:pt>
                <c:pt idx="727">
                  <c:v>33420</c:v>
                </c:pt>
                <c:pt idx="728">
                  <c:v>33420</c:v>
                </c:pt>
                <c:pt idx="729">
                  <c:v>33450</c:v>
                </c:pt>
                <c:pt idx="730">
                  <c:v>33451</c:v>
                </c:pt>
                <c:pt idx="731">
                  <c:v>33451</c:v>
                </c:pt>
                <c:pt idx="732">
                  <c:v>33451</c:v>
                </c:pt>
                <c:pt idx="733">
                  <c:v>33451</c:v>
                </c:pt>
                <c:pt idx="734">
                  <c:v>33480</c:v>
                </c:pt>
                <c:pt idx="735">
                  <c:v>33483</c:v>
                </c:pt>
                <c:pt idx="736">
                  <c:v>33483</c:v>
                </c:pt>
                <c:pt idx="737">
                  <c:v>33483</c:v>
                </c:pt>
                <c:pt idx="738">
                  <c:v>33483</c:v>
                </c:pt>
                <c:pt idx="739">
                  <c:v>33511</c:v>
                </c:pt>
                <c:pt idx="740">
                  <c:v>33512</c:v>
                </c:pt>
                <c:pt idx="741">
                  <c:v>33512</c:v>
                </c:pt>
                <c:pt idx="742">
                  <c:v>33512</c:v>
                </c:pt>
                <c:pt idx="743">
                  <c:v>33512</c:v>
                </c:pt>
                <c:pt idx="744">
                  <c:v>33542</c:v>
                </c:pt>
                <c:pt idx="745">
                  <c:v>33543</c:v>
                </c:pt>
                <c:pt idx="746">
                  <c:v>33543</c:v>
                </c:pt>
                <c:pt idx="747">
                  <c:v>33543</c:v>
                </c:pt>
                <c:pt idx="748">
                  <c:v>33543</c:v>
                </c:pt>
                <c:pt idx="749">
                  <c:v>33571</c:v>
                </c:pt>
                <c:pt idx="750">
                  <c:v>33574</c:v>
                </c:pt>
                <c:pt idx="751">
                  <c:v>33574</c:v>
                </c:pt>
                <c:pt idx="752">
                  <c:v>33574</c:v>
                </c:pt>
                <c:pt idx="753">
                  <c:v>33574</c:v>
                </c:pt>
                <c:pt idx="754">
                  <c:v>33599</c:v>
                </c:pt>
                <c:pt idx="755">
                  <c:v>33609</c:v>
                </c:pt>
                <c:pt idx="756">
                  <c:v>33609</c:v>
                </c:pt>
                <c:pt idx="757">
                  <c:v>33609</c:v>
                </c:pt>
                <c:pt idx="758">
                  <c:v>33609</c:v>
                </c:pt>
                <c:pt idx="759">
                  <c:v>33634</c:v>
                </c:pt>
                <c:pt idx="760">
                  <c:v>33637</c:v>
                </c:pt>
                <c:pt idx="761">
                  <c:v>33637</c:v>
                </c:pt>
                <c:pt idx="762">
                  <c:v>33637</c:v>
                </c:pt>
                <c:pt idx="763">
                  <c:v>33637</c:v>
                </c:pt>
                <c:pt idx="764">
                  <c:v>33662</c:v>
                </c:pt>
                <c:pt idx="765">
                  <c:v>33665</c:v>
                </c:pt>
                <c:pt idx="766">
                  <c:v>33665</c:v>
                </c:pt>
                <c:pt idx="767">
                  <c:v>33665</c:v>
                </c:pt>
                <c:pt idx="768">
                  <c:v>33665</c:v>
                </c:pt>
                <c:pt idx="769">
                  <c:v>33694</c:v>
                </c:pt>
                <c:pt idx="770">
                  <c:v>33695</c:v>
                </c:pt>
                <c:pt idx="771">
                  <c:v>33695</c:v>
                </c:pt>
                <c:pt idx="772">
                  <c:v>33695</c:v>
                </c:pt>
                <c:pt idx="773">
                  <c:v>33695</c:v>
                </c:pt>
                <c:pt idx="774">
                  <c:v>33724</c:v>
                </c:pt>
                <c:pt idx="775">
                  <c:v>33725</c:v>
                </c:pt>
                <c:pt idx="776">
                  <c:v>33725</c:v>
                </c:pt>
                <c:pt idx="777">
                  <c:v>33725</c:v>
                </c:pt>
                <c:pt idx="778">
                  <c:v>33725</c:v>
                </c:pt>
                <c:pt idx="779">
                  <c:v>33753</c:v>
                </c:pt>
                <c:pt idx="780">
                  <c:v>33756</c:v>
                </c:pt>
                <c:pt idx="781">
                  <c:v>33756</c:v>
                </c:pt>
                <c:pt idx="782">
                  <c:v>33756</c:v>
                </c:pt>
                <c:pt idx="783">
                  <c:v>33756</c:v>
                </c:pt>
                <c:pt idx="784">
                  <c:v>33785</c:v>
                </c:pt>
                <c:pt idx="785">
                  <c:v>33786</c:v>
                </c:pt>
                <c:pt idx="786">
                  <c:v>33786</c:v>
                </c:pt>
                <c:pt idx="787">
                  <c:v>33786</c:v>
                </c:pt>
                <c:pt idx="788">
                  <c:v>33816</c:v>
                </c:pt>
                <c:pt idx="789">
                  <c:v>33819</c:v>
                </c:pt>
                <c:pt idx="790">
                  <c:v>33819</c:v>
                </c:pt>
                <c:pt idx="791">
                  <c:v>33819</c:v>
                </c:pt>
                <c:pt idx="792">
                  <c:v>33819</c:v>
                </c:pt>
                <c:pt idx="793">
                  <c:v>33847</c:v>
                </c:pt>
                <c:pt idx="794">
                  <c:v>33848</c:v>
                </c:pt>
                <c:pt idx="795">
                  <c:v>33848</c:v>
                </c:pt>
                <c:pt idx="796">
                  <c:v>33848</c:v>
                </c:pt>
                <c:pt idx="797">
                  <c:v>33848</c:v>
                </c:pt>
                <c:pt idx="798">
                  <c:v>33877</c:v>
                </c:pt>
                <c:pt idx="799">
                  <c:v>33879</c:v>
                </c:pt>
                <c:pt idx="800">
                  <c:v>33879</c:v>
                </c:pt>
                <c:pt idx="801">
                  <c:v>33879</c:v>
                </c:pt>
                <c:pt idx="802">
                  <c:v>33879</c:v>
                </c:pt>
                <c:pt idx="803">
                  <c:v>33907</c:v>
                </c:pt>
                <c:pt idx="804">
                  <c:v>33912</c:v>
                </c:pt>
                <c:pt idx="805">
                  <c:v>33912</c:v>
                </c:pt>
                <c:pt idx="806">
                  <c:v>33912</c:v>
                </c:pt>
                <c:pt idx="807">
                  <c:v>33912</c:v>
                </c:pt>
                <c:pt idx="808">
                  <c:v>33938</c:v>
                </c:pt>
                <c:pt idx="809">
                  <c:v>33939</c:v>
                </c:pt>
                <c:pt idx="810">
                  <c:v>33939</c:v>
                </c:pt>
                <c:pt idx="811">
                  <c:v>33939</c:v>
                </c:pt>
                <c:pt idx="812">
                  <c:v>33939</c:v>
                </c:pt>
                <c:pt idx="813">
                  <c:v>33966</c:v>
                </c:pt>
                <c:pt idx="814">
                  <c:v>33974</c:v>
                </c:pt>
                <c:pt idx="815">
                  <c:v>33974</c:v>
                </c:pt>
                <c:pt idx="816">
                  <c:v>33974</c:v>
                </c:pt>
                <c:pt idx="817">
                  <c:v>33974</c:v>
                </c:pt>
                <c:pt idx="818">
                  <c:v>33998</c:v>
                </c:pt>
                <c:pt idx="819">
                  <c:v>34001</c:v>
                </c:pt>
                <c:pt idx="820">
                  <c:v>34001</c:v>
                </c:pt>
                <c:pt idx="821">
                  <c:v>34001</c:v>
                </c:pt>
                <c:pt idx="822">
                  <c:v>34001</c:v>
                </c:pt>
                <c:pt idx="823">
                  <c:v>34026</c:v>
                </c:pt>
                <c:pt idx="824">
                  <c:v>34029</c:v>
                </c:pt>
                <c:pt idx="825">
                  <c:v>34029</c:v>
                </c:pt>
                <c:pt idx="826">
                  <c:v>34029</c:v>
                </c:pt>
                <c:pt idx="827">
                  <c:v>34029</c:v>
                </c:pt>
                <c:pt idx="828">
                  <c:v>34059</c:v>
                </c:pt>
                <c:pt idx="829">
                  <c:v>34060</c:v>
                </c:pt>
                <c:pt idx="830">
                  <c:v>34060</c:v>
                </c:pt>
                <c:pt idx="831">
                  <c:v>34060</c:v>
                </c:pt>
                <c:pt idx="832">
                  <c:v>34060</c:v>
                </c:pt>
                <c:pt idx="833">
                  <c:v>34089</c:v>
                </c:pt>
                <c:pt idx="834">
                  <c:v>34095</c:v>
                </c:pt>
                <c:pt idx="835">
                  <c:v>34095</c:v>
                </c:pt>
                <c:pt idx="836">
                  <c:v>34095</c:v>
                </c:pt>
                <c:pt idx="837">
                  <c:v>34095</c:v>
                </c:pt>
                <c:pt idx="838">
                  <c:v>34120</c:v>
                </c:pt>
                <c:pt idx="839">
                  <c:v>34121</c:v>
                </c:pt>
                <c:pt idx="840">
                  <c:v>34121</c:v>
                </c:pt>
                <c:pt idx="841">
                  <c:v>34121</c:v>
                </c:pt>
                <c:pt idx="842">
                  <c:v>34121</c:v>
                </c:pt>
                <c:pt idx="843">
                  <c:v>34150</c:v>
                </c:pt>
                <c:pt idx="844">
                  <c:v>34151</c:v>
                </c:pt>
                <c:pt idx="845">
                  <c:v>34151</c:v>
                </c:pt>
                <c:pt idx="846">
                  <c:v>34151</c:v>
                </c:pt>
                <c:pt idx="847">
                  <c:v>34151</c:v>
                </c:pt>
                <c:pt idx="848">
                  <c:v>34180</c:v>
                </c:pt>
                <c:pt idx="849">
                  <c:v>34183</c:v>
                </c:pt>
                <c:pt idx="850">
                  <c:v>34183</c:v>
                </c:pt>
                <c:pt idx="851">
                  <c:v>34183</c:v>
                </c:pt>
                <c:pt idx="852">
                  <c:v>34183</c:v>
                </c:pt>
                <c:pt idx="853">
                  <c:v>34212</c:v>
                </c:pt>
                <c:pt idx="854">
                  <c:v>34213</c:v>
                </c:pt>
                <c:pt idx="855">
                  <c:v>34213</c:v>
                </c:pt>
                <c:pt idx="856">
                  <c:v>34213</c:v>
                </c:pt>
                <c:pt idx="857">
                  <c:v>34213</c:v>
                </c:pt>
                <c:pt idx="858">
                  <c:v>34242</c:v>
                </c:pt>
                <c:pt idx="859">
                  <c:v>34243</c:v>
                </c:pt>
                <c:pt idx="860">
                  <c:v>34243</c:v>
                </c:pt>
                <c:pt idx="861">
                  <c:v>34243</c:v>
                </c:pt>
                <c:pt idx="862">
                  <c:v>34243</c:v>
                </c:pt>
                <c:pt idx="863">
                  <c:v>34271</c:v>
                </c:pt>
                <c:pt idx="864">
                  <c:v>34274</c:v>
                </c:pt>
                <c:pt idx="865">
                  <c:v>34274</c:v>
                </c:pt>
                <c:pt idx="866">
                  <c:v>34274</c:v>
                </c:pt>
                <c:pt idx="867">
                  <c:v>34274</c:v>
                </c:pt>
                <c:pt idx="868">
                  <c:v>34303</c:v>
                </c:pt>
                <c:pt idx="869">
                  <c:v>34305</c:v>
                </c:pt>
                <c:pt idx="870">
                  <c:v>34305</c:v>
                </c:pt>
                <c:pt idx="871">
                  <c:v>34305</c:v>
                </c:pt>
                <c:pt idx="872">
                  <c:v>34305</c:v>
                </c:pt>
                <c:pt idx="873">
                  <c:v>34331</c:v>
                </c:pt>
                <c:pt idx="874">
                  <c:v>34339</c:v>
                </c:pt>
                <c:pt idx="875">
                  <c:v>34339</c:v>
                </c:pt>
                <c:pt idx="876">
                  <c:v>34339</c:v>
                </c:pt>
                <c:pt idx="877">
                  <c:v>34339</c:v>
                </c:pt>
                <c:pt idx="878">
                  <c:v>34365</c:v>
                </c:pt>
                <c:pt idx="879">
                  <c:v>34366</c:v>
                </c:pt>
                <c:pt idx="880">
                  <c:v>34366</c:v>
                </c:pt>
                <c:pt idx="881">
                  <c:v>34366</c:v>
                </c:pt>
                <c:pt idx="882">
                  <c:v>34366</c:v>
                </c:pt>
                <c:pt idx="883">
                  <c:v>34393</c:v>
                </c:pt>
                <c:pt idx="884">
                  <c:v>34394</c:v>
                </c:pt>
                <c:pt idx="885">
                  <c:v>34394</c:v>
                </c:pt>
                <c:pt idx="886">
                  <c:v>34394</c:v>
                </c:pt>
                <c:pt idx="887">
                  <c:v>34394</c:v>
                </c:pt>
                <c:pt idx="888">
                  <c:v>34424</c:v>
                </c:pt>
                <c:pt idx="889">
                  <c:v>34425</c:v>
                </c:pt>
                <c:pt idx="890">
                  <c:v>34425</c:v>
                </c:pt>
                <c:pt idx="891">
                  <c:v>34425</c:v>
                </c:pt>
                <c:pt idx="892">
                  <c:v>34425</c:v>
                </c:pt>
                <c:pt idx="893">
                  <c:v>34452</c:v>
                </c:pt>
                <c:pt idx="894">
                  <c:v>34456</c:v>
                </c:pt>
                <c:pt idx="895">
                  <c:v>34456</c:v>
                </c:pt>
                <c:pt idx="896">
                  <c:v>34456</c:v>
                </c:pt>
                <c:pt idx="897">
                  <c:v>34456</c:v>
                </c:pt>
                <c:pt idx="898">
                  <c:v>34485</c:v>
                </c:pt>
                <c:pt idx="899">
                  <c:v>34486</c:v>
                </c:pt>
                <c:pt idx="900">
                  <c:v>34486</c:v>
                </c:pt>
                <c:pt idx="901">
                  <c:v>34486</c:v>
                </c:pt>
                <c:pt idx="902">
                  <c:v>34486</c:v>
                </c:pt>
                <c:pt idx="903">
                  <c:v>34515</c:v>
                </c:pt>
                <c:pt idx="904">
                  <c:v>34519</c:v>
                </c:pt>
                <c:pt idx="905">
                  <c:v>34519</c:v>
                </c:pt>
                <c:pt idx="906">
                  <c:v>34519</c:v>
                </c:pt>
                <c:pt idx="907">
                  <c:v>34519</c:v>
                </c:pt>
                <c:pt idx="908">
                  <c:v>34544</c:v>
                </c:pt>
                <c:pt idx="909">
                  <c:v>34547</c:v>
                </c:pt>
                <c:pt idx="910">
                  <c:v>34547</c:v>
                </c:pt>
                <c:pt idx="911">
                  <c:v>34547</c:v>
                </c:pt>
                <c:pt idx="912">
                  <c:v>34547</c:v>
                </c:pt>
                <c:pt idx="913">
                  <c:v>34577</c:v>
                </c:pt>
                <c:pt idx="914">
                  <c:v>34578</c:v>
                </c:pt>
                <c:pt idx="915">
                  <c:v>34578</c:v>
                </c:pt>
                <c:pt idx="916">
                  <c:v>34578</c:v>
                </c:pt>
                <c:pt idx="917">
                  <c:v>34578</c:v>
                </c:pt>
                <c:pt idx="918">
                  <c:v>34607</c:v>
                </c:pt>
                <c:pt idx="919">
                  <c:v>34610</c:v>
                </c:pt>
                <c:pt idx="920">
                  <c:v>34610</c:v>
                </c:pt>
                <c:pt idx="921">
                  <c:v>34610</c:v>
                </c:pt>
                <c:pt idx="922">
                  <c:v>34610</c:v>
                </c:pt>
                <c:pt idx="923">
                  <c:v>34638</c:v>
                </c:pt>
                <c:pt idx="924">
                  <c:v>34640</c:v>
                </c:pt>
                <c:pt idx="925">
                  <c:v>34640</c:v>
                </c:pt>
                <c:pt idx="926">
                  <c:v>34640</c:v>
                </c:pt>
                <c:pt idx="927">
                  <c:v>34640</c:v>
                </c:pt>
                <c:pt idx="928">
                  <c:v>34668</c:v>
                </c:pt>
                <c:pt idx="929">
                  <c:v>34669</c:v>
                </c:pt>
                <c:pt idx="930">
                  <c:v>34669</c:v>
                </c:pt>
                <c:pt idx="931">
                  <c:v>34669</c:v>
                </c:pt>
                <c:pt idx="932">
                  <c:v>34669</c:v>
                </c:pt>
                <c:pt idx="933">
                  <c:v>34696</c:v>
                </c:pt>
                <c:pt idx="934">
                  <c:v>34704</c:v>
                </c:pt>
                <c:pt idx="935">
                  <c:v>34704</c:v>
                </c:pt>
                <c:pt idx="936">
                  <c:v>34704</c:v>
                </c:pt>
                <c:pt idx="937">
                  <c:v>34704</c:v>
                </c:pt>
                <c:pt idx="938">
                  <c:v>34730</c:v>
                </c:pt>
                <c:pt idx="939">
                  <c:v>34731</c:v>
                </c:pt>
                <c:pt idx="940">
                  <c:v>34731</c:v>
                </c:pt>
                <c:pt idx="941">
                  <c:v>34731</c:v>
                </c:pt>
                <c:pt idx="942">
                  <c:v>34731</c:v>
                </c:pt>
                <c:pt idx="943">
                  <c:v>34758</c:v>
                </c:pt>
                <c:pt idx="944">
                  <c:v>34759</c:v>
                </c:pt>
                <c:pt idx="945">
                  <c:v>34759</c:v>
                </c:pt>
                <c:pt idx="946">
                  <c:v>34759</c:v>
                </c:pt>
                <c:pt idx="947">
                  <c:v>34759</c:v>
                </c:pt>
                <c:pt idx="948">
                  <c:v>34789</c:v>
                </c:pt>
                <c:pt idx="949">
                  <c:v>34792</c:v>
                </c:pt>
                <c:pt idx="950">
                  <c:v>34792</c:v>
                </c:pt>
                <c:pt idx="951">
                  <c:v>34792</c:v>
                </c:pt>
                <c:pt idx="952">
                  <c:v>34792</c:v>
                </c:pt>
                <c:pt idx="953">
                  <c:v>34817</c:v>
                </c:pt>
                <c:pt idx="954">
                  <c:v>34820</c:v>
                </c:pt>
                <c:pt idx="955">
                  <c:v>34820</c:v>
                </c:pt>
                <c:pt idx="956">
                  <c:v>34820</c:v>
                </c:pt>
                <c:pt idx="957">
                  <c:v>34820</c:v>
                </c:pt>
                <c:pt idx="958">
                  <c:v>34850</c:v>
                </c:pt>
                <c:pt idx="959">
                  <c:v>34851</c:v>
                </c:pt>
                <c:pt idx="960">
                  <c:v>34851</c:v>
                </c:pt>
                <c:pt idx="961">
                  <c:v>34851</c:v>
                </c:pt>
                <c:pt idx="962">
                  <c:v>34851</c:v>
                </c:pt>
                <c:pt idx="963">
                  <c:v>34880</c:v>
                </c:pt>
                <c:pt idx="964">
                  <c:v>34883</c:v>
                </c:pt>
                <c:pt idx="965">
                  <c:v>34883</c:v>
                </c:pt>
                <c:pt idx="966">
                  <c:v>34883</c:v>
                </c:pt>
                <c:pt idx="967">
                  <c:v>34883</c:v>
                </c:pt>
                <c:pt idx="968">
                  <c:v>34911</c:v>
                </c:pt>
                <c:pt idx="969">
                  <c:v>34912</c:v>
                </c:pt>
                <c:pt idx="970">
                  <c:v>34912</c:v>
                </c:pt>
                <c:pt idx="971">
                  <c:v>34912</c:v>
                </c:pt>
                <c:pt idx="972">
                  <c:v>34912</c:v>
                </c:pt>
                <c:pt idx="973">
                  <c:v>34942</c:v>
                </c:pt>
                <c:pt idx="974">
                  <c:v>34943</c:v>
                </c:pt>
                <c:pt idx="975">
                  <c:v>34943</c:v>
                </c:pt>
                <c:pt idx="976">
                  <c:v>34943</c:v>
                </c:pt>
                <c:pt idx="977">
                  <c:v>34943</c:v>
                </c:pt>
                <c:pt idx="978">
                  <c:v>34971</c:v>
                </c:pt>
                <c:pt idx="979">
                  <c:v>34974</c:v>
                </c:pt>
                <c:pt idx="980">
                  <c:v>34974</c:v>
                </c:pt>
                <c:pt idx="981">
                  <c:v>34974</c:v>
                </c:pt>
                <c:pt idx="982">
                  <c:v>34974</c:v>
                </c:pt>
                <c:pt idx="983">
                  <c:v>35003</c:v>
                </c:pt>
                <c:pt idx="984">
                  <c:v>35005</c:v>
                </c:pt>
                <c:pt idx="985">
                  <c:v>35005</c:v>
                </c:pt>
                <c:pt idx="986">
                  <c:v>35005</c:v>
                </c:pt>
                <c:pt idx="987">
                  <c:v>35005</c:v>
                </c:pt>
                <c:pt idx="988">
                  <c:v>35033</c:v>
                </c:pt>
                <c:pt idx="989">
                  <c:v>35037</c:v>
                </c:pt>
                <c:pt idx="990">
                  <c:v>35037</c:v>
                </c:pt>
                <c:pt idx="991">
                  <c:v>35037</c:v>
                </c:pt>
                <c:pt idx="992">
                  <c:v>35037</c:v>
                </c:pt>
                <c:pt idx="993">
                  <c:v>35061</c:v>
                </c:pt>
                <c:pt idx="994">
                  <c:v>35069</c:v>
                </c:pt>
                <c:pt idx="995">
                  <c:v>35069</c:v>
                </c:pt>
                <c:pt idx="996">
                  <c:v>35069</c:v>
                </c:pt>
                <c:pt idx="997">
                  <c:v>35069</c:v>
                </c:pt>
                <c:pt idx="998">
                  <c:v>35095</c:v>
                </c:pt>
                <c:pt idx="999">
                  <c:v>35097</c:v>
                </c:pt>
                <c:pt idx="1000">
                  <c:v>35097</c:v>
                </c:pt>
                <c:pt idx="1001">
                  <c:v>35097</c:v>
                </c:pt>
                <c:pt idx="1002">
                  <c:v>35097</c:v>
                </c:pt>
                <c:pt idx="1003">
                  <c:v>35124</c:v>
                </c:pt>
                <c:pt idx="1004">
                  <c:v>35125</c:v>
                </c:pt>
                <c:pt idx="1005">
                  <c:v>35125</c:v>
                </c:pt>
                <c:pt idx="1006">
                  <c:v>35125</c:v>
                </c:pt>
                <c:pt idx="1007">
                  <c:v>35125</c:v>
                </c:pt>
                <c:pt idx="1008">
                  <c:v>35153</c:v>
                </c:pt>
                <c:pt idx="1009">
                  <c:v>35156</c:v>
                </c:pt>
                <c:pt idx="1010">
                  <c:v>35156</c:v>
                </c:pt>
                <c:pt idx="1011">
                  <c:v>35156</c:v>
                </c:pt>
                <c:pt idx="1012">
                  <c:v>35156</c:v>
                </c:pt>
                <c:pt idx="1013">
                  <c:v>35185</c:v>
                </c:pt>
                <c:pt idx="1014">
                  <c:v>35186</c:v>
                </c:pt>
                <c:pt idx="1015">
                  <c:v>35186</c:v>
                </c:pt>
                <c:pt idx="1016">
                  <c:v>35186</c:v>
                </c:pt>
                <c:pt idx="1017">
                  <c:v>35186</c:v>
                </c:pt>
                <c:pt idx="1018">
                  <c:v>35216</c:v>
                </c:pt>
                <c:pt idx="1019">
                  <c:v>35219</c:v>
                </c:pt>
                <c:pt idx="1020">
                  <c:v>35219</c:v>
                </c:pt>
                <c:pt idx="1021">
                  <c:v>35219</c:v>
                </c:pt>
                <c:pt idx="1022">
                  <c:v>35219</c:v>
                </c:pt>
                <c:pt idx="1023">
                  <c:v>35244</c:v>
                </c:pt>
                <c:pt idx="1024">
                  <c:v>35247</c:v>
                </c:pt>
                <c:pt idx="1025">
                  <c:v>35247</c:v>
                </c:pt>
                <c:pt idx="1026">
                  <c:v>35247</c:v>
                </c:pt>
                <c:pt idx="1027">
                  <c:v>35247</c:v>
                </c:pt>
                <c:pt idx="1028">
                  <c:v>35277</c:v>
                </c:pt>
                <c:pt idx="1029">
                  <c:v>35277</c:v>
                </c:pt>
                <c:pt idx="1030">
                  <c:v>35277</c:v>
                </c:pt>
                <c:pt idx="1031">
                  <c:v>35277</c:v>
                </c:pt>
                <c:pt idx="1032">
                  <c:v>35277</c:v>
                </c:pt>
                <c:pt idx="1033">
                  <c:v>35307</c:v>
                </c:pt>
                <c:pt idx="1034">
                  <c:v>35310</c:v>
                </c:pt>
                <c:pt idx="1035">
                  <c:v>35310</c:v>
                </c:pt>
                <c:pt idx="1036">
                  <c:v>35310</c:v>
                </c:pt>
                <c:pt idx="1037">
                  <c:v>35310</c:v>
                </c:pt>
                <c:pt idx="1038">
                  <c:v>35338</c:v>
                </c:pt>
                <c:pt idx="1039">
                  <c:v>35340</c:v>
                </c:pt>
                <c:pt idx="1040">
                  <c:v>35340</c:v>
                </c:pt>
                <c:pt idx="1041">
                  <c:v>35340</c:v>
                </c:pt>
                <c:pt idx="1042">
                  <c:v>35340</c:v>
                </c:pt>
                <c:pt idx="1043">
                  <c:v>35369</c:v>
                </c:pt>
                <c:pt idx="1044">
                  <c:v>35370</c:v>
                </c:pt>
                <c:pt idx="1045">
                  <c:v>35370</c:v>
                </c:pt>
                <c:pt idx="1046">
                  <c:v>35370</c:v>
                </c:pt>
                <c:pt idx="1047">
                  <c:v>35370</c:v>
                </c:pt>
                <c:pt idx="1048">
                  <c:v>35398</c:v>
                </c:pt>
                <c:pt idx="1049">
                  <c:v>35401</c:v>
                </c:pt>
                <c:pt idx="1050">
                  <c:v>35401</c:v>
                </c:pt>
                <c:pt idx="1051">
                  <c:v>35401</c:v>
                </c:pt>
                <c:pt idx="1052">
                  <c:v>35401</c:v>
                </c:pt>
                <c:pt idx="1053">
                  <c:v>35426</c:v>
                </c:pt>
                <c:pt idx="1054">
                  <c:v>35437</c:v>
                </c:pt>
                <c:pt idx="1055">
                  <c:v>35437</c:v>
                </c:pt>
                <c:pt idx="1056">
                  <c:v>35437</c:v>
                </c:pt>
                <c:pt idx="1057">
                  <c:v>35437</c:v>
                </c:pt>
                <c:pt idx="1058">
                  <c:v>35461</c:v>
                </c:pt>
                <c:pt idx="1059">
                  <c:v>35464</c:v>
                </c:pt>
                <c:pt idx="1060">
                  <c:v>35464</c:v>
                </c:pt>
                <c:pt idx="1061">
                  <c:v>35464</c:v>
                </c:pt>
                <c:pt idx="1062">
                  <c:v>35464</c:v>
                </c:pt>
                <c:pt idx="1063">
                  <c:v>35489</c:v>
                </c:pt>
                <c:pt idx="1064">
                  <c:v>35492</c:v>
                </c:pt>
                <c:pt idx="1065">
                  <c:v>35492</c:v>
                </c:pt>
                <c:pt idx="1066">
                  <c:v>35492</c:v>
                </c:pt>
                <c:pt idx="1067">
                  <c:v>35492</c:v>
                </c:pt>
                <c:pt idx="1068">
                  <c:v>35520</c:v>
                </c:pt>
                <c:pt idx="1069">
                  <c:v>35521</c:v>
                </c:pt>
                <c:pt idx="1070">
                  <c:v>35521</c:v>
                </c:pt>
                <c:pt idx="1071">
                  <c:v>35521</c:v>
                </c:pt>
                <c:pt idx="1072">
                  <c:v>35521</c:v>
                </c:pt>
                <c:pt idx="1073">
                  <c:v>35550</c:v>
                </c:pt>
                <c:pt idx="1074">
                  <c:v>35551</c:v>
                </c:pt>
                <c:pt idx="1075">
                  <c:v>35551</c:v>
                </c:pt>
                <c:pt idx="1076">
                  <c:v>35551</c:v>
                </c:pt>
                <c:pt idx="1077">
                  <c:v>35551</c:v>
                </c:pt>
                <c:pt idx="1078">
                  <c:v>35580</c:v>
                </c:pt>
                <c:pt idx="1079">
                  <c:v>35583</c:v>
                </c:pt>
                <c:pt idx="1080">
                  <c:v>35583</c:v>
                </c:pt>
                <c:pt idx="1081">
                  <c:v>35583</c:v>
                </c:pt>
                <c:pt idx="1082">
                  <c:v>35583</c:v>
                </c:pt>
                <c:pt idx="1083">
                  <c:v>35611</c:v>
                </c:pt>
                <c:pt idx="1084">
                  <c:v>35612</c:v>
                </c:pt>
                <c:pt idx="1085">
                  <c:v>35612</c:v>
                </c:pt>
                <c:pt idx="1086">
                  <c:v>35612</c:v>
                </c:pt>
                <c:pt idx="1087">
                  <c:v>35612</c:v>
                </c:pt>
                <c:pt idx="1088">
                  <c:v>35642</c:v>
                </c:pt>
                <c:pt idx="1089">
                  <c:v>35643</c:v>
                </c:pt>
                <c:pt idx="1090">
                  <c:v>35643</c:v>
                </c:pt>
                <c:pt idx="1091">
                  <c:v>35643</c:v>
                </c:pt>
                <c:pt idx="1092">
                  <c:v>35643</c:v>
                </c:pt>
                <c:pt idx="1093">
                  <c:v>35671</c:v>
                </c:pt>
                <c:pt idx="1094">
                  <c:v>35674</c:v>
                </c:pt>
                <c:pt idx="1095">
                  <c:v>35674</c:v>
                </c:pt>
                <c:pt idx="1096">
                  <c:v>35674</c:v>
                </c:pt>
                <c:pt idx="1097">
                  <c:v>35674</c:v>
                </c:pt>
                <c:pt idx="1098">
                  <c:v>35703</c:v>
                </c:pt>
                <c:pt idx="1099">
                  <c:v>35704</c:v>
                </c:pt>
                <c:pt idx="1100">
                  <c:v>35704</c:v>
                </c:pt>
                <c:pt idx="1101">
                  <c:v>35704</c:v>
                </c:pt>
                <c:pt idx="1102">
                  <c:v>35704</c:v>
                </c:pt>
                <c:pt idx="1103">
                  <c:v>35734</c:v>
                </c:pt>
                <c:pt idx="1104">
                  <c:v>35738</c:v>
                </c:pt>
                <c:pt idx="1105">
                  <c:v>35738</c:v>
                </c:pt>
                <c:pt idx="1106">
                  <c:v>35738</c:v>
                </c:pt>
                <c:pt idx="1107">
                  <c:v>35738</c:v>
                </c:pt>
                <c:pt idx="1108">
                  <c:v>35762</c:v>
                </c:pt>
                <c:pt idx="1109">
                  <c:v>35765</c:v>
                </c:pt>
                <c:pt idx="1110">
                  <c:v>35765</c:v>
                </c:pt>
                <c:pt idx="1111">
                  <c:v>35765</c:v>
                </c:pt>
                <c:pt idx="1112">
                  <c:v>35765</c:v>
                </c:pt>
                <c:pt idx="1113">
                  <c:v>35790</c:v>
                </c:pt>
                <c:pt idx="1114">
                  <c:v>35801</c:v>
                </c:pt>
                <c:pt idx="1115">
                  <c:v>35801</c:v>
                </c:pt>
                <c:pt idx="1116">
                  <c:v>35801</c:v>
                </c:pt>
                <c:pt idx="1117">
                  <c:v>35801</c:v>
                </c:pt>
                <c:pt idx="1118">
                  <c:v>35825</c:v>
                </c:pt>
                <c:pt idx="1119">
                  <c:v>35828</c:v>
                </c:pt>
                <c:pt idx="1120">
                  <c:v>35828</c:v>
                </c:pt>
                <c:pt idx="1121">
                  <c:v>35828</c:v>
                </c:pt>
                <c:pt idx="1122">
                  <c:v>35828</c:v>
                </c:pt>
                <c:pt idx="1123">
                  <c:v>35853</c:v>
                </c:pt>
                <c:pt idx="1124">
                  <c:v>35856</c:v>
                </c:pt>
                <c:pt idx="1125">
                  <c:v>35856</c:v>
                </c:pt>
                <c:pt idx="1126">
                  <c:v>35856</c:v>
                </c:pt>
                <c:pt idx="1127">
                  <c:v>35856</c:v>
                </c:pt>
                <c:pt idx="1128">
                  <c:v>35885</c:v>
                </c:pt>
                <c:pt idx="1129">
                  <c:v>35886</c:v>
                </c:pt>
                <c:pt idx="1130">
                  <c:v>35886</c:v>
                </c:pt>
                <c:pt idx="1131">
                  <c:v>35886</c:v>
                </c:pt>
                <c:pt idx="1132">
                  <c:v>35886</c:v>
                </c:pt>
                <c:pt idx="1133">
                  <c:v>35915</c:v>
                </c:pt>
                <c:pt idx="1134">
                  <c:v>35916</c:v>
                </c:pt>
                <c:pt idx="1135">
                  <c:v>35916</c:v>
                </c:pt>
                <c:pt idx="1136">
                  <c:v>35916</c:v>
                </c:pt>
                <c:pt idx="1137">
                  <c:v>35916</c:v>
                </c:pt>
                <c:pt idx="1138">
                  <c:v>35944</c:v>
                </c:pt>
                <c:pt idx="1139">
                  <c:v>35947</c:v>
                </c:pt>
                <c:pt idx="1140">
                  <c:v>35947</c:v>
                </c:pt>
                <c:pt idx="1141">
                  <c:v>35947</c:v>
                </c:pt>
                <c:pt idx="1142">
                  <c:v>35947</c:v>
                </c:pt>
                <c:pt idx="1143">
                  <c:v>35976</c:v>
                </c:pt>
                <c:pt idx="1144">
                  <c:v>35977</c:v>
                </c:pt>
                <c:pt idx="1145">
                  <c:v>35977</c:v>
                </c:pt>
                <c:pt idx="1146">
                  <c:v>35977</c:v>
                </c:pt>
                <c:pt idx="1147">
                  <c:v>35977</c:v>
                </c:pt>
                <c:pt idx="1148">
                  <c:v>36007</c:v>
                </c:pt>
                <c:pt idx="1149">
                  <c:v>36010</c:v>
                </c:pt>
                <c:pt idx="1150">
                  <c:v>36010</c:v>
                </c:pt>
                <c:pt idx="1151">
                  <c:v>36010</c:v>
                </c:pt>
                <c:pt idx="1152">
                  <c:v>36010</c:v>
                </c:pt>
                <c:pt idx="1153">
                  <c:v>36038</c:v>
                </c:pt>
                <c:pt idx="1154">
                  <c:v>36039</c:v>
                </c:pt>
                <c:pt idx="1155">
                  <c:v>36039</c:v>
                </c:pt>
                <c:pt idx="1156">
                  <c:v>36039</c:v>
                </c:pt>
                <c:pt idx="1157">
                  <c:v>36039</c:v>
                </c:pt>
                <c:pt idx="1158">
                  <c:v>36068</c:v>
                </c:pt>
                <c:pt idx="1159">
                  <c:v>36069</c:v>
                </c:pt>
                <c:pt idx="1160">
                  <c:v>36069</c:v>
                </c:pt>
                <c:pt idx="1161">
                  <c:v>36069</c:v>
                </c:pt>
                <c:pt idx="1162">
                  <c:v>36069</c:v>
                </c:pt>
                <c:pt idx="1163">
                  <c:v>36098</c:v>
                </c:pt>
                <c:pt idx="1164">
                  <c:v>36101</c:v>
                </c:pt>
                <c:pt idx="1165">
                  <c:v>36101</c:v>
                </c:pt>
                <c:pt idx="1166">
                  <c:v>36101</c:v>
                </c:pt>
                <c:pt idx="1167">
                  <c:v>36101</c:v>
                </c:pt>
                <c:pt idx="1168">
                  <c:v>36129</c:v>
                </c:pt>
                <c:pt idx="1169">
                  <c:v>36130</c:v>
                </c:pt>
                <c:pt idx="1170">
                  <c:v>36130</c:v>
                </c:pt>
                <c:pt idx="1171">
                  <c:v>36130</c:v>
                </c:pt>
                <c:pt idx="1172">
                  <c:v>36130</c:v>
                </c:pt>
                <c:pt idx="1173">
                  <c:v>36157</c:v>
                </c:pt>
                <c:pt idx="1174">
                  <c:v>36165</c:v>
                </c:pt>
                <c:pt idx="1175">
                  <c:v>36165</c:v>
                </c:pt>
                <c:pt idx="1176">
                  <c:v>36165</c:v>
                </c:pt>
                <c:pt idx="1177">
                  <c:v>36165</c:v>
                </c:pt>
                <c:pt idx="1178">
                  <c:v>36189</c:v>
                </c:pt>
                <c:pt idx="1179">
                  <c:v>36192</c:v>
                </c:pt>
                <c:pt idx="1180">
                  <c:v>36192</c:v>
                </c:pt>
                <c:pt idx="1181">
                  <c:v>36192</c:v>
                </c:pt>
                <c:pt idx="1182">
                  <c:v>36217</c:v>
                </c:pt>
                <c:pt idx="1183">
                  <c:v>36220</c:v>
                </c:pt>
                <c:pt idx="1184">
                  <c:v>36220</c:v>
                </c:pt>
                <c:pt idx="1185">
                  <c:v>36220</c:v>
                </c:pt>
                <c:pt idx="1186">
                  <c:v>36221</c:v>
                </c:pt>
                <c:pt idx="1187">
                  <c:v>36250</c:v>
                </c:pt>
                <c:pt idx="1188">
                  <c:v>36251</c:v>
                </c:pt>
                <c:pt idx="1189">
                  <c:v>36251</c:v>
                </c:pt>
                <c:pt idx="1190">
                  <c:v>36251</c:v>
                </c:pt>
                <c:pt idx="1191">
                  <c:v>36251</c:v>
                </c:pt>
                <c:pt idx="1192">
                  <c:v>36280</c:v>
                </c:pt>
                <c:pt idx="1193">
                  <c:v>36280</c:v>
                </c:pt>
                <c:pt idx="1194">
                  <c:v>36280</c:v>
                </c:pt>
                <c:pt idx="1195">
                  <c:v>36280</c:v>
                </c:pt>
                <c:pt idx="1196">
                  <c:v>36280</c:v>
                </c:pt>
                <c:pt idx="1197">
                  <c:v>36311</c:v>
                </c:pt>
                <c:pt idx="1198">
                  <c:v>36312</c:v>
                </c:pt>
                <c:pt idx="1199">
                  <c:v>36312</c:v>
                </c:pt>
                <c:pt idx="1200">
                  <c:v>36312</c:v>
                </c:pt>
                <c:pt idx="1201">
                  <c:v>36312</c:v>
                </c:pt>
                <c:pt idx="1202">
                  <c:v>36341</c:v>
                </c:pt>
                <c:pt idx="1203">
                  <c:v>36342</c:v>
                </c:pt>
                <c:pt idx="1204">
                  <c:v>36342</c:v>
                </c:pt>
                <c:pt idx="1205">
                  <c:v>36342</c:v>
                </c:pt>
                <c:pt idx="1206">
                  <c:v>36342</c:v>
                </c:pt>
                <c:pt idx="1207">
                  <c:v>36371</c:v>
                </c:pt>
                <c:pt idx="1208">
                  <c:v>36374</c:v>
                </c:pt>
                <c:pt idx="1209">
                  <c:v>36374</c:v>
                </c:pt>
                <c:pt idx="1210">
                  <c:v>36374</c:v>
                </c:pt>
                <c:pt idx="1211">
                  <c:v>36374</c:v>
                </c:pt>
                <c:pt idx="1212">
                  <c:v>36403</c:v>
                </c:pt>
                <c:pt idx="1213">
                  <c:v>36404</c:v>
                </c:pt>
                <c:pt idx="1214">
                  <c:v>36404</c:v>
                </c:pt>
                <c:pt idx="1215">
                  <c:v>36404</c:v>
                </c:pt>
                <c:pt idx="1216">
                  <c:v>36404</c:v>
                </c:pt>
                <c:pt idx="1217">
                  <c:v>36433</c:v>
                </c:pt>
                <c:pt idx="1218">
                  <c:v>36434</c:v>
                </c:pt>
                <c:pt idx="1219">
                  <c:v>36434</c:v>
                </c:pt>
                <c:pt idx="1220">
                  <c:v>36434</c:v>
                </c:pt>
                <c:pt idx="1221">
                  <c:v>36434</c:v>
                </c:pt>
                <c:pt idx="1222">
                  <c:v>36462</c:v>
                </c:pt>
                <c:pt idx="1223">
                  <c:v>36465</c:v>
                </c:pt>
                <c:pt idx="1224">
                  <c:v>36465</c:v>
                </c:pt>
                <c:pt idx="1225">
                  <c:v>36465</c:v>
                </c:pt>
                <c:pt idx="1226">
                  <c:v>36465</c:v>
                </c:pt>
                <c:pt idx="1227">
                  <c:v>36494</c:v>
                </c:pt>
                <c:pt idx="1228">
                  <c:v>36495</c:v>
                </c:pt>
                <c:pt idx="1229">
                  <c:v>36495</c:v>
                </c:pt>
                <c:pt idx="1230">
                  <c:v>36495</c:v>
                </c:pt>
                <c:pt idx="1231">
                  <c:v>36495</c:v>
                </c:pt>
                <c:pt idx="1232">
                  <c:v>36522</c:v>
                </c:pt>
                <c:pt idx="1233">
                  <c:v>36530</c:v>
                </c:pt>
                <c:pt idx="1234">
                  <c:v>36530</c:v>
                </c:pt>
                <c:pt idx="1235">
                  <c:v>36530</c:v>
                </c:pt>
                <c:pt idx="1236">
                  <c:v>36530</c:v>
                </c:pt>
                <c:pt idx="1237">
                  <c:v>36556</c:v>
                </c:pt>
                <c:pt idx="1238">
                  <c:v>36557</c:v>
                </c:pt>
                <c:pt idx="1239">
                  <c:v>36557</c:v>
                </c:pt>
                <c:pt idx="1240">
                  <c:v>36557</c:v>
                </c:pt>
                <c:pt idx="1241">
                  <c:v>36557</c:v>
                </c:pt>
                <c:pt idx="1242">
                  <c:v>36585</c:v>
                </c:pt>
                <c:pt idx="1243">
                  <c:v>36586</c:v>
                </c:pt>
                <c:pt idx="1244">
                  <c:v>36586</c:v>
                </c:pt>
                <c:pt idx="1245">
                  <c:v>36586</c:v>
                </c:pt>
                <c:pt idx="1246">
                  <c:v>36586</c:v>
                </c:pt>
                <c:pt idx="1247">
                  <c:v>36616</c:v>
                </c:pt>
                <c:pt idx="1248">
                  <c:v>36619</c:v>
                </c:pt>
                <c:pt idx="1249">
                  <c:v>36619</c:v>
                </c:pt>
                <c:pt idx="1250">
                  <c:v>36619</c:v>
                </c:pt>
                <c:pt idx="1251">
                  <c:v>36619</c:v>
                </c:pt>
                <c:pt idx="1252">
                  <c:v>36644</c:v>
                </c:pt>
                <c:pt idx="1253">
                  <c:v>36647</c:v>
                </c:pt>
                <c:pt idx="1254">
                  <c:v>36647</c:v>
                </c:pt>
                <c:pt idx="1255">
                  <c:v>36647</c:v>
                </c:pt>
                <c:pt idx="1256">
                  <c:v>36647</c:v>
                </c:pt>
                <c:pt idx="1257">
                  <c:v>36677</c:v>
                </c:pt>
                <c:pt idx="1258">
                  <c:v>36678</c:v>
                </c:pt>
                <c:pt idx="1259">
                  <c:v>36678</c:v>
                </c:pt>
                <c:pt idx="1260">
                  <c:v>36678</c:v>
                </c:pt>
                <c:pt idx="1261">
                  <c:v>36678</c:v>
                </c:pt>
                <c:pt idx="1262">
                  <c:v>36707</c:v>
                </c:pt>
                <c:pt idx="1263">
                  <c:v>36710</c:v>
                </c:pt>
                <c:pt idx="1264">
                  <c:v>36710</c:v>
                </c:pt>
                <c:pt idx="1265">
                  <c:v>36710</c:v>
                </c:pt>
                <c:pt idx="1266">
                  <c:v>36710</c:v>
                </c:pt>
                <c:pt idx="1267">
                  <c:v>36738</c:v>
                </c:pt>
                <c:pt idx="1268">
                  <c:v>36739</c:v>
                </c:pt>
                <c:pt idx="1269">
                  <c:v>36739</c:v>
                </c:pt>
                <c:pt idx="1270">
                  <c:v>36739</c:v>
                </c:pt>
                <c:pt idx="1271">
                  <c:v>36739</c:v>
                </c:pt>
                <c:pt idx="1272">
                  <c:v>36769</c:v>
                </c:pt>
                <c:pt idx="1273">
                  <c:v>36770</c:v>
                </c:pt>
                <c:pt idx="1274">
                  <c:v>36770</c:v>
                </c:pt>
                <c:pt idx="1275">
                  <c:v>36770</c:v>
                </c:pt>
                <c:pt idx="1276">
                  <c:v>36770</c:v>
                </c:pt>
                <c:pt idx="1277">
                  <c:v>36798</c:v>
                </c:pt>
                <c:pt idx="1278">
                  <c:v>36801</c:v>
                </c:pt>
                <c:pt idx="1279">
                  <c:v>36801</c:v>
                </c:pt>
                <c:pt idx="1280">
                  <c:v>36801</c:v>
                </c:pt>
                <c:pt idx="1281">
                  <c:v>36801</c:v>
                </c:pt>
                <c:pt idx="1282">
                  <c:v>36830</c:v>
                </c:pt>
                <c:pt idx="1283">
                  <c:v>36831</c:v>
                </c:pt>
                <c:pt idx="1284">
                  <c:v>36831</c:v>
                </c:pt>
                <c:pt idx="1285">
                  <c:v>36831</c:v>
                </c:pt>
                <c:pt idx="1286">
                  <c:v>36831</c:v>
                </c:pt>
                <c:pt idx="1287">
                  <c:v>36860</c:v>
                </c:pt>
                <c:pt idx="1288">
                  <c:v>36861</c:v>
                </c:pt>
                <c:pt idx="1289">
                  <c:v>36861</c:v>
                </c:pt>
                <c:pt idx="1290">
                  <c:v>36861</c:v>
                </c:pt>
                <c:pt idx="1291">
                  <c:v>36861</c:v>
                </c:pt>
                <c:pt idx="1292">
                  <c:v>36888</c:v>
                </c:pt>
                <c:pt idx="1293">
                  <c:v>36896</c:v>
                </c:pt>
                <c:pt idx="1294">
                  <c:v>36896</c:v>
                </c:pt>
                <c:pt idx="1295">
                  <c:v>36896</c:v>
                </c:pt>
                <c:pt idx="1296">
                  <c:v>36896</c:v>
                </c:pt>
                <c:pt idx="1297">
                  <c:v>36922</c:v>
                </c:pt>
                <c:pt idx="1298">
                  <c:v>36923</c:v>
                </c:pt>
                <c:pt idx="1299">
                  <c:v>36923</c:v>
                </c:pt>
                <c:pt idx="1300">
                  <c:v>36923</c:v>
                </c:pt>
                <c:pt idx="1301">
                  <c:v>36923</c:v>
                </c:pt>
                <c:pt idx="1302">
                  <c:v>36950</c:v>
                </c:pt>
                <c:pt idx="1303">
                  <c:v>36951</c:v>
                </c:pt>
                <c:pt idx="1304">
                  <c:v>36951</c:v>
                </c:pt>
                <c:pt idx="1305">
                  <c:v>36951</c:v>
                </c:pt>
                <c:pt idx="1306">
                  <c:v>36951</c:v>
                </c:pt>
                <c:pt idx="1307">
                  <c:v>36978</c:v>
                </c:pt>
                <c:pt idx="1308">
                  <c:v>36983</c:v>
                </c:pt>
                <c:pt idx="1309">
                  <c:v>36983</c:v>
                </c:pt>
                <c:pt idx="1310">
                  <c:v>36983</c:v>
                </c:pt>
                <c:pt idx="1311">
                  <c:v>36983</c:v>
                </c:pt>
                <c:pt idx="1312">
                  <c:v>37012</c:v>
                </c:pt>
                <c:pt idx="1313">
                  <c:v>37012</c:v>
                </c:pt>
                <c:pt idx="1314">
                  <c:v>37012</c:v>
                </c:pt>
                <c:pt idx="1315">
                  <c:v>37012</c:v>
                </c:pt>
                <c:pt idx="1316">
                  <c:v>37013</c:v>
                </c:pt>
                <c:pt idx="1317">
                  <c:v>37042</c:v>
                </c:pt>
                <c:pt idx="1318">
                  <c:v>37042</c:v>
                </c:pt>
                <c:pt idx="1319">
                  <c:v>37042</c:v>
                </c:pt>
                <c:pt idx="1320">
                  <c:v>37042</c:v>
                </c:pt>
                <c:pt idx="1321">
                  <c:v>37043</c:v>
                </c:pt>
                <c:pt idx="1322">
                  <c:v>37074</c:v>
                </c:pt>
                <c:pt idx="1323">
                  <c:v>37074</c:v>
                </c:pt>
                <c:pt idx="1324">
                  <c:v>37074</c:v>
                </c:pt>
                <c:pt idx="1325">
                  <c:v>37074</c:v>
                </c:pt>
                <c:pt idx="1326">
                  <c:v>37074</c:v>
                </c:pt>
                <c:pt idx="1327">
                  <c:v>37104</c:v>
                </c:pt>
                <c:pt idx="1328">
                  <c:v>37104</c:v>
                </c:pt>
                <c:pt idx="1329">
                  <c:v>37104</c:v>
                </c:pt>
                <c:pt idx="1330">
                  <c:v>37104</c:v>
                </c:pt>
                <c:pt idx="1331">
                  <c:v>37104</c:v>
                </c:pt>
                <c:pt idx="1332">
                  <c:v>37137</c:v>
                </c:pt>
                <c:pt idx="1333">
                  <c:v>37137</c:v>
                </c:pt>
                <c:pt idx="1334">
                  <c:v>37137</c:v>
                </c:pt>
                <c:pt idx="1335">
                  <c:v>37137</c:v>
                </c:pt>
                <c:pt idx="1336">
                  <c:v>37137</c:v>
                </c:pt>
                <c:pt idx="1337">
                  <c:v>37165</c:v>
                </c:pt>
                <c:pt idx="1338">
                  <c:v>37165</c:v>
                </c:pt>
                <c:pt idx="1339">
                  <c:v>37165</c:v>
                </c:pt>
                <c:pt idx="1340">
                  <c:v>37165</c:v>
                </c:pt>
                <c:pt idx="1341">
                  <c:v>37165</c:v>
                </c:pt>
                <c:pt idx="1342">
                  <c:v>37196</c:v>
                </c:pt>
                <c:pt idx="1343">
                  <c:v>37196</c:v>
                </c:pt>
                <c:pt idx="1344">
                  <c:v>37196</c:v>
                </c:pt>
                <c:pt idx="1345">
                  <c:v>37196</c:v>
                </c:pt>
                <c:pt idx="1346">
                  <c:v>37196</c:v>
                </c:pt>
                <c:pt idx="1347">
                  <c:v>37228</c:v>
                </c:pt>
                <c:pt idx="1348">
                  <c:v>37228</c:v>
                </c:pt>
                <c:pt idx="1349">
                  <c:v>37228</c:v>
                </c:pt>
                <c:pt idx="1350">
                  <c:v>37228</c:v>
                </c:pt>
                <c:pt idx="1351">
                  <c:v>37228</c:v>
                </c:pt>
                <c:pt idx="1352">
                  <c:v>37260</c:v>
                </c:pt>
                <c:pt idx="1353">
                  <c:v>37260</c:v>
                </c:pt>
                <c:pt idx="1354">
                  <c:v>37260</c:v>
                </c:pt>
                <c:pt idx="1355">
                  <c:v>37260</c:v>
                </c:pt>
                <c:pt idx="1356">
                  <c:v>37260</c:v>
                </c:pt>
                <c:pt idx="1357">
                  <c:v>37288</c:v>
                </c:pt>
                <c:pt idx="1358">
                  <c:v>37288</c:v>
                </c:pt>
                <c:pt idx="1359">
                  <c:v>37288</c:v>
                </c:pt>
                <c:pt idx="1360">
                  <c:v>37288</c:v>
                </c:pt>
                <c:pt idx="1361">
                  <c:v>37288</c:v>
                </c:pt>
                <c:pt idx="1362">
                  <c:v>37316</c:v>
                </c:pt>
                <c:pt idx="1363">
                  <c:v>37316</c:v>
                </c:pt>
                <c:pt idx="1364">
                  <c:v>37316</c:v>
                </c:pt>
                <c:pt idx="1365">
                  <c:v>37316</c:v>
                </c:pt>
                <c:pt idx="1366">
                  <c:v>37316</c:v>
                </c:pt>
                <c:pt idx="1367">
                  <c:v>37347</c:v>
                </c:pt>
                <c:pt idx="1368">
                  <c:v>37347</c:v>
                </c:pt>
                <c:pt idx="1369">
                  <c:v>37347</c:v>
                </c:pt>
                <c:pt idx="1370">
                  <c:v>37347</c:v>
                </c:pt>
                <c:pt idx="1371">
                  <c:v>37347</c:v>
                </c:pt>
                <c:pt idx="1372">
                  <c:v>37377</c:v>
                </c:pt>
                <c:pt idx="1373">
                  <c:v>37377</c:v>
                </c:pt>
                <c:pt idx="1374">
                  <c:v>37377</c:v>
                </c:pt>
                <c:pt idx="1375">
                  <c:v>37377</c:v>
                </c:pt>
                <c:pt idx="1376">
                  <c:v>37378</c:v>
                </c:pt>
                <c:pt idx="1377">
                  <c:v>37410</c:v>
                </c:pt>
                <c:pt idx="1378">
                  <c:v>37410</c:v>
                </c:pt>
                <c:pt idx="1379">
                  <c:v>37410</c:v>
                </c:pt>
                <c:pt idx="1380">
                  <c:v>37410</c:v>
                </c:pt>
                <c:pt idx="1381">
                  <c:v>37410</c:v>
                </c:pt>
                <c:pt idx="1382">
                  <c:v>37438</c:v>
                </c:pt>
                <c:pt idx="1383">
                  <c:v>37438</c:v>
                </c:pt>
                <c:pt idx="1384">
                  <c:v>37438</c:v>
                </c:pt>
                <c:pt idx="1385">
                  <c:v>37438</c:v>
                </c:pt>
                <c:pt idx="1386">
                  <c:v>37438</c:v>
                </c:pt>
                <c:pt idx="1387">
                  <c:v>37469</c:v>
                </c:pt>
                <c:pt idx="1388">
                  <c:v>37470</c:v>
                </c:pt>
                <c:pt idx="1389">
                  <c:v>37470</c:v>
                </c:pt>
                <c:pt idx="1390">
                  <c:v>37470</c:v>
                </c:pt>
                <c:pt idx="1391">
                  <c:v>37470</c:v>
                </c:pt>
                <c:pt idx="1392">
                  <c:v>37501</c:v>
                </c:pt>
                <c:pt idx="1393">
                  <c:v>37503</c:v>
                </c:pt>
                <c:pt idx="1394">
                  <c:v>37503</c:v>
                </c:pt>
                <c:pt idx="1395">
                  <c:v>37503</c:v>
                </c:pt>
                <c:pt idx="1396">
                  <c:v>37503</c:v>
                </c:pt>
                <c:pt idx="1397">
                  <c:v>37530</c:v>
                </c:pt>
                <c:pt idx="1398">
                  <c:v>37530</c:v>
                </c:pt>
                <c:pt idx="1399">
                  <c:v>37530</c:v>
                </c:pt>
                <c:pt idx="1400">
                  <c:v>37530</c:v>
                </c:pt>
                <c:pt idx="1401">
                  <c:v>37530</c:v>
                </c:pt>
                <c:pt idx="1402">
                  <c:v>37561</c:v>
                </c:pt>
                <c:pt idx="1403">
                  <c:v>37561</c:v>
                </c:pt>
                <c:pt idx="1404">
                  <c:v>37561</c:v>
                </c:pt>
                <c:pt idx="1405">
                  <c:v>37561</c:v>
                </c:pt>
                <c:pt idx="1406">
                  <c:v>37561</c:v>
                </c:pt>
                <c:pt idx="1407">
                  <c:v>37592</c:v>
                </c:pt>
                <c:pt idx="1408">
                  <c:v>37592</c:v>
                </c:pt>
                <c:pt idx="1409">
                  <c:v>37592</c:v>
                </c:pt>
                <c:pt idx="1410">
                  <c:v>37592</c:v>
                </c:pt>
                <c:pt idx="1411">
                  <c:v>37592</c:v>
                </c:pt>
                <c:pt idx="1412">
                  <c:v>37617</c:v>
                </c:pt>
                <c:pt idx="1413">
                  <c:v>37617</c:v>
                </c:pt>
                <c:pt idx="1414">
                  <c:v>37617</c:v>
                </c:pt>
                <c:pt idx="1415">
                  <c:v>37617</c:v>
                </c:pt>
                <c:pt idx="1416">
                  <c:v>37627</c:v>
                </c:pt>
                <c:pt idx="1417">
                  <c:v>37652</c:v>
                </c:pt>
                <c:pt idx="1418">
                  <c:v>37652</c:v>
                </c:pt>
                <c:pt idx="1419">
                  <c:v>37652</c:v>
                </c:pt>
                <c:pt idx="1420">
                  <c:v>37652</c:v>
                </c:pt>
                <c:pt idx="1421">
                  <c:v>37655</c:v>
                </c:pt>
                <c:pt idx="1422">
                  <c:v>37683</c:v>
                </c:pt>
                <c:pt idx="1423">
                  <c:v>37683</c:v>
                </c:pt>
                <c:pt idx="1424">
                  <c:v>37683</c:v>
                </c:pt>
                <c:pt idx="1425">
                  <c:v>37683</c:v>
                </c:pt>
                <c:pt idx="1426">
                  <c:v>37683</c:v>
                </c:pt>
                <c:pt idx="1427">
                  <c:v>37711</c:v>
                </c:pt>
                <c:pt idx="1428">
                  <c:v>37711</c:v>
                </c:pt>
                <c:pt idx="1429">
                  <c:v>37711</c:v>
                </c:pt>
                <c:pt idx="1430">
                  <c:v>37711</c:v>
                </c:pt>
                <c:pt idx="1431">
                  <c:v>37712</c:v>
                </c:pt>
                <c:pt idx="1432">
                  <c:v>37742</c:v>
                </c:pt>
                <c:pt idx="1433">
                  <c:v>37742</c:v>
                </c:pt>
                <c:pt idx="1434">
                  <c:v>37742</c:v>
                </c:pt>
                <c:pt idx="1435">
                  <c:v>37742</c:v>
                </c:pt>
                <c:pt idx="1436">
                  <c:v>37743</c:v>
                </c:pt>
                <c:pt idx="1437">
                  <c:v>37774</c:v>
                </c:pt>
                <c:pt idx="1438">
                  <c:v>37774</c:v>
                </c:pt>
                <c:pt idx="1439">
                  <c:v>37774</c:v>
                </c:pt>
                <c:pt idx="1440">
                  <c:v>37774</c:v>
                </c:pt>
                <c:pt idx="1441">
                  <c:v>37774</c:v>
                </c:pt>
                <c:pt idx="1442">
                  <c:v>37803</c:v>
                </c:pt>
                <c:pt idx="1443">
                  <c:v>37803</c:v>
                </c:pt>
                <c:pt idx="1444">
                  <c:v>37803</c:v>
                </c:pt>
                <c:pt idx="1445">
                  <c:v>37803</c:v>
                </c:pt>
                <c:pt idx="1446">
                  <c:v>37803</c:v>
                </c:pt>
                <c:pt idx="1447">
                  <c:v>37834</c:v>
                </c:pt>
                <c:pt idx="1448">
                  <c:v>37834</c:v>
                </c:pt>
                <c:pt idx="1449">
                  <c:v>37834</c:v>
                </c:pt>
                <c:pt idx="1450">
                  <c:v>37834</c:v>
                </c:pt>
                <c:pt idx="1451">
                  <c:v>37834</c:v>
                </c:pt>
                <c:pt idx="1452">
                  <c:v>37865</c:v>
                </c:pt>
                <c:pt idx="1453">
                  <c:v>37865</c:v>
                </c:pt>
                <c:pt idx="1454">
                  <c:v>37865</c:v>
                </c:pt>
                <c:pt idx="1455">
                  <c:v>37865</c:v>
                </c:pt>
                <c:pt idx="1456">
                  <c:v>37865</c:v>
                </c:pt>
                <c:pt idx="1457">
                  <c:v>37895</c:v>
                </c:pt>
                <c:pt idx="1458">
                  <c:v>37895</c:v>
                </c:pt>
                <c:pt idx="1459">
                  <c:v>37895</c:v>
                </c:pt>
                <c:pt idx="1460">
                  <c:v>37895</c:v>
                </c:pt>
                <c:pt idx="1461">
                  <c:v>37895</c:v>
                </c:pt>
                <c:pt idx="1462">
                  <c:v>37929</c:v>
                </c:pt>
                <c:pt idx="1463">
                  <c:v>37930</c:v>
                </c:pt>
                <c:pt idx="1464">
                  <c:v>37930</c:v>
                </c:pt>
                <c:pt idx="1465">
                  <c:v>37930</c:v>
                </c:pt>
                <c:pt idx="1466">
                  <c:v>37930</c:v>
                </c:pt>
                <c:pt idx="1467">
                  <c:v>37956</c:v>
                </c:pt>
                <c:pt idx="1468">
                  <c:v>37957</c:v>
                </c:pt>
                <c:pt idx="1469">
                  <c:v>37957</c:v>
                </c:pt>
                <c:pt idx="1470">
                  <c:v>37957</c:v>
                </c:pt>
                <c:pt idx="1471">
                  <c:v>37957</c:v>
                </c:pt>
                <c:pt idx="1472">
                  <c:v>37981</c:v>
                </c:pt>
                <c:pt idx="1473">
                  <c:v>37981</c:v>
                </c:pt>
                <c:pt idx="1474">
                  <c:v>37981</c:v>
                </c:pt>
                <c:pt idx="1475">
                  <c:v>37981</c:v>
                </c:pt>
                <c:pt idx="1476">
                  <c:v>37991</c:v>
                </c:pt>
                <c:pt idx="1477">
                  <c:v>38019</c:v>
                </c:pt>
                <c:pt idx="1478">
                  <c:v>38019</c:v>
                </c:pt>
                <c:pt idx="1479">
                  <c:v>38019</c:v>
                </c:pt>
                <c:pt idx="1480">
                  <c:v>38019</c:v>
                </c:pt>
                <c:pt idx="1481">
                  <c:v>38019</c:v>
                </c:pt>
                <c:pt idx="1482">
                  <c:v>38047</c:v>
                </c:pt>
                <c:pt idx="1483">
                  <c:v>38047</c:v>
                </c:pt>
                <c:pt idx="1484">
                  <c:v>38047</c:v>
                </c:pt>
                <c:pt idx="1485">
                  <c:v>38047</c:v>
                </c:pt>
                <c:pt idx="1486">
                  <c:v>38047</c:v>
                </c:pt>
                <c:pt idx="1487">
                  <c:v>38078</c:v>
                </c:pt>
                <c:pt idx="1488">
                  <c:v>38078</c:v>
                </c:pt>
                <c:pt idx="1489">
                  <c:v>38078</c:v>
                </c:pt>
                <c:pt idx="1490">
                  <c:v>38078</c:v>
                </c:pt>
                <c:pt idx="1491">
                  <c:v>38078</c:v>
                </c:pt>
                <c:pt idx="1492">
                  <c:v>38105</c:v>
                </c:pt>
                <c:pt idx="1493">
                  <c:v>38105</c:v>
                </c:pt>
                <c:pt idx="1494">
                  <c:v>38105</c:v>
                </c:pt>
                <c:pt idx="1495">
                  <c:v>38105</c:v>
                </c:pt>
                <c:pt idx="1496">
                  <c:v>38113</c:v>
                </c:pt>
                <c:pt idx="1497">
                  <c:v>38139</c:v>
                </c:pt>
                <c:pt idx="1498">
                  <c:v>38139</c:v>
                </c:pt>
                <c:pt idx="1499">
                  <c:v>38139</c:v>
                </c:pt>
                <c:pt idx="1500">
                  <c:v>38139</c:v>
                </c:pt>
                <c:pt idx="1501">
                  <c:v>38139</c:v>
                </c:pt>
                <c:pt idx="1502">
                  <c:v>38169</c:v>
                </c:pt>
                <c:pt idx="1503">
                  <c:v>38169</c:v>
                </c:pt>
                <c:pt idx="1504">
                  <c:v>38169</c:v>
                </c:pt>
                <c:pt idx="1505">
                  <c:v>38169</c:v>
                </c:pt>
                <c:pt idx="1506">
                  <c:v>38169</c:v>
                </c:pt>
                <c:pt idx="1507">
                  <c:v>38198</c:v>
                </c:pt>
                <c:pt idx="1508">
                  <c:v>38198</c:v>
                </c:pt>
                <c:pt idx="1509">
                  <c:v>38198</c:v>
                </c:pt>
                <c:pt idx="1510">
                  <c:v>38198</c:v>
                </c:pt>
                <c:pt idx="1511">
                  <c:v>38201</c:v>
                </c:pt>
                <c:pt idx="1512">
                  <c:v>38231</c:v>
                </c:pt>
                <c:pt idx="1513">
                  <c:v>38231</c:v>
                </c:pt>
                <c:pt idx="1514">
                  <c:v>38231</c:v>
                </c:pt>
                <c:pt idx="1515">
                  <c:v>38231</c:v>
                </c:pt>
                <c:pt idx="1516">
                  <c:v>38231</c:v>
                </c:pt>
                <c:pt idx="1517">
                  <c:v>38261</c:v>
                </c:pt>
                <c:pt idx="1518">
                  <c:v>38261</c:v>
                </c:pt>
                <c:pt idx="1519">
                  <c:v>38261</c:v>
                </c:pt>
                <c:pt idx="1520">
                  <c:v>38261</c:v>
                </c:pt>
                <c:pt idx="1521">
                  <c:v>38261</c:v>
                </c:pt>
                <c:pt idx="1522">
                  <c:v>38292</c:v>
                </c:pt>
                <c:pt idx="1523">
                  <c:v>38292</c:v>
                </c:pt>
                <c:pt idx="1524">
                  <c:v>38292</c:v>
                </c:pt>
                <c:pt idx="1525">
                  <c:v>38292</c:v>
                </c:pt>
                <c:pt idx="1526">
                  <c:v>38292</c:v>
                </c:pt>
                <c:pt idx="1527">
                  <c:v>38322</c:v>
                </c:pt>
                <c:pt idx="1528">
                  <c:v>38322</c:v>
                </c:pt>
                <c:pt idx="1529">
                  <c:v>38322</c:v>
                </c:pt>
                <c:pt idx="1530">
                  <c:v>38322</c:v>
                </c:pt>
                <c:pt idx="1531">
                  <c:v>38322</c:v>
                </c:pt>
                <c:pt idx="1532">
                  <c:v>38356</c:v>
                </c:pt>
                <c:pt idx="1533">
                  <c:v>38357</c:v>
                </c:pt>
                <c:pt idx="1534">
                  <c:v>38357</c:v>
                </c:pt>
                <c:pt idx="1535">
                  <c:v>38357</c:v>
                </c:pt>
                <c:pt idx="1536">
                  <c:v>38357</c:v>
                </c:pt>
                <c:pt idx="1537">
                  <c:v>38384</c:v>
                </c:pt>
                <c:pt idx="1538">
                  <c:v>38384</c:v>
                </c:pt>
                <c:pt idx="1539">
                  <c:v>38384</c:v>
                </c:pt>
                <c:pt idx="1540">
                  <c:v>38384</c:v>
                </c:pt>
                <c:pt idx="1541">
                  <c:v>38384</c:v>
                </c:pt>
                <c:pt idx="1542">
                  <c:v>38412</c:v>
                </c:pt>
                <c:pt idx="1543">
                  <c:v>38412</c:v>
                </c:pt>
                <c:pt idx="1544">
                  <c:v>38412</c:v>
                </c:pt>
                <c:pt idx="1545">
                  <c:v>38412</c:v>
                </c:pt>
                <c:pt idx="1546">
                  <c:v>38412</c:v>
                </c:pt>
                <c:pt idx="1547">
                  <c:v>38443</c:v>
                </c:pt>
                <c:pt idx="1548">
                  <c:v>38443</c:v>
                </c:pt>
                <c:pt idx="1549">
                  <c:v>38443</c:v>
                </c:pt>
                <c:pt idx="1550">
                  <c:v>38443</c:v>
                </c:pt>
                <c:pt idx="1551">
                  <c:v>38443</c:v>
                </c:pt>
                <c:pt idx="1552">
                  <c:v>38470</c:v>
                </c:pt>
                <c:pt idx="1553">
                  <c:v>38470</c:v>
                </c:pt>
                <c:pt idx="1554">
                  <c:v>38470</c:v>
                </c:pt>
                <c:pt idx="1555">
                  <c:v>38470</c:v>
                </c:pt>
                <c:pt idx="1556">
                  <c:v>38474</c:v>
                </c:pt>
                <c:pt idx="1557">
                  <c:v>38504</c:v>
                </c:pt>
                <c:pt idx="1558">
                  <c:v>38504</c:v>
                </c:pt>
                <c:pt idx="1559">
                  <c:v>38504</c:v>
                </c:pt>
                <c:pt idx="1560">
                  <c:v>38504</c:v>
                </c:pt>
                <c:pt idx="1561">
                  <c:v>38504</c:v>
                </c:pt>
                <c:pt idx="1562">
                  <c:v>38534</c:v>
                </c:pt>
                <c:pt idx="1563">
                  <c:v>38537</c:v>
                </c:pt>
                <c:pt idx="1564">
                  <c:v>38537</c:v>
                </c:pt>
                <c:pt idx="1565">
                  <c:v>38537</c:v>
                </c:pt>
                <c:pt idx="1566">
                  <c:v>38537</c:v>
                </c:pt>
                <c:pt idx="1567">
                  <c:v>38565</c:v>
                </c:pt>
                <c:pt idx="1568">
                  <c:v>38565</c:v>
                </c:pt>
                <c:pt idx="1569">
                  <c:v>38565</c:v>
                </c:pt>
                <c:pt idx="1570">
                  <c:v>38565</c:v>
                </c:pt>
                <c:pt idx="1571">
                  <c:v>38565</c:v>
                </c:pt>
                <c:pt idx="1572">
                  <c:v>38596</c:v>
                </c:pt>
                <c:pt idx="1573">
                  <c:v>38596</c:v>
                </c:pt>
                <c:pt idx="1574">
                  <c:v>38596</c:v>
                </c:pt>
                <c:pt idx="1575">
                  <c:v>38596</c:v>
                </c:pt>
                <c:pt idx="1576">
                  <c:v>38596</c:v>
                </c:pt>
                <c:pt idx="1577">
                  <c:v>38628</c:v>
                </c:pt>
                <c:pt idx="1578">
                  <c:v>38628</c:v>
                </c:pt>
                <c:pt idx="1579">
                  <c:v>38628</c:v>
                </c:pt>
                <c:pt idx="1580">
                  <c:v>38628</c:v>
                </c:pt>
                <c:pt idx="1581">
                  <c:v>38628</c:v>
                </c:pt>
                <c:pt idx="1582">
                  <c:v>38657</c:v>
                </c:pt>
                <c:pt idx="1583">
                  <c:v>38657</c:v>
                </c:pt>
                <c:pt idx="1584">
                  <c:v>38657</c:v>
                </c:pt>
                <c:pt idx="1585">
                  <c:v>38657</c:v>
                </c:pt>
                <c:pt idx="1586">
                  <c:v>38657</c:v>
                </c:pt>
                <c:pt idx="1587">
                  <c:v>38687</c:v>
                </c:pt>
                <c:pt idx="1588">
                  <c:v>38687</c:v>
                </c:pt>
                <c:pt idx="1589">
                  <c:v>38687</c:v>
                </c:pt>
                <c:pt idx="1590">
                  <c:v>38687</c:v>
                </c:pt>
                <c:pt idx="1591">
                  <c:v>38687</c:v>
                </c:pt>
                <c:pt idx="1592">
                  <c:v>38721</c:v>
                </c:pt>
                <c:pt idx="1593">
                  <c:v>38722</c:v>
                </c:pt>
                <c:pt idx="1594">
                  <c:v>38722</c:v>
                </c:pt>
                <c:pt idx="1595">
                  <c:v>38722</c:v>
                </c:pt>
                <c:pt idx="1596">
                  <c:v>38722</c:v>
                </c:pt>
                <c:pt idx="1597">
                  <c:v>38749</c:v>
                </c:pt>
                <c:pt idx="1598">
                  <c:v>38749</c:v>
                </c:pt>
                <c:pt idx="1599">
                  <c:v>38749</c:v>
                </c:pt>
                <c:pt idx="1600">
                  <c:v>38749</c:v>
                </c:pt>
                <c:pt idx="1601">
                  <c:v>38749</c:v>
                </c:pt>
                <c:pt idx="1602">
                  <c:v>38777</c:v>
                </c:pt>
                <c:pt idx="1603">
                  <c:v>38778</c:v>
                </c:pt>
                <c:pt idx="1604">
                  <c:v>38778</c:v>
                </c:pt>
                <c:pt idx="1605">
                  <c:v>38778</c:v>
                </c:pt>
                <c:pt idx="1606">
                  <c:v>38778</c:v>
                </c:pt>
                <c:pt idx="1607">
                  <c:v>38810</c:v>
                </c:pt>
                <c:pt idx="1608">
                  <c:v>38810</c:v>
                </c:pt>
                <c:pt idx="1609">
                  <c:v>38810</c:v>
                </c:pt>
                <c:pt idx="1610">
                  <c:v>38810</c:v>
                </c:pt>
                <c:pt idx="1611">
                  <c:v>38810</c:v>
                </c:pt>
                <c:pt idx="1612">
                  <c:v>38835</c:v>
                </c:pt>
                <c:pt idx="1613">
                  <c:v>38835</c:v>
                </c:pt>
                <c:pt idx="1614">
                  <c:v>38835</c:v>
                </c:pt>
                <c:pt idx="1615">
                  <c:v>38835</c:v>
                </c:pt>
                <c:pt idx="1616">
                  <c:v>38839</c:v>
                </c:pt>
                <c:pt idx="1617">
                  <c:v>38869</c:v>
                </c:pt>
                <c:pt idx="1618">
                  <c:v>38869</c:v>
                </c:pt>
                <c:pt idx="1619">
                  <c:v>38869</c:v>
                </c:pt>
                <c:pt idx="1620">
                  <c:v>38869</c:v>
                </c:pt>
                <c:pt idx="1621">
                  <c:v>38869</c:v>
                </c:pt>
                <c:pt idx="1622">
                  <c:v>38901</c:v>
                </c:pt>
                <c:pt idx="1623">
                  <c:v>38901</c:v>
                </c:pt>
                <c:pt idx="1624">
                  <c:v>38901</c:v>
                </c:pt>
                <c:pt idx="1625">
                  <c:v>38901</c:v>
                </c:pt>
                <c:pt idx="1626">
                  <c:v>38901</c:v>
                </c:pt>
                <c:pt idx="1627">
                  <c:v>38930</c:v>
                </c:pt>
                <c:pt idx="1628">
                  <c:v>38930</c:v>
                </c:pt>
                <c:pt idx="1629">
                  <c:v>38930</c:v>
                </c:pt>
                <c:pt idx="1630">
                  <c:v>38930</c:v>
                </c:pt>
                <c:pt idx="1631">
                  <c:v>38930</c:v>
                </c:pt>
                <c:pt idx="1632">
                  <c:v>38961</c:v>
                </c:pt>
                <c:pt idx="1633">
                  <c:v>38961</c:v>
                </c:pt>
                <c:pt idx="1634">
                  <c:v>38961</c:v>
                </c:pt>
                <c:pt idx="1635">
                  <c:v>38961</c:v>
                </c:pt>
                <c:pt idx="1636">
                  <c:v>38961</c:v>
                </c:pt>
                <c:pt idx="1637">
                  <c:v>38992</c:v>
                </c:pt>
                <c:pt idx="1638">
                  <c:v>38992</c:v>
                </c:pt>
                <c:pt idx="1639">
                  <c:v>38992</c:v>
                </c:pt>
                <c:pt idx="1640">
                  <c:v>38992</c:v>
                </c:pt>
                <c:pt idx="1641">
                  <c:v>38992</c:v>
                </c:pt>
                <c:pt idx="1642">
                  <c:v>39022</c:v>
                </c:pt>
                <c:pt idx="1643">
                  <c:v>39022</c:v>
                </c:pt>
                <c:pt idx="1644">
                  <c:v>39022</c:v>
                </c:pt>
                <c:pt idx="1645">
                  <c:v>39022</c:v>
                </c:pt>
                <c:pt idx="1646">
                  <c:v>39022</c:v>
                </c:pt>
                <c:pt idx="1647">
                  <c:v>39052</c:v>
                </c:pt>
                <c:pt idx="1648">
                  <c:v>39052</c:v>
                </c:pt>
                <c:pt idx="1649">
                  <c:v>39052</c:v>
                </c:pt>
                <c:pt idx="1650">
                  <c:v>39052</c:v>
                </c:pt>
                <c:pt idx="1651">
                  <c:v>39052</c:v>
                </c:pt>
                <c:pt idx="1652">
                  <c:v>39086</c:v>
                </c:pt>
                <c:pt idx="1653">
                  <c:v>39086</c:v>
                </c:pt>
                <c:pt idx="1654">
                  <c:v>39086</c:v>
                </c:pt>
                <c:pt idx="1655">
                  <c:v>39086</c:v>
                </c:pt>
                <c:pt idx="1656">
                  <c:v>39086</c:v>
                </c:pt>
                <c:pt idx="1657">
                  <c:v>39114</c:v>
                </c:pt>
                <c:pt idx="1658">
                  <c:v>39114</c:v>
                </c:pt>
                <c:pt idx="1659">
                  <c:v>39114</c:v>
                </c:pt>
                <c:pt idx="1660">
                  <c:v>39114</c:v>
                </c:pt>
                <c:pt idx="1661">
                  <c:v>39114</c:v>
                </c:pt>
                <c:pt idx="1662">
                  <c:v>39142</c:v>
                </c:pt>
                <c:pt idx="1663">
                  <c:v>39142</c:v>
                </c:pt>
                <c:pt idx="1664">
                  <c:v>39142</c:v>
                </c:pt>
                <c:pt idx="1665">
                  <c:v>39142</c:v>
                </c:pt>
                <c:pt idx="1666">
                  <c:v>39142</c:v>
                </c:pt>
                <c:pt idx="1667">
                  <c:v>39174</c:v>
                </c:pt>
                <c:pt idx="1668">
                  <c:v>39174</c:v>
                </c:pt>
                <c:pt idx="1669">
                  <c:v>39174</c:v>
                </c:pt>
                <c:pt idx="1670">
                  <c:v>39174</c:v>
                </c:pt>
                <c:pt idx="1671">
                  <c:v>39174</c:v>
                </c:pt>
                <c:pt idx="1672">
                  <c:v>39203</c:v>
                </c:pt>
                <c:pt idx="1673">
                  <c:v>39203</c:v>
                </c:pt>
                <c:pt idx="1674">
                  <c:v>39203</c:v>
                </c:pt>
                <c:pt idx="1675">
                  <c:v>39203</c:v>
                </c:pt>
                <c:pt idx="1676">
                  <c:v>39204</c:v>
                </c:pt>
                <c:pt idx="1677">
                  <c:v>39234</c:v>
                </c:pt>
                <c:pt idx="1678">
                  <c:v>39234</c:v>
                </c:pt>
                <c:pt idx="1679">
                  <c:v>39234</c:v>
                </c:pt>
                <c:pt idx="1680">
                  <c:v>39234</c:v>
                </c:pt>
                <c:pt idx="1681">
                  <c:v>39234</c:v>
                </c:pt>
                <c:pt idx="1682">
                  <c:v>39265</c:v>
                </c:pt>
                <c:pt idx="1683">
                  <c:v>39266</c:v>
                </c:pt>
                <c:pt idx="1684">
                  <c:v>39266</c:v>
                </c:pt>
                <c:pt idx="1685">
                  <c:v>39266</c:v>
                </c:pt>
                <c:pt idx="1686">
                  <c:v>39266</c:v>
                </c:pt>
                <c:pt idx="1687">
                  <c:v>39295</c:v>
                </c:pt>
                <c:pt idx="1688">
                  <c:v>39295</c:v>
                </c:pt>
                <c:pt idx="1689">
                  <c:v>39295</c:v>
                </c:pt>
                <c:pt idx="1690">
                  <c:v>39295</c:v>
                </c:pt>
                <c:pt idx="1691">
                  <c:v>39295</c:v>
                </c:pt>
                <c:pt idx="1692">
                  <c:v>39328</c:v>
                </c:pt>
                <c:pt idx="1693">
                  <c:v>39328</c:v>
                </c:pt>
                <c:pt idx="1694">
                  <c:v>39328</c:v>
                </c:pt>
                <c:pt idx="1695">
                  <c:v>39328</c:v>
                </c:pt>
                <c:pt idx="1696">
                  <c:v>39328</c:v>
                </c:pt>
                <c:pt idx="1697">
                  <c:v>39356</c:v>
                </c:pt>
                <c:pt idx="1698">
                  <c:v>39357</c:v>
                </c:pt>
                <c:pt idx="1699">
                  <c:v>39357</c:v>
                </c:pt>
                <c:pt idx="1700">
                  <c:v>39357</c:v>
                </c:pt>
                <c:pt idx="1701">
                  <c:v>39357</c:v>
                </c:pt>
                <c:pt idx="1702">
                  <c:v>39387</c:v>
                </c:pt>
                <c:pt idx="1703">
                  <c:v>39387</c:v>
                </c:pt>
                <c:pt idx="1704">
                  <c:v>39387</c:v>
                </c:pt>
                <c:pt idx="1705">
                  <c:v>39387</c:v>
                </c:pt>
                <c:pt idx="1706">
                  <c:v>39387</c:v>
                </c:pt>
                <c:pt idx="1707">
                  <c:v>39419</c:v>
                </c:pt>
                <c:pt idx="1708">
                  <c:v>39419</c:v>
                </c:pt>
                <c:pt idx="1709">
                  <c:v>39419</c:v>
                </c:pt>
                <c:pt idx="1710">
                  <c:v>39419</c:v>
                </c:pt>
                <c:pt idx="1711">
                  <c:v>39419</c:v>
                </c:pt>
                <c:pt idx="1712">
                  <c:v>39451</c:v>
                </c:pt>
                <c:pt idx="1713">
                  <c:v>39451</c:v>
                </c:pt>
                <c:pt idx="1714">
                  <c:v>39451</c:v>
                </c:pt>
                <c:pt idx="1715">
                  <c:v>39451</c:v>
                </c:pt>
                <c:pt idx="1716">
                  <c:v>39451</c:v>
                </c:pt>
                <c:pt idx="1717">
                  <c:v>39478</c:v>
                </c:pt>
                <c:pt idx="1718">
                  <c:v>39478</c:v>
                </c:pt>
                <c:pt idx="1719">
                  <c:v>39478</c:v>
                </c:pt>
                <c:pt idx="1720">
                  <c:v>39478</c:v>
                </c:pt>
                <c:pt idx="1721">
                  <c:v>39479</c:v>
                </c:pt>
                <c:pt idx="1722">
                  <c:v>39510</c:v>
                </c:pt>
                <c:pt idx="1723">
                  <c:v>39510</c:v>
                </c:pt>
                <c:pt idx="1724">
                  <c:v>39510</c:v>
                </c:pt>
                <c:pt idx="1725">
                  <c:v>39510</c:v>
                </c:pt>
                <c:pt idx="1726">
                  <c:v>39510</c:v>
                </c:pt>
                <c:pt idx="1727">
                  <c:v>39539</c:v>
                </c:pt>
                <c:pt idx="1728">
                  <c:v>39540</c:v>
                </c:pt>
                <c:pt idx="1729">
                  <c:v>39540</c:v>
                </c:pt>
                <c:pt idx="1730">
                  <c:v>39540</c:v>
                </c:pt>
                <c:pt idx="1731">
                  <c:v>39540</c:v>
                </c:pt>
                <c:pt idx="1732">
                  <c:v>39569</c:v>
                </c:pt>
                <c:pt idx="1733">
                  <c:v>39569</c:v>
                </c:pt>
                <c:pt idx="1734">
                  <c:v>39569</c:v>
                </c:pt>
                <c:pt idx="1735">
                  <c:v>39569</c:v>
                </c:pt>
                <c:pt idx="1736">
                  <c:v>39570</c:v>
                </c:pt>
                <c:pt idx="1737">
                  <c:v>39601</c:v>
                </c:pt>
                <c:pt idx="1738">
                  <c:v>39601</c:v>
                </c:pt>
                <c:pt idx="1739">
                  <c:v>39601</c:v>
                </c:pt>
                <c:pt idx="1740">
                  <c:v>39601</c:v>
                </c:pt>
                <c:pt idx="1741">
                  <c:v>39601</c:v>
                </c:pt>
                <c:pt idx="1742">
                  <c:v>39630</c:v>
                </c:pt>
                <c:pt idx="1743">
                  <c:v>39630</c:v>
                </c:pt>
                <c:pt idx="1744">
                  <c:v>39630</c:v>
                </c:pt>
                <c:pt idx="1745">
                  <c:v>39630</c:v>
                </c:pt>
                <c:pt idx="1746">
                  <c:v>39630</c:v>
                </c:pt>
                <c:pt idx="1747">
                  <c:v>39661</c:v>
                </c:pt>
                <c:pt idx="1748">
                  <c:v>39661</c:v>
                </c:pt>
                <c:pt idx="1749">
                  <c:v>39661</c:v>
                </c:pt>
                <c:pt idx="1750">
                  <c:v>39661</c:v>
                </c:pt>
                <c:pt idx="1751">
                  <c:v>39661</c:v>
                </c:pt>
                <c:pt idx="1752">
                  <c:v>39692</c:v>
                </c:pt>
                <c:pt idx="1753">
                  <c:v>39692</c:v>
                </c:pt>
                <c:pt idx="1754">
                  <c:v>39692</c:v>
                </c:pt>
                <c:pt idx="1755">
                  <c:v>39692</c:v>
                </c:pt>
                <c:pt idx="1756">
                  <c:v>39692</c:v>
                </c:pt>
                <c:pt idx="1757">
                  <c:v>39722</c:v>
                </c:pt>
                <c:pt idx="1758">
                  <c:v>39722</c:v>
                </c:pt>
                <c:pt idx="1759">
                  <c:v>39722</c:v>
                </c:pt>
                <c:pt idx="1760">
                  <c:v>39722</c:v>
                </c:pt>
                <c:pt idx="1761">
                  <c:v>39722</c:v>
                </c:pt>
                <c:pt idx="1762">
                  <c:v>39756</c:v>
                </c:pt>
                <c:pt idx="1763">
                  <c:v>39756</c:v>
                </c:pt>
                <c:pt idx="1764">
                  <c:v>39756</c:v>
                </c:pt>
                <c:pt idx="1765">
                  <c:v>39756</c:v>
                </c:pt>
                <c:pt idx="1766">
                  <c:v>39756</c:v>
                </c:pt>
                <c:pt idx="1767">
                  <c:v>39783</c:v>
                </c:pt>
                <c:pt idx="1768">
                  <c:v>39783</c:v>
                </c:pt>
                <c:pt idx="1769">
                  <c:v>39783</c:v>
                </c:pt>
                <c:pt idx="1770">
                  <c:v>39783</c:v>
                </c:pt>
                <c:pt idx="1771">
                  <c:v>39783</c:v>
                </c:pt>
                <c:pt idx="1772">
                  <c:v>39818</c:v>
                </c:pt>
                <c:pt idx="1773">
                  <c:v>39818</c:v>
                </c:pt>
                <c:pt idx="1774">
                  <c:v>39818</c:v>
                </c:pt>
                <c:pt idx="1775">
                  <c:v>39818</c:v>
                </c:pt>
                <c:pt idx="1776">
                  <c:v>39818</c:v>
                </c:pt>
                <c:pt idx="1777">
                  <c:v>39846</c:v>
                </c:pt>
                <c:pt idx="1778">
                  <c:v>39846</c:v>
                </c:pt>
                <c:pt idx="1779">
                  <c:v>39846</c:v>
                </c:pt>
                <c:pt idx="1780">
                  <c:v>39846</c:v>
                </c:pt>
                <c:pt idx="1781">
                  <c:v>39846</c:v>
                </c:pt>
                <c:pt idx="1782">
                  <c:v>39874</c:v>
                </c:pt>
                <c:pt idx="1783">
                  <c:v>39874</c:v>
                </c:pt>
                <c:pt idx="1784">
                  <c:v>39874</c:v>
                </c:pt>
                <c:pt idx="1785">
                  <c:v>39874</c:v>
                </c:pt>
                <c:pt idx="1786">
                  <c:v>39874</c:v>
                </c:pt>
              </c:numCache>
            </c:numRef>
          </c:cat>
          <c:val>
            <c:numRef>
              <c:f>'DF&amp;核実験'!$AI$1:$AI$1788</c:f>
              <c:numCache>
                <c:formatCode>General</c:formatCode>
                <c:ptCount val="1788"/>
                <c:pt idx="0">
                  <c:v>0</c:v>
                </c:pt>
                <c:pt idx="1">
                  <c:v>284.52999999999997</c:v>
                </c:pt>
                <c:pt idx="2">
                  <c:v>282.90060551379349</c:v>
                </c:pt>
                <c:pt idx="3">
                  <c:v>281.7958162167252</c:v>
                </c:pt>
                <c:pt idx="4">
                  <c:v>281.28054194661718</c:v>
                </c:pt>
                <c:pt idx="5">
                  <c:v>279.65210625514783</c:v>
                </c:pt>
                <c:pt idx="6">
                  <c:v>278.03309817208287</c:v>
                </c:pt>
                <c:pt idx="7">
                  <c:v>276.44090895778385</c:v>
                </c:pt>
                <c:pt idx="8">
                  <c:v>274.87518463147404</c:v>
                </c:pt>
                <c:pt idx="9">
                  <c:v>273.28383189070013</c:v>
                </c:pt>
                <c:pt idx="10">
                  <c:v>272.23377855041394</c:v>
                </c:pt>
                <c:pt idx="11">
                  <c:v>271.70169207159813</c:v>
                </c:pt>
                <c:pt idx="12">
                  <c:v>271.18775988722456</c:v>
                </c:pt>
                <c:pt idx="13">
                  <c:v>270.65771787324417</c:v>
                </c:pt>
                <c:pt idx="14">
                  <c:v>270.14576039847248</c:v>
                </c:pt>
                <c:pt idx="15">
                  <c:v>269.61775499376915</c:v>
                </c:pt>
                <c:pt idx="16">
                  <c:v>269.09078158641034</c:v>
                </c:pt>
                <c:pt idx="17">
                  <c:v>268.61569095144307</c:v>
                </c:pt>
                <c:pt idx="18">
                  <c:v>268.09067609871579</c:v>
                </c:pt>
                <c:pt idx="19">
                  <c:v>267.58357426314353</c:v>
                </c:pt>
                <c:pt idx="20">
                  <c:v>267.06057670355796</c:v>
                </c:pt>
                <c:pt idx="21">
                  <c:v>266.5554233329666</c:v>
                </c:pt>
                <c:pt idx="22">
                  <c:v>266.03443531536749</c:v>
                </c:pt>
                <c:pt idx="23">
                  <c:v>265.51446557948663</c:v>
                </c:pt>
                <c:pt idx="24">
                  <c:v>265.01223672607892</c:v>
                </c:pt>
                <c:pt idx="25">
                  <c:v>264.49426489821275</c:v>
                </c:pt>
                <c:pt idx="26">
                  <c:v>263.99396578606144</c:v>
                </c:pt>
                <c:pt idx="27">
                  <c:v>263.47798418953914</c:v>
                </c:pt>
                <c:pt idx="28">
                  <c:v>262.96301108958301</c:v>
                </c:pt>
                <c:pt idx="29">
                  <c:v>262.49873928073492</c:v>
                </c:pt>
                <c:pt idx="30">
                  <c:v>261.98568013494781</c:v>
                </c:pt>
                <c:pt idx="31">
                  <c:v>261.49012608874455</c:v>
                </c:pt>
                <c:pt idx="32">
                  <c:v>260.97903829803568</c:v>
                </c:pt>
                <c:pt idx="33">
                  <c:v>260.97903829803568</c:v>
                </c:pt>
                <c:pt idx="34">
                  <c:v>260.48538834611378</c:v>
                </c:pt>
                <c:pt idx="35">
                  <c:v>260.48538834611378</c:v>
                </c:pt>
                <c:pt idx="36">
                  <c:v>259.97626433583821</c:v>
                </c:pt>
                <c:pt idx="37">
                  <c:v>259.97626433583821</c:v>
                </c:pt>
                <c:pt idx="38">
                  <c:v>259.46813541883637</c:v>
                </c:pt>
                <c:pt idx="39">
                  <c:v>259.45176070913277</c:v>
                </c:pt>
                <c:pt idx="40">
                  <c:v>258.97734338661007</c:v>
                </c:pt>
                <c:pt idx="41">
                  <c:v>258.97734338661007</c:v>
                </c:pt>
                <c:pt idx="42">
                  <c:v>258.4711668810001</c:v>
                </c:pt>
                <c:pt idx="43">
                  <c:v>258.4711668810001</c:v>
                </c:pt>
                <c:pt idx="44">
                  <c:v>257.98226064570974</c:v>
                </c:pt>
                <c:pt idx="45">
                  <c:v>257.96597970770574</c:v>
                </c:pt>
                <c:pt idx="46">
                  <c:v>257.38054973079306</c:v>
                </c:pt>
                <c:pt idx="47">
                  <c:v>256.95856562716256</c:v>
                </c:pt>
                <c:pt idx="48">
                  <c:v>256.47252052409601</c:v>
                </c:pt>
                <c:pt idx="49">
                  <c:v>255.98739479042919</c:v>
                </c:pt>
                <c:pt idx="50">
                  <c:v>255.50318668714624</c:v>
                </c:pt>
                <c:pt idx="51">
                  <c:v>255.0198944785208</c:v>
                </c:pt>
                <c:pt idx="52">
                  <c:v>254.53751643210975</c:v>
                </c:pt>
                <c:pt idx="53">
                  <c:v>254.0400176589375</c:v>
                </c:pt>
                <c:pt idx="54">
                  <c:v>253.54349125727563</c:v>
                </c:pt>
                <c:pt idx="55">
                  <c:v>253.06390587338618</c:v>
                </c:pt>
                <c:pt idx="56">
                  <c:v>252.50553600926526</c:v>
                </c:pt>
                <c:pt idx="57">
                  <c:v>252.09154465527178</c:v>
                </c:pt>
                <c:pt idx="58">
                  <c:v>251.45595986510057</c:v>
                </c:pt>
                <c:pt idx="59">
                  <c:v>251.10707154002083</c:v>
                </c:pt>
                <c:pt idx="60">
                  <c:v>250.66373187093441</c:v>
                </c:pt>
                <c:pt idx="61">
                  <c:v>250.17380448878433</c:v>
                </c:pt>
                <c:pt idx="62">
                  <c:v>249.70059297201507</c:v>
                </c:pt>
                <c:pt idx="63">
                  <c:v>249.21254806450889</c:v>
                </c:pt>
                <c:pt idx="64">
                  <c:v>248.7411547941042</c:v>
                </c:pt>
                <c:pt idx="65">
                  <c:v>248.25498512810719</c:v>
                </c:pt>
                <c:pt idx="66">
                  <c:v>247.76976569064922</c:v>
                </c:pt>
                <c:pt idx="67">
                  <c:v>247.30110148788972</c:v>
                </c:pt>
                <c:pt idx="68">
                  <c:v>246.81774643548357</c:v>
                </c:pt>
                <c:pt idx="69">
                  <c:v>246.35088300669662</c:v>
                </c:pt>
                <c:pt idx="70">
                  <c:v>245.86938517571414</c:v>
                </c:pt>
                <c:pt idx="71">
                  <c:v>245.38882844207382</c:v>
                </c:pt>
                <c:pt idx="72">
                  <c:v>244.95558456195599</c:v>
                </c:pt>
                <c:pt idx="73">
                  <c:v>244.47681387027382</c:v>
                </c:pt>
                <c:pt idx="74">
                  <c:v>244.01437838809824</c:v>
                </c:pt>
                <c:pt idx="75">
                  <c:v>243.53744730310098</c:v>
                </c:pt>
                <c:pt idx="76">
                  <c:v>243.07678866194581</c:v>
                </c:pt>
                <c:pt idx="77">
                  <c:v>242.60169011521262</c:v>
                </c:pt>
                <c:pt idx="78">
                  <c:v>242.12752015828988</c:v>
                </c:pt>
                <c:pt idx="79">
                  <c:v>241.66952843809435</c:v>
                </c:pt>
                <c:pt idx="80">
                  <c:v>241.19718041020298</c:v>
                </c:pt>
                <c:pt idx="81">
                  <c:v>240.74094845651936</c:v>
                </c:pt>
                <c:pt idx="82">
                  <c:v>240.25525219157555</c:v>
                </c:pt>
                <c:pt idx="83">
                  <c:v>239.7856683954856</c:v>
                </c:pt>
                <c:pt idx="84">
                  <c:v>239.37742393057871</c:v>
                </c:pt>
                <c:pt idx="85">
                  <c:v>238.90955586774894</c:v>
                </c:pt>
                <c:pt idx="86">
                  <c:v>238.45765102689688</c:v>
                </c:pt>
                <c:pt idx="87">
                  <c:v>237.99158067898784</c:v>
                </c:pt>
                <c:pt idx="88">
                  <c:v>237.54141221669994</c:v>
                </c:pt>
                <c:pt idx="89">
                  <c:v>237.07713267625374</c:v>
                </c:pt>
                <c:pt idx="90">
                  <c:v>236.61376057964935</c:v>
                </c:pt>
                <c:pt idx="91">
                  <c:v>236.16619830684792</c:v>
                </c:pt>
                <c:pt idx="92">
                  <c:v>235.70460665006848</c:v>
                </c:pt>
                <c:pt idx="93">
                  <c:v>235.2587640701457</c:v>
                </c:pt>
                <c:pt idx="94">
                  <c:v>234.79894601211046</c:v>
                </c:pt>
                <c:pt idx="95">
                  <c:v>234.34002667785856</c:v>
                </c:pt>
                <c:pt idx="96">
                  <c:v>233.91152710740835</c:v>
                </c:pt>
                <c:pt idx="97">
                  <c:v>233.4543422515255</c:v>
                </c:pt>
                <c:pt idx="98">
                  <c:v>233.01275611656243</c:v>
                </c:pt>
                <c:pt idx="99">
                  <c:v>232.55732792693289</c:v>
                </c:pt>
                <c:pt idx="100">
                  <c:v>232.11743852240872</c:v>
                </c:pt>
                <c:pt idx="101">
                  <c:v>231.66376024929812</c:v>
                </c:pt>
                <c:pt idx="102">
                  <c:v>231.21096869963577</c:v>
                </c:pt>
                <c:pt idx="103">
                  <c:v>230.77362597538203</c:v>
                </c:pt>
                <c:pt idx="104">
                  <c:v>230.32257421133338</c:v>
                </c:pt>
                <c:pt idx="105">
                  <c:v>229.88691191283064</c:v>
                </c:pt>
                <c:pt idx="106">
                  <c:v>229.43759324952273</c:v>
                </c:pt>
                <c:pt idx="107">
                  <c:v>228.98915278871672</c:v>
                </c:pt>
                <c:pt idx="108">
                  <c:v>228.5848631978298</c:v>
                </c:pt>
                <c:pt idx="109">
                  <c:v>228.13808941532139</c:v>
                </c:pt>
                <c:pt idx="110">
                  <c:v>227.70655913761837</c:v>
                </c:pt>
                <c:pt idx="111">
                  <c:v>227.24715982900292</c:v>
                </c:pt>
                <c:pt idx="112">
                  <c:v>226.8316298328977</c:v>
                </c:pt>
                <c:pt idx="113">
                  <c:v>226.38828278079964</c:v>
                </c:pt>
                <c:pt idx="114">
                  <c:v>225.9458022595675</c:v>
                </c:pt>
                <c:pt idx="115">
                  <c:v>225.5184187610698</c:v>
                </c:pt>
                <c:pt idx="116">
                  <c:v>225.0776384068256</c:v>
                </c:pt>
                <c:pt idx="117">
                  <c:v>224.65189706720378</c:v>
                </c:pt>
                <c:pt idx="118">
                  <c:v>224.21281034730345</c:v>
                </c:pt>
                <c:pt idx="119">
                  <c:v>223.7745818313627</c:v>
                </c:pt>
                <c:pt idx="120">
                  <c:v>223.37949877595278</c:v>
                </c:pt>
                <c:pt idx="121">
                  <c:v>222.9428989844933</c:v>
                </c:pt>
                <c:pt idx="122">
                  <c:v>222.52119557075267</c:v>
                </c:pt>
                <c:pt idx="123">
                  <c:v>222.08627335043317</c:v>
                </c:pt>
                <c:pt idx="124">
                  <c:v>221.66619027066969</c:v>
                </c:pt>
                <c:pt idx="125">
                  <c:v>221.23293917566718</c:v>
                </c:pt>
                <c:pt idx="126">
                  <c:v>220.80053487877626</c:v>
                </c:pt>
                <c:pt idx="127">
                  <c:v>220.38288381324219</c:v>
                </c:pt>
                <c:pt idx="128">
                  <c:v>219.9521409669141</c:v>
                </c:pt>
                <c:pt idx="129">
                  <c:v>219.53609466479909</c:v>
                </c:pt>
                <c:pt idx="130">
                  <c:v>219.10700688515186</c:v>
                </c:pt>
                <c:pt idx="131">
                  <c:v>218.67875776633139</c:v>
                </c:pt>
                <c:pt idx="132">
                  <c:v>218.29267159396764</c:v>
                </c:pt>
                <c:pt idx="133">
                  <c:v>217.86601411010136</c:v>
                </c:pt>
                <c:pt idx="134">
                  <c:v>217.45391378169094</c:v>
                </c:pt>
                <c:pt idx="135">
                  <c:v>217.02889566709504</c:v>
                </c:pt>
                <c:pt idx="136">
                  <c:v>216.6183787742043</c:v>
                </c:pt>
                <c:pt idx="137">
                  <c:v>216.194993729841</c:v>
                </c:pt>
                <c:pt idx="138">
                  <c:v>215.77243620019189</c:v>
                </c:pt>
                <c:pt idx="139">
                  <c:v>215.36429593938425</c:v>
                </c:pt>
                <c:pt idx="140">
                  <c:v>214.94336202552824</c:v>
                </c:pt>
                <c:pt idx="141">
                  <c:v>214.53678998425701</c:v>
                </c:pt>
                <c:pt idx="142">
                  <c:v>214.11747344768688</c:v>
                </c:pt>
                <c:pt idx="143">
                  <c:v>213.69897647384931</c:v>
                </c:pt>
                <c:pt idx="144">
                  <c:v>213.30821984160494</c:v>
                </c:pt>
                <c:pt idx="145">
                  <c:v>212.89130457046431</c:v>
                </c:pt>
                <c:pt idx="146">
                  <c:v>212.48861405956674</c:v>
                </c:pt>
                <c:pt idx="147">
                  <c:v>212.07330072466235</c:v>
                </c:pt>
                <c:pt idx="148">
                  <c:v>211.67215749343052</c:v>
                </c:pt>
                <c:pt idx="149">
                  <c:v>211.2584399395555</c:v>
                </c:pt>
                <c:pt idx="150">
                  <c:v>210.84553100508714</c:v>
                </c:pt>
                <c:pt idx="151">
                  <c:v>210.44671013839076</c:v>
                </c:pt>
                <c:pt idx="152">
                  <c:v>210.03538774639316</c:v>
                </c:pt>
                <c:pt idx="153">
                  <c:v>209.63809929081805</c:v>
                </c:pt>
                <c:pt idx="154">
                  <c:v>209.22835734523272</c:v>
                </c:pt>
                <c:pt idx="155">
                  <c:v>208.81941624864643</c:v>
                </c:pt>
                <c:pt idx="156">
                  <c:v>208.45073714163954</c:v>
                </c:pt>
                <c:pt idx="157">
                  <c:v>203.31855748085883</c:v>
                </c:pt>
                <c:pt idx="158">
                  <c:v>202.93397411822636</c:v>
                </c:pt>
                <c:pt idx="159">
                  <c:v>202.53733552217989</c:v>
                </c:pt>
                <c:pt idx="160">
                  <c:v>202.1414721643682</c:v>
                </c:pt>
                <c:pt idx="161">
                  <c:v>201.75911529514943</c:v>
                </c:pt>
                <c:pt idx="162">
                  <c:v>201.36477298466164</c:v>
                </c:pt>
                <c:pt idx="163">
                  <c:v>200.98388526605066</c:v>
                </c:pt>
                <c:pt idx="164">
                  <c:v>200.59105815848386</c:v>
                </c:pt>
                <c:pt idx="165">
                  <c:v>200.21163394548327</c:v>
                </c:pt>
                <c:pt idx="166">
                  <c:v>199.87076581973105</c:v>
                </c:pt>
                <c:pt idx="167">
                  <c:v>199.42976333078522</c:v>
                </c:pt>
                <c:pt idx="168">
                  <c:v>199.07766203495629</c:v>
                </c:pt>
                <c:pt idx="169">
                  <c:v>198.68856067961713</c:v>
                </c:pt>
                <c:pt idx="170">
                  <c:v>198.31273509965266</c:v>
                </c:pt>
                <c:pt idx="171">
                  <c:v>197.92512880962732</c:v>
                </c:pt>
                <c:pt idx="172">
                  <c:v>197.5507472847425</c:v>
                </c:pt>
                <c:pt idx="173">
                  <c:v>197.16463031546016</c:v>
                </c:pt>
                <c:pt idx="174">
                  <c:v>196.77926801967823</c:v>
                </c:pt>
                <c:pt idx="175">
                  <c:v>196.40705392604593</c:v>
                </c:pt>
                <c:pt idx="176">
                  <c:v>196.01080155139962</c:v>
                </c:pt>
                <c:pt idx="177">
                  <c:v>195.65238841362253</c:v>
                </c:pt>
                <c:pt idx="178">
                  <c:v>195.25765858104074</c:v>
                </c:pt>
                <c:pt idx="179">
                  <c:v>194.88832265889351</c:v>
                </c:pt>
                <c:pt idx="180">
                  <c:v>194.53196201607471</c:v>
                </c:pt>
                <c:pt idx="181">
                  <c:v>194.15174532423941</c:v>
                </c:pt>
                <c:pt idx="182">
                  <c:v>193.78450127134576</c:v>
                </c:pt>
                <c:pt idx="183">
                  <c:v>193.40574550679816</c:v>
                </c:pt>
                <c:pt idx="184">
                  <c:v>193.03991253571556</c:v>
                </c:pt>
                <c:pt idx="185">
                  <c:v>192.66261208505523</c:v>
                </c:pt>
                <c:pt idx="186">
                  <c:v>192.28604907582965</c:v>
                </c:pt>
                <c:pt idx="187">
                  <c:v>191.92233404530248</c:v>
                </c:pt>
                <c:pt idx="188">
                  <c:v>191.53512961912259</c:v>
                </c:pt>
                <c:pt idx="189">
                  <c:v>191.17283497605686</c:v>
                </c:pt>
                <c:pt idx="190">
                  <c:v>190.79918376661001</c:v>
                </c:pt>
                <c:pt idx="191">
                  <c:v>190.75102393381911</c:v>
                </c:pt>
                <c:pt idx="192">
                  <c:v>190.42626286608149</c:v>
                </c:pt>
                <c:pt idx="193">
                  <c:v>190.41424530265564</c:v>
                </c:pt>
                <c:pt idx="194">
                  <c:v>190.09005761368996</c:v>
                </c:pt>
                <c:pt idx="195">
                  <c:v>190.09005761368996</c:v>
                </c:pt>
                <c:pt idx="196">
                  <c:v>189.73049636917858</c:v>
                </c:pt>
                <c:pt idx="197">
                  <c:v>189.71852271470667</c:v>
                </c:pt>
                <c:pt idx="198">
                  <c:v>189.35966423998943</c:v>
                </c:pt>
                <c:pt idx="199">
                  <c:v>189.34771398826973</c:v>
                </c:pt>
                <c:pt idx="200">
                  <c:v>188.98955690976871</c:v>
                </c:pt>
                <c:pt idx="201">
                  <c:v>188.98955690976871</c:v>
                </c:pt>
                <c:pt idx="202">
                  <c:v>188.63207729649918</c:v>
                </c:pt>
                <c:pt idx="203">
                  <c:v>188.63207729649918</c:v>
                </c:pt>
                <c:pt idx="204">
                  <c:v>188.26339204981579</c:v>
                </c:pt>
                <c:pt idx="205">
                  <c:v>188.26339204981579</c:v>
                </c:pt>
                <c:pt idx="206">
                  <c:v>187.89542740597511</c:v>
                </c:pt>
                <c:pt idx="207">
                  <c:v>187.89542740597511</c:v>
                </c:pt>
                <c:pt idx="208">
                  <c:v>187.54001737262456</c:v>
                </c:pt>
                <c:pt idx="209">
                  <c:v>187.54001737262456</c:v>
                </c:pt>
                <c:pt idx="210">
                  <c:v>187.17346657936079</c:v>
                </c:pt>
                <c:pt idx="211">
                  <c:v>187.17346657936079</c:v>
                </c:pt>
                <c:pt idx="212">
                  <c:v>186.81942215732394</c:v>
                </c:pt>
                <c:pt idx="213">
                  <c:v>186.81942215732394</c:v>
                </c:pt>
                <c:pt idx="214">
                  <c:v>186.4072166513466</c:v>
                </c:pt>
                <c:pt idx="215">
                  <c:v>186.08985108514815</c:v>
                </c:pt>
                <c:pt idx="216">
                  <c:v>185.73785635545485</c:v>
                </c:pt>
                <c:pt idx="217">
                  <c:v>185.39822768512931</c:v>
                </c:pt>
                <c:pt idx="218">
                  <c:v>185.04754118256568</c:v>
                </c:pt>
                <c:pt idx="219">
                  <c:v>184.68586198490829</c:v>
                </c:pt>
                <c:pt idx="220">
                  <c:v>184.33652294417891</c:v>
                </c:pt>
                <c:pt idx="221">
                  <c:v>183.97623344618648</c:v>
                </c:pt>
                <c:pt idx="222">
                  <c:v>183.6166481413745</c:v>
                </c:pt>
                <c:pt idx="223">
                  <c:v>183.25776565338299</c:v>
                </c:pt>
                <c:pt idx="224">
                  <c:v>182.89958460854214</c:v>
                </c:pt>
                <c:pt idx="225">
                  <c:v>182.56514582507293</c:v>
                </c:pt>
                <c:pt idx="226">
                  <c:v>182.12784118297216</c:v>
                </c:pt>
                <c:pt idx="227">
                  <c:v>181.85218864083882</c:v>
                </c:pt>
                <c:pt idx="228">
                  <c:v>181.53112126252796</c:v>
                </c:pt>
                <c:pt idx="229">
                  <c:v>181.16488116862803</c:v>
                </c:pt>
                <c:pt idx="230">
                  <c:v>180.83361435577524</c:v>
                </c:pt>
                <c:pt idx="231">
                  <c:v>180.48017136414342</c:v>
                </c:pt>
                <c:pt idx="232">
                  <c:v>180.12741918405555</c:v>
                </c:pt>
                <c:pt idx="233">
                  <c:v>179.78670257938143</c:v>
                </c:pt>
                <c:pt idx="234">
                  <c:v>179.43530579819304</c:v>
                </c:pt>
                <c:pt idx="235">
                  <c:v>179.09589834747197</c:v>
                </c:pt>
                <c:pt idx="236">
                  <c:v>178.74585175726014</c:v>
                </c:pt>
                <c:pt idx="237">
                  <c:v>178.3852309608011</c:v>
                </c:pt>
                <c:pt idx="238">
                  <c:v>178.01410276235782</c:v>
                </c:pt>
                <c:pt idx="239">
                  <c:v>177.67738356129428</c:v>
                </c:pt>
                <c:pt idx="240">
                  <c:v>177.38607549036209</c:v>
                </c:pt>
                <c:pt idx="241">
                  <c:v>177.03937078383669</c:v>
                </c:pt>
                <c:pt idx="242">
                  <c:v>176.7044953185669</c:v>
                </c:pt>
                <c:pt idx="243">
                  <c:v>176.31460777336332</c:v>
                </c:pt>
                <c:pt idx="244">
                  <c:v>176.02553401935967</c:v>
                </c:pt>
                <c:pt idx="245">
                  <c:v>175.68148851891971</c:v>
                </c:pt>
                <c:pt idx="246">
                  <c:v>175.33811546243533</c:v>
                </c:pt>
                <c:pt idx="247">
                  <c:v>175.01750311027203</c:v>
                </c:pt>
                <c:pt idx="248">
                  <c:v>174.6644042789122</c:v>
                </c:pt>
                <c:pt idx="249">
                  <c:v>174.30101721293673</c:v>
                </c:pt>
                <c:pt idx="250">
                  <c:v>173.93838616911853</c:v>
                </c:pt>
                <c:pt idx="251">
                  <c:v>173.64224927376722</c:v>
                </c:pt>
                <c:pt idx="252">
                  <c:v>173.31379956928291</c:v>
                </c:pt>
                <c:pt idx="253">
                  <c:v>172.99688875502142</c:v>
                </c:pt>
                <c:pt idx="254">
                  <c:v>172.68055742412744</c:v>
                </c:pt>
                <c:pt idx="255">
                  <c:v>172.34304974874269</c:v>
                </c:pt>
                <c:pt idx="256">
                  <c:v>172.01705752048804</c:v>
                </c:pt>
                <c:pt idx="257">
                  <c:v>171.65917822568744</c:v>
                </c:pt>
                <c:pt idx="258">
                  <c:v>171.33447956164653</c:v>
                </c:pt>
                <c:pt idx="259">
                  <c:v>171.0211880086145</c:v>
                </c:pt>
                <c:pt idx="260">
                  <c:v>171.0211880086145</c:v>
                </c:pt>
                <c:pt idx="261">
                  <c:v>171.0211880086145</c:v>
                </c:pt>
                <c:pt idx="262">
                  <c:v>170.69769612287286</c:v>
                </c:pt>
                <c:pt idx="263">
                  <c:v>170.69769612287286</c:v>
                </c:pt>
                <c:pt idx="264">
                  <c:v>170.3640639903887</c:v>
                </c:pt>
                <c:pt idx="265">
                  <c:v>170.3640639903887</c:v>
                </c:pt>
                <c:pt idx="266">
                  <c:v>170.3640639903887</c:v>
                </c:pt>
                <c:pt idx="267">
                  <c:v>170.09548086706744</c:v>
                </c:pt>
                <c:pt idx="268">
                  <c:v>170.07401251813641</c:v>
                </c:pt>
                <c:pt idx="269">
                  <c:v>170.07401251813641</c:v>
                </c:pt>
                <c:pt idx="270">
                  <c:v>169.69875472334135</c:v>
                </c:pt>
                <c:pt idx="271">
                  <c:v>169.69875472334135</c:v>
                </c:pt>
                <c:pt idx="272">
                  <c:v>169.69875472334135</c:v>
                </c:pt>
                <c:pt idx="273">
                  <c:v>169.39914472310517</c:v>
                </c:pt>
                <c:pt idx="274">
                  <c:v>169.39914472310517</c:v>
                </c:pt>
                <c:pt idx="275">
                  <c:v>169.39914472310517</c:v>
                </c:pt>
                <c:pt idx="276">
                  <c:v>169.08939200276316</c:v>
                </c:pt>
                <c:pt idx="277">
                  <c:v>169.07872098258744</c:v>
                </c:pt>
                <c:pt idx="278">
                  <c:v>169.07872098258744</c:v>
                </c:pt>
                <c:pt idx="279">
                  <c:v>168.75890333352115</c:v>
                </c:pt>
                <c:pt idx="280">
                  <c:v>168.75890333352115</c:v>
                </c:pt>
                <c:pt idx="281">
                  <c:v>168.75890333352115</c:v>
                </c:pt>
                <c:pt idx="282">
                  <c:v>168.42906061113126</c:v>
                </c:pt>
                <c:pt idx="283">
                  <c:v>168.42906061113126</c:v>
                </c:pt>
                <c:pt idx="284">
                  <c:v>168.41843126364432</c:v>
                </c:pt>
                <c:pt idx="285">
                  <c:v>168.11047181482348</c:v>
                </c:pt>
                <c:pt idx="286">
                  <c:v>168.11047181482348</c:v>
                </c:pt>
                <c:pt idx="287">
                  <c:v>168.09986257307725</c:v>
                </c:pt>
                <c:pt idx="288">
                  <c:v>167.79248563911315</c:v>
                </c:pt>
                <c:pt idx="289">
                  <c:v>167.79248563911315</c:v>
                </c:pt>
                <c:pt idx="290">
                  <c:v>167.79248563911315</c:v>
                </c:pt>
                <c:pt idx="291">
                  <c:v>167.45396332256061</c:v>
                </c:pt>
                <c:pt idx="292">
                  <c:v>167.45396332256061</c:v>
                </c:pt>
                <c:pt idx="293">
                  <c:v>167.44339551224471</c:v>
                </c:pt>
                <c:pt idx="294">
                  <c:v>167.13721895304195</c:v>
                </c:pt>
                <c:pt idx="295">
                  <c:v>167.13721895304195</c:v>
                </c:pt>
                <c:pt idx="296">
                  <c:v>167.13721895304195</c:v>
                </c:pt>
                <c:pt idx="297">
                  <c:v>166.80001864084309</c:v>
                </c:pt>
                <c:pt idx="298">
                  <c:v>166.78949210015864</c:v>
                </c:pt>
                <c:pt idx="299">
                  <c:v>166.78949210015864</c:v>
                </c:pt>
                <c:pt idx="300">
                  <c:v>166.49501852049684</c:v>
                </c:pt>
                <c:pt idx="301">
                  <c:v>166.49501852049684</c:v>
                </c:pt>
                <c:pt idx="302">
                  <c:v>166.49501852049684</c:v>
                </c:pt>
                <c:pt idx="303">
                  <c:v>166.20106484582448</c:v>
                </c:pt>
                <c:pt idx="304">
                  <c:v>166.20106484582448</c:v>
                </c:pt>
                <c:pt idx="305">
                  <c:v>166.20106484582448</c:v>
                </c:pt>
                <c:pt idx="306">
                  <c:v>165.84481872985819</c:v>
                </c:pt>
                <c:pt idx="307">
                  <c:v>165.84481872985819</c:v>
                </c:pt>
                <c:pt idx="308">
                  <c:v>165.84481872985819</c:v>
                </c:pt>
                <c:pt idx="309">
                  <c:v>165.55201300915718</c:v>
                </c:pt>
                <c:pt idx="310">
                  <c:v>165.55201300915718</c:v>
                </c:pt>
                <c:pt idx="311">
                  <c:v>165.55201300915718</c:v>
                </c:pt>
                <c:pt idx="312">
                  <c:v>165.22843821938656</c:v>
                </c:pt>
                <c:pt idx="313">
                  <c:v>165.22843821938656</c:v>
                </c:pt>
                <c:pt idx="314">
                  <c:v>165.22843821938656</c:v>
                </c:pt>
                <c:pt idx="315">
                  <c:v>164.91590349968249</c:v>
                </c:pt>
                <c:pt idx="316">
                  <c:v>164.91590349968249</c:v>
                </c:pt>
                <c:pt idx="317">
                  <c:v>164.91590349968249</c:v>
                </c:pt>
                <c:pt idx="318">
                  <c:v>164.59357199893657</c:v>
                </c:pt>
                <c:pt idx="319">
                  <c:v>164.59357199893657</c:v>
                </c:pt>
                <c:pt idx="320">
                  <c:v>164.59357199893657</c:v>
                </c:pt>
                <c:pt idx="321">
                  <c:v>164.28223814839518</c:v>
                </c:pt>
                <c:pt idx="322">
                  <c:v>164.28223814839518</c:v>
                </c:pt>
                <c:pt idx="323">
                  <c:v>164.28223814839518</c:v>
                </c:pt>
                <c:pt idx="324">
                  <c:v>163.98184188456801</c:v>
                </c:pt>
                <c:pt idx="325">
                  <c:v>163.97149319549609</c:v>
                </c:pt>
                <c:pt idx="326">
                  <c:v>163.97149319549609</c:v>
                </c:pt>
                <c:pt idx="327">
                  <c:v>163.64067975344182</c:v>
                </c:pt>
                <c:pt idx="328">
                  <c:v>163.64067975344182</c:v>
                </c:pt>
                <c:pt idx="329">
                  <c:v>163.64067975344182</c:v>
                </c:pt>
                <c:pt idx="330">
                  <c:v>163.33114832816122</c:v>
                </c:pt>
                <c:pt idx="331">
                  <c:v>163.33114832816122</c:v>
                </c:pt>
                <c:pt idx="332">
                  <c:v>163.33114832816122</c:v>
                </c:pt>
                <c:pt idx="333">
                  <c:v>163.30022740577928</c:v>
                </c:pt>
                <c:pt idx="334">
                  <c:v>163.01191426375661</c:v>
                </c:pt>
                <c:pt idx="335">
                  <c:v>163.01191426375661</c:v>
                </c:pt>
                <c:pt idx="336">
                  <c:v>163.01191426375661</c:v>
                </c:pt>
                <c:pt idx="337">
                  <c:v>163.00162678560446</c:v>
                </c:pt>
                <c:pt idx="338">
                  <c:v>162.70357216791712</c:v>
                </c:pt>
                <c:pt idx="339">
                  <c:v>162.70357216791712</c:v>
                </c:pt>
                <c:pt idx="340">
                  <c:v>162.70357216791712</c:v>
                </c:pt>
                <c:pt idx="341">
                  <c:v>162.69330414884922</c:v>
                </c:pt>
                <c:pt idx="342">
                  <c:v>162.42656298216136</c:v>
                </c:pt>
                <c:pt idx="343">
                  <c:v>162.42656298216136</c:v>
                </c:pt>
                <c:pt idx="344">
                  <c:v>162.41631244479694</c:v>
                </c:pt>
                <c:pt idx="345">
                  <c:v>162.33433143080214</c:v>
                </c:pt>
                <c:pt idx="346">
                  <c:v>162.06817881200885</c:v>
                </c:pt>
                <c:pt idx="347">
                  <c:v>162.06817881200885</c:v>
                </c:pt>
                <c:pt idx="348">
                  <c:v>162.06817881200885</c:v>
                </c:pt>
                <c:pt idx="349">
                  <c:v>162.05795089182143</c:v>
                </c:pt>
                <c:pt idx="350">
                  <c:v>161.77183103912049</c:v>
                </c:pt>
                <c:pt idx="351">
                  <c:v>161.77183103912049</c:v>
                </c:pt>
                <c:pt idx="352">
                  <c:v>161.77183103912049</c:v>
                </c:pt>
                <c:pt idx="353">
                  <c:v>161.76162182107058</c:v>
                </c:pt>
                <c:pt idx="354">
                  <c:v>161.46583459919344</c:v>
                </c:pt>
                <c:pt idx="355">
                  <c:v>161.46583459919344</c:v>
                </c:pt>
                <c:pt idx="356">
                  <c:v>161.46583459919344</c:v>
                </c:pt>
                <c:pt idx="357">
                  <c:v>161.43526680737858</c:v>
                </c:pt>
                <c:pt idx="358">
                  <c:v>161.18076015170399</c:v>
                </c:pt>
                <c:pt idx="359">
                  <c:v>161.17058823539898</c:v>
                </c:pt>
                <c:pt idx="360">
                  <c:v>161.17058823539898</c:v>
                </c:pt>
                <c:pt idx="361">
                  <c:v>161.14007633794347</c:v>
                </c:pt>
                <c:pt idx="362">
                  <c:v>160.83527488164387</c:v>
                </c:pt>
                <c:pt idx="363">
                  <c:v>160.83527488164387</c:v>
                </c:pt>
                <c:pt idx="364">
                  <c:v>160.83527488164387</c:v>
                </c:pt>
                <c:pt idx="365">
                  <c:v>160.82512476848242</c:v>
                </c:pt>
                <c:pt idx="366">
                  <c:v>160.54118152005711</c:v>
                </c:pt>
                <c:pt idx="367">
                  <c:v>160.53104996676012</c:v>
                </c:pt>
                <c:pt idx="368">
                  <c:v>160.53104996676012</c:v>
                </c:pt>
                <c:pt idx="369">
                  <c:v>160.51078877829477</c:v>
                </c:pt>
                <c:pt idx="370">
                  <c:v>160.21728875177701</c:v>
                </c:pt>
                <c:pt idx="371">
                  <c:v>160.21728875177701</c:v>
                </c:pt>
                <c:pt idx="372">
                  <c:v>160.21728875177701</c:v>
                </c:pt>
                <c:pt idx="373">
                  <c:v>160.2071776389478</c:v>
                </c:pt>
                <c:pt idx="374">
                  <c:v>159.90414078949516</c:v>
                </c:pt>
                <c:pt idx="375">
                  <c:v>159.90414078949516</c:v>
                </c:pt>
                <c:pt idx="376">
                  <c:v>159.90414078949516</c:v>
                </c:pt>
                <c:pt idx="377">
                  <c:v>159.87386864865422</c:v>
                </c:pt>
                <c:pt idx="378">
                  <c:v>159.61175004168794</c:v>
                </c:pt>
                <c:pt idx="379">
                  <c:v>159.61175004168794</c:v>
                </c:pt>
                <c:pt idx="380">
                  <c:v>159.61175004168794</c:v>
                </c:pt>
                <c:pt idx="381">
                  <c:v>159.59160488129967</c:v>
                </c:pt>
                <c:pt idx="382">
                  <c:v>159.289732406826</c:v>
                </c:pt>
                <c:pt idx="383">
                  <c:v>159.289732406826</c:v>
                </c:pt>
                <c:pt idx="384">
                  <c:v>159.289732406826</c:v>
                </c:pt>
                <c:pt idx="385">
                  <c:v>159.27967983091833</c:v>
                </c:pt>
                <c:pt idx="386">
                  <c:v>158.98843093350814</c:v>
                </c:pt>
                <c:pt idx="387">
                  <c:v>158.98843093350814</c:v>
                </c:pt>
                <c:pt idx="388">
                  <c:v>158.98843093350814</c:v>
                </c:pt>
                <c:pt idx="389">
                  <c:v>158.95833214963966</c:v>
                </c:pt>
                <c:pt idx="390">
                  <c:v>158.72776403157917</c:v>
                </c:pt>
                <c:pt idx="391">
                  <c:v>158.71774692079316</c:v>
                </c:pt>
                <c:pt idx="392">
                  <c:v>158.71774692079316</c:v>
                </c:pt>
                <c:pt idx="393">
                  <c:v>158.70773044217452</c:v>
                </c:pt>
                <c:pt idx="394">
                  <c:v>158.3675460240043</c:v>
                </c:pt>
                <c:pt idx="395">
                  <c:v>158.35755164612652</c:v>
                </c:pt>
                <c:pt idx="396">
                  <c:v>158.35755164612652</c:v>
                </c:pt>
                <c:pt idx="397">
                  <c:v>158.35755164612652</c:v>
                </c:pt>
                <c:pt idx="398">
                  <c:v>158.08794173003636</c:v>
                </c:pt>
                <c:pt idx="399">
                  <c:v>158.08794173003636</c:v>
                </c:pt>
                <c:pt idx="400">
                  <c:v>158.08794173003636</c:v>
                </c:pt>
                <c:pt idx="401">
                  <c:v>158.07796499763603</c:v>
                </c:pt>
                <c:pt idx="402">
                  <c:v>157.79887197065716</c:v>
                </c:pt>
                <c:pt idx="403">
                  <c:v>157.79887197065716</c:v>
                </c:pt>
                <c:pt idx="404">
                  <c:v>157.79887197065716</c:v>
                </c:pt>
                <c:pt idx="405">
                  <c:v>157.76899838731373</c:v>
                </c:pt>
                <c:pt idx="406">
                  <c:v>157.48051182785687</c:v>
                </c:pt>
                <c:pt idx="407">
                  <c:v>157.48051182785687</c:v>
                </c:pt>
                <c:pt idx="408">
                  <c:v>157.48051182785687</c:v>
                </c:pt>
                <c:pt idx="409">
                  <c:v>157.47057342959846</c:v>
                </c:pt>
                <c:pt idx="410">
                  <c:v>157.17271295195408</c:v>
                </c:pt>
                <c:pt idx="411">
                  <c:v>157.17271295195408</c:v>
                </c:pt>
                <c:pt idx="412">
                  <c:v>157.17271295195408</c:v>
                </c:pt>
                <c:pt idx="413">
                  <c:v>157.14295790946835</c:v>
                </c:pt>
                <c:pt idx="414">
                  <c:v>156.89521818399638</c:v>
                </c:pt>
                <c:pt idx="415">
                  <c:v>156.88531672288823</c:v>
                </c:pt>
                <c:pt idx="416">
                  <c:v>156.88531672288823</c:v>
                </c:pt>
                <c:pt idx="417">
                  <c:v>156.86551567523907</c:v>
                </c:pt>
                <c:pt idx="418">
                  <c:v>156.56879968311844</c:v>
                </c:pt>
                <c:pt idx="419">
                  <c:v>156.56879968311844</c:v>
                </c:pt>
                <c:pt idx="420">
                  <c:v>156.56879968311844</c:v>
                </c:pt>
                <c:pt idx="421">
                  <c:v>156.5589188218739</c:v>
                </c:pt>
                <c:pt idx="422">
                  <c:v>156.2726449385072</c:v>
                </c:pt>
                <c:pt idx="423">
                  <c:v>156.2726449385072</c:v>
                </c:pt>
                <c:pt idx="424">
                  <c:v>156.2726449385072</c:v>
                </c:pt>
                <c:pt idx="425">
                  <c:v>156.24306029176944</c:v>
                </c:pt>
                <c:pt idx="426">
                  <c:v>155.9672068631026</c:v>
                </c:pt>
                <c:pt idx="427">
                  <c:v>155.95736396762899</c:v>
                </c:pt>
                <c:pt idx="428">
                  <c:v>155.95736396762899</c:v>
                </c:pt>
                <c:pt idx="429">
                  <c:v>155.95736396762899</c:v>
                </c:pt>
                <c:pt idx="430">
                  <c:v>155.662365772653</c:v>
                </c:pt>
                <c:pt idx="431">
                  <c:v>155.662365772653</c:v>
                </c:pt>
                <c:pt idx="432">
                  <c:v>155.662365772653</c:v>
                </c:pt>
                <c:pt idx="433">
                  <c:v>155.65254211531956</c:v>
                </c:pt>
                <c:pt idx="434">
                  <c:v>155.37773127032563</c:v>
                </c:pt>
                <c:pt idx="435">
                  <c:v>155.34831604354449</c:v>
                </c:pt>
                <c:pt idx="436">
                  <c:v>155.34831604354449</c:v>
                </c:pt>
                <c:pt idx="437">
                  <c:v>155.34831604354449</c:v>
                </c:pt>
                <c:pt idx="438">
                  <c:v>155.10340561496943</c:v>
                </c:pt>
                <c:pt idx="439">
                  <c:v>155.00554958769104</c:v>
                </c:pt>
                <c:pt idx="440">
                  <c:v>155.00554958769104</c:v>
                </c:pt>
                <c:pt idx="441">
                  <c:v>154.99576738120601</c:v>
                </c:pt>
                <c:pt idx="442">
                  <c:v>154.76117953883647</c:v>
                </c:pt>
                <c:pt idx="443">
                  <c:v>154.76117953883647</c:v>
                </c:pt>
                <c:pt idx="444">
                  <c:v>154.76117953883647</c:v>
                </c:pt>
                <c:pt idx="445">
                  <c:v>154.73188103411621</c:v>
                </c:pt>
                <c:pt idx="446">
                  <c:v>154.48794243044529</c:v>
                </c:pt>
                <c:pt idx="447">
                  <c:v>154.48794243044529</c:v>
                </c:pt>
                <c:pt idx="448">
                  <c:v>154.48794243044529</c:v>
                </c:pt>
                <c:pt idx="449">
                  <c:v>154.45869565341755</c:v>
                </c:pt>
                <c:pt idx="450">
                  <c:v>154.18599259253386</c:v>
                </c:pt>
                <c:pt idx="451">
                  <c:v>153.89434500149855</c:v>
                </c:pt>
                <c:pt idx="452">
                  <c:v>153.884632921746</c:v>
                </c:pt>
                <c:pt idx="453">
                  <c:v>153.884632921746</c:v>
                </c:pt>
                <c:pt idx="454">
                  <c:v>153.884632921746</c:v>
                </c:pt>
                <c:pt idx="455">
                  <c:v>153.60324907093465</c:v>
                </c:pt>
                <c:pt idx="456">
                  <c:v>153.56447790511857</c:v>
                </c:pt>
                <c:pt idx="457">
                  <c:v>153.56447790511857</c:v>
                </c:pt>
                <c:pt idx="458">
                  <c:v>153.30302838425862</c:v>
                </c:pt>
                <c:pt idx="459">
                  <c:v>153.2836794698209</c:v>
                </c:pt>
                <c:pt idx="460">
                  <c:v>153.2836794698209</c:v>
                </c:pt>
                <c:pt idx="461">
                  <c:v>153.2836794698209</c:v>
                </c:pt>
                <c:pt idx="462">
                  <c:v>153.00339448504479</c:v>
                </c:pt>
                <c:pt idx="463">
                  <c:v>152.99373863206566</c:v>
                </c:pt>
                <c:pt idx="464">
                  <c:v>152.99373863206566</c:v>
                </c:pt>
                <c:pt idx="465">
                  <c:v>152.99373863206566</c:v>
                </c:pt>
                <c:pt idx="466">
                  <c:v>152.72362201192652</c:v>
                </c:pt>
                <c:pt idx="467">
                  <c:v>152.69470924598778</c:v>
                </c:pt>
                <c:pt idx="468">
                  <c:v>152.69470924598778</c:v>
                </c:pt>
                <c:pt idx="469">
                  <c:v>152.69470924598778</c:v>
                </c:pt>
                <c:pt idx="470">
                  <c:v>152.41550121546268</c:v>
                </c:pt>
                <c:pt idx="471">
                  <c:v>152.39626431895073</c:v>
                </c:pt>
                <c:pt idx="472">
                  <c:v>152.39626431895073</c:v>
                </c:pt>
                <c:pt idx="473">
                  <c:v>152.39626431895073</c:v>
                </c:pt>
                <c:pt idx="474">
                  <c:v>152.11760200622231</c:v>
                </c:pt>
                <c:pt idx="475">
                  <c:v>152.11760200622231</c:v>
                </c:pt>
                <c:pt idx="476">
                  <c:v>152.11760200622231</c:v>
                </c:pt>
                <c:pt idx="477">
                  <c:v>152.11760200622231</c:v>
                </c:pt>
                <c:pt idx="478">
                  <c:v>151.83944923803483</c:v>
                </c:pt>
                <c:pt idx="479">
                  <c:v>151.80112327488339</c:v>
                </c:pt>
                <c:pt idx="480">
                  <c:v>151.80112327488339</c:v>
                </c:pt>
                <c:pt idx="481">
                  <c:v>151.80112327488339</c:v>
                </c:pt>
                <c:pt idx="482">
                  <c:v>151.55224020659301</c:v>
                </c:pt>
                <c:pt idx="483">
                  <c:v>151.47574292538826</c:v>
                </c:pt>
                <c:pt idx="484">
                  <c:v>151.47574292538826</c:v>
                </c:pt>
                <c:pt idx="485">
                  <c:v>151.47574292538826</c:v>
                </c:pt>
                <c:pt idx="486">
                  <c:v>151.24648267974044</c:v>
                </c:pt>
                <c:pt idx="487">
                  <c:v>151.21784955740367</c:v>
                </c:pt>
                <c:pt idx="488">
                  <c:v>151.21784955740367</c:v>
                </c:pt>
                <c:pt idx="489">
                  <c:v>151.21784955740367</c:v>
                </c:pt>
                <c:pt idx="490">
                  <c:v>150.97945091050155</c:v>
                </c:pt>
                <c:pt idx="491">
                  <c:v>150.95086834109787</c:v>
                </c:pt>
                <c:pt idx="492">
                  <c:v>150.95086834109787</c:v>
                </c:pt>
                <c:pt idx="493">
                  <c:v>150.95086834109787</c:v>
                </c:pt>
                <c:pt idx="494">
                  <c:v>150.67484898938824</c:v>
                </c:pt>
                <c:pt idx="495">
                  <c:v>150.66534008800485</c:v>
                </c:pt>
                <c:pt idx="496">
                  <c:v>150.66534008800485</c:v>
                </c:pt>
                <c:pt idx="497">
                  <c:v>150.66534008800485</c:v>
                </c:pt>
                <c:pt idx="498">
                  <c:v>150.38984283546679</c:v>
                </c:pt>
                <c:pt idx="499">
                  <c:v>150.38035192046547</c:v>
                </c:pt>
                <c:pt idx="500">
                  <c:v>150.38035192046547</c:v>
                </c:pt>
                <c:pt idx="501">
                  <c:v>150.38035192046547</c:v>
                </c:pt>
                <c:pt idx="502">
                  <c:v>150.11484934003778</c:v>
                </c:pt>
                <c:pt idx="503">
                  <c:v>150.08643045207717</c:v>
                </c:pt>
                <c:pt idx="504">
                  <c:v>150.08643045207717</c:v>
                </c:pt>
                <c:pt idx="505">
                  <c:v>150.08643045207717</c:v>
                </c:pt>
                <c:pt idx="506">
                  <c:v>149.81199175762603</c:v>
                </c:pt>
                <c:pt idx="507">
                  <c:v>149.80253731008398</c:v>
                </c:pt>
                <c:pt idx="508">
                  <c:v>149.80253731008398</c:v>
                </c:pt>
                <c:pt idx="509">
                  <c:v>149.80253731008398</c:v>
                </c:pt>
                <c:pt idx="510">
                  <c:v>149.5191811607811</c:v>
                </c:pt>
                <c:pt idx="511">
                  <c:v>149.5191811607811</c:v>
                </c:pt>
                <c:pt idx="512">
                  <c:v>149.5191811607811</c:v>
                </c:pt>
                <c:pt idx="513">
                  <c:v>149.5191811607811</c:v>
                </c:pt>
                <c:pt idx="514">
                  <c:v>149.2269428682265</c:v>
                </c:pt>
                <c:pt idx="515">
                  <c:v>149.21752534238857</c:v>
                </c:pt>
                <c:pt idx="516">
                  <c:v>149.21752534238857</c:v>
                </c:pt>
                <c:pt idx="517">
                  <c:v>149.21752534238857</c:v>
                </c:pt>
                <c:pt idx="518">
                  <c:v>148.94467547367725</c:v>
                </c:pt>
                <c:pt idx="519">
                  <c:v>148.93527576138177</c:v>
                </c:pt>
                <c:pt idx="520">
                  <c:v>148.93527576138177</c:v>
                </c:pt>
                <c:pt idx="521">
                  <c:v>148.93527576138177</c:v>
                </c:pt>
                <c:pt idx="522">
                  <c:v>148.6629419966666</c:v>
                </c:pt>
                <c:pt idx="523">
                  <c:v>148.63479797553165</c:v>
                </c:pt>
                <c:pt idx="524">
                  <c:v>148.63479797553165</c:v>
                </c:pt>
                <c:pt idx="525">
                  <c:v>148.63479797553165</c:v>
                </c:pt>
                <c:pt idx="526">
                  <c:v>148.37237724104151</c:v>
                </c:pt>
                <c:pt idx="527">
                  <c:v>148.37237724104151</c:v>
                </c:pt>
                <c:pt idx="528">
                  <c:v>148.37237724104151</c:v>
                </c:pt>
                <c:pt idx="529">
                  <c:v>148.36301364577213</c:v>
                </c:pt>
                <c:pt idx="530">
                  <c:v>148.11041982094901</c:v>
                </c:pt>
                <c:pt idx="531">
                  <c:v>148.03565982783408</c:v>
                </c:pt>
                <c:pt idx="532">
                  <c:v>148.03565982783408</c:v>
                </c:pt>
                <c:pt idx="533">
                  <c:v>148.03565982783408</c:v>
                </c:pt>
                <c:pt idx="534">
                  <c:v>147.81160618676043</c:v>
                </c:pt>
                <c:pt idx="535">
                  <c:v>147.78362333567028</c:v>
                </c:pt>
                <c:pt idx="536">
                  <c:v>147.78362333567028</c:v>
                </c:pt>
                <c:pt idx="537">
                  <c:v>147.77429689592395</c:v>
                </c:pt>
                <c:pt idx="538">
                  <c:v>147.52270538435889</c:v>
                </c:pt>
                <c:pt idx="539">
                  <c:v>147.50408602481858</c:v>
                </c:pt>
                <c:pt idx="540">
                  <c:v>147.50408602481858</c:v>
                </c:pt>
                <c:pt idx="541">
                  <c:v>147.50408602481858</c:v>
                </c:pt>
                <c:pt idx="542">
                  <c:v>147.23436924447461</c:v>
                </c:pt>
                <c:pt idx="543">
                  <c:v>147.2250774674674</c:v>
                </c:pt>
                <c:pt idx="544">
                  <c:v>147.2250774674674</c:v>
                </c:pt>
                <c:pt idx="545">
                  <c:v>147.2250774674674</c:v>
                </c:pt>
                <c:pt idx="546">
                  <c:v>146.97442102342819</c:v>
                </c:pt>
                <c:pt idx="547">
                  <c:v>146.97442102342819</c:v>
                </c:pt>
                <c:pt idx="548">
                  <c:v>146.97442102342819</c:v>
                </c:pt>
                <c:pt idx="549">
                  <c:v>146.95587086478562</c:v>
                </c:pt>
                <c:pt idx="550">
                  <c:v>146.66864261454381</c:v>
                </c:pt>
                <c:pt idx="551">
                  <c:v>146.65938653983713</c:v>
                </c:pt>
                <c:pt idx="552">
                  <c:v>146.65938653983713</c:v>
                </c:pt>
                <c:pt idx="553">
                  <c:v>146.65013104926976</c:v>
                </c:pt>
                <c:pt idx="554">
                  <c:v>146.39121432433595</c:v>
                </c:pt>
                <c:pt idx="555">
                  <c:v>146.38197575778193</c:v>
                </c:pt>
                <c:pt idx="556">
                  <c:v>146.38197575778193</c:v>
                </c:pt>
                <c:pt idx="557">
                  <c:v>146.38197575778193</c:v>
                </c:pt>
                <c:pt idx="558">
                  <c:v>146.12353247183754</c:v>
                </c:pt>
                <c:pt idx="559">
                  <c:v>146.09586919724487</c:v>
                </c:pt>
                <c:pt idx="560">
                  <c:v>146.09586919724487</c:v>
                </c:pt>
                <c:pt idx="561">
                  <c:v>146.09586919724487</c:v>
                </c:pt>
                <c:pt idx="562">
                  <c:v>145.81952432573513</c:v>
                </c:pt>
                <c:pt idx="563">
                  <c:v>145.81952432573513</c:v>
                </c:pt>
                <c:pt idx="564">
                  <c:v>145.81952432573513</c:v>
                </c:pt>
                <c:pt idx="565">
                  <c:v>145.81952432573513</c:v>
                </c:pt>
                <c:pt idx="566">
                  <c:v>145.54370216912784</c:v>
                </c:pt>
                <c:pt idx="567">
                  <c:v>145.54370216912784</c:v>
                </c:pt>
                <c:pt idx="568">
                  <c:v>145.54370216912784</c:v>
                </c:pt>
                <c:pt idx="569">
                  <c:v>145.54370216912784</c:v>
                </c:pt>
                <c:pt idx="570">
                  <c:v>145.25923403143619</c:v>
                </c:pt>
                <c:pt idx="571">
                  <c:v>145.25006690274353</c:v>
                </c:pt>
                <c:pt idx="572">
                  <c:v>145.25006690274353</c:v>
                </c:pt>
                <c:pt idx="573">
                  <c:v>145.25006690274353</c:v>
                </c:pt>
                <c:pt idx="574">
                  <c:v>144.98447168131236</c:v>
                </c:pt>
                <c:pt idx="575">
                  <c:v>144.97532189252814</c:v>
                </c:pt>
                <c:pt idx="576">
                  <c:v>144.97532189252814</c:v>
                </c:pt>
                <c:pt idx="577">
                  <c:v>144.97532189252814</c:v>
                </c:pt>
                <c:pt idx="578">
                  <c:v>144.72849574521604</c:v>
                </c:pt>
                <c:pt idx="579">
                  <c:v>144.65544280701954</c:v>
                </c:pt>
                <c:pt idx="580">
                  <c:v>144.65544280701954</c:v>
                </c:pt>
                <c:pt idx="581">
                  <c:v>144.65544280701954</c:v>
                </c:pt>
                <c:pt idx="582">
                  <c:v>144.41827532318263</c:v>
                </c:pt>
                <c:pt idx="583">
                  <c:v>144.41827532318263</c:v>
                </c:pt>
                <c:pt idx="584">
                  <c:v>144.41827532318263</c:v>
                </c:pt>
                <c:pt idx="585">
                  <c:v>144.41827532318263</c:v>
                </c:pt>
                <c:pt idx="586">
                  <c:v>144.1632990296074</c:v>
                </c:pt>
                <c:pt idx="587">
                  <c:v>144.14510367255943</c:v>
                </c:pt>
                <c:pt idx="588">
                  <c:v>144.14510367255943</c:v>
                </c:pt>
                <c:pt idx="589">
                  <c:v>144.14510367255943</c:v>
                </c:pt>
                <c:pt idx="590">
                  <c:v>143.88152891803793</c:v>
                </c:pt>
                <c:pt idx="591">
                  <c:v>143.85429008678369</c:v>
                </c:pt>
                <c:pt idx="592">
                  <c:v>143.85429008678369</c:v>
                </c:pt>
                <c:pt idx="593">
                  <c:v>143.85429008678369</c:v>
                </c:pt>
                <c:pt idx="594">
                  <c:v>143.85429008678369</c:v>
                </c:pt>
                <c:pt idx="595">
                  <c:v>143.62750027190316</c:v>
                </c:pt>
                <c:pt idx="596">
                  <c:v>143.60030953190483</c:v>
                </c:pt>
                <c:pt idx="597">
                  <c:v>143.60030953190483</c:v>
                </c:pt>
                <c:pt idx="598">
                  <c:v>143.60030953190483</c:v>
                </c:pt>
                <c:pt idx="599">
                  <c:v>143.60030953190483</c:v>
                </c:pt>
                <c:pt idx="600">
                  <c:v>143.3286850889661</c:v>
                </c:pt>
                <c:pt idx="601">
                  <c:v>143.31963979480409</c:v>
                </c:pt>
                <c:pt idx="602">
                  <c:v>143.31963979480409</c:v>
                </c:pt>
                <c:pt idx="603">
                  <c:v>143.31963979480409</c:v>
                </c:pt>
                <c:pt idx="604">
                  <c:v>143.31963979480409</c:v>
                </c:pt>
                <c:pt idx="605">
                  <c:v>143.05757443209257</c:v>
                </c:pt>
                <c:pt idx="606">
                  <c:v>143.03049158720697</c:v>
                </c:pt>
                <c:pt idx="607">
                  <c:v>143.03049158720697</c:v>
                </c:pt>
                <c:pt idx="608">
                  <c:v>143.03049158720697</c:v>
                </c:pt>
                <c:pt idx="609">
                  <c:v>143.03049158720697</c:v>
                </c:pt>
                <c:pt idx="610">
                  <c:v>142.77796548182633</c:v>
                </c:pt>
                <c:pt idx="611">
                  <c:v>142.76895494289033</c:v>
                </c:pt>
                <c:pt idx="612">
                  <c:v>142.76895494289033</c:v>
                </c:pt>
                <c:pt idx="613">
                  <c:v>142.76895494289033</c:v>
                </c:pt>
                <c:pt idx="614">
                  <c:v>142.76895494289033</c:v>
                </c:pt>
                <c:pt idx="615">
                  <c:v>142.4989030329626</c:v>
                </c:pt>
                <c:pt idx="616">
                  <c:v>142.48991010530892</c:v>
                </c:pt>
                <c:pt idx="617">
                  <c:v>142.48991010530892</c:v>
                </c:pt>
                <c:pt idx="618">
                  <c:v>142.48991010530892</c:v>
                </c:pt>
                <c:pt idx="619">
                  <c:v>142.48991010530892</c:v>
                </c:pt>
                <c:pt idx="620">
                  <c:v>142.23833841835156</c:v>
                </c:pt>
                <c:pt idx="621">
                  <c:v>142.21141066656028</c:v>
                </c:pt>
                <c:pt idx="622">
                  <c:v>142.21141066656028</c:v>
                </c:pt>
                <c:pt idx="623">
                  <c:v>142.21141066656028</c:v>
                </c:pt>
                <c:pt idx="624">
                  <c:v>142.21141066656028</c:v>
                </c:pt>
                <c:pt idx="625">
                  <c:v>141.9513717425761</c:v>
                </c:pt>
                <c:pt idx="626">
                  <c:v>141.94241336893779</c:v>
                </c:pt>
                <c:pt idx="627">
                  <c:v>141.94241336893779</c:v>
                </c:pt>
                <c:pt idx="628">
                  <c:v>141.94241336893779</c:v>
                </c:pt>
                <c:pt idx="629">
                  <c:v>141.94241336893779</c:v>
                </c:pt>
                <c:pt idx="630">
                  <c:v>141.68286631665012</c:v>
                </c:pt>
                <c:pt idx="631">
                  <c:v>141.647103987816</c:v>
                </c:pt>
                <c:pt idx="632">
                  <c:v>141.647103987816</c:v>
                </c:pt>
                <c:pt idx="633">
                  <c:v>141.647103987816</c:v>
                </c:pt>
                <c:pt idx="634">
                  <c:v>141.647103987816</c:v>
                </c:pt>
                <c:pt idx="635">
                  <c:v>141.44164570353777</c:v>
                </c:pt>
                <c:pt idx="636">
                  <c:v>141.36133013094587</c:v>
                </c:pt>
                <c:pt idx="637">
                  <c:v>141.36133013094587</c:v>
                </c:pt>
                <c:pt idx="638">
                  <c:v>141.36133013094587</c:v>
                </c:pt>
                <c:pt idx="639">
                  <c:v>141.36133013094587</c:v>
                </c:pt>
                <c:pt idx="640">
                  <c:v>141.12956345609135</c:v>
                </c:pt>
                <c:pt idx="641">
                  <c:v>141.12065694574679</c:v>
                </c:pt>
                <c:pt idx="642">
                  <c:v>141.12065694574679</c:v>
                </c:pt>
                <c:pt idx="643">
                  <c:v>141.12065694574679</c:v>
                </c:pt>
                <c:pt idx="644">
                  <c:v>141.12065694574679</c:v>
                </c:pt>
                <c:pt idx="645">
                  <c:v>140.88039351604468</c:v>
                </c:pt>
                <c:pt idx="646">
                  <c:v>140.87150273050355</c:v>
                </c:pt>
                <c:pt idx="647">
                  <c:v>140.87150273050355</c:v>
                </c:pt>
                <c:pt idx="648">
                  <c:v>140.87150273050355</c:v>
                </c:pt>
                <c:pt idx="649">
                  <c:v>140.87150273050355</c:v>
                </c:pt>
                <c:pt idx="650">
                  <c:v>140.61391387867812</c:v>
                </c:pt>
                <c:pt idx="651">
                  <c:v>140.58729365368509</c:v>
                </c:pt>
                <c:pt idx="652">
                  <c:v>140.58729365368509</c:v>
                </c:pt>
                <c:pt idx="653">
                  <c:v>140.58729365368509</c:v>
                </c:pt>
                <c:pt idx="654">
                  <c:v>140.58729365368509</c:v>
                </c:pt>
                <c:pt idx="655">
                  <c:v>140.36565433877109</c:v>
                </c:pt>
                <c:pt idx="656">
                  <c:v>140.33022448886771</c:v>
                </c:pt>
                <c:pt idx="657">
                  <c:v>140.33022448886771</c:v>
                </c:pt>
                <c:pt idx="658">
                  <c:v>140.33022448886771</c:v>
                </c:pt>
                <c:pt idx="659">
                  <c:v>140.33022448886771</c:v>
                </c:pt>
                <c:pt idx="660">
                  <c:v>140.06478551329374</c:v>
                </c:pt>
                <c:pt idx="661">
                  <c:v>140.0559461997542</c:v>
                </c:pt>
                <c:pt idx="662">
                  <c:v>140.0559461997542</c:v>
                </c:pt>
                <c:pt idx="663">
                  <c:v>140.0559461997542</c:v>
                </c:pt>
                <c:pt idx="664">
                  <c:v>140.0559461997542</c:v>
                </c:pt>
                <c:pt idx="665">
                  <c:v>139.80867177430304</c:v>
                </c:pt>
                <c:pt idx="666">
                  <c:v>139.78220399315714</c:v>
                </c:pt>
                <c:pt idx="667">
                  <c:v>139.78220399315714</c:v>
                </c:pt>
                <c:pt idx="668">
                  <c:v>139.78220399315714</c:v>
                </c:pt>
                <c:pt idx="669">
                  <c:v>139.78220399315714</c:v>
                </c:pt>
                <c:pt idx="670">
                  <c:v>139.52660696512581</c:v>
                </c:pt>
                <c:pt idx="671">
                  <c:v>139.51780161536178</c:v>
                </c:pt>
                <c:pt idx="672">
                  <c:v>139.51780161536178</c:v>
                </c:pt>
                <c:pt idx="673">
                  <c:v>139.51780161536178</c:v>
                </c:pt>
                <c:pt idx="674">
                  <c:v>139.51780161536178</c:v>
                </c:pt>
                <c:pt idx="675">
                  <c:v>139.25389936287124</c:v>
                </c:pt>
                <c:pt idx="676">
                  <c:v>139.22753660807734</c:v>
                </c:pt>
                <c:pt idx="677">
                  <c:v>139.22753660807734</c:v>
                </c:pt>
                <c:pt idx="678">
                  <c:v>139.22753660807734</c:v>
                </c:pt>
                <c:pt idx="679">
                  <c:v>139.22753660807734</c:v>
                </c:pt>
                <c:pt idx="680">
                  <c:v>139.0080409834799</c:v>
                </c:pt>
                <c:pt idx="681">
                  <c:v>138.98172477319355</c:v>
                </c:pt>
                <c:pt idx="682">
                  <c:v>138.98172477319355</c:v>
                </c:pt>
                <c:pt idx="683">
                  <c:v>138.98172477319355</c:v>
                </c:pt>
                <c:pt idx="684">
                  <c:v>138.98172477319355</c:v>
                </c:pt>
                <c:pt idx="685">
                  <c:v>138.71883652669018</c:v>
                </c:pt>
                <c:pt idx="686">
                  <c:v>138.71008215430885</c:v>
                </c:pt>
                <c:pt idx="687">
                  <c:v>138.71008215430885</c:v>
                </c:pt>
                <c:pt idx="688">
                  <c:v>138.71008215430885</c:v>
                </c:pt>
                <c:pt idx="689">
                  <c:v>138.71008215430885</c:v>
                </c:pt>
                <c:pt idx="690">
                  <c:v>138.45644554146534</c:v>
                </c:pt>
                <c:pt idx="691">
                  <c:v>138.43023375608519</c:v>
                </c:pt>
                <c:pt idx="692">
                  <c:v>138.43023375608519</c:v>
                </c:pt>
                <c:pt idx="693">
                  <c:v>138.43023375608519</c:v>
                </c:pt>
                <c:pt idx="694">
                  <c:v>138.43023375608519</c:v>
                </c:pt>
                <c:pt idx="695">
                  <c:v>138.21199509897966</c:v>
                </c:pt>
                <c:pt idx="696">
                  <c:v>138.12479600293804</c:v>
                </c:pt>
                <c:pt idx="697">
                  <c:v>138.12479600293804</c:v>
                </c:pt>
                <c:pt idx="698">
                  <c:v>138.12479600293804</c:v>
                </c:pt>
                <c:pt idx="699">
                  <c:v>138.12479600293804</c:v>
                </c:pt>
                <c:pt idx="700">
                  <c:v>137.91574256606339</c:v>
                </c:pt>
                <c:pt idx="701">
                  <c:v>137.90703887593804</c:v>
                </c:pt>
                <c:pt idx="702">
                  <c:v>137.90703887593804</c:v>
                </c:pt>
                <c:pt idx="703">
                  <c:v>137.90703887593804</c:v>
                </c:pt>
                <c:pt idx="704">
                  <c:v>137.90703887593804</c:v>
                </c:pt>
                <c:pt idx="705">
                  <c:v>137.67224675650269</c:v>
                </c:pt>
                <c:pt idx="706">
                  <c:v>137.66355843309356</c:v>
                </c:pt>
                <c:pt idx="707">
                  <c:v>137.66355843309356</c:v>
                </c:pt>
                <c:pt idx="708">
                  <c:v>137.66355843309356</c:v>
                </c:pt>
                <c:pt idx="709">
                  <c:v>137.66355843309356</c:v>
                </c:pt>
                <c:pt idx="710">
                  <c:v>137.42050786479743</c:v>
                </c:pt>
                <c:pt idx="711">
                  <c:v>137.39449219723573</c:v>
                </c:pt>
                <c:pt idx="712">
                  <c:v>137.39449219723573</c:v>
                </c:pt>
                <c:pt idx="713">
                  <c:v>137.39449219723573</c:v>
                </c:pt>
                <c:pt idx="714">
                  <c:v>137.39449219723573</c:v>
                </c:pt>
                <c:pt idx="715">
                  <c:v>137.14326119020993</c:v>
                </c:pt>
                <c:pt idx="716">
                  <c:v>137.13460625041864</c:v>
                </c:pt>
                <c:pt idx="717">
                  <c:v>137.13460625041864</c:v>
                </c:pt>
                <c:pt idx="718">
                  <c:v>137.13460625041864</c:v>
                </c:pt>
                <c:pt idx="719">
                  <c:v>137.13460625041864</c:v>
                </c:pt>
                <c:pt idx="720">
                  <c:v>136.87521188593703</c:v>
                </c:pt>
                <c:pt idx="721">
                  <c:v>136.84929945070311</c:v>
                </c:pt>
                <c:pt idx="722">
                  <c:v>136.84929945070311</c:v>
                </c:pt>
                <c:pt idx="723">
                  <c:v>136.84929945070311</c:v>
                </c:pt>
                <c:pt idx="724">
                  <c:v>136.84929945070311</c:v>
                </c:pt>
                <c:pt idx="725">
                  <c:v>136.63355317528629</c:v>
                </c:pt>
                <c:pt idx="726">
                  <c:v>136.60768648950256</c:v>
                </c:pt>
                <c:pt idx="727">
                  <c:v>136.60768648950256</c:v>
                </c:pt>
                <c:pt idx="728">
                  <c:v>136.60768648950256</c:v>
                </c:pt>
                <c:pt idx="729">
                  <c:v>136.60768648950256</c:v>
                </c:pt>
                <c:pt idx="730">
                  <c:v>136.34928881010467</c:v>
                </c:pt>
                <c:pt idx="731">
                  <c:v>136.34068397691789</c:v>
                </c:pt>
                <c:pt idx="732">
                  <c:v>136.34068397691789</c:v>
                </c:pt>
                <c:pt idx="733">
                  <c:v>136.34068397691789</c:v>
                </c:pt>
                <c:pt idx="734">
                  <c:v>136.34068397691789</c:v>
                </c:pt>
                <c:pt idx="735">
                  <c:v>136.09137989793822</c:v>
                </c:pt>
                <c:pt idx="736">
                  <c:v>136.06561585331022</c:v>
                </c:pt>
                <c:pt idx="737">
                  <c:v>136.06561585331022</c:v>
                </c:pt>
                <c:pt idx="738">
                  <c:v>136.06561585331022</c:v>
                </c:pt>
                <c:pt idx="739">
                  <c:v>136.06561585331022</c:v>
                </c:pt>
                <c:pt idx="740">
                  <c:v>135.82538651712909</c:v>
                </c:pt>
                <c:pt idx="741">
                  <c:v>135.81681474676117</c:v>
                </c:pt>
                <c:pt idx="742">
                  <c:v>135.81681474676117</c:v>
                </c:pt>
                <c:pt idx="743">
                  <c:v>135.81681474676117</c:v>
                </c:pt>
                <c:pt idx="744">
                  <c:v>135.81681474676117</c:v>
                </c:pt>
                <c:pt idx="745">
                  <c:v>135.5599130258139</c:v>
                </c:pt>
                <c:pt idx="746">
                  <c:v>135.55135800914621</c:v>
                </c:pt>
                <c:pt idx="747">
                  <c:v>135.55135800914621</c:v>
                </c:pt>
                <c:pt idx="748">
                  <c:v>135.55135800914621</c:v>
                </c:pt>
                <c:pt idx="749">
                  <c:v>135.55135800914621</c:v>
                </c:pt>
                <c:pt idx="750">
                  <c:v>135.31203661594358</c:v>
                </c:pt>
                <c:pt idx="751">
                  <c:v>135.28642011214521</c:v>
                </c:pt>
                <c:pt idx="752">
                  <c:v>135.28642011214521</c:v>
                </c:pt>
                <c:pt idx="753">
                  <c:v>135.28642011214521</c:v>
                </c:pt>
                <c:pt idx="754">
                  <c:v>135.28642011214521</c:v>
                </c:pt>
                <c:pt idx="755">
                  <c:v>135.0731377543193</c:v>
                </c:pt>
                <c:pt idx="756">
                  <c:v>134.98791898945555</c:v>
                </c:pt>
                <c:pt idx="757">
                  <c:v>134.98791898945555</c:v>
                </c:pt>
                <c:pt idx="758">
                  <c:v>134.98791898945555</c:v>
                </c:pt>
                <c:pt idx="759">
                  <c:v>134.98791898945555</c:v>
                </c:pt>
                <c:pt idx="760">
                  <c:v>134.77510722596725</c:v>
                </c:pt>
                <c:pt idx="761">
                  <c:v>134.74959237058169</c:v>
                </c:pt>
                <c:pt idx="762">
                  <c:v>134.74959237058169</c:v>
                </c:pt>
                <c:pt idx="763">
                  <c:v>134.74959237058169</c:v>
                </c:pt>
                <c:pt idx="764">
                  <c:v>134.74959237058169</c:v>
                </c:pt>
                <c:pt idx="765">
                  <c:v>134.53715633485055</c:v>
                </c:pt>
                <c:pt idx="766">
                  <c:v>134.51168652697194</c:v>
                </c:pt>
                <c:pt idx="767">
                  <c:v>134.51168652697194</c:v>
                </c:pt>
                <c:pt idx="768">
                  <c:v>134.51168652697194</c:v>
                </c:pt>
                <c:pt idx="769">
                  <c:v>134.51168652697194</c:v>
                </c:pt>
                <c:pt idx="770">
                  <c:v>134.26572683875966</c:v>
                </c:pt>
                <c:pt idx="771">
                  <c:v>134.25725349656457</c:v>
                </c:pt>
                <c:pt idx="772">
                  <c:v>134.25725349656457</c:v>
                </c:pt>
                <c:pt idx="773">
                  <c:v>134.25725349656457</c:v>
                </c:pt>
                <c:pt idx="774">
                  <c:v>134.25725349656457</c:v>
                </c:pt>
                <c:pt idx="775">
                  <c:v>134.01175904873736</c:v>
                </c:pt>
                <c:pt idx="776">
                  <c:v>134.00330173413201</c:v>
                </c:pt>
                <c:pt idx="777">
                  <c:v>134.00330173413201</c:v>
                </c:pt>
                <c:pt idx="778">
                  <c:v>134.00330173413201</c:v>
                </c:pt>
                <c:pt idx="779">
                  <c:v>134.00330173413201</c:v>
                </c:pt>
                <c:pt idx="780">
                  <c:v>133.76671349676002</c:v>
                </c:pt>
                <c:pt idx="781">
                  <c:v>133.74138954472969</c:v>
                </c:pt>
                <c:pt idx="782">
                  <c:v>133.74138954472969</c:v>
                </c:pt>
                <c:pt idx="783">
                  <c:v>133.74138954472969</c:v>
                </c:pt>
                <c:pt idx="784">
                  <c:v>133.74138954472969</c:v>
                </c:pt>
                <c:pt idx="785">
                  <c:v>133.49683837357998</c:v>
                </c:pt>
                <c:pt idx="786">
                  <c:v>133.48841355497484</c:v>
                </c:pt>
                <c:pt idx="787">
                  <c:v>133.48841355497484</c:v>
                </c:pt>
                <c:pt idx="788">
                  <c:v>133.48841355497484</c:v>
                </c:pt>
                <c:pt idx="789">
                  <c:v>133.23591607715713</c:v>
                </c:pt>
                <c:pt idx="790">
                  <c:v>133.21069261266996</c:v>
                </c:pt>
                <c:pt idx="791">
                  <c:v>133.21069261266996</c:v>
                </c:pt>
                <c:pt idx="792">
                  <c:v>133.21069261266996</c:v>
                </c:pt>
                <c:pt idx="793">
                  <c:v>133.21069261266996</c:v>
                </c:pt>
                <c:pt idx="794">
                  <c:v>132.97550375869031</c:v>
                </c:pt>
                <c:pt idx="795">
                  <c:v>132.96711184086109</c:v>
                </c:pt>
                <c:pt idx="796">
                  <c:v>132.96711184086109</c:v>
                </c:pt>
                <c:pt idx="797">
                  <c:v>132.96711184086109</c:v>
                </c:pt>
                <c:pt idx="798">
                  <c:v>132.96711184086109</c:v>
                </c:pt>
                <c:pt idx="799">
                  <c:v>132.72397646567342</c:v>
                </c:pt>
                <c:pt idx="800">
                  <c:v>132.70722490576273</c:v>
                </c:pt>
                <c:pt idx="801">
                  <c:v>132.70722490576273</c:v>
                </c:pt>
                <c:pt idx="802">
                  <c:v>132.70722490576273</c:v>
                </c:pt>
                <c:pt idx="803">
                  <c:v>132.70722490576273</c:v>
                </c:pt>
                <c:pt idx="804">
                  <c:v>132.47292494433881</c:v>
                </c:pt>
                <c:pt idx="805">
                  <c:v>132.43112921648168</c:v>
                </c:pt>
                <c:pt idx="806">
                  <c:v>132.43112921648168</c:v>
                </c:pt>
                <c:pt idx="807">
                  <c:v>132.43112921648168</c:v>
                </c:pt>
                <c:pt idx="808">
                  <c:v>132.43112921648168</c:v>
                </c:pt>
                <c:pt idx="809">
                  <c:v>132.21400390762034</c:v>
                </c:pt>
                <c:pt idx="810">
                  <c:v>132.20566004709485</c:v>
                </c:pt>
                <c:pt idx="811">
                  <c:v>132.20566004709485</c:v>
                </c:pt>
                <c:pt idx="812">
                  <c:v>132.20566004709485</c:v>
                </c:pt>
                <c:pt idx="813">
                  <c:v>132.20566004709485</c:v>
                </c:pt>
                <c:pt idx="814">
                  <c:v>131.98057474777426</c:v>
                </c:pt>
                <c:pt idx="815">
                  <c:v>131.91395643103886</c:v>
                </c:pt>
                <c:pt idx="816">
                  <c:v>131.91395643103886</c:v>
                </c:pt>
                <c:pt idx="817">
                  <c:v>131.91395643103886</c:v>
                </c:pt>
                <c:pt idx="818">
                  <c:v>131.91395643103886</c:v>
                </c:pt>
                <c:pt idx="819">
                  <c:v>131.714303169918</c:v>
                </c:pt>
                <c:pt idx="820">
                  <c:v>131.6893677685166</c:v>
                </c:pt>
                <c:pt idx="821">
                  <c:v>131.6893677685166</c:v>
                </c:pt>
                <c:pt idx="822">
                  <c:v>131.6893677685166</c:v>
                </c:pt>
                <c:pt idx="823">
                  <c:v>131.6893677685166</c:v>
                </c:pt>
                <c:pt idx="824">
                  <c:v>131.48175625189145</c:v>
                </c:pt>
                <c:pt idx="825">
                  <c:v>131.45686487494763</c:v>
                </c:pt>
                <c:pt idx="826">
                  <c:v>131.45686487494763</c:v>
                </c:pt>
                <c:pt idx="827">
                  <c:v>131.45686487494763</c:v>
                </c:pt>
                <c:pt idx="828">
                  <c:v>131.45686487494763</c:v>
                </c:pt>
                <c:pt idx="829">
                  <c:v>131.20821013451899</c:v>
                </c:pt>
                <c:pt idx="830">
                  <c:v>131.19992974838132</c:v>
                </c:pt>
                <c:pt idx="831">
                  <c:v>131.19992974838132</c:v>
                </c:pt>
                <c:pt idx="832">
                  <c:v>131.19992974838132</c:v>
                </c:pt>
                <c:pt idx="833">
                  <c:v>131.19992974838132</c:v>
                </c:pt>
                <c:pt idx="834">
                  <c:v>130.96002573225027</c:v>
                </c:pt>
                <c:pt idx="835">
                  <c:v>130.91044521405607</c:v>
                </c:pt>
                <c:pt idx="836">
                  <c:v>130.91044521405607</c:v>
                </c:pt>
                <c:pt idx="837">
                  <c:v>130.91044521405607</c:v>
                </c:pt>
                <c:pt idx="838">
                  <c:v>130.91044521405607</c:v>
                </c:pt>
                <c:pt idx="839">
                  <c:v>130.70406168793312</c:v>
                </c:pt>
                <c:pt idx="840">
                  <c:v>130.69581311797376</c:v>
                </c:pt>
                <c:pt idx="841">
                  <c:v>130.69581311797376</c:v>
                </c:pt>
                <c:pt idx="842">
                  <c:v>130.69581311797376</c:v>
                </c:pt>
                <c:pt idx="843">
                  <c:v>130.69581311797376</c:v>
                </c:pt>
                <c:pt idx="844">
                  <c:v>130.45683089810029</c:v>
                </c:pt>
                <c:pt idx="845">
                  <c:v>130.44859793056705</c:v>
                </c:pt>
                <c:pt idx="846">
                  <c:v>130.44859793056705</c:v>
                </c:pt>
                <c:pt idx="847">
                  <c:v>130.44859793056705</c:v>
                </c:pt>
                <c:pt idx="848">
                  <c:v>130.44859793056705</c:v>
                </c:pt>
                <c:pt idx="849">
                  <c:v>130.21006775298062</c:v>
                </c:pt>
                <c:pt idx="850">
                  <c:v>130.18541712485765</c:v>
                </c:pt>
                <c:pt idx="851">
                  <c:v>130.18541712485765</c:v>
                </c:pt>
                <c:pt idx="852">
                  <c:v>130.18541712485765</c:v>
                </c:pt>
                <c:pt idx="853">
                  <c:v>130.18541712485765</c:v>
                </c:pt>
                <c:pt idx="854">
                  <c:v>129.94736818329304</c:v>
                </c:pt>
                <c:pt idx="855">
                  <c:v>129.93916736731495</c:v>
                </c:pt>
                <c:pt idx="856">
                  <c:v>129.93916736731495</c:v>
                </c:pt>
                <c:pt idx="857">
                  <c:v>129.93916736731495</c:v>
                </c:pt>
                <c:pt idx="858">
                  <c:v>129.93916736731495</c:v>
                </c:pt>
                <c:pt idx="859">
                  <c:v>129.70156870271256</c:v>
                </c:pt>
                <c:pt idx="860">
                  <c:v>129.69338339883245</c:v>
                </c:pt>
                <c:pt idx="861">
                  <c:v>129.69338339883245</c:v>
                </c:pt>
                <c:pt idx="862">
                  <c:v>129.69338339883245</c:v>
                </c:pt>
                <c:pt idx="863">
                  <c:v>129.69338339883245</c:v>
                </c:pt>
                <c:pt idx="864">
                  <c:v>129.46440449622287</c:v>
                </c:pt>
                <c:pt idx="865">
                  <c:v>129.43989503281907</c:v>
                </c:pt>
                <c:pt idx="866">
                  <c:v>129.43989503281907</c:v>
                </c:pt>
                <c:pt idx="867">
                  <c:v>129.43989503281907</c:v>
                </c:pt>
                <c:pt idx="868">
                  <c:v>129.43989503281907</c:v>
                </c:pt>
                <c:pt idx="869">
                  <c:v>129.20320930649657</c:v>
                </c:pt>
                <c:pt idx="870">
                  <c:v>129.18690211499296</c:v>
                </c:pt>
                <c:pt idx="871">
                  <c:v>129.18690211499296</c:v>
                </c:pt>
                <c:pt idx="872">
                  <c:v>129.18690211499296</c:v>
                </c:pt>
                <c:pt idx="873">
                  <c:v>129.18690211499296</c:v>
                </c:pt>
                <c:pt idx="874">
                  <c:v>128.97509582602964</c:v>
                </c:pt>
                <c:pt idx="875">
                  <c:v>128.90999455032195</c:v>
                </c:pt>
                <c:pt idx="876">
                  <c:v>128.90999455032195</c:v>
                </c:pt>
                <c:pt idx="877">
                  <c:v>128.90999455032195</c:v>
                </c:pt>
                <c:pt idx="878">
                  <c:v>128.90999455032195</c:v>
                </c:pt>
                <c:pt idx="879">
                  <c:v>128.69864226066281</c:v>
                </c:pt>
                <c:pt idx="880">
                  <c:v>128.69052025021679</c:v>
                </c:pt>
                <c:pt idx="881">
                  <c:v>128.69052025021679</c:v>
                </c:pt>
                <c:pt idx="882">
                  <c:v>128.69052025021679</c:v>
                </c:pt>
                <c:pt idx="883">
                  <c:v>128.69052025021679</c:v>
                </c:pt>
                <c:pt idx="884">
                  <c:v>128.47141961367882</c:v>
                </c:pt>
                <c:pt idx="885">
                  <c:v>128.46331194297008</c:v>
                </c:pt>
                <c:pt idx="886">
                  <c:v>128.46331194297008</c:v>
                </c:pt>
                <c:pt idx="887">
                  <c:v>128.46331194297008</c:v>
                </c:pt>
                <c:pt idx="888">
                  <c:v>128.46331194297008</c:v>
                </c:pt>
                <c:pt idx="889">
                  <c:v>128.22031960083433</c:v>
                </c:pt>
                <c:pt idx="890">
                  <c:v>128.21222777673353</c:v>
                </c:pt>
                <c:pt idx="891">
                  <c:v>128.21222777673353</c:v>
                </c:pt>
                <c:pt idx="892">
                  <c:v>128.21222777673353</c:v>
                </c:pt>
                <c:pt idx="893">
                  <c:v>128.21222777673353</c:v>
                </c:pt>
                <c:pt idx="894">
                  <c:v>127.99394145181067</c:v>
                </c:pt>
                <c:pt idx="895">
                  <c:v>127.96163435962674</c:v>
                </c:pt>
                <c:pt idx="896">
                  <c:v>127.96163435962674</c:v>
                </c:pt>
                <c:pt idx="897">
                  <c:v>127.96163435962674</c:v>
                </c:pt>
                <c:pt idx="898">
                  <c:v>127.96163435962674</c:v>
                </c:pt>
                <c:pt idx="899">
                  <c:v>127.72765168865701</c:v>
                </c:pt>
                <c:pt idx="900">
                  <c:v>127.7195909562123</c:v>
                </c:pt>
                <c:pt idx="901">
                  <c:v>127.7195909562123</c:v>
                </c:pt>
                <c:pt idx="902">
                  <c:v>127.7195909562123</c:v>
                </c:pt>
                <c:pt idx="903">
                  <c:v>127.7195909562123</c:v>
                </c:pt>
                <c:pt idx="904">
                  <c:v>127.48605087072771</c:v>
                </c:pt>
                <c:pt idx="905">
                  <c:v>127.45387197576655</c:v>
                </c:pt>
                <c:pt idx="906">
                  <c:v>127.45387197576655</c:v>
                </c:pt>
                <c:pt idx="907">
                  <c:v>127.45387197576655</c:v>
                </c:pt>
                <c:pt idx="908">
                  <c:v>127.45387197576655</c:v>
                </c:pt>
                <c:pt idx="909">
                  <c:v>127.25293782209096</c:v>
                </c:pt>
                <c:pt idx="910">
                  <c:v>127.2288470209575</c:v>
                </c:pt>
                <c:pt idx="911">
                  <c:v>127.2288470209575</c:v>
                </c:pt>
                <c:pt idx="912">
                  <c:v>127.2288470209575</c:v>
                </c:pt>
                <c:pt idx="913">
                  <c:v>127.2288470209575</c:v>
                </c:pt>
                <c:pt idx="914">
                  <c:v>126.98818970754046</c:v>
                </c:pt>
                <c:pt idx="915">
                  <c:v>126.98017564161712</c:v>
                </c:pt>
                <c:pt idx="916">
                  <c:v>126.98017564161712</c:v>
                </c:pt>
                <c:pt idx="917">
                  <c:v>126.98017564161712</c:v>
                </c:pt>
                <c:pt idx="918">
                  <c:v>126.98017564161712</c:v>
                </c:pt>
                <c:pt idx="919">
                  <c:v>126.74798760490191</c:v>
                </c:pt>
                <c:pt idx="920">
                  <c:v>126.72399239806651</c:v>
                </c:pt>
                <c:pt idx="921">
                  <c:v>126.72399239806651</c:v>
                </c:pt>
                <c:pt idx="922">
                  <c:v>126.72399239806651</c:v>
                </c:pt>
                <c:pt idx="923">
                  <c:v>126.72399239806651</c:v>
                </c:pt>
                <c:pt idx="924">
                  <c:v>126.50025607510871</c:v>
                </c:pt>
                <c:pt idx="925">
                  <c:v>126.48429003283971</c:v>
                </c:pt>
                <c:pt idx="926">
                  <c:v>126.48429003283971</c:v>
                </c:pt>
                <c:pt idx="927">
                  <c:v>126.48429003283971</c:v>
                </c:pt>
                <c:pt idx="928">
                  <c:v>126.48429003283971</c:v>
                </c:pt>
                <c:pt idx="929">
                  <c:v>126.26097691408172</c:v>
                </c:pt>
                <c:pt idx="930">
                  <c:v>126.2530087416488</c:v>
                </c:pt>
                <c:pt idx="931">
                  <c:v>126.2530087416488</c:v>
                </c:pt>
                <c:pt idx="932">
                  <c:v>126.2530087416488</c:v>
                </c:pt>
                <c:pt idx="933">
                  <c:v>126.2530087416488</c:v>
                </c:pt>
                <c:pt idx="934">
                  <c:v>126.03805806364745</c:v>
                </c:pt>
                <c:pt idx="935">
                  <c:v>125.97443928271061</c:v>
                </c:pt>
                <c:pt idx="936">
                  <c:v>125.97443928271061</c:v>
                </c:pt>
                <c:pt idx="937">
                  <c:v>125.97443928271061</c:v>
                </c:pt>
                <c:pt idx="938">
                  <c:v>125.97443928271061</c:v>
                </c:pt>
                <c:pt idx="939">
                  <c:v>125.76789993505331</c:v>
                </c:pt>
                <c:pt idx="940">
                  <c:v>125.7599628800922</c:v>
                </c:pt>
                <c:pt idx="941">
                  <c:v>125.7599628800922</c:v>
                </c:pt>
                <c:pt idx="942">
                  <c:v>125.7599628800922</c:v>
                </c:pt>
                <c:pt idx="943">
                  <c:v>125.7599628800922</c:v>
                </c:pt>
                <c:pt idx="944">
                  <c:v>125.5458516319253</c:v>
                </c:pt>
                <c:pt idx="945">
                  <c:v>125.53792859015509</c:v>
                </c:pt>
                <c:pt idx="946">
                  <c:v>125.53792859015509</c:v>
                </c:pt>
                <c:pt idx="947">
                  <c:v>125.53792859015509</c:v>
                </c:pt>
                <c:pt idx="948">
                  <c:v>125.53792859015509</c:v>
                </c:pt>
                <c:pt idx="949">
                  <c:v>125.30046970143724</c:v>
                </c:pt>
                <c:pt idx="950">
                  <c:v>125.27674853044373</c:v>
                </c:pt>
                <c:pt idx="951">
                  <c:v>125.27674853044373</c:v>
                </c:pt>
                <c:pt idx="952">
                  <c:v>125.27674853044373</c:v>
                </c:pt>
                <c:pt idx="953">
                  <c:v>125.27674853044373</c:v>
                </c:pt>
                <c:pt idx="954">
                  <c:v>125.07924666525142</c:v>
                </c:pt>
                <c:pt idx="955">
                  <c:v>125.05556737494267</c:v>
                </c:pt>
                <c:pt idx="956">
                  <c:v>125.05556737494267</c:v>
                </c:pt>
                <c:pt idx="957">
                  <c:v>125.05556737494267</c:v>
                </c:pt>
                <c:pt idx="958">
                  <c:v>125.05556737494267</c:v>
                </c:pt>
                <c:pt idx="959">
                  <c:v>124.81902088743624</c:v>
                </c:pt>
                <c:pt idx="960">
                  <c:v>124.8111437150458</c:v>
                </c:pt>
                <c:pt idx="961">
                  <c:v>124.8111437150458</c:v>
                </c:pt>
                <c:pt idx="962">
                  <c:v>124.8111437150458</c:v>
                </c:pt>
                <c:pt idx="963">
                  <c:v>124.8111437150458</c:v>
                </c:pt>
                <c:pt idx="964">
                  <c:v>124.58292183495351</c:v>
                </c:pt>
                <c:pt idx="965">
                  <c:v>124.55933650603367</c:v>
                </c:pt>
                <c:pt idx="966">
                  <c:v>124.55933650603367</c:v>
                </c:pt>
                <c:pt idx="967">
                  <c:v>124.55933650603367</c:v>
                </c:pt>
                <c:pt idx="968">
                  <c:v>124.55933650603367</c:v>
                </c:pt>
                <c:pt idx="969">
                  <c:v>124.33942197041533</c:v>
                </c:pt>
                <c:pt idx="970">
                  <c:v>124.33157506491307</c:v>
                </c:pt>
                <c:pt idx="971">
                  <c:v>124.33157506491307</c:v>
                </c:pt>
                <c:pt idx="972">
                  <c:v>124.33157506491307</c:v>
                </c:pt>
                <c:pt idx="973">
                  <c:v>124.33157506491307</c:v>
                </c:pt>
                <c:pt idx="974">
                  <c:v>124.09639803133433</c:v>
                </c:pt>
                <c:pt idx="975">
                  <c:v>124.08856646276904</c:v>
                </c:pt>
                <c:pt idx="976">
                  <c:v>124.08856646276904</c:v>
                </c:pt>
                <c:pt idx="977">
                  <c:v>124.08856646276904</c:v>
                </c:pt>
                <c:pt idx="978">
                  <c:v>124.08856646276904</c:v>
                </c:pt>
                <c:pt idx="979">
                  <c:v>123.86948309066163</c:v>
                </c:pt>
                <c:pt idx="980">
                  <c:v>123.84603282589985</c:v>
                </c:pt>
                <c:pt idx="981">
                  <c:v>123.84603282589985</c:v>
                </c:pt>
                <c:pt idx="982">
                  <c:v>123.84603282589985</c:v>
                </c:pt>
                <c:pt idx="983">
                  <c:v>123.84603282589985</c:v>
                </c:pt>
                <c:pt idx="984">
                  <c:v>123.61957568744094</c:v>
                </c:pt>
                <c:pt idx="985">
                  <c:v>123.60397322597615</c:v>
                </c:pt>
                <c:pt idx="986">
                  <c:v>123.60397322597615</c:v>
                </c:pt>
                <c:pt idx="987">
                  <c:v>123.60397322597615</c:v>
                </c:pt>
                <c:pt idx="988">
                  <c:v>123.60397322597615</c:v>
                </c:pt>
                <c:pt idx="989">
                  <c:v>123.38574542278569</c:v>
                </c:pt>
                <c:pt idx="990">
                  <c:v>123.35460149045306</c:v>
                </c:pt>
                <c:pt idx="991">
                  <c:v>123.35460149045306</c:v>
                </c:pt>
                <c:pt idx="992">
                  <c:v>123.35460149045306</c:v>
                </c:pt>
                <c:pt idx="993">
                  <c:v>123.35460149045306</c:v>
                </c:pt>
                <c:pt idx="994">
                  <c:v>123.16790290958907</c:v>
                </c:pt>
                <c:pt idx="995">
                  <c:v>123.10573286385814</c:v>
                </c:pt>
                <c:pt idx="996">
                  <c:v>123.10573286385814</c:v>
                </c:pt>
                <c:pt idx="997">
                  <c:v>123.10573286385814</c:v>
                </c:pt>
                <c:pt idx="998">
                  <c:v>123.10573286385814</c:v>
                </c:pt>
                <c:pt idx="999">
                  <c:v>122.90389685725749</c:v>
                </c:pt>
                <c:pt idx="1000">
                  <c:v>122.88838472413516</c:v>
                </c:pt>
                <c:pt idx="1001">
                  <c:v>122.88838472413516</c:v>
                </c:pt>
                <c:pt idx="1002">
                  <c:v>122.88838472413516</c:v>
                </c:pt>
                <c:pt idx="1003">
                  <c:v>122.88838472413516</c:v>
                </c:pt>
                <c:pt idx="1004">
                  <c:v>122.67916244992389</c:v>
                </c:pt>
                <c:pt idx="1005">
                  <c:v>122.67142032132472</c:v>
                </c:pt>
                <c:pt idx="1006">
                  <c:v>122.67142032132472</c:v>
                </c:pt>
                <c:pt idx="1007">
                  <c:v>122.67142032132472</c:v>
                </c:pt>
                <c:pt idx="1008">
                  <c:v>122.67142032132472</c:v>
                </c:pt>
                <c:pt idx="1009">
                  <c:v>122.45483897792374</c:v>
                </c:pt>
                <c:pt idx="1010">
                  <c:v>122.43165652552514</c:v>
                </c:pt>
                <c:pt idx="1011">
                  <c:v>122.43165652552514</c:v>
                </c:pt>
                <c:pt idx="1012">
                  <c:v>122.43165652552514</c:v>
                </c:pt>
                <c:pt idx="1013">
                  <c:v>122.43165652552514</c:v>
                </c:pt>
                <c:pt idx="1014">
                  <c:v>122.20778562743561</c:v>
                </c:pt>
                <c:pt idx="1015">
                  <c:v>122.20007324683853</c:v>
                </c:pt>
                <c:pt idx="1016">
                  <c:v>122.20007324683853</c:v>
                </c:pt>
                <c:pt idx="1017">
                  <c:v>122.20007324683853</c:v>
                </c:pt>
                <c:pt idx="1018">
                  <c:v>122.20007324683853</c:v>
                </c:pt>
                <c:pt idx="1019">
                  <c:v>121.96892801511204</c:v>
                </c:pt>
                <c:pt idx="1020">
                  <c:v>121.94583755260831</c:v>
                </c:pt>
                <c:pt idx="1021">
                  <c:v>121.94583755260831</c:v>
                </c:pt>
                <c:pt idx="1022">
                  <c:v>121.94583755260831</c:v>
                </c:pt>
                <c:pt idx="1023">
                  <c:v>121.94583755260831</c:v>
                </c:pt>
                <c:pt idx="1024">
                  <c:v>121.75358695022919</c:v>
                </c:pt>
                <c:pt idx="1025">
                  <c:v>121.73053725486888</c:v>
                </c:pt>
                <c:pt idx="1026">
                  <c:v>121.73053725486888</c:v>
                </c:pt>
                <c:pt idx="1027">
                  <c:v>121.73053725486888</c:v>
                </c:pt>
                <c:pt idx="1028">
                  <c:v>121.73053725486888</c:v>
                </c:pt>
                <c:pt idx="1029">
                  <c:v>121.50028016504596</c:v>
                </c:pt>
                <c:pt idx="1030">
                  <c:v>121.50028016504596</c:v>
                </c:pt>
                <c:pt idx="1031">
                  <c:v>121.50028016504596</c:v>
                </c:pt>
                <c:pt idx="1032">
                  <c:v>121.50028016504596</c:v>
                </c:pt>
                <c:pt idx="1033">
                  <c:v>121.50028016504596</c:v>
                </c:pt>
                <c:pt idx="1034">
                  <c:v>121.27045861365579</c:v>
                </c:pt>
                <c:pt idx="1035">
                  <c:v>121.24750038139945</c:v>
                </c:pt>
                <c:pt idx="1036">
                  <c:v>121.24750038139945</c:v>
                </c:pt>
                <c:pt idx="1037">
                  <c:v>121.24750038139945</c:v>
                </c:pt>
                <c:pt idx="1038">
                  <c:v>121.24750038139945</c:v>
                </c:pt>
                <c:pt idx="1039">
                  <c:v>121.03343302611957</c:v>
                </c:pt>
                <c:pt idx="1040">
                  <c:v>121.01815697081652</c:v>
                </c:pt>
                <c:pt idx="1041">
                  <c:v>121.01815697081652</c:v>
                </c:pt>
                <c:pt idx="1042">
                  <c:v>121.01815697081652</c:v>
                </c:pt>
                <c:pt idx="1043">
                  <c:v>121.01815697081652</c:v>
                </c:pt>
                <c:pt idx="1044">
                  <c:v>120.79687070993394</c:v>
                </c:pt>
                <c:pt idx="1045">
                  <c:v>120.78924737041369</c:v>
                </c:pt>
                <c:pt idx="1046">
                  <c:v>120.78924737041369</c:v>
                </c:pt>
                <c:pt idx="1047">
                  <c:v>120.78924737041369</c:v>
                </c:pt>
                <c:pt idx="1048">
                  <c:v>120.78924737041369</c:v>
                </c:pt>
                <c:pt idx="1049">
                  <c:v>120.57598907931907</c:v>
                </c:pt>
                <c:pt idx="1050">
                  <c:v>120.55316232007806</c:v>
                </c:pt>
                <c:pt idx="1051">
                  <c:v>120.55316232007806</c:v>
                </c:pt>
                <c:pt idx="1052">
                  <c:v>120.55316232007806</c:v>
                </c:pt>
                <c:pt idx="1053">
                  <c:v>120.55316232007806</c:v>
                </c:pt>
                <c:pt idx="1054">
                  <c:v>120.36310730434417</c:v>
                </c:pt>
                <c:pt idx="1055">
                  <c:v>120.27957804701322</c:v>
                </c:pt>
                <c:pt idx="1056">
                  <c:v>120.27957804701322</c:v>
                </c:pt>
                <c:pt idx="1057">
                  <c:v>120.27957804701322</c:v>
                </c:pt>
                <c:pt idx="1058">
                  <c:v>120.27957804701322</c:v>
                </c:pt>
                <c:pt idx="1059">
                  <c:v>120.09753354881883</c:v>
                </c:pt>
                <c:pt idx="1060">
                  <c:v>120.07479736805273</c:v>
                </c:pt>
                <c:pt idx="1061">
                  <c:v>120.07479736805273</c:v>
                </c:pt>
                <c:pt idx="1062">
                  <c:v>120.07479736805273</c:v>
                </c:pt>
                <c:pt idx="1063">
                  <c:v>120.07479736805273</c:v>
                </c:pt>
                <c:pt idx="1064">
                  <c:v>119.88549650639271</c:v>
                </c:pt>
                <c:pt idx="1065">
                  <c:v>119.86280046727134</c:v>
                </c:pt>
                <c:pt idx="1066">
                  <c:v>119.86280046727134</c:v>
                </c:pt>
                <c:pt idx="1067">
                  <c:v>119.86280046727134</c:v>
                </c:pt>
                <c:pt idx="1068">
                  <c:v>119.86280046727134</c:v>
                </c:pt>
                <c:pt idx="1069">
                  <c:v>119.65117785557418</c:v>
                </c:pt>
                <c:pt idx="1070">
                  <c:v>119.64362681929789</c:v>
                </c:pt>
                <c:pt idx="1071">
                  <c:v>119.64362681929789</c:v>
                </c:pt>
                <c:pt idx="1072">
                  <c:v>119.64362681929789</c:v>
                </c:pt>
                <c:pt idx="1073">
                  <c:v>119.64362681929789</c:v>
                </c:pt>
                <c:pt idx="1074">
                  <c:v>119.42485393859985</c:v>
                </c:pt>
                <c:pt idx="1075">
                  <c:v>119.41731718534309</c:v>
                </c:pt>
                <c:pt idx="1076">
                  <c:v>119.41731718534309</c:v>
                </c:pt>
                <c:pt idx="1077">
                  <c:v>119.41731718534309</c:v>
                </c:pt>
                <c:pt idx="1078">
                  <c:v>119.41731718534309</c:v>
                </c:pt>
                <c:pt idx="1079">
                  <c:v>119.19895812033975</c:v>
                </c:pt>
                <c:pt idx="1080">
                  <c:v>119.17639205275393</c:v>
                </c:pt>
                <c:pt idx="1081">
                  <c:v>119.17639205275393</c:v>
                </c:pt>
                <c:pt idx="1082">
                  <c:v>119.17639205275393</c:v>
                </c:pt>
                <c:pt idx="1083">
                  <c:v>119.17639205275393</c:v>
                </c:pt>
                <c:pt idx="1084">
                  <c:v>118.96598132281491</c:v>
                </c:pt>
                <c:pt idx="1085">
                  <c:v>118.95847352843535</c:v>
                </c:pt>
                <c:pt idx="1086">
                  <c:v>118.95847352843535</c:v>
                </c:pt>
                <c:pt idx="1087">
                  <c:v>118.95847352843535</c:v>
                </c:pt>
                <c:pt idx="1088">
                  <c:v>118.95847352843535</c:v>
                </c:pt>
                <c:pt idx="1089">
                  <c:v>118.7334598831979</c:v>
                </c:pt>
                <c:pt idx="1090">
                  <c:v>118.72596676295576</c:v>
                </c:pt>
                <c:pt idx="1091">
                  <c:v>118.72596676295576</c:v>
                </c:pt>
                <c:pt idx="1092">
                  <c:v>118.72596676295576</c:v>
                </c:pt>
                <c:pt idx="1093">
                  <c:v>118.72596676295576</c:v>
                </c:pt>
                <c:pt idx="1094">
                  <c:v>118.51635127704435</c:v>
                </c:pt>
                <c:pt idx="1095">
                  <c:v>118.49391443669677</c:v>
                </c:pt>
                <c:pt idx="1096">
                  <c:v>118.49391443669677</c:v>
                </c:pt>
                <c:pt idx="1097">
                  <c:v>118.49391443669677</c:v>
                </c:pt>
                <c:pt idx="1098">
                  <c:v>118.49391443669677</c:v>
                </c:pt>
                <c:pt idx="1099">
                  <c:v>118.27724384842</c:v>
                </c:pt>
                <c:pt idx="1100">
                  <c:v>118.26977951940155</c:v>
                </c:pt>
                <c:pt idx="1101">
                  <c:v>118.26977951940155</c:v>
                </c:pt>
                <c:pt idx="1102">
                  <c:v>118.26977951940155</c:v>
                </c:pt>
                <c:pt idx="1103">
                  <c:v>118.26977951940155</c:v>
                </c:pt>
                <c:pt idx="1104">
                  <c:v>118.04606856025974</c:v>
                </c:pt>
                <c:pt idx="1105">
                  <c:v>118.0162724216639</c:v>
                </c:pt>
                <c:pt idx="1106">
                  <c:v>118.0162724216639</c:v>
                </c:pt>
                <c:pt idx="1107">
                  <c:v>118.0162724216639</c:v>
                </c:pt>
                <c:pt idx="1108">
                  <c:v>118.0162724216639</c:v>
                </c:pt>
                <c:pt idx="1109">
                  <c:v>117.83765346206479</c:v>
                </c:pt>
                <c:pt idx="1110">
                  <c:v>117.8153451089205</c:v>
                </c:pt>
                <c:pt idx="1111">
                  <c:v>117.8153451089205</c:v>
                </c:pt>
                <c:pt idx="1112">
                  <c:v>117.8153451089205</c:v>
                </c:pt>
                <c:pt idx="1113">
                  <c:v>117.8153451089205</c:v>
                </c:pt>
                <c:pt idx="1114">
                  <c:v>117.62960632913702</c:v>
                </c:pt>
                <c:pt idx="1115">
                  <c:v>117.54797405927579</c:v>
                </c:pt>
                <c:pt idx="1116">
                  <c:v>117.54797405927579</c:v>
                </c:pt>
                <c:pt idx="1117">
                  <c:v>117.54797405927579</c:v>
                </c:pt>
                <c:pt idx="1118">
                  <c:v>117.54797405927579</c:v>
                </c:pt>
                <c:pt idx="1119">
                  <c:v>117.37006387453084</c:v>
                </c:pt>
                <c:pt idx="1120">
                  <c:v>117.34784404278305</c:v>
                </c:pt>
                <c:pt idx="1121">
                  <c:v>117.34784404278305</c:v>
                </c:pt>
                <c:pt idx="1122">
                  <c:v>117.34784404278305</c:v>
                </c:pt>
                <c:pt idx="1123">
                  <c:v>117.34784404278305</c:v>
                </c:pt>
                <c:pt idx="1124">
                  <c:v>117.16284228989103</c:v>
                </c:pt>
                <c:pt idx="1125">
                  <c:v>117.14066168815293</c:v>
                </c:pt>
                <c:pt idx="1126">
                  <c:v>117.14066168815293</c:v>
                </c:pt>
                <c:pt idx="1127">
                  <c:v>117.14066168815293</c:v>
                </c:pt>
                <c:pt idx="1128">
                  <c:v>117.14066168815293</c:v>
                </c:pt>
                <c:pt idx="1129">
                  <c:v>116.92646557352749</c:v>
                </c:pt>
                <c:pt idx="1130">
                  <c:v>116.91908649043756</c:v>
                </c:pt>
                <c:pt idx="1131">
                  <c:v>116.91908649043756</c:v>
                </c:pt>
                <c:pt idx="1132">
                  <c:v>116.91908649043756</c:v>
                </c:pt>
                <c:pt idx="1133">
                  <c:v>116.91908649043756</c:v>
                </c:pt>
                <c:pt idx="1134">
                  <c:v>116.70529553441173</c:v>
                </c:pt>
                <c:pt idx="1135">
                  <c:v>116.69793040908652</c:v>
                </c:pt>
                <c:pt idx="1136">
                  <c:v>116.69793040908652</c:v>
                </c:pt>
                <c:pt idx="1137">
                  <c:v>116.69793040908652</c:v>
                </c:pt>
                <c:pt idx="1138">
                  <c:v>116.69793040908652</c:v>
                </c:pt>
                <c:pt idx="1139">
                  <c:v>116.49189550320621</c:v>
                </c:pt>
                <c:pt idx="1140">
                  <c:v>116.46984192129088</c:v>
                </c:pt>
                <c:pt idx="1141">
                  <c:v>116.46984192129088</c:v>
                </c:pt>
                <c:pt idx="1142">
                  <c:v>116.46984192129088</c:v>
                </c:pt>
                <c:pt idx="1143">
                  <c:v>116.46984192129088</c:v>
                </c:pt>
                <c:pt idx="1144">
                  <c:v>116.25687242589059</c:v>
                </c:pt>
                <c:pt idx="1145">
                  <c:v>116.24953559998728</c:v>
                </c:pt>
                <c:pt idx="1146">
                  <c:v>116.24953559998728</c:v>
                </c:pt>
                <c:pt idx="1147">
                  <c:v>116.24953559998728</c:v>
                </c:pt>
                <c:pt idx="1148">
                  <c:v>116.24953559998728</c:v>
                </c:pt>
                <c:pt idx="1149">
                  <c:v>116.02964599492886</c:v>
                </c:pt>
                <c:pt idx="1150">
                  <c:v>116.00767992345669</c:v>
                </c:pt>
                <c:pt idx="1151">
                  <c:v>116.00767992345669</c:v>
                </c:pt>
                <c:pt idx="1152">
                  <c:v>116.00767992345669</c:v>
                </c:pt>
                <c:pt idx="1153">
                  <c:v>116.00767992345669</c:v>
                </c:pt>
                <c:pt idx="1154">
                  <c:v>115.80286368266613</c:v>
                </c:pt>
                <c:pt idx="1155">
                  <c:v>115.79555550868713</c:v>
                </c:pt>
                <c:pt idx="1156">
                  <c:v>115.79555550868713</c:v>
                </c:pt>
                <c:pt idx="1157">
                  <c:v>115.79555550868713</c:v>
                </c:pt>
                <c:pt idx="1158">
                  <c:v>115.79555550868713</c:v>
                </c:pt>
                <c:pt idx="1159">
                  <c:v>115.5838189714044</c:v>
                </c:pt>
                <c:pt idx="1160">
                  <c:v>115.57652462106331</c:v>
                </c:pt>
                <c:pt idx="1161">
                  <c:v>115.57652462106331</c:v>
                </c:pt>
                <c:pt idx="1162">
                  <c:v>115.57652462106331</c:v>
                </c:pt>
                <c:pt idx="1163">
                  <c:v>115.57652462106331</c:v>
                </c:pt>
                <c:pt idx="1164">
                  <c:v>115.36518859001329</c:v>
                </c:pt>
                <c:pt idx="1165">
                  <c:v>115.34334830983107</c:v>
                </c:pt>
                <c:pt idx="1166">
                  <c:v>115.34334830983107</c:v>
                </c:pt>
                <c:pt idx="1167">
                  <c:v>115.34334830983107</c:v>
                </c:pt>
                <c:pt idx="1168">
                  <c:v>115.34334830983107</c:v>
                </c:pt>
                <c:pt idx="1169">
                  <c:v>115.13970497331577</c:v>
                </c:pt>
                <c:pt idx="1170">
                  <c:v>115.13243865045399</c:v>
                </c:pt>
                <c:pt idx="1171">
                  <c:v>115.13243865045399</c:v>
                </c:pt>
                <c:pt idx="1172">
                  <c:v>115.13243865045399</c:v>
                </c:pt>
                <c:pt idx="1173">
                  <c:v>115.13243865045399</c:v>
                </c:pt>
                <c:pt idx="1174">
                  <c:v>114.93642117732981</c:v>
                </c:pt>
                <c:pt idx="1175">
                  <c:v>114.8784060419581</c:v>
                </c:pt>
                <c:pt idx="1176">
                  <c:v>114.8784060419581</c:v>
                </c:pt>
                <c:pt idx="1177">
                  <c:v>114.8784060419581</c:v>
                </c:pt>
                <c:pt idx="1178">
                  <c:v>114.8784060419581</c:v>
                </c:pt>
                <c:pt idx="1179">
                  <c:v>114.70453627852156</c:v>
                </c:pt>
                <c:pt idx="1180">
                  <c:v>114.68282106927072</c:v>
                </c:pt>
                <c:pt idx="1181">
                  <c:v>114.68282106927072</c:v>
                </c:pt>
                <c:pt idx="1182">
                  <c:v>114.68282106927072</c:v>
                </c:pt>
                <c:pt idx="1183">
                  <c:v>114.50202079042896</c:v>
                </c:pt>
                <c:pt idx="1184">
                  <c:v>114.48034392025646</c:v>
                </c:pt>
                <c:pt idx="1185">
                  <c:v>114.48034392025646</c:v>
                </c:pt>
                <c:pt idx="1186">
                  <c:v>114.48034392025646</c:v>
                </c:pt>
                <c:pt idx="1187">
                  <c:v>114.47311920884655</c:v>
                </c:pt>
                <c:pt idx="1188">
                  <c:v>114.26380079617728</c:v>
                </c:pt>
                <c:pt idx="1189">
                  <c:v>114.25658975053329</c:v>
                </c:pt>
                <c:pt idx="1190">
                  <c:v>114.25658975053329</c:v>
                </c:pt>
                <c:pt idx="1191">
                  <c:v>114.25658975053329</c:v>
                </c:pt>
                <c:pt idx="1192">
                  <c:v>114.25658975053329</c:v>
                </c:pt>
                <c:pt idx="1193">
                  <c:v>114.04766727013897</c:v>
                </c:pt>
                <c:pt idx="1194">
                  <c:v>114.04766727013897</c:v>
                </c:pt>
                <c:pt idx="1195">
                  <c:v>114.04766727013897</c:v>
                </c:pt>
                <c:pt idx="1196">
                  <c:v>114.04766727013897</c:v>
                </c:pt>
                <c:pt idx="1197">
                  <c:v>114.04766727013897</c:v>
                </c:pt>
                <c:pt idx="1198">
                  <c:v>113.82475877576312</c:v>
                </c:pt>
                <c:pt idx="1199">
                  <c:v>113.81757543751225</c:v>
                </c:pt>
                <c:pt idx="1200">
                  <c:v>113.81757543751225</c:v>
                </c:pt>
                <c:pt idx="1201">
                  <c:v>113.81757543751225</c:v>
                </c:pt>
                <c:pt idx="1202">
                  <c:v>113.81757543751225</c:v>
                </c:pt>
                <c:pt idx="1203">
                  <c:v>113.60945571133459</c:v>
                </c:pt>
                <c:pt idx="1204">
                  <c:v>113.602285960591</c:v>
                </c:pt>
                <c:pt idx="1205">
                  <c:v>113.602285960591</c:v>
                </c:pt>
                <c:pt idx="1206">
                  <c:v>113.602285960591</c:v>
                </c:pt>
                <c:pt idx="1207">
                  <c:v>113.602285960591</c:v>
                </c:pt>
                <c:pt idx="1208">
                  <c:v>113.39455989933563</c:v>
                </c:pt>
                <c:pt idx="1209">
                  <c:v>113.37309268734899</c:v>
                </c:pt>
                <c:pt idx="1210">
                  <c:v>113.37309268734899</c:v>
                </c:pt>
                <c:pt idx="1211">
                  <c:v>113.37309268734899</c:v>
                </c:pt>
                <c:pt idx="1212">
                  <c:v>113.37309268734899</c:v>
                </c:pt>
                <c:pt idx="1213">
                  <c:v>113.16578571463143</c:v>
                </c:pt>
                <c:pt idx="1214">
                  <c:v>113.15864396334673</c:v>
                </c:pt>
                <c:pt idx="1215">
                  <c:v>113.15864396334673</c:v>
                </c:pt>
                <c:pt idx="1216">
                  <c:v>113.15864396334673</c:v>
                </c:pt>
                <c:pt idx="1217">
                  <c:v>113.15864396334673</c:v>
                </c:pt>
                <c:pt idx="1218">
                  <c:v>112.95172911820305</c:v>
                </c:pt>
                <c:pt idx="1219">
                  <c:v>112.9446008757626</c:v>
                </c:pt>
                <c:pt idx="1220">
                  <c:v>112.9446008757626</c:v>
                </c:pt>
                <c:pt idx="1221">
                  <c:v>112.9446008757626</c:v>
                </c:pt>
                <c:pt idx="1222">
                  <c:v>112.9446008757626</c:v>
                </c:pt>
                <c:pt idx="1223">
                  <c:v>112.74519262465178</c:v>
                </c:pt>
                <c:pt idx="1224">
                  <c:v>112.72384834717766</c:v>
                </c:pt>
                <c:pt idx="1225">
                  <c:v>112.72384834717766</c:v>
                </c:pt>
                <c:pt idx="1226">
                  <c:v>112.72384834717766</c:v>
                </c:pt>
                <c:pt idx="1227">
                  <c:v>112.72384834717766</c:v>
                </c:pt>
                <c:pt idx="1228">
                  <c:v>112.51772854220444</c:v>
                </c:pt>
                <c:pt idx="1229">
                  <c:v>112.51062768899787</c:v>
                </c:pt>
                <c:pt idx="1230">
                  <c:v>112.51062768899787</c:v>
                </c:pt>
                <c:pt idx="1231">
                  <c:v>112.51062768899787</c:v>
                </c:pt>
                <c:pt idx="1232">
                  <c:v>112.51062768899787</c:v>
                </c:pt>
                <c:pt idx="1233">
                  <c:v>112.31907395142639</c:v>
                </c:pt>
                <c:pt idx="1234">
                  <c:v>112.2623799443104</c:v>
                </c:pt>
                <c:pt idx="1235">
                  <c:v>112.2623799443104</c:v>
                </c:pt>
                <c:pt idx="1236">
                  <c:v>112.2623799443104</c:v>
                </c:pt>
                <c:pt idx="1237">
                  <c:v>112.2623799443104</c:v>
                </c:pt>
                <c:pt idx="1238">
                  <c:v>112.0783219810269</c:v>
                </c:pt>
                <c:pt idx="1239">
                  <c:v>112.07124885821918</c:v>
                </c:pt>
                <c:pt idx="1240">
                  <c:v>112.07124885821918</c:v>
                </c:pt>
                <c:pt idx="1241">
                  <c:v>112.07124885821918</c:v>
                </c:pt>
                <c:pt idx="1242">
                  <c:v>112.07124885821918</c:v>
                </c:pt>
                <c:pt idx="1243">
                  <c:v>111.87338254534241</c:v>
                </c:pt>
                <c:pt idx="1244">
                  <c:v>111.86632235600631</c:v>
                </c:pt>
                <c:pt idx="1245">
                  <c:v>111.86632235600631</c:v>
                </c:pt>
                <c:pt idx="1246">
                  <c:v>111.86632235600631</c:v>
                </c:pt>
                <c:pt idx="1247">
                  <c:v>111.86632235600631</c:v>
                </c:pt>
                <c:pt idx="1248">
                  <c:v>111.65472373485709</c:v>
                </c:pt>
                <c:pt idx="1249">
                  <c:v>111.63358589873995</c:v>
                </c:pt>
                <c:pt idx="1250">
                  <c:v>111.63358589873995</c:v>
                </c:pt>
                <c:pt idx="1251">
                  <c:v>111.63358589873995</c:v>
                </c:pt>
                <c:pt idx="1252">
                  <c:v>111.63358589873995</c:v>
                </c:pt>
                <c:pt idx="1253">
                  <c:v>111.4575928138959</c:v>
                </c:pt>
                <c:pt idx="1254">
                  <c:v>111.43649229748154</c:v>
                </c:pt>
                <c:pt idx="1255">
                  <c:v>111.43649229748154</c:v>
                </c:pt>
                <c:pt idx="1256">
                  <c:v>111.43649229748154</c:v>
                </c:pt>
                <c:pt idx="1257">
                  <c:v>111.43649229748154</c:v>
                </c:pt>
                <c:pt idx="1258">
                  <c:v>111.22570671323024</c:v>
                </c:pt>
                <c:pt idx="1259">
                  <c:v>111.21868739790635</c:v>
                </c:pt>
                <c:pt idx="1260">
                  <c:v>111.21868739790635</c:v>
                </c:pt>
                <c:pt idx="1261">
                  <c:v>111.21868739790635</c:v>
                </c:pt>
                <c:pt idx="1262">
                  <c:v>111.21868739790635</c:v>
                </c:pt>
                <c:pt idx="1263">
                  <c:v>111.01531983645449</c:v>
                </c:pt>
                <c:pt idx="1264">
                  <c:v>110.99430304864025</c:v>
                </c:pt>
                <c:pt idx="1265">
                  <c:v>110.99430304864025</c:v>
                </c:pt>
                <c:pt idx="1266">
                  <c:v>110.99430304864025</c:v>
                </c:pt>
                <c:pt idx="1267">
                  <c:v>110.99430304864025</c:v>
                </c:pt>
                <c:pt idx="1268">
                  <c:v>110.79833812705414</c:v>
                </c:pt>
                <c:pt idx="1269">
                  <c:v>110.79134578242751</c:v>
                </c:pt>
                <c:pt idx="1270">
                  <c:v>110.79134578242751</c:v>
                </c:pt>
                <c:pt idx="1271">
                  <c:v>110.79134578242751</c:v>
                </c:pt>
                <c:pt idx="1272">
                  <c:v>110.79134578242751</c:v>
                </c:pt>
                <c:pt idx="1273">
                  <c:v>110.58178051283525</c:v>
                </c:pt>
                <c:pt idx="1274">
                  <c:v>110.57480183488899</c:v>
                </c:pt>
                <c:pt idx="1275">
                  <c:v>110.57480183488899</c:v>
                </c:pt>
                <c:pt idx="1276">
                  <c:v>110.57480183488899</c:v>
                </c:pt>
                <c:pt idx="1277">
                  <c:v>110.57480183488899</c:v>
                </c:pt>
                <c:pt idx="1278">
                  <c:v>110.37957755962616</c:v>
                </c:pt>
                <c:pt idx="1279">
                  <c:v>110.35868112691746</c:v>
                </c:pt>
                <c:pt idx="1280">
                  <c:v>110.35868112691746</c:v>
                </c:pt>
                <c:pt idx="1281">
                  <c:v>110.35868112691746</c:v>
                </c:pt>
                <c:pt idx="1282">
                  <c:v>110.35868112691746</c:v>
                </c:pt>
                <c:pt idx="1283">
                  <c:v>110.15688611934351</c:v>
                </c:pt>
                <c:pt idx="1284">
                  <c:v>110.14993425595129</c:v>
                </c:pt>
                <c:pt idx="1285">
                  <c:v>110.14993425595129</c:v>
                </c:pt>
                <c:pt idx="1286">
                  <c:v>110.14993425595129</c:v>
                </c:pt>
                <c:pt idx="1287">
                  <c:v>110.14993425595129</c:v>
                </c:pt>
                <c:pt idx="1288">
                  <c:v>109.94852094989807</c:v>
                </c:pt>
                <c:pt idx="1289">
                  <c:v>109.94158223617129</c:v>
                </c:pt>
                <c:pt idx="1290">
                  <c:v>109.94158223617129</c:v>
                </c:pt>
                <c:pt idx="1291">
                  <c:v>109.94158223617129</c:v>
                </c:pt>
                <c:pt idx="1292">
                  <c:v>109.94158223617129</c:v>
                </c:pt>
                <c:pt idx="1293">
                  <c:v>109.75440239881338</c:v>
                </c:pt>
                <c:pt idx="1294">
                  <c:v>109.69900293145933</c:v>
                </c:pt>
                <c:pt idx="1295">
                  <c:v>109.69900293145933</c:v>
                </c:pt>
                <c:pt idx="1296">
                  <c:v>109.69900293145933</c:v>
                </c:pt>
                <c:pt idx="1297">
                  <c:v>109.69900293145933</c:v>
                </c:pt>
                <c:pt idx="1298">
                  <c:v>109.51914771135969</c:v>
                </c:pt>
                <c:pt idx="1299">
                  <c:v>109.51223609484126</c:v>
                </c:pt>
                <c:pt idx="1300">
                  <c:v>109.51223609484126</c:v>
                </c:pt>
                <c:pt idx="1301">
                  <c:v>109.51223609484126</c:v>
                </c:pt>
                <c:pt idx="1302">
                  <c:v>109.51223609484126</c:v>
                </c:pt>
                <c:pt idx="1303">
                  <c:v>109.32578723605646</c:v>
                </c:pt>
                <c:pt idx="1304">
                  <c:v>109.31888782227595</c:v>
                </c:pt>
                <c:pt idx="1305">
                  <c:v>109.31888782227595</c:v>
                </c:pt>
                <c:pt idx="1306">
                  <c:v>109.31888782227595</c:v>
                </c:pt>
                <c:pt idx="1307">
                  <c:v>109.31888782227595</c:v>
                </c:pt>
                <c:pt idx="1308">
                  <c:v>109.1327681464761</c:v>
                </c:pt>
                <c:pt idx="1309">
                  <c:v>109.09833632971306</c:v>
                </c:pt>
                <c:pt idx="1310">
                  <c:v>109.09833632971306</c:v>
                </c:pt>
                <c:pt idx="1311">
                  <c:v>109.09833632971306</c:v>
                </c:pt>
                <c:pt idx="1312">
                  <c:v>109.09833632971306</c:v>
                </c:pt>
                <c:pt idx="1313">
                  <c:v>108.89884591009999</c:v>
                </c:pt>
                <c:pt idx="1314">
                  <c:v>108.89884591009999</c:v>
                </c:pt>
                <c:pt idx="1315">
                  <c:v>108.89884591009999</c:v>
                </c:pt>
                <c:pt idx="1316">
                  <c:v>108.89884591009999</c:v>
                </c:pt>
                <c:pt idx="1317">
                  <c:v>108.89197344005287</c:v>
                </c:pt>
                <c:pt idx="1318">
                  <c:v>108.6928603627608</c:v>
                </c:pt>
                <c:pt idx="1319">
                  <c:v>108.6928603627608</c:v>
                </c:pt>
                <c:pt idx="1320">
                  <c:v>108.6928603627608</c:v>
                </c:pt>
                <c:pt idx="1321">
                  <c:v>108.6928603627608</c:v>
                </c:pt>
                <c:pt idx="1322">
                  <c:v>108.68600089220413</c:v>
                </c:pt>
                <c:pt idx="1323">
                  <c:v>108.47357188424179</c:v>
                </c:pt>
                <c:pt idx="1324">
                  <c:v>108.47357188424179</c:v>
                </c:pt>
                <c:pt idx="1325">
                  <c:v>108.47357188424179</c:v>
                </c:pt>
                <c:pt idx="1326">
                  <c:v>108.47357188424179</c:v>
                </c:pt>
                <c:pt idx="1327">
                  <c:v>108.47357188424179</c:v>
                </c:pt>
                <c:pt idx="1328">
                  <c:v>108.26839075592338</c:v>
                </c:pt>
                <c:pt idx="1329">
                  <c:v>108.26839075592338</c:v>
                </c:pt>
                <c:pt idx="1330">
                  <c:v>108.26839075592338</c:v>
                </c:pt>
                <c:pt idx="1331">
                  <c:v>108.26839075592338</c:v>
                </c:pt>
                <c:pt idx="1332">
                  <c:v>108.26839075592338</c:v>
                </c:pt>
                <c:pt idx="1333">
                  <c:v>108.04313974947414</c:v>
                </c:pt>
                <c:pt idx="1334">
                  <c:v>108.04313974947414</c:v>
                </c:pt>
                <c:pt idx="1335">
                  <c:v>108.04313974947414</c:v>
                </c:pt>
                <c:pt idx="1336">
                  <c:v>108.04313974947414</c:v>
                </c:pt>
                <c:pt idx="1337">
                  <c:v>108.04313974947414</c:v>
                </c:pt>
                <c:pt idx="1338">
                  <c:v>107.85238522579695</c:v>
                </c:pt>
                <c:pt idx="1339">
                  <c:v>107.85238522579695</c:v>
                </c:pt>
                <c:pt idx="1340">
                  <c:v>107.85238522579695</c:v>
                </c:pt>
                <c:pt idx="1341">
                  <c:v>107.85238522579695</c:v>
                </c:pt>
                <c:pt idx="1342">
                  <c:v>107.85238522579695</c:v>
                </c:pt>
                <c:pt idx="1343">
                  <c:v>107.64158553667589</c:v>
                </c:pt>
                <c:pt idx="1344">
                  <c:v>107.64158553667589</c:v>
                </c:pt>
                <c:pt idx="1345">
                  <c:v>107.64158553667589</c:v>
                </c:pt>
                <c:pt idx="1346">
                  <c:v>107.64158553667589</c:v>
                </c:pt>
                <c:pt idx="1347">
                  <c:v>107.64158553667589</c:v>
                </c:pt>
                <c:pt idx="1348">
                  <c:v>107.42441801123834</c:v>
                </c:pt>
                <c:pt idx="1349">
                  <c:v>107.42441801123834</c:v>
                </c:pt>
                <c:pt idx="1350">
                  <c:v>107.42441801123834</c:v>
                </c:pt>
                <c:pt idx="1351">
                  <c:v>107.42441801123834</c:v>
                </c:pt>
                <c:pt idx="1352">
                  <c:v>107.42441801123834</c:v>
                </c:pt>
                <c:pt idx="1353">
                  <c:v>107.20768862254755</c:v>
                </c:pt>
                <c:pt idx="1354">
                  <c:v>107.20768862254755</c:v>
                </c:pt>
                <c:pt idx="1355">
                  <c:v>107.20768862254755</c:v>
                </c:pt>
                <c:pt idx="1356">
                  <c:v>107.20768862254755</c:v>
                </c:pt>
                <c:pt idx="1357">
                  <c:v>107.20768862254755</c:v>
                </c:pt>
                <c:pt idx="1358">
                  <c:v>107.01840912155242</c:v>
                </c:pt>
                <c:pt idx="1359">
                  <c:v>107.01840912155242</c:v>
                </c:pt>
                <c:pt idx="1360">
                  <c:v>107.01840912155242</c:v>
                </c:pt>
                <c:pt idx="1361">
                  <c:v>107.01840912155242</c:v>
                </c:pt>
                <c:pt idx="1362">
                  <c:v>107.01840912155242</c:v>
                </c:pt>
                <c:pt idx="1363">
                  <c:v>106.82946380115534</c:v>
                </c:pt>
                <c:pt idx="1364">
                  <c:v>106.82946380115534</c:v>
                </c:pt>
                <c:pt idx="1365">
                  <c:v>106.82946380115534</c:v>
                </c:pt>
                <c:pt idx="1366">
                  <c:v>106.82946380115534</c:v>
                </c:pt>
                <c:pt idx="1367">
                  <c:v>106.82946380115534</c:v>
                </c:pt>
                <c:pt idx="1368">
                  <c:v>106.6206634328454</c:v>
                </c:pt>
                <c:pt idx="1369">
                  <c:v>106.6206634328454</c:v>
                </c:pt>
                <c:pt idx="1370">
                  <c:v>106.6206634328454</c:v>
                </c:pt>
                <c:pt idx="1371">
                  <c:v>106.6206634328454</c:v>
                </c:pt>
                <c:pt idx="1372">
                  <c:v>106.6206634328454</c:v>
                </c:pt>
                <c:pt idx="1373">
                  <c:v>106.41898713837841</c:v>
                </c:pt>
                <c:pt idx="1374">
                  <c:v>106.41898713837841</c:v>
                </c:pt>
                <c:pt idx="1375">
                  <c:v>106.41898713837841</c:v>
                </c:pt>
                <c:pt idx="1376">
                  <c:v>106.41898713837841</c:v>
                </c:pt>
                <c:pt idx="1377">
                  <c:v>106.41227116911874</c:v>
                </c:pt>
                <c:pt idx="1378">
                  <c:v>106.19758379257397</c:v>
                </c:pt>
                <c:pt idx="1379">
                  <c:v>106.19758379257397</c:v>
                </c:pt>
                <c:pt idx="1380">
                  <c:v>106.19758379257397</c:v>
                </c:pt>
                <c:pt idx="1381">
                  <c:v>106.19758379257397</c:v>
                </c:pt>
                <c:pt idx="1382">
                  <c:v>106.19758379257397</c:v>
                </c:pt>
                <c:pt idx="1383">
                  <c:v>106.01008767242242</c:v>
                </c:pt>
                <c:pt idx="1384">
                  <c:v>106.01008767242242</c:v>
                </c:pt>
                <c:pt idx="1385">
                  <c:v>106.01008767242242</c:v>
                </c:pt>
                <c:pt idx="1386">
                  <c:v>106.01008767242242</c:v>
                </c:pt>
                <c:pt idx="1387">
                  <c:v>106.01008767242242</c:v>
                </c:pt>
                <c:pt idx="1388">
                  <c:v>105.80288879148658</c:v>
                </c:pt>
                <c:pt idx="1389">
                  <c:v>105.79621170342347</c:v>
                </c:pt>
                <c:pt idx="1390">
                  <c:v>105.79621170342347</c:v>
                </c:pt>
                <c:pt idx="1391">
                  <c:v>105.79621170342347</c:v>
                </c:pt>
                <c:pt idx="1392">
                  <c:v>105.79621170342347</c:v>
                </c:pt>
                <c:pt idx="1393">
                  <c:v>105.58943084743609</c:v>
                </c:pt>
                <c:pt idx="1394">
                  <c:v>105.57610403397047</c:v>
                </c:pt>
                <c:pt idx="1395">
                  <c:v>105.57610403397047</c:v>
                </c:pt>
                <c:pt idx="1396">
                  <c:v>105.57610403397047</c:v>
                </c:pt>
                <c:pt idx="1397">
                  <c:v>105.57610403397047</c:v>
                </c:pt>
                <c:pt idx="1398">
                  <c:v>105.39635659373891</c:v>
                </c:pt>
                <c:pt idx="1399">
                  <c:v>105.39635659373891</c:v>
                </c:pt>
                <c:pt idx="1400">
                  <c:v>105.39635659373891</c:v>
                </c:pt>
                <c:pt idx="1401">
                  <c:v>105.39635659373891</c:v>
                </c:pt>
                <c:pt idx="1402">
                  <c:v>105.39635659373891</c:v>
                </c:pt>
                <c:pt idx="1403">
                  <c:v>105.19035726272796</c:v>
                </c:pt>
                <c:pt idx="1404">
                  <c:v>105.19035726272796</c:v>
                </c:pt>
                <c:pt idx="1405">
                  <c:v>105.19035726272796</c:v>
                </c:pt>
                <c:pt idx="1406">
                  <c:v>105.19035726272796</c:v>
                </c:pt>
                <c:pt idx="1407">
                  <c:v>105.19035726272796</c:v>
                </c:pt>
                <c:pt idx="1408">
                  <c:v>104.98476056161564</c:v>
                </c:pt>
                <c:pt idx="1409">
                  <c:v>104.98476056161564</c:v>
                </c:pt>
                <c:pt idx="1410">
                  <c:v>104.98476056161564</c:v>
                </c:pt>
                <c:pt idx="1411">
                  <c:v>104.98476056161564</c:v>
                </c:pt>
                <c:pt idx="1412">
                  <c:v>104.98476056161564</c:v>
                </c:pt>
                <c:pt idx="1413">
                  <c:v>104.81924951291016</c:v>
                </c:pt>
                <c:pt idx="1414">
                  <c:v>104.81924951291016</c:v>
                </c:pt>
                <c:pt idx="1415">
                  <c:v>104.81924951291016</c:v>
                </c:pt>
                <c:pt idx="1416">
                  <c:v>104.81924951291016</c:v>
                </c:pt>
                <c:pt idx="1417">
                  <c:v>104.75311817750223</c:v>
                </c:pt>
                <c:pt idx="1418">
                  <c:v>104.58797231869397</c:v>
                </c:pt>
                <c:pt idx="1419">
                  <c:v>104.58797231869397</c:v>
                </c:pt>
                <c:pt idx="1420">
                  <c:v>104.58797231869397</c:v>
                </c:pt>
                <c:pt idx="1421">
                  <c:v>104.58797231869397</c:v>
                </c:pt>
                <c:pt idx="1422">
                  <c:v>104.56817231969039</c:v>
                </c:pt>
                <c:pt idx="1423">
                  <c:v>104.38355299125466</c:v>
                </c:pt>
                <c:pt idx="1424">
                  <c:v>104.38355299125466</c:v>
                </c:pt>
                <c:pt idx="1425">
                  <c:v>104.38355299125466</c:v>
                </c:pt>
                <c:pt idx="1426">
                  <c:v>104.38355299125466</c:v>
                </c:pt>
                <c:pt idx="1427">
                  <c:v>104.38355299125466</c:v>
                </c:pt>
                <c:pt idx="1428">
                  <c:v>104.19925961569422</c:v>
                </c:pt>
                <c:pt idx="1429">
                  <c:v>104.19925961569422</c:v>
                </c:pt>
                <c:pt idx="1430">
                  <c:v>104.19925961569422</c:v>
                </c:pt>
                <c:pt idx="1431">
                  <c:v>104.19925961569422</c:v>
                </c:pt>
                <c:pt idx="1432">
                  <c:v>104.19268373066393</c:v>
                </c:pt>
                <c:pt idx="1433">
                  <c:v>103.9956000351699</c:v>
                </c:pt>
                <c:pt idx="1434">
                  <c:v>103.9956000351699</c:v>
                </c:pt>
                <c:pt idx="1435">
                  <c:v>103.9956000351699</c:v>
                </c:pt>
                <c:pt idx="1436">
                  <c:v>103.9956000351699</c:v>
                </c:pt>
                <c:pt idx="1437">
                  <c:v>103.98903700284119</c:v>
                </c:pt>
                <c:pt idx="1438">
                  <c:v>103.78578830670611</c:v>
                </c:pt>
                <c:pt idx="1439">
                  <c:v>103.78578830670611</c:v>
                </c:pt>
                <c:pt idx="1440">
                  <c:v>103.78578830670611</c:v>
                </c:pt>
                <c:pt idx="1441">
                  <c:v>103.78578830670611</c:v>
                </c:pt>
                <c:pt idx="1442">
                  <c:v>103.78578830670611</c:v>
                </c:pt>
                <c:pt idx="1443">
                  <c:v>103.5960120813693</c:v>
                </c:pt>
                <c:pt idx="1444">
                  <c:v>103.5960120813693</c:v>
                </c:pt>
                <c:pt idx="1445">
                  <c:v>103.5960120813693</c:v>
                </c:pt>
                <c:pt idx="1446">
                  <c:v>103.5960120813693</c:v>
                </c:pt>
                <c:pt idx="1447">
                  <c:v>103.5960120813693</c:v>
                </c:pt>
                <c:pt idx="1448">
                  <c:v>103.39353156046828</c:v>
                </c:pt>
                <c:pt idx="1449">
                  <c:v>103.39353156046828</c:v>
                </c:pt>
                <c:pt idx="1450">
                  <c:v>103.39353156046828</c:v>
                </c:pt>
                <c:pt idx="1451">
                  <c:v>103.39353156046828</c:v>
                </c:pt>
                <c:pt idx="1452">
                  <c:v>103.39353156046828</c:v>
                </c:pt>
                <c:pt idx="1453">
                  <c:v>103.19144679187977</c:v>
                </c:pt>
                <c:pt idx="1454">
                  <c:v>103.19144679187977</c:v>
                </c:pt>
                <c:pt idx="1455">
                  <c:v>103.19144679187977</c:v>
                </c:pt>
                <c:pt idx="1456">
                  <c:v>103.19144679187977</c:v>
                </c:pt>
                <c:pt idx="1457">
                  <c:v>103.19144679187977</c:v>
                </c:pt>
                <c:pt idx="1458">
                  <c:v>102.99625696713458</c:v>
                </c:pt>
                <c:pt idx="1459">
                  <c:v>102.99625696713458</c:v>
                </c:pt>
                <c:pt idx="1460">
                  <c:v>102.99625696713458</c:v>
                </c:pt>
                <c:pt idx="1461">
                  <c:v>102.99625696713458</c:v>
                </c:pt>
                <c:pt idx="1462">
                  <c:v>102.99625696713458</c:v>
                </c:pt>
                <c:pt idx="1463">
                  <c:v>102.77548812586606</c:v>
                </c:pt>
                <c:pt idx="1464">
                  <c:v>102.76900209327485</c:v>
                </c:pt>
                <c:pt idx="1465">
                  <c:v>102.76900209327485</c:v>
                </c:pt>
                <c:pt idx="1466">
                  <c:v>102.76900209327485</c:v>
                </c:pt>
                <c:pt idx="1467">
                  <c:v>102.76900209327485</c:v>
                </c:pt>
                <c:pt idx="1468">
                  <c:v>102.60050884359185</c:v>
                </c:pt>
                <c:pt idx="1469">
                  <c:v>102.59403385372441</c:v>
                </c:pt>
                <c:pt idx="1470">
                  <c:v>102.59403385372441</c:v>
                </c:pt>
                <c:pt idx="1471">
                  <c:v>102.59403385372441</c:v>
                </c:pt>
                <c:pt idx="1472">
                  <c:v>102.59403385372441</c:v>
                </c:pt>
                <c:pt idx="1473">
                  <c:v>102.43875662616928</c:v>
                </c:pt>
                <c:pt idx="1474">
                  <c:v>102.43875662616928</c:v>
                </c:pt>
                <c:pt idx="1475">
                  <c:v>102.43875662616928</c:v>
                </c:pt>
                <c:pt idx="1476">
                  <c:v>102.43875662616928</c:v>
                </c:pt>
                <c:pt idx="1477">
                  <c:v>102.3741271635019</c:v>
                </c:pt>
                <c:pt idx="1478">
                  <c:v>102.19338151033762</c:v>
                </c:pt>
                <c:pt idx="1479">
                  <c:v>102.19338151033762</c:v>
                </c:pt>
                <c:pt idx="1480">
                  <c:v>102.19338151033762</c:v>
                </c:pt>
                <c:pt idx="1481">
                  <c:v>102.19338151033762</c:v>
                </c:pt>
                <c:pt idx="1482">
                  <c:v>102.19338151033762</c:v>
                </c:pt>
                <c:pt idx="1483">
                  <c:v>102.01295497091857</c:v>
                </c:pt>
                <c:pt idx="1484">
                  <c:v>102.01295497091857</c:v>
                </c:pt>
                <c:pt idx="1485">
                  <c:v>102.01295497091857</c:v>
                </c:pt>
                <c:pt idx="1486">
                  <c:v>102.01295497091857</c:v>
                </c:pt>
                <c:pt idx="1487">
                  <c:v>102.01295497091857</c:v>
                </c:pt>
                <c:pt idx="1488">
                  <c:v>101.81356856746376</c:v>
                </c:pt>
                <c:pt idx="1489">
                  <c:v>101.81356856746376</c:v>
                </c:pt>
                <c:pt idx="1490">
                  <c:v>101.81356856746376</c:v>
                </c:pt>
                <c:pt idx="1491">
                  <c:v>101.81356856746376</c:v>
                </c:pt>
                <c:pt idx="1492">
                  <c:v>101.81356856746376</c:v>
                </c:pt>
                <c:pt idx="1493">
                  <c:v>101.64022699080401</c:v>
                </c:pt>
                <c:pt idx="1494">
                  <c:v>101.64022699080401</c:v>
                </c:pt>
                <c:pt idx="1495">
                  <c:v>101.64022699080401</c:v>
                </c:pt>
                <c:pt idx="1496">
                  <c:v>101.64022699080401</c:v>
                </c:pt>
                <c:pt idx="1497">
                  <c:v>101.58892322244516</c:v>
                </c:pt>
                <c:pt idx="1498">
                  <c:v>101.42236475192493</c:v>
                </c:pt>
                <c:pt idx="1499">
                  <c:v>101.42236475192493</c:v>
                </c:pt>
                <c:pt idx="1500">
                  <c:v>101.42236475192493</c:v>
                </c:pt>
                <c:pt idx="1501">
                  <c:v>101.42236475192493</c:v>
                </c:pt>
                <c:pt idx="1502">
                  <c:v>101.42236475192493</c:v>
                </c:pt>
                <c:pt idx="1503">
                  <c:v>101.23052120077193</c:v>
                </c:pt>
                <c:pt idx="1504">
                  <c:v>101.23052120077193</c:v>
                </c:pt>
                <c:pt idx="1505">
                  <c:v>101.23052120077193</c:v>
                </c:pt>
                <c:pt idx="1506">
                  <c:v>101.23052120077193</c:v>
                </c:pt>
                <c:pt idx="1507">
                  <c:v>101.23052120077193</c:v>
                </c:pt>
                <c:pt idx="1508">
                  <c:v>101.04541737763967</c:v>
                </c:pt>
                <c:pt idx="1509">
                  <c:v>101.04541737763967</c:v>
                </c:pt>
                <c:pt idx="1510">
                  <c:v>101.04541737763967</c:v>
                </c:pt>
                <c:pt idx="1511">
                  <c:v>101.04541737763967</c:v>
                </c:pt>
                <c:pt idx="1512">
                  <c:v>101.026288034953</c:v>
                </c:pt>
                <c:pt idx="1513">
                  <c:v>100.83519367520461</c:v>
                </c:pt>
                <c:pt idx="1514">
                  <c:v>100.83519367520461</c:v>
                </c:pt>
                <c:pt idx="1515">
                  <c:v>100.83519367520461</c:v>
                </c:pt>
                <c:pt idx="1516">
                  <c:v>100.83519367520461</c:v>
                </c:pt>
                <c:pt idx="1517">
                  <c:v>100.83519367520461</c:v>
                </c:pt>
                <c:pt idx="1518">
                  <c:v>100.64446077636948</c:v>
                </c:pt>
                <c:pt idx="1519">
                  <c:v>100.64446077636948</c:v>
                </c:pt>
                <c:pt idx="1520">
                  <c:v>100.64446077636948</c:v>
                </c:pt>
                <c:pt idx="1521">
                  <c:v>100.64446077636948</c:v>
                </c:pt>
                <c:pt idx="1522">
                  <c:v>100.64446077636948</c:v>
                </c:pt>
                <c:pt idx="1523">
                  <c:v>100.4477491227607</c:v>
                </c:pt>
                <c:pt idx="1524">
                  <c:v>100.4477491227607</c:v>
                </c:pt>
                <c:pt idx="1525">
                  <c:v>100.4477491227607</c:v>
                </c:pt>
                <c:pt idx="1526">
                  <c:v>100.4477491227607</c:v>
                </c:pt>
                <c:pt idx="1527">
                  <c:v>100.4477491227607</c:v>
                </c:pt>
                <c:pt idx="1528">
                  <c:v>100.25774908732308</c:v>
                </c:pt>
                <c:pt idx="1529">
                  <c:v>100.25774908732308</c:v>
                </c:pt>
                <c:pt idx="1530">
                  <c:v>100.25774908732308</c:v>
                </c:pt>
                <c:pt idx="1531">
                  <c:v>100.25774908732308</c:v>
                </c:pt>
                <c:pt idx="1532">
                  <c:v>100.25774908732308</c:v>
                </c:pt>
                <c:pt idx="1533">
                  <c:v>100.04285014103165</c:v>
                </c:pt>
                <c:pt idx="1534">
                  <c:v>100.03653656180798</c:v>
                </c:pt>
                <c:pt idx="1535">
                  <c:v>100.03653656180798</c:v>
                </c:pt>
                <c:pt idx="1536">
                  <c:v>100.03653656180798</c:v>
                </c:pt>
                <c:pt idx="1537">
                  <c:v>100.03653656180798</c:v>
                </c:pt>
                <c:pt idx="1538">
                  <c:v>99.866220451537146</c:v>
                </c:pt>
                <c:pt idx="1539">
                  <c:v>99.866220451537146</c:v>
                </c:pt>
                <c:pt idx="1540">
                  <c:v>99.866220451537146</c:v>
                </c:pt>
                <c:pt idx="1541">
                  <c:v>99.866220451537146</c:v>
                </c:pt>
                <c:pt idx="1542">
                  <c:v>99.866220451537146</c:v>
                </c:pt>
                <c:pt idx="1543">
                  <c:v>99.689902608887948</c:v>
                </c:pt>
                <c:pt idx="1544">
                  <c:v>99.689902608887948</c:v>
                </c:pt>
                <c:pt idx="1545">
                  <c:v>99.689902608887948</c:v>
                </c:pt>
                <c:pt idx="1546">
                  <c:v>99.689902608887948</c:v>
                </c:pt>
                <c:pt idx="1547">
                  <c:v>99.689902608887948</c:v>
                </c:pt>
                <c:pt idx="1548">
                  <c:v>99.495056658708279</c:v>
                </c:pt>
                <c:pt idx="1549">
                  <c:v>99.495056658708279</c:v>
                </c:pt>
                <c:pt idx="1550">
                  <c:v>99.495056658708279</c:v>
                </c:pt>
                <c:pt idx="1551">
                  <c:v>99.495056658708279</c:v>
                </c:pt>
                <c:pt idx="1552">
                  <c:v>99.495056658708279</c:v>
                </c:pt>
                <c:pt idx="1553">
                  <c:v>99.325662439119142</c:v>
                </c:pt>
                <c:pt idx="1554">
                  <c:v>99.325662439119142</c:v>
                </c:pt>
                <c:pt idx="1555">
                  <c:v>99.325662439119142</c:v>
                </c:pt>
                <c:pt idx="1556">
                  <c:v>99.325662439119142</c:v>
                </c:pt>
                <c:pt idx="1557">
                  <c:v>99.30059153891672</c:v>
                </c:pt>
                <c:pt idx="1558">
                  <c:v>99.112761387657571</c:v>
                </c:pt>
                <c:pt idx="1559">
                  <c:v>99.112761387657571</c:v>
                </c:pt>
                <c:pt idx="1560">
                  <c:v>99.112761387657571</c:v>
                </c:pt>
                <c:pt idx="1561">
                  <c:v>99.112761387657571</c:v>
                </c:pt>
                <c:pt idx="1562">
                  <c:v>99.112761387657571</c:v>
                </c:pt>
                <c:pt idx="1563">
                  <c:v>98.925286522959809</c:v>
                </c:pt>
                <c:pt idx="1564">
                  <c:v>98.906558551366572</c:v>
                </c:pt>
                <c:pt idx="1565">
                  <c:v>98.906558551366572</c:v>
                </c:pt>
                <c:pt idx="1566">
                  <c:v>98.906558551366572</c:v>
                </c:pt>
                <c:pt idx="1567">
                  <c:v>98.906558551366572</c:v>
                </c:pt>
                <c:pt idx="1568">
                  <c:v>98.731935030532526</c:v>
                </c:pt>
                <c:pt idx="1569">
                  <c:v>98.731935030532526</c:v>
                </c:pt>
                <c:pt idx="1570">
                  <c:v>98.731935030532526</c:v>
                </c:pt>
                <c:pt idx="1571">
                  <c:v>98.731935030532526</c:v>
                </c:pt>
                <c:pt idx="1572">
                  <c:v>98.731935030532526</c:v>
                </c:pt>
                <c:pt idx="1573">
                  <c:v>98.538961447545134</c:v>
                </c:pt>
                <c:pt idx="1574">
                  <c:v>98.538961447545134</c:v>
                </c:pt>
                <c:pt idx="1575">
                  <c:v>98.538961447545134</c:v>
                </c:pt>
                <c:pt idx="1576">
                  <c:v>98.538961447545134</c:v>
                </c:pt>
                <c:pt idx="1577">
                  <c:v>98.538961447545134</c:v>
                </c:pt>
                <c:pt idx="1578">
                  <c:v>98.340158519196819</c:v>
                </c:pt>
                <c:pt idx="1579">
                  <c:v>98.340158519196819</c:v>
                </c:pt>
                <c:pt idx="1580">
                  <c:v>98.340158519196819</c:v>
                </c:pt>
                <c:pt idx="1581">
                  <c:v>98.340158519196819</c:v>
                </c:pt>
                <c:pt idx="1582">
                  <c:v>98.340158519196819</c:v>
                </c:pt>
                <c:pt idx="1583">
                  <c:v>98.160339833158133</c:v>
                </c:pt>
                <c:pt idx="1584">
                  <c:v>98.160339833158133</c:v>
                </c:pt>
                <c:pt idx="1585">
                  <c:v>98.160339833158133</c:v>
                </c:pt>
                <c:pt idx="1586">
                  <c:v>98.160339833158133</c:v>
                </c:pt>
                <c:pt idx="1587">
                  <c:v>98.160339833158133</c:v>
                </c:pt>
                <c:pt idx="1588">
                  <c:v>97.974666503394644</c:v>
                </c:pt>
                <c:pt idx="1589">
                  <c:v>97.974666503394644</c:v>
                </c:pt>
                <c:pt idx="1590">
                  <c:v>97.974666503394644</c:v>
                </c:pt>
                <c:pt idx="1591">
                  <c:v>97.974666503394644</c:v>
                </c:pt>
                <c:pt idx="1592">
                  <c:v>97.974666503394644</c:v>
                </c:pt>
                <c:pt idx="1593">
                  <c:v>97.764661264034089</c:v>
                </c:pt>
                <c:pt idx="1594">
                  <c:v>97.758491458462842</c:v>
                </c:pt>
                <c:pt idx="1595">
                  <c:v>97.758491458462842</c:v>
                </c:pt>
                <c:pt idx="1596">
                  <c:v>97.758491458462842</c:v>
                </c:pt>
                <c:pt idx="1597">
                  <c:v>97.758491458462842</c:v>
                </c:pt>
                <c:pt idx="1598">
                  <c:v>97.592053808946019</c:v>
                </c:pt>
                <c:pt idx="1599">
                  <c:v>97.592053808946019</c:v>
                </c:pt>
                <c:pt idx="1600">
                  <c:v>97.592053808946019</c:v>
                </c:pt>
                <c:pt idx="1601">
                  <c:v>97.592053808946019</c:v>
                </c:pt>
                <c:pt idx="1602">
                  <c:v>97.592053808946019</c:v>
                </c:pt>
                <c:pt idx="1603">
                  <c:v>97.419751099286046</c:v>
                </c:pt>
                <c:pt idx="1604">
                  <c:v>97.413603060564157</c:v>
                </c:pt>
                <c:pt idx="1605">
                  <c:v>97.413603060564157</c:v>
                </c:pt>
                <c:pt idx="1606">
                  <c:v>97.413603060564157</c:v>
                </c:pt>
                <c:pt idx="1607">
                  <c:v>97.413603060564157</c:v>
                </c:pt>
                <c:pt idx="1608">
                  <c:v>97.217070549312623</c:v>
                </c:pt>
                <c:pt idx="1609">
                  <c:v>97.217070549312623</c:v>
                </c:pt>
                <c:pt idx="1610">
                  <c:v>97.217070549312623</c:v>
                </c:pt>
                <c:pt idx="1611">
                  <c:v>97.217070549312623</c:v>
                </c:pt>
                <c:pt idx="1612">
                  <c:v>97.217070549312623</c:v>
                </c:pt>
                <c:pt idx="1613">
                  <c:v>97.063805454334911</c:v>
                </c:pt>
                <c:pt idx="1614">
                  <c:v>97.063805454334911</c:v>
                </c:pt>
                <c:pt idx="1615">
                  <c:v>97.063805454334911</c:v>
                </c:pt>
                <c:pt idx="1616">
                  <c:v>97.063805454334911</c:v>
                </c:pt>
                <c:pt idx="1617">
                  <c:v>97.03930547195317</c:v>
                </c:pt>
                <c:pt idx="1618">
                  <c:v>96.855752613481627</c:v>
                </c:pt>
                <c:pt idx="1619">
                  <c:v>96.855752613481627</c:v>
                </c:pt>
                <c:pt idx="1620">
                  <c:v>96.855752613481627</c:v>
                </c:pt>
                <c:pt idx="1621">
                  <c:v>96.855752613481627</c:v>
                </c:pt>
                <c:pt idx="1622">
                  <c:v>96.855752613481627</c:v>
                </c:pt>
                <c:pt idx="1623">
                  <c:v>96.660345568754536</c:v>
                </c:pt>
                <c:pt idx="1624">
                  <c:v>96.660345568754536</c:v>
                </c:pt>
                <c:pt idx="1625">
                  <c:v>96.660345568754536</c:v>
                </c:pt>
                <c:pt idx="1626">
                  <c:v>96.660345568754536</c:v>
                </c:pt>
                <c:pt idx="1627">
                  <c:v>96.660345568754536</c:v>
                </c:pt>
                <c:pt idx="1628">
                  <c:v>96.483598484003537</c:v>
                </c:pt>
                <c:pt idx="1629">
                  <c:v>96.483598484003537</c:v>
                </c:pt>
                <c:pt idx="1630">
                  <c:v>96.483598484003537</c:v>
                </c:pt>
                <c:pt idx="1631">
                  <c:v>96.483598484003537</c:v>
                </c:pt>
                <c:pt idx="1632">
                  <c:v>96.483598484003537</c:v>
                </c:pt>
                <c:pt idx="1633">
                  <c:v>96.295019320704299</c:v>
                </c:pt>
                <c:pt idx="1634">
                  <c:v>96.295019320704299</c:v>
                </c:pt>
                <c:pt idx="1635">
                  <c:v>96.295019320704299</c:v>
                </c:pt>
                <c:pt idx="1636">
                  <c:v>96.295019320704299</c:v>
                </c:pt>
                <c:pt idx="1637">
                  <c:v>96.295019320704299</c:v>
                </c:pt>
                <c:pt idx="1638">
                  <c:v>96.106808739230217</c:v>
                </c:pt>
                <c:pt idx="1639">
                  <c:v>96.106808739230217</c:v>
                </c:pt>
                <c:pt idx="1640">
                  <c:v>96.106808739230217</c:v>
                </c:pt>
                <c:pt idx="1641">
                  <c:v>96.106808739230217</c:v>
                </c:pt>
                <c:pt idx="1642">
                  <c:v>96.106808739230217</c:v>
                </c:pt>
                <c:pt idx="1643">
                  <c:v>95.925019727274005</c:v>
                </c:pt>
                <c:pt idx="1644">
                  <c:v>95.925019727274005</c:v>
                </c:pt>
                <c:pt idx="1645">
                  <c:v>95.925019727274005</c:v>
                </c:pt>
                <c:pt idx="1646">
                  <c:v>95.925019727274005</c:v>
                </c:pt>
                <c:pt idx="1647">
                  <c:v>95.925019727274005</c:v>
                </c:pt>
                <c:pt idx="1648">
                  <c:v>95.74357457487676</c:v>
                </c:pt>
                <c:pt idx="1649">
                  <c:v>95.74357457487676</c:v>
                </c:pt>
                <c:pt idx="1650">
                  <c:v>95.74357457487676</c:v>
                </c:pt>
                <c:pt idx="1651">
                  <c:v>95.74357457487676</c:v>
                </c:pt>
                <c:pt idx="1652">
                  <c:v>95.74357457487676</c:v>
                </c:pt>
                <c:pt idx="1653">
                  <c:v>95.538351602312375</c:v>
                </c:pt>
                <c:pt idx="1654">
                  <c:v>95.538351602312375</c:v>
                </c:pt>
                <c:pt idx="1655">
                  <c:v>95.538351602312375</c:v>
                </c:pt>
                <c:pt idx="1656">
                  <c:v>95.538351602312375</c:v>
                </c:pt>
                <c:pt idx="1657">
                  <c:v>95.538351602312375</c:v>
                </c:pt>
                <c:pt idx="1658">
                  <c:v>95.369674786782383</c:v>
                </c:pt>
                <c:pt idx="1659">
                  <c:v>95.369674786782383</c:v>
                </c:pt>
                <c:pt idx="1660">
                  <c:v>95.369674786782383</c:v>
                </c:pt>
                <c:pt idx="1661">
                  <c:v>95.369674786782383</c:v>
                </c:pt>
                <c:pt idx="1662">
                  <c:v>95.369674786782383</c:v>
                </c:pt>
                <c:pt idx="1663">
                  <c:v>95.20129577697773</c:v>
                </c:pt>
                <c:pt idx="1664">
                  <c:v>95.20129577697773</c:v>
                </c:pt>
                <c:pt idx="1665">
                  <c:v>95.20129577697773</c:v>
                </c:pt>
                <c:pt idx="1666">
                  <c:v>95.20129577697773</c:v>
                </c:pt>
                <c:pt idx="1667">
                  <c:v>95.20129577697773</c:v>
                </c:pt>
                <c:pt idx="1668">
                  <c:v>95.00922660854944</c:v>
                </c:pt>
                <c:pt idx="1669">
                  <c:v>95.00922660854944</c:v>
                </c:pt>
                <c:pt idx="1670">
                  <c:v>95.00922660854944</c:v>
                </c:pt>
                <c:pt idx="1671">
                  <c:v>95.00922660854944</c:v>
                </c:pt>
                <c:pt idx="1672">
                  <c:v>95.00922660854944</c:v>
                </c:pt>
                <c:pt idx="1673">
                  <c:v>94.835498657043601</c:v>
                </c:pt>
                <c:pt idx="1674">
                  <c:v>94.835498657043601</c:v>
                </c:pt>
                <c:pt idx="1675">
                  <c:v>94.835498657043601</c:v>
                </c:pt>
                <c:pt idx="1676">
                  <c:v>94.835498657043601</c:v>
                </c:pt>
                <c:pt idx="1677">
                  <c:v>94.829513707263146</c:v>
                </c:pt>
                <c:pt idx="1678">
                  <c:v>94.650140738508071</c:v>
                </c:pt>
                <c:pt idx="1679">
                  <c:v>94.650140738508071</c:v>
                </c:pt>
                <c:pt idx="1680">
                  <c:v>94.650140738508071</c:v>
                </c:pt>
                <c:pt idx="1681">
                  <c:v>94.650140738508071</c:v>
                </c:pt>
                <c:pt idx="1682">
                  <c:v>94.650140738508071</c:v>
                </c:pt>
                <c:pt idx="1683">
                  <c:v>94.465145105809086</c:v>
                </c:pt>
                <c:pt idx="1684">
                  <c:v>94.459183528578308</c:v>
                </c:pt>
                <c:pt idx="1685">
                  <c:v>94.459183528578308</c:v>
                </c:pt>
                <c:pt idx="1686">
                  <c:v>94.459183528578308</c:v>
                </c:pt>
                <c:pt idx="1687">
                  <c:v>94.459183528578308</c:v>
                </c:pt>
                <c:pt idx="1688">
                  <c:v>94.286461351573891</c:v>
                </c:pt>
                <c:pt idx="1689">
                  <c:v>94.286461351573891</c:v>
                </c:pt>
                <c:pt idx="1690">
                  <c:v>94.286461351573891</c:v>
                </c:pt>
                <c:pt idx="1691">
                  <c:v>94.286461351573891</c:v>
                </c:pt>
                <c:pt idx="1692">
                  <c:v>94.286461351573891</c:v>
                </c:pt>
                <c:pt idx="1693">
                  <c:v>94.090299570968384</c:v>
                </c:pt>
                <c:pt idx="1694">
                  <c:v>94.090299570968384</c:v>
                </c:pt>
                <c:pt idx="1695">
                  <c:v>94.090299570968384</c:v>
                </c:pt>
                <c:pt idx="1696">
                  <c:v>94.090299570968384</c:v>
                </c:pt>
                <c:pt idx="1697">
                  <c:v>94.090299570968384</c:v>
                </c:pt>
                <c:pt idx="1698">
                  <c:v>93.924179349740783</c:v>
                </c:pt>
                <c:pt idx="1699">
                  <c:v>93.918251912182726</c:v>
                </c:pt>
                <c:pt idx="1700">
                  <c:v>93.918251912182726</c:v>
                </c:pt>
                <c:pt idx="1701">
                  <c:v>93.918251912182726</c:v>
                </c:pt>
                <c:pt idx="1702">
                  <c:v>93.918251912182726</c:v>
                </c:pt>
                <c:pt idx="1703">
                  <c:v>93.740602623399283</c:v>
                </c:pt>
                <c:pt idx="1704">
                  <c:v>93.740602623399283</c:v>
                </c:pt>
                <c:pt idx="1705">
                  <c:v>93.740602623399283</c:v>
                </c:pt>
                <c:pt idx="1706">
                  <c:v>93.740602623399283</c:v>
                </c:pt>
                <c:pt idx="1707">
                  <c:v>93.740602623399283</c:v>
                </c:pt>
                <c:pt idx="1708">
                  <c:v>93.551480411911484</c:v>
                </c:pt>
                <c:pt idx="1709">
                  <c:v>93.551480411911484</c:v>
                </c:pt>
                <c:pt idx="1710">
                  <c:v>93.551480411911484</c:v>
                </c:pt>
                <c:pt idx="1711">
                  <c:v>93.551480411911484</c:v>
                </c:pt>
                <c:pt idx="1712">
                  <c:v>93.551480411911484</c:v>
                </c:pt>
                <c:pt idx="1713">
                  <c:v>93.362739755586304</c:v>
                </c:pt>
                <c:pt idx="1714">
                  <c:v>93.362739755586304</c:v>
                </c:pt>
                <c:pt idx="1715">
                  <c:v>93.362739755586304</c:v>
                </c:pt>
                <c:pt idx="1716">
                  <c:v>93.362739755586304</c:v>
                </c:pt>
                <c:pt idx="1717">
                  <c:v>93.362739755586304</c:v>
                </c:pt>
                <c:pt idx="1718">
                  <c:v>93.20378604501299</c:v>
                </c:pt>
                <c:pt idx="1719">
                  <c:v>93.20378604501299</c:v>
                </c:pt>
                <c:pt idx="1720">
                  <c:v>93.20378604501299</c:v>
                </c:pt>
                <c:pt idx="1721">
                  <c:v>93.20378604501299</c:v>
                </c:pt>
                <c:pt idx="1722">
                  <c:v>93.197904070575959</c:v>
                </c:pt>
                <c:pt idx="1723">
                  <c:v>93.01574686409711</c:v>
                </c:pt>
                <c:pt idx="1724">
                  <c:v>93.01574686409711</c:v>
                </c:pt>
                <c:pt idx="1725">
                  <c:v>93.01574686409711</c:v>
                </c:pt>
                <c:pt idx="1726">
                  <c:v>93.01574686409711</c:v>
                </c:pt>
                <c:pt idx="1727">
                  <c:v>93.01574686409711</c:v>
                </c:pt>
                <c:pt idx="1728">
                  <c:v>92.84566406543307</c:v>
                </c:pt>
                <c:pt idx="1729">
                  <c:v>92.839804691626512</c:v>
                </c:pt>
                <c:pt idx="1730">
                  <c:v>92.839804691626512</c:v>
                </c:pt>
                <c:pt idx="1731">
                  <c:v>92.839804691626512</c:v>
                </c:pt>
                <c:pt idx="1732">
                  <c:v>92.839804691626512</c:v>
                </c:pt>
                <c:pt idx="1733">
                  <c:v>92.670043609855682</c:v>
                </c:pt>
                <c:pt idx="1734">
                  <c:v>92.670043609855682</c:v>
                </c:pt>
                <c:pt idx="1735">
                  <c:v>92.670043609855682</c:v>
                </c:pt>
                <c:pt idx="1736">
                  <c:v>92.670043609855682</c:v>
                </c:pt>
                <c:pt idx="1737">
                  <c:v>92.664195319236541</c:v>
                </c:pt>
                <c:pt idx="1738">
                  <c:v>92.483081257409793</c:v>
                </c:pt>
                <c:pt idx="1739">
                  <c:v>92.483081257409793</c:v>
                </c:pt>
                <c:pt idx="1740">
                  <c:v>92.483081257409793</c:v>
                </c:pt>
                <c:pt idx="1741">
                  <c:v>92.483081257409793</c:v>
                </c:pt>
                <c:pt idx="1742">
                  <c:v>92.483081257409793</c:v>
                </c:pt>
                <c:pt idx="1743">
                  <c:v>92.313972457882414</c:v>
                </c:pt>
                <c:pt idx="1744">
                  <c:v>92.313972457882414</c:v>
                </c:pt>
                <c:pt idx="1745">
                  <c:v>92.313972457882414</c:v>
                </c:pt>
                <c:pt idx="1746">
                  <c:v>92.313972457882414</c:v>
                </c:pt>
                <c:pt idx="1747">
                  <c:v>92.313972457882414</c:v>
                </c:pt>
                <c:pt idx="1748">
                  <c:v>92.133542913789213</c:v>
                </c:pt>
                <c:pt idx="1749">
                  <c:v>92.133542913789213</c:v>
                </c:pt>
                <c:pt idx="1750">
                  <c:v>92.133542913789213</c:v>
                </c:pt>
                <c:pt idx="1751">
                  <c:v>92.133542913789213</c:v>
                </c:pt>
                <c:pt idx="1752">
                  <c:v>92.133542913789213</c:v>
                </c:pt>
                <c:pt idx="1753">
                  <c:v>91.95346602292409</c:v>
                </c:pt>
                <c:pt idx="1754">
                  <c:v>91.95346602292409</c:v>
                </c:pt>
                <c:pt idx="1755">
                  <c:v>91.95346602292409</c:v>
                </c:pt>
                <c:pt idx="1756">
                  <c:v>91.95346602292409</c:v>
                </c:pt>
                <c:pt idx="1757">
                  <c:v>91.95346602292409</c:v>
                </c:pt>
                <c:pt idx="1758">
                  <c:v>91.779533187638577</c:v>
                </c:pt>
                <c:pt idx="1759">
                  <c:v>91.779533187638577</c:v>
                </c:pt>
                <c:pt idx="1760">
                  <c:v>91.779533187638577</c:v>
                </c:pt>
                <c:pt idx="1761">
                  <c:v>91.779533187638577</c:v>
                </c:pt>
                <c:pt idx="1762">
                  <c:v>91.779533187638577</c:v>
                </c:pt>
                <c:pt idx="1763">
                  <c:v>91.582806997865831</c:v>
                </c:pt>
                <c:pt idx="1764">
                  <c:v>91.582806997865831</c:v>
                </c:pt>
                <c:pt idx="1765">
                  <c:v>91.582806997865831</c:v>
                </c:pt>
                <c:pt idx="1766">
                  <c:v>91.582806997865831</c:v>
                </c:pt>
                <c:pt idx="1767">
                  <c:v>91.582806997865831</c:v>
                </c:pt>
                <c:pt idx="1768">
                  <c:v>91.42688369232512</c:v>
                </c:pt>
                <c:pt idx="1769">
                  <c:v>91.42688369232512</c:v>
                </c:pt>
                <c:pt idx="1770">
                  <c:v>91.42688369232512</c:v>
                </c:pt>
                <c:pt idx="1771">
                  <c:v>91.42688369232512</c:v>
                </c:pt>
                <c:pt idx="1772">
                  <c:v>91.42688369232512</c:v>
                </c:pt>
                <c:pt idx="1773">
                  <c:v>91.225155925387739</c:v>
                </c:pt>
                <c:pt idx="1774">
                  <c:v>91.225155925387739</c:v>
                </c:pt>
                <c:pt idx="1775">
                  <c:v>91.225155925387739</c:v>
                </c:pt>
                <c:pt idx="1776">
                  <c:v>91.225155925387739</c:v>
                </c:pt>
                <c:pt idx="1777">
                  <c:v>91.225155925387739</c:v>
                </c:pt>
                <c:pt idx="1778">
                  <c:v>91.064094230899087</c:v>
                </c:pt>
                <c:pt idx="1779">
                  <c:v>91.064094230899087</c:v>
                </c:pt>
                <c:pt idx="1780">
                  <c:v>91.064094230899087</c:v>
                </c:pt>
                <c:pt idx="1781">
                  <c:v>91.064094230899087</c:v>
                </c:pt>
                <c:pt idx="1782">
                  <c:v>91.064094230899087</c:v>
                </c:pt>
                <c:pt idx="1783">
                  <c:v>90.903316897332246</c:v>
                </c:pt>
                <c:pt idx="1784">
                  <c:v>90.903316897332246</c:v>
                </c:pt>
                <c:pt idx="1785">
                  <c:v>90.903316897332246</c:v>
                </c:pt>
                <c:pt idx="1786">
                  <c:v>90.903316897332246</c:v>
                </c:pt>
                <c:pt idx="1787">
                  <c:v>90.903316897332246</c:v>
                </c:pt>
              </c:numCache>
            </c:numRef>
          </c:val>
          <c:extLst xmlns:c16r2="http://schemas.microsoft.com/office/drawing/2015/06/chart">
            <c:ext xmlns:c16="http://schemas.microsoft.com/office/drawing/2014/chart" uri="{C3380CC4-5D6E-409C-BE32-E72D297353CC}">
              <c16:uniqueId val="{00000005-E111-44D4-A97C-BC2D97E0B411}"/>
            </c:ext>
          </c:extLst>
        </c:ser>
        <c:marker val="1"/>
        <c:axId val="243195264"/>
        <c:axId val="243541120"/>
      </c:lineChart>
      <c:dateAx>
        <c:axId val="243195264"/>
        <c:scaling>
          <c:orientation val="minMax"/>
        </c:scaling>
        <c:axPos val="b"/>
        <c:majorGridlines>
          <c:spPr>
            <a:ln w="25400">
              <a:pattFill prst="pct25">
                <a:fgClr>
                  <a:srgbClr val="000000"/>
                </a:fgClr>
                <a:bgClr>
                  <a:srgbClr val="FFFFFF"/>
                </a:bgClr>
              </a:pattFill>
              <a:prstDash val="solid"/>
            </a:ln>
          </c:spPr>
        </c:majorGridlines>
        <c:numFmt formatCode="[$-411]ge\.m" sourceLinked="0"/>
        <c:majorTickMark val="in"/>
        <c:tickLblPos val="nextTo"/>
        <c:spPr>
          <a:ln w="3175">
            <a:solidFill>
              <a:srgbClr val="000000"/>
            </a:solidFill>
            <a:prstDash val="solid"/>
          </a:ln>
        </c:spPr>
        <c:txPr>
          <a:bodyPr rot="-5400000" vert="horz"/>
          <a:lstStyle/>
          <a:p>
            <a:pPr>
              <a:defRPr sz="1200" b="0" i="0" u="none" strike="noStrike" baseline="0">
                <a:solidFill>
                  <a:srgbClr val="000000"/>
                </a:solidFill>
                <a:latin typeface="Meiryo UI"/>
                <a:ea typeface="Meiryo UI"/>
                <a:cs typeface="Meiryo UI"/>
              </a:defRPr>
            </a:pPr>
            <a:endParaRPr lang="ja-JP"/>
          </a:p>
        </c:txPr>
        <c:crossAx val="243541120"/>
        <c:crossesAt val="1.0000000000000005E-2"/>
        <c:lblOffset val="100"/>
        <c:baseTimeUnit val="days"/>
        <c:majorUnit val="6"/>
        <c:majorTimeUnit val="months"/>
        <c:minorUnit val="3"/>
        <c:minorTimeUnit val="months"/>
      </c:dateAx>
      <c:valAx>
        <c:axId val="243541120"/>
        <c:scaling>
          <c:logBase val="10"/>
          <c:orientation val="minMax"/>
        </c:scaling>
        <c:axPos val="l"/>
        <c:majorGridlines>
          <c:spPr>
            <a:ln w="25400">
              <a:pattFill prst="pct50">
                <a:fgClr>
                  <a:srgbClr val="000000"/>
                </a:fgClr>
                <a:bgClr>
                  <a:srgbClr val="FFFFFF"/>
                </a:bgClr>
              </a:pattFill>
              <a:prstDash val="solid"/>
            </a:ln>
          </c:spPr>
        </c:majorGridlines>
        <c:minorGridlines>
          <c:spPr>
            <a:ln w="12700">
              <a:pattFill prst="pct50">
                <a:fgClr>
                  <a:srgbClr val="000000"/>
                </a:fgClr>
                <a:bgClr>
                  <a:srgbClr val="FFFFFF"/>
                </a:bgClr>
              </a:pattFill>
              <a:prstDash val="solid"/>
            </a:ln>
          </c:spPr>
        </c:minorGridlines>
        <c:title>
          <c:tx>
            <c:rich>
              <a:bodyPr/>
              <a:lstStyle/>
              <a:p>
                <a:pPr>
                  <a:defRPr sz="1400" b="0" i="0" u="none" strike="noStrike" baseline="0">
                    <a:solidFill>
                      <a:srgbClr val="000000"/>
                    </a:solidFill>
                    <a:latin typeface="Meiryo UI"/>
                    <a:ea typeface="Meiryo UI"/>
                    <a:cs typeface="Meiryo UI"/>
                  </a:defRPr>
                </a:pPr>
                <a:r>
                  <a:rPr lang="en-US" altLang="ja-JP"/>
                  <a:t>MBq/m2.</a:t>
                </a:r>
                <a:r>
                  <a:rPr lang="ja-JP" altLang="en-US"/>
                  <a:t>月</a:t>
                </a:r>
              </a:p>
            </c:rich>
          </c:tx>
          <c:layout>
            <c:manualLayout>
              <c:xMode val="edge"/>
              <c:yMode val="edge"/>
              <c:x val="6.5430752453653346E-3"/>
              <c:y val="0.4700863674092034"/>
            </c:manualLayout>
          </c:layout>
          <c:spPr>
            <a:noFill/>
            <a:ln w="25400">
              <a:noFill/>
            </a:ln>
          </c:spPr>
        </c:title>
        <c:numFmt formatCode="General" sourceLinked="0"/>
        <c:majorTickMark val="in"/>
        <c:tickLblPos val="nextTo"/>
        <c:spPr>
          <a:ln w="25400">
            <a:pattFill prst="pct50">
              <a:fgClr>
                <a:srgbClr val="000000"/>
              </a:fgClr>
              <a:bgClr>
                <a:srgbClr val="FFFFFF"/>
              </a:bgClr>
            </a:pattFill>
            <a:prstDash val="solid"/>
          </a:ln>
        </c:spPr>
        <c:txPr>
          <a:bodyPr rot="0" vert="horz"/>
          <a:lstStyle/>
          <a:p>
            <a:pPr>
              <a:defRPr sz="1200" b="0" i="0" u="none" strike="noStrike" baseline="0">
                <a:solidFill>
                  <a:srgbClr val="000000"/>
                </a:solidFill>
                <a:latin typeface="Meiryo UI"/>
                <a:ea typeface="Meiryo UI"/>
                <a:cs typeface="Meiryo UI"/>
              </a:defRPr>
            </a:pPr>
            <a:endParaRPr lang="ja-JP"/>
          </a:p>
        </c:txPr>
        <c:crossAx val="243195264"/>
        <c:crosses val="autoZero"/>
        <c:crossBetween val="midCat"/>
      </c:valAx>
      <c:spPr>
        <a:solidFill>
          <a:srgbClr val="FFFFFF"/>
        </a:solidFill>
        <a:ln w="12700">
          <a:solidFill>
            <a:srgbClr val="808080"/>
          </a:solidFill>
          <a:prstDash val="solid"/>
        </a:ln>
      </c:spPr>
    </c:plotArea>
    <c:legend>
      <c:legendPos val="r"/>
      <c:layout>
        <c:manualLayout>
          <c:xMode val="edge"/>
          <c:yMode val="edge"/>
          <c:x val="0.62500000000000133"/>
          <c:y val="0.14991207477691496"/>
          <c:w val="0.31296992481203073"/>
          <c:h val="0.16578511798858767"/>
        </c:manualLayout>
      </c:layout>
      <c:spPr>
        <a:noFill/>
        <a:ln w="25400">
          <a:noFill/>
        </a:ln>
      </c:spPr>
      <c:txPr>
        <a:bodyPr/>
        <a:lstStyle/>
        <a:p>
          <a:pPr>
            <a:defRPr sz="920" b="0" i="0" u="none" strike="noStrike" baseline="0">
              <a:solidFill>
                <a:srgbClr val="000000"/>
              </a:solidFill>
              <a:latin typeface="Meiryo UI"/>
              <a:ea typeface="Meiryo UI"/>
              <a:cs typeface="Meiryo UI"/>
            </a:defRPr>
          </a:pPr>
          <a:endParaRPr lang="ja-JP"/>
        </a:p>
      </c:txPr>
    </c:legend>
    <c:plotVisOnly val="1"/>
    <c:dispBlanksAs val="span"/>
  </c:chart>
  <c:spPr>
    <a:solidFill>
      <a:srgbClr val="FFFFFF"/>
    </a:solidFill>
    <a:ln w="3175">
      <a:solidFill>
        <a:srgbClr val="000000"/>
      </a:solidFill>
      <a:prstDash val="solid"/>
    </a:ln>
  </c:spPr>
  <c:txPr>
    <a:bodyPr/>
    <a:lstStyle/>
    <a:p>
      <a:pPr>
        <a:defRPr sz="1100" b="0" i="0" u="none" strike="noStrike" baseline="0">
          <a:solidFill>
            <a:srgbClr val="000000"/>
          </a:solidFill>
          <a:latin typeface="Meiryo UI"/>
          <a:ea typeface="Meiryo UI"/>
          <a:cs typeface="Meiryo UI"/>
        </a:defRPr>
      </a:pPr>
      <a:endParaRPr lang="ja-JP"/>
    </a:p>
  </c:txPr>
  <c:printSettings>
    <c:headerFooter alignWithMargins="0"/>
    <c:pageMargins b="1" l="0.75000000000000133" r="0.75000000000000133"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a:pPr>
            <a:r>
              <a:rPr lang="ja-JP"/>
              <a:t>福一事故に係る各核種</a:t>
            </a:r>
            <a:r>
              <a:rPr lang="en-US"/>
              <a:t/>
            </a:r>
            <a:br>
              <a:rPr lang="en-US"/>
            </a:br>
            <a:r>
              <a:rPr lang="ja-JP"/>
              <a:t>別の減衰 </a:t>
            </a:r>
            <a:r>
              <a:rPr lang="en-US"/>
              <a:t>(</a:t>
            </a:r>
            <a:r>
              <a:rPr lang="ja-JP"/>
              <a:t>線量当量</a:t>
            </a:r>
            <a:r>
              <a:rPr lang="en-US"/>
              <a:t>)</a:t>
            </a:r>
            <a:endParaRPr lang="ja-JP"/>
          </a:p>
        </c:rich>
      </c:tx>
      <c:layout>
        <c:manualLayout>
          <c:xMode val="edge"/>
          <c:yMode val="edge"/>
          <c:x val="0.53105979628194155"/>
          <c:y val="0.24355026678857516"/>
        </c:manualLayout>
      </c:layout>
      <c:spPr>
        <a:solidFill>
          <a:srgbClr val="FFFFFF">
            <a:alpha val="40000"/>
          </a:srgbClr>
        </a:solidFill>
        <a:ln w="25400">
          <a:noFill/>
        </a:ln>
      </c:spPr>
    </c:title>
    <c:plotArea>
      <c:layout>
        <c:manualLayout>
          <c:layoutTarget val="inner"/>
          <c:xMode val="edge"/>
          <c:yMode val="edge"/>
          <c:x val="0.10807226340966267"/>
          <c:y val="8.3852308756033458E-2"/>
          <c:w val="0.83632589767615328"/>
          <c:h val="0.89104345492342063"/>
        </c:manualLayout>
      </c:layout>
      <c:barChart>
        <c:barDir val="bar"/>
        <c:grouping val="stacked"/>
        <c:ser>
          <c:idx val="2"/>
          <c:order val="0"/>
          <c:tx>
            <c:strRef>
              <c:f>福一年減衰!$U$7</c:f>
              <c:strCache>
                <c:ptCount val="1"/>
                <c:pt idx="0">
                  <c:v>137 Cs</c:v>
                </c:pt>
              </c:strCache>
            </c:strRef>
          </c:tx>
          <c:spPr>
            <a:pattFill prst="narHorz">
              <a:fgClr>
                <a:srgbClr val="33CC33"/>
              </a:fgClr>
              <a:bgClr>
                <a:sysClr val="window" lastClr="FFFFFF"/>
              </a:bgClr>
            </a:pattFill>
            <a:ln w="0">
              <a:noFill/>
            </a:ln>
          </c:spPr>
          <c:cat>
            <c:numRef>
              <c:f>福一年減衰!$N$9:$N$129</c:f>
              <c:numCache>
                <c:formatCode>0.00</c:formatCode>
                <c:ptCount val="121"/>
                <c:pt idx="0">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numCache>
            </c:numRef>
          </c:cat>
          <c:val>
            <c:numRef>
              <c:f>福一年減衰!$U$9:$U$129</c:f>
              <c:numCache>
                <c:formatCode>0</c:formatCode>
                <c:ptCount val="121"/>
                <c:pt idx="0">
                  <c:v>1365</c:v>
                </c:pt>
                <c:pt idx="1">
                  <c:v>1359.7659131492394</c:v>
                </c:pt>
                <c:pt idx="2">
                  <c:v>1354.5518963828467</c:v>
                </c:pt>
                <c:pt idx="3">
                  <c:v>1349.3578727421655</c:v>
                </c:pt>
                <c:pt idx="4">
                  <c:v>1344.1837655636384</c:v>
                </c:pt>
                <c:pt idx="5">
                  <c:v>1339.029498477674</c:v>
                </c:pt>
                <c:pt idx="6">
                  <c:v>1333.8949954075185</c:v>
                </c:pt>
                <c:pt idx="7">
                  <c:v>1328.7801805681361</c:v>
                </c:pt>
                <c:pt idx="8">
                  <c:v>1323.6849784650865</c:v>
                </c:pt>
                <c:pt idx="9">
                  <c:v>1318.6093138934139</c:v>
                </c:pt>
                <c:pt idx="10">
                  <c:v>1313.5531119365353</c:v>
                </c:pt>
                <c:pt idx="11">
                  <c:v>1308.5162979651343</c:v>
                </c:pt>
                <c:pt idx="12">
                  <c:v>1303.4987976360617</c:v>
                </c:pt>
                <c:pt idx="13">
                  <c:v>1298.500536891235</c:v>
                </c:pt>
                <c:pt idx="14">
                  <c:v>1293.521441956548</c:v>
                </c:pt>
                <c:pt idx="15">
                  <c:v>1288.5614393407814</c:v>
                </c:pt>
                <c:pt idx="16">
                  <c:v>1283.6204558345178</c:v>
                </c:pt>
                <c:pt idx="17">
                  <c:v>1278.6984185090596</c:v>
                </c:pt>
                <c:pt idx="18">
                  <c:v>1273.7952547153557</c:v>
                </c:pt>
                <c:pt idx="19">
                  <c:v>1268.9108920829262</c:v>
                </c:pt>
                <c:pt idx="20">
                  <c:v>1264.0452585187959</c:v>
                </c:pt>
                <c:pt idx="21">
                  <c:v>1259.1982822064303</c:v>
                </c:pt>
                <c:pt idx="22">
                  <c:v>1254.3698916046751</c:v>
                </c:pt>
                <c:pt idx="23">
                  <c:v>1249.5600154466983</c:v>
                </c:pt>
                <c:pt idx="24">
                  <c:v>1244.7685827389437</c:v>
                </c:pt>
                <c:pt idx="25">
                  <c:v>1239.9955227600767</c:v>
                </c:pt>
                <c:pt idx="26">
                  <c:v>1235.2407650599453</c:v>
                </c:pt>
                <c:pt idx="27">
                  <c:v>1230.5042394585364</c:v>
                </c:pt>
                <c:pt idx="28">
                  <c:v>1225.7858760449431</c:v>
                </c:pt>
                <c:pt idx="29">
                  <c:v>1221.0856051763317</c:v>
                </c:pt>
                <c:pt idx="30">
                  <c:v>1216.4033574769135</c:v>
                </c:pt>
                <c:pt idx="31">
                  <c:v>1211.7390638369204</c:v>
                </c:pt>
                <c:pt idx="32">
                  <c:v>1207.0926554115863</c:v>
                </c:pt>
                <c:pt idx="33">
                  <c:v>1202.4640636201289</c:v>
                </c:pt>
                <c:pt idx="34">
                  <c:v>1197.8532201447401</c:v>
                </c:pt>
                <c:pt idx="35">
                  <c:v>1193.2600569295751</c:v>
                </c:pt>
                <c:pt idx="36">
                  <c:v>1188.6845061797492</c:v>
                </c:pt>
                <c:pt idx="37">
                  <c:v>1184.1265003603369</c:v>
                </c:pt>
                <c:pt idx="38">
                  <c:v>1179.5859721953752</c:v>
                </c:pt>
                <c:pt idx="39">
                  <c:v>1175.0628546668706</c:v>
                </c:pt>
                <c:pt idx="40">
                  <c:v>1170.557081013809</c:v>
                </c:pt>
                <c:pt idx="41">
                  <c:v>1166.0685847311731</c:v>
                </c:pt>
                <c:pt idx="42">
                  <c:v>1161.597299568956</c:v>
                </c:pt>
                <c:pt idx="43">
                  <c:v>1157.1431595311888</c:v>
                </c:pt>
                <c:pt idx="44">
                  <c:v>1152.7060988749622</c:v>
                </c:pt>
                <c:pt idx="45">
                  <c:v>1148.2860521094588</c:v>
                </c:pt>
                <c:pt idx="46">
                  <c:v>1143.8829539949845</c:v>
                </c:pt>
                <c:pt idx="47">
                  <c:v>1139.4967395420072</c:v>
                </c:pt>
                <c:pt idx="48">
                  <c:v>1135.127344010197</c:v>
                </c:pt>
                <c:pt idx="49">
                  <c:v>1130.7747029074699</c:v>
                </c:pt>
                <c:pt idx="50">
                  <c:v>1126.4387519890377</c:v>
                </c:pt>
                <c:pt idx="51">
                  <c:v>1122.1194272564571</c:v>
                </c:pt>
                <c:pt idx="52">
                  <c:v>1117.8166649566874</c:v>
                </c:pt>
                <c:pt idx="53">
                  <c:v>1113.5304015811489</c:v>
                </c:pt>
                <c:pt idx="54">
                  <c:v>1109.2605738647842</c:v>
                </c:pt>
                <c:pt idx="55">
                  <c:v>1105.007118785127</c:v>
                </c:pt>
                <c:pt idx="56">
                  <c:v>1100.7699735613689</c:v>
                </c:pt>
                <c:pt idx="57">
                  <c:v>1096.5490756534355</c:v>
                </c:pt>
                <c:pt idx="58">
                  <c:v>1092.3443627610613</c:v>
                </c:pt>
                <c:pt idx="59">
                  <c:v>1088.1557728228711</c:v>
                </c:pt>
                <c:pt idx="60">
                  <c:v>1083.9832440154635</c:v>
                </c:pt>
                <c:pt idx="61">
                  <c:v>1079.8267147524998</c:v>
                </c:pt>
                <c:pt idx="62">
                  <c:v>1075.6861236837926</c:v>
                </c:pt>
                <c:pt idx="63">
                  <c:v>1071.5614096944014</c:v>
                </c:pt>
                <c:pt idx="64">
                  <c:v>1067.4525119037323</c:v>
                </c:pt>
                <c:pt idx="65">
                  <c:v>1063.3593696646362</c:v>
                </c:pt>
                <c:pt idx="66">
                  <c:v>1059.281922562516</c:v>
                </c:pt>
                <c:pt idx="67">
                  <c:v>1055.2201104144335</c:v>
                </c:pt>
                <c:pt idx="68">
                  <c:v>1051.1738732682227</c:v>
                </c:pt>
                <c:pt idx="69">
                  <c:v>1047.1431514016031</c:v>
                </c:pt>
                <c:pt idx="70">
                  <c:v>1043.1278853212993</c:v>
                </c:pt>
                <c:pt idx="71">
                  <c:v>1039.1280157621625</c:v>
                </c:pt>
                <c:pt idx="72">
                  <c:v>1035.1434836862966</c:v>
                </c:pt>
                <c:pt idx="73">
                  <c:v>1031.1742302821849</c:v>
                </c:pt>
                <c:pt idx="74">
                  <c:v>1027.220196963824</c:v>
                </c:pt>
                <c:pt idx="75">
                  <c:v>1023.281325369858</c:v>
                </c:pt>
                <c:pt idx="76">
                  <c:v>1019.3575573627171</c:v>
                </c:pt>
                <c:pt idx="77">
                  <c:v>1015.4488350277612</c:v>
                </c:pt>
                <c:pt idx="78">
                  <c:v>1011.5551006724218</c:v>
                </c:pt>
                <c:pt idx="79">
                  <c:v>1007.6762968253529</c:v>
                </c:pt>
                <c:pt idx="80">
                  <c:v>1003.8123662355828</c:v>
                </c:pt>
                <c:pt idx="81">
                  <c:v>999.96325187166758</c:v>
                </c:pt>
                <c:pt idx="82">
                  <c:v>996.12889692085093</c:v>
                </c:pt>
                <c:pt idx="83">
                  <c:v>992.30924478822396</c:v>
                </c:pt>
                <c:pt idx="84">
                  <c:v>988.50423909589165</c:v>
                </c:pt>
                <c:pt idx="85">
                  <c:v>984.71382368213892</c:v>
                </c:pt>
                <c:pt idx="86">
                  <c:v>980.9379426006027</c:v>
                </c:pt>
                <c:pt idx="87">
                  <c:v>977.1765401194474</c:v>
                </c:pt>
                <c:pt idx="88">
                  <c:v>973.42956072053869</c:v>
                </c:pt>
                <c:pt idx="89">
                  <c:v>969.69694909862733</c:v>
                </c:pt>
                <c:pt idx="90">
                  <c:v>965.97865016053265</c:v>
                </c:pt>
                <c:pt idx="91">
                  <c:v>962.27460902432733</c:v>
                </c:pt>
                <c:pt idx="92">
                  <c:v>958.58477101852907</c:v>
                </c:pt>
                <c:pt idx="93">
                  <c:v>954.90908168129317</c:v>
                </c:pt>
                <c:pt idx="94">
                  <c:v>951.24748675960871</c:v>
                </c:pt>
                <c:pt idx="95">
                  <c:v>947.59993220849742</c:v>
                </c:pt>
                <c:pt idx="96">
                  <c:v>943.96636419021627</c:v>
                </c:pt>
                <c:pt idx="97">
                  <c:v>940.34672907346305</c:v>
                </c:pt>
                <c:pt idx="98">
                  <c:v>936.74097343258472</c:v>
                </c:pt>
                <c:pt idx="99">
                  <c:v>933.14904404678862</c:v>
                </c:pt>
                <c:pt idx="100">
                  <c:v>929.57088789935642</c:v>
                </c:pt>
                <c:pt idx="101">
                  <c:v>926.00645217686326</c:v>
                </c:pt>
                <c:pt idx="102">
                  <c:v>922.45568426839577</c:v>
                </c:pt>
                <c:pt idx="103">
                  <c:v>918.91853176477809</c:v>
                </c:pt>
                <c:pt idx="104">
                  <c:v>915.39494245779622</c:v>
                </c:pt>
                <c:pt idx="105">
                  <c:v>911.88486433942944</c:v>
                </c:pt>
                <c:pt idx="106">
                  <c:v>908.3882456010806</c:v>
                </c:pt>
                <c:pt idx="107">
                  <c:v>904.90503463281277</c:v>
                </c:pt>
                <c:pt idx="108">
                  <c:v>901.43518002258668</c:v>
                </c:pt>
                <c:pt idx="109">
                  <c:v>897.9786305555034</c:v>
                </c:pt>
                <c:pt idx="110">
                  <c:v>894.53533521304621</c:v>
                </c:pt>
                <c:pt idx="111">
                  <c:v>891.10524317232887</c:v>
                </c:pt>
                <c:pt idx="112">
                  <c:v>887.68830380534564</c:v>
                </c:pt>
                <c:pt idx="113">
                  <c:v>884.28446667822413</c:v>
                </c:pt>
                <c:pt idx="114">
                  <c:v>880.89368155047919</c:v>
                </c:pt>
                <c:pt idx="115">
                  <c:v>877.51589837427309</c:v>
                </c:pt>
                <c:pt idx="116">
                  <c:v>874.15106729367687</c:v>
                </c:pt>
                <c:pt idx="117">
                  <c:v>870.79913864393359</c:v>
                </c:pt>
                <c:pt idx="118">
                  <c:v>867.46006295072527</c:v>
                </c:pt>
                <c:pt idx="119">
                  <c:v>864.13379092944308</c:v>
                </c:pt>
                <c:pt idx="120">
                  <c:v>860.82027348446013</c:v>
                </c:pt>
              </c:numCache>
            </c:numRef>
          </c:val>
          <c:extLst xmlns:c16r2="http://schemas.microsoft.com/office/drawing/2015/06/chart">
            <c:ext xmlns:c16="http://schemas.microsoft.com/office/drawing/2014/chart" uri="{C3380CC4-5D6E-409C-BE32-E72D297353CC}">
              <c16:uniqueId val="{00000000-504B-4BBE-85F9-D13393B42C3E}"/>
            </c:ext>
          </c:extLst>
        </c:ser>
        <c:ser>
          <c:idx val="3"/>
          <c:order val="1"/>
          <c:tx>
            <c:strRef>
              <c:f>福一年減衰!$V$7</c:f>
              <c:strCache>
                <c:ptCount val="1"/>
                <c:pt idx="0">
                  <c:v>134 Cs</c:v>
                </c:pt>
              </c:strCache>
            </c:strRef>
          </c:tx>
          <c:spPr>
            <a:pattFill prst="narHorz">
              <a:fgClr>
                <a:srgbClr val="0000FF"/>
              </a:fgClr>
              <a:bgClr>
                <a:sysClr val="window" lastClr="FFFFFF"/>
              </a:bgClr>
            </a:pattFill>
            <a:ln>
              <a:noFill/>
            </a:ln>
          </c:spPr>
          <c:cat>
            <c:numRef>
              <c:f>福一年減衰!$N$9:$N$129</c:f>
              <c:numCache>
                <c:formatCode>0.00</c:formatCode>
                <c:ptCount val="121"/>
                <c:pt idx="0">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numCache>
            </c:numRef>
          </c:cat>
          <c:val>
            <c:numRef>
              <c:f>福一年減衰!$V$9:$V$129</c:f>
              <c:numCache>
                <c:formatCode>0</c:formatCode>
                <c:ptCount val="121"/>
                <c:pt idx="0">
                  <c:v>4392</c:v>
                </c:pt>
                <c:pt idx="1">
                  <c:v>4153.0393177266324</c:v>
                </c:pt>
                <c:pt idx="2">
                  <c:v>3927.0800488577606</c:v>
                </c:pt>
                <c:pt idx="3">
                  <c:v>3713.4148102837203</c:v>
                </c:pt>
                <c:pt idx="4">
                  <c:v>3511.3747063152714</c:v>
                </c:pt>
                <c:pt idx="5">
                  <c:v>3320.32723465349</c:v>
                </c:pt>
                <c:pt idx="6">
                  <c:v>3139.6743062920041</c:v>
                </c:pt>
                <c:pt idx="7">
                  <c:v>2968.8503731527271</c:v>
                </c:pt>
                <c:pt idx="8">
                  <c:v>2807.3206575935014</c:v>
                </c:pt>
                <c:pt idx="9">
                  <c:v>2654.5794782449889</c:v>
                </c:pt>
                <c:pt idx="10">
                  <c:v>2510.1486669357209</c:v>
                </c:pt>
                <c:pt idx="11">
                  <c:v>2373.576071749349</c:v>
                </c:pt>
                <c:pt idx="12">
                  <c:v>2244.4341415278177</c:v>
                </c:pt>
                <c:pt idx="13">
                  <c:v>2122.3185873891266</c:v>
                </c:pt>
                <c:pt idx="14">
                  <c:v>2006.8471170694652</c:v>
                </c:pt>
                <c:pt idx="15">
                  <c:v>1897.6582381274652</c:v>
                </c:pt>
                <c:pt idx="16">
                  <c:v>1794.4101262639365</c:v>
                </c:pt>
                <c:pt idx="17">
                  <c:v>1696.7795552142393</c:v>
                </c:pt>
                <c:pt idx="18">
                  <c:v>1604.4608848632611</c:v>
                </c:pt>
                <c:pt idx="19">
                  <c:v>1517.1651044152061</c:v>
                </c:pt>
                <c:pt idx="20">
                  <c:v>1434.6189276227642</c:v>
                </c:pt>
                <c:pt idx="21">
                  <c:v>1356.5639372432054</c:v>
                </c:pt>
                <c:pt idx="22">
                  <c:v>1282.7557760430498</c:v>
                </c:pt>
                <c:pt idx="23">
                  <c:v>1212.9633818186985</c:v>
                </c:pt>
                <c:pt idx="24">
                  <c:v>1146.9682640381866</c:v>
                </c:pt>
                <c:pt idx="25">
                  <c:v>1084.5638198395375</c:v>
                </c:pt>
                <c:pt idx="26">
                  <c:v>1025.5546872443947</c:v>
                </c:pt>
                <c:pt idx="27">
                  <c:v>969.75613356211511</c:v>
                </c:pt>
                <c:pt idx="28">
                  <c:v>916.9934770696774</c:v>
                </c:pt>
                <c:pt idx="29">
                  <c:v>867.10154015692694</c:v>
                </c:pt>
                <c:pt idx="30">
                  <c:v>819.92413222519019</c:v>
                </c:pt>
                <c:pt idx="31">
                  <c:v>775.31356072042422</c:v>
                </c:pt>
                <c:pt idx="32">
                  <c:v>733.13016877016298</c:v>
                </c:pt>
                <c:pt idx="33">
                  <c:v>693.24189797678673</c:v>
                </c:pt>
                <c:pt idx="34">
                  <c:v>655.52387499841279</c:v>
                </c:pt>
                <c:pt idx="35">
                  <c:v>619.85802062316168</c:v>
                </c:pt>
                <c:pt idx="36">
                  <c:v>586.13268011297714</c:v>
                </c:pt>
                <c:pt idx="37">
                  <c:v>554.24227365976321</c:v>
                </c:pt>
                <c:pt idx="38">
                  <c:v>524.08696585956272</c:v>
                </c:pt>
                <c:pt idx="39">
                  <c:v>495.57235317004069</c:v>
                </c:pt>
                <c:pt idx="40">
                  <c:v>468.60916837283406</c:v>
                </c:pt>
                <c:pt idx="41">
                  <c:v>443.11300111556437</c:v>
                </c:pt>
                <c:pt idx="42">
                  <c:v>419.00403365864815</c:v>
                </c:pt>
                <c:pt idx="43">
                  <c:v>396.20679099963996</c:v>
                </c:pt>
                <c:pt idx="44">
                  <c:v>374.64990459285139</c:v>
                </c:pt>
                <c:pt idx="45">
                  <c:v>354.26588892455436</c:v>
                </c:pt>
                <c:pt idx="46">
                  <c:v>334.99093024431909</c:v>
                </c:pt>
                <c:pt idx="47">
                  <c:v>316.76468679109206</c:v>
                </c:pt>
                <c:pt idx="48">
                  <c:v>299.53009988860828</c:v>
                </c:pt>
                <c:pt idx="49">
                  <c:v>283.23321531875581</c:v>
                </c:pt>
                <c:pt idx="50">
                  <c:v>267.8230144136898</c:v>
                </c:pt>
                <c:pt idx="51">
                  <c:v>253.25125433791447</c:v>
                </c:pt>
                <c:pt idx="52">
                  <c:v>239.47231706032485</c:v>
                </c:pt>
                <c:pt idx="53">
                  <c:v>226.44306654340321</c:v>
                </c:pt>
                <c:pt idx="54">
                  <c:v>214.12271370249127</c:v>
                </c:pt>
                <c:pt idx="55">
                  <c:v>202.47268871237918</c:v>
                </c:pt>
                <c:pt idx="56">
                  <c:v>191.45652026146087</c:v>
                </c:pt>
                <c:pt idx="57">
                  <c:v>181.03972137544912</c:v>
                </c:pt>
                <c:pt idx="58">
                  <c:v>171.18968145321378</c:v>
                </c:pt>
                <c:pt idx="59">
                  <c:v>161.87556417675188</c:v>
                </c:pt>
                <c:pt idx="60">
                  <c:v>153.06821097569025</c:v>
                </c:pt>
                <c:pt idx="61">
                  <c:v>144.7400497441067</c:v>
                </c:pt>
                <c:pt idx="62">
                  <c:v>136.86500852390338</c:v>
                </c:pt>
                <c:pt idx="63">
                  <c:v>129.41843388450852</c:v>
                </c:pt>
                <c:pt idx="64">
                  <c:v>122.37701374338994</c:v>
                </c:pt>
                <c:pt idx="65">
                  <c:v>115.71870438576295</c:v>
                </c:pt>
                <c:pt idx="66">
                  <c:v>109.42266145502251</c:v>
                </c:pt>
                <c:pt idx="67">
                  <c:v>103.46917469785949</c:v>
                </c:pt>
                <c:pt idx="68">
                  <c:v>97.839606259775991</c:v>
                </c:pt>
                <c:pt idx="69">
                  <c:v>92.516332337828416</c:v>
                </c:pt>
                <c:pt idx="70">
                  <c:v>87.482688007938378</c:v>
                </c:pt>
                <c:pt idx="71">
                  <c:v>82.722915054048315</c:v>
                </c:pt>
                <c:pt idx="72">
                  <c:v>78.222112635797615</c:v>
                </c:pt>
                <c:pt idx="73">
                  <c:v>73.96619064027972</c:v>
                </c:pt>
                <c:pt idx="74">
                  <c:v>69.94182557184547</c:v>
                </c:pt>
                <c:pt idx="75">
                  <c:v>66.136418841860703</c:v>
                </c:pt>
                <c:pt idx="76">
                  <c:v>62.538057327842438</c:v>
                </c:pt>
                <c:pt idx="77">
                  <c:v>59.135476078499963</c:v>
                </c:pt>
                <c:pt idx="78">
                  <c:v>55.918023047926461</c:v>
                </c:pt>
                <c:pt idx="79">
                  <c:v>52.875625748538859</c:v>
                </c:pt>
                <c:pt idx="80">
                  <c:v>49.998759718369882</c:v>
                </c:pt>
                <c:pt idx="81">
                  <c:v>47.278418703997438</c:v>
                </c:pt>
                <c:pt idx="82">
                  <c:v>44.706086465765836</c:v>
                </c:pt>
                <c:pt idx="83">
                  <c:v>42.273710117033694</c:v>
                </c:pt>
                <c:pt idx="84">
                  <c:v>39.973674913984304</c:v>
                </c:pt>
                <c:pt idx="85">
                  <c:v>37.798780417076408</c:v>
                </c:pt>
                <c:pt idx="86">
                  <c:v>35.74221794950676</c:v>
                </c:pt>
                <c:pt idx="87">
                  <c:v>33.797549282116627</c:v>
                </c:pt>
                <c:pt idx="88">
                  <c:v>31.958686478013178</c:v>
                </c:pt>
                <c:pt idx="89">
                  <c:v>30.219872833808569</c:v>
                </c:pt>
                <c:pt idx="90">
                  <c:v>28.575664857811002</c:v>
                </c:pt>
                <c:pt idx="91">
                  <c:v>27.020915228749615</c:v>
                </c:pt>
                <c:pt idx="92">
                  <c:v>25.550756681683826</c:v>
                </c:pt>
                <c:pt idx="93">
                  <c:v>24.160586770651044</c:v>
                </c:pt>
                <c:pt idx="94">
                  <c:v>22.846053460350575</c:v>
                </c:pt>
                <c:pt idx="95">
                  <c:v>21.603041501757861</c:v>
                </c:pt>
                <c:pt idx="96">
                  <c:v>20.427659549016543</c:v>
                </c:pt>
                <c:pt idx="97">
                  <c:v>19.316227977276778</c:v>
                </c:pt>
                <c:pt idx="98">
                  <c:v>18.265267363342797</c:v>
                </c:pt>
                <c:pt idx="99">
                  <c:v>17.27148759306731</c:v>
                </c:pt>
                <c:pt idx="100">
                  <c:v>16.331777561392578</c:v>
                </c:pt>
                <c:pt idx="101">
                  <c:v>15.443195432793463</c:v>
                </c:pt>
                <c:pt idx="102">
                  <c:v>14.602959431631959</c:v>
                </c:pt>
                <c:pt idx="103">
                  <c:v>13.808439133591643</c:v>
                </c:pt>
                <c:pt idx="104">
                  <c:v>13.057147230929223</c:v>
                </c:pt>
                <c:pt idx="105">
                  <c:v>12.346731745763762</c:v>
                </c:pt>
                <c:pt idx="106">
                  <c:v>11.674968667026512</c:v>
                </c:pt>
                <c:pt idx="107">
                  <c:v>11.039754988020846</c:v>
                </c:pt>
                <c:pt idx="108">
                  <c:v>10.439102122795822</c:v>
                </c:pt>
                <c:pt idx="109">
                  <c:v>9.8711296807228095</c:v>
                </c:pt>
                <c:pt idx="110">
                  <c:v>9.3340595797860075</c:v>
                </c:pt>
                <c:pt idx="111">
                  <c:v>8.826210480158057</c:v>
                </c:pt>
                <c:pt idx="112">
                  <c:v>8.3459925206346242</c:v>
                </c:pt>
                <c:pt idx="113">
                  <c:v>7.8919023414499003</c:v>
                </c:pt>
                <c:pt idx="114">
                  <c:v>7.4625183778916861</c:v>
                </c:pt>
                <c:pt idx="115">
                  <c:v>7.0564964099821816</c:v>
                </c:pt>
                <c:pt idx="116">
                  <c:v>6.6725653542925327</c:v>
                </c:pt>
                <c:pt idx="117">
                  <c:v>6.309523284717077</c:v>
                </c:pt>
                <c:pt idx="118">
                  <c:v>5.9662336697499292</c:v>
                </c:pt>
                <c:pt idx="119">
                  <c:v>5.6416218144844912</c:v>
                </c:pt>
                <c:pt idx="120">
                  <c:v>5.3346714961972559</c:v>
                </c:pt>
              </c:numCache>
            </c:numRef>
          </c:val>
          <c:extLst xmlns:c16r2="http://schemas.microsoft.com/office/drawing/2015/06/chart">
            <c:ext xmlns:c16="http://schemas.microsoft.com/office/drawing/2014/chart" uri="{C3380CC4-5D6E-409C-BE32-E72D297353CC}">
              <c16:uniqueId val="{00000001-504B-4BBE-85F9-D13393B42C3E}"/>
            </c:ext>
          </c:extLst>
        </c:ser>
        <c:ser>
          <c:idx val="0"/>
          <c:order val="2"/>
          <c:tx>
            <c:strRef>
              <c:f>福一年減衰!$W$7</c:f>
              <c:strCache>
                <c:ptCount val="1"/>
                <c:pt idx="0">
                  <c:v>131 I</c:v>
                </c:pt>
              </c:strCache>
            </c:strRef>
          </c:tx>
          <c:spPr>
            <a:pattFill prst="dkDnDiag">
              <a:fgClr>
                <a:srgbClr val="FF0000"/>
              </a:fgClr>
              <a:bgClr>
                <a:sysClr val="window" lastClr="FFFFFF"/>
              </a:bgClr>
            </a:pattFill>
            <a:ln w="0">
              <a:noFill/>
            </a:ln>
          </c:spPr>
          <c:cat>
            <c:numRef>
              <c:f>福一年減衰!$N$9:$N$129</c:f>
              <c:numCache>
                <c:formatCode>0.00</c:formatCode>
                <c:ptCount val="121"/>
                <c:pt idx="0">
                  <c:v>0</c:v>
                </c:pt>
                <c:pt idx="1">
                  <c:v>0.16666666666666666</c:v>
                </c:pt>
                <c:pt idx="2">
                  <c:v>0.33333333333333331</c:v>
                </c:pt>
                <c:pt idx="3">
                  <c:v>0.5</c:v>
                </c:pt>
                <c:pt idx="4">
                  <c:v>0.66666666666666663</c:v>
                </c:pt>
                <c:pt idx="5">
                  <c:v>0.83333333333333326</c:v>
                </c:pt>
                <c:pt idx="6">
                  <c:v>0.99999999999999989</c:v>
                </c:pt>
                <c:pt idx="7">
                  <c:v>1.1666666666666665</c:v>
                </c:pt>
                <c:pt idx="8">
                  <c:v>1.3333333333333333</c:v>
                </c:pt>
                <c:pt idx="9">
                  <c:v>1.5</c:v>
                </c:pt>
                <c:pt idx="10">
                  <c:v>1.6666666666666667</c:v>
                </c:pt>
                <c:pt idx="11">
                  <c:v>1.8333333333333335</c:v>
                </c:pt>
                <c:pt idx="12">
                  <c:v>2</c:v>
                </c:pt>
                <c:pt idx="13">
                  <c:v>2.1666666666666665</c:v>
                </c:pt>
                <c:pt idx="14">
                  <c:v>2.333333333333333</c:v>
                </c:pt>
                <c:pt idx="15">
                  <c:v>2.4999999999999996</c:v>
                </c:pt>
                <c:pt idx="16">
                  <c:v>2.6666666666666661</c:v>
                </c:pt>
                <c:pt idx="17">
                  <c:v>2.8333333333333326</c:v>
                </c:pt>
                <c:pt idx="18">
                  <c:v>2.9999999999999991</c:v>
                </c:pt>
                <c:pt idx="19">
                  <c:v>3.1666666666666656</c:v>
                </c:pt>
                <c:pt idx="20">
                  <c:v>3.3333333333333321</c:v>
                </c:pt>
                <c:pt idx="21">
                  <c:v>3.4999999999999987</c:v>
                </c:pt>
                <c:pt idx="22">
                  <c:v>3.6666666666666652</c:v>
                </c:pt>
                <c:pt idx="23">
                  <c:v>3.8333333333333317</c:v>
                </c:pt>
                <c:pt idx="24">
                  <c:v>3.9999999999999982</c:v>
                </c:pt>
                <c:pt idx="25">
                  <c:v>4.1666666666666652</c:v>
                </c:pt>
                <c:pt idx="26">
                  <c:v>4.3333333333333321</c:v>
                </c:pt>
                <c:pt idx="27">
                  <c:v>4.4999999999999991</c:v>
                </c:pt>
                <c:pt idx="28">
                  <c:v>4.6666666666666661</c:v>
                </c:pt>
                <c:pt idx="29">
                  <c:v>4.833333333333333</c:v>
                </c:pt>
                <c:pt idx="30">
                  <c:v>5</c:v>
                </c:pt>
                <c:pt idx="31">
                  <c:v>5.166666666666667</c:v>
                </c:pt>
                <c:pt idx="32">
                  <c:v>5.3333333333333339</c:v>
                </c:pt>
                <c:pt idx="33">
                  <c:v>5.5000000000000009</c:v>
                </c:pt>
                <c:pt idx="34">
                  <c:v>5.6666666666666679</c:v>
                </c:pt>
                <c:pt idx="35">
                  <c:v>5.8333333333333348</c:v>
                </c:pt>
                <c:pt idx="36">
                  <c:v>6.0000000000000018</c:v>
                </c:pt>
                <c:pt idx="37">
                  <c:v>6.1666666666666687</c:v>
                </c:pt>
                <c:pt idx="38">
                  <c:v>6.3333333333333357</c:v>
                </c:pt>
                <c:pt idx="39">
                  <c:v>6.5000000000000027</c:v>
                </c:pt>
                <c:pt idx="40">
                  <c:v>6.6666666666666696</c:v>
                </c:pt>
                <c:pt idx="41">
                  <c:v>6.8333333333333366</c:v>
                </c:pt>
                <c:pt idx="42">
                  <c:v>7.0000000000000036</c:v>
                </c:pt>
                <c:pt idx="43">
                  <c:v>7.1666666666666705</c:v>
                </c:pt>
                <c:pt idx="44">
                  <c:v>7.3333333333333375</c:v>
                </c:pt>
                <c:pt idx="45">
                  <c:v>7.5000000000000044</c:v>
                </c:pt>
                <c:pt idx="46">
                  <c:v>7.6666666666666714</c:v>
                </c:pt>
                <c:pt idx="47">
                  <c:v>7.8333333333333384</c:v>
                </c:pt>
                <c:pt idx="48">
                  <c:v>8.0000000000000053</c:v>
                </c:pt>
                <c:pt idx="49">
                  <c:v>8.1666666666666714</c:v>
                </c:pt>
                <c:pt idx="50">
                  <c:v>8.3333333333333375</c:v>
                </c:pt>
                <c:pt idx="51">
                  <c:v>8.5000000000000036</c:v>
                </c:pt>
                <c:pt idx="52">
                  <c:v>8.6666666666666696</c:v>
                </c:pt>
                <c:pt idx="53">
                  <c:v>8.8333333333333357</c:v>
                </c:pt>
                <c:pt idx="54">
                  <c:v>9.0000000000000018</c:v>
                </c:pt>
                <c:pt idx="55">
                  <c:v>9.1666666666666679</c:v>
                </c:pt>
                <c:pt idx="56">
                  <c:v>9.3333333333333339</c:v>
                </c:pt>
                <c:pt idx="57">
                  <c:v>9.5</c:v>
                </c:pt>
                <c:pt idx="58">
                  <c:v>9.6666666666666661</c:v>
                </c:pt>
                <c:pt idx="59">
                  <c:v>9.8333333333333321</c:v>
                </c:pt>
                <c:pt idx="60">
                  <c:v>9.9999999999999982</c:v>
                </c:pt>
                <c:pt idx="61">
                  <c:v>10.166666666666664</c:v>
                </c:pt>
                <c:pt idx="62">
                  <c:v>10.33333333333333</c:v>
                </c:pt>
                <c:pt idx="63">
                  <c:v>10.499999999999996</c:v>
                </c:pt>
                <c:pt idx="64">
                  <c:v>10.666666666666663</c:v>
                </c:pt>
                <c:pt idx="65">
                  <c:v>10.833333333333329</c:v>
                </c:pt>
                <c:pt idx="66">
                  <c:v>10.999999999999995</c:v>
                </c:pt>
                <c:pt idx="67">
                  <c:v>11.166666666666661</c:v>
                </c:pt>
                <c:pt idx="68">
                  <c:v>11.333333333333327</c:v>
                </c:pt>
                <c:pt idx="69">
                  <c:v>11.499999999999993</c:v>
                </c:pt>
                <c:pt idx="70">
                  <c:v>11.666666666666659</c:v>
                </c:pt>
                <c:pt idx="71">
                  <c:v>11.833333333333325</c:v>
                </c:pt>
                <c:pt idx="72">
                  <c:v>11.999999999999991</c:v>
                </c:pt>
                <c:pt idx="73">
                  <c:v>12.166666666666657</c:v>
                </c:pt>
                <c:pt idx="74">
                  <c:v>12.333333333333323</c:v>
                </c:pt>
                <c:pt idx="75">
                  <c:v>12.499999999999989</c:v>
                </c:pt>
                <c:pt idx="76">
                  <c:v>12.666666666666655</c:v>
                </c:pt>
                <c:pt idx="77">
                  <c:v>12.833333333333321</c:v>
                </c:pt>
                <c:pt idx="78">
                  <c:v>12.999999999999988</c:v>
                </c:pt>
                <c:pt idx="79">
                  <c:v>13.166666666666654</c:v>
                </c:pt>
                <c:pt idx="80">
                  <c:v>13.33333333333332</c:v>
                </c:pt>
                <c:pt idx="81">
                  <c:v>13.499999999999986</c:v>
                </c:pt>
                <c:pt idx="82">
                  <c:v>13.666666666666652</c:v>
                </c:pt>
                <c:pt idx="83">
                  <c:v>13.833333333333318</c:v>
                </c:pt>
                <c:pt idx="84">
                  <c:v>13.999999999999984</c:v>
                </c:pt>
                <c:pt idx="85">
                  <c:v>14.16666666666665</c:v>
                </c:pt>
                <c:pt idx="86">
                  <c:v>14.333333333333316</c:v>
                </c:pt>
                <c:pt idx="87">
                  <c:v>14.499999999999982</c:v>
                </c:pt>
                <c:pt idx="88">
                  <c:v>14.666666666666648</c:v>
                </c:pt>
                <c:pt idx="89">
                  <c:v>14.833333333333314</c:v>
                </c:pt>
                <c:pt idx="90">
                  <c:v>14.99999999999998</c:v>
                </c:pt>
                <c:pt idx="91">
                  <c:v>15.166666666666647</c:v>
                </c:pt>
                <c:pt idx="92">
                  <c:v>15.333333333333313</c:v>
                </c:pt>
                <c:pt idx="93">
                  <c:v>15.499999999999979</c:v>
                </c:pt>
                <c:pt idx="94">
                  <c:v>15.666666666666645</c:v>
                </c:pt>
                <c:pt idx="95">
                  <c:v>15.833333333333311</c:v>
                </c:pt>
                <c:pt idx="96">
                  <c:v>15.999999999999977</c:v>
                </c:pt>
                <c:pt idx="97">
                  <c:v>16.166666666666643</c:v>
                </c:pt>
                <c:pt idx="98">
                  <c:v>16.333333333333311</c:v>
                </c:pt>
                <c:pt idx="99">
                  <c:v>16.499999999999979</c:v>
                </c:pt>
                <c:pt idx="100">
                  <c:v>16.666666666666647</c:v>
                </c:pt>
                <c:pt idx="101">
                  <c:v>16.833333333333314</c:v>
                </c:pt>
                <c:pt idx="102">
                  <c:v>16.999999999999982</c:v>
                </c:pt>
                <c:pt idx="103">
                  <c:v>17.16666666666665</c:v>
                </c:pt>
                <c:pt idx="104">
                  <c:v>17.333333333333318</c:v>
                </c:pt>
                <c:pt idx="105">
                  <c:v>17.499999999999986</c:v>
                </c:pt>
                <c:pt idx="106">
                  <c:v>17.666666666666654</c:v>
                </c:pt>
                <c:pt idx="107">
                  <c:v>17.833333333333321</c:v>
                </c:pt>
                <c:pt idx="108">
                  <c:v>17.999999999999989</c:v>
                </c:pt>
                <c:pt idx="109">
                  <c:v>18.166666666666657</c:v>
                </c:pt>
                <c:pt idx="110">
                  <c:v>18.333333333333325</c:v>
                </c:pt>
                <c:pt idx="111">
                  <c:v>18.499999999999993</c:v>
                </c:pt>
                <c:pt idx="112">
                  <c:v>18.666666666666661</c:v>
                </c:pt>
                <c:pt idx="113">
                  <c:v>18.833333333333329</c:v>
                </c:pt>
                <c:pt idx="114">
                  <c:v>18.999999999999996</c:v>
                </c:pt>
                <c:pt idx="115">
                  <c:v>19.166666666666664</c:v>
                </c:pt>
                <c:pt idx="116">
                  <c:v>19.333333333333332</c:v>
                </c:pt>
                <c:pt idx="117">
                  <c:v>19.5</c:v>
                </c:pt>
                <c:pt idx="118">
                  <c:v>19.666666666666668</c:v>
                </c:pt>
                <c:pt idx="119">
                  <c:v>19.833333333333336</c:v>
                </c:pt>
                <c:pt idx="120">
                  <c:v>20.000000000000004</c:v>
                </c:pt>
              </c:numCache>
            </c:numRef>
          </c:cat>
          <c:val>
            <c:numRef>
              <c:f>福一年減衰!$W$9:$W$129</c:f>
              <c:numCache>
                <c:formatCode>0</c:formatCode>
                <c:ptCount val="121"/>
                <c:pt idx="0">
                  <c:v>10400</c:v>
                </c:pt>
                <c:pt idx="1">
                  <c:v>53.997378220944931</c:v>
                </c:pt>
                <c:pt idx="2" formatCode="0.E+00">
                  <c:v>0.28035738987844006</c:v>
                </c:pt>
                <c:pt idx="3" formatCode="0.E+00">
                  <c:v>1.455631155606061E-3</c:v>
                </c:pt>
                <c:pt idx="4" formatCode="0.E+00">
                  <c:v>7.557717890331892E-6</c:v>
                </c:pt>
                <c:pt idx="5" formatCode="0.E+00">
                  <c:v>3.9240091481870458E-8</c:v>
                </c:pt>
                <c:pt idx="6" formatCode="0.E+00">
                  <c:v>2.0373673665106193E-10</c:v>
                </c:pt>
                <c:pt idx="7" formatCode="0.E+00">
                  <c:v>1.05781246408158E-12</c:v>
                </c:pt>
                <c:pt idx="8" formatCode="0.E+00">
                  <c:v>5.4922211259464175E-15</c:v>
                </c:pt>
                <c:pt idx="9" formatCode="0.E+00">
                  <c:v>2.8515917443345219E-17</c:v>
                </c:pt>
                <c:pt idx="10" formatCode="0.E+00">
                  <c:v>1.4805622879861176E-19</c:v>
                </c:pt>
                <c:pt idx="11" formatCode="0.E+00">
                  <c:v>7.687161715774358E-22</c:v>
                </c:pt>
                <c:pt idx="12" formatCode="0.E+00">
                  <c:v>3.9912171020407561E-24</c:v>
                </c:pt>
                <c:pt idx="13" formatCode="0.E+00">
                  <c:v>2.0722621098153673E-26</c:v>
                </c:pt>
                <c:pt idx="14" formatCode="0.E+00">
                  <c:v>1.0759300088137923E-28</c:v>
                </c:pt>
                <c:pt idx="15" formatCode="0.E+00">
                  <c:v>5.586288425498395E-31</c:v>
                </c:pt>
                <c:pt idx="16" formatCode="0.E+00">
                  <c:v>2.9004320092589004E-33</c:v>
                </c:pt>
                <c:pt idx="17" formatCode="0.E+00">
                  <c:v>1.5059204250777793E-35</c:v>
                </c:pt>
                <c:pt idx="18" formatCode="0.E+00">
                  <c:v>7.8188225734202266E-38</c:v>
                </c:pt>
                <c:pt idx="19" formatCode="0.E+00">
                  <c:v>4.0595761513407933E-40</c:v>
                </c:pt>
                <c:pt idx="20" formatCode="0.E+00">
                  <c:v>2.107754508275721E-42</c:v>
                </c:pt>
                <c:pt idx="21" formatCode="0.E+00">
                  <c:v>1.0943578594256405E-44</c:v>
                </c:pt>
                <c:pt idx="22" formatCode="0.E+00">
                  <c:v>5.6819668504298412E-47</c:v>
                </c:pt>
                <c:pt idx="23" formatCode="0.E+00">
                  <c:v>2.9501087794378198E-49</c:v>
                </c:pt>
                <c:pt idx="24" formatCode="0.E+00">
                  <c:v>1.5317128803484145E-51</c:v>
                </c:pt>
                <c:pt idx="25" formatCode="0.E+00">
                  <c:v>7.9527384351986194E-54</c:v>
                </c:pt>
                <c:pt idx="26" formatCode="0.E+00">
                  <c:v>4.1291060113236154E-56</c:v>
                </c:pt>
                <c:pt idx="27" formatCode="0.E+00">
                  <c:v>2.143854798152115E-58</c:v>
                </c:pt>
                <c:pt idx="28" formatCode="0.E+00">
                  <c:v>1.1131013306404301E-60</c:v>
                </c:pt>
                <c:pt idx="29" formatCode="0.E+00">
                  <c:v>5.7792839950796871E-63</c:v>
                </c:pt>
                <c:pt idx="30" formatCode="0.E+00">
                  <c:v>3.0006363820054282E-65</c:v>
                </c:pt>
                <c:pt idx="31" formatCode="0.E+00">
                  <c:v>1.5579470925256854E-67</c:v>
                </c:pt>
                <c:pt idx="32" formatCode="0.E+00">
                  <c:v>8.0889479233972527E-70</c:v>
                </c:pt>
                <c:pt idx="33" formatCode="0.E+00">
                  <c:v>4.1998267348961418E-72</c:v>
                </c:pt>
                <c:pt idx="34" formatCode="0.E+00">
                  <c:v>2.1805733910252364E-74</c:v>
                </c:pt>
                <c:pt idx="35" formatCode="0.E+00">
                  <c:v>1.1321658282088031E-76</c:v>
                </c:pt>
                <c:pt idx="36" formatCode="0.E+00">
                  <c:v>5.8782679264056476E-79</c:v>
                </c:pt>
                <c:pt idx="37" formatCode="0.E+00">
                  <c:v>3.0520293894824752E-81</c:v>
                </c:pt>
                <c:pt idx="38" formatCode="0.E+00">
                  <c:v>1.5846306277435178E-83</c:v>
                </c:pt>
                <c:pt idx="39" formatCode="0.E+00">
                  <c:v>8.2274903218036731E-86</c:v>
                </c:pt>
                <c:pt idx="40" formatCode="0.E+00">
                  <c:v>4.2717587184192264E-88</c:v>
                </c:pt>
                <c:pt idx="41" formatCode="0.E+00">
                  <c:v>2.2179208767989449E-90</c:v>
                </c:pt>
                <c:pt idx="42" formatCode="0.E+00">
                  <c:v>1.1515568504677229E-92</c:v>
                </c:pt>
                <c:pt idx="43" formatCode="0.E+00">
                  <c:v>5.9789471920794361E-95</c:v>
                </c:pt>
                <c:pt idx="44" formatCode="0.E+00">
                  <c:v>3.1043026239784879E-97</c:v>
                </c:pt>
                <c:pt idx="45" formatCode="0.E+00">
                  <c:v>1.6117711817234541E-99</c:v>
                </c:pt>
                <c:pt idx="46" formatCode="0.E+00">
                  <c:v>8.3684055870325747E-102</c:v>
                </c:pt>
                <c:pt idx="47" formatCode="0.E+00">
                  <c:v>4.3449227075890049E-104</c:v>
                </c:pt>
                <c:pt idx="48" formatCode="0.E+00">
                  <c:v>2.2559080267543945E-106</c:v>
                </c:pt>
                <c:pt idx="49" formatCode="0.E+00">
                  <c:v>1.1712799899262193E-108</c:v>
                </c:pt>
                <c:pt idx="50" formatCode="0.E+00">
                  <c:v>6.081350828718367E-111</c:v>
                </c:pt>
                <c:pt idx="51" formatCode="0.E+00">
                  <c:v>3.1574711614669662E-113</c:v>
                </c:pt>
                <c:pt idx="52" formatCode="0.E+00">
                  <c:v>1.6393765819947992E-115</c:v>
                </c:pt>
                <c:pt idx="53" formatCode="0.E+00">
                  <c:v>8.5117343600517954E-118</c:v>
                </c:pt>
                <c:pt idx="54" formatCode="0.E+00">
                  <c:v>4.419339803422427E-120</c:v>
                </c:pt>
                <c:pt idx="55" formatCode="0.E+00">
                  <c:v>2.2945457966565249E-122</c:v>
                </c:pt>
                <c:pt idx="56" formatCode="0.E+00">
                  <c:v>1.1913409348782937E-124</c:v>
                </c:pt>
                <c:pt idx="57" formatCode="0.E+00">
                  <c:v>6.1855083702613211E-127</c:v>
                </c:pt>
                <c:pt idx="58" formatCode="0.E+00">
                  <c:v>3.2115503361330986E-129</c:v>
                </c:pt>
                <c:pt idx="59" formatCode="0.E+00">
                  <c:v>1.6674547901517576E-131</c:v>
                </c:pt>
                <c:pt idx="60" formatCode="0.E+00">
                  <c:v>8.6575179778991704E-134</c:v>
                </c:pt>
                <c:pt idx="61" formatCode="0.E+00">
                  <c:v>4.4950314683389874E-136</c:v>
                </c:pt>
                <c:pt idx="62" formatCode="0.E+00">
                  <c:v>2.3338453299129933E-138</c:v>
                </c:pt>
                <c:pt idx="63" formatCode="0.E+00">
                  <c:v>1.2117454710433251E-140</c:v>
                </c:pt>
                <c:pt idx="64" formatCode="0.E+00">
                  <c:v>6.291449856484989E-143</c:v>
                </c:pt>
                <c:pt idx="65" formatCode="0.E+00">
                  <c:v>3.2665557447954979E-145</c:v>
                </c:pt>
                <c:pt idx="66" formatCode="0.E+00">
                  <c:v>1.6960139041492696E-147</c:v>
                </c:pt>
                <c:pt idx="67" formatCode="0.E+00">
                  <c:v>8.805798485608663E-150</c:v>
                </c:pt>
                <c:pt idx="68" formatCode="0.E+00">
                  <c:v>4.572019532354472E-152</c:v>
                </c:pt>
                <c:pt idx="69" formatCode="0.E+00">
                  <c:v>2.3738179607893621E-154</c:v>
                </c:pt>
                <c:pt idx="70" formatCode="0.E+00">
                  <c:v>1.232499483234771E-156</c:v>
                </c:pt>
                <c:pt idx="71" formatCode="0.E+00">
                  <c:v>6.3992058416683952E-159</c:v>
                </c:pt>
                <c:pt idx="72" formatCode="0.E+00">
                  <c:v>3.3225032514060674E-161</c:v>
                </c:pt>
                <c:pt idx="73" formatCode="0.E+00">
                  <c:v>1.7250621606394613E-163</c:v>
                </c:pt>
                <c:pt idx="74" formatCode="0.E+00">
                  <c:v>8.9566186483355789E-166</c:v>
                </c:pt>
                <c:pt idx="75" formatCode="0.E+00">
                  <c:v>4.6503261993744981E-168</c:v>
                </c:pt>
                <c:pt idx="76" formatCode="0.E+00">
                  <c:v>2.4144752176770189E-170</c:v>
                </c:pt>
                <c:pt idx="77" formatCode="0.E+00">
                  <c:v>1.25360895705767E-172</c:v>
                </c:pt>
                <c:pt idx="78" formatCode="0.E+00">
                  <c:v>6.5088074034049607E-175</c:v>
                </c:pt>
                <c:pt idx="79" formatCode="0.E+00">
                  <c:v>3.3794089916244834E-177</c:v>
                </c:pt>
                <c:pt idx="80" formatCode="0.E+00">
                  <c:v>1.7546079373462545E-179</c:v>
                </c:pt>
                <c:pt idx="81" formatCode="0.E+00">
                  <c:v>9.1100219636888175E-182</c:v>
                </c:pt>
                <c:pt idx="82" formatCode="0.E+00">
                  <c:v>4.7299740535999572E-184</c:v>
                </c:pt>
                <c:pt idx="83" formatCode="0.E+00">
                  <c:v>2.455828826418356E-186</c:v>
                </c:pt>
                <c:pt idx="84" formatCode="0.E+00">
                  <c:v>1.2750799806347318E-188</c:v>
                </c:pt>
                <c:pt idx="85" formatCode="0.E+00">
                  <c:v>6.6202861515662658E-191</c:v>
                </c:pt>
                <c:pt idx="86" formatCode="0.E+00">
                  <c:v>3.4372893774714431E-193</c:v>
                </c:pt>
                <c:pt idx="87" formatCode="0.E+00">
                  <c:v>1.7846597554823365E-195</c:v>
                </c:pt>
                <c:pt idx="88" formatCode="0.E+00">
                  <c:v>9.266052674276868E-198</c:v>
                </c:pt>
                <c:pt idx="89" formatCode="0.E+00">
                  <c:v>4.810986066039705E-200</c:v>
                </c:pt>
                <c:pt idx="90" formatCode="0.E+00">
                  <c:v>2.4978907136888792E-202</c:v>
                </c:pt>
                <c:pt idx="91" formatCode="0.E+00">
                  <c:v>1.2969187463620475E-204</c:v>
                </c:pt>
                <c:pt idx="92" formatCode="0.E+00">
                  <c:v>6.733674237417852E-207</c:v>
                </c:pt>
                <c:pt idx="93" formatCode="0.E+00">
                  <c:v>3.4961611020623749E-209</c:v>
                </c:pt>
                <c:pt idx="94" formatCode="0.E+00">
                  <c:v>1.8152262822059504E-211</c:v>
                </c:pt>
                <c:pt idx="95" formatCode="0.E+00">
                  <c:v>9.4247557804687528E-214</c:v>
                </c:pt>
                <c:pt idx="96" formatCode="0.E+00">
                  <c:v>4.8933856011350019E-216</c:v>
                </c:pt>
                <c:pt idx="97" formatCode="0.E+00">
                  <c:v>2.5406730104366762E-218</c:v>
                </c:pt>
                <c:pt idx="98" formatCode="0.E+00">
                  <c:v>1.3191315526951617E-220</c:v>
                </c:pt>
                <c:pt idx="99" formatCode="0.E+00">
                  <c:v>6.8490043628907118E-223</c:v>
                </c:pt>
                <c:pt idx="100" formatCode="0.E+00">
                  <c:v>3.5560411444218461E-225</c:v>
                </c:pt>
                <c:pt idx="101" formatCode="0.E+00">
                  <c:v>1.8463163331208426E-227</c:v>
                </c:pt>
                <c:pt idx="102" formatCode="0.E+00">
                  <c:v>9.5861770533687381E-230</c:v>
                </c:pt>
                <c:pt idx="103" formatCode="0.E+00">
                  <c:v>4.9771964234965335E-232</c:v>
                </c:pt>
                <c:pt idx="104" formatCode="0.E+00">
                  <c:v>2.5841880553796003E-234</c:v>
                </c:pt>
                <c:pt idx="105" formatCode="0.E+00">
                  <c:v>1.3417248059652046E-236</c:v>
                </c:pt>
                <c:pt idx="106" formatCode="0.E+00">
                  <c:v>6.9663097900114742E-239</c:v>
                </c:pt>
                <c:pt idx="107" formatCode="0.E+00">
                  <c:v>3.6169467743800323E-241</c:v>
                </c:pt>
                <c:pt idx="108" formatCode="0.E+00">
                  <c:v>1.8779388748194859E-243</c:v>
                </c:pt>
                <c:pt idx="109" formatCode="0.E+00">
                  <c:v>9.750363048023475E-246</c:v>
                </c:pt>
                <c:pt idx="110" formatCode="0.E+00">
                  <c:v>5.0624427047653112E-248</c:v>
                </c:pt>
                <c:pt idx="111" formatCode="0.E+00">
                  <c:v>2.6284483985677552E-250</c:v>
                </c:pt>
                <c:pt idx="112" formatCode="0.E+00">
                  <c:v>1.3647050222278937E-252</c:v>
                </c:pt>
                <c:pt idx="113" formatCode="0.E+00">
                  <c:v>7.0856243505052611E-255</c:v>
                </c:pt>
                <c:pt idx="114" formatCode="0.E+00">
                  <c:v>3.6788955575555011E-257</c:v>
                </c:pt>
                <c:pt idx="115" formatCode="0.E+00">
                  <c:v>1.9101030274680743E-259</c:v>
                </c:pt>
                <c:pt idx="116" formatCode="0.E+00">
                  <c:v>9.9173611168429031E-262</c:v>
                </c:pt>
                <c:pt idx="117" formatCode="0.E+00">
                  <c:v>5.1491490305750137E-264</c:v>
                </c:pt>
                <c:pt idx="118" formatCode="0.E+00">
                  <c:v>2.6734668049997374E-266</c:v>
                </c:pt>
                <c:pt idx="119" formatCode="0.E+00">
                  <c:v>1.3880788291414703E-268</c:v>
                </c:pt>
                <c:pt idx="120" formatCode="0.E+00">
                  <c:v>7.2069824555413766E-271</c:v>
                </c:pt>
              </c:numCache>
            </c:numRef>
          </c:val>
          <c:extLst xmlns:c16r2="http://schemas.microsoft.com/office/drawing/2015/06/chart">
            <c:ext xmlns:c16="http://schemas.microsoft.com/office/drawing/2014/chart" uri="{C3380CC4-5D6E-409C-BE32-E72D297353CC}">
              <c16:uniqueId val="{00000002-504B-4BBE-85F9-D13393B42C3E}"/>
            </c:ext>
          </c:extLst>
        </c:ser>
        <c:gapWidth val="0"/>
        <c:overlap val="100"/>
        <c:axId val="180412416"/>
        <c:axId val="180414336"/>
      </c:barChart>
      <c:catAx>
        <c:axId val="180412416"/>
        <c:scaling>
          <c:orientation val="maxMin"/>
        </c:scaling>
        <c:axPos val="l"/>
        <c:majorGridlines>
          <c:spPr>
            <a:ln w="0">
              <a:solidFill>
                <a:sysClr val="window" lastClr="FFFFFF">
                  <a:lumMod val="85000"/>
                </a:sysClr>
              </a:solidFill>
              <a:prstDash val="solid"/>
            </a:ln>
          </c:spPr>
        </c:majorGridlines>
        <c:title>
          <c:tx>
            <c:rich>
              <a:bodyPr rot="-5400000" vert="horz"/>
              <a:lstStyle/>
              <a:p>
                <a:pPr>
                  <a:defRPr/>
                </a:pPr>
                <a:r>
                  <a:rPr lang="ja-JP"/>
                  <a:t>経過年</a:t>
                </a:r>
              </a:p>
            </c:rich>
          </c:tx>
          <c:layout>
            <c:manualLayout>
              <c:xMode val="edge"/>
              <c:yMode val="edge"/>
              <c:x val="1.043749065045624E-2"/>
              <c:y val="0.19199516005040143"/>
            </c:manualLayout>
          </c:layout>
        </c:title>
        <c:numFmt formatCode="General" sourceLinked="0"/>
        <c:tickLblPos val="low"/>
        <c:txPr>
          <a:bodyPr rot="0" vert="horz"/>
          <a:lstStyle/>
          <a:p>
            <a:pPr>
              <a:defRPr/>
            </a:pPr>
            <a:endParaRPr lang="ja-JP"/>
          </a:p>
        </c:txPr>
        <c:crossAx val="180414336"/>
        <c:crossesAt val="1.0000000000000038E-5"/>
        <c:lblAlgn val="ctr"/>
        <c:lblOffset val="0"/>
        <c:tickLblSkip val="6"/>
        <c:tickMarkSkip val="6"/>
      </c:catAx>
      <c:valAx>
        <c:axId val="180414336"/>
        <c:scaling>
          <c:orientation val="minMax"/>
        </c:scaling>
        <c:axPos val="t"/>
        <c:majorGridlines>
          <c:spPr>
            <a:ln w="0">
              <a:solidFill>
                <a:sysClr val="window" lastClr="FFFFFF">
                  <a:lumMod val="85000"/>
                </a:sysClr>
              </a:solidFill>
              <a:prstDash val="solid"/>
            </a:ln>
          </c:spPr>
        </c:majorGridlines>
        <c:title>
          <c:tx>
            <c:rich>
              <a:bodyPr rot="0" vert="horz"/>
              <a:lstStyle/>
              <a:p>
                <a:pPr>
                  <a:defRPr/>
                </a:pPr>
                <a:r>
                  <a:rPr lang="en-US"/>
                  <a:t>Sv/h</a:t>
                </a:r>
                <a:endParaRPr lang="ja-JP"/>
              </a:p>
            </c:rich>
          </c:tx>
          <c:layout>
            <c:manualLayout>
              <c:xMode val="edge"/>
              <c:yMode val="edge"/>
              <c:x val="0.488473474494446"/>
              <c:y val="7.911698212766749E-2"/>
            </c:manualLayout>
          </c:layout>
          <c:spPr>
            <a:noFill/>
            <a:ln w="25400">
              <a:noFill/>
            </a:ln>
          </c:spPr>
        </c:title>
        <c:numFmt formatCode="General" sourceLinked="0"/>
        <c:tickLblPos val="nextTo"/>
        <c:spPr>
          <a:ln w="0">
            <a:solidFill>
              <a:sysClr val="windowText" lastClr="000000"/>
            </a:solidFill>
            <a:prstDash val="solid"/>
          </a:ln>
        </c:spPr>
        <c:txPr>
          <a:bodyPr rot="-5400000" vert="horz"/>
          <a:lstStyle/>
          <a:p>
            <a:pPr>
              <a:defRPr/>
            </a:pPr>
            <a:endParaRPr lang="ja-JP"/>
          </a:p>
        </c:txPr>
        <c:crossAx val="180412416"/>
        <c:crosses val="autoZero"/>
        <c:crossBetween val="between"/>
        <c:majorUnit val="2000"/>
      </c:valAx>
      <c:spPr>
        <a:solidFill>
          <a:srgbClr val="FFFFFF"/>
        </a:solidFill>
        <a:ln w="0">
          <a:solidFill>
            <a:sysClr val="windowText" lastClr="000000"/>
          </a:solidFill>
          <a:prstDash val="solid"/>
        </a:ln>
      </c:spPr>
    </c:plotArea>
    <c:legend>
      <c:legendPos val="r"/>
      <c:legendEntry>
        <c:idx val="0"/>
        <c:txPr>
          <a:bodyPr/>
          <a:lstStyle/>
          <a:p>
            <a:pPr>
              <a:defRPr sz="1400" baseline="30000"/>
            </a:pPr>
            <a:endParaRPr lang="ja-JP"/>
          </a:p>
        </c:txPr>
      </c:legendEntry>
      <c:layout>
        <c:manualLayout>
          <c:xMode val="edge"/>
          <c:yMode val="edge"/>
          <c:x val="0.5867305835475225"/>
          <c:y val="0.37211970687372931"/>
          <c:w val="0.21618973794078852"/>
          <c:h val="0.14545758903187395"/>
        </c:manualLayout>
      </c:layout>
      <c:spPr>
        <a:noFill/>
        <a:ln w="25400">
          <a:noFill/>
        </a:ln>
      </c:spPr>
      <c:txPr>
        <a:bodyPr/>
        <a:lstStyle/>
        <a:p>
          <a:pPr>
            <a:defRPr sz="1400" baseline="30000"/>
          </a:pPr>
          <a:endParaRPr lang="ja-JP"/>
        </a:p>
      </c:txPr>
    </c:legend>
    <c:plotVisOnly val="1"/>
    <c:dispBlanksAs val="span"/>
  </c:chart>
  <c:spPr>
    <a:solidFill>
      <a:srgbClr val="FFFFFF"/>
    </a:solidFill>
    <a:ln w="3175">
      <a:solidFill>
        <a:srgbClr val="000000"/>
      </a:solidFill>
      <a:prstDash val="solid"/>
    </a:ln>
  </c:spPr>
  <c:txPr>
    <a:bodyPr/>
    <a:lstStyle/>
    <a:p>
      <a:pPr>
        <a:defRPr sz="800" b="0" i="0" u="none" strike="noStrike" baseline="0">
          <a:solidFill>
            <a:srgbClr val="000000"/>
          </a:solidFill>
          <a:latin typeface="Meiryo UI"/>
          <a:ea typeface="Meiryo UI"/>
          <a:cs typeface="Meiryo UI"/>
        </a:defRPr>
      </a:pPr>
      <a:endParaRPr lang="ja-JP"/>
    </a:p>
  </c:txPr>
  <c:printSettings>
    <c:headerFooter alignWithMargins="0"/>
    <c:pageMargins b="1" l="0.75000000000000133" r="0.75000000000000133"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a:pPr>
            <a:r>
              <a:rPr lang="ja-JP" altLang="en-US"/>
              <a:t>福一事故に係る</a:t>
            </a:r>
            <a:endParaRPr lang="en-US" altLang="ja-JP"/>
          </a:p>
          <a:p>
            <a:pPr>
              <a:defRPr/>
            </a:pPr>
            <a:r>
              <a:rPr lang="ja-JP" altLang="en-US"/>
              <a:t>人工</a:t>
            </a:r>
            <a:r>
              <a:rPr lang="en-US" altLang="ja-JP"/>
              <a:t>3</a:t>
            </a:r>
            <a:r>
              <a:rPr lang="ja-JP" altLang="en-US"/>
              <a:t>核種</a:t>
            </a:r>
            <a:r>
              <a:rPr lang="en-US" altLang="ja-JP"/>
              <a:t/>
            </a:r>
            <a:br>
              <a:rPr lang="en-US" altLang="ja-JP"/>
            </a:br>
            <a:r>
              <a:rPr lang="ja-JP" altLang="en-US"/>
              <a:t>線量等量の推移</a:t>
            </a:r>
            <a:endParaRPr lang="ja-JP"/>
          </a:p>
        </c:rich>
      </c:tx>
      <c:layout>
        <c:manualLayout>
          <c:xMode val="edge"/>
          <c:yMode val="edge"/>
          <c:x val="0.51596114601330745"/>
          <c:y val="0.23693362690384517"/>
        </c:manualLayout>
      </c:layout>
      <c:spPr>
        <a:solidFill>
          <a:srgbClr val="FFFFFF">
            <a:alpha val="40000"/>
          </a:srgbClr>
        </a:solidFill>
        <a:ln w="25400">
          <a:noFill/>
        </a:ln>
      </c:spPr>
    </c:title>
    <c:plotArea>
      <c:layout>
        <c:manualLayout>
          <c:layoutTarget val="inner"/>
          <c:xMode val="edge"/>
          <c:yMode val="edge"/>
          <c:x val="0.15608703036535482"/>
          <c:y val="4.5273510980812517E-2"/>
          <c:w val="0.81120122945559836"/>
          <c:h val="0.9297220679775916"/>
        </c:manualLayout>
      </c:layout>
      <c:barChart>
        <c:barDir val="bar"/>
        <c:grouping val="stacked"/>
        <c:ser>
          <c:idx val="3"/>
          <c:order val="0"/>
          <c:tx>
            <c:strRef>
              <c:f>福一日減衰!$AG$7</c:f>
              <c:strCache>
                <c:ptCount val="1"/>
                <c:pt idx="0">
                  <c:v>137 Cs</c:v>
                </c:pt>
              </c:strCache>
            </c:strRef>
          </c:tx>
          <c:spPr>
            <a:pattFill prst="pct30">
              <a:fgClr>
                <a:srgbClr val="00FF00"/>
              </a:fgClr>
              <a:bgClr>
                <a:sysClr val="window" lastClr="FFFFFF"/>
              </a:bgClr>
            </a:pattFill>
            <a:ln>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福一日減衰!$AG$9:$AG$3700</c:f>
              <c:numCache>
                <c:formatCode>0</c:formatCode>
                <c:ptCount val="3692"/>
                <c:pt idx="0">
                  <c:v>1365</c:v>
                </c:pt>
                <c:pt idx="1">
                  <c:v>1364.9138565561841</c:v>
                </c:pt>
                <c:pt idx="2">
                  <c:v>1364.827718548773</c:v>
                </c:pt>
                <c:pt idx="3">
                  <c:v>1364.7415859774244</c:v>
                </c:pt>
                <c:pt idx="4">
                  <c:v>1364.6554588417944</c:v>
                </c:pt>
                <c:pt idx="5">
                  <c:v>1364.5693371415407</c:v>
                </c:pt>
                <c:pt idx="6">
                  <c:v>1364.4832208763196</c:v>
                </c:pt>
                <c:pt idx="7">
                  <c:v>1364.3971100457882</c:v>
                </c:pt>
                <c:pt idx="8">
                  <c:v>1364.3110046496035</c:v>
                </c:pt>
                <c:pt idx="9">
                  <c:v>1364.2249046874233</c:v>
                </c:pt>
                <c:pt idx="10">
                  <c:v>1364.1388101589037</c:v>
                </c:pt>
                <c:pt idx="11">
                  <c:v>1364.0527210637022</c:v>
                </c:pt>
                <c:pt idx="12">
                  <c:v>1363.9666374014762</c:v>
                </c:pt>
                <c:pt idx="13">
                  <c:v>1363.8805591718822</c:v>
                </c:pt>
                <c:pt idx="14">
                  <c:v>1363.7944863745779</c:v>
                </c:pt>
                <c:pt idx="15">
                  <c:v>1363.7084190092201</c:v>
                </c:pt>
                <c:pt idx="16">
                  <c:v>1363.6223570754662</c:v>
                </c:pt>
                <c:pt idx="17">
                  <c:v>1363.5363005729735</c:v>
                </c:pt>
                <c:pt idx="18">
                  <c:v>1363.4502495013987</c:v>
                </c:pt>
                <c:pt idx="19">
                  <c:v>1363.3642038603998</c:v>
                </c:pt>
                <c:pt idx="20">
                  <c:v>1363.2781636496336</c:v>
                </c:pt>
                <c:pt idx="21">
                  <c:v>1363.1921288687574</c:v>
                </c:pt>
                <c:pt idx="22">
                  <c:v>1363.1060995174291</c:v>
                </c:pt>
                <c:pt idx="23">
                  <c:v>1363.0200755953056</c:v>
                </c:pt>
                <c:pt idx="24">
                  <c:v>1362.9340571020441</c:v>
                </c:pt>
                <c:pt idx="25">
                  <c:v>1362.8480440373019</c:v>
                </c:pt>
                <c:pt idx="26">
                  <c:v>1362.7620364007371</c:v>
                </c:pt>
                <c:pt idx="27">
                  <c:v>1362.6760341920069</c:v>
                </c:pt>
                <c:pt idx="28">
                  <c:v>1362.5900374107682</c:v>
                </c:pt>
                <c:pt idx="29">
                  <c:v>1362.5040460566793</c:v>
                </c:pt>
                <c:pt idx="30">
                  <c:v>1362.4180601293965</c:v>
                </c:pt>
                <c:pt idx="31">
                  <c:v>1362.3320796285789</c:v>
                </c:pt>
                <c:pt idx="32">
                  <c:v>1362.246104553883</c:v>
                </c:pt>
                <c:pt idx="33">
                  <c:v>1362.1601349049665</c:v>
                </c:pt>
                <c:pt idx="34">
                  <c:v>1362.0741706814872</c:v>
                </c:pt>
                <c:pt idx="35">
                  <c:v>1361.9882118831026</c:v>
                </c:pt>
                <c:pt idx="36">
                  <c:v>1361.9022585094699</c:v>
                </c:pt>
                <c:pt idx="37">
                  <c:v>1361.8163105602478</c:v>
                </c:pt>
                <c:pt idx="38">
                  <c:v>1361.7303680350929</c:v>
                </c:pt>
                <c:pt idx="39">
                  <c:v>1361.6444309336634</c:v>
                </c:pt>
                <c:pt idx="40">
                  <c:v>1361.5584992556169</c:v>
                </c:pt>
                <c:pt idx="41">
                  <c:v>1361.4725730006114</c:v>
                </c:pt>
                <c:pt idx="42">
                  <c:v>1361.3866521683046</c:v>
                </c:pt>
                <c:pt idx="43">
                  <c:v>1361.3007367583539</c:v>
                </c:pt>
                <c:pt idx="44">
                  <c:v>1361.2148267704172</c:v>
                </c:pt>
                <c:pt idx="45">
                  <c:v>1361.1289222041528</c:v>
                </c:pt>
                <c:pt idx="46">
                  <c:v>1361.0430230592181</c:v>
                </c:pt>
                <c:pt idx="47">
                  <c:v>1360.9571293352706</c:v>
                </c:pt>
                <c:pt idx="48">
                  <c:v>1360.8712410319688</c:v>
                </c:pt>
                <c:pt idx="49">
                  <c:v>1360.785358148971</c:v>
                </c:pt>
                <c:pt idx="50">
                  <c:v>1360.6994806859341</c:v>
                </c:pt>
                <c:pt idx="51">
                  <c:v>1360.6136086425165</c:v>
                </c:pt>
                <c:pt idx="52">
                  <c:v>1360.5277420183766</c:v>
                </c:pt>
                <c:pt idx="53">
                  <c:v>1360.441880813172</c:v>
                </c:pt>
                <c:pt idx="54">
                  <c:v>1360.3560250265607</c:v>
                </c:pt>
                <c:pt idx="55">
                  <c:v>1360.2701746582009</c:v>
                </c:pt>
                <c:pt idx="56">
                  <c:v>1360.1843297077501</c:v>
                </c:pt>
                <c:pt idx="57">
                  <c:v>1360.0984901748673</c:v>
                </c:pt>
                <c:pt idx="58">
                  <c:v>1360.0126560592098</c:v>
                </c:pt>
                <c:pt idx="59">
                  <c:v>1359.9268273604359</c:v>
                </c:pt>
                <c:pt idx="60">
                  <c:v>1359.8410040782044</c:v>
                </c:pt>
                <c:pt idx="61">
                  <c:v>1359.7551862121725</c:v>
                </c:pt>
                <c:pt idx="62">
                  <c:v>1359.6693737619994</c:v>
                </c:pt>
                <c:pt idx="63">
                  <c:v>1359.583566727342</c:v>
                </c:pt>
                <c:pt idx="64">
                  <c:v>1359.4977651078595</c:v>
                </c:pt>
                <c:pt idx="65">
                  <c:v>1359.4119689032104</c:v>
                </c:pt>
                <c:pt idx="66">
                  <c:v>1359.3261781130525</c:v>
                </c:pt>
                <c:pt idx="67">
                  <c:v>1359.240392737044</c:v>
                </c:pt>
                <c:pt idx="68">
                  <c:v>1359.1546127748429</c:v>
                </c:pt>
                <c:pt idx="69">
                  <c:v>1359.0688382261085</c:v>
                </c:pt>
                <c:pt idx="70">
                  <c:v>1358.9830690904987</c:v>
                </c:pt>
                <c:pt idx="71">
                  <c:v>1358.8973053676716</c:v>
                </c:pt>
                <c:pt idx="72">
                  <c:v>1358.8115470572859</c:v>
                </c:pt>
                <c:pt idx="73">
                  <c:v>1358.7257941590003</c:v>
                </c:pt>
                <c:pt idx="74">
                  <c:v>1358.6400466724724</c:v>
                </c:pt>
                <c:pt idx="75">
                  <c:v>1358.5543045973611</c:v>
                </c:pt>
                <c:pt idx="76">
                  <c:v>1358.4685679333259</c:v>
                </c:pt>
                <c:pt idx="77">
                  <c:v>1358.3828366800237</c:v>
                </c:pt>
                <c:pt idx="78">
                  <c:v>1358.2971108371135</c:v>
                </c:pt>
                <c:pt idx="79">
                  <c:v>1358.2113904042546</c:v>
                </c:pt>
                <c:pt idx="80">
                  <c:v>1358.1256753811049</c:v>
                </c:pt>
                <c:pt idx="81">
                  <c:v>1358.0399657673231</c:v>
                </c:pt>
                <c:pt idx="82">
                  <c:v>1357.9542615625683</c:v>
                </c:pt>
                <c:pt idx="83">
                  <c:v>1357.8685627664981</c:v>
                </c:pt>
                <c:pt idx="84">
                  <c:v>1357.7828693787724</c:v>
                </c:pt>
                <c:pt idx="85">
                  <c:v>1357.697181399049</c:v>
                </c:pt>
                <c:pt idx="86">
                  <c:v>1357.6114988269867</c:v>
                </c:pt>
                <c:pt idx="87">
                  <c:v>1357.5258216622447</c:v>
                </c:pt>
                <c:pt idx="88">
                  <c:v>1357.4401499044816</c:v>
                </c:pt>
                <c:pt idx="89">
                  <c:v>1357.3544835533557</c:v>
                </c:pt>
                <c:pt idx="90">
                  <c:v>1357.2688226085261</c:v>
                </c:pt>
                <c:pt idx="91">
                  <c:v>1357.1831670696522</c:v>
                </c:pt>
                <c:pt idx="92">
                  <c:v>1357.0975169363917</c:v>
                </c:pt>
                <c:pt idx="93">
                  <c:v>1357.0118722084042</c:v>
                </c:pt>
                <c:pt idx="94">
                  <c:v>1356.9262328853488</c:v>
                </c:pt>
                <c:pt idx="95">
                  <c:v>1356.8405989668834</c:v>
                </c:pt>
                <c:pt idx="96">
                  <c:v>1356.754970452668</c:v>
                </c:pt>
                <c:pt idx="97">
                  <c:v>1356.6693473423611</c:v>
                </c:pt>
                <c:pt idx="98">
                  <c:v>1356.5837296356215</c:v>
                </c:pt>
                <c:pt idx="99">
                  <c:v>1356.4981173321084</c:v>
                </c:pt>
                <c:pt idx="100">
                  <c:v>1356.412510431481</c:v>
                </c:pt>
                <c:pt idx="101">
                  <c:v>1356.326908933398</c:v>
                </c:pt>
                <c:pt idx="102">
                  <c:v>1356.2413128375183</c:v>
                </c:pt>
                <c:pt idx="103">
                  <c:v>1356.1557221435012</c:v>
                </c:pt>
                <c:pt idx="104">
                  <c:v>1356.0701368510061</c:v>
                </c:pt>
                <c:pt idx="105">
                  <c:v>1355.9845569596914</c:v>
                </c:pt>
                <c:pt idx="106">
                  <c:v>1355.8989824692171</c:v>
                </c:pt>
                <c:pt idx="107">
                  <c:v>1355.8134133792419</c:v>
                </c:pt>
                <c:pt idx="108">
                  <c:v>1355.7278496894248</c:v>
                </c:pt>
                <c:pt idx="109">
                  <c:v>1355.6422913994254</c:v>
                </c:pt>
                <c:pt idx="110">
                  <c:v>1355.5567385089028</c:v>
                </c:pt>
                <c:pt idx="111">
                  <c:v>1355.4711910175158</c:v>
                </c:pt>
                <c:pt idx="112">
                  <c:v>1355.3856489249242</c:v>
                </c:pt>
                <c:pt idx="113">
                  <c:v>1355.3001122307874</c:v>
                </c:pt>
                <c:pt idx="114">
                  <c:v>1355.2145809347642</c:v>
                </c:pt>
                <c:pt idx="115">
                  <c:v>1355.1290550365143</c:v>
                </c:pt>
                <c:pt idx="116">
                  <c:v>1355.0435345356973</c:v>
                </c:pt>
                <c:pt idx="117">
                  <c:v>1354.9580194319717</c:v>
                </c:pt>
                <c:pt idx="118">
                  <c:v>1354.8725097249976</c:v>
                </c:pt>
                <c:pt idx="119">
                  <c:v>1354.7870054144337</c:v>
                </c:pt>
                <c:pt idx="120">
                  <c:v>1354.7015064999405</c:v>
                </c:pt>
                <c:pt idx="121">
                  <c:v>1354.6160129811767</c:v>
                </c:pt>
                <c:pt idx="122">
                  <c:v>1354.5305248578024</c:v>
                </c:pt>
                <c:pt idx="123">
                  <c:v>1354.4450421294764</c:v>
                </c:pt>
                <c:pt idx="124">
                  <c:v>1354.3595647958584</c:v>
                </c:pt>
                <c:pt idx="125">
                  <c:v>1354.2740928566084</c:v>
                </c:pt>
                <c:pt idx="126">
                  <c:v>1354.1886263113854</c:v>
                </c:pt>
                <c:pt idx="127">
                  <c:v>1354.1031651598494</c:v>
                </c:pt>
                <c:pt idx="128">
                  <c:v>1354.0177094016597</c:v>
                </c:pt>
                <c:pt idx="129">
                  <c:v>1353.9322590364764</c:v>
                </c:pt>
                <c:pt idx="130">
                  <c:v>1353.8468140639584</c:v>
                </c:pt>
                <c:pt idx="131">
                  <c:v>1353.7613744837661</c:v>
                </c:pt>
                <c:pt idx="132">
                  <c:v>1353.6759402955588</c:v>
                </c:pt>
                <c:pt idx="133">
                  <c:v>1353.5905114989966</c:v>
                </c:pt>
                <c:pt idx="134">
                  <c:v>1353.505088093739</c:v>
                </c:pt>
                <c:pt idx="135">
                  <c:v>1353.4196700794453</c:v>
                </c:pt>
                <c:pt idx="136">
                  <c:v>1353.3342574557757</c:v>
                </c:pt>
                <c:pt idx="137">
                  <c:v>1353.2488502223903</c:v>
                </c:pt>
                <c:pt idx="138">
                  <c:v>1353.1634483789485</c:v>
                </c:pt>
                <c:pt idx="139">
                  <c:v>1353.0780519251102</c:v>
                </c:pt>
                <c:pt idx="140">
                  <c:v>1352.9926608605356</c:v>
                </c:pt>
                <c:pt idx="141">
                  <c:v>1352.9072751848844</c:v>
                </c:pt>
                <c:pt idx="142">
                  <c:v>1352.821894897816</c:v>
                </c:pt>
                <c:pt idx="143">
                  <c:v>1352.7365199989915</c:v>
                </c:pt>
                <c:pt idx="144">
                  <c:v>1352.6511504880693</c:v>
                </c:pt>
                <c:pt idx="145">
                  <c:v>1352.5657863647109</c:v>
                </c:pt>
                <c:pt idx="146">
                  <c:v>1352.4804276285754</c:v>
                </c:pt>
                <c:pt idx="147">
                  <c:v>1352.3950742793231</c:v>
                </c:pt>
                <c:pt idx="148">
                  <c:v>1352.3097263166139</c:v>
                </c:pt>
                <c:pt idx="149">
                  <c:v>1352.2243837401084</c:v>
                </c:pt>
                <c:pt idx="150">
                  <c:v>1352.1390465494658</c:v>
                </c:pt>
                <c:pt idx="151">
                  <c:v>1352.0537147443465</c:v>
                </c:pt>
                <c:pt idx="152">
                  <c:v>1351.9683883244109</c:v>
                </c:pt>
                <c:pt idx="153">
                  <c:v>1351.8830672893187</c:v>
                </c:pt>
                <c:pt idx="154">
                  <c:v>1351.7977516387309</c:v>
                </c:pt>
                <c:pt idx="155">
                  <c:v>1351.712441372307</c:v>
                </c:pt>
                <c:pt idx="156">
                  <c:v>1351.6271364897075</c:v>
                </c:pt>
                <c:pt idx="157">
                  <c:v>1351.5418369905922</c:v>
                </c:pt>
                <c:pt idx="158">
                  <c:v>1351.4565428746218</c:v>
                </c:pt>
                <c:pt idx="159">
                  <c:v>1351.3712541414566</c:v>
                </c:pt>
                <c:pt idx="160">
                  <c:v>1351.2859707907564</c:v>
                </c:pt>
                <c:pt idx="161">
                  <c:v>1351.2006928221822</c:v>
                </c:pt>
                <c:pt idx="162">
                  <c:v>1351.1154202353941</c:v>
                </c:pt>
                <c:pt idx="163">
                  <c:v>1351.0301530300519</c:v>
                </c:pt>
                <c:pt idx="164">
                  <c:v>1350.9448912058167</c:v>
                </c:pt>
                <c:pt idx="165">
                  <c:v>1350.8596347623488</c:v>
                </c:pt>
                <c:pt idx="166">
                  <c:v>1350.7743836993079</c:v>
                </c:pt>
                <c:pt idx="167">
                  <c:v>1350.6891380163559</c:v>
                </c:pt>
                <c:pt idx="168">
                  <c:v>1350.6038977131518</c:v>
                </c:pt>
                <c:pt idx="169">
                  <c:v>1350.5186627893568</c:v>
                </c:pt>
                <c:pt idx="170">
                  <c:v>1350.4334332446315</c:v>
                </c:pt>
                <c:pt idx="171">
                  <c:v>1350.348209078636</c:v>
                </c:pt>
                <c:pt idx="172">
                  <c:v>1350.2629902910312</c:v>
                </c:pt>
                <c:pt idx="173">
                  <c:v>1350.1777768814777</c:v>
                </c:pt>
                <c:pt idx="174">
                  <c:v>1350.0925688496357</c:v>
                </c:pt>
                <c:pt idx="175">
                  <c:v>1350.0073661951662</c:v>
                </c:pt>
                <c:pt idx="176">
                  <c:v>1349.9221689177298</c:v>
                </c:pt>
                <c:pt idx="177">
                  <c:v>1349.836977016987</c:v>
                </c:pt>
                <c:pt idx="178">
                  <c:v>1349.7517904925983</c:v>
                </c:pt>
                <c:pt idx="179">
                  <c:v>1349.6666093442252</c:v>
                </c:pt>
                <c:pt idx="180">
                  <c:v>1349.5814335715274</c:v>
                </c:pt>
                <c:pt idx="181">
                  <c:v>1349.4962631741669</c:v>
                </c:pt>
                <c:pt idx="182">
                  <c:v>1349.4110981518029</c:v>
                </c:pt>
                <c:pt idx="183">
                  <c:v>1349.3259385040974</c:v>
                </c:pt>
                <c:pt idx="184">
                  <c:v>1349.2407842307107</c:v>
                </c:pt>
                <c:pt idx="185">
                  <c:v>1349.155635331304</c:v>
                </c:pt>
                <c:pt idx="186">
                  <c:v>1349.0704918055376</c:v>
                </c:pt>
                <c:pt idx="187">
                  <c:v>1348.9853536530729</c:v>
                </c:pt>
                <c:pt idx="188">
                  <c:v>1348.9002208735701</c:v>
                </c:pt>
                <c:pt idx="189">
                  <c:v>1348.8150934666912</c:v>
                </c:pt>
                <c:pt idx="190">
                  <c:v>1348.7299714320961</c:v>
                </c:pt>
                <c:pt idx="191">
                  <c:v>1348.6448547694467</c:v>
                </c:pt>
                <c:pt idx="192">
                  <c:v>1348.5597434784031</c:v>
                </c:pt>
                <c:pt idx="193">
                  <c:v>1348.4746375586271</c:v>
                </c:pt>
                <c:pt idx="194">
                  <c:v>1348.3895370097787</c:v>
                </c:pt>
                <c:pt idx="195">
                  <c:v>1348.3044418315203</c:v>
                </c:pt>
                <c:pt idx="196">
                  <c:v>1348.2193520235116</c:v>
                </c:pt>
                <c:pt idx="197">
                  <c:v>1348.1342675854144</c:v>
                </c:pt>
                <c:pt idx="198">
                  <c:v>1348.0491885168899</c:v>
                </c:pt>
                <c:pt idx="199">
                  <c:v>1347.964114817599</c:v>
                </c:pt>
                <c:pt idx="200">
                  <c:v>1347.8790464872031</c:v>
                </c:pt>
                <c:pt idx="201">
                  <c:v>1347.7939835253633</c:v>
                </c:pt>
                <c:pt idx="202">
                  <c:v>1347.7089259317402</c:v>
                </c:pt>
                <c:pt idx="203">
                  <c:v>1347.6238737059959</c:v>
                </c:pt>
                <c:pt idx="204">
                  <c:v>1347.5388268477911</c:v>
                </c:pt>
                <c:pt idx="205">
                  <c:v>1347.4537853567874</c:v>
                </c:pt>
                <c:pt idx="206">
                  <c:v>1347.3687492326455</c:v>
                </c:pt>
                <c:pt idx="207">
                  <c:v>1347.2837184750276</c:v>
                </c:pt>
                <c:pt idx="208">
                  <c:v>1347.1986930835942</c:v>
                </c:pt>
                <c:pt idx="209">
                  <c:v>1347.1136730580072</c:v>
                </c:pt>
                <c:pt idx="210">
                  <c:v>1347.0286583979275</c:v>
                </c:pt>
                <c:pt idx="211">
                  <c:v>1346.9436491030169</c:v>
                </c:pt>
                <c:pt idx="212">
                  <c:v>1346.8586451729368</c:v>
                </c:pt>
                <c:pt idx="213">
                  <c:v>1346.7736466073479</c:v>
                </c:pt>
                <c:pt idx="214">
                  <c:v>1346.6886534059129</c:v>
                </c:pt>
                <c:pt idx="215">
                  <c:v>1346.6036655682924</c:v>
                </c:pt>
                <c:pt idx="216">
                  <c:v>1346.5186830941479</c:v>
                </c:pt>
                <c:pt idx="217">
                  <c:v>1346.4337059831412</c:v>
                </c:pt>
                <c:pt idx="218">
                  <c:v>1346.3487342349338</c:v>
                </c:pt>
                <c:pt idx="219">
                  <c:v>1346.2637678491872</c:v>
                </c:pt>
                <c:pt idx="220">
                  <c:v>1346.1788068255632</c:v>
                </c:pt>
                <c:pt idx="221">
                  <c:v>1346.0938511637225</c:v>
                </c:pt>
                <c:pt idx="222">
                  <c:v>1346.0089008633283</c:v>
                </c:pt>
                <c:pt idx="223">
                  <c:v>1345.9239559240411</c:v>
                </c:pt>
                <c:pt idx="224">
                  <c:v>1345.8390163455224</c:v>
                </c:pt>
                <c:pt idx="225">
                  <c:v>1345.7540821274351</c:v>
                </c:pt>
                <c:pt idx="226">
                  <c:v>1345.6691532694397</c:v>
                </c:pt>
                <c:pt idx="227">
                  <c:v>1345.5842297711984</c:v>
                </c:pt>
                <c:pt idx="228">
                  <c:v>1345.4993116323728</c:v>
                </c:pt>
                <c:pt idx="229">
                  <c:v>1345.414398852625</c:v>
                </c:pt>
                <c:pt idx="230">
                  <c:v>1345.3294914316166</c:v>
                </c:pt>
                <c:pt idx="231">
                  <c:v>1345.244589369009</c:v>
                </c:pt>
                <c:pt idx="232">
                  <c:v>1345.159692664465</c:v>
                </c:pt>
                <c:pt idx="233">
                  <c:v>1345.0748013176456</c:v>
                </c:pt>
                <c:pt idx="234">
                  <c:v>1344.9899153282131</c:v>
                </c:pt>
                <c:pt idx="235">
                  <c:v>1344.905034695829</c:v>
                </c:pt>
                <c:pt idx="236">
                  <c:v>1344.820159420156</c:v>
                </c:pt>
                <c:pt idx="237">
                  <c:v>1344.7352895008553</c:v>
                </c:pt>
                <c:pt idx="238">
                  <c:v>1344.6504249375889</c:v>
                </c:pt>
                <c:pt idx="239">
                  <c:v>1344.5655657300197</c:v>
                </c:pt>
                <c:pt idx="240">
                  <c:v>1344.4807118778083</c:v>
                </c:pt>
                <c:pt idx="241">
                  <c:v>1344.3958633806178</c:v>
                </c:pt>
                <c:pt idx="242">
                  <c:v>1344.3110202381097</c:v>
                </c:pt>
                <c:pt idx="243">
                  <c:v>1344.2261824499467</c:v>
                </c:pt>
                <c:pt idx="244">
                  <c:v>1344.1413500157901</c:v>
                </c:pt>
                <c:pt idx="245">
                  <c:v>1344.0565229353024</c:v>
                </c:pt>
                <c:pt idx="246">
                  <c:v>1343.9717012081458</c:v>
                </c:pt>
                <c:pt idx="247">
                  <c:v>1343.8868848339821</c:v>
                </c:pt>
                <c:pt idx="248">
                  <c:v>1343.8020738124742</c:v>
                </c:pt>
                <c:pt idx="249">
                  <c:v>1343.7172681432839</c:v>
                </c:pt>
                <c:pt idx="250">
                  <c:v>1343.632467826073</c:v>
                </c:pt>
                <c:pt idx="251">
                  <c:v>1343.5476728605045</c:v>
                </c:pt>
                <c:pt idx="252">
                  <c:v>1343.4628832462397</c:v>
                </c:pt>
                <c:pt idx="253">
                  <c:v>1343.378098982942</c:v>
                </c:pt>
                <c:pt idx="254">
                  <c:v>1343.2933200702728</c:v>
                </c:pt>
                <c:pt idx="255">
                  <c:v>1343.2085465078951</c:v>
                </c:pt>
                <c:pt idx="256">
                  <c:v>1343.1237782954711</c:v>
                </c:pt>
                <c:pt idx="257">
                  <c:v>1343.0390154326628</c:v>
                </c:pt>
                <c:pt idx="258">
                  <c:v>1342.9542579191327</c:v>
                </c:pt>
                <c:pt idx="259">
                  <c:v>1342.8695057545435</c:v>
                </c:pt>
                <c:pt idx="260">
                  <c:v>1342.7847589385572</c:v>
                </c:pt>
                <c:pt idx="261">
                  <c:v>1342.7000174708369</c:v>
                </c:pt>
                <c:pt idx="262">
                  <c:v>1342.6152813510446</c:v>
                </c:pt>
                <c:pt idx="263">
                  <c:v>1342.5305505788433</c:v>
                </c:pt>
                <c:pt idx="264">
                  <c:v>1342.4458251538945</c:v>
                </c:pt>
                <c:pt idx="265">
                  <c:v>1342.3611050758614</c:v>
                </c:pt>
                <c:pt idx="266">
                  <c:v>1342.2763903444072</c:v>
                </c:pt>
                <c:pt idx="267">
                  <c:v>1342.1916809591928</c:v>
                </c:pt>
                <c:pt idx="268">
                  <c:v>1342.1069769198823</c:v>
                </c:pt>
                <c:pt idx="269">
                  <c:v>1342.0222782261383</c:v>
                </c:pt>
                <c:pt idx="270">
                  <c:v>1341.9375848776224</c:v>
                </c:pt>
                <c:pt idx="271">
                  <c:v>1341.8528968739981</c:v>
                </c:pt>
                <c:pt idx="272">
                  <c:v>1341.7682142149276</c:v>
                </c:pt>
                <c:pt idx="273">
                  <c:v>1341.6835369000739</c:v>
                </c:pt>
                <c:pt idx="274">
                  <c:v>1341.5988649291</c:v>
                </c:pt>
                <c:pt idx="275">
                  <c:v>1341.5141983016681</c:v>
                </c:pt>
                <c:pt idx="276">
                  <c:v>1341.4295370174411</c:v>
                </c:pt>
                <c:pt idx="277">
                  <c:v>1341.3448810760826</c:v>
                </c:pt>
                <c:pt idx="278">
                  <c:v>1341.260230477254</c:v>
                </c:pt>
                <c:pt idx="279">
                  <c:v>1341.1755852206193</c:v>
                </c:pt>
                <c:pt idx="280">
                  <c:v>1341.0909453058409</c:v>
                </c:pt>
                <c:pt idx="281">
                  <c:v>1341.0063107325818</c:v>
                </c:pt>
                <c:pt idx="282">
                  <c:v>1340.9216815005043</c:v>
                </c:pt>
                <c:pt idx="283">
                  <c:v>1340.8370576092725</c:v>
                </c:pt>
                <c:pt idx="284">
                  <c:v>1340.7524390585481</c:v>
                </c:pt>
                <c:pt idx="285">
                  <c:v>1340.6678258479951</c:v>
                </c:pt>
                <c:pt idx="286">
                  <c:v>1340.583217977276</c:v>
                </c:pt>
                <c:pt idx="287">
                  <c:v>1340.4986154460537</c:v>
                </c:pt>
                <c:pt idx="288">
                  <c:v>1340.4140182539916</c:v>
                </c:pt>
                <c:pt idx="289">
                  <c:v>1340.3294264007523</c:v>
                </c:pt>
                <c:pt idx="290">
                  <c:v>1340.2448398859997</c:v>
                </c:pt>
                <c:pt idx="291">
                  <c:v>1340.1602587093957</c:v>
                </c:pt>
                <c:pt idx="292">
                  <c:v>1340.0756828706039</c:v>
                </c:pt>
                <c:pt idx="293">
                  <c:v>1339.9911123692882</c:v>
                </c:pt>
                <c:pt idx="294">
                  <c:v>1339.9065472051107</c:v>
                </c:pt>
                <c:pt idx="295">
                  <c:v>1339.8219873777352</c:v>
                </c:pt>
                <c:pt idx="296">
                  <c:v>1339.7374328868245</c:v>
                </c:pt>
                <c:pt idx="297">
                  <c:v>1339.6528837320423</c:v>
                </c:pt>
                <c:pt idx="298">
                  <c:v>1339.5683399130517</c:v>
                </c:pt>
                <c:pt idx="299">
                  <c:v>1339.4838014295156</c:v>
                </c:pt>
                <c:pt idx="300">
                  <c:v>1339.3992682810972</c:v>
                </c:pt>
                <c:pt idx="301">
                  <c:v>1339.3147404674608</c:v>
                </c:pt>
                <c:pt idx="302">
                  <c:v>1339.2302179882688</c:v>
                </c:pt>
                <c:pt idx="303">
                  <c:v>1339.1457008431846</c:v>
                </c:pt>
                <c:pt idx="304">
                  <c:v>1339.0611890318719</c:v>
                </c:pt>
                <c:pt idx="305">
                  <c:v>1338.9766825539939</c:v>
                </c:pt>
                <c:pt idx="306">
                  <c:v>1338.8921814092143</c:v>
                </c:pt>
                <c:pt idx="307">
                  <c:v>1338.8076855971963</c:v>
                </c:pt>
                <c:pt idx="308">
                  <c:v>1338.7231951176029</c:v>
                </c:pt>
                <c:pt idx="309">
                  <c:v>1338.6387099700985</c:v>
                </c:pt>
                <c:pt idx="310">
                  <c:v>1338.5542301543462</c:v>
                </c:pt>
                <c:pt idx="311">
                  <c:v>1338.4697556700096</c:v>
                </c:pt>
                <c:pt idx="312">
                  <c:v>1338.3852865167516</c:v>
                </c:pt>
                <c:pt idx="313">
                  <c:v>1338.3008226942366</c:v>
                </c:pt>
                <c:pt idx="314">
                  <c:v>1338.216364202128</c:v>
                </c:pt>
                <c:pt idx="315">
                  <c:v>1338.1319110400891</c:v>
                </c:pt>
                <c:pt idx="316">
                  <c:v>1338.0474632077839</c:v>
                </c:pt>
                <c:pt idx="317">
                  <c:v>1337.9630207048756</c:v>
                </c:pt>
                <c:pt idx="318">
                  <c:v>1337.8785835310282</c:v>
                </c:pt>
                <c:pt idx="319">
                  <c:v>1337.794151685905</c:v>
                </c:pt>
                <c:pt idx="320">
                  <c:v>1337.7097251691705</c:v>
                </c:pt>
                <c:pt idx="321">
                  <c:v>1337.6253039804874</c:v>
                </c:pt>
                <c:pt idx="322">
                  <c:v>1337.5408881195206</c:v>
                </c:pt>
                <c:pt idx="323">
                  <c:v>1337.4564775859326</c:v>
                </c:pt>
                <c:pt idx="324">
                  <c:v>1337.3720723793888</c:v>
                </c:pt>
                <c:pt idx="325">
                  <c:v>1337.2876724995513</c:v>
                </c:pt>
                <c:pt idx="326">
                  <c:v>1337.2032779460849</c:v>
                </c:pt>
                <c:pt idx="327">
                  <c:v>1337.1188887186531</c:v>
                </c:pt>
                <c:pt idx="328">
                  <c:v>1337.0345048169202</c:v>
                </c:pt>
                <c:pt idx="329">
                  <c:v>1336.9501262405502</c:v>
                </c:pt>
                <c:pt idx="330">
                  <c:v>1336.8657529892062</c:v>
                </c:pt>
                <c:pt idx="331">
                  <c:v>1336.7813850625525</c:v>
                </c:pt>
                <c:pt idx="332">
                  <c:v>1336.6970224602537</c:v>
                </c:pt>
                <c:pt idx="333">
                  <c:v>1336.6126651819729</c:v>
                </c:pt>
                <c:pt idx="334">
                  <c:v>1336.5283132273746</c:v>
                </c:pt>
                <c:pt idx="335">
                  <c:v>1336.4439665961231</c:v>
                </c:pt>
                <c:pt idx="336">
                  <c:v>1336.3596252878813</c:v>
                </c:pt>
                <c:pt idx="337">
                  <c:v>1336.2752893023146</c:v>
                </c:pt>
                <c:pt idx="338">
                  <c:v>1336.1909586390861</c:v>
                </c:pt>
                <c:pt idx="339">
                  <c:v>1336.1066332978612</c:v>
                </c:pt>
                <c:pt idx="340">
                  <c:v>1336.0223132783021</c:v>
                </c:pt>
                <c:pt idx="341">
                  <c:v>1335.9379985800747</c:v>
                </c:pt>
                <c:pt idx="342">
                  <c:v>1335.8536892028426</c:v>
                </c:pt>
                <c:pt idx="343">
                  <c:v>1335.7693851462695</c:v>
                </c:pt>
                <c:pt idx="344">
                  <c:v>1335.6850864100204</c:v>
                </c:pt>
                <c:pt idx="345">
                  <c:v>1335.6007929937589</c:v>
                </c:pt>
                <c:pt idx="346">
                  <c:v>1335.5165048971496</c:v>
                </c:pt>
                <c:pt idx="347">
                  <c:v>1335.432222119857</c:v>
                </c:pt>
                <c:pt idx="348">
                  <c:v>1335.3479446615447</c:v>
                </c:pt>
                <c:pt idx="349">
                  <c:v>1335.2636725218774</c:v>
                </c:pt>
                <c:pt idx="350">
                  <c:v>1335.1794057005202</c:v>
                </c:pt>
                <c:pt idx="351">
                  <c:v>1335.0951441971363</c:v>
                </c:pt>
                <c:pt idx="352">
                  <c:v>1335.0108880113903</c:v>
                </c:pt>
                <c:pt idx="353">
                  <c:v>1334.9266371429474</c:v>
                </c:pt>
                <c:pt idx="354">
                  <c:v>1334.8423915914711</c:v>
                </c:pt>
                <c:pt idx="355">
                  <c:v>1334.7581513566261</c:v>
                </c:pt>
                <c:pt idx="356">
                  <c:v>1334.6739164380774</c:v>
                </c:pt>
                <c:pt idx="357">
                  <c:v>1334.5896868354894</c:v>
                </c:pt>
                <c:pt idx="358">
                  <c:v>1334.5054625485257</c:v>
                </c:pt>
                <c:pt idx="359">
                  <c:v>1334.4212435768516</c:v>
                </c:pt>
                <c:pt idx="360">
                  <c:v>1334.337029920132</c:v>
                </c:pt>
                <c:pt idx="361">
                  <c:v>1334.2528215780303</c:v>
                </c:pt>
                <c:pt idx="362">
                  <c:v>1334.1686185502122</c:v>
                </c:pt>
                <c:pt idx="363">
                  <c:v>1334.0844208363419</c:v>
                </c:pt>
                <c:pt idx="364">
                  <c:v>1334.0002284360842</c:v>
                </c:pt>
                <c:pt idx="365">
                  <c:v>1333.9160413491034</c:v>
                </c:pt>
                <c:pt idx="366">
                  <c:v>1333.8318595750645</c:v>
                </c:pt>
                <c:pt idx="367">
                  <c:v>1333.7476831136323</c:v>
                </c:pt>
                <c:pt idx="368">
                  <c:v>1333.6635119644711</c:v>
                </c:pt>
                <c:pt idx="369">
                  <c:v>1333.5793461272463</c:v>
                </c:pt>
                <c:pt idx="370">
                  <c:v>1333.4951856016221</c:v>
                </c:pt>
                <c:pt idx="371">
                  <c:v>1333.4110303872633</c:v>
                </c:pt>
                <c:pt idx="372">
                  <c:v>1333.3268804838353</c:v>
                </c:pt>
                <c:pt idx="373">
                  <c:v>1333.242735891002</c:v>
                </c:pt>
                <c:pt idx="374">
                  <c:v>1333.158596608429</c:v>
                </c:pt>
                <c:pt idx="375">
                  <c:v>1333.0744626357809</c:v>
                </c:pt>
                <c:pt idx="376">
                  <c:v>1332.990333972723</c:v>
                </c:pt>
                <c:pt idx="377">
                  <c:v>1332.9062106189194</c:v>
                </c:pt>
                <c:pt idx="378">
                  <c:v>1332.8220925740357</c:v>
                </c:pt>
                <c:pt idx="379">
                  <c:v>1332.7379798377367</c:v>
                </c:pt>
                <c:pt idx="380">
                  <c:v>1332.6538724096874</c:v>
                </c:pt>
                <c:pt idx="381">
                  <c:v>1332.5697702895527</c:v>
                </c:pt>
                <c:pt idx="382">
                  <c:v>1332.4856734769976</c:v>
                </c:pt>
                <c:pt idx="383">
                  <c:v>1332.4015819716874</c:v>
                </c:pt>
                <c:pt idx="384">
                  <c:v>1332.3174957732872</c:v>
                </c:pt>
                <c:pt idx="385">
                  <c:v>1332.2334148814612</c:v>
                </c:pt>
                <c:pt idx="386">
                  <c:v>1332.1493392958755</c:v>
                </c:pt>
                <c:pt idx="387">
                  <c:v>1332.0652690161949</c:v>
                </c:pt>
                <c:pt idx="388">
                  <c:v>1331.9812040420848</c:v>
                </c:pt>
                <c:pt idx="389">
                  <c:v>1331.89714437321</c:v>
                </c:pt>
                <c:pt idx="390">
                  <c:v>1331.8130900092356</c:v>
                </c:pt>
                <c:pt idx="391">
                  <c:v>1331.7290409498273</c:v>
                </c:pt>
                <c:pt idx="392">
                  <c:v>1331.6449971946502</c:v>
                </c:pt>
                <c:pt idx="393">
                  <c:v>1331.5609587433689</c:v>
                </c:pt>
                <c:pt idx="394">
                  <c:v>1331.4769255956501</c:v>
                </c:pt>
                <c:pt idx="395">
                  <c:v>1331.3928977511573</c:v>
                </c:pt>
                <c:pt idx="396">
                  <c:v>1331.3088752095575</c:v>
                </c:pt>
                <c:pt idx="397">
                  <c:v>1331.2248579705147</c:v>
                </c:pt>
                <c:pt idx="398">
                  <c:v>1331.140846033695</c:v>
                </c:pt>
                <c:pt idx="399">
                  <c:v>1331.0568393987639</c:v>
                </c:pt>
                <c:pt idx="400">
                  <c:v>1330.9728380653862</c:v>
                </c:pt>
                <c:pt idx="401">
                  <c:v>1330.8888420332278</c:v>
                </c:pt>
                <c:pt idx="402">
                  <c:v>1330.8048513019537</c:v>
                </c:pt>
                <c:pt idx="403">
                  <c:v>1330.72086587123</c:v>
                </c:pt>
                <c:pt idx="404">
                  <c:v>1330.6368857407215</c:v>
                </c:pt>
                <c:pt idx="405">
                  <c:v>1330.5529109100944</c:v>
                </c:pt>
                <c:pt idx="406">
                  <c:v>1330.468941379014</c:v>
                </c:pt>
                <c:pt idx="407">
                  <c:v>1330.3849771471455</c:v>
                </c:pt>
                <c:pt idx="408">
                  <c:v>1330.301018214155</c:v>
                </c:pt>
                <c:pt idx="409">
                  <c:v>1330.2170645797075</c:v>
                </c:pt>
                <c:pt idx="410">
                  <c:v>1330.133116243469</c:v>
                </c:pt>
                <c:pt idx="411">
                  <c:v>1330.0491732051053</c:v>
                </c:pt>
                <c:pt idx="412">
                  <c:v>1329.9652354642812</c:v>
                </c:pt>
                <c:pt idx="413">
                  <c:v>1329.8813030206636</c:v>
                </c:pt>
                <c:pt idx="414">
                  <c:v>1329.7973758739174</c:v>
                </c:pt>
                <c:pt idx="415">
                  <c:v>1329.7134540237091</c:v>
                </c:pt>
                <c:pt idx="416">
                  <c:v>1329.6295374697031</c:v>
                </c:pt>
                <c:pt idx="417">
                  <c:v>1329.5456262115663</c:v>
                </c:pt>
                <c:pt idx="418">
                  <c:v>1329.4617202489637</c:v>
                </c:pt>
                <c:pt idx="419">
                  <c:v>1329.3778195815617</c:v>
                </c:pt>
                <c:pt idx="420">
                  <c:v>1329.293924209026</c:v>
                </c:pt>
                <c:pt idx="421">
                  <c:v>1329.2100341310227</c:v>
                </c:pt>
                <c:pt idx="422">
                  <c:v>1329.1261493472171</c:v>
                </c:pt>
                <c:pt idx="423">
                  <c:v>1329.0422698572754</c:v>
                </c:pt>
                <c:pt idx="424">
                  <c:v>1328.9583956608633</c:v>
                </c:pt>
                <c:pt idx="425">
                  <c:v>1328.8745267576471</c:v>
                </c:pt>
                <c:pt idx="426">
                  <c:v>1328.7906631472924</c:v>
                </c:pt>
                <c:pt idx="427">
                  <c:v>1328.7068048294655</c:v>
                </c:pt>
                <c:pt idx="428">
                  <c:v>1328.6229518038322</c:v>
                </c:pt>
                <c:pt idx="429">
                  <c:v>1328.5391040700586</c:v>
                </c:pt>
                <c:pt idx="430">
                  <c:v>1328.4552616278106</c:v>
                </c:pt>
                <c:pt idx="431">
                  <c:v>1328.3714244767543</c:v>
                </c:pt>
                <c:pt idx="432">
                  <c:v>1328.2875926165557</c:v>
                </c:pt>
                <c:pt idx="433">
                  <c:v>1328.2037660468809</c:v>
                </c:pt>
                <c:pt idx="434">
                  <c:v>1328.1199447673962</c:v>
                </c:pt>
                <c:pt idx="435">
                  <c:v>1328.036128777768</c:v>
                </c:pt>
                <c:pt idx="436">
                  <c:v>1327.9523180776621</c:v>
                </c:pt>
                <c:pt idx="437">
                  <c:v>1327.8685126667442</c:v>
                </c:pt>
                <c:pt idx="438">
                  <c:v>1327.7847125446815</c:v>
                </c:pt>
                <c:pt idx="439">
                  <c:v>1327.7009177111397</c:v>
                </c:pt>
                <c:pt idx="440">
                  <c:v>1327.6171281657851</c:v>
                </c:pt>
                <c:pt idx="441">
                  <c:v>1327.5333439082838</c:v>
                </c:pt>
                <c:pt idx="442">
                  <c:v>1327.4495649383025</c:v>
                </c:pt>
                <c:pt idx="443">
                  <c:v>1327.3657912555072</c:v>
                </c:pt>
                <c:pt idx="444">
                  <c:v>1327.2820228595642</c:v>
                </c:pt>
                <c:pt idx="445">
                  <c:v>1327.1982597501403</c:v>
                </c:pt>
                <c:pt idx="446">
                  <c:v>1327.1145019269011</c:v>
                </c:pt>
                <c:pt idx="447">
                  <c:v>1327.0307493895136</c:v>
                </c:pt>
                <c:pt idx="448">
                  <c:v>1326.9470021376444</c:v>
                </c:pt>
                <c:pt idx="449">
                  <c:v>1326.8632601709587</c:v>
                </c:pt>
                <c:pt idx="450">
                  <c:v>1326.7795234891246</c:v>
                </c:pt>
                <c:pt idx="451">
                  <c:v>1326.6957920918073</c:v>
                </c:pt>
                <c:pt idx="452">
                  <c:v>1326.6120659786743</c:v>
                </c:pt>
                <c:pt idx="453">
                  <c:v>1326.5283451493917</c:v>
                </c:pt>
                <c:pt idx="454">
                  <c:v>1326.4446296036256</c:v>
                </c:pt>
                <c:pt idx="455">
                  <c:v>1326.3609193410432</c:v>
                </c:pt>
                <c:pt idx="456">
                  <c:v>1326.2772143613106</c:v>
                </c:pt>
                <c:pt idx="457">
                  <c:v>1326.1935146640951</c:v>
                </c:pt>
                <c:pt idx="458">
                  <c:v>1326.1098202490625</c:v>
                </c:pt>
                <c:pt idx="459">
                  <c:v>1326.0261311158799</c:v>
                </c:pt>
                <c:pt idx="460">
                  <c:v>1325.942447264214</c:v>
                </c:pt>
                <c:pt idx="461">
                  <c:v>1325.858768693731</c:v>
                </c:pt>
                <c:pt idx="462">
                  <c:v>1325.7750954040985</c:v>
                </c:pt>
                <c:pt idx="463">
                  <c:v>1325.6914273949822</c:v>
                </c:pt>
                <c:pt idx="464">
                  <c:v>1325.6077646660494</c:v>
                </c:pt>
                <c:pt idx="465">
                  <c:v>1325.5241072169674</c:v>
                </c:pt>
                <c:pt idx="466">
                  <c:v>1325.4404550474021</c:v>
                </c:pt>
                <c:pt idx="467">
                  <c:v>1325.3568081570206</c:v>
                </c:pt>
                <c:pt idx="468">
                  <c:v>1325.2731665454899</c:v>
                </c:pt>
                <c:pt idx="469">
                  <c:v>1325.1895302124769</c:v>
                </c:pt>
                <c:pt idx="470">
                  <c:v>1325.1058991576481</c:v>
                </c:pt>
                <c:pt idx="471">
                  <c:v>1325.0222733806706</c:v>
                </c:pt>
                <c:pt idx="472">
                  <c:v>1324.9386528812115</c:v>
                </c:pt>
                <c:pt idx="473">
                  <c:v>1324.8550376589378</c:v>
                </c:pt>
                <c:pt idx="474">
                  <c:v>1324.771427713516</c:v>
                </c:pt>
                <c:pt idx="475">
                  <c:v>1324.6878230446134</c:v>
                </c:pt>
                <c:pt idx="476">
                  <c:v>1324.6042236518967</c:v>
                </c:pt>
                <c:pt idx="477">
                  <c:v>1324.5206295350335</c:v>
                </c:pt>
                <c:pt idx="478">
                  <c:v>1324.4370406936903</c:v>
                </c:pt>
                <c:pt idx="479">
                  <c:v>1324.3534571275345</c:v>
                </c:pt>
                <c:pt idx="480">
                  <c:v>1324.2698788362334</c:v>
                </c:pt>
                <c:pt idx="481">
                  <c:v>1324.1863058194533</c:v>
                </c:pt>
                <c:pt idx="482">
                  <c:v>1324.1027380768621</c:v>
                </c:pt>
                <c:pt idx="483">
                  <c:v>1324.0191756081269</c:v>
                </c:pt>
                <c:pt idx="484">
                  <c:v>1323.9356184129142</c:v>
                </c:pt>
                <c:pt idx="485">
                  <c:v>1323.8520664908922</c:v>
                </c:pt>
                <c:pt idx="486">
                  <c:v>1323.7685198417269</c:v>
                </c:pt>
                <c:pt idx="487">
                  <c:v>1323.6849784650865</c:v>
                </c:pt>
                <c:pt idx="488">
                  <c:v>1323.601442360638</c:v>
                </c:pt>
                <c:pt idx="489">
                  <c:v>1323.5179115280484</c:v>
                </c:pt>
                <c:pt idx="490">
                  <c:v>1323.4343859669857</c:v>
                </c:pt>
                <c:pt idx="491">
                  <c:v>1323.3508656771166</c:v>
                </c:pt>
                <c:pt idx="492">
                  <c:v>1323.2673506581082</c:v>
                </c:pt>
                <c:pt idx="493">
                  <c:v>1323.1838409096285</c:v>
                </c:pt>
                <c:pt idx="494">
                  <c:v>1323.1003364313447</c:v>
                </c:pt>
                <c:pt idx="495">
                  <c:v>1323.0168372229241</c:v>
                </c:pt>
                <c:pt idx="496">
                  <c:v>1322.9333432840342</c:v>
                </c:pt>
                <c:pt idx="497">
                  <c:v>1322.8498546143426</c:v>
                </c:pt>
                <c:pt idx="498">
                  <c:v>1322.7663712135161</c:v>
                </c:pt>
                <c:pt idx="499">
                  <c:v>1322.682893081223</c:v>
                </c:pt>
                <c:pt idx="500">
                  <c:v>1322.5994202171305</c:v>
                </c:pt>
                <c:pt idx="501">
                  <c:v>1322.5159526209063</c:v>
                </c:pt>
                <c:pt idx="502">
                  <c:v>1322.4324902922176</c:v>
                </c:pt>
                <c:pt idx="503">
                  <c:v>1322.3490332307317</c:v>
                </c:pt>
                <c:pt idx="504">
                  <c:v>1322.2655814361171</c:v>
                </c:pt>
                <c:pt idx="505">
                  <c:v>1322.182134908041</c:v>
                </c:pt>
                <c:pt idx="506">
                  <c:v>1322.0986936461709</c:v>
                </c:pt>
                <c:pt idx="507">
                  <c:v>1322.0152576501741</c:v>
                </c:pt>
                <c:pt idx="508">
                  <c:v>1321.9318269197195</c:v>
                </c:pt>
                <c:pt idx="509">
                  <c:v>1321.8484014544738</c:v>
                </c:pt>
                <c:pt idx="510">
                  <c:v>1321.7649812541044</c:v>
                </c:pt>
                <c:pt idx="511">
                  <c:v>1321.6815663182799</c:v>
                </c:pt>
                <c:pt idx="512">
                  <c:v>1321.598156646668</c:v>
                </c:pt>
                <c:pt idx="513">
                  <c:v>1321.5147522389361</c:v>
                </c:pt>
                <c:pt idx="514">
                  <c:v>1321.4313530947518</c:v>
                </c:pt>
                <c:pt idx="515">
                  <c:v>1321.3479592137833</c:v>
                </c:pt>
                <c:pt idx="516">
                  <c:v>1321.2645705956986</c:v>
                </c:pt>
                <c:pt idx="517">
                  <c:v>1321.1811872401654</c:v>
                </c:pt>
                <c:pt idx="518">
                  <c:v>1321.0978091468514</c:v>
                </c:pt>
                <c:pt idx="519">
                  <c:v>1321.014436315425</c:v>
                </c:pt>
                <c:pt idx="520">
                  <c:v>1320.9310687455534</c:v>
                </c:pt>
                <c:pt idx="521">
                  <c:v>1320.8477064369044</c:v>
                </c:pt>
                <c:pt idx="522">
                  <c:v>1320.7643493891471</c:v>
                </c:pt>
                <c:pt idx="523">
                  <c:v>1320.6809976019492</c:v>
                </c:pt>
                <c:pt idx="524">
                  <c:v>1320.5976510749781</c:v>
                </c:pt>
                <c:pt idx="525">
                  <c:v>1320.5143098079022</c:v>
                </c:pt>
                <c:pt idx="526">
                  <c:v>1320.4309738003892</c:v>
                </c:pt>
                <c:pt idx="527">
                  <c:v>1320.3476430521077</c:v>
                </c:pt>
                <c:pt idx="528">
                  <c:v>1320.2643175627259</c:v>
                </c:pt>
                <c:pt idx="529">
                  <c:v>1320.1809973319109</c:v>
                </c:pt>
                <c:pt idx="530">
                  <c:v>1320.0976823593319</c:v>
                </c:pt>
                <c:pt idx="531">
                  <c:v>1320.0143726446568</c:v>
                </c:pt>
                <c:pt idx="532">
                  <c:v>1319.9310681875531</c:v>
                </c:pt>
                <c:pt idx="533">
                  <c:v>1319.8477689876902</c:v>
                </c:pt>
                <c:pt idx="534">
                  <c:v>1319.7644750447355</c:v>
                </c:pt>
                <c:pt idx="535">
                  <c:v>1319.6811863583575</c:v>
                </c:pt>
                <c:pt idx="536">
                  <c:v>1319.5979029282244</c:v>
                </c:pt>
                <c:pt idx="537">
                  <c:v>1319.514624754004</c:v>
                </c:pt>
                <c:pt idx="538">
                  <c:v>1319.4313518353656</c:v>
                </c:pt>
                <c:pt idx="539">
                  <c:v>1319.3480841719768</c:v>
                </c:pt>
                <c:pt idx="540">
                  <c:v>1319.2648217635058</c:v>
                </c:pt>
                <c:pt idx="541">
                  <c:v>1319.181564609622</c:v>
                </c:pt>
                <c:pt idx="542">
                  <c:v>1319.0983127099926</c:v>
                </c:pt>
                <c:pt idx="543">
                  <c:v>1319.0150660642871</c:v>
                </c:pt>
                <c:pt idx="544">
                  <c:v>1318.9318246721728</c:v>
                </c:pt>
                <c:pt idx="545">
                  <c:v>1318.8485885333187</c:v>
                </c:pt>
                <c:pt idx="546">
                  <c:v>1318.7653576473936</c:v>
                </c:pt>
                <c:pt idx="547">
                  <c:v>1318.6821320140655</c:v>
                </c:pt>
                <c:pt idx="548">
                  <c:v>1318.5989116330031</c:v>
                </c:pt>
                <c:pt idx="549">
                  <c:v>1318.515696503875</c:v>
                </c:pt>
                <c:pt idx="550">
                  <c:v>1318.4324866263498</c:v>
                </c:pt>
                <c:pt idx="551">
                  <c:v>1318.3492820000956</c:v>
                </c:pt>
                <c:pt idx="552">
                  <c:v>1318.2660826247818</c:v>
                </c:pt>
                <c:pt idx="553">
                  <c:v>1318.1828885000762</c:v>
                </c:pt>
                <c:pt idx="554">
                  <c:v>1318.0996996256481</c:v>
                </c:pt>
                <c:pt idx="555">
                  <c:v>1318.0165160011661</c:v>
                </c:pt>
                <c:pt idx="556">
                  <c:v>1317.9333376262982</c:v>
                </c:pt>
                <c:pt idx="557">
                  <c:v>1317.8501645007132</c:v>
                </c:pt>
                <c:pt idx="558">
                  <c:v>1317.766996624081</c:v>
                </c:pt>
                <c:pt idx="559">
                  <c:v>1317.6838339960693</c:v>
                </c:pt>
                <c:pt idx="560">
                  <c:v>1317.6006766163468</c:v>
                </c:pt>
                <c:pt idx="561">
                  <c:v>1317.517524484583</c:v>
                </c:pt>
                <c:pt idx="562">
                  <c:v>1317.4343776004462</c:v>
                </c:pt>
                <c:pt idx="563">
                  <c:v>1317.3512359636052</c:v>
                </c:pt>
                <c:pt idx="564">
                  <c:v>1317.2680995737294</c:v>
                </c:pt>
                <c:pt idx="565">
                  <c:v>1317.1849684304866</c:v>
                </c:pt>
                <c:pt idx="566">
                  <c:v>1317.1018425335469</c:v>
                </c:pt>
                <c:pt idx="567">
                  <c:v>1317.0187218825781</c:v>
                </c:pt>
                <c:pt idx="568">
                  <c:v>1316.9356064772501</c:v>
                </c:pt>
                <c:pt idx="569">
                  <c:v>1316.8524963172313</c:v>
                </c:pt>
                <c:pt idx="570">
                  <c:v>1316.7693914021906</c:v>
                </c:pt>
                <c:pt idx="571">
                  <c:v>1316.6862917317976</c:v>
                </c:pt>
                <c:pt idx="572">
                  <c:v>1316.6031973057209</c:v>
                </c:pt>
                <c:pt idx="573">
                  <c:v>1316.5201081236291</c:v>
                </c:pt>
                <c:pt idx="574">
                  <c:v>1316.4370241851923</c:v>
                </c:pt>
                <c:pt idx="575">
                  <c:v>1316.3539454900786</c:v>
                </c:pt>
                <c:pt idx="576">
                  <c:v>1316.2708720379578</c:v>
                </c:pt>
                <c:pt idx="577">
                  <c:v>1316.1878038284983</c:v>
                </c:pt>
                <c:pt idx="578">
                  <c:v>1316.1047408613704</c:v>
                </c:pt>
                <c:pt idx="579">
                  <c:v>1316.021683136242</c:v>
                </c:pt>
                <c:pt idx="580">
                  <c:v>1315.9386306527826</c:v>
                </c:pt>
                <c:pt idx="581">
                  <c:v>1315.8555834106621</c:v>
                </c:pt>
                <c:pt idx="582">
                  <c:v>1315.7725414095487</c:v>
                </c:pt>
                <c:pt idx="583">
                  <c:v>1315.6895046491131</c:v>
                </c:pt>
                <c:pt idx="584">
                  <c:v>1315.6064731290228</c:v>
                </c:pt>
                <c:pt idx="585">
                  <c:v>1315.5234468489484</c:v>
                </c:pt>
                <c:pt idx="586">
                  <c:v>1315.440425808559</c:v>
                </c:pt>
                <c:pt idx="587">
                  <c:v>1315.357410007523</c:v>
                </c:pt>
                <c:pt idx="588">
                  <c:v>1315.2743994455107</c:v>
                </c:pt>
                <c:pt idx="589">
                  <c:v>1315.191394122191</c:v>
                </c:pt>
                <c:pt idx="590">
                  <c:v>1315.1083940372337</c:v>
                </c:pt>
                <c:pt idx="591">
                  <c:v>1315.0253991903085</c:v>
                </c:pt>
                <c:pt idx="592">
                  <c:v>1314.9424095810837</c:v>
                </c:pt>
                <c:pt idx="593">
                  <c:v>1314.8594252092298</c:v>
                </c:pt>
                <c:pt idx="594">
                  <c:v>1314.7764460744156</c:v>
                </c:pt>
                <c:pt idx="595">
                  <c:v>1314.6934721763112</c:v>
                </c:pt>
                <c:pt idx="596">
                  <c:v>1314.6105035145856</c:v>
                </c:pt>
                <c:pt idx="597">
                  <c:v>1314.5275400889084</c:v>
                </c:pt>
                <c:pt idx="598">
                  <c:v>1314.4445818989493</c:v>
                </c:pt>
                <c:pt idx="599">
                  <c:v>1314.3616289443778</c:v>
                </c:pt>
                <c:pt idx="600">
                  <c:v>1314.2786812248642</c:v>
                </c:pt>
                <c:pt idx="601">
                  <c:v>1314.1957387400769</c:v>
                </c:pt>
                <c:pt idx="602">
                  <c:v>1314.1128014896863</c:v>
                </c:pt>
                <c:pt idx="603">
                  <c:v>1314.0298694733617</c:v>
                </c:pt>
                <c:pt idx="604">
                  <c:v>1313.9469426907733</c:v>
                </c:pt>
                <c:pt idx="605">
                  <c:v>1313.8640211415902</c:v>
                </c:pt>
                <c:pt idx="606">
                  <c:v>1313.7811048254828</c:v>
                </c:pt>
                <c:pt idx="607">
                  <c:v>1313.6981937421206</c:v>
                </c:pt>
                <c:pt idx="608">
                  <c:v>1313.6152878911726</c:v>
                </c:pt>
                <c:pt idx="609">
                  <c:v>1313.5323872723093</c:v>
                </c:pt>
                <c:pt idx="610">
                  <c:v>1313.4494918852008</c:v>
                </c:pt>
                <c:pt idx="611">
                  <c:v>1313.3666017295163</c:v>
                </c:pt>
                <c:pt idx="612">
                  <c:v>1313.2837168049264</c:v>
                </c:pt>
                <c:pt idx="613">
                  <c:v>1313.2008371111001</c:v>
                </c:pt>
                <c:pt idx="614">
                  <c:v>1313.1179626477078</c:v>
                </c:pt>
                <c:pt idx="615">
                  <c:v>1313.0350934144187</c:v>
                </c:pt>
                <c:pt idx="616">
                  <c:v>1312.952229410904</c:v>
                </c:pt>
                <c:pt idx="617">
                  <c:v>1312.8693706368333</c:v>
                </c:pt>
                <c:pt idx="618">
                  <c:v>1312.7865170918756</c:v>
                </c:pt>
                <c:pt idx="619">
                  <c:v>1312.7036687757015</c:v>
                </c:pt>
                <c:pt idx="620">
                  <c:v>1312.6208256879816</c:v>
                </c:pt>
                <c:pt idx="621">
                  <c:v>1312.537987828385</c:v>
                </c:pt>
                <c:pt idx="622">
                  <c:v>1312.4551551965826</c:v>
                </c:pt>
                <c:pt idx="623">
                  <c:v>1312.3723277922436</c:v>
                </c:pt>
                <c:pt idx="624">
                  <c:v>1312.2895056150389</c:v>
                </c:pt>
                <c:pt idx="625">
                  <c:v>1312.206688664638</c:v>
                </c:pt>
                <c:pt idx="626">
                  <c:v>1312.1238769407114</c:v>
                </c:pt>
                <c:pt idx="627">
                  <c:v>1312.0410704429294</c:v>
                </c:pt>
                <c:pt idx="628">
                  <c:v>1311.9582691709616</c:v>
                </c:pt>
                <c:pt idx="629">
                  <c:v>1311.8754731244787</c:v>
                </c:pt>
                <c:pt idx="630">
                  <c:v>1311.792682303151</c:v>
                </c:pt>
                <c:pt idx="631">
                  <c:v>1311.7098967066484</c:v>
                </c:pt>
                <c:pt idx="632">
                  <c:v>1311.6271163346412</c:v>
                </c:pt>
                <c:pt idx="633">
                  <c:v>1311.5443411868</c:v>
                </c:pt>
                <c:pt idx="634">
                  <c:v>1311.4615712627949</c:v>
                </c:pt>
                <c:pt idx="635">
                  <c:v>1311.3788065622959</c:v>
                </c:pt>
                <c:pt idx="636">
                  <c:v>1311.2960470849746</c:v>
                </c:pt>
                <c:pt idx="637">
                  <c:v>1311.2132928304998</c:v>
                </c:pt>
                <c:pt idx="638">
                  <c:v>1311.1305437985425</c:v>
                </c:pt>
                <c:pt idx="639">
                  <c:v>1311.0477999887735</c:v>
                </c:pt>
                <c:pt idx="640">
                  <c:v>1310.9650614008626</c:v>
                </c:pt>
                <c:pt idx="641">
                  <c:v>1310.8823280344805</c:v>
                </c:pt>
                <c:pt idx="642">
                  <c:v>1310.799599889298</c:v>
                </c:pt>
                <c:pt idx="643">
                  <c:v>1310.7168769649852</c:v>
                </c:pt>
                <c:pt idx="644">
                  <c:v>1310.634159261213</c:v>
                </c:pt>
                <c:pt idx="645">
                  <c:v>1310.5514467776513</c:v>
                </c:pt>
                <c:pt idx="646">
                  <c:v>1310.4687395139713</c:v>
                </c:pt>
                <c:pt idx="647">
                  <c:v>1310.3860374698436</c:v>
                </c:pt>
                <c:pt idx="648">
                  <c:v>1310.3033406449379</c:v>
                </c:pt>
                <c:pt idx="649">
                  <c:v>1310.220649038926</c:v>
                </c:pt>
                <c:pt idx="650">
                  <c:v>1310.1379626514777</c:v>
                </c:pt>
                <c:pt idx="651">
                  <c:v>1310.055281482264</c:v>
                </c:pt>
                <c:pt idx="652">
                  <c:v>1309.9726055309557</c:v>
                </c:pt>
                <c:pt idx="653">
                  <c:v>1309.8899347972231</c:v>
                </c:pt>
                <c:pt idx="654">
                  <c:v>1309.807269280737</c:v>
                </c:pt>
                <c:pt idx="655">
                  <c:v>1309.724608981169</c:v>
                </c:pt>
                <c:pt idx="656">
                  <c:v>1309.6419538981888</c:v>
                </c:pt>
                <c:pt idx="657">
                  <c:v>1309.5593040314673</c:v>
                </c:pt>
                <c:pt idx="658">
                  <c:v>1309.476659380676</c:v>
                </c:pt>
                <c:pt idx="659">
                  <c:v>1309.3940199454848</c:v>
                </c:pt>
                <c:pt idx="660">
                  <c:v>1309.3113857255655</c:v>
                </c:pt>
                <c:pt idx="661">
                  <c:v>1309.2287567205888</c:v>
                </c:pt>
                <c:pt idx="662">
                  <c:v>1309.1461329302249</c:v>
                </c:pt>
                <c:pt idx="663">
                  <c:v>1309.0635143541454</c:v>
                </c:pt>
                <c:pt idx="664">
                  <c:v>1308.9809009920205</c:v>
                </c:pt>
                <c:pt idx="665">
                  <c:v>1308.8982928435221</c:v>
                </c:pt>
                <c:pt idx="666">
                  <c:v>1308.8156899083203</c:v>
                </c:pt>
                <c:pt idx="667">
                  <c:v>1308.7330921860867</c:v>
                </c:pt>
                <c:pt idx="668">
                  <c:v>1308.650499676492</c:v>
                </c:pt>
                <c:pt idx="669">
                  <c:v>1308.5679123792074</c:v>
                </c:pt>
                <c:pt idx="670">
                  <c:v>1308.4853302939036</c:v>
                </c:pt>
                <c:pt idx="671">
                  <c:v>1308.4027534202528</c:v>
                </c:pt>
                <c:pt idx="672">
                  <c:v>1308.3201817579243</c:v>
                </c:pt>
                <c:pt idx="673">
                  <c:v>1308.2376153065911</c:v>
                </c:pt>
                <c:pt idx="674">
                  <c:v>1308.155054065923</c:v>
                </c:pt>
                <c:pt idx="675">
                  <c:v>1308.0724980355917</c:v>
                </c:pt>
                <c:pt idx="676">
                  <c:v>1307.9899472152679</c:v>
                </c:pt>
                <c:pt idx="677">
                  <c:v>1307.9074016046238</c:v>
                </c:pt>
                <c:pt idx="678">
                  <c:v>1307.8248612033296</c:v>
                </c:pt>
                <c:pt idx="679">
                  <c:v>1307.742326011057</c:v>
                </c:pt>
                <c:pt idx="680">
                  <c:v>1307.6597960274771</c:v>
                </c:pt>
                <c:pt idx="681">
                  <c:v>1307.5772712522617</c:v>
                </c:pt>
                <c:pt idx="682">
                  <c:v>1307.4947516850816</c:v>
                </c:pt>
                <c:pt idx="683">
                  <c:v>1307.4122373256082</c:v>
                </c:pt>
                <c:pt idx="684">
                  <c:v>1307.3297281735126</c:v>
                </c:pt>
                <c:pt idx="685">
                  <c:v>1307.2472242284668</c:v>
                </c:pt>
                <c:pt idx="686">
                  <c:v>1307.1647254901416</c:v>
                </c:pt>
                <c:pt idx="687">
                  <c:v>1307.0822319582087</c:v>
                </c:pt>
                <c:pt idx="688">
                  <c:v>1306.9997436323395</c:v>
                </c:pt>
                <c:pt idx="689">
                  <c:v>1306.9172605122053</c:v>
                </c:pt>
                <c:pt idx="690">
                  <c:v>1306.8347825974784</c:v>
                </c:pt>
                <c:pt idx="691">
                  <c:v>1306.7523098878289</c:v>
                </c:pt>
                <c:pt idx="692">
                  <c:v>1306.6698423829293</c:v>
                </c:pt>
                <c:pt idx="693">
                  <c:v>1306.5873800824509</c:v>
                </c:pt>
                <c:pt idx="694">
                  <c:v>1306.5049229860647</c:v>
                </c:pt>
                <c:pt idx="695">
                  <c:v>1306.4224710934434</c:v>
                </c:pt>
                <c:pt idx="696">
                  <c:v>1306.340024404258</c:v>
                </c:pt>
                <c:pt idx="697">
                  <c:v>1306.2575829181797</c:v>
                </c:pt>
                <c:pt idx="698">
                  <c:v>1306.1751466348805</c:v>
                </c:pt>
                <c:pt idx="699">
                  <c:v>1306.0927155540326</c:v>
                </c:pt>
                <c:pt idx="700">
                  <c:v>1306.0102896753065</c:v>
                </c:pt>
                <c:pt idx="701">
                  <c:v>1305.9278689983753</c:v>
                </c:pt>
                <c:pt idx="702">
                  <c:v>1305.8454535229098</c:v>
                </c:pt>
                <c:pt idx="703">
                  <c:v>1305.7630432485817</c:v>
                </c:pt>
                <c:pt idx="704">
                  <c:v>1305.6806381750628</c:v>
                </c:pt>
                <c:pt idx="705">
                  <c:v>1305.5982383020253</c:v>
                </c:pt>
                <c:pt idx="706">
                  <c:v>1305.5158436291413</c:v>
                </c:pt>
                <c:pt idx="707">
                  <c:v>1305.4334541560818</c:v>
                </c:pt>
                <c:pt idx="708">
                  <c:v>1305.3510698825189</c:v>
                </c:pt>
                <c:pt idx="709">
                  <c:v>1305.2686908081243</c:v>
                </c:pt>
                <c:pt idx="710">
                  <c:v>1305.1863169325702</c:v>
                </c:pt>
                <c:pt idx="711">
                  <c:v>1305.1039482555288</c:v>
                </c:pt>
                <c:pt idx="712">
                  <c:v>1305.021584776671</c:v>
                </c:pt>
                <c:pt idx="713">
                  <c:v>1304.93922649567</c:v>
                </c:pt>
                <c:pt idx="714">
                  <c:v>1304.8568734121968</c:v>
                </c:pt>
                <c:pt idx="715">
                  <c:v>1304.7745255259238</c:v>
                </c:pt>
                <c:pt idx="716">
                  <c:v>1304.6921828365234</c:v>
                </c:pt>
                <c:pt idx="717">
                  <c:v>1304.6098453436666</c:v>
                </c:pt>
                <c:pt idx="718">
                  <c:v>1304.5275130470266</c:v>
                </c:pt>
                <c:pt idx="719">
                  <c:v>1304.4451859462747</c:v>
                </c:pt>
                <c:pt idx="720">
                  <c:v>1304.3628640410832</c:v>
                </c:pt>
                <c:pt idx="721">
                  <c:v>1304.2805473311241</c:v>
                </c:pt>
                <c:pt idx="722">
                  <c:v>1304.1982358160699</c:v>
                </c:pt>
                <c:pt idx="723">
                  <c:v>1304.1159294955926</c:v>
                </c:pt>
                <c:pt idx="724">
                  <c:v>1304.0336283693639</c:v>
                </c:pt>
                <c:pt idx="725">
                  <c:v>1303.9513324370566</c:v>
                </c:pt>
                <c:pt idx="726">
                  <c:v>1303.8690416983427</c:v>
                </c:pt>
                <c:pt idx="727">
                  <c:v>1303.7867561528949</c:v>
                </c:pt>
                <c:pt idx="728">
                  <c:v>1303.7044758003844</c:v>
                </c:pt>
                <c:pt idx="729">
                  <c:v>1303.6222006404844</c:v>
                </c:pt>
                <c:pt idx="730">
                  <c:v>1303.5399306728668</c:v>
                </c:pt>
                <c:pt idx="731">
                  <c:v>1303.4576658972039</c:v>
                </c:pt>
                <c:pt idx="732">
                  <c:v>1303.3754063131682</c:v>
                </c:pt>
                <c:pt idx="733">
                  <c:v>1303.2931519204324</c:v>
                </c:pt>
                <c:pt idx="734">
                  <c:v>1303.2109027186684</c:v>
                </c:pt>
                <c:pt idx="735">
                  <c:v>1303.1286587075485</c:v>
                </c:pt>
                <c:pt idx="736">
                  <c:v>1303.0464198867451</c:v>
                </c:pt>
                <c:pt idx="737">
                  <c:v>1302.9641862559315</c:v>
                </c:pt>
                <c:pt idx="738">
                  <c:v>1302.8819578147793</c:v>
                </c:pt>
                <c:pt idx="739">
                  <c:v>1302.7997345629612</c:v>
                </c:pt>
                <c:pt idx="740">
                  <c:v>1302.7175165001502</c:v>
                </c:pt>
                <c:pt idx="741">
                  <c:v>1302.6353036260177</c:v>
                </c:pt>
                <c:pt idx="742">
                  <c:v>1302.553095940237</c:v>
                </c:pt>
                <c:pt idx="743">
                  <c:v>1302.4708934424807</c:v>
                </c:pt>
                <c:pt idx="744">
                  <c:v>1302.3886961324217</c:v>
                </c:pt>
                <c:pt idx="745">
                  <c:v>1302.3065040097315</c:v>
                </c:pt>
                <c:pt idx="746">
                  <c:v>1302.2243170740837</c:v>
                </c:pt>
                <c:pt idx="747">
                  <c:v>1302.142135325151</c:v>
                </c:pt>
                <c:pt idx="748">
                  <c:v>1302.0599587626052</c:v>
                </c:pt>
                <c:pt idx="749">
                  <c:v>1301.9777873861199</c:v>
                </c:pt>
                <c:pt idx="750">
                  <c:v>1301.8956211953673</c:v>
                </c:pt>
                <c:pt idx="751">
                  <c:v>1301.8134601900201</c:v>
                </c:pt>
                <c:pt idx="752">
                  <c:v>1301.7313043697523</c:v>
                </c:pt>
                <c:pt idx="753">
                  <c:v>1301.6491537342347</c:v>
                </c:pt>
                <c:pt idx="754">
                  <c:v>1301.5670082831411</c:v>
                </c:pt>
                <c:pt idx="755">
                  <c:v>1301.4848680161444</c:v>
                </c:pt>
                <c:pt idx="756">
                  <c:v>1301.4027329329174</c:v>
                </c:pt>
                <c:pt idx="757">
                  <c:v>1301.3206030331323</c:v>
                </c:pt>
                <c:pt idx="758">
                  <c:v>1301.238478316463</c:v>
                </c:pt>
                <c:pt idx="759">
                  <c:v>1301.1563587825817</c:v>
                </c:pt>
                <c:pt idx="760">
                  <c:v>1301.0742444311616</c:v>
                </c:pt>
                <c:pt idx="761">
                  <c:v>1300.9921352618758</c:v>
                </c:pt>
                <c:pt idx="762">
                  <c:v>1300.9100312743965</c:v>
                </c:pt>
                <c:pt idx="763">
                  <c:v>1300.8279324683976</c:v>
                </c:pt>
                <c:pt idx="764">
                  <c:v>1300.7458388435518</c:v>
                </c:pt>
                <c:pt idx="765">
                  <c:v>1300.6637503995321</c:v>
                </c:pt>
                <c:pt idx="766">
                  <c:v>1300.5816671360112</c:v>
                </c:pt>
                <c:pt idx="767">
                  <c:v>1300.4995890526625</c:v>
                </c:pt>
                <c:pt idx="768">
                  <c:v>1300.4175161491592</c:v>
                </c:pt>
                <c:pt idx="769">
                  <c:v>1300.3354484251745</c:v>
                </c:pt>
                <c:pt idx="770">
                  <c:v>1300.2533858803806</c:v>
                </c:pt>
                <c:pt idx="771">
                  <c:v>1300.1713285144519</c:v>
                </c:pt>
                <c:pt idx="772">
                  <c:v>1300.0892763270608</c:v>
                </c:pt>
                <c:pt idx="773">
                  <c:v>1300.0072293178807</c:v>
                </c:pt>
                <c:pt idx="774">
                  <c:v>1299.9251874865847</c:v>
                </c:pt>
                <c:pt idx="775">
                  <c:v>1299.8431508328463</c:v>
                </c:pt>
                <c:pt idx="776">
                  <c:v>1299.7611193563384</c:v>
                </c:pt>
                <c:pt idx="777">
                  <c:v>1299.6790930567345</c:v>
                </c:pt>
                <c:pt idx="778">
                  <c:v>1299.5970719337079</c:v>
                </c:pt>
                <c:pt idx="779">
                  <c:v>1299.5150559869319</c:v>
                </c:pt>
                <c:pt idx="780">
                  <c:v>1299.4330452160798</c:v>
                </c:pt>
                <c:pt idx="781">
                  <c:v>1299.3510396208246</c:v>
                </c:pt>
                <c:pt idx="782">
                  <c:v>1299.2690392008403</c:v>
                </c:pt>
                <c:pt idx="783">
                  <c:v>1299.1870439557999</c:v>
                </c:pt>
                <c:pt idx="784">
                  <c:v>1299.1050538853769</c:v>
                </c:pt>
                <c:pt idx="785">
                  <c:v>1299.0230689892451</c:v>
                </c:pt>
                <c:pt idx="786">
                  <c:v>1298.9410892670771</c:v>
                </c:pt>
                <c:pt idx="787">
                  <c:v>1298.8591147185473</c:v>
                </c:pt>
                <c:pt idx="788">
                  <c:v>1298.7771453433286</c:v>
                </c:pt>
                <c:pt idx="789">
                  <c:v>1298.695181141095</c:v>
                </c:pt>
                <c:pt idx="790">
                  <c:v>1298.6132221115195</c:v>
                </c:pt>
                <c:pt idx="791">
                  <c:v>1298.5312682542758</c:v>
                </c:pt>
                <c:pt idx="792">
                  <c:v>1298.4493195690377</c:v>
                </c:pt>
                <c:pt idx="793">
                  <c:v>1298.3673760554791</c:v>
                </c:pt>
                <c:pt idx="794">
                  <c:v>1298.2854377132726</c:v>
                </c:pt>
                <c:pt idx="795">
                  <c:v>1298.2035045420928</c:v>
                </c:pt>
                <c:pt idx="796">
                  <c:v>1298.1215765416127</c:v>
                </c:pt>
                <c:pt idx="797">
                  <c:v>1298.0396537115066</c:v>
                </c:pt>
                <c:pt idx="798">
                  <c:v>1297.9577360514477</c:v>
                </c:pt>
                <c:pt idx="799">
                  <c:v>1297.8758235611101</c:v>
                </c:pt>
                <c:pt idx="800">
                  <c:v>1297.7939162401672</c:v>
                </c:pt>
                <c:pt idx="801">
                  <c:v>1297.7120140882935</c:v>
                </c:pt>
                <c:pt idx="802">
                  <c:v>1297.6301171051616</c:v>
                </c:pt>
                <c:pt idx="803">
                  <c:v>1297.5482252904462</c:v>
                </c:pt>
                <c:pt idx="804">
                  <c:v>1297.4663386438208</c:v>
                </c:pt>
                <c:pt idx="805">
                  <c:v>1297.3844571649593</c:v>
                </c:pt>
                <c:pt idx="806">
                  <c:v>1297.3025808535356</c:v>
                </c:pt>
                <c:pt idx="807">
                  <c:v>1297.2207097092235</c:v>
                </c:pt>
                <c:pt idx="808">
                  <c:v>1297.1388437316973</c:v>
                </c:pt>
                <c:pt idx="809">
                  <c:v>1297.0569829206299</c:v>
                </c:pt>
                <c:pt idx="810">
                  <c:v>1296.9751272756967</c:v>
                </c:pt>
                <c:pt idx="811">
                  <c:v>1296.8932767965707</c:v>
                </c:pt>
                <c:pt idx="812">
                  <c:v>1296.8114314829261</c:v>
                </c:pt>
                <c:pt idx="813">
                  <c:v>1296.7295913344367</c:v>
                </c:pt>
                <c:pt idx="814">
                  <c:v>1296.6477563507776</c:v>
                </c:pt>
                <c:pt idx="815">
                  <c:v>1296.565926531621</c:v>
                </c:pt>
                <c:pt idx="816">
                  <c:v>1296.4841018766426</c:v>
                </c:pt>
                <c:pt idx="817">
                  <c:v>1296.4022823855157</c:v>
                </c:pt>
                <c:pt idx="818">
                  <c:v>1296.3204680579145</c:v>
                </c:pt>
                <c:pt idx="819">
                  <c:v>1296.238658893514</c:v>
                </c:pt>
                <c:pt idx="820">
                  <c:v>1296.1568548919865</c:v>
                </c:pt>
                <c:pt idx="821">
                  <c:v>1296.0750560530082</c:v>
                </c:pt>
                <c:pt idx="822">
                  <c:v>1295.9932623762518</c:v>
                </c:pt>
                <c:pt idx="823">
                  <c:v>1295.9114738613926</c:v>
                </c:pt>
                <c:pt idx="824">
                  <c:v>1295.829690508104</c:v>
                </c:pt>
                <c:pt idx="825">
                  <c:v>1295.7479123160606</c:v>
                </c:pt>
                <c:pt idx="826">
                  <c:v>1295.6661392849367</c:v>
                </c:pt>
                <c:pt idx="827">
                  <c:v>1295.5843714144066</c:v>
                </c:pt>
                <c:pt idx="828">
                  <c:v>1295.5026087041447</c:v>
                </c:pt>
                <c:pt idx="829">
                  <c:v>1295.420851153825</c:v>
                </c:pt>
                <c:pt idx="830">
                  <c:v>1295.3390987631221</c:v>
                </c:pt>
                <c:pt idx="831">
                  <c:v>1295.2573515317108</c:v>
                </c:pt>
                <c:pt idx="832">
                  <c:v>1295.1756094592649</c:v>
                </c:pt>
                <c:pt idx="833">
                  <c:v>1295.0938725454589</c:v>
                </c:pt>
                <c:pt idx="834">
                  <c:v>1295.0121407899674</c:v>
                </c:pt>
                <c:pt idx="835">
                  <c:v>1294.9304141924647</c:v>
                </c:pt>
                <c:pt idx="836">
                  <c:v>1294.8486927526255</c:v>
                </c:pt>
                <c:pt idx="837">
                  <c:v>1294.7669764701247</c:v>
                </c:pt>
                <c:pt idx="838">
                  <c:v>1294.6852653446358</c:v>
                </c:pt>
                <c:pt idx="839">
                  <c:v>1294.6035593758338</c:v>
                </c:pt>
                <c:pt idx="840">
                  <c:v>1294.5218585633938</c:v>
                </c:pt>
                <c:pt idx="841">
                  <c:v>1294.4401629069894</c:v>
                </c:pt>
                <c:pt idx="842">
                  <c:v>1294.3584724062962</c:v>
                </c:pt>
                <c:pt idx="843">
                  <c:v>1294.2767870609885</c:v>
                </c:pt>
                <c:pt idx="844">
                  <c:v>1294.1951068707406</c:v>
                </c:pt>
                <c:pt idx="845">
                  <c:v>1294.1134318352276</c:v>
                </c:pt>
                <c:pt idx="846">
                  <c:v>1294.0317619541238</c:v>
                </c:pt>
                <c:pt idx="847">
                  <c:v>1293.9500972271042</c:v>
                </c:pt>
                <c:pt idx="848">
                  <c:v>1293.8684376538436</c:v>
                </c:pt>
                <c:pt idx="849">
                  <c:v>1293.786783234016</c:v>
                </c:pt>
                <c:pt idx="850">
                  <c:v>1293.7051339672973</c:v>
                </c:pt>
                <c:pt idx="851">
                  <c:v>1293.6234898533617</c:v>
                </c:pt>
                <c:pt idx="852">
                  <c:v>1293.541850891884</c:v>
                </c:pt>
                <c:pt idx="853">
                  <c:v>1293.4602170825392</c:v>
                </c:pt>
                <c:pt idx="854">
                  <c:v>1293.3785884250017</c:v>
                </c:pt>
                <c:pt idx="855">
                  <c:v>1293.2969649189472</c:v>
                </c:pt>
                <c:pt idx="856">
                  <c:v>1293.2153465640499</c:v>
                </c:pt>
                <c:pt idx="857">
                  <c:v>1293.1337333599852</c:v>
                </c:pt>
                <c:pt idx="858">
                  <c:v>1293.0521253064276</c:v>
                </c:pt>
                <c:pt idx="859">
                  <c:v>1292.9705224030524</c:v>
                </c:pt>
                <c:pt idx="860">
                  <c:v>1292.8889246495341</c:v>
                </c:pt>
                <c:pt idx="861">
                  <c:v>1292.8073320455487</c:v>
                </c:pt>
                <c:pt idx="862">
                  <c:v>1292.7257445907696</c:v>
                </c:pt>
                <c:pt idx="863">
                  <c:v>1292.6441622848736</c:v>
                </c:pt>
                <c:pt idx="864">
                  <c:v>1292.5625851275347</c:v>
                </c:pt>
                <c:pt idx="865">
                  <c:v>1292.4810131184281</c:v>
                </c:pt>
                <c:pt idx="866">
                  <c:v>1292.3994462572291</c:v>
                </c:pt>
                <c:pt idx="867">
                  <c:v>1292.317884543613</c:v>
                </c:pt>
                <c:pt idx="868">
                  <c:v>1292.2363279772542</c:v>
                </c:pt>
                <c:pt idx="869">
                  <c:v>1292.1547765578284</c:v>
                </c:pt>
                <c:pt idx="870">
                  <c:v>1292.0732302850115</c:v>
                </c:pt>
                <c:pt idx="871">
                  <c:v>1291.9916891584771</c:v>
                </c:pt>
                <c:pt idx="872">
                  <c:v>1291.9101531779015</c:v>
                </c:pt>
                <c:pt idx="873">
                  <c:v>1291.8286223429602</c:v>
                </c:pt>
                <c:pt idx="874">
                  <c:v>1291.7470966533276</c:v>
                </c:pt>
                <c:pt idx="875">
                  <c:v>1291.665576108679</c:v>
                </c:pt>
                <c:pt idx="876">
                  <c:v>1291.5840607086907</c:v>
                </c:pt>
                <c:pt idx="877">
                  <c:v>1291.5025504530372</c:v>
                </c:pt>
                <c:pt idx="878">
                  <c:v>1291.4210453413937</c:v>
                </c:pt>
                <c:pt idx="879">
                  <c:v>1291.3395453734363</c:v>
                </c:pt>
                <c:pt idx="880">
                  <c:v>1291.2580505488402</c:v>
                </c:pt>
                <c:pt idx="881">
                  <c:v>1291.1765608672804</c:v>
                </c:pt>
                <c:pt idx="882">
                  <c:v>1291.0950763284322</c:v>
                </c:pt>
                <c:pt idx="883">
                  <c:v>1291.0135969319717</c:v>
                </c:pt>
                <c:pt idx="884">
                  <c:v>1290.9321226775739</c:v>
                </c:pt>
                <c:pt idx="885">
                  <c:v>1290.8506535649146</c:v>
                </c:pt>
                <c:pt idx="886">
                  <c:v>1290.7691895936694</c:v>
                </c:pt>
                <c:pt idx="887">
                  <c:v>1290.6877307635136</c:v>
                </c:pt>
                <c:pt idx="888">
                  <c:v>1290.6062770741223</c:v>
                </c:pt>
                <c:pt idx="889">
                  <c:v>1290.5248285251719</c:v>
                </c:pt>
                <c:pt idx="890">
                  <c:v>1290.4433851163374</c:v>
                </c:pt>
                <c:pt idx="891">
                  <c:v>1290.3619468472946</c:v>
                </c:pt>
                <c:pt idx="892">
                  <c:v>1290.2805137177193</c:v>
                </c:pt>
                <c:pt idx="893">
                  <c:v>1290.199085727287</c:v>
                </c:pt>
                <c:pt idx="894">
                  <c:v>1290.1176628756737</c:v>
                </c:pt>
                <c:pt idx="895">
                  <c:v>1290.036245162554</c:v>
                </c:pt>
                <c:pt idx="896">
                  <c:v>1289.9548325876051</c:v>
                </c:pt>
                <c:pt idx="897">
                  <c:v>1289.8734251505016</c:v>
                </c:pt>
                <c:pt idx="898">
                  <c:v>1289.7920228509201</c:v>
                </c:pt>
                <c:pt idx="899">
                  <c:v>1289.7106256885359</c:v>
                </c:pt>
                <c:pt idx="900">
                  <c:v>1289.6292336630245</c:v>
                </c:pt>
                <c:pt idx="901">
                  <c:v>1289.5478467740622</c:v>
                </c:pt>
                <c:pt idx="902">
                  <c:v>1289.4664650213249</c:v>
                </c:pt>
                <c:pt idx="903">
                  <c:v>1289.3850884044884</c:v>
                </c:pt>
                <c:pt idx="904">
                  <c:v>1289.3037169232286</c:v>
                </c:pt>
                <c:pt idx="905">
                  <c:v>1289.2223505772213</c:v>
                </c:pt>
                <c:pt idx="906">
                  <c:v>1289.1409893661416</c:v>
                </c:pt>
                <c:pt idx="907">
                  <c:v>1289.0596332896669</c:v>
                </c:pt>
                <c:pt idx="908">
                  <c:v>1288.9782823474723</c:v>
                </c:pt>
                <c:pt idx="909">
                  <c:v>1288.8969365392343</c:v>
                </c:pt>
                <c:pt idx="910">
                  <c:v>1288.815595864628</c:v>
                </c:pt>
                <c:pt idx="911">
                  <c:v>1288.7342603233305</c:v>
                </c:pt>
                <c:pt idx="912">
                  <c:v>1288.652929915017</c:v>
                </c:pt>
                <c:pt idx="913">
                  <c:v>1288.5716046393643</c:v>
                </c:pt>
                <c:pt idx="914">
                  <c:v>1288.4902844960479</c:v>
                </c:pt>
                <c:pt idx="915">
                  <c:v>1288.4089694847441</c:v>
                </c:pt>
                <c:pt idx="916">
                  <c:v>1288.3276596051287</c:v>
                </c:pt>
                <c:pt idx="917">
                  <c:v>1288.2463548568787</c:v>
                </c:pt>
                <c:pt idx="918">
                  <c:v>1288.1650552396695</c:v>
                </c:pt>
                <c:pt idx="919">
                  <c:v>1288.0837607531771</c:v>
                </c:pt>
                <c:pt idx="920">
                  <c:v>1288.0024713970788</c:v>
                </c:pt>
                <c:pt idx="921">
                  <c:v>1287.92118717105</c:v>
                </c:pt>
                <c:pt idx="922">
                  <c:v>1287.8399080747672</c:v>
                </c:pt>
                <c:pt idx="923">
                  <c:v>1287.7586341079059</c:v>
                </c:pt>
                <c:pt idx="924">
                  <c:v>1287.6773652701436</c:v>
                </c:pt>
                <c:pt idx="925">
                  <c:v>1287.5961015611563</c:v>
                </c:pt>
                <c:pt idx="926">
                  <c:v>1287.5148429806195</c:v>
                </c:pt>
                <c:pt idx="927">
                  <c:v>1287.4335895282109</c:v>
                </c:pt>
                <c:pt idx="928">
                  <c:v>1287.352341203605</c:v>
                </c:pt>
                <c:pt idx="929">
                  <c:v>1287.2710980064803</c:v>
                </c:pt>
                <c:pt idx="930">
                  <c:v>1287.1898599365122</c:v>
                </c:pt>
                <c:pt idx="931">
                  <c:v>1287.1086269933767</c:v>
                </c:pt>
                <c:pt idx="932">
                  <c:v>1287.0273991767508</c:v>
                </c:pt>
                <c:pt idx="933">
                  <c:v>1286.9461764863106</c:v>
                </c:pt>
                <c:pt idx="934">
                  <c:v>1286.8649589217334</c:v>
                </c:pt>
                <c:pt idx="935">
                  <c:v>1286.7837464826951</c:v>
                </c:pt>
                <c:pt idx="936">
                  <c:v>1286.7025391688719</c:v>
                </c:pt>
                <c:pt idx="937">
                  <c:v>1286.6213369799411</c:v>
                </c:pt>
                <c:pt idx="938">
                  <c:v>1286.5401399155789</c:v>
                </c:pt>
                <c:pt idx="939">
                  <c:v>1286.4589479754623</c:v>
                </c:pt>
                <c:pt idx="940">
                  <c:v>1286.377761159267</c:v>
                </c:pt>
                <c:pt idx="941">
                  <c:v>1286.2965794666704</c:v>
                </c:pt>
                <c:pt idx="942">
                  <c:v>1286.2154028973489</c:v>
                </c:pt>
                <c:pt idx="943">
                  <c:v>1286.1342314509793</c:v>
                </c:pt>
                <c:pt idx="944">
                  <c:v>1286.0530651272379</c:v>
                </c:pt>
                <c:pt idx="945">
                  <c:v>1285.9719039258021</c:v>
                </c:pt>
                <c:pt idx="946">
                  <c:v>1285.8907478463482</c:v>
                </c:pt>
                <c:pt idx="947">
                  <c:v>1285.8095968885532</c:v>
                </c:pt>
                <c:pt idx="948">
                  <c:v>1285.7284510520938</c:v>
                </c:pt>
                <c:pt idx="949">
                  <c:v>1285.6473103366463</c:v>
                </c:pt>
                <c:pt idx="950">
                  <c:v>1285.5661747418881</c:v>
                </c:pt>
                <c:pt idx="951">
                  <c:v>1285.4850442674956</c:v>
                </c:pt>
                <c:pt idx="952">
                  <c:v>1285.4039189131463</c:v>
                </c:pt>
                <c:pt idx="953">
                  <c:v>1285.3227986785168</c:v>
                </c:pt>
                <c:pt idx="954">
                  <c:v>1285.2416835632837</c:v>
                </c:pt>
                <c:pt idx="955">
                  <c:v>1285.1605735671239</c:v>
                </c:pt>
                <c:pt idx="956">
                  <c:v>1285.0794686897148</c:v>
                </c:pt>
                <c:pt idx="957">
                  <c:v>1284.998368930733</c:v>
                </c:pt>
                <c:pt idx="958">
                  <c:v>1284.9172742898559</c:v>
                </c:pt>
                <c:pt idx="959">
                  <c:v>1284.8361847667602</c:v>
                </c:pt>
                <c:pt idx="960">
                  <c:v>1284.7551003611225</c:v>
                </c:pt>
                <c:pt idx="961">
                  <c:v>1284.6740210726209</c:v>
                </c:pt>
                <c:pt idx="962">
                  <c:v>1284.5929469009313</c:v>
                </c:pt>
                <c:pt idx="963">
                  <c:v>1284.5118778457318</c:v>
                </c:pt>
                <c:pt idx="964">
                  <c:v>1284.4308139066991</c:v>
                </c:pt>
                <c:pt idx="965">
                  <c:v>1284.34975508351</c:v>
                </c:pt>
                <c:pt idx="966">
                  <c:v>1284.2687013758418</c:v>
                </c:pt>
                <c:pt idx="967">
                  <c:v>1284.187652783372</c:v>
                </c:pt>
                <c:pt idx="968">
                  <c:v>1284.1066093057773</c:v>
                </c:pt>
                <c:pt idx="969">
                  <c:v>1284.0255709427354</c:v>
                </c:pt>
                <c:pt idx="970">
                  <c:v>1283.9445376939234</c:v>
                </c:pt>
                <c:pt idx="971">
                  <c:v>1283.863509559018</c:v>
                </c:pt>
                <c:pt idx="972">
                  <c:v>1283.7824865376974</c:v>
                </c:pt>
                <c:pt idx="973">
                  <c:v>1283.7014686296382</c:v>
                </c:pt>
                <c:pt idx="974">
                  <c:v>1283.6204558345178</c:v>
                </c:pt>
                <c:pt idx="975">
                  <c:v>1283.5394481520138</c:v>
                </c:pt>
                <c:pt idx="976">
                  <c:v>1283.4584455818033</c:v>
                </c:pt>
                <c:pt idx="977">
                  <c:v>1283.3774481235635</c:v>
                </c:pt>
                <c:pt idx="978">
                  <c:v>1283.2964557769726</c:v>
                </c:pt>
                <c:pt idx="979">
                  <c:v>1283.2154685417072</c:v>
                </c:pt>
                <c:pt idx="980">
                  <c:v>1283.1344864174448</c:v>
                </c:pt>
                <c:pt idx="981">
                  <c:v>1283.0535094038632</c:v>
                </c:pt>
                <c:pt idx="982">
                  <c:v>1282.9725375006396</c:v>
                </c:pt>
                <c:pt idx="983">
                  <c:v>1282.8915707074518</c:v>
                </c:pt>
                <c:pt idx="984">
                  <c:v>1282.8106090239771</c:v>
                </c:pt>
                <c:pt idx="985">
                  <c:v>1282.7296524498929</c:v>
                </c:pt>
                <c:pt idx="986">
                  <c:v>1282.6487009848772</c:v>
                </c:pt>
                <c:pt idx="987">
                  <c:v>1282.5677546286072</c:v>
                </c:pt>
                <c:pt idx="988">
                  <c:v>1282.4868133807599</c:v>
                </c:pt>
                <c:pt idx="989">
                  <c:v>1282.4058772410147</c:v>
                </c:pt>
                <c:pt idx="990">
                  <c:v>1282.3249462090469</c:v>
                </c:pt>
                <c:pt idx="991">
                  <c:v>1282.2440202845364</c:v>
                </c:pt>
                <c:pt idx="992">
                  <c:v>1282.1630994671596</c:v>
                </c:pt>
                <c:pt idx="993">
                  <c:v>1282.0821837565938</c:v>
                </c:pt>
                <c:pt idx="994">
                  <c:v>1282.001273152518</c:v>
                </c:pt>
                <c:pt idx="995">
                  <c:v>1281.920367654609</c:v>
                </c:pt>
                <c:pt idx="996">
                  <c:v>1281.8394672625448</c:v>
                </c:pt>
                <c:pt idx="997">
                  <c:v>1281.7585719760036</c:v>
                </c:pt>
                <c:pt idx="998">
                  <c:v>1281.6776817946627</c:v>
                </c:pt>
                <c:pt idx="999">
                  <c:v>1281.5967967182</c:v>
                </c:pt>
                <c:pt idx="1000">
                  <c:v>1281.5159167462932</c:v>
                </c:pt>
                <c:pt idx="1001">
                  <c:v>1281.4350418786203</c:v>
                </c:pt>
                <c:pt idx="1002">
                  <c:v>1281.3541721148597</c:v>
                </c:pt>
                <c:pt idx="1003">
                  <c:v>1281.2733074546879</c:v>
                </c:pt>
                <c:pt idx="1004">
                  <c:v>1281.1924478977846</c:v>
                </c:pt>
                <c:pt idx="1005">
                  <c:v>1281.1115934438267</c:v>
                </c:pt>
                <c:pt idx="1006">
                  <c:v>1281.0307440924919</c:v>
                </c:pt>
                <c:pt idx="1007">
                  <c:v>1280.9498998434588</c:v>
                </c:pt>
                <c:pt idx="1008">
                  <c:v>1280.8690606964053</c:v>
                </c:pt>
                <c:pt idx="1009">
                  <c:v>1280.7882266510092</c:v>
                </c:pt>
                <c:pt idx="1010">
                  <c:v>1280.7073977069488</c:v>
                </c:pt>
                <c:pt idx="1011">
                  <c:v>1280.626573863902</c:v>
                </c:pt>
                <c:pt idx="1012">
                  <c:v>1280.545755121547</c:v>
                </c:pt>
                <c:pt idx="1013">
                  <c:v>1280.4649414795617</c:v>
                </c:pt>
                <c:pt idx="1014">
                  <c:v>1280.3841329376241</c:v>
                </c:pt>
                <c:pt idx="1015">
                  <c:v>1280.303329495413</c:v>
                </c:pt>
                <c:pt idx="1016">
                  <c:v>1280.2225311526061</c:v>
                </c:pt>
                <c:pt idx="1017">
                  <c:v>1280.1417379088814</c:v>
                </c:pt>
                <c:pt idx="1018">
                  <c:v>1280.0609497639173</c:v>
                </c:pt>
                <c:pt idx="1019">
                  <c:v>1279.9801667173922</c:v>
                </c:pt>
                <c:pt idx="1020">
                  <c:v>1279.8993887689842</c:v>
                </c:pt>
                <c:pt idx="1021">
                  <c:v>1279.8186159183715</c:v>
                </c:pt>
                <c:pt idx="1022">
                  <c:v>1279.7378481652324</c:v>
                </c:pt>
                <c:pt idx="1023">
                  <c:v>1279.6570855092455</c:v>
                </c:pt>
                <c:pt idx="1024">
                  <c:v>1279.5763279500882</c:v>
                </c:pt>
                <c:pt idx="1025">
                  <c:v>1279.4955754874402</c:v>
                </c:pt>
                <c:pt idx="1026">
                  <c:v>1279.4148281209789</c:v>
                </c:pt>
                <c:pt idx="1027">
                  <c:v>1279.334085850383</c:v>
                </c:pt>
                <c:pt idx="1028">
                  <c:v>1279.2533486753307</c:v>
                </c:pt>
                <c:pt idx="1029">
                  <c:v>1279.172616595501</c:v>
                </c:pt>
                <c:pt idx="1030">
                  <c:v>1279.0918896105716</c:v>
                </c:pt>
                <c:pt idx="1031">
                  <c:v>1279.0111677202217</c:v>
                </c:pt>
                <c:pt idx="1032">
                  <c:v>1278.930450924129</c:v>
                </c:pt>
                <c:pt idx="1033">
                  <c:v>1278.8497392219726</c:v>
                </c:pt>
                <c:pt idx="1034">
                  <c:v>1278.7690326134307</c:v>
                </c:pt>
                <c:pt idx="1035">
                  <c:v>1278.6883310981818</c:v>
                </c:pt>
                <c:pt idx="1036">
                  <c:v>1278.607634675905</c:v>
                </c:pt>
                <c:pt idx="1037">
                  <c:v>1278.5269433462788</c:v>
                </c:pt>
                <c:pt idx="1038">
                  <c:v>1278.4462571089812</c:v>
                </c:pt>
                <c:pt idx="1039">
                  <c:v>1278.3655759636911</c:v>
                </c:pt>
                <c:pt idx="1040">
                  <c:v>1278.2848999100877</c:v>
                </c:pt>
                <c:pt idx="1041">
                  <c:v>1278.2042289478486</c:v>
                </c:pt>
                <c:pt idx="1042">
                  <c:v>1278.1235630766532</c:v>
                </c:pt>
                <c:pt idx="1043">
                  <c:v>1278.0429022961803</c:v>
                </c:pt>
                <c:pt idx="1044">
                  <c:v>1277.9622466061085</c:v>
                </c:pt>
                <c:pt idx="1045">
                  <c:v>1277.8815960061163</c:v>
                </c:pt>
                <c:pt idx="1046">
                  <c:v>1277.8009504958829</c:v>
                </c:pt>
                <c:pt idx="1047">
                  <c:v>1277.7203100750862</c:v>
                </c:pt>
                <c:pt idx="1048">
                  <c:v>1277.6396747434064</c:v>
                </c:pt>
                <c:pt idx="1049">
                  <c:v>1277.5590445005212</c:v>
                </c:pt>
                <c:pt idx="1050">
                  <c:v>1277.4784193461101</c:v>
                </c:pt>
                <c:pt idx="1051">
                  <c:v>1277.3977992798516</c:v>
                </c:pt>
                <c:pt idx="1052">
                  <c:v>1277.3171843014245</c:v>
                </c:pt>
                <c:pt idx="1053">
                  <c:v>1277.2365744105084</c:v>
                </c:pt>
                <c:pt idx="1054">
                  <c:v>1277.1559696067811</c:v>
                </c:pt>
                <c:pt idx="1055">
                  <c:v>1277.0753698899227</c:v>
                </c:pt>
                <c:pt idx="1056">
                  <c:v>1276.9947752596117</c:v>
                </c:pt>
                <c:pt idx="1057">
                  <c:v>1276.9141857155269</c:v>
                </c:pt>
                <c:pt idx="1058">
                  <c:v>1276.8336012573475</c:v>
                </c:pt>
                <c:pt idx="1059">
                  <c:v>1276.7530218847523</c:v>
                </c:pt>
                <c:pt idx="1060">
                  <c:v>1276.6724475974211</c:v>
                </c:pt>
                <c:pt idx="1061">
                  <c:v>1276.5918783950322</c:v>
                </c:pt>
                <c:pt idx="1062">
                  <c:v>1276.511314277265</c:v>
                </c:pt>
                <c:pt idx="1063">
                  <c:v>1276.4307552437986</c:v>
                </c:pt>
                <c:pt idx="1064">
                  <c:v>1276.350201294312</c:v>
                </c:pt>
                <c:pt idx="1065">
                  <c:v>1276.2696524284843</c:v>
                </c:pt>
                <c:pt idx="1066">
                  <c:v>1276.1891086459955</c:v>
                </c:pt>
                <c:pt idx="1067">
                  <c:v>1276.1085699465234</c:v>
                </c:pt>
                <c:pt idx="1068">
                  <c:v>1276.0280363297481</c:v>
                </c:pt>
                <c:pt idx="1069">
                  <c:v>1275.9475077953489</c:v>
                </c:pt>
                <c:pt idx="1070">
                  <c:v>1275.866984343005</c:v>
                </c:pt>
                <c:pt idx="1071">
                  <c:v>1275.7864659723948</c:v>
                </c:pt>
                <c:pt idx="1072">
                  <c:v>1275.7059526831993</c:v>
                </c:pt>
                <c:pt idx="1073">
                  <c:v>1275.6254444750962</c:v>
                </c:pt>
                <c:pt idx="1074">
                  <c:v>1275.5449413477656</c:v>
                </c:pt>
                <c:pt idx="1075">
                  <c:v>1275.4644433008868</c:v>
                </c:pt>
                <c:pt idx="1076">
                  <c:v>1275.3839503341389</c:v>
                </c:pt>
                <c:pt idx="1077">
                  <c:v>1275.303462447202</c:v>
                </c:pt>
                <c:pt idx="1078">
                  <c:v>1275.2229796397546</c:v>
                </c:pt>
                <c:pt idx="1079">
                  <c:v>1275.142501911477</c:v>
                </c:pt>
                <c:pt idx="1080">
                  <c:v>1275.0620292620479</c:v>
                </c:pt>
                <c:pt idx="1081">
                  <c:v>1274.9815616911471</c:v>
                </c:pt>
                <c:pt idx="1082">
                  <c:v>1274.9010991984542</c:v>
                </c:pt>
                <c:pt idx="1083">
                  <c:v>1274.8206417836489</c:v>
                </c:pt>
                <c:pt idx="1084">
                  <c:v>1274.7401894464101</c:v>
                </c:pt>
                <c:pt idx="1085">
                  <c:v>1274.6597421864178</c:v>
                </c:pt>
                <c:pt idx="1086">
                  <c:v>1274.5793000033518</c:v>
                </c:pt>
                <c:pt idx="1087">
                  <c:v>1274.4988628968908</c:v>
                </c:pt>
                <c:pt idx="1088">
                  <c:v>1274.4184308667159</c:v>
                </c:pt>
                <c:pt idx="1089">
                  <c:v>1274.3380039125057</c:v>
                </c:pt>
                <c:pt idx="1090">
                  <c:v>1274.2575820339396</c:v>
                </c:pt>
                <c:pt idx="1091">
                  <c:v>1274.1771652306979</c:v>
                </c:pt>
                <c:pt idx="1092">
                  <c:v>1274.0967535024604</c:v>
                </c:pt>
                <c:pt idx="1093">
                  <c:v>1274.0163468489063</c:v>
                </c:pt>
                <c:pt idx="1094">
                  <c:v>1273.9359452697156</c:v>
                </c:pt>
                <c:pt idx="1095">
                  <c:v>1273.8555487645681</c:v>
                </c:pt>
                <c:pt idx="1096">
                  <c:v>1273.7751573331432</c:v>
                </c:pt>
                <c:pt idx="1097">
                  <c:v>1273.6947709751219</c:v>
                </c:pt>
                <c:pt idx="1098">
                  <c:v>1273.6143896901824</c:v>
                </c:pt>
                <c:pt idx="1099">
                  <c:v>1273.5340134780058</c:v>
                </c:pt>
                <c:pt idx="1100">
                  <c:v>1273.453642338271</c:v>
                </c:pt>
                <c:pt idx="1101">
                  <c:v>1273.3732762706588</c:v>
                </c:pt>
                <c:pt idx="1102">
                  <c:v>1273.2929152748486</c:v>
                </c:pt>
                <c:pt idx="1103">
                  <c:v>1273.2125593505205</c:v>
                </c:pt>
                <c:pt idx="1104">
                  <c:v>1273.1322084973542</c:v>
                </c:pt>
                <c:pt idx="1105">
                  <c:v>1273.0518627150295</c:v>
                </c:pt>
                <c:pt idx="1106">
                  <c:v>1272.9715220032272</c:v>
                </c:pt>
                <c:pt idx="1107">
                  <c:v>1272.8911863616265</c:v>
                </c:pt>
                <c:pt idx="1108">
                  <c:v>1272.8108557899077</c:v>
                </c:pt>
                <c:pt idx="1109">
                  <c:v>1272.730530287751</c:v>
                </c:pt>
                <c:pt idx="1110">
                  <c:v>1272.6502098548362</c:v>
                </c:pt>
                <c:pt idx="1111">
                  <c:v>1272.5698944908438</c:v>
                </c:pt>
                <c:pt idx="1112">
                  <c:v>1272.4895841954535</c:v>
                </c:pt>
                <c:pt idx="1113">
                  <c:v>1272.4092789683455</c:v>
                </c:pt>
                <c:pt idx="1114">
                  <c:v>1272.3289788092</c:v>
                </c:pt>
                <c:pt idx="1115">
                  <c:v>1272.2486837176971</c:v>
                </c:pt>
                <c:pt idx="1116">
                  <c:v>1272.1683936935174</c:v>
                </c:pt>
                <c:pt idx="1117">
                  <c:v>1272.0881087363402</c:v>
                </c:pt>
                <c:pt idx="1118">
                  <c:v>1272.0078288458467</c:v>
                </c:pt>
                <c:pt idx="1119">
                  <c:v>1271.9275540217166</c:v>
                </c:pt>
                <c:pt idx="1120">
                  <c:v>1271.8472842636306</c:v>
                </c:pt>
                <c:pt idx="1121">
                  <c:v>1271.7670195712685</c:v>
                </c:pt>
                <c:pt idx="1122">
                  <c:v>1271.6867599443106</c:v>
                </c:pt>
                <c:pt idx="1123">
                  <c:v>1271.6065053824377</c:v>
                </c:pt>
                <c:pt idx="1124">
                  <c:v>1271.5262558853299</c:v>
                </c:pt>
                <c:pt idx="1125">
                  <c:v>1271.4460114526676</c:v>
                </c:pt>
                <c:pt idx="1126">
                  <c:v>1271.3657720841309</c:v>
                </c:pt>
                <c:pt idx="1127">
                  <c:v>1271.2855377794006</c:v>
                </c:pt>
                <c:pt idx="1128">
                  <c:v>1271.2053085381569</c:v>
                </c:pt>
                <c:pt idx="1129">
                  <c:v>1271.1250843600806</c:v>
                </c:pt>
                <c:pt idx="1130">
                  <c:v>1271.0448652448513</c:v>
                </c:pt>
                <c:pt idx="1131">
                  <c:v>1270.9646511921508</c:v>
                </c:pt>
                <c:pt idx="1132">
                  <c:v>1270.8844422016584</c:v>
                </c:pt>
                <c:pt idx="1133">
                  <c:v>1270.8042382730553</c:v>
                </c:pt>
                <c:pt idx="1134">
                  <c:v>1270.724039406022</c:v>
                </c:pt>
                <c:pt idx="1135">
                  <c:v>1270.6438456002388</c:v>
                </c:pt>
                <c:pt idx="1136">
                  <c:v>1270.5636568553864</c:v>
                </c:pt>
                <c:pt idx="1137">
                  <c:v>1270.4834731711455</c:v>
                </c:pt>
                <c:pt idx="1138">
                  <c:v>1270.4032945471965</c:v>
                </c:pt>
                <c:pt idx="1139">
                  <c:v>1270.3231209832209</c:v>
                </c:pt>
                <c:pt idx="1140">
                  <c:v>1270.2429524788981</c:v>
                </c:pt>
                <c:pt idx="1141">
                  <c:v>1270.1627890339093</c:v>
                </c:pt>
                <c:pt idx="1142">
                  <c:v>1270.0826306479357</c:v>
                </c:pt>
                <c:pt idx="1143">
                  <c:v>1270.0024773206578</c:v>
                </c:pt>
                <c:pt idx="1144">
                  <c:v>1269.9223290517562</c:v>
                </c:pt>
                <c:pt idx="1145">
                  <c:v>1269.8421858409113</c:v>
                </c:pt>
                <c:pt idx="1146">
                  <c:v>1269.7620476878044</c:v>
                </c:pt>
                <c:pt idx="1147">
                  <c:v>1269.6819145921158</c:v>
                </c:pt>
                <c:pt idx="1148">
                  <c:v>1269.6017865535271</c:v>
                </c:pt>
                <c:pt idx="1149">
                  <c:v>1269.5216635717188</c:v>
                </c:pt>
                <c:pt idx="1150">
                  <c:v>1269.4415456463717</c:v>
                </c:pt>
                <c:pt idx="1151">
                  <c:v>1269.3614327771666</c:v>
                </c:pt>
                <c:pt idx="1152">
                  <c:v>1269.2813249637845</c:v>
                </c:pt>
                <c:pt idx="1153">
                  <c:v>1269.2012222059063</c:v>
                </c:pt>
                <c:pt idx="1154">
                  <c:v>1269.1211245032134</c:v>
                </c:pt>
                <c:pt idx="1155">
                  <c:v>1269.0410318553863</c:v>
                </c:pt>
                <c:pt idx="1156">
                  <c:v>1268.9609442621058</c:v>
                </c:pt>
                <c:pt idx="1157">
                  <c:v>1268.8808617230534</c:v>
                </c:pt>
                <c:pt idx="1158">
                  <c:v>1268.80078423791</c:v>
                </c:pt>
                <c:pt idx="1159">
                  <c:v>1268.7207118063566</c:v>
                </c:pt>
                <c:pt idx="1160">
                  <c:v>1268.6406444280742</c:v>
                </c:pt>
                <c:pt idx="1161">
                  <c:v>1268.5605821027439</c:v>
                </c:pt>
                <c:pt idx="1162">
                  <c:v>1268.480524830047</c:v>
                </c:pt>
                <c:pt idx="1163">
                  <c:v>1268.4004726096643</c:v>
                </c:pt>
                <c:pt idx="1164">
                  <c:v>1268.3204254412772</c:v>
                </c:pt>
                <c:pt idx="1165">
                  <c:v>1268.2403833245671</c:v>
                </c:pt>
                <c:pt idx="1166">
                  <c:v>1268.160346259215</c:v>
                </c:pt>
                <c:pt idx="1167">
                  <c:v>1268.0803142449017</c:v>
                </c:pt>
                <c:pt idx="1168">
                  <c:v>1268.0002872813086</c:v>
                </c:pt>
                <c:pt idx="1169">
                  <c:v>1267.9202653681177</c:v>
                </c:pt>
                <c:pt idx="1170">
                  <c:v>1267.8402485050094</c:v>
                </c:pt>
                <c:pt idx="1171">
                  <c:v>1267.7602366916656</c:v>
                </c:pt>
                <c:pt idx="1172">
                  <c:v>1267.680229927767</c:v>
                </c:pt>
                <c:pt idx="1173">
                  <c:v>1267.6002282129955</c:v>
                </c:pt>
                <c:pt idx="1174">
                  <c:v>1267.5202315470319</c:v>
                </c:pt>
                <c:pt idx="1175">
                  <c:v>1267.4402399295584</c:v>
                </c:pt>
                <c:pt idx="1176">
                  <c:v>1267.3602533602557</c:v>
                </c:pt>
                <c:pt idx="1177">
                  <c:v>1267.2802718388054</c:v>
                </c:pt>
                <c:pt idx="1178">
                  <c:v>1267.2002953648889</c:v>
                </c:pt>
                <c:pt idx="1179">
                  <c:v>1267.1203239381878</c:v>
                </c:pt>
                <c:pt idx="1180">
                  <c:v>1267.0403575583832</c:v>
                </c:pt>
                <c:pt idx="1181">
                  <c:v>1266.9603962251567</c:v>
                </c:pt>
                <c:pt idx="1182">
                  <c:v>1266.8804399381904</c:v>
                </c:pt>
                <c:pt idx="1183">
                  <c:v>1266.8004886971653</c:v>
                </c:pt>
                <c:pt idx="1184">
                  <c:v>1266.7205425017632</c:v>
                </c:pt>
                <c:pt idx="1185">
                  <c:v>1266.6406013516653</c:v>
                </c:pt>
                <c:pt idx="1186">
                  <c:v>1266.560665246554</c:v>
                </c:pt>
                <c:pt idx="1187">
                  <c:v>1266.4807341861099</c:v>
                </c:pt>
                <c:pt idx="1188">
                  <c:v>1266.4008081700151</c:v>
                </c:pt>
                <c:pt idx="1189">
                  <c:v>1266.3208871979516</c:v>
                </c:pt>
                <c:pt idx="1190">
                  <c:v>1266.2409712696005</c:v>
                </c:pt>
                <c:pt idx="1191">
                  <c:v>1266.1610603846439</c:v>
                </c:pt>
                <c:pt idx="1192">
                  <c:v>1266.0811545427632</c:v>
                </c:pt>
                <c:pt idx="1193">
                  <c:v>1266.0012537436407</c:v>
                </c:pt>
                <c:pt idx="1194">
                  <c:v>1265.921357986957</c:v>
                </c:pt>
                <c:pt idx="1195">
                  <c:v>1265.8414672723952</c:v>
                </c:pt>
                <c:pt idx="1196">
                  <c:v>1265.7615815996367</c:v>
                </c:pt>
                <c:pt idx="1197">
                  <c:v>1265.6817009683625</c:v>
                </c:pt>
                <c:pt idx="1198">
                  <c:v>1265.6018253782556</c:v>
                </c:pt>
                <c:pt idx="1199">
                  <c:v>1265.5219548289974</c:v>
                </c:pt>
                <c:pt idx="1200">
                  <c:v>1265.4420893202691</c:v>
                </c:pt>
                <c:pt idx="1201">
                  <c:v>1265.3622288517538</c:v>
                </c:pt>
                <c:pt idx="1202">
                  <c:v>1265.2823734231329</c:v>
                </c:pt>
                <c:pt idx="1203">
                  <c:v>1265.202523034088</c:v>
                </c:pt>
                <c:pt idx="1204">
                  <c:v>1265.1226776843014</c:v>
                </c:pt>
                <c:pt idx="1205">
                  <c:v>1265.0428373734549</c:v>
                </c:pt>
                <c:pt idx="1206">
                  <c:v>1264.963002101231</c:v>
                </c:pt>
                <c:pt idx="1207">
                  <c:v>1264.8831718673111</c:v>
                </c:pt>
                <c:pt idx="1208">
                  <c:v>1264.8033466713773</c:v>
                </c:pt>
                <c:pt idx="1209">
                  <c:v>1264.7235265131123</c:v>
                </c:pt>
                <c:pt idx="1210">
                  <c:v>1264.6437113921975</c:v>
                </c:pt>
                <c:pt idx="1211">
                  <c:v>1264.5639013083151</c:v>
                </c:pt>
                <c:pt idx="1212">
                  <c:v>1264.4840962611472</c:v>
                </c:pt>
                <c:pt idx="1213">
                  <c:v>1264.4042962503763</c:v>
                </c:pt>
                <c:pt idx="1214">
                  <c:v>1264.3245012756845</c:v>
                </c:pt>
                <c:pt idx="1215">
                  <c:v>1264.2447113367537</c:v>
                </c:pt>
                <c:pt idx="1216">
                  <c:v>1264.1649264332664</c:v>
                </c:pt>
                <c:pt idx="1217">
                  <c:v>1264.0851465649043</c:v>
                </c:pt>
                <c:pt idx="1218">
                  <c:v>1264.0053717313497</c:v>
                </c:pt>
                <c:pt idx="1219">
                  <c:v>1263.9256019322859</c:v>
                </c:pt>
                <c:pt idx="1220">
                  <c:v>1263.8458371673939</c:v>
                </c:pt>
                <c:pt idx="1221">
                  <c:v>1263.7660774363567</c:v>
                </c:pt>
                <c:pt idx="1222">
                  <c:v>1263.686322738856</c:v>
                </c:pt>
                <c:pt idx="1223">
                  <c:v>1263.6065730745752</c:v>
                </c:pt>
                <c:pt idx="1224">
                  <c:v>1263.5268284431957</c:v>
                </c:pt>
                <c:pt idx="1225">
                  <c:v>1263.4470888444002</c:v>
                </c:pt>
                <c:pt idx="1226">
                  <c:v>1263.3673542778713</c:v>
                </c:pt>
                <c:pt idx="1227">
                  <c:v>1263.2876247432907</c:v>
                </c:pt>
                <c:pt idx="1228">
                  <c:v>1263.207900240342</c:v>
                </c:pt>
                <c:pt idx="1229">
                  <c:v>1263.1281807687067</c:v>
                </c:pt>
                <c:pt idx="1230">
                  <c:v>1263.0484663280677</c:v>
                </c:pt>
                <c:pt idx="1231">
                  <c:v>1262.9687569181074</c:v>
                </c:pt>
                <c:pt idx="1232">
                  <c:v>1262.8890525385084</c:v>
                </c:pt>
                <c:pt idx="1233">
                  <c:v>1262.8093531889529</c:v>
                </c:pt>
                <c:pt idx="1234">
                  <c:v>1262.7296588691238</c:v>
                </c:pt>
                <c:pt idx="1235">
                  <c:v>1262.649969578704</c:v>
                </c:pt>
                <c:pt idx="1236">
                  <c:v>1262.5702853173757</c:v>
                </c:pt>
                <c:pt idx="1237">
                  <c:v>1262.4906060848209</c:v>
                </c:pt>
                <c:pt idx="1238">
                  <c:v>1262.4109318807232</c:v>
                </c:pt>
                <c:pt idx="1239">
                  <c:v>1262.3312627047651</c:v>
                </c:pt>
                <c:pt idx="1240">
                  <c:v>1262.251598556629</c:v>
                </c:pt>
                <c:pt idx="1241">
                  <c:v>1262.1719394359977</c:v>
                </c:pt>
                <c:pt idx="1242">
                  <c:v>1262.0922853425539</c:v>
                </c:pt>
                <c:pt idx="1243">
                  <c:v>1262.0126362759804</c:v>
                </c:pt>
                <c:pt idx="1244">
                  <c:v>1261.9329922359602</c:v>
                </c:pt>
                <c:pt idx="1245">
                  <c:v>1261.8533532221754</c:v>
                </c:pt>
                <c:pt idx="1246">
                  <c:v>1261.7737192343093</c:v>
                </c:pt>
                <c:pt idx="1247">
                  <c:v>1261.6940902720446</c:v>
                </c:pt>
                <c:pt idx="1248">
                  <c:v>1261.6144663350649</c:v>
                </c:pt>
                <c:pt idx="1249">
                  <c:v>1261.5348474230516</c:v>
                </c:pt>
                <c:pt idx="1250">
                  <c:v>1261.4552335356884</c:v>
                </c:pt>
                <c:pt idx="1251">
                  <c:v>1261.3756246726578</c:v>
                </c:pt>
                <c:pt idx="1252">
                  <c:v>1261.2960208336433</c:v>
                </c:pt>
                <c:pt idx="1253">
                  <c:v>1261.2164220183281</c:v>
                </c:pt>
                <c:pt idx="1254">
                  <c:v>1261.1368282263941</c:v>
                </c:pt>
                <c:pt idx="1255">
                  <c:v>1261.0572394575247</c:v>
                </c:pt>
                <c:pt idx="1256">
                  <c:v>1260.9776557114035</c:v>
                </c:pt>
                <c:pt idx="1257">
                  <c:v>1260.8980769877128</c:v>
                </c:pt>
                <c:pt idx="1258">
                  <c:v>1260.8185032861356</c:v>
                </c:pt>
                <c:pt idx="1259">
                  <c:v>1260.7389346063558</c:v>
                </c:pt>
                <c:pt idx="1260">
                  <c:v>1260.6593709480553</c:v>
                </c:pt>
                <c:pt idx="1261">
                  <c:v>1260.5798123109184</c:v>
                </c:pt>
                <c:pt idx="1262">
                  <c:v>1260.5002586946275</c:v>
                </c:pt>
                <c:pt idx="1263">
                  <c:v>1260.4207100988658</c:v>
                </c:pt>
                <c:pt idx="1264">
                  <c:v>1260.3411665233164</c:v>
                </c:pt>
                <c:pt idx="1265">
                  <c:v>1260.2616279676627</c:v>
                </c:pt>
                <c:pt idx="1266">
                  <c:v>1260.1820944315882</c:v>
                </c:pt>
                <c:pt idx="1267">
                  <c:v>1260.1025659147754</c:v>
                </c:pt>
                <c:pt idx="1268">
                  <c:v>1260.0230424169081</c:v>
                </c:pt>
                <c:pt idx="1269">
                  <c:v>1259.9435239376689</c:v>
                </c:pt>
                <c:pt idx="1270">
                  <c:v>1259.8640104767417</c:v>
                </c:pt>
                <c:pt idx="1271">
                  <c:v>1259.7845020338102</c:v>
                </c:pt>
                <c:pt idx="1272">
                  <c:v>1259.7049986085565</c:v>
                </c:pt>
                <c:pt idx="1273">
                  <c:v>1259.6255002006646</c:v>
                </c:pt>
                <c:pt idx="1274">
                  <c:v>1259.5460068098184</c:v>
                </c:pt>
                <c:pt idx="1275">
                  <c:v>1259.4665184357002</c:v>
                </c:pt>
                <c:pt idx="1276">
                  <c:v>1259.3870350779939</c:v>
                </c:pt>
                <c:pt idx="1277">
                  <c:v>1259.3075567363835</c:v>
                </c:pt>
                <c:pt idx="1278">
                  <c:v>1259.2280834105513</c:v>
                </c:pt>
                <c:pt idx="1279">
                  <c:v>1259.1486151001818</c:v>
                </c:pt>
                <c:pt idx="1280">
                  <c:v>1259.0691518049578</c:v>
                </c:pt>
                <c:pt idx="1281">
                  <c:v>1258.9896935245631</c:v>
                </c:pt>
                <c:pt idx="1282">
                  <c:v>1258.9102402586809</c:v>
                </c:pt>
                <c:pt idx="1283">
                  <c:v>1258.8307920069958</c:v>
                </c:pt>
                <c:pt idx="1284">
                  <c:v>1258.7513487691899</c:v>
                </c:pt>
                <c:pt idx="1285">
                  <c:v>1258.6719105449474</c:v>
                </c:pt>
                <c:pt idx="1286">
                  <c:v>1258.592477333952</c:v>
                </c:pt>
                <c:pt idx="1287">
                  <c:v>1258.5130491358875</c:v>
                </c:pt>
                <c:pt idx="1288">
                  <c:v>1258.4336259504371</c:v>
                </c:pt>
                <c:pt idx="1289">
                  <c:v>1258.3542077772847</c:v>
                </c:pt>
                <c:pt idx="1290">
                  <c:v>1258.2747946161141</c:v>
                </c:pt>
                <c:pt idx="1291">
                  <c:v>1258.1953864666086</c:v>
                </c:pt>
                <c:pt idx="1292">
                  <c:v>1258.1159833284523</c:v>
                </c:pt>
                <c:pt idx="1293">
                  <c:v>1258.0365852013288</c:v>
                </c:pt>
                <c:pt idx="1294">
                  <c:v>1257.9571920849216</c:v>
                </c:pt>
                <c:pt idx="1295">
                  <c:v>1257.8778039789147</c:v>
                </c:pt>
                <c:pt idx="1296">
                  <c:v>1257.7984208829926</c:v>
                </c:pt>
                <c:pt idx="1297">
                  <c:v>1257.719042796838</c:v>
                </c:pt>
                <c:pt idx="1298">
                  <c:v>1257.6396697201351</c:v>
                </c:pt>
                <c:pt idx="1299">
                  <c:v>1257.5603016525681</c:v>
                </c:pt>
                <c:pt idx="1300">
                  <c:v>1257.4809385938206</c:v>
                </c:pt>
                <c:pt idx="1301">
                  <c:v>1257.4015805435763</c:v>
                </c:pt>
                <c:pt idx="1302">
                  <c:v>1257.3222275015196</c:v>
                </c:pt>
                <c:pt idx="1303">
                  <c:v>1257.2428794673338</c:v>
                </c:pt>
                <c:pt idx="1304">
                  <c:v>1257.1635364407036</c:v>
                </c:pt>
                <c:pt idx="1305">
                  <c:v>1257.0841984213127</c:v>
                </c:pt>
                <c:pt idx="1306">
                  <c:v>1257.004865408845</c:v>
                </c:pt>
                <c:pt idx="1307">
                  <c:v>1256.9255374029844</c:v>
                </c:pt>
                <c:pt idx="1308">
                  <c:v>1256.8462144034152</c:v>
                </c:pt>
                <c:pt idx="1309">
                  <c:v>1256.7668964098216</c:v>
                </c:pt>
                <c:pt idx="1310">
                  <c:v>1256.687583421887</c:v>
                </c:pt>
                <c:pt idx="1311">
                  <c:v>1256.608275439296</c:v>
                </c:pt>
                <c:pt idx="1312">
                  <c:v>1256.5289724617326</c:v>
                </c:pt>
                <c:pt idx="1313">
                  <c:v>1256.4496744888818</c:v>
                </c:pt>
                <c:pt idx="1314">
                  <c:v>1256.3703815204262</c:v>
                </c:pt>
                <c:pt idx="1315">
                  <c:v>1256.2910935560508</c:v>
                </c:pt>
                <c:pt idx="1316">
                  <c:v>1256.2118105954394</c:v>
                </c:pt>
                <c:pt idx="1317">
                  <c:v>1256.1325326382773</c:v>
                </c:pt>
                <c:pt idx="1318">
                  <c:v>1256.0532596842472</c:v>
                </c:pt>
                <c:pt idx="1319">
                  <c:v>1255.9739917330346</c:v>
                </c:pt>
                <c:pt idx="1320">
                  <c:v>1255.894728784323</c:v>
                </c:pt>
                <c:pt idx="1321">
                  <c:v>1255.8154708377974</c:v>
                </c:pt>
                <c:pt idx="1322">
                  <c:v>1255.7362178931417</c:v>
                </c:pt>
                <c:pt idx="1323">
                  <c:v>1255.6569699500405</c:v>
                </c:pt>
                <c:pt idx="1324">
                  <c:v>1255.5777270081771</c:v>
                </c:pt>
                <c:pt idx="1325">
                  <c:v>1255.4984890672374</c:v>
                </c:pt>
                <c:pt idx="1326">
                  <c:v>1255.4192561269049</c:v>
                </c:pt>
                <c:pt idx="1327">
                  <c:v>1255.3400281868644</c:v>
                </c:pt>
                <c:pt idx="1328">
                  <c:v>1255.2608052467997</c:v>
                </c:pt>
                <c:pt idx="1329">
                  <c:v>1255.1815873063963</c:v>
                </c:pt>
                <c:pt idx="1330">
                  <c:v>1255.1023743653377</c:v>
                </c:pt>
                <c:pt idx="1331">
                  <c:v>1255.0231664233092</c:v>
                </c:pt>
                <c:pt idx="1332">
                  <c:v>1254.9439634799946</c:v>
                </c:pt>
                <c:pt idx="1333">
                  <c:v>1254.8647655350785</c:v>
                </c:pt>
                <c:pt idx="1334">
                  <c:v>1254.7855725882462</c:v>
                </c:pt>
                <c:pt idx="1335">
                  <c:v>1254.7063846391818</c:v>
                </c:pt>
                <c:pt idx="1336">
                  <c:v>1254.6272016875694</c:v>
                </c:pt>
                <c:pt idx="1337">
                  <c:v>1254.5480237330944</c:v>
                </c:pt>
                <c:pt idx="1338">
                  <c:v>1254.4688507754413</c:v>
                </c:pt>
                <c:pt idx="1339">
                  <c:v>1254.3896828142942</c:v>
                </c:pt>
                <c:pt idx="1340">
                  <c:v>1254.3105198493386</c:v>
                </c:pt>
                <c:pt idx="1341">
                  <c:v>1254.2313618802582</c:v>
                </c:pt>
                <c:pt idx="1342">
                  <c:v>1254.1522089067387</c:v>
                </c:pt>
                <c:pt idx="1343">
                  <c:v>1254.0730609284644</c:v>
                </c:pt>
                <c:pt idx="1344">
                  <c:v>1253.9939179451201</c:v>
                </c:pt>
                <c:pt idx="1345">
                  <c:v>1253.9147799563902</c:v>
                </c:pt>
                <c:pt idx="1346">
                  <c:v>1253.8356469619605</c:v>
                </c:pt>
                <c:pt idx="1347">
                  <c:v>1253.7565189615148</c:v>
                </c:pt>
                <c:pt idx="1348">
                  <c:v>1253.6773959547386</c:v>
                </c:pt>
                <c:pt idx="1349">
                  <c:v>1253.5982779413159</c:v>
                </c:pt>
                <c:pt idx="1350">
                  <c:v>1253.5191649209326</c:v>
                </c:pt>
                <c:pt idx="1351">
                  <c:v>1253.4400568932726</c:v>
                </c:pt>
                <c:pt idx="1352">
                  <c:v>1253.360953858022</c:v>
                </c:pt>
                <c:pt idx="1353">
                  <c:v>1253.2818558148649</c:v>
                </c:pt>
                <c:pt idx="1354">
                  <c:v>1253.2027627634864</c:v>
                </c:pt>
                <c:pt idx="1355">
                  <c:v>1253.1236747035707</c:v>
                </c:pt>
                <c:pt idx="1356">
                  <c:v>1253.0445916348049</c:v>
                </c:pt>
                <c:pt idx="1357">
                  <c:v>1252.9655135568717</c:v>
                </c:pt>
                <c:pt idx="1358">
                  <c:v>1252.886440469458</c:v>
                </c:pt>
                <c:pt idx="1359">
                  <c:v>1252.8073723722473</c:v>
                </c:pt>
                <c:pt idx="1360">
                  <c:v>1252.7283092649257</c:v>
                </c:pt>
                <c:pt idx="1361">
                  <c:v>1252.6492511471779</c:v>
                </c:pt>
                <c:pt idx="1362">
                  <c:v>1252.5701980186893</c:v>
                </c:pt>
                <c:pt idx="1363">
                  <c:v>1252.4911498791446</c:v>
                </c:pt>
                <c:pt idx="1364">
                  <c:v>1252.412106728229</c:v>
                </c:pt>
                <c:pt idx="1365">
                  <c:v>1252.3330685656283</c:v>
                </c:pt>
                <c:pt idx="1366">
                  <c:v>1252.2540353910272</c:v>
                </c:pt>
                <c:pt idx="1367">
                  <c:v>1252.1750072041107</c:v>
                </c:pt>
                <c:pt idx="1368">
                  <c:v>1252.0959840045643</c:v>
                </c:pt>
                <c:pt idx="1369">
                  <c:v>1252.0169657920735</c:v>
                </c:pt>
                <c:pt idx="1370">
                  <c:v>1251.9379525663228</c:v>
                </c:pt>
                <c:pt idx="1371">
                  <c:v>1251.8589443269989</c:v>
                </c:pt>
                <c:pt idx="1372">
                  <c:v>1251.7799410737857</c:v>
                </c:pt>
                <c:pt idx="1373">
                  <c:v>1251.7009428063689</c:v>
                </c:pt>
                <c:pt idx="1374">
                  <c:v>1251.6219495244341</c:v>
                </c:pt>
                <c:pt idx="1375">
                  <c:v>1251.5429612276666</c:v>
                </c:pt>
                <c:pt idx="1376">
                  <c:v>1251.4639779157519</c:v>
                </c:pt>
                <c:pt idx="1377">
                  <c:v>1251.3849995883752</c:v>
                </c:pt>
                <c:pt idx="1378">
                  <c:v>1251.3060262452225</c:v>
                </c:pt>
                <c:pt idx="1379">
                  <c:v>1251.227057885978</c:v>
                </c:pt>
                <c:pt idx="1380">
                  <c:v>1251.1480945103287</c:v>
                </c:pt>
                <c:pt idx="1381">
                  <c:v>1251.0691361179588</c:v>
                </c:pt>
                <c:pt idx="1382">
                  <c:v>1250.9901827085544</c:v>
                </c:pt>
                <c:pt idx="1383">
                  <c:v>1250.9112342818014</c:v>
                </c:pt>
                <c:pt idx="1384">
                  <c:v>1250.8322908373841</c:v>
                </c:pt>
                <c:pt idx="1385">
                  <c:v>1250.7533523749896</c:v>
                </c:pt>
                <c:pt idx="1386">
                  <c:v>1250.6744188943026</c:v>
                </c:pt>
                <c:pt idx="1387">
                  <c:v>1250.5954903950087</c:v>
                </c:pt>
                <c:pt idx="1388">
                  <c:v>1250.5165668767941</c:v>
                </c:pt>
                <c:pt idx="1389">
                  <c:v>1250.4376483393439</c:v>
                </c:pt>
                <c:pt idx="1390">
                  <c:v>1250.3587347823436</c:v>
                </c:pt>
                <c:pt idx="1391">
                  <c:v>1250.27982620548</c:v>
                </c:pt>
                <c:pt idx="1392">
                  <c:v>1250.2009226084374</c:v>
                </c:pt>
                <c:pt idx="1393">
                  <c:v>1250.1220239909023</c:v>
                </c:pt>
                <c:pt idx="1394">
                  <c:v>1250.0431303525604</c:v>
                </c:pt>
                <c:pt idx="1395">
                  <c:v>1249.9642416930976</c:v>
                </c:pt>
                <c:pt idx="1396">
                  <c:v>1249.8853580121993</c:v>
                </c:pt>
                <c:pt idx="1397">
                  <c:v>1249.8064793095518</c:v>
                </c:pt>
                <c:pt idx="1398">
                  <c:v>1249.7276055848401</c:v>
                </c:pt>
                <c:pt idx="1399">
                  <c:v>1249.6487368377509</c:v>
                </c:pt>
                <c:pt idx="1400">
                  <c:v>1249.5698730679701</c:v>
                </c:pt>
                <c:pt idx="1401">
                  <c:v>1249.4910142751826</c:v>
                </c:pt>
                <c:pt idx="1402">
                  <c:v>1249.4121604590755</c:v>
                </c:pt>
                <c:pt idx="1403">
                  <c:v>1249.3333116193335</c:v>
                </c:pt>
                <c:pt idx="1404">
                  <c:v>1249.2544677556436</c:v>
                </c:pt>
                <c:pt idx="1405">
                  <c:v>1249.1756288676916</c:v>
                </c:pt>
                <c:pt idx="1406">
                  <c:v>1249.096794955163</c:v>
                </c:pt>
                <c:pt idx="1407">
                  <c:v>1249.0179660177441</c:v>
                </c:pt>
                <c:pt idx="1408">
                  <c:v>1248.9391420551208</c:v>
                </c:pt>
                <c:pt idx="1409">
                  <c:v>1248.8603230669794</c:v>
                </c:pt>
                <c:pt idx="1410">
                  <c:v>1248.7815090530057</c:v>
                </c:pt>
                <c:pt idx="1411">
                  <c:v>1248.7027000128862</c:v>
                </c:pt>
                <c:pt idx="1412">
                  <c:v>1248.6238959463067</c:v>
                </c:pt>
                <c:pt idx="1413">
                  <c:v>1248.5450968529528</c:v>
                </c:pt>
                <c:pt idx="1414">
                  <c:v>1248.4663027325118</c:v>
                </c:pt>
                <c:pt idx="1415">
                  <c:v>1248.387513584669</c:v>
                </c:pt>
                <c:pt idx="1416">
                  <c:v>1248.3087294091108</c:v>
                </c:pt>
                <c:pt idx="1417">
                  <c:v>1248.2299502055232</c:v>
                </c:pt>
                <c:pt idx="1418">
                  <c:v>1248.1511759735934</c:v>
                </c:pt>
                <c:pt idx="1419">
                  <c:v>1248.0724067130063</c:v>
                </c:pt>
                <c:pt idx="1420">
                  <c:v>1247.993642423449</c:v>
                </c:pt>
                <c:pt idx="1421">
                  <c:v>1247.9148831046075</c:v>
                </c:pt>
                <c:pt idx="1422">
                  <c:v>1247.8361287561681</c:v>
                </c:pt>
                <c:pt idx="1423">
                  <c:v>1247.7573793778172</c:v>
                </c:pt>
                <c:pt idx="1424">
                  <c:v>1247.6786349692413</c:v>
                </c:pt>
                <c:pt idx="1425">
                  <c:v>1247.5998955301266</c:v>
                </c:pt>
                <c:pt idx="1426">
                  <c:v>1247.5211610601596</c:v>
                </c:pt>
                <c:pt idx="1427">
                  <c:v>1247.4424315590261</c:v>
                </c:pt>
                <c:pt idx="1428">
                  <c:v>1247.3637070264133</c:v>
                </c:pt>
                <c:pt idx="1429">
                  <c:v>1247.2849874620074</c:v>
                </c:pt>
                <c:pt idx="1430">
                  <c:v>1247.2062728654946</c:v>
                </c:pt>
                <c:pt idx="1431">
                  <c:v>1247.1275632365619</c:v>
                </c:pt>
                <c:pt idx="1432">
                  <c:v>1247.0488585748956</c:v>
                </c:pt>
                <c:pt idx="1433">
                  <c:v>1246.9701588801815</c:v>
                </c:pt>
                <c:pt idx="1434">
                  <c:v>1246.8914641521073</c:v>
                </c:pt>
                <c:pt idx="1435">
                  <c:v>1246.812774390359</c:v>
                </c:pt>
                <c:pt idx="1436">
                  <c:v>1246.7340895946227</c:v>
                </c:pt>
                <c:pt idx="1437">
                  <c:v>1246.6554097645858</c:v>
                </c:pt>
                <c:pt idx="1438">
                  <c:v>1246.5767348999345</c:v>
                </c:pt>
                <c:pt idx="1439">
                  <c:v>1246.4980650003558</c:v>
                </c:pt>
                <c:pt idx="1440">
                  <c:v>1246.4194000655364</c:v>
                </c:pt>
                <c:pt idx="1441">
                  <c:v>1246.3407400951623</c:v>
                </c:pt>
                <c:pt idx="1442">
                  <c:v>1246.2620850889209</c:v>
                </c:pt>
                <c:pt idx="1443">
                  <c:v>1246.1834350464981</c:v>
                </c:pt>
                <c:pt idx="1444">
                  <c:v>1246.1047899675816</c:v>
                </c:pt>
                <c:pt idx="1445">
                  <c:v>1246.0261498518576</c:v>
                </c:pt>
                <c:pt idx="1446">
                  <c:v>1245.9475146990133</c:v>
                </c:pt>
                <c:pt idx="1447">
                  <c:v>1245.8688845087347</c:v>
                </c:pt>
                <c:pt idx="1448">
                  <c:v>1245.7902592807093</c:v>
                </c:pt>
                <c:pt idx="1449">
                  <c:v>1245.7116390146239</c:v>
                </c:pt>
                <c:pt idx="1450">
                  <c:v>1245.6330237101654</c:v>
                </c:pt>
                <c:pt idx="1451">
                  <c:v>1245.5544133670201</c:v>
                </c:pt>
                <c:pt idx="1452">
                  <c:v>1245.4758079848755</c:v>
                </c:pt>
                <c:pt idx="1453">
                  <c:v>1245.3972075634181</c:v>
                </c:pt>
                <c:pt idx="1454">
                  <c:v>1245.3186121023352</c:v>
                </c:pt>
                <c:pt idx="1455">
                  <c:v>1245.2400216013136</c:v>
                </c:pt>
                <c:pt idx="1456">
                  <c:v>1245.1614360600402</c:v>
                </c:pt>
                <c:pt idx="1457">
                  <c:v>1245.0828554782024</c:v>
                </c:pt>
                <c:pt idx="1458">
                  <c:v>1245.0042798554866</c:v>
                </c:pt>
                <c:pt idx="1459">
                  <c:v>1244.9257091915804</c:v>
                </c:pt>
                <c:pt idx="1460">
                  <c:v>1244.8471434861704</c:v>
                </c:pt>
                <c:pt idx="1461">
                  <c:v>1244.7685827389437</c:v>
                </c:pt>
                <c:pt idx="1462">
                  <c:v>1244.6900269495877</c:v>
                </c:pt>
                <c:pt idx="1463">
                  <c:v>1244.6114761177896</c:v>
                </c:pt>
                <c:pt idx="1464">
                  <c:v>1244.532930243236</c:v>
                </c:pt>
                <c:pt idx="1465">
                  <c:v>1244.4543893256146</c:v>
                </c:pt>
                <c:pt idx="1466">
                  <c:v>1244.3758533646123</c:v>
                </c:pt>
                <c:pt idx="1467">
                  <c:v>1244.2973223599163</c:v>
                </c:pt>
                <c:pt idx="1468">
                  <c:v>1244.2187963112135</c:v>
                </c:pt>
                <c:pt idx="1469">
                  <c:v>1244.1402752181918</c:v>
                </c:pt>
                <c:pt idx="1470">
                  <c:v>1244.0617590805384</c:v>
                </c:pt>
                <c:pt idx="1471">
                  <c:v>1243.9832478979399</c:v>
                </c:pt>
                <c:pt idx="1472">
                  <c:v>1243.9047416700841</c:v>
                </c:pt>
                <c:pt idx="1473">
                  <c:v>1243.8262403966585</c:v>
                </c:pt>
                <c:pt idx="1474">
                  <c:v>1243.7477440773496</c:v>
                </c:pt>
                <c:pt idx="1475">
                  <c:v>1243.6692527118457</c:v>
                </c:pt>
                <c:pt idx="1476">
                  <c:v>1243.5907662998331</c:v>
                </c:pt>
                <c:pt idx="1477">
                  <c:v>1243.5122848410006</c:v>
                </c:pt>
                <c:pt idx="1478">
                  <c:v>1243.4338083350351</c:v>
                </c:pt>
                <c:pt idx="1479">
                  <c:v>1243.355336781623</c:v>
                </c:pt>
                <c:pt idx="1480">
                  <c:v>1243.276870180453</c:v>
                </c:pt>
                <c:pt idx="1481">
                  <c:v>1243.1984085312122</c:v>
                </c:pt>
                <c:pt idx="1482">
                  <c:v>1243.1199518335877</c:v>
                </c:pt>
                <c:pt idx="1483">
                  <c:v>1243.0415000872672</c:v>
                </c:pt>
                <c:pt idx="1484">
                  <c:v>1242.9630532919389</c:v>
                </c:pt>
                <c:pt idx="1485">
                  <c:v>1242.8846114472892</c:v>
                </c:pt>
                <c:pt idx="1486">
                  <c:v>1242.8061745530072</c:v>
                </c:pt>
                <c:pt idx="1487">
                  <c:v>1242.7277426087785</c:v>
                </c:pt>
                <c:pt idx="1488">
                  <c:v>1242.6493156142919</c:v>
                </c:pt>
                <c:pt idx="1489">
                  <c:v>1242.5708935692355</c:v>
                </c:pt>
                <c:pt idx="1490">
                  <c:v>1242.4924764732957</c:v>
                </c:pt>
                <c:pt idx="1491">
                  <c:v>1242.4140643261617</c:v>
                </c:pt>
                <c:pt idx="1492">
                  <c:v>1242.3356571275197</c:v>
                </c:pt>
                <c:pt idx="1493">
                  <c:v>1242.2572548770579</c:v>
                </c:pt>
                <c:pt idx="1494">
                  <c:v>1242.1788575744642</c:v>
                </c:pt>
                <c:pt idx="1495">
                  <c:v>1242.1004652194265</c:v>
                </c:pt>
                <c:pt idx="1496">
                  <c:v>1242.022077811632</c:v>
                </c:pt>
                <c:pt idx="1497">
                  <c:v>1241.9436953507693</c:v>
                </c:pt>
                <c:pt idx="1498">
                  <c:v>1241.865317836525</c:v>
                </c:pt>
                <c:pt idx="1499">
                  <c:v>1241.7869452685882</c:v>
                </c:pt>
                <c:pt idx="1500">
                  <c:v>1241.7085776466458</c:v>
                </c:pt>
                <c:pt idx="1501">
                  <c:v>1241.6302149703868</c:v>
                </c:pt>
                <c:pt idx="1502">
                  <c:v>1241.5518572394976</c:v>
                </c:pt>
                <c:pt idx="1503">
                  <c:v>1241.4735044536674</c:v>
                </c:pt>
                <c:pt idx="1504">
                  <c:v>1241.3951566125829</c:v>
                </c:pt>
                <c:pt idx="1505">
                  <c:v>1241.3168137159334</c:v>
                </c:pt>
                <c:pt idx="1506">
                  <c:v>1241.2384757634059</c:v>
                </c:pt>
                <c:pt idx="1507">
                  <c:v>1241.1601427546886</c:v>
                </c:pt>
                <c:pt idx="1508">
                  <c:v>1241.0818146894701</c:v>
                </c:pt>
                <c:pt idx="1509">
                  <c:v>1241.0034915674373</c:v>
                </c:pt>
                <c:pt idx="1510">
                  <c:v>1240.9251733882788</c:v>
                </c:pt>
                <c:pt idx="1511">
                  <c:v>1240.8468601516831</c:v>
                </c:pt>
                <c:pt idx="1512">
                  <c:v>1240.7685518573376</c:v>
                </c:pt>
                <c:pt idx="1513">
                  <c:v>1240.6902485049309</c:v>
                </c:pt>
                <c:pt idx="1514">
                  <c:v>1240.6119500941504</c:v>
                </c:pt>
                <c:pt idx="1515">
                  <c:v>1240.5336566246851</c:v>
                </c:pt>
                <c:pt idx="1516">
                  <c:v>1240.4553680962229</c:v>
                </c:pt>
                <c:pt idx="1517">
                  <c:v>1240.3770845084516</c:v>
                </c:pt>
                <c:pt idx="1518">
                  <c:v>1240.2988058610599</c:v>
                </c:pt>
                <c:pt idx="1519">
                  <c:v>1240.2205321537356</c:v>
                </c:pt>
                <c:pt idx="1520">
                  <c:v>1240.1422633861671</c:v>
                </c:pt>
                <c:pt idx="1521">
                  <c:v>1240.0639995580427</c:v>
                </c:pt>
                <c:pt idx="1522">
                  <c:v>1239.985740669051</c:v>
                </c:pt>
                <c:pt idx="1523">
                  <c:v>1239.9074867188799</c:v>
                </c:pt>
                <c:pt idx="1524">
                  <c:v>1239.8292377072175</c:v>
                </c:pt>
                <c:pt idx="1525">
                  <c:v>1239.7509936337526</c:v>
                </c:pt>
                <c:pt idx="1526">
                  <c:v>1239.6727544981734</c:v>
                </c:pt>
                <c:pt idx="1527">
                  <c:v>1239.5945203001679</c:v>
                </c:pt>
                <c:pt idx="1528">
                  <c:v>1239.5162910394251</c:v>
                </c:pt>
                <c:pt idx="1529">
                  <c:v>1239.4380667156333</c:v>
                </c:pt>
                <c:pt idx="1530">
                  <c:v>1239.3598473284808</c:v>
                </c:pt>
                <c:pt idx="1531">
                  <c:v>1239.281632877656</c:v>
                </c:pt>
                <c:pt idx="1532">
                  <c:v>1239.2034233628472</c:v>
                </c:pt>
                <c:pt idx="1533">
                  <c:v>1239.1252187837435</c:v>
                </c:pt>
                <c:pt idx="1534">
                  <c:v>1239.0470191400327</c:v>
                </c:pt>
                <c:pt idx="1535">
                  <c:v>1238.9688244314034</c:v>
                </c:pt>
                <c:pt idx="1536">
                  <c:v>1238.8906346575452</c:v>
                </c:pt>
                <c:pt idx="1537">
                  <c:v>1238.8124498181451</c:v>
                </c:pt>
                <c:pt idx="1538">
                  <c:v>1238.7342699128935</c:v>
                </c:pt>
                <c:pt idx="1539">
                  <c:v>1238.656094941477</c:v>
                </c:pt>
                <c:pt idx="1540">
                  <c:v>1238.5779249035857</c:v>
                </c:pt>
                <c:pt idx="1541">
                  <c:v>1238.4997597989079</c:v>
                </c:pt>
                <c:pt idx="1542">
                  <c:v>1238.4215996271319</c:v>
                </c:pt>
                <c:pt idx="1543">
                  <c:v>1238.3434443879469</c:v>
                </c:pt>
                <c:pt idx="1544">
                  <c:v>1238.2652940810408</c:v>
                </c:pt>
                <c:pt idx="1545">
                  <c:v>1238.1871487061032</c:v>
                </c:pt>
                <c:pt idx="1546">
                  <c:v>1238.1090082628227</c:v>
                </c:pt>
                <c:pt idx="1547">
                  <c:v>1238.0308727508875</c:v>
                </c:pt>
                <c:pt idx="1548">
                  <c:v>1237.9527421699875</c:v>
                </c:pt>
                <c:pt idx="1549">
                  <c:v>1237.8746165198104</c:v>
                </c:pt>
                <c:pt idx="1550">
                  <c:v>1237.7964958000452</c:v>
                </c:pt>
                <c:pt idx="1551">
                  <c:v>1237.718380010381</c:v>
                </c:pt>
                <c:pt idx="1552">
                  <c:v>1237.640269150507</c:v>
                </c:pt>
                <c:pt idx="1553">
                  <c:v>1237.5621632201116</c:v>
                </c:pt>
                <c:pt idx="1554">
                  <c:v>1237.4840622188838</c:v>
                </c:pt>
                <c:pt idx="1555">
                  <c:v>1237.4059661465126</c:v>
                </c:pt>
                <c:pt idx="1556">
                  <c:v>1237.3278750026866</c:v>
                </c:pt>
                <c:pt idx="1557">
                  <c:v>1237.2497887870954</c:v>
                </c:pt>
                <c:pt idx="1558">
                  <c:v>1237.1717074994276</c:v>
                </c:pt>
                <c:pt idx="1559">
                  <c:v>1237.0936311393725</c:v>
                </c:pt>
                <c:pt idx="1560">
                  <c:v>1237.0155597066184</c:v>
                </c:pt>
                <c:pt idx="1561">
                  <c:v>1236.9374932008552</c:v>
                </c:pt>
                <c:pt idx="1562">
                  <c:v>1236.8594316217714</c:v>
                </c:pt>
                <c:pt idx="1563">
                  <c:v>1236.7813749690565</c:v>
                </c:pt>
                <c:pt idx="1564">
                  <c:v>1236.7033232423992</c:v>
                </c:pt>
                <c:pt idx="1565">
                  <c:v>1236.6252764414889</c:v>
                </c:pt>
                <c:pt idx="1566">
                  <c:v>1236.5472345660146</c:v>
                </c:pt>
                <c:pt idx="1567">
                  <c:v>1236.4691976156655</c:v>
                </c:pt>
                <c:pt idx="1568">
                  <c:v>1236.3911655901311</c:v>
                </c:pt>
                <c:pt idx="1569">
                  <c:v>1236.3131384890999</c:v>
                </c:pt>
                <c:pt idx="1570">
                  <c:v>1236.2351163122614</c:v>
                </c:pt>
                <c:pt idx="1571">
                  <c:v>1236.1570990593052</c:v>
                </c:pt>
                <c:pt idx="1572">
                  <c:v>1236.0790867299206</c:v>
                </c:pt>
                <c:pt idx="1573">
                  <c:v>1236.0010793237964</c:v>
                </c:pt>
                <c:pt idx="1574">
                  <c:v>1235.9230768406219</c:v>
                </c:pt>
                <c:pt idx="1575">
                  <c:v>1235.8450792800868</c:v>
                </c:pt>
                <c:pt idx="1576">
                  <c:v>1235.76708664188</c:v>
                </c:pt>
                <c:pt idx="1577">
                  <c:v>1235.6890989256915</c:v>
                </c:pt>
                <c:pt idx="1578">
                  <c:v>1235.6111161312099</c:v>
                </c:pt>
                <c:pt idx="1579">
                  <c:v>1235.5331382581251</c:v>
                </c:pt>
                <c:pt idx="1580">
                  <c:v>1235.4551653061264</c:v>
                </c:pt>
                <c:pt idx="1581">
                  <c:v>1235.3771972749032</c:v>
                </c:pt>
                <c:pt idx="1582">
                  <c:v>1235.2992341641454</c:v>
                </c:pt>
                <c:pt idx="1583">
                  <c:v>1235.2212759735417</c:v>
                </c:pt>
                <c:pt idx="1584">
                  <c:v>1235.1433227027817</c:v>
                </c:pt>
                <c:pt idx="1585">
                  <c:v>1235.0653743515556</c:v>
                </c:pt>
                <c:pt idx="1586">
                  <c:v>1234.9874309195527</c:v>
                </c:pt>
                <c:pt idx="1587">
                  <c:v>1234.909492406462</c:v>
                </c:pt>
                <c:pt idx="1588">
                  <c:v>1234.8315588119733</c:v>
                </c:pt>
                <c:pt idx="1589">
                  <c:v>1234.7536301357768</c:v>
                </c:pt>
                <c:pt idx="1590">
                  <c:v>1234.6757063775617</c:v>
                </c:pt>
                <c:pt idx="1591">
                  <c:v>1234.597787537017</c:v>
                </c:pt>
                <c:pt idx="1592">
                  <c:v>1234.5198736138332</c:v>
                </c:pt>
                <c:pt idx="1593">
                  <c:v>1234.4419646076999</c:v>
                </c:pt>
                <c:pt idx="1594">
                  <c:v>1234.3640605183066</c:v>
                </c:pt>
                <c:pt idx="1595">
                  <c:v>1234.2861613453424</c:v>
                </c:pt>
                <c:pt idx="1596">
                  <c:v>1234.2082670884981</c:v>
                </c:pt>
                <c:pt idx="1597">
                  <c:v>1234.1303777474632</c:v>
                </c:pt>
                <c:pt idx="1598">
                  <c:v>1234.0524933219269</c:v>
                </c:pt>
                <c:pt idx="1599">
                  <c:v>1233.9746138115795</c:v>
                </c:pt>
                <c:pt idx="1600">
                  <c:v>1233.8967392161105</c:v>
                </c:pt>
                <c:pt idx="1601">
                  <c:v>1233.8188695352101</c:v>
                </c:pt>
                <c:pt idx="1602">
                  <c:v>1233.7410047685678</c:v>
                </c:pt>
                <c:pt idx="1603">
                  <c:v>1233.6631449158733</c:v>
                </c:pt>
                <c:pt idx="1604">
                  <c:v>1233.585289976817</c:v>
                </c:pt>
                <c:pt idx="1605">
                  <c:v>1233.5074399510891</c:v>
                </c:pt>
                <c:pt idx="1606">
                  <c:v>1233.4295948383783</c:v>
                </c:pt>
                <c:pt idx="1607">
                  <c:v>1233.3517546383757</c:v>
                </c:pt>
                <c:pt idx="1608">
                  <c:v>1233.2739193507707</c:v>
                </c:pt>
                <c:pt idx="1609">
                  <c:v>1233.1960889752534</c:v>
                </c:pt>
                <c:pt idx="1610">
                  <c:v>1233.1182635115138</c:v>
                </c:pt>
                <c:pt idx="1611">
                  <c:v>1233.0404429592418</c:v>
                </c:pt>
                <c:pt idx="1612">
                  <c:v>1232.9626273181277</c:v>
                </c:pt>
                <c:pt idx="1613">
                  <c:v>1232.8848165878615</c:v>
                </c:pt>
                <c:pt idx="1614">
                  <c:v>1232.8070107681335</c:v>
                </c:pt>
                <c:pt idx="1615">
                  <c:v>1232.7292098586331</c:v>
                </c:pt>
                <c:pt idx="1616">
                  <c:v>1232.651413859051</c:v>
                </c:pt>
                <c:pt idx="1617">
                  <c:v>1232.5736227690772</c:v>
                </c:pt>
                <c:pt idx="1618">
                  <c:v>1232.4958365884017</c:v>
                </c:pt>
                <c:pt idx="1619">
                  <c:v>1232.4180553167148</c:v>
                </c:pt>
                <c:pt idx="1620">
                  <c:v>1232.340278953707</c:v>
                </c:pt>
                <c:pt idx="1621">
                  <c:v>1232.2625074990683</c:v>
                </c:pt>
                <c:pt idx="1622">
                  <c:v>1232.1847409524883</c:v>
                </c:pt>
                <c:pt idx="1623">
                  <c:v>1232.1069793136585</c:v>
                </c:pt>
                <c:pt idx="1624">
                  <c:v>1232.0292225822684</c:v>
                </c:pt>
                <c:pt idx="1625">
                  <c:v>1231.9514707580079</c:v>
                </c:pt>
                <c:pt idx="1626">
                  <c:v>1231.8737238405686</c:v>
                </c:pt>
                <c:pt idx="1627">
                  <c:v>1231.7959818296401</c:v>
                </c:pt>
                <c:pt idx="1628">
                  <c:v>1231.7182447249122</c:v>
                </c:pt>
                <c:pt idx="1629">
                  <c:v>1231.6405125260758</c:v>
                </c:pt>
                <c:pt idx="1630">
                  <c:v>1231.5627852328219</c:v>
                </c:pt>
                <c:pt idx="1631">
                  <c:v>1231.4850628448398</c:v>
                </c:pt>
                <c:pt idx="1632">
                  <c:v>1231.4073453618205</c:v>
                </c:pt>
                <c:pt idx="1633">
                  <c:v>1231.3296327834546</c:v>
                </c:pt>
                <c:pt idx="1634">
                  <c:v>1231.2519251094322</c:v>
                </c:pt>
                <c:pt idx="1635">
                  <c:v>1231.1742223394442</c:v>
                </c:pt>
                <c:pt idx="1636">
                  <c:v>1231.0965244731808</c:v>
                </c:pt>
                <c:pt idx="1637">
                  <c:v>1231.0188315103323</c:v>
                </c:pt>
                <c:pt idx="1638">
                  <c:v>1230.9411434505901</c:v>
                </c:pt>
                <c:pt idx="1639">
                  <c:v>1230.8634602936436</c:v>
                </c:pt>
                <c:pt idx="1640">
                  <c:v>1230.7857820391846</c:v>
                </c:pt>
                <c:pt idx="1641">
                  <c:v>1230.7081086869027</c:v>
                </c:pt>
                <c:pt idx="1642">
                  <c:v>1230.6304402364892</c:v>
                </c:pt>
                <c:pt idx="1643">
                  <c:v>1230.5527766876351</c:v>
                </c:pt>
                <c:pt idx="1644">
                  <c:v>1230.4751180400297</c:v>
                </c:pt>
                <c:pt idx="1645">
                  <c:v>1230.3974642933647</c:v>
                </c:pt>
                <c:pt idx="1646">
                  <c:v>1230.3198154473307</c:v>
                </c:pt>
                <c:pt idx="1647">
                  <c:v>1230.2421715016183</c:v>
                </c:pt>
                <c:pt idx="1648">
                  <c:v>1230.1645324559183</c:v>
                </c:pt>
                <c:pt idx="1649">
                  <c:v>1230.0868983099213</c:v>
                </c:pt>
                <c:pt idx="1650">
                  <c:v>1230.0092690633182</c:v>
                </c:pt>
                <c:pt idx="1651">
                  <c:v>1229.9316447158001</c:v>
                </c:pt>
                <c:pt idx="1652">
                  <c:v>1229.8540252670566</c:v>
                </c:pt>
                <c:pt idx="1653">
                  <c:v>1229.7764107167804</c:v>
                </c:pt>
                <c:pt idx="1654">
                  <c:v>1229.6988010646614</c:v>
                </c:pt>
                <c:pt idx="1655">
                  <c:v>1229.6211963103906</c:v>
                </c:pt>
                <c:pt idx="1656">
                  <c:v>1229.5435964536587</c:v>
                </c:pt>
                <c:pt idx="1657">
                  <c:v>1229.4660014941569</c:v>
                </c:pt>
                <c:pt idx="1658">
                  <c:v>1229.3884114315754</c:v>
                </c:pt>
                <c:pt idx="1659">
                  <c:v>1229.310826265606</c:v>
                </c:pt>
                <c:pt idx="1660">
                  <c:v>1229.2332459959398</c:v>
                </c:pt>
                <c:pt idx="1661">
                  <c:v>1229.1556706222673</c:v>
                </c:pt>
                <c:pt idx="1662">
                  <c:v>1229.0781001442797</c:v>
                </c:pt>
                <c:pt idx="1663">
                  <c:v>1229.0005345616678</c:v>
                </c:pt>
                <c:pt idx="1664">
                  <c:v>1228.922973874123</c:v>
                </c:pt>
                <c:pt idx="1665">
                  <c:v>1228.8454180813362</c:v>
                </c:pt>
                <c:pt idx="1666">
                  <c:v>1228.7678671829985</c:v>
                </c:pt>
                <c:pt idx="1667">
                  <c:v>1228.6903211788015</c:v>
                </c:pt>
                <c:pt idx="1668">
                  <c:v>1228.6127800684355</c:v>
                </c:pt>
                <c:pt idx="1669">
                  <c:v>1228.535243851592</c:v>
                </c:pt>
                <c:pt idx="1670">
                  <c:v>1228.4577125279623</c:v>
                </c:pt>
                <c:pt idx="1671">
                  <c:v>1228.3801860972376</c:v>
                </c:pt>
                <c:pt idx="1672">
                  <c:v>1228.302664559109</c:v>
                </c:pt>
                <c:pt idx="1673">
                  <c:v>1228.2251479132678</c:v>
                </c:pt>
                <c:pt idx="1674">
                  <c:v>1228.1476361594048</c:v>
                </c:pt>
                <c:pt idx="1675">
                  <c:v>1228.0701292972126</c:v>
                </c:pt>
                <c:pt idx="1676">
                  <c:v>1227.9926273263809</c:v>
                </c:pt>
                <c:pt idx="1677">
                  <c:v>1227.9151302466018</c:v>
                </c:pt>
                <c:pt idx="1678">
                  <c:v>1227.8376380575664</c:v>
                </c:pt>
                <c:pt idx="1679">
                  <c:v>1227.7601507589668</c:v>
                </c:pt>
                <c:pt idx="1680">
                  <c:v>1227.6826683504933</c:v>
                </c:pt>
                <c:pt idx="1681">
                  <c:v>1227.6051908318379</c:v>
                </c:pt>
                <c:pt idx="1682">
                  <c:v>1227.5277182026916</c:v>
                </c:pt>
                <c:pt idx="1683">
                  <c:v>1227.4502504627462</c:v>
                </c:pt>
                <c:pt idx="1684">
                  <c:v>1227.3727876116932</c:v>
                </c:pt>
                <c:pt idx="1685">
                  <c:v>1227.295329649224</c:v>
                </c:pt>
                <c:pt idx="1686">
                  <c:v>1227.2178765750298</c:v>
                </c:pt>
                <c:pt idx="1687">
                  <c:v>1227.1404283888023</c:v>
                </c:pt>
                <c:pt idx="1688">
                  <c:v>1227.0629850902326</c:v>
                </c:pt>
                <c:pt idx="1689">
                  <c:v>1226.9855466790134</c:v>
                </c:pt>
                <c:pt idx="1690">
                  <c:v>1226.9081131548353</c:v>
                </c:pt>
                <c:pt idx="1691">
                  <c:v>1226.83068451739</c:v>
                </c:pt>
                <c:pt idx="1692">
                  <c:v>1226.7532607663693</c:v>
                </c:pt>
                <c:pt idx="1693">
                  <c:v>1226.675841901465</c:v>
                </c:pt>
                <c:pt idx="1694">
                  <c:v>1226.5984279223678</c:v>
                </c:pt>
                <c:pt idx="1695">
                  <c:v>1226.5210188287706</c:v>
                </c:pt>
                <c:pt idx="1696">
                  <c:v>1226.4436146203643</c:v>
                </c:pt>
                <c:pt idx="1697">
                  <c:v>1226.3662152968411</c:v>
                </c:pt>
                <c:pt idx="1698">
                  <c:v>1226.2888208578925</c:v>
                </c:pt>
                <c:pt idx="1699">
                  <c:v>1226.21143130321</c:v>
                </c:pt>
                <c:pt idx="1700">
                  <c:v>1226.1340466324855</c:v>
                </c:pt>
                <c:pt idx="1701">
                  <c:v>1226.056666845411</c:v>
                </c:pt>
                <c:pt idx="1702">
                  <c:v>1225.9792919416782</c:v>
                </c:pt>
                <c:pt idx="1703">
                  <c:v>1225.9019219209783</c:v>
                </c:pt>
                <c:pt idx="1704">
                  <c:v>1225.8245567830045</c:v>
                </c:pt>
                <c:pt idx="1705">
                  <c:v>1225.7471965274474</c:v>
                </c:pt>
                <c:pt idx="1706">
                  <c:v>1225.6698411539994</c:v>
                </c:pt>
                <c:pt idx="1707">
                  <c:v>1225.5924906623525</c:v>
                </c:pt>
                <c:pt idx="1708">
                  <c:v>1225.5151450521982</c:v>
                </c:pt>
                <c:pt idx="1709">
                  <c:v>1225.4378043232289</c:v>
                </c:pt>
                <c:pt idx="1710">
                  <c:v>1225.3604684751358</c:v>
                </c:pt>
                <c:pt idx="1711">
                  <c:v>1225.2831375076121</c:v>
                </c:pt>
                <c:pt idx="1712">
                  <c:v>1225.2058114203489</c:v>
                </c:pt>
                <c:pt idx="1713">
                  <c:v>1225.1284902130383</c:v>
                </c:pt>
                <c:pt idx="1714">
                  <c:v>1225.0511738853727</c:v>
                </c:pt>
                <c:pt idx="1715">
                  <c:v>1224.9738624370432</c:v>
                </c:pt>
                <c:pt idx="1716">
                  <c:v>1224.8965558677432</c:v>
                </c:pt>
                <c:pt idx="1717">
                  <c:v>1224.8192541771639</c:v>
                </c:pt>
                <c:pt idx="1718">
                  <c:v>1224.7419573649979</c:v>
                </c:pt>
                <c:pt idx="1719">
                  <c:v>1224.664665430937</c:v>
                </c:pt>
                <c:pt idx="1720">
                  <c:v>1224.5873783746731</c:v>
                </c:pt>
                <c:pt idx="1721">
                  <c:v>1224.5100961958992</c:v>
                </c:pt>
                <c:pt idx="1722">
                  <c:v>1224.432818894307</c:v>
                </c:pt>
                <c:pt idx="1723">
                  <c:v>1224.3555464695887</c:v>
                </c:pt>
                <c:pt idx="1724">
                  <c:v>1224.2782789214364</c:v>
                </c:pt>
                <c:pt idx="1725">
                  <c:v>1224.2010162495424</c:v>
                </c:pt>
                <c:pt idx="1726">
                  <c:v>1224.1237584535991</c:v>
                </c:pt>
                <c:pt idx="1727">
                  <c:v>1224.0465055332986</c:v>
                </c:pt>
                <c:pt idx="1728">
                  <c:v>1223.9692574883334</c:v>
                </c:pt>
                <c:pt idx="1729">
                  <c:v>1223.8920143183961</c:v>
                </c:pt>
                <c:pt idx="1730">
                  <c:v>1223.814776023178</c:v>
                </c:pt>
                <c:pt idx="1731">
                  <c:v>1223.737542602373</c:v>
                </c:pt>
                <c:pt idx="1732">
                  <c:v>1223.6603140556724</c:v>
                </c:pt>
                <c:pt idx="1733">
                  <c:v>1223.5830903827687</c:v>
                </c:pt>
                <c:pt idx="1734">
                  <c:v>1223.5058715833541</c:v>
                </c:pt>
                <c:pt idx="1735">
                  <c:v>1223.4286576571217</c:v>
                </c:pt>
                <c:pt idx="1736">
                  <c:v>1223.3514486037641</c:v>
                </c:pt>
                <c:pt idx="1737">
                  <c:v>1223.274244422973</c:v>
                </c:pt>
                <c:pt idx="1738">
                  <c:v>1223.1970451144412</c:v>
                </c:pt>
                <c:pt idx="1739">
                  <c:v>1223.1198506778612</c:v>
                </c:pt>
                <c:pt idx="1740">
                  <c:v>1223.0426611129258</c:v>
                </c:pt>
                <c:pt idx="1741">
                  <c:v>1222.9654764193274</c:v>
                </c:pt>
                <c:pt idx="1742">
                  <c:v>1222.8882965967584</c:v>
                </c:pt>
                <c:pt idx="1743">
                  <c:v>1222.8111216449115</c:v>
                </c:pt>
                <c:pt idx="1744">
                  <c:v>1222.7339515634796</c:v>
                </c:pt>
                <c:pt idx="1745">
                  <c:v>1222.6567863521548</c:v>
                </c:pt>
                <c:pt idx="1746">
                  <c:v>1222.5796260106301</c:v>
                </c:pt>
                <c:pt idx="1747">
                  <c:v>1222.5024705385981</c:v>
                </c:pt>
                <c:pt idx="1748">
                  <c:v>1222.4253199357518</c:v>
                </c:pt>
                <c:pt idx="1749">
                  <c:v>1222.3481742017834</c:v>
                </c:pt>
                <c:pt idx="1750">
                  <c:v>1222.2710333363855</c:v>
                </c:pt>
                <c:pt idx="1751">
                  <c:v>1222.1938973392514</c:v>
                </c:pt>
                <c:pt idx="1752">
                  <c:v>1222.116766210074</c:v>
                </c:pt>
                <c:pt idx="1753">
                  <c:v>1222.0396399485455</c:v>
                </c:pt>
                <c:pt idx="1754">
                  <c:v>1221.9625185543587</c:v>
                </c:pt>
                <c:pt idx="1755">
                  <c:v>1221.885402027207</c:v>
                </c:pt>
                <c:pt idx="1756">
                  <c:v>1221.8082903667826</c:v>
                </c:pt>
                <c:pt idx="1757">
                  <c:v>1221.7311835727794</c:v>
                </c:pt>
                <c:pt idx="1758">
                  <c:v>1221.6540816448889</c:v>
                </c:pt>
                <c:pt idx="1759">
                  <c:v>1221.5769845828052</c:v>
                </c:pt>
                <c:pt idx="1760">
                  <c:v>1221.4998923862204</c:v>
                </c:pt>
                <c:pt idx="1761">
                  <c:v>1221.4228050548279</c:v>
                </c:pt>
                <c:pt idx="1762">
                  <c:v>1221.3457225883203</c:v>
                </c:pt>
                <c:pt idx="1763">
                  <c:v>1221.2686449863913</c:v>
                </c:pt>
                <c:pt idx="1764">
                  <c:v>1221.1915722487331</c:v>
                </c:pt>
                <c:pt idx="1765">
                  <c:v>1221.1145043750391</c:v>
                </c:pt>
                <c:pt idx="1766">
                  <c:v>1221.037441365002</c:v>
                </c:pt>
                <c:pt idx="1767">
                  <c:v>1220.9603832183154</c:v>
                </c:pt>
                <c:pt idx="1768">
                  <c:v>1220.8833299346725</c:v>
                </c:pt>
                <c:pt idx="1769">
                  <c:v>1220.806281513765</c:v>
                </c:pt>
                <c:pt idx="1770">
                  <c:v>1220.7292379552878</c:v>
                </c:pt>
                <c:pt idx="1771">
                  <c:v>1220.652199258933</c:v>
                </c:pt>
                <c:pt idx="1772">
                  <c:v>1220.5751654243943</c:v>
                </c:pt>
                <c:pt idx="1773">
                  <c:v>1220.4981364513644</c:v>
                </c:pt>
                <c:pt idx="1774">
                  <c:v>1220.4211123395371</c:v>
                </c:pt>
                <c:pt idx="1775">
                  <c:v>1220.3440930886045</c:v>
                </c:pt>
                <c:pt idx="1776">
                  <c:v>1220.267078698261</c:v>
                </c:pt>
                <c:pt idx="1777">
                  <c:v>1220.1900691681994</c:v>
                </c:pt>
                <c:pt idx="1778">
                  <c:v>1220.1130644981131</c:v>
                </c:pt>
                <c:pt idx="1779">
                  <c:v>1220.036064687695</c:v>
                </c:pt>
                <c:pt idx="1780">
                  <c:v>1219.9590697366389</c:v>
                </c:pt>
                <c:pt idx="1781">
                  <c:v>1219.8820796446375</c:v>
                </c:pt>
                <c:pt idx="1782">
                  <c:v>1219.8050944113847</c:v>
                </c:pt>
                <c:pt idx="1783">
                  <c:v>1219.7281140365744</c:v>
                </c:pt>
                <c:pt idx="1784">
                  <c:v>1219.6511385198987</c:v>
                </c:pt>
                <c:pt idx="1785">
                  <c:v>1219.5741678610516</c:v>
                </c:pt>
                <c:pt idx="1786">
                  <c:v>1219.497202059727</c:v>
                </c:pt>
                <c:pt idx="1787">
                  <c:v>1219.4202411156177</c:v>
                </c:pt>
                <c:pt idx="1788">
                  <c:v>1219.3432850284173</c:v>
                </c:pt>
                <c:pt idx="1789">
                  <c:v>1219.2663337978197</c:v>
                </c:pt>
                <c:pt idx="1790">
                  <c:v>1219.1893874235175</c:v>
                </c:pt>
                <c:pt idx="1791">
                  <c:v>1219.1124459052053</c:v>
                </c:pt>
                <c:pt idx="1792">
                  <c:v>1219.0355092425759</c:v>
                </c:pt>
                <c:pt idx="1793">
                  <c:v>1218.9585774353234</c:v>
                </c:pt>
                <c:pt idx="1794">
                  <c:v>1218.8816504831409</c:v>
                </c:pt>
                <c:pt idx="1795">
                  <c:v>1218.8047283857222</c:v>
                </c:pt>
                <c:pt idx="1796">
                  <c:v>1218.7278111427606</c:v>
                </c:pt>
                <c:pt idx="1797">
                  <c:v>1218.6508987539505</c:v>
                </c:pt>
                <c:pt idx="1798">
                  <c:v>1218.5739912189849</c:v>
                </c:pt>
                <c:pt idx="1799">
                  <c:v>1218.4970885375578</c:v>
                </c:pt>
                <c:pt idx="1800">
                  <c:v>1218.4201907093627</c:v>
                </c:pt>
                <c:pt idx="1801">
                  <c:v>1218.3432977340935</c:v>
                </c:pt>
                <c:pt idx="1802">
                  <c:v>1218.266409611444</c:v>
                </c:pt>
                <c:pt idx="1803">
                  <c:v>1218.1895263411077</c:v>
                </c:pt>
                <c:pt idx="1804">
                  <c:v>1218.1126479227785</c:v>
                </c:pt>
                <c:pt idx="1805">
                  <c:v>1218.0357743561501</c:v>
                </c:pt>
                <c:pt idx="1806">
                  <c:v>1217.9589056409163</c:v>
                </c:pt>
                <c:pt idx="1807">
                  <c:v>1217.8820417767713</c:v>
                </c:pt>
                <c:pt idx="1808">
                  <c:v>1217.8051827634085</c:v>
                </c:pt>
                <c:pt idx="1809">
                  <c:v>1217.728328600522</c:v>
                </c:pt>
                <c:pt idx="1810">
                  <c:v>1217.6514792878061</c:v>
                </c:pt>
                <c:pt idx="1811">
                  <c:v>1217.5746348249534</c:v>
                </c:pt>
                <c:pt idx="1812">
                  <c:v>1217.4977952116592</c:v>
                </c:pt>
                <c:pt idx="1813">
                  <c:v>1217.4209604476171</c:v>
                </c:pt>
                <c:pt idx="1814">
                  <c:v>1217.3441305325209</c:v>
                </c:pt>
                <c:pt idx="1815">
                  <c:v>1217.267305466064</c:v>
                </c:pt>
                <c:pt idx="1816">
                  <c:v>1217.1904852479415</c:v>
                </c:pt>
                <c:pt idx="1817">
                  <c:v>1217.1136698778471</c:v>
                </c:pt>
                <c:pt idx="1818">
                  <c:v>1217.0368593554745</c:v>
                </c:pt>
                <c:pt idx="1819">
                  <c:v>1216.9600536805181</c:v>
                </c:pt>
                <c:pt idx="1820">
                  <c:v>1216.8832528526718</c:v>
                </c:pt>
                <c:pt idx="1821">
                  <c:v>1216.8064568716293</c:v>
                </c:pt>
                <c:pt idx="1822">
                  <c:v>1216.7296657370857</c:v>
                </c:pt>
                <c:pt idx="1823">
                  <c:v>1216.6528794487342</c:v>
                </c:pt>
                <c:pt idx="1824">
                  <c:v>1216.5760980062696</c:v>
                </c:pt>
                <c:pt idx="1825">
                  <c:v>1216.4993214093859</c:v>
                </c:pt>
                <c:pt idx="1826">
                  <c:v>1216.4225496577774</c:v>
                </c:pt>
                <c:pt idx="1827">
                  <c:v>1216.3457827511379</c:v>
                </c:pt>
                <c:pt idx="1828">
                  <c:v>1216.2690206891621</c:v>
                </c:pt>
                <c:pt idx="1829">
                  <c:v>1216.1922634715443</c:v>
                </c:pt>
                <c:pt idx="1830">
                  <c:v>1216.115511097978</c:v>
                </c:pt>
                <c:pt idx="1831">
                  <c:v>1216.0387635681579</c:v>
                </c:pt>
                <c:pt idx="1832">
                  <c:v>1215.9620208817794</c:v>
                </c:pt>
                <c:pt idx="1833">
                  <c:v>1215.8852830385354</c:v>
                </c:pt>
                <c:pt idx="1834">
                  <c:v>1215.8085500381208</c:v>
                </c:pt>
                <c:pt idx="1835">
                  <c:v>1215.73182188023</c:v>
                </c:pt>
                <c:pt idx="1836">
                  <c:v>1215.6550985645572</c:v>
                </c:pt>
                <c:pt idx="1837">
                  <c:v>1215.5783800907968</c:v>
                </c:pt>
                <c:pt idx="1838">
                  <c:v>1215.5016664586437</c:v>
                </c:pt>
                <c:pt idx="1839">
                  <c:v>1215.4249576677919</c:v>
                </c:pt>
                <c:pt idx="1840">
                  <c:v>1215.3482537179364</c:v>
                </c:pt>
                <c:pt idx="1841">
                  <c:v>1215.2715546087707</c:v>
                </c:pt>
                <c:pt idx="1842">
                  <c:v>1215.1948603399903</c:v>
                </c:pt>
                <c:pt idx="1843">
                  <c:v>1215.1181709112891</c:v>
                </c:pt>
                <c:pt idx="1844">
                  <c:v>1215.0414863223621</c:v>
                </c:pt>
                <c:pt idx="1845">
                  <c:v>1214.9648065729032</c:v>
                </c:pt>
                <c:pt idx="1846">
                  <c:v>1214.888131662608</c:v>
                </c:pt>
                <c:pt idx="1847">
                  <c:v>1214.8114615911707</c:v>
                </c:pt>
                <c:pt idx="1848">
                  <c:v>1214.7347963582852</c:v>
                </c:pt>
                <c:pt idx="1849">
                  <c:v>1214.6581359636468</c:v>
                </c:pt>
                <c:pt idx="1850">
                  <c:v>1214.5814804069503</c:v>
                </c:pt>
                <c:pt idx="1851">
                  <c:v>1214.5048296878899</c:v>
                </c:pt>
                <c:pt idx="1852">
                  <c:v>1214.4281838061611</c:v>
                </c:pt>
                <c:pt idx="1853">
                  <c:v>1214.3515427614575</c:v>
                </c:pt>
                <c:pt idx="1854">
                  <c:v>1214.2749065534747</c:v>
                </c:pt>
                <c:pt idx="1855">
                  <c:v>1214.1982751819071</c:v>
                </c:pt>
                <c:pt idx="1856">
                  <c:v>1214.1216486464498</c:v>
                </c:pt>
                <c:pt idx="1857">
                  <c:v>1214.045026946797</c:v>
                </c:pt>
                <c:pt idx="1858">
                  <c:v>1213.9684100826444</c:v>
                </c:pt>
                <c:pt idx="1859">
                  <c:v>1213.891798053686</c:v>
                </c:pt>
                <c:pt idx="1860">
                  <c:v>1213.8151908596171</c:v>
                </c:pt>
                <c:pt idx="1861">
                  <c:v>1213.7385885001322</c:v>
                </c:pt>
                <c:pt idx="1862">
                  <c:v>1213.6619909749268</c:v>
                </c:pt>
                <c:pt idx="1863">
                  <c:v>1213.5853982836952</c:v>
                </c:pt>
                <c:pt idx="1864">
                  <c:v>1213.5088104261329</c:v>
                </c:pt>
                <c:pt idx="1865">
                  <c:v>1213.4322274019341</c:v>
                </c:pt>
                <c:pt idx="1866">
                  <c:v>1213.3556492107948</c:v>
                </c:pt>
                <c:pt idx="1867">
                  <c:v>1213.2790758524091</c:v>
                </c:pt>
                <c:pt idx="1868">
                  <c:v>1213.2025073264724</c:v>
                </c:pt>
                <c:pt idx="1869">
                  <c:v>1213.1259436326795</c:v>
                </c:pt>
                <c:pt idx="1870">
                  <c:v>1213.0493847707257</c:v>
                </c:pt>
                <c:pt idx="1871">
                  <c:v>1212.9728307403061</c:v>
                </c:pt>
                <c:pt idx="1872">
                  <c:v>1212.8962815411157</c:v>
                </c:pt>
                <c:pt idx="1873">
                  <c:v>1212.8197371728497</c:v>
                </c:pt>
                <c:pt idx="1874">
                  <c:v>1212.7431976352025</c:v>
                </c:pt>
                <c:pt idx="1875">
                  <c:v>1212.6666629278702</c:v>
                </c:pt>
                <c:pt idx="1876">
                  <c:v>1212.5901330505476</c:v>
                </c:pt>
                <c:pt idx="1877">
                  <c:v>1212.5136080029301</c:v>
                </c:pt>
                <c:pt idx="1878">
                  <c:v>1212.4370877847127</c:v>
                </c:pt>
                <c:pt idx="1879">
                  <c:v>1212.3605723955902</c:v>
                </c:pt>
                <c:pt idx="1880">
                  <c:v>1212.2840618352589</c:v>
                </c:pt>
                <c:pt idx="1881">
                  <c:v>1212.2075561034128</c:v>
                </c:pt>
                <c:pt idx="1882">
                  <c:v>1212.1310551997483</c:v>
                </c:pt>
                <c:pt idx="1883">
                  <c:v>1212.05455912396</c:v>
                </c:pt>
                <c:pt idx="1884">
                  <c:v>1211.9780678757434</c:v>
                </c:pt>
                <c:pt idx="1885">
                  <c:v>1211.9015814547938</c:v>
                </c:pt>
                <c:pt idx="1886">
                  <c:v>1211.8250998608069</c:v>
                </c:pt>
                <c:pt idx="1887">
                  <c:v>1211.7486230934774</c:v>
                </c:pt>
                <c:pt idx="1888">
                  <c:v>1211.6721511525016</c:v>
                </c:pt>
                <c:pt idx="1889">
                  <c:v>1211.5956840375741</c:v>
                </c:pt>
                <c:pt idx="1890">
                  <c:v>1211.5192217483905</c:v>
                </c:pt>
                <c:pt idx="1891">
                  <c:v>1211.4427642846465</c:v>
                </c:pt>
                <c:pt idx="1892">
                  <c:v>1211.3663116460377</c:v>
                </c:pt>
                <c:pt idx="1893">
                  <c:v>1211.2898638322588</c:v>
                </c:pt>
                <c:pt idx="1894">
                  <c:v>1211.2134208430064</c:v>
                </c:pt>
                <c:pt idx="1895">
                  <c:v>1211.1369826779755</c:v>
                </c:pt>
                <c:pt idx="1896">
                  <c:v>1211.0605493368614</c:v>
                </c:pt>
                <c:pt idx="1897">
                  <c:v>1210.9841208193598</c:v>
                </c:pt>
                <c:pt idx="1898">
                  <c:v>1210.9076971251668</c:v>
                </c:pt>
                <c:pt idx="1899">
                  <c:v>1210.8312782539776</c:v>
                </c:pt>
                <c:pt idx="1900">
                  <c:v>1210.7548642054874</c:v>
                </c:pt>
                <c:pt idx="1901">
                  <c:v>1210.6784549793924</c:v>
                </c:pt>
                <c:pt idx="1902">
                  <c:v>1210.6020505753888</c:v>
                </c:pt>
                <c:pt idx="1903">
                  <c:v>1210.5256509931708</c:v>
                </c:pt>
                <c:pt idx="1904">
                  <c:v>1210.4492562324356</c:v>
                </c:pt>
                <c:pt idx="1905">
                  <c:v>1210.3728662928777</c:v>
                </c:pt>
                <c:pt idx="1906">
                  <c:v>1210.296481174194</c:v>
                </c:pt>
                <c:pt idx="1907">
                  <c:v>1210.2201008760792</c:v>
                </c:pt>
                <c:pt idx="1908">
                  <c:v>1210.1437253982297</c:v>
                </c:pt>
                <c:pt idx="1909">
                  <c:v>1210.0673547403412</c:v>
                </c:pt>
                <c:pt idx="1910">
                  <c:v>1209.9909889021092</c:v>
                </c:pt>
                <c:pt idx="1911">
                  <c:v>1209.91462788323</c:v>
                </c:pt>
                <c:pt idx="1912">
                  <c:v>1209.8382716833994</c:v>
                </c:pt>
                <c:pt idx="1913">
                  <c:v>1209.7619203023128</c:v>
                </c:pt>
                <c:pt idx="1914">
                  <c:v>1209.6855737396663</c:v>
                </c:pt>
                <c:pt idx="1915">
                  <c:v>1209.6092319951567</c:v>
                </c:pt>
                <c:pt idx="1916">
                  <c:v>1209.5328950684782</c:v>
                </c:pt>
                <c:pt idx="1917">
                  <c:v>1209.4565629593285</c:v>
                </c:pt>
                <c:pt idx="1918">
                  <c:v>1209.3802356674023</c:v>
                </c:pt>
                <c:pt idx="1919">
                  <c:v>1209.3039131923963</c:v>
                </c:pt>
                <c:pt idx="1920">
                  <c:v>1209.2275955340067</c:v>
                </c:pt>
                <c:pt idx="1921">
                  <c:v>1209.1512826919284</c:v>
                </c:pt>
                <c:pt idx="1922">
                  <c:v>1209.0749746658585</c:v>
                </c:pt>
                <c:pt idx="1923">
                  <c:v>1208.9986714554927</c:v>
                </c:pt>
                <c:pt idx="1924">
                  <c:v>1208.9223730605272</c:v>
                </c:pt>
                <c:pt idx="1925">
                  <c:v>1208.8460794806579</c:v>
                </c:pt>
                <c:pt idx="1926">
                  <c:v>1208.7697907155816</c:v>
                </c:pt>
                <c:pt idx="1927">
                  <c:v>1208.6935067649929</c:v>
                </c:pt>
                <c:pt idx="1928">
                  <c:v>1208.6172276285897</c:v>
                </c:pt>
                <c:pt idx="1929">
                  <c:v>1208.5409533060672</c:v>
                </c:pt>
                <c:pt idx="1930">
                  <c:v>1208.4646837971222</c:v>
                </c:pt>
                <c:pt idx="1931">
                  <c:v>1208.3884191014504</c:v>
                </c:pt>
                <c:pt idx="1932">
                  <c:v>1208.3121592187479</c:v>
                </c:pt>
                <c:pt idx="1933">
                  <c:v>1208.2359041487114</c:v>
                </c:pt>
                <c:pt idx="1934">
                  <c:v>1208.1596538910374</c:v>
                </c:pt>
                <c:pt idx="1935">
                  <c:v>1208.0834084454214</c:v>
                </c:pt>
                <c:pt idx="1936">
                  <c:v>1208.0071678115607</c:v>
                </c:pt>
                <c:pt idx="1937">
                  <c:v>1207.9309319891506</c:v>
                </c:pt>
                <c:pt idx="1938">
                  <c:v>1207.8547009778883</c:v>
                </c:pt>
                <c:pt idx="1939">
                  <c:v>1207.7784747774699</c:v>
                </c:pt>
                <c:pt idx="1940">
                  <c:v>1207.7022533875913</c:v>
                </c:pt>
                <c:pt idx="1941">
                  <c:v>1207.62603680795</c:v>
                </c:pt>
                <c:pt idx="1942">
                  <c:v>1207.5498250382409</c:v>
                </c:pt>
                <c:pt idx="1943">
                  <c:v>1207.4736180781617</c:v>
                </c:pt>
                <c:pt idx="1944">
                  <c:v>1207.3974159274087</c:v>
                </c:pt>
                <c:pt idx="1945">
                  <c:v>1207.321218585678</c:v>
                </c:pt>
                <c:pt idx="1946">
                  <c:v>1207.2450260526662</c:v>
                </c:pt>
                <c:pt idx="1947">
                  <c:v>1207.1688383280703</c:v>
                </c:pt>
                <c:pt idx="1948">
                  <c:v>1207.0926554115863</c:v>
                </c:pt>
                <c:pt idx="1949">
                  <c:v>1207.0164773029107</c:v>
                </c:pt>
                <c:pt idx="1950">
                  <c:v>1206.9403040017405</c:v>
                </c:pt>
                <c:pt idx="1951">
                  <c:v>1206.8641355077721</c:v>
                </c:pt>
                <c:pt idx="1952">
                  <c:v>1206.7879718207023</c:v>
                </c:pt>
                <c:pt idx="1953">
                  <c:v>1206.7118129402277</c:v>
                </c:pt>
                <c:pt idx="1954">
                  <c:v>1206.6356588660444</c:v>
                </c:pt>
                <c:pt idx="1955">
                  <c:v>1206.5595095978497</c:v>
                </c:pt>
                <c:pt idx="1956">
                  <c:v>1206.4833651353401</c:v>
                </c:pt>
                <c:pt idx="1957">
                  <c:v>1206.4072254782125</c:v>
                </c:pt>
                <c:pt idx="1958">
                  <c:v>1206.3310906261634</c:v>
                </c:pt>
                <c:pt idx="1959">
                  <c:v>1206.2549605788897</c:v>
                </c:pt>
                <c:pt idx="1960">
                  <c:v>1206.1788353360882</c:v>
                </c:pt>
                <c:pt idx="1961">
                  <c:v>1206.1027148974554</c:v>
                </c:pt>
                <c:pt idx="1962">
                  <c:v>1206.0265992626883</c:v>
                </c:pt>
                <c:pt idx="1963">
                  <c:v>1205.950488431484</c:v>
                </c:pt>
                <c:pt idx="1964">
                  <c:v>1205.8743824035389</c:v>
                </c:pt>
                <c:pt idx="1965">
                  <c:v>1205.7982811785503</c:v>
                </c:pt>
                <c:pt idx="1966">
                  <c:v>1205.7221847562148</c:v>
                </c:pt>
                <c:pt idx="1967">
                  <c:v>1205.6460931362294</c:v>
                </c:pt>
                <c:pt idx="1968">
                  <c:v>1205.570006318291</c:v>
                </c:pt>
                <c:pt idx="1969">
                  <c:v>1205.4939243020965</c:v>
                </c:pt>
                <c:pt idx="1970">
                  <c:v>1205.4178470873433</c:v>
                </c:pt>
                <c:pt idx="1971">
                  <c:v>1205.341774673728</c:v>
                </c:pt>
                <c:pt idx="1972">
                  <c:v>1205.2657070609473</c:v>
                </c:pt>
                <c:pt idx="1973">
                  <c:v>1205.1896442486984</c:v>
                </c:pt>
                <c:pt idx="1974">
                  <c:v>1205.1135862366789</c:v>
                </c:pt>
                <c:pt idx="1975">
                  <c:v>1205.0375330245856</c:v>
                </c:pt>
                <c:pt idx="1976">
                  <c:v>1204.9614846121149</c:v>
                </c:pt>
                <c:pt idx="1977">
                  <c:v>1204.8854409989649</c:v>
                </c:pt>
                <c:pt idx="1978">
                  <c:v>1204.8094021848324</c:v>
                </c:pt>
                <c:pt idx="1979">
                  <c:v>1204.7333681694142</c:v>
                </c:pt>
                <c:pt idx="1980">
                  <c:v>1204.6573389524074</c:v>
                </c:pt>
                <c:pt idx="1981">
                  <c:v>1204.5813145335096</c:v>
                </c:pt>
                <c:pt idx="1982">
                  <c:v>1204.5052949124179</c:v>
                </c:pt>
                <c:pt idx="1983">
                  <c:v>1204.4292800888297</c:v>
                </c:pt>
                <c:pt idx="1984">
                  <c:v>1204.3532700624419</c:v>
                </c:pt>
                <c:pt idx="1985">
                  <c:v>1204.2772648329515</c:v>
                </c:pt>
                <c:pt idx="1986">
                  <c:v>1204.2012644000563</c:v>
                </c:pt>
                <c:pt idx="1987">
                  <c:v>1204.1252687634537</c:v>
                </c:pt>
                <c:pt idx="1988">
                  <c:v>1204.0492779228405</c:v>
                </c:pt>
                <c:pt idx="1989">
                  <c:v>1203.9732918779141</c:v>
                </c:pt>
                <c:pt idx="1990">
                  <c:v>1203.8973106283725</c:v>
                </c:pt>
                <c:pt idx="1991">
                  <c:v>1203.8213341739124</c:v>
                </c:pt>
                <c:pt idx="1992">
                  <c:v>1203.7453625142309</c:v>
                </c:pt>
                <c:pt idx="1993">
                  <c:v>1203.6693956490265</c:v>
                </c:pt>
                <c:pt idx="1994">
                  <c:v>1203.5934335779955</c:v>
                </c:pt>
                <c:pt idx="1995">
                  <c:v>1203.5174763008363</c:v>
                </c:pt>
                <c:pt idx="1996">
                  <c:v>1203.4415238172458</c:v>
                </c:pt>
                <c:pt idx="1997">
                  <c:v>1203.3655761269215</c:v>
                </c:pt>
                <c:pt idx="1998">
                  <c:v>1203.2896332295611</c:v>
                </c:pt>
                <c:pt idx="1999">
                  <c:v>1203.2136951248617</c:v>
                </c:pt>
                <c:pt idx="2000">
                  <c:v>1203.1377618125218</c:v>
                </c:pt>
                <c:pt idx="2001">
                  <c:v>1203.0618332922377</c:v>
                </c:pt>
                <c:pt idx="2002">
                  <c:v>1202.9859095637082</c:v>
                </c:pt>
                <c:pt idx="2003">
                  <c:v>1202.9099906266297</c:v>
                </c:pt>
                <c:pt idx="2004">
                  <c:v>1202.834076480701</c:v>
                </c:pt>
                <c:pt idx="2005">
                  <c:v>1202.7581671256187</c:v>
                </c:pt>
                <c:pt idx="2006">
                  <c:v>1202.6822625610814</c:v>
                </c:pt>
                <c:pt idx="2007">
                  <c:v>1202.6063627867857</c:v>
                </c:pt>
                <c:pt idx="2008">
                  <c:v>1202.5304678024302</c:v>
                </c:pt>
                <c:pt idx="2009">
                  <c:v>1202.4545776077123</c:v>
                </c:pt>
                <c:pt idx="2010">
                  <c:v>1202.3786922023298</c:v>
                </c:pt>
                <c:pt idx="2011">
                  <c:v>1202.3028115859802</c:v>
                </c:pt>
                <c:pt idx="2012">
                  <c:v>1202.2269357583616</c:v>
                </c:pt>
                <c:pt idx="2013">
                  <c:v>1202.1510647191717</c:v>
                </c:pt>
                <c:pt idx="2014">
                  <c:v>1202.0751984681083</c:v>
                </c:pt>
                <c:pt idx="2015">
                  <c:v>1201.9993370048687</c:v>
                </c:pt>
                <c:pt idx="2016">
                  <c:v>1201.9234803291515</c:v>
                </c:pt>
                <c:pt idx="2017">
                  <c:v>1201.847628440654</c:v>
                </c:pt>
                <c:pt idx="2018">
                  <c:v>1201.771781339075</c:v>
                </c:pt>
                <c:pt idx="2019">
                  <c:v>1201.6959390241113</c:v>
                </c:pt>
                <c:pt idx="2020">
                  <c:v>1201.6201014954618</c:v>
                </c:pt>
                <c:pt idx="2021">
                  <c:v>1201.5442687528234</c:v>
                </c:pt>
                <c:pt idx="2022">
                  <c:v>1201.4684407958946</c:v>
                </c:pt>
                <c:pt idx="2023">
                  <c:v>1201.3926176243735</c:v>
                </c:pt>
                <c:pt idx="2024">
                  <c:v>1201.3167992379581</c:v>
                </c:pt>
                <c:pt idx="2025">
                  <c:v>1201.2409856363465</c:v>
                </c:pt>
                <c:pt idx="2026">
                  <c:v>1201.1651768192364</c:v>
                </c:pt>
                <c:pt idx="2027">
                  <c:v>1201.0893727863256</c:v>
                </c:pt>
                <c:pt idx="2028">
                  <c:v>1201.0135735373128</c:v>
                </c:pt>
                <c:pt idx="2029">
                  <c:v>1200.9377790718959</c:v>
                </c:pt>
                <c:pt idx="2030">
                  <c:v>1200.8619893897733</c:v>
                </c:pt>
                <c:pt idx="2031">
                  <c:v>1200.7862044906421</c:v>
                </c:pt>
                <c:pt idx="2032">
                  <c:v>1200.7104243742017</c:v>
                </c:pt>
                <c:pt idx="2033">
                  <c:v>1200.6346490401497</c:v>
                </c:pt>
                <c:pt idx="2034">
                  <c:v>1200.5588784881838</c:v>
                </c:pt>
                <c:pt idx="2035">
                  <c:v>1200.4831127180037</c:v>
                </c:pt>
                <c:pt idx="2036">
                  <c:v>1200.4073517293059</c:v>
                </c:pt>
                <c:pt idx="2037">
                  <c:v>1200.3315955217893</c:v>
                </c:pt>
                <c:pt idx="2038">
                  <c:v>1200.2558440951525</c:v>
                </c:pt>
                <c:pt idx="2039">
                  <c:v>1200.1800974490936</c:v>
                </c:pt>
                <c:pt idx="2040">
                  <c:v>1200.1043555833107</c:v>
                </c:pt>
                <c:pt idx="2041">
                  <c:v>1200.0286184975025</c:v>
                </c:pt>
                <c:pt idx="2042">
                  <c:v>1199.9528861913668</c:v>
                </c:pt>
                <c:pt idx="2043">
                  <c:v>1199.877158664603</c:v>
                </c:pt>
                <c:pt idx="2044">
                  <c:v>1199.8014359169078</c:v>
                </c:pt>
                <c:pt idx="2045">
                  <c:v>1199.7257179479811</c:v>
                </c:pt>
                <c:pt idx="2046">
                  <c:v>1199.6500047575209</c:v>
                </c:pt>
                <c:pt idx="2047">
                  <c:v>1199.5742963452251</c:v>
                </c:pt>
                <c:pt idx="2048">
                  <c:v>1199.4985927107928</c:v>
                </c:pt>
                <c:pt idx="2049">
                  <c:v>1199.4228938539225</c:v>
                </c:pt>
                <c:pt idx="2050">
                  <c:v>1199.3471997743118</c:v>
                </c:pt>
                <c:pt idx="2051">
                  <c:v>1199.2715104716601</c:v>
                </c:pt>
                <c:pt idx="2052">
                  <c:v>1199.1958259456658</c:v>
                </c:pt>
                <c:pt idx="2053">
                  <c:v>1199.1201461960277</c:v>
                </c:pt>
                <c:pt idx="2054">
                  <c:v>1199.0444712224432</c:v>
                </c:pt>
                <c:pt idx="2055">
                  <c:v>1198.9688010246123</c:v>
                </c:pt>
                <c:pt idx="2056">
                  <c:v>1198.8931356022326</c:v>
                </c:pt>
                <c:pt idx="2057">
                  <c:v>1198.8174749550035</c:v>
                </c:pt>
                <c:pt idx="2058">
                  <c:v>1198.7418190826231</c:v>
                </c:pt>
                <c:pt idx="2059">
                  <c:v>1198.6661679847903</c:v>
                </c:pt>
                <c:pt idx="2060">
                  <c:v>1198.5905216612036</c:v>
                </c:pt>
                <c:pt idx="2061">
                  <c:v>1198.514880111562</c:v>
                </c:pt>
                <c:pt idx="2062">
                  <c:v>1198.4392433355642</c:v>
                </c:pt>
                <c:pt idx="2063">
                  <c:v>1198.3636113329085</c:v>
                </c:pt>
                <c:pt idx="2064">
                  <c:v>1198.2879841032939</c:v>
                </c:pt>
                <c:pt idx="2065">
                  <c:v>1198.2123616464191</c:v>
                </c:pt>
                <c:pt idx="2066">
                  <c:v>1198.1367439619835</c:v>
                </c:pt>
                <c:pt idx="2067">
                  <c:v>1198.0611310496847</c:v>
                </c:pt>
                <c:pt idx="2068">
                  <c:v>1197.9855229092232</c:v>
                </c:pt>
                <c:pt idx="2069">
                  <c:v>1197.9099195402964</c:v>
                </c:pt>
                <c:pt idx="2070">
                  <c:v>1197.8343209426039</c:v>
                </c:pt>
                <c:pt idx="2071">
                  <c:v>1197.7587271158445</c:v>
                </c:pt>
                <c:pt idx="2072">
                  <c:v>1197.6831380597168</c:v>
                </c:pt>
                <c:pt idx="2073">
                  <c:v>1197.60755377392</c:v>
                </c:pt>
                <c:pt idx="2074">
                  <c:v>1197.531974258153</c:v>
                </c:pt>
                <c:pt idx="2075">
                  <c:v>1197.4563995121148</c:v>
                </c:pt>
                <c:pt idx="2076">
                  <c:v>1197.3808295355041</c:v>
                </c:pt>
                <c:pt idx="2077">
                  <c:v>1197.3052643280205</c:v>
                </c:pt>
                <c:pt idx="2078">
                  <c:v>1197.2297038893628</c:v>
                </c:pt>
                <c:pt idx="2079">
                  <c:v>1197.1541482192295</c:v>
                </c:pt>
                <c:pt idx="2080">
                  <c:v>1197.0785973173201</c:v>
                </c:pt>
                <c:pt idx="2081">
                  <c:v>1197.003051183334</c:v>
                </c:pt>
                <c:pt idx="2082">
                  <c:v>1196.9275098169703</c:v>
                </c:pt>
                <c:pt idx="2083">
                  <c:v>1196.851973217927</c:v>
                </c:pt>
                <c:pt idx="2084">
                  <c:v>1196.7764413859045</c:v>
                </c:pt>
                <c:pt idx="2085">
                  <c:v>1196.7009143206014</c:v>
                </c:pt>
                <c:pt idx="2086">
                  <c:v>1196.6253920217173</c:v>
                </c:pt>
                <c:pt idx="2087">
                  <c:v>1196.5498744889508</c:v>
                </c:pt>
                <c:pt idx="2088">
                  <c:v>1196.4743617220013</c:v>
                </c:pt>
                <c:pt idx="2089">
                  <c:v>1196.3988537205685</c:v>
                </c:pt>
                <c:pt idx="2090">
                  <c:v>1196.3233504843511</c:v>
                </c:pt>
                <c:pt idx="2091">
                  <c:v>1196.2478520130485</c:v>
                </c:pt>
                <c:pt idx="2092">
                  <c:v>1196.1723583063597</c:v>
                </c:pt>
                <c:pt idx="2093">
                  <c:v>1196.0968693639852</c:v>
                </c:pt>
                <c:pt idx="2094">
                  <c:v>1196.0213851856226</c:v>
                </c:pt>
                <c:pt idx="2095">
                  <c:v>1195.9459057709728</c:v>
                </c:pt>
                <c:pt idx="2096">
                  <c:v>1195.8704311197343</c:v>
                </c:pt>
                <c:pt idx="2097">
                  <c:v>1195.7949612316067</c:v>
                </c:pt>
                <c:pt idx="2098">
                  <c:v>1195.7194961062892</c:v>
                </c:pt>
                <c:pt idx="2099">
                  <c:v>1195.6440357434819</c:v>
                </c:pt>
                <c:pt idx="2100">
                  <c:v>1195.5685801428835</c:v>
                </c:pt>
                <c:pt idx="2101">
                  <c:v>1195.4931293041936</c:v>
                </c:pt>
                <c:pt idx="2102">
                  <c:v>1195.4176832271121</c:v>
                </c:pt>
                <c:pt idx="2103">
                  <c:v>1195.3422419113379</c:v>
                </c:pt>
                <c:pt idx="2104">
                  <c:v>1195.2668053565712</c:v>
                </c:pt>
                <c:pt idx="2105">
                  <c:v>1195.1913735625108</c:v>
                </c:pt>
                <c:pt idx="2106">
                  <c:v>1195.1159465288567</c:v>
                </c:pt>
                <c:pt idx="2107">
                  <c:v>1195.0405242553086</c:v>
                </c:pt>
                <c:pt idx="2108">
                  <c:v>1194.9651067415662</c:v>
                </c:pt>
                <c:pt idx="2109">
                  <c:v>1194.8896939873284</c:v>
                </c:pt>
                <c:pt idx="2110">
                  <c:v>1194.8142859922955</c:v>
                </c:pt>
                <c:pt idx="2111">
                  <c:v>1194.7388827561665</c:v>
                </c:pt>
                <c:pt idx="2112">
                  <c:v>1194.6634842786416</c:v>
                </c:pt>
                <c:pt idx="2113">
                  <c:v>1194.5880905594208</c:v>
                </c:pt>
                <c:pt idx="2114">
                  <c:v>1194.5127015982027</c:v>
                </c:pt>
                <c:pt idx="2115">
                  <c:v>1194.4373173946883</c:v>
                </c:pt>
                <c:pt idx="2116">
                  <c:v>1194.3619379485767</c:v>
                </c:pt>
                <c:pt idx="2117">
                  <c:v>1194.2865632595674</c:v>
                </c:pt>
                <c:pt idx="2118">
                  <c:v>1194.2111933273607</c:v>
                </c:pt>
                <c:pt idx="2119">
                  <c:v>1194.1358281516561</c:v>
                </c:pt>
                <c:pt idx="2120">
                  <c:v>1194.0604677321537</c:v>
                </c:pt>
                <c:pt idx="2121">
                  <c:v>1193.9851120685532</c:v>
                </c:pt>
                <c:pt idx="2122">
                  <c:v>1193.9097611605544</c:v>
                </c:pt>
                <c:pt idx="2123">
                  <c:v>1193.8344150078574</c:v>
                </c:pt>
                <c:pt idx="2124">
                  <c:v>1193.7590736101615</c:v>
                </c:pt>
                <c:pt idx="2125">
                  <c:v>1193.6837369671669</c:v>
                </c:pt>
                <c:pt idx="2126">
                  <c:v>1193.6084050785744</c:v>
                </c:pt>
                <c:pt idx="2127">
                  <c:v>1193.5330779440828</c:v>
                </c:pt>
                <c:pt idx="2128">
                  <c:v>1193.4577555633923</c:v>
                </c:pt>
                <c:pt idx="2129">
                  <c:v>1193.3824379362034</c:v>
                </c:pt>
                <c:pt idx="2130">
                  <c:v>1193.3071250622156</c:v>
                </c:pt>
                <c:pt idx="2131">
                  <c:v>1193.2318169411294</c:v>
                </c:pt>
                <c:pt idx="2132">
                  <c:v>1193.1565135726446</c:v>
                </c:pt>
                <c:pt idx="2133">
                  <c:v>1193.0812149564613</c:v>
                </c:pt>
                <c:pt idx="2134">
                  <c:v>1193.0059210922791</c:v>
                </c:pt>
                <c:pt idx="2135">
                  <c:v>1192.9306319797988</c:v>
                </c:pt>
                <c:pt idx="2136">
                  <c:v>1192.8553476187203</c:v>
                </c:pt>
                <c:pt idx="2137">
                  <c:v>1192.7800680087437</c:v>
                </c:pt>
                <c:pt idx="2138">
                  <c:v>1192.704793149569</c:v>
                </c:pt>
                <c:pt idx="2139">
                  <c:v>1192.6295230408971</c:v>
                </c:pt>
                <c:pt idx="2140">
                  <c:v>1192.5542576824273</c:v>
                </c:pt>
                <c:pt idx="2141">
                  <c:v>1192.4789970738605</c:v>
                </c:pt>
                <c:pt idx="2142">
                  <c:v>1192.4037412148964</c:v>
                </c:pt>
                <c:pt idx="2143">
                  <c:v>1192.3284901052352</c:v>
                </c:pt>
                <c:pt idx="2144">
                  <c:v>1192.253243744578</c:v>
                </c:pt>
                <c:pt idx="2145">
                  <c:v>1192.1780021326242</c:v>
                </c:pt>
                <c:pt idx="2146">
                  <c:v>1192.1027652690746</c:v>
                </c:pt>
                <c:pt idx="2147">
                  <c:v>1192.0275331536295</c:v>
                </c:pt>
                <c:pt idx="2148">
                  <c:v>1191.952305785989</c:v>
                </c:pt>
                <c:pt idx="2149">
                  <c:v>1191.8770831658537</c:v>
                </c:pt>
                <c:pt idx="2150">
                  <c:v>1191.8018652929238</c:v>
                </c:pt>
                <c:pt idx="2151">
                  <c:v>1191.7266521669003</c:v>
                </c:pt>
                <c:pt idx="2152">
                  <c:v>1191.6514437874825</c:v>
                </c:pt>
                <c:pt idx="2153">
                  <c:v>1191.5762401543723</c:v>
                </c:pt>
                <c:pt idx="2154">
                  <c:v>1191.5010412672689</c:v>
                </c:pt>
                <c:pt idx="2155">
                  <c:v>1191.4258471258734</c:v>
                </c:pt>
                <c:pt idx="2156">
                  <c:v>1191.3506577298858</c:v>
                </c:pt>
                <c:pt idx="2157">
                  <c:v>1191.2754730790077</c:v>
                </c:pt>
                <c:pt idx="2158">
                  <c:v>1191.2002931729385</c:v>
                </c:pt>
                <c:pt idx="2159">
                  <c:v>1191.1251180113791</c:v>
                </c:pt>
                <c:pt idx="2160">
                  <c:v>1191.0499475940305</c:v>
                </c:pt>
                <c:pt idx="2161">
                  <c:v>1190.9747819205932</c:v>
                </c:pt>
                <c:pt idx="2162">
                  <c:v>1190.8996209907666</c:v>
                </c:pt>
                <c:pt idx="2163">
                  <c:v>1190.8244648042532</c:v>
                </c:pt>
                <c:pt idx="2164">
                  <c:v>1190.7493133607525</c:v>
                </c:pt>
                <c:pt idx="2165">
                  <c:v>1190.6741666599655</c:v>
                </c:pt>
                <c:pt idx="2166">
                  <c:v>1190.599024701593</c:v>
                </c:pt>
                <c:pt idx="2167">
                  <c:v>1190.5238874853351</c:v>
                </c:pt>
                <c:pt idx="2168">
                  <c:v>1190.4487550108936</c:v>
                </c:pt>
                <c:pt idx="2169">
                  <c:v>1190.3736272779684</c:v>
                </c:pt>
                <c:pt idx="2170">
                  <c:v>1190.2985042862604</c:v>
                </c:pt>
                <c:pt idx="2171">
                  <c:v>1190.2233860354706</c:v>
                </c:pt>
                <c:pt idx="2172">
                  <c:v>1190.1482725252997</c:v>
                </c:pt>
                <c:pt idx="2173">
                  <c:v>1190.0731637554486</c:v>
                </c:pt>
                <c:pt idx="2174">
                  <c:v>1189.9980597256183</c:v>
                </c:pt>
                <c:pt idx="2175">
                  <c:v>1189.9229604355089</c:v>
                </c:pt>
                <c:pt idx="2176">
                  <c:v>1189.8478658848223</c:v>
                </c:pt>
                <c:pt idx="2177">
                  <c:v>1189.7727760732587</c:v>
                </c:pt>
                <c:pt idx="2178">
                  <c:v>1189.6976910005192</c:v>
                </c:pt>
                <c:pt idx="2179">
                  <c:v>1189.622610666305</c:v>
                </c:pt>
                <c:pt idx="2180">
                  <c:v>1189.5475350703166</c:v>
                </c:pt>
                <c:pt idx="2181">
                  <c:v>1189.4724642122555</c:v>
                </c:pt>
                <c:pt idx="2182">
                  <c:v>1189.3973980918224</c:v>
                </c:pt>
                <c:pt idx="2183">
                  <c:v>1189.3223367087182</c:v>
                </c:pt>
                <c:pt idx="2184">
                  <c:v>1189.2472800626442</c:v>
                </c:pt>
                <c:pt idx="2185">
                  <c:v>1189.1722281533009</c:v>
                </c:pt>
                <c:pt idx="2186">
                  <c:v>1189.09718098039</c:v>
                </c:pt>
                <c:pt idx="2187">
                  <c:v>1189.0221385436125</c:v>
                </c:pt>
                <c:pt idx="2188">
                  <c:v>1188.9471008426694</c:v>
                </c:pt>
                <c:pt idx="2189">
                  <c:v>1188.8720678772618</c:v>
                </c:pt>
                <c:pt idx="2190">
                  <c:v>1188.7970396470907</c:v>
                </c:pt>
                <c:pt idx="2191">
                  <c:v>1188.7220161518578</c:v>
                </c:pt>
                <c:pt idx="2192">
                  <c:v>1188.6469973912635</c:v>
                </c:pt>
                <c:pt idx="2193">
                  <c:v>1188.5719833650094</c:v>
                </c:pt>
                <c:pt idx="2194">
                  <c:v>1188.496974072797</c:v>
                </c:pt>
                <c:pt idx="2195">
                  <c:v>1188.4219695143272</c:v>
                </c:pt>
                <c:pt idx="2196">
                  <c:v>1188.346969689301</c:v>
                </c:pt>
                <c:pt idx="2197">
                  <c:v>1188.2719745974207</c:v>
                </c:pt>
                <c:pt idx="2198">
                  <c:v>1188.1969842383862</c:v>
                </c:pt>
                <c:pt idx="2199">
                  <c:v>1188.1219986118999</c:v>
                </c:pt>
                <c:pt idx="2200">
                  <c:v>1188.0470177176628</c:v>
                </c:pt>
                <c:pt idx="2201">
                  <c:v>1187.9720415553761</c:v>
                </c:pt>
                <c:pt idx="2202">
                  <c:v>1187.8970701247413</c:v>
                </c:pt>
                <c:pt idx="2203">
                  <c:v>1187.8221034254598</c:v>
                </c:pt>
                <c:pt idx="2204">
                  <c:v>1187.7471414572328</c:v>
                </c:pt>
                <c:pt idx="2205">
                  <c:v>1187.6721842197621</c:v>
                </c:pt>
                <c:pt idx="2206">
                  <c:v>1187.5972317127491</c:v>
                </c:pt>
                <c:pt idx="2207">
                  <c:v>1187.5222839358948</c:v>
                </c:pt>
                <c:pt idx="2208">
                  <c:v>1187.4473408889014</c:v>
                </c:pt>
                <c:pt idx="2209">
                  <c:v>1187.3724025714696</c:v>
                </c:pt>
                <c:pt idx="2210">
                  <c:v>1187.2974689833018</c:v>
                </c:pt>
                <c:pt idx="2211">
                  <c:v>1187.2225401240985</c:v>
                </c:pt>
                <c:pt idx="2212">
                  <c:v>1187.1476159935623</c:v>
                </c:pt>
                <c:pt idx="2213">
                  <c:v>1187.0726965913943</c:v>
                </c:pt>
                <c:pt idx="2214">
                  <c:v>1186.9977819172959</c:v>
                </c:pt>
                <c:pt idx="2215">
                  <c:v>1186.9228719709693</c:v>
                </c:pt>
                <c:pt idx="2216">
                  <c:v>1186.8479667521156</c:v>
                </c:pt>
                <c:pt idx="2217">
                  <c:v>1186.7730662604363</c:v>
                </c:pt>
                <c:pt idx="2218">
                  <c:v>1186.6981704956336</c:v>
                </c:pt>
                <c:pt idx="2219">
                  <c:v>1186.6232794574094</c:v>
                </c:pt>
                <c:pt idx="2220">
                  <c:v>1186.5483931454648</c:v>
                </c:pt>
                <c:pt idx="2221">
                  <c:v>1186.4735115595015</c:v>
                </c:pt>
                <c:pt idx="2222">
                  <c:v>1186.3986346992215</c:v>
                </c:pt>
                <c:pt idx="2223">
                  <c:v>1186.3237625643269</c:v>
                </c:pt>
                <c:pt idx="2224">
                  <c:v>1186.2488951545188</c:v>
                </c:pt>
                <c:pt idx="2225">
                  <c:v>1186.1740324694995</c:v>
                </c:pt>
                <c:pt idx="2226">
                  <c:v>1186.0991745089707</c:v>
                </c:pt>
                <c:pt idx="2227">
                  <c:v>1186.0243212726341</c:v>
                </c:pt>
                <c:pt idx="2228">
                  <c:v>1185.9494727601918</c:v>
                </c:pt>
                <c:pt idx="2229">
                  <c:v>1185.8746289713456</c:v>
                </c:pt>
                <c:pt idx="2230">
                  <c:v>1185.7997899057973</c:v>
                </c:pt>
                <c:pt idx="2231">
                  <c:v>1185.7249555632488</c:v>
                </c:pt>
                <c:pt idx="2232">
                  <c:v>1185.6501259434019</c:v>
                </c:pt>
                <c:pt idx="2233">
                  <c:v>1185.5753010459596</c:v>
                </c:pt>
                <c:pt idx="2234">
                  <c:v>1185.5004808706224</c:v>
                </c:pt>
                <c:pt idx="2235">
                  <c:v>1185.4256654170933</c:v>
                </c:pt>
                <c:pt idx="2236">
                  <c:v>1185.3508546850735</c:v>
                </c:pt>
                <c:pt idx="2237">
                  <c:v>1185.2760486742659</c:v>
                </c:pt>
                <c:pt idx="2238">
                  <c:v>1185.2012473843718</c:v>
                </c:pt>
                <c:pt idx="2239">
                  <c:v>1185.1264508150939</c:v>
                </c:pt>
                <c:pt idx="2240">
                  <c:v>1185.0516589661336</c:v>
                </c:pt>
                <c:pt idx="2241">
                  <c:v>1184.9768718371938</c:v>
                </c:pt>
                <c:pt idx="2242">
                  <c:v>1184.9020894279761</c:v>
                </c:pt>
                <c:pt idx="2243">
                  <c:v>1184.8273117381827</c:v>
                </c:pt>
                <c:pt idx="2244">
                  <c:v>1184.7525387675159</c:v>
                </c:pt>
                <c:pt idx="2245">
                  <c:v>1184.6777705156776</c:v>
                </c:pt>
                <c:pt idx="2246">
                  <c:v>1184.6030069823707</c:v>
                </c:pt>
                <c:pt idx="2247">
                  <c:v>1184.5282481672964</c:v>
                </c:pt>
                <c:pt idx="2248">
                  <c:v>1184.4534940701578</c:v>
                </c:pt>
                <c:pt idx="2249">
                  <c:v>1184.3787446906565</c:v>
                </c:pt>
                <c:pt idx="2250">
                  <c:v>1184.3040000284959</c:v>
                </c:pt>
                <c:pt idx="2251">
                  <c:v>1184.2292600833769</c:v>
                </c:pt>
                <c:pt idx="2252">
                  <c:v>1184.1545248550026</c:v>
                </c:pt>
                <c:pt idx="2253">
                  <c:v>1184.079794343075</c:v>
                </c:pt>
                <c:pt idx="2254">
                  <c:v>1184.0050685472966</c:v>
                </c:pt>
                <c:pt idx="2255">
                  <c:v>1183.9303474673698</c:v>
                </c:pt>
                <c:pt idx="2256">
                  <c:v>1183.855631102997</c:v>
                </c:pt>
                <c:pt idx="2257">
                  <c:v>1183.7809194538806</c:v>
                </c:pt>
                <c:pt idx="2258">
                  <c:v>1183.7062125197228</c:v>
                </c:pt>
                <c:pt idx="2259">
                  <c:v>1183.6315103002262</c:v>
                </c:pt>
                <c:pt idx="2260">
                  <c:v>1183.5568127950937</c:v>
                </c:pt>
                <c:pt idx="2261">
                  <c:v>1183.4821200040274</c:v>
                </c:pt>
                <c:pt idx="2262">
                  <c:v>1183.407431926729</c:v>
                </c:pt>
                <c:pt idx="2263">
                  <c:v>1183.3327485629025</c:v>
                </c:pt>
                <c:pt idx="2264">
                  <c:v>1183.2580699122495</c:v>
                </c:pt>
                <c:pt idx="2265">
                  <c:v>1183.1833959744727</c:v>
                </c:pt>
                <c:pt idx="2266">
                  <c:v>1183.1087267492751</c:v>
                </c:pt>
                <c:pt idx="2267">
                  <c:v>1183.0340622363587</c:v>
                </c:pt>
                <c:pt idx="2268">
                  <c:v>1182.9594024354265</c:v>
                </c:pt>
                <c:pt idx="2269">
                  <c:v>1182.884747346181</c:v>
                </c:pt>
                <c:pt idx="2270">
                  <c:v>1182.8100969683248</c:v>
                </c:pt>
                <c:pt idx="2271">
                  <c:v>1182.7354513015609</c:v>
                </c:pt>
                <c:pt idx="2272">
                  <c:v>1182.6608103455915</c:v>
                </c:pt>
                <c:pt idx="2273">
                  <c:v>1182.5861741001197</c:v>
                </c:pt>
                <c:pt idx="2274">
                  <c:v>1182.511542564848</c:v>
                </c:pt>
                <c:pt idx="2275">
                  <c:v>1182.4369157394788</c:v>
                </c:pt>
                <c:pt idx="2276">
                  <c:v>1182.3622936237155</c:v>
                </c:pt>
                <c:pt idx="2277">
                  <c:v>1182.2876762172607</c:v>
                </c:pt>
                <c:pt idx="2278">
                  <c:v>1182.2130635198171</c:v>
                </c:pt>
                <c:pt idx="2279">
                  <c:v>1182.1384555310879</c:v>
                </c:pt>
                <c:pt idx="2280">
                  <c:v>1182.0638522507754</c:v>
                </c:pt>
                <c:pt idx="2281">
                  <c:v>1181.9892536785824</c:v>
                </c:pt>
                <c:pt idx="2282">
                  <c:v>1181.9146598142124</c:v>
                </c:pt>
                <c:pt idx="2283">
                  <c:v>1181.840070657368</c:v>
                </c:pt>
                <c:pt idx="2284">
                  <c:v>1181.7654862077518</c:v>
                </c:pt>
                <c:pt idx="2285">
                  <c:v>1181.6909064650672</c:v>
                </c:pt>
                <c:pt idx="2286">
                  <c:v>1181.616331429017</c:v>
                </c:pt>
                <c:pt idx="2287">
                  <c:v>1181.5417610993036</c:v>
                </c:pt>
                <c:pt idx="2288">
                  <c:v>1181.4671954756307</c:v>
                </c:pt>
                <c:pt idx="2289">
                  <c:v>1181.3926345577015</c:v>
                </c:pt>
                <c:pt idx="2290">
                  <c:v>1181.3180783452185</c:v>
                </c:pt>
                <c:pt idx="2291">
                  <c:v>1181.2435268378847</c:v>
                </c:pt>
                <c:pt idx="2292">
                  <c:v>1181.1689800354034</c:v>
                </c:pt>
                <c:pt idx="2293">
                  <c:v>1181.0944379374778</c:v>
                </c:pt>
                <c:pt idx="2294">
                  <c:v>1181.0199005438103</c:v>
                </c:pt>
                <c:pt idx="2295">
                  <c:v>1180.9453678541049</c:v>
                </c:pt>
                <c:pt idx="2296">
                  <c:v>1180.8708398680644</c:v>
                </c:pt>
                <c:pt idx="2297">
                  <c:v>1180.7963165853921</c:v>
                </c:pt>
                <c:pt idx="2298">
                  <c:v>1180.7217980057908</c:v>
                </c:pt>
                <c:pt idx="2299">
                  <c:v>1180.6472841289637</c:v>
                </c:pt>
                <c:pt idx="2300">
                  <c:v>1180.5727749546145</c:v>
                </c:pt>
                <c:pt idx="2301">
                  <c:v>1180.4982704824463</c:v>
                </c:pt>
                <c:pt idx="2302">
                  <c:v>1180.4237707121622</c:v>
                </c:pt>
                <c:pt idx="2303">
                  <c:v>1180.3492756434653</c:v>
                </c:pt>
                <c:pt idx="2304">
                  <c:v>1180.2747852760592</c:v>
                </c:pt>
                <c:pt idx="2305">
                  <c:v>1180.2002996096469</c:v>
                </c:pt>
                <c:pt idx="2306">
                  <c:v>1180.1258186439318</c:v>
                </c:pt>
                <c:pt idx="2307">
                  <c:v>1180.0513423786176</c:v>
                </c:pt>
                <c:pt idx="2308">
                  <c:v>1179.9768708134072</c:v>
                </c:pt>
                <c:pt idx="2309">
                  <c:v>1179.9024039480043</c:v>
                </c:pt>
                <c:pt idx="2310">
                  <c:v>1179.8279417821125</c:v>
                </c:pt>
                <c:pt idx="2311">
                  <c:v>1179.7534843154344</c:v>
                </c:pt>
                <c:pt idx="2312">
                  <c:v>1179.6790315476742</c:v>
                </c:pt>
                <c:pt idx="2313">
                  <c:v>1179.6045834785352</c:v>
                </c:pt>
                <c:pt idx="2314">
                  <c:v>1179.5301401077209</c:v>
                </c:pt>
                <c:pt idx="2315">
                  <c:v>1179.4557014349346</c:v>
                </c:pt>
                <c:pt idx="2316">
                  <c:v>1179.3812674598794</c:v>
                </c:pt>
                <c:pt idx="2317">
                  <c:v>1179.30683818226</c:v>
                </c:pt>
                <c:pt idx="2318">
                  <c:v>1179.2324136017789</c:v>
                </c:pt>
                <c:pt idx="2319">
                  <c:v>1179.1579937181402</c:v>
                </c:pt>
                <c:pt idx="2320">
                  <c:v>1179.0835785310471</c:v>
                </c:pt>
                <c:pt idx="2321">
                  <c:v>1179.0091680402036</c:v>
                </c:pt>
                <c:pt idx="2322">
                  <c:v>1178.9347622453131</c:v>
                </c:pt>
                <c:pt idx="2323">
                  <c:v>1178.8603611460796</c:v>
                </c:pt>
                <c:pt idx="2324">
                  <c:v>1178.7859647422063</c:v>
                </c:pt>
                <c:pt idx="2325">
                  <c:v>1178.7115730333971</c:v>
                </c:pt>
                <c:pt idx="2326">
                  <c:v>1178.6371860193551</c:v>
                </c:pt>
                <c:pt idx="2327">
                  <c:v>1178.5628036997853</c:v>
                </c:pt>
                <c:pt idx="2328">
                  <c:v>1178.4884260743904</c:v>
                </c:pt>
                <c:pt idx="2329">
                  <c:v>1178.4140531428743</c:v>
                </c:pt>
                <c:pt idx="2330">
                  <c:v>1178.3396849049416</c:v>
                </c:pt>
                <c:pt idx="2331">
                  <c:v>1178.2653213602948</c:v>
                </c:pt>
                <c:pt idx="2332">
                  <c:v>1178.1909625086387</c:v>
                </c:pt>
                <c:pt idx="2333">
                  <c:v>1178.1166083496764</c:v>
                </c:pt>
                <c:pt idx="2334">
                  <c:v>1178.0422588831125</c:v>
                </c:pt>
                <c:pt idx="2335">
                  <c:v>1177.9679141086503</c:v>
                </c:pt>
                <c:pt idx="2336">
                  <c:v>1177.8935740259942</c:v>
                </c:pt>
                <c:pt idx="2337">
                  <c:v>1177.8192386348476</c:v>
                </c:pt>
                <c:pt idx="2338">
                  <c:v>1177.7449079349144</c:v>
                </c:pt>
                <c:pt idx="2339">
                  <c:v>1177.6705819258989</c:v>
                </c:pt>
                <c:pt idx="2340">
                  <c:v>1177.5962606075054</c:v>
                </c:pt>
                <c:pt idx="2341">
                  <c:v>1177.5219439794369</c:v>
                </c:pt>
                <c:pt idx="2342">
                  <c:v>1177.4476320413978</c:v>
                </c:pt>
                <c:pt idx="2343">
                  <c:v>1177.3733247930925</c:v>
                </c:pt>
                <c:pt idx="2344">
                  <c:v>1177.2990222342248</c:v>
                </c:pt>
                <c:pt idx="2345">
                  <c:v>1177.2247243644986</c:v>
                </c:pt>
                <c:pt idx="2346">
                  <c:v>1177.1504311836181</c:v>
                </c:pt>
                <c:pt idx="2347">
                  <c:v>1177.076142691287</c:v>
                </c:pt>
                <c:pt idx="2348">
                  <c:v>1177.0018588872103</c:v>
                </c:pt>
                <c:pt idx="2349">
                  <c:v>1176.9275797710918</c:v>
                </c:pt>
                <c:pt idx="2350">
                  <c:v>1176.8533053426349</c:v>
                </c:pt>
                <c:pt idx="2351">
                  <c:v>1176.7790356015446</c:v>
                </c:pt>
                <c:pt idx="2352">
                  <c:v>1176.7047705475247</c:v>
                </c:pt>
                <c:pt idx="2353">
                  <c:v>1176.6305101802798</c:v>
                </c:pt>
                <c:pt idx="2354">
                  <c:v>1176.5562544995137</c:v>
                </c:pt>
                <c:pt idx="2355">
                  <c:v>1176.4820035049311</c:v>
                </c:pt>
                <c:pt idx="2356">
                  <c:v>1176.4077571962355</c:v>
                </c:pt>
                <c:pt idx="2357">
                  <c:v>1176.3335155731315</c:v>
                </c:pt>
                <c:pt idx="2358">
                  <c:v>1176.2592786353241</c:v>
                </c:pt>
                <c:pt idx="2359">
                  <c:v>1176.1850463825169</c:v>
                </c:pt>
                <c:pt idx="2360">
                  <c:v>1176.110818814414</c:v>
                </c:pt>
                <c:pt idx="2361">
                  <c:v>1176.0365959307208</c:v>
                </c:pt>
                <c:pt idx="2362">
                  <c:v>1175.9623777311406</c:v>
                </c:pt>
                <c:pt idx="2363">
                  <c:v>1175.8881642153781</c:v>
                </c:pt>
                <c:pt idx="2364">
                  <c:v>1175.8139553831377</c:v>
                </c:pt>
                <c:pt idx="2365">
                  <c:v>1175.739751234124</c:v>
                </c:pt>
                <c:pt idx="2366">
                  <c:v>1175.665551768042</c:v>
                </c:pt>
                <c:pt idx="2367">
                  <c:v>1175.5913569845948</c:v>
                </c:pt>
                <c:pt idx="2368">
                  <c:v>1175.5171668834882</c:v>
                </c:pt>
                <c:pt idx="2369">
                  <c:v>1175.4429814644259</c:v>
                </c:pt>
                <c:pt idx="2370">
                  <c:v>1175.3688007271126</c:v>
                </c:pt>
                <c:pt idx="2371">
                  <c:v>1175.2946246712531</c:v>
                </c:pt>
                <c:pt idx="2372">
                  <c:v>1175.2204532965518</c:v>
                </c:pt>
                <c:pt idx="2373">
                  <c:v>1175.146286602713</c:v>
                </c:pt>
                <c:pt idx="2374">
                  <c:v>1175.072124589442</c:v>
                </c:pt>
                <c:pt idx="2375">
                  <c:v>1174.9979672564425</c:v>
                </c:pt>
                <c:pt idx="2376">
                  <c:v>1174.9238146034195</c:v>
                </c:pt>
                <c:pt idx="2377">
                  <c:v>1174.8496666300782</c:v>
                </c:pt>
                <c:pt idx="2378">
                  <c:v>1174.7755233361227</c:v>
                </c:pt>
                <c:pt idx="2379">
                  <c:v>1174.7013847212575</c:v>
                </c:pt>
                <c:pt idx="2380">
                  <c:v>1174.6272507851879</c:v>
                </c:pt>
                <c:pt idx="2381">
                  <c:v>1174.553121527618</c:v>
                </c:pt>
                <c:pt idx="2382">
                  <c:v>1174.4789969482533</c:v>
                </c:pt>
                <c:pt idx="2383">
                  <c:v>1174.404877046798</c:v>
                </c:pt>
                <c:pt idx="2384">
                  <c:v>1174.3307618229569</c:v>
                </c:pt>
                <c:pt idx="2385">
                  <c:v>1174.2566512764352</c:v>
                </c:pt>
                <c:pt idx="2386">
                  <c:v>1174.1825454069376</c:v>
                </c:pt>
                <c:pt idx="2387">
                  <c:v>1174.108444214168</c:v>
                </c:pt>
                <c:pt idx="2388">
                  <c:v>1174.0343476978328</c:v>
                </c:pt>
                <c:pt idx="2389">
                  <c:v>1173.960255857636</c:v>
                </c:pt>
                <c:pt idx="2390">
                  <c:v>1173.8861686932826</c:v>
                </c:pt>
                <c:pt idx="2391">
                  <c:v>1173.8120862044771</c:v>
                </c:pt>
                <c:pt idx="2392">
                  <c:v>1173.7380083909254</c:v>
                </c:pt>
                <c:pt idx="2393">
                  <c:v>1173.6639352523318</c:v>
                </c:pt>
                <c:pt idx="2394">
                  <c:v>1173.5898667884014</c:v>
                </c:pt>
                <c:pt idx="2395">
                  <c:v>1173.515802998839</c:v>
                </c:pt>
                <c:pt idx="2396">
                  <c:v>1173.44174388335</c:v>
                </c:pt>
                <c:pt idx="2397">
                  <c:v>1173.3676894416392</c:v>
                </c:pt>
                <c:pt idx="2398">
                  <c:v>1173.2936396734115</c:v>
                </c:pt>
                <c:pt idx="2399">
                  <c:v>1173.2195945783719</c:v>
                </c:pt>
                <c:pt idx="2400">
                  <c:v>1173.1455541562261</c:v>
                </c:pt>
                <c:pt idx="2401">
                  <c:v>1173.0715184066787</c:v>
                </c:pt>
                <c:pt idx="2402">
                  <c:v>1172.9974873294348</c:v>
                </c:pt>
                <c:pt idx="2403">
                  <c:v>1172.9234609241998</c:v>
                </c:pt>
                <c:pt idx="2404">
                  <c:v>1172.8494391906786</c:v>
                </c:pt>
                <c:pt idx="2405">
                  <c:v>1172.7754221285766</c:v>
                </c:pt>
                <c:pt idx="2406">
                  <c:v>1172.7014097375986</c:v>
                </c:pt>
                <c:pt idx="2407">
                  <c:v>1172.6274020174503</c:v>
                </c:pt>
                <c:pt idx="2408">
                  <c:v>1172.5533989678368</c:v>
                </c:pt>
                <c:pt idx="2409">
                  <c:v>1172.4794005884635</c:v>
                </c:pt>
                <c:pt idx="2410">
                  <c:v>1172.4054068790344</c:v>
                </c:pt>
                <c:pt idx="2411">
                  <c:v>1172.3314178392566</c:v>
                </c:pt>
                <c:pt idx="2412">
                  <c:v>1172.2574334688347</c:v>
                </c:pt>
                <c:pt idx="2413">
                  <c:v>1172.1834537674736</c:v>
                </c:pt>
                <c:pt idx="2414">
                  <c:v>1172.1094787348791</c:v>
                </c:pt>
                <c:pt idx="2415">
                  <c:v>1172.0355083707566</c:v>
                </c:pt>
                <c:pt idx="2416">
                  <c:v>1171.9615426748112</c:v>
                </c:pt>
                <c:pt idx="2417">
                  <c:v>1171.8875816467485</c:v>
                </c:pt>
                <c:pt idx="2418">
                  <c:v>1171.8136252862735</c:v>
                </c:pt>
                <c:pt idx="2419">
                  <c:v>1171.739673593092</c:v>
                </c:pt>
                <c:pt idx="2420">
                  <c:v>1171.6657265669101</c:v>
                </c:pt>
                <c:pt idx="2421">
                  <c:v>1171.5917842074318</c:v>
                </c:pt>
                <c:pt idx="2422">
                  <c:v>1171.5178465143638</c:v>
                </c:pt>
                <c:pt idx="2423">
                  <c:v>1171.4439134874112</c:v>
                </c:pt>
                <c:pt idx="2424">
                  <c:v>1171.3699851262793</c:v>
                </c:pt>
                <c:pt idx="2425">
                  <c:v>1171.2960614306737</c:v>
                </c:pt>
                <c:pt idx="2426">
                  <c:v>1171.2221424003008</c:v>
                </c:pt>
                <c:pt idx="2427">
                  <c:v>1171.148228034865</c:v>
                </c:pt>
                <c:pt idx="2428">
                  <c:v>1171.0743183340724</c:v>
                </c:pt>
                <c:pt idx="2429">
                  <c:v>1171.0004132976287</c:v>
                </c:pt>
                <c:pt idx="2430">
                  <c:v>1170.9265129252394</c:v>
                </c:pt>
                <c:pt idx="2431">
                  <c:v>1170.8526172166105</c:v>
                </c:pt>
                <c:pt idx="2432">
                  <c:v>1170.7787261714475</c:v>
                </c:pt>
                <c:pt idx="2433">
                  <c:v>1170.7048397894555</c:v>
                </c:pt>
                <c:pt idx="2434">
                  <c:v>1170.630958070341</c:v>
                </c:pt>
                <c:pt idx="2435">
                  <c:v>1170.5570810138095</c:v>
                </c:pt>
                <c:pt idx="2436">
                  <c:v>1170.4832086195661</c:v>
                </c:pt>
                <c:pt idx="2437">
                  <c:v>1170.4093408873182</c:v>
                </c:pt>
                <c:pt idx="2438">
                  <c:v>1170.33547781677</c:v>
                </c:pt>
                <c:pt idx="2439">
                  <c:v>1170.2616194076274</c:v>
                </c:pt>
                <c:pt idx="2440">
                  <c:v>1170.1877656595975</c:v>
                </c:pt>
                <c:pt idx="2441">
                  <c:v>1170.1139165723848</c:v>
                </c:pt>
                <c:pt idx="2442">
                  <c:v>1170.0400721456958</c:v>
                </c:pt>
                <c:pt idx="2443">
                  <c:v>1169.9662323792365</c:v>
                </c:pt>
                <c:pt idx="2444">
                  <c:v>1169.8923972727125</c:v>
                </c:pt>
                <c:pt idx="2445">
                  <c:v>1169.8185668258297</c:v>
                </c:pt>
                <c:pt idx="2446">
                  <c:v>1169.7447410382943</c:v>
                </c:pt>
                <c:pt idx="2447">
                  <c:v>1169.6709199098118</c:v>
                </c:pt>
                <c:pt idx="2448">
                  <c:v>1169.5971034400884</c:v>
                </c:pt>
                <c:pt idx="2449">
                  <c:v>1169.5232916288303</c:v>
                </c:pt>
                <c:pt idx="2450">
                  <c:v>1169.4494844757435</c:v>
                </c:pt>
                <c:pt idx="2451">
                  <c:v>1169.3756819805333</c:v>
                </c:pt>
                <c:pt idx="2452">
                  <c:v>1169.3018841429071</c:v>
                </c:pt>
                <c:pt idx="2453">
                  <c:v>1169.2280909625697</c:v>
                </c:pt>
                <c:pt idx="2454">
                  <c:v>1169.1543024392276</c:v>
                </c:pt>
                <c:pt idx="2455">
                  <c:v>1169.0805185725872</c:v>
                </c:pt>
                <c:pt idx="2456">
                  <c:v>1169.0067393623542</c:v>
                </c:pt>
                <c:pt idx="2457">
                  <c:v>1168.9329648082351</c:v>
                </c:pt>
                <c:pt idx="2458">
                  <c:v>1168.8591949099359</c:v>
                </c:pt>
                <c:pt idx="2459">
                  <c:v>1168.785429667163</c:v>
                </c:pt>
                <c:pt idx="2460">
                  <c:v>1168.711669079622</c:v>
                </c:pt>
                <c:pt idx="2461">
                  <c:v>1168.6379131470196</c:v>
                </c:pt>
                <c:pt idx="2462">
                  <c:v>1168.5641618690618</c:v>
                </c:pt>
                <c:pt idx="2463">
                  <c:v>1168.4904152454551</c:v>
                </c:pt>
                <c:pt idx="2464">
                  <c:v>1168.4166732759059</c:v>
                </c:pt>
                <c:pt idx="2465">
                  <c:v>1168.3429359601196</c:v>
                </c:pt>
                <c:pt idx="2466">
                  <c:v>1168.2692032978034</c:v>
                </c:pt>
                <c:pt idx="2467">
                  <c:v>1168.1954752886636</c:v>
                </c:pt>
                <c:pt idx="2468">
                  <c:v>1168.1217519324061</c:v>
                </c:pt>
                <c:pt idx="2469">
                  <c:v>1168.0480332287373</c:v>
                </c:pt>
                <c:pt idx="2470">
                  <c:v>1167.9743191773641</c:v>
                </c:pt>
                <c:pt idx="2471">
                  <c:v>1167.9006097779925</c:v>
                </c:pt>
                <c:pt idx="2472">
                  <c:v>1167.8269050303288</c:v>
                </c:pt>
                <c:pt idx="2473">
                  <c:v>1167.7532049340798</c:v>
                </c:pt>
                <c:pt idx="2474">
                  <c:v>1167.6795094889512</c:v>
                </c:pt>
                <c:pt idx="2475">
                  <c:v>1167.6058186946509</c:v>
                </c:pt>
                <c:pt idx="2476">
                  <c:v>1167.5321325508839</c:v>
                </c:pt>
                <c:pt idx="2477">
                  <c:v>1167.4584510573573</c:v>
                </c:pt>
                <c:pt idx="2478">
                  <c:v>1167.384774213778</c:v>
                </c:pt>
                <c:pt idx="2479">
                  <c:v>1167.3111020198519</c:v>
                </c:pt>
                <c:pt idx="2480">
                  <c:v>1167.2374344752859</c:v>
                </c:pt>
                <c:pt idx="2481">
                  <c:v>1167.1637715797865</c:v>
                </c:pt>
                <c:pt idx="2482">
                  <c:v>1167.0901133330608</c:v>
                </c:pt>
                <c:pt idx="2483">
                  <c:v>1167.0164597348146</c:v>
                </c:pt>
                <c:pt idx="2484">
                  <c:v>1166.942810784755</c:v>
                </c:pt>
                <c:pt idx="2485">
                  <c:v>1166.8691664825885</c:v>
                </c:pt>
                <c:pt idx="2486">
                  <c:v>1166.7955268280223</c:v>
                </c:pt>
                <c:pt idx="2487">
                  <c:v>1166.721891820762</c:v>
                </c:pt>
                <c:pt idx="2488">
                  <c:v>1166.6482614605154</c:v>
                </c:pt>
                <c:pt idx="2489">
                  <c:v>1166.5746357469889</c:v>
                </c:pt>
                <c:pt idx="2490">
                  <c:v>1166.5010146798886</c:v>
                </c:pt>
                <c:pt idx="2491">
                  <c:v>1166.427398258922</c:v>
                </c:pt>
                <c:pt idx="2492">
                  <c:v>1166.3537864837963</c:v>
                </c:pt>
                <c:pt idx="2493">
                  <c:v>1166.2801793542171</c:v>
                </c:pt>
                <c:pt idx="2494">
                  <c:v>1166.2065768698922</c:v>
                </c:pt>
                <c:pt idx="2495">
                  <c:v>1166.1329790305278</c:v>
                </c:pt>
                <c:pt idx="2496">
                  <c:v>1166.0593858358311</c:v>
                </c:pt>
                <c:pt idx="2497">
                  <c:v>1165.9857972855093</c:v>
                </c:pt>
                <c:pt idx="2498">
                  <c:v>1165.9122133792682</c:v>
                </c:pt>
                <c:pt idx="2499">
                  <c:v>1165.8386341168159</c:v>
                </c:pt>
                <c:pt idx="2500">
                  <c:v>1165.7650594978591</c:v>
                </c:pt>
                <c:pt idx="2501">
                  <c:v>1165.6914895221039</c:v>
                </c:pt>
                <c:pt idx="2502">
                  <c:v>1165.6179241892587</c:v>
                </c:pt>
                <c:pt idx="2503">
                  <c:v>1165.544363499029</c:v>
                </c:pt>
                <c:pt idx="2504">
                  <c:v>1165.4708074511229</c:v>
                </c:pt>
                <c:pt idx="2505">
                  <c:v>1165.3972560452471</c:v>
                </c:pt>
                <c:pt idx="2506">
                  <c:v>1165.3237092811087</c:v>
                </c:pt>
                <c:pt idx="2507">
                  <c:v>1165.2501671584139</c:v>
                </c:pt>
                <c:pt idx="2508">
                  <c:v>1165.1766296768712</c:v>
                </c:pt>
                <c:pt idx="2509">
                  <c:v>1165.103096836187</c:v>
                </c:pt>
                <c:pt idx="2510">
                  <c:v>1165.0295686360685</c:v>
                </c:pt>
                <c:pt idx="2511">
                  <c:v>1164.9560450762226</c:v>
                </c:pt>
                <c:pt idx="2512">
                  <c:v>1164.8825261563566</c:v>
                </c:pt>
                <c:pt idx="2513">
                  <c:v>1164.8090118761777</c:v>
                </c:pt>
                <c:pt idx="2514">
                  <c:v>1164.7355022353934</c:v>
                </c:pt>
                <c:pt idx="2515">
                  <c:v>1164.6619972337103</c:v>
                </c:pt>
                <c:pt idx="2516">
                  <c:v>1164.5884968708363</c:v>
                </c:pt>
                <c:pt idx="2517">
                  <c:v>1164.5150011464784</c:v>
                </c:pt>
                <c:pt idx="2518">
                  <c:v>1164.4415100603437</c:v>
                </c:pt>
                <c:pt idx="2519">
                  <c:v>1164.3680236121393</c:v>
                </c:pt>
                <c:pt idx="2520">
                  <c:v>1164.2945418015729</c:v>
                </c:pt>
                <c:pt idx="2521">
                  <c:v>1164.221064628352</c:v>
                </c:pt>
                <c:pt idx="2522">
                  <c:v>1164.1475920921832</c:v>
                </c:pt>
                <c:pt idx="2523">
                  <c:v>1164.0741241927749</c:v>
                </c:pt>
                <c:pt idx="2524">
                  <c:v>1164.0006609298337</c:v>
                </c:pt>
                <c:pt idx="2525">
                  <c:v>1163.9272023030669</c:v>
                </c:pt>
                <c:pt idx="2526">
                  <c:v>1163.8537483121822</c:v>
                </c:pt>
                <c:pt idx="2527">
                  <c:v>1163.7802989568877</c:v>
                </c:pt>
                <c:pt idx="2528">
                  <c:v>1163.7068542368897</c:v>
                </c:pt>
                <c:pt idx="2529">
                  <c:v>1163.6334141518962</c:v>
                </c:pt>
                <c:pt idx="2530">
                  <c:v>1163.5599787016147</c:v>
                </c:pt>
                <c:pt idx="2531">
                  <c:v>1163.4865478857525</c:v>
                </c:pt>
                <c:pt idx="2532">
                  <c:v>1163.4131217040176</c:v>
                </c:pt>
                <c:pt idx="2533">
                  <c:v>1163.3397001561173</c:v>
                </c:pt>
                <c:pt idx="2534">
                  <c:v>1163.2662832417586</c:v>
                </c:pt>
                <c:pt idx="2535">
                  <c:v>1163.1928709606502</c:v>
                </c:pt>
                <c:pt idx="2536">
                  <c:v>1163.1194633124987</c:v>
                </c:pt>
                <c:pt idx="2537">
                  <c:v>1163.0460602970124</c:v>
                </c:pt>
                <c:pt idx="2538">
                  <c:v>1162.9726619138987</c:v>
                </c:pt>
                <c:pt idx="2539">
                  <c:v>1162.8992681628649</c:v>
                </c:pt>
                <c:pt idx="2540">
                  <c:v>1162.8258790436191</c:v>
                </c:pt>
                <c:pt idx="2541">
                  <c:v>1162.7524945558689</c:v>
                </c:pt>
                <c:pt idx="2542">
                  <c:v>1162.6791146993219</c:v>
                </c:pt>
                <c:pt idx="2543">
                  <c:v>1162.6057394736863</c:v>
                </c:pt>
                <c:pt idx="2544">
                  <c:v>1162.5323688786693</c:v>
                </c:pt>
                <c:pt idx="2545">
                  <c:v>1162.4590029139786</c:v>
                </c:pt>
                <c:pt idx="2546">
                  <c:v>1162.3856415793225</c:v>
                </c:pt>
                <c:pt idx="2547">
                  <c:v>1162.3122848744083</c:v>
                </c:pt>
                <c:pt idx="2548">
                  <c:v>1162.2389327989445</c:v>
                </c:pt>
                <c:pt idx="2549">
                  <c:v>1162.1655853526381</c:v>
                </c:pt>
                <c:pt idx="2550">
                  <c:v>1162.0922425351971</c:v>
                </c:pt>
                <c:pt idx="2551">
                  <c:v>1162.0189043463301</c:v>
                </c:pt>
                <c:pt idx="2552">
                  <c:v>1161.9455707857442</c:v>
                </c:pt>
                <c:pt idx="2553">
                  <c:v>1161.8722418531481</c:v>
                </c:pt>
                <c:pt idx="2554">
                  <c:v>1161.7989175482489</c:v>
                </c:pt>
                <c:pt idx="2555">
                  <c:v>1161.7255978707549</c:v>
                </c:pt>
                <c:pt idx="2556">
                  <c:v>1161.6522828203745</c:v>
                </c:pt>
                <c:pt idx="2557">
                  <c:v>1161.5789723968148</c:v>
                </c:pt>
                <c:pt idx="2558">
                  <c:v>1161.5056665997847</c:v>
                </c:pt>
                <c:pt idx="2559">
                  <c:v>1161.4323654289917</c:v>
                </c:pt>
                <c:pt idx="2560">
                  <c:v>1161.3590688841437</c:v>
                </c:pt>
                <c:pt idx="2561">
                  <c:v>1161.2857769649493</c:v>
                </c:pt>
                <c:pt idx="2562">
                  <c:v>1161.2124896711164</c:v>
                </c:pt>
                <c:pt idx="2563">
                  <c:v>1161.139207002353</c:v>
                </c:pt>
                <c:pt idx="2564">
                  <c:v>1161.0659289583668</c:v>
                </c:pt>
                <c:pt idx="2565">
                  <c:v>1160.9926555388668</c:v>
                </c:pt>
                <c:pt idx="2566">
                  <c:v>1160.9193867435604</c:v>
                </c:pt>
                <c:pt idx="2567">
                  <c:v>1160.846122572156</c:v>
                </c:pt>
                <c:pt idx="2568">
                  <c:v>1160.7728630243623</c:v>
                </c:pt>
                <c:pt idx="2569">
                  <c:v>1160.699608099887</c:v>
                </c:pt>
                <c:pt idx="2570">
                  <c:v>1160.6263577984384</c:v>
                </c:pt>
                <c:pt idx="2571">
                  <c:v>1160.5531121197248</c:v>
                </c:pt>
                <c:pt idx="2572">
                  <c:v>1160.4798710634541</c:v>
                </c:pt>
                <c:pt idx="2573">
                  <c:v>1160.4066346293355</c:v>
                </c:pt>
                <c:pt idx="2574">
                  <c:v>1160.3334028170759</c:v>
                </c:pt>
                <c:pt idx="2575">
                  <c:v>1160.2601756263853</c:v>
                </c:pt>
                <c:pt idx="2576">
                  <c:v>1160.1869530569704</c:v>
                </c:pt>
                <c:pt idx="2577">
                  <c:v>1160.1137351085408</c:v>
                </c:pt>
                <c:pt idx="2578">
                  <c:v>1160.0405217808043</c:v>
                </c:pt>
                <c:pt idx="2579">
                  <c:v>1159.9673130734693</c:v>
                </c:pt>
                <c:pt idx="2580">
                  <c:v>1159.8941089862449</c:v>
                </c:pt>
                <c:pt idx="2581">
                  <c:v>1159.8209095188381</c:v>
                </c:pt>
                <c:pt idx="2582">
                  <c:v>1159.7477146709589</c:v>
                </c:pt>
                <c:pt idx="2583">
                  <c:v>1159.6745244423146</c:v>
                </c:pt>
                <c:pt idx="2584">
                  <c:v>1159.6013388326141</c:v>
                </c:pt>
                <c:pt idx="2585">
                  <c:v>1159.5281578415661</c:v>
                </c:pt>
                <c:pt idx="2586">
                  <c:v>1159.4549814688792</c:v>
                </c:pt>
                <c:pt idx="2587">
                  <c:v>1159.3818097142614</c:v>
                </c:pt>
                <c:pt idx="2588">
                  <c:v>1159.3086425774216</c:v>
                </c:pt>
                <c:pt idx="2589">
                  <c:v>1159.2354800580686</c:v>
                </c:pt>
                <c:pt idx="2590">
                  <c:v>1159.1623221559103</c:v>
                </c:pt>
                <c:pt idx="2591">
                  <c:v>1159.0891688706563</c:v>
                </c:pt>
                <c:pt idx="2592">
                  <c:v>1159.0160202020143</c:v>
                </c:pt>
                <c:pt idx="2593">
                  <c:v>1158.9428761496936</c:v>
                </c:pt>
                <c:pt idx="2594">
                  <c:v>1158.8697367134025</c:v>
                </c:pt>
                <c:pt idx="2595">
                  <c:v>1158.7966018928498</c:v>
                </c:pt>
                <c:pt idx="2596">
                  <c:v>1158.723471687744</c:v>
                </c:pt>
                <c:pt idx="2597">
                  <c:v>1158.6503460977942</c:v>
                </c:pt>
                <c:pt idx="2598">
                  <c:v>1158.5772251227095</c:v>
                </c:pt>
                <c:pt idx="2599">
                  <c:v>1158.5041087621973</c:v>
                </c:pt>
                <c:pt idx="2600">
                  <c:v>1158.4309970159675</c:v>
                </c:pt>
                <c:pt idx="2601">
                  <c:v>1158.3578898837286</c:v>
                </c:pt>
                <c:pt idx="2602">
                  <c:v>1158.2847873651899</c:v>
                </c:pt>
                <c:pt idx="2603">
                  <c:v>1158.211689460059</c:v>
                </c:pt>
                <c:pt idx="2604">
                  <c:v>1158.1385961680462</c:v>
                </c:pt>
                <c:pt idx="2605">
                  <c:v>1158.0655074888591</c:v>
                </c:pt>
                <c:pt idx="2606">
                  <c:v>1157.9924234222078</c:v>
                </c:pt>
                <c:pt idx="2607">
                  <c:v>1157.9193439678002</c:v>
                </c:pt>
                <c:pt idx="2608">
                  <c:v>1157.8462691253455</c:v>
                </c:pt>
                <c:pt idx="2609">
                  <c:v>1157.7731988945532</c:v>
                </c:pt>
                <c:pt idx="2610">
                  <c:v>1157.7001332751315</c:v>
                </c:pt>
                <c:pt idx="2611">
                  <c:v>1157.62707226679</c:v>
                </c:pt>
                <c:pt idx="2612">
                  <c:v>1157.5540158692372</c:v>
                </c:pt>
                <c:pt idx="2613">
                  <c:v>1157.4809640821825</c:v>
                </c:pt>
                <c:pt idx="2614">
                  <c:v>1157.4079169053348</c:v>
                </c:pt>
                <c:pt idx="2615">
                  <c:v>1157.3348743384029</c:v>
                </c:pt>
                <c:pt idx="2616">
                  <c:v>1157.2618363810959</c:v>
                </c:pt>
                <c:pt idx="2617">
                  <c:v>1157.1888030331236</c:v>
                </c:pt>
                <c:pt idx="2618">
                  <c:v>1157.1157742941941</c:v>
                </c:pt>
                <c:pt idx="2619">
                  <c:v>1157.0427501640174</c:v>
                </c:pt>
                <c:pt idx="2620">
                  <c:v>1156.969730642302</c:v>
                </c:pt>
                <c:pt idx="2621">
                  <c:v>1156.8967157287577</c:v>
                </c:pt>
                <c:pt idx="2622">
                  <c:v>1156.8237054230931</c:v>
                </c:pt>
                <c:pt idx="2623">
                  <c:v>1156.7506997250177</c:v>
                </c:pt>
                <c:pt idx="2624">
                  <c:v>1156.6776986342406</c:v>
                </c:pt>
                <c:pt idx="2625">
                  <c:v>1156.6047021504712</c:v>
                </c:pt>
                <c:pt idx="2626">
                  <c:v>1156.5317102734186</c:v>
                </c:pt>
                <c:pt idx="2627">
                  <c:v>1156.4587230027921</c:v>
                </c:pt>
                <c:pt idx="2628">
                  <c:v>1156.3857403383008</c:v>
                </c:pt>
                <c:pt idx="2629">
                  <c:v>1156.3127622796549</c:v>
                </c:pt>
                <c:pt idx="2630">
                  <c:v>1156.2397888265623</c:v>
                </c:pt>
                <c:pt idx="2631">
                  <c:v>1156.1668199787337</c:v>
                </c:pt>
                <c:pt idx="2632">
                  <c:v>1156.0938557358775</c:v>
                </c:pt>
                <c:pt idx="2633">
                  <c:v>1156.0208960977034</c:v>
                </c:pt>
                <c:pt idx="2634">
                  <c:v>1155.947941063921</c:v>
                </c:pt>
                <c:pt idx="2635">
                  <c:v>1155.8749906342398</c:v>
                </c:pt>
                <c:pt idx="2636">
                  <c:v>1155.8020448083689</c:v>
                </c:pt>
                <c:pt idx="2637">
                  <c:v>1155.7291035860176</c:v>
                </c:pt>
                <c:pt idx="2638">
                  <c:v>1155.6561669668961</c:v>
                </c:pt>
                <c:pt idx="2639">
                  <c:v>1155.5832349507132</c:v>
                </c:pt>
                <c:pt idx="2640">
                  <c:v>1155.5103075371787</c:v>
                </c:pt>
                <c:pt idx="2641">
                  <c:v>1155.4373847260024</c:v>
                </c:pt>
                <c:pt idx="2642">
                  <c:v>1155.3644665168931</c:v>
                </c:pt>
                <c:pt idx="2643">
                  <c:v>1155.2915529095612</c:v>
                </c:pt>
                <c:pt idx="2644">
                  <c:v>1155.2186439037159</c:v>
                </c:pt>
                <c:pt idx="2645">
                  <c:v>1155.1457394990668</c:v>
                </c:pt>
                <c:pt idx="2646">
                  <c:v>1155.0728396953234</c:v>
                </c:pt>
                <c:pt idx="2647">
                  <c:v>1154.9999444921955</c:v>
                </c:pt>
                <c:pt idx="2648">
                  <c:v>1154.9270538893929</c:v>
                </c:pt>
                <c:pt idx="2649">
                  <c:v>1154.854167886625</c:v>
                </c:pt>
                <c:pt idx="2650">
                  <c:v>1154.7812864836017</c:v>
                </c:pt>
                <c:pt idx="2651">
                  <c:v>1154.7084096800324</c:v>
                </c:pt>
                <c:pt idx="2652">
                  <c:v>1154.6355374756276</c:v>
                </c:pt>
                <c:pt idx="2653">
                  <c:v>1154.5626698700962</c:v>
                </c:pt>
                <c:pt idx="2654">
                  <c:v>1154.489806863148</c:v>
                </c:pt>
                <c:pt idx="2655">
                  <c:v>1154.4169484544936</c:v>
                </c:pt>
                <c:pt idx="2656">
                  <c:v>1154.3440946438425</c:v>
                </c:pt>
                <c:pt idx="2657">
                  <c:v>1154.2712454309035</c:v>
                </c:pt>
                <c:pt idx="2658">
                  <c:v>1154.1984008153877</c:v>
                </c:pt>
                <c:pt idx="2659">
                  <c:v>1154.1255607970049</c:v>
                </c:pt>
                <c:pt idx="2660">
                  <c:v>1154.0527253754642</c:v>
                </c:pt>
                <c:pt idx="2661">
                  <c:v>1153.9798945504758</c:v>
                </c:pt>
                <c:pt idx="2662">
                  <c:v>1153.9070683217503</c:v>
                </c:pt>
                <c:pt idx="2663">
                  <c:v>1153.8342466889965</c:v>
                </c:pt>
                <c:pt idx="2664">
                  <c:v>1153.7614296519253</c:v>
                </c:pt>
                <c:pt idx="2665">
                  <c:v>1153.6886172102461</c:v>
                </c:pt>
                <c:pt idx="2666">
                  <c:v>1153.6158093636689</c:v>
                </c:pt>
                <c:pt idx="2667">
                  <c:v>1153.5430061119041</c:v>
                </c:pt>
                <c:pt idx="2668">
                  <c:v>1153.4702074546617</c:v>
                </c:pt>
                <c:pt idx="2669">
                  <c:v>1153.3974133916511</c:v>
                </c:pt>
                <c:pt idx="2670">
                  <c:v>1153.324623922583</c:v>
                </c:pt>
                <c:pt idx="2671">
                  <c:v>1153.2518390471678</c:v>
                </c:pt>
                <c:pt idx="2672">
                  <c:v>1153.1790587651144</c:v>
                </c:pt>
                <c:pt idx="2673">
                  <c:v>1153.1062830761339</c:v>
                </c:pt>
                <c:pt idx="2674">
                  <c:v>1153.0335119799363</c:v>
                </c:pt>
                <c:pt idx="2675">
                  <c:v>1152.9607454762311</c:v>
                </c:pt>
                <c:pt idx="2676">
                  <c:v>1152.8879835647297</c:v>
                </c:pt>
                <c:pt idx="2677">
                  <c:v>1152.8152262451413</c:v>
                </c:pt>
                <c:pt idx="2678">
                  <c:v>1152.7424735171764</c:v>
                </c:pt>
                <c:pt idx="2679">
                  <c:v>1152.6697253805453</c:v>
                </c:pt>
                <c:pt idx="2680">
                  <c:v>1152.5969818349579</c:v>
                </c:pt>
                <c:pt idx="2681">
                  <c:v>1152.5242428801248</c:v>
                </c:pt>
                <c:pt idx="2682">
                  <c:v>1152.4515085157568</c:v>
                </c:pt>
                <c:pt idx="2683">
                  <c:v>1152.3787787415631</c:v>
                </c:pt>
                <c:pt idx="2684">
                  <c:v>1152.3060535572547</c:v>
                </c:pt>
                <c:pt idx="2685">
                  <c:v>1152.2333329625417</c:v>
                </c:pt>
                <c:pt idx="2686">
                  <c:v>1152.1606169571344</c:v>
                </c:pt>
                <c:pt idx="2687">
                  <c:v>1152.0879055407436</c:v>
                </c:pt>
                <c:pt idx="2688">
                  <c:v>1152.0151987130791</c:v>
                </c:pt>
                <c:pt idx="2689">
                  <c:v>1151.9424964738516</c:v>
                </c:pt>
                <c:pt idx="2690">
                  <c:v>1151.8697988227721</c:v>
                </c:pt>
                <c:pt idx="2691">
                  <c:v>1151.79710575955</c:v>
                </c:pt>
                <c:pt idx="2692">
                  <c:v>1151.7244172838962</c:v>
                </c:pt>
                <c:pt idx="2693">
                  <c:v>1151.6517333955214</c:v>
                </c:pt>
                <c:pt idx="2694">
                  <c:v>1151.5790540941359</c:v>
                </c:pt>
                <c:pt idx="2695">
                  <c:v>1151.5063793794502</c:v>
                </c:pt>
                <c:pt idx="2696">
                  <c:v>1151.4337092511751</c:v>
                </c:pt>
                <c:pt idx="2697">
                  <c:v>1151.3610437090208</c:v>
                </c:pt>
                <c:pt idx="2698">
                  <c:v>1151.2883827526982</c:v>
                </c:pt>
                <c:pt idx="2699">
                  <c:v>1151.2157263819179</c:v>
                </c:pt>
                <c:pt idx="2700">
                  <c:v>1151.1430745963899</c:v>
                </c:pt>
                <c:pt idx="2701">
                  <c:v>1151.0704273958252</c:v>
                </c:pt>
                <c:pt idx="2702">
                  <c:v>1150.9977847799346</c:v>
                </c:pt>
                <c:pt idx="2703">
                  <c:v>1150.9251467484291</c:v>
                </c:pt>
                <c:pt idx="2704">
                  <c:v>1150.8525133010185</c:v>
                </c:pt>
                <c:pt idx="2705">
                  <c:v>1150.7798844374145</c:v>
                </c:pt>
                <c:pt idx="2706">
                  <c:v>1150.707260157327</c:v>
                </c:pt>
                <c:pt idx="2707">
                  <c:v>1150.6346404604669</c:v>
                </c:pt>
                <c:pt idx="2708">
                  <c:v>1150.5620253465452</c:v>
                </c:pt>
                <c:pt idx="2709">
                  <c:v>1150.4894148152728</c:v>
                </c:pt>
                <c:pt idx="2710">
                  <c:v>1150.4168088663598</c:v>
                </c:pt>
                <c:pt idx="2711">
                  <c:v>1150.344207499518</c:v>
                </c:pt>
                <c:pt idx="2712">
                  <c:v>1150.2716107144574</c:v>
                </c:pt>
                <c:pt idx="2713">
                  <c:v>1150.1990185108893</c:v>
                </c:pt>
                <c:pt idx="2714">
                  <c:v>1150.1264308885243</c:v>
                </c:pt>
                <c:pt idx="2715">
                  <c:v>1150.0538478470735</c:v>
                </c:pt>
                <c:pt idx="2716">
                  <c:v>1149.9812693862475</c:v>
                </c:pt>
                <c:pt idx="2717">
                  <c:v>1149.9086955057578</c:v>
                </c:pt>
                <c:pt idx="2718">
                  <c:v>1149.8361262053149</c:v>
                </c:pt>
                <c:pt idx="2719">
                  <c:v>1149.7635614846299</c:v>
                </c:pt>
                <c:pt idx="2720">
                  <c:v>1149.6910013434137</c:v>
                </c:pt>
                <c:pt idx="2721">
                  <c:v>1149.618445781377</c:v>
                </c:pt>
                <c:pt idx="2722">
                  <c:v>1149.5458947982315</c:v>
                </c:pt>
                <c:pt idx="2723">
                  <c:v>1149.4733483936875</c:v>
                </c:pt>
                <c:pt idx="2724">
                  <c:v>1149.4008065674568</c:v>
                </c:pt>
                <c:pt idx="2725">
                  <c:v>1149.3282693192498</c:v>
                </c:pt>
                <c:pt idx="2726">
                  <c:v>1149.2557366487779</c:v>
                </c:pt>
                <c:pt idx="2727">
                  <c:v>1149.1832085557523</c:v>
                </c:pt>
                <c:pt idx="2728">
                  <c:v>1149.1106850398839</c:v>
                </c:pt>
                <c:pt idx="2729">
                  <c:v>1149.0381661008837</c:v>
                </c:pt>
                <c:pt idx="2730">
                  <c:v>1148.9656517384635</c:v>
                </c:pt>
                <c:pt idx="2731">
                  <c:v>1148.893141952334</c:v>
                </c:pt>
                <c:pt idx="2732">
                  <c:v>1148.8206367422065</c:v>
                </c:pt>
                <c:pt idx="2733">
                  <c:v>1148.7481361077921</c:v>
                </c:pt>
                <c:pt idx="2734">
                  <c:v>1148.6756400488021</c:v>
                </c:pt>
                <c:pt idx="2735">
                  <c:v>1148.6031485649478</c:v>
                </c:pt>
                <c:pt idx="2736">
                  <c:v>1148.5306616559401</c:v>
                </c:pt>
                <c:pt idx="2737">
                  <c:v>1148.4581793214911</c:v>
                </c:pt>
                <c:pt idx="2738">
                  <c:v>1148.3857015613114</c:v>
                </c:pt>
                <c:pt idx="2739">
                  <c:v>1148.3132283751127</c:v>
                </c:pt>
                <c:pt idx="2740">
                  <c:v>1148.2407597626061</c:v>
                </c:pt>
                <c:pt idx="2741">
                  <c:v>1148.168295723503</c:v>
                </c:pt>
                <c:pt idx="2742">
                  <c:v>1148.0958362575145</c:v>
                </c:pt>
                <c:pt idx="2743">
                  <c:v>1148.0233813643529</c:v>
                </c:pt>
                <c:pt idx="2744">
                  <c:v>1147.9509310437288</c:v>
                </c:pt>
                <c:pt idx="2745">
                  <c:v>1147.8784852953543</c:v>
                </c:pt>
                <c:pt idx="2746">
                  <c:v>1147.8060441189398</c:v>
                </c:pt>
                <c:pt idx="2747">
                  <c:v>1147.733607514198</c:v>
                </c:pt>
                <c:pt idx="2748">
                  <c:v>1147.6611754808391</c:v>
                </c:pt>
                <c:pt idx="2749">
                  <c:v>1147.5887480185754</c:v>
                </c:pt>
                <c:pt idx="2750">
                  <c:v>1147.516325127119</c:v>
                </c:pt>
                <c:pt idx="2751">
                  <c:v>1147.4439068061802</c:v>
                </c:pt>
                <c:pt idx="2752">
                  <c:v>1147.3714930554713</c:v>
                </c:pt>
                <c:pt idx="2753">
                  <c:v>1147.2990838747032</c:v>
                </c:pt>
                <c:pt idx="2754">
                  <c:v>1147.2266792635887</c:v>
                </c:pt>
                <c:pt idx="2755">
                  <c:v>1147.1542792218384</c:v>
                </c:pt>
                <c:pt idx="2756">
                  <c:v>1147.0818837491643</c:v>
                </c:pt>
                <c:pt idx="2757">
                  <c:v>1147.0094928452777</c:v>
                </c:pt>
                <c:pt idx="2758">
                  <c:v>1146.937106509891</c:v>
                </c:pt>
                <c:pt idx="2759">
                  <c:v>1146.8647247427152</c:v>
                </c:pt>
                <c:pt idx="2760">
                  <c:v>1146.792347543462</c:v>
                </c:pt>
                <c:pt idx="2761">
                  <c:v>1146.7199749118436</c:v>
                </c:pt>
                <c:pt idx="2762">
                  <c:v>1146.6476068475718</c:v>
                </c:pt>
                <c:pt idx="2763">
                  <c:v>1146.5752433503576</c:v>
                </c:pt>
                <c:pt idx="2764">
                  <c:v>1146.5028844199139</c:v>
                </c:pt>
                <c:pt idx="2765">
                  <c:v>1146.4305300559513</c:v>
                </c:pt>
                <c:pt idx="2766">
                  <c:v>1146.3581802581823</c:v>
                </c:pt>
                <c:pt idx="2767">
                  <c:v>1146.2858350263186</c:v>
                </c:pt>
                <c:pt idx="2768">
                  <c:v>1146.2134943600722</c:v>
                </c:pt>
                <c:pt idx="2769">
                  <c:v>1146.1411582591545</c:v>
                </c:pt>
                <c:pt idx="2770">
                  <c:v>1146.0688267232781</c:v>
                </c:pt>
                <c:pt idx="2771">
                  <c:v>1145.9964997521543</c:v>
                </c:pt>
                <c:pt idx="2772">
                  <c:v>1145.9241773454953</c:v>
                </c:pt>
                <c:pt idx="2773">
                  <c:v>1145.8518595030132</c:v>
                </c:pt>
                <c:pt idx="2774">
                  <c:v>1145.7795462244192</c:v>
                </c:pt>
                <c:pt idx="2775">
                  <c:v>1145.707237509426</c:v>
                </c:pt>
                <c:pt idx="2776">
                  <c:v>1145.6349333577459</c:v>
                </c:pt>
                <c:pt idx="2777">
                  <c:v>1145.5626337690901</c:v>
                </c:pt>
                <c:pt idx="2778">
                  <c:v>1145.4903387431709</c:v>
                </c:pt>
                <c:pt idx="2779">
                  <c:v>1145.4180482797008</c:v>
                </c:pt>
                <c:pt idx="2780">
                  <c:v>1145.3457623783909</c:v>
                </c:pt>
                <c:pt idx="2781">
                  <c:v>1145.2734810389543</c:v>
                </c:pt>
                <c:pt idx="2782">
                  <c:v>1145.2012042611025</c:v>
                </c:pt>
                <c:pt idx="2783">
                  <c:v>1145.1289320445476</c:v>
                </c:pt>
                <c:pt idx="2784">
                  <c:v>1145.0566643890022</c:v>
                </c:pt>
                <c:pt idx="2785">
                  <c:v>1144.9844012941785</c:v>
                </c:pt>
                <c:pt idx="2786">
                  <c:v>1144.9121427597879</c:v>
                </c:pt>
                <c:pt idx="2787">
                  <c:v>1144.8398887855433</c:v>
                </c:pt>
                <c:pt idx="2788">
                  <c:v>1144.7676393711567</c:v>
                </c:pt>
                <c:pt idx="2789">
                  <c:v>1144.6953945163402</c:v>
                </c:pt>
                <c:pt idx="2790">
                  <c:v>1144.6231542208063</c:v>
                </c:pt>
                <c:pt idx="2791">
                  <c:v>1144.5509184842674</c:v>
                </c:pt>
                <c:pt idx="2792">
                  <c:v>1144.4786873064352</c:v>
                </c:pt>
                <c:pt idx="2793">
                  <c:v>1144.4064606870227</c:v>
                </c:pt>
                <c:pt idx="2794">
                  <c:v>1144.3342386257414</c:v>
                </c:pt>
                <c:pt idx="2795">
                  <c:v>1144.2620211223043</c:v>
                </c:pt>
                <c:pt idx="2796">
                  <c:v>1144.1898081764234</c:v>
                </c:pt>
                <c:pt idx="2797">
                  <c:v>1144.117599787812</c:v>
                </c:pt>
                <c:pt idx="2798">
                  <c:v>1144.0453959561808</c:v>
                </c:pt>
                <c:pt idx="2799">
                  <c:v>1143.9731966812435</c:v>
                </c:pt>
                <c:pt idx="2800">
                  <c:v>1143.9010019627126</c:v>
                </c:pt>
                <c:pt idx="2801">
                  <c:v>1143.8288118002997</c:v>
                </c:pt>
                <c:pt idx="2802">
                  <c:v>1143.7566261937179</c:v>
                </c:pt>
                <c:pt idx="2803">
                  <c:v>1143.6844451426794</c:v>
                </c:pt>
                <c:pt idx="2804">
                  <c:v>1143.6122686468966</c:v>
                </c:pt>
                <c:pt idx="2805">
                  <c:v>1143.5400967060825</c:v>
                </c:pt>
                <c:pt idx="2806">
                  <c:v>1143.4679293199495</c:v>
                </c:pt>
                <c:pt idx="2807">
                  <c:v>1143.39576648821</c:v>
                </c:pt>
                <c:pt idx="2808">
                  <c:v>1143.3236082105761</c:v>
                </c:pt>
                <c:pt idx="2809">
                  <c:v>1143.2514544867615</c:v>
                </c:pt>
                <c:pt idx="2810">
                  <c:v>1143.1793053164779</c:v>
                </c:pt>
                <c:pt idx="2811">
                  <c:v>1143.1071606994385</c:v>
                </c:pt>
                <c:pt idx="2812">
                  <c:v>1143.0350206353555</c:v>
                </c:pt>
                <c:pt idx="2813">
                  <c:v>1142.962885123942</c:v>
                </c:pt>
                <c:pt idx="2814">
                  <c:v>1142.89075416491</c:v>
                </c:pt>
                <c:pt idx="2815">
                  <c:v>1142.818627757973</c:v>
                </c:pt>
                <c:pt idx="2816">
                  <c:v>1142.7465059028436</c:v>
                </c:pt>
                <c:pt idx="2817">
                  <c:v>1142.6743885992341</c:v>
                </c:pt>
                <c:pt idx="2818">
                  <c:v>1142.6022758468573</c:v>
                </c:pt>
                <c:pt idx="2819">
                  <c:v>1142.5301676454264</c:v>
                </c:pt>
                <c:pt idx="2820">
                  <c:v>1142.4580639946539</c:v>
                </c:pt>
                <c:pt idx="2821">
                  <c:v>1142.3859648942528</c:v>
                </c:pt>
                <c:pt idx="2822">
                  <c:v>1142.3138703439354</c:v>
                </c:pt>
                <c:pt idx="2823">
                  <c:v>1142.2417803434153</c:v>
                </c:pt>
                <c:pt idx="2824">
                  <c:v>1142.1696948924052</c:v>
                </c:pt>
                <c:pt idx="2825">
                  <c:v>1142.0976139906174</c:v>
                </c:pt>
                <c:pt idx="2826">
                  <c:v>1142.0255376377656</c:v>
                </c:pt>
                <c:pt idx="2827">
                  <c:v>1141.9534658335622</c:v>
                </c:pt>
                <c:pt idx="2828">
                  <c:v>1141.8813985777199</c:v>
                </c:pt>
                <c:pt idx="2829">
                  <c:v>1141.8093358699525</c:v>
                </c:pt>
                <c:pt idx="2830">
                  <c:v>1141.7372777099724</c:v>
                </c:pt>
                <c:pt idx="2831">
                  <c:v>1141.6652240974927</c:v>
                </c:pt>
                <c:pt idx="2832">
                  <c:v>1141.5931750322261</c:v>
                </c:pt>
                <c:pt idx="2833">
                  <c:v>1141.5211305138862</c:v>
                </c:pt>
                <c:pt idx="2834">
                  <c:v>1141.4490905421858</c:v>
                </c:pt>
                <c:pt idx="2835">
                  <c:v>1141.3770551168382</c:v>
                </c:pt>
                <c:pt idx="2836">
                  <c:v>1141.3050242375559</c:v>
                </c:pt>
                <c:pt idx="2837">
                  <c:v>1141.2329979040524</c:v>
                </c:pt>
                <c:pt idx="2838">
                  <c:v>1141.160976116041</c:v>
                </c:pt>
                <c:pt idx="2839">
                  <c:v>1141.0889588732346</c:v>
                </c:pt>
                <c:pt idx="2840">
                  <c:v>1141.0169461753464</c:v>
                </c:pt>
                <c:pt idx="2841">
                  <c:v>1140.944938022089</c:v>
                </c:pt>
                <c:pt idx="2842">
                  <c:v>1140.8729344131766</c:v>
                </c:pt>
                <c:pt idx="2843">
                  <c:v>1140.8009353483224</c:v>
                </c:pt>
                <c:pt idx="2844">
                  <c:v>1140.7289408272384</c:v>
                </c:pt>
                <c:pt idx="2845">
                  <c:v>1140.6569508496389</c:v>
                </c:pt>
                <c:pt idx="2846">
                  <c:v>1140.5849654152371</c:v>
                </c:pt>
                <c:pt idx="2847">
                  <c:v>1140.5129845237459</c:v>
                </c:pt>
                <c:pt idx="2848">
                  <c:v>1140.4410081748788</c:v>
                </c:pt>
                <c:pt idx="2849">
                  <c:v>1140.369036368349</c:v>
                </c:pt>
                <c:pt idx="2850">
                  <c:v>1140.2970691038699</c:v>
                </c:pt>
                <c:pt idx="2851">
                  <c:v>1140.2251063811555</c:v>
                </c:pt>
                <c:pt idx="2852">
                  <c:v>1140.153148199918</c:v>
                </c:pt>
                <c:pt idx="2853">
                  <c:v>1140.0811945598714</c:v>
                </c:pt>
                <c:pt idx="2854">
                  <c:v>1140.0092454607293</c:v>
                </c:pt>
                <c:pt idx="2855">
                  <c:v>1139.9373009022049</c:v>
                </c:pt>
                <c:pt idx="2856">
                  <c:v>1139.8653608840116</c:v>
                </c:pt>
                <c:pt idx="2857">
                  <c:v>1139.793425405863</c:v>
                </c:pt>
                <c:pt idx="2858">
                  <c:v>1139.7214944674724</c:v>
                </c:pt>
                <c:pt idx="2859">
                  <c:v>1139.6495680685534</c:v>
                </c:pt>
                <c:pt idx="2860">
                  <c:v>1139.5776462088195</c:v>
                </c:pt>
                <c:pt idx="2861">
                  <c:v>1139.5057288879846</c:v>
                </c:pt>
                <c:pt idx="2862">
                  <c:v>1139.4338161057617</c:v>
                </c:pt>
                <c:pt idx="2863">
                  <c:v>1139.3619078618644</c:v>
                </c:pt>
                <c:pt idx="2864">
                  <c:v>1139.2900041560067</c:v>
                </c:pt>
                <c:pt idx="2865">
                  <c:v>1139.2181049879021</c:v>
                </c:pt>
                <c:pt idx="2866">
                  <c:v>1139.146210357264</c:v>
                </c:pt>
                <c:pt idx="2867">
                  <c:v>1139.0743202638062</c:v>
                </c:pt>
                <c:pt idx="2868">
                  <c:v>1139.0024347072422</c:v>
                </c:pt>
                <c:pt idx="2869">
                  <c:v>1138.930553687286</c:v>
                </c:pt>
                <c:pt idx="2870">
                  <c:v>1138.858677203651</c:v>
                </c:pt>
                <c:pt idx="2871">
                  <c:v>1138.7868052560511</c:v>
                </c:pt>
                <c:pt idx="2872">
                  <c:v>1138.7149378442</c:v>
                </c:pt>
                <c:pt idx="2873">
                  <c:v>1138.6430749678111</c:v>
                </c:pt>
                <c:pt idx="2874">
                  <c:v>1138.5712166265992</c:v>
                </c:pt>
                <c:pt idx="2875">
                  <c:v>1138.4993628202767</c:v>
                </c:pt>
                <c:pt idx="2876">
                  <c:v>1138.4275135485584</c:v>
                </c:pt>
                <c:pt idx="2877">
                  <c:v>1138.3556688111582</c:v>
                </c:pt>
                <c:pt idx="2878">
                  <c:v>1138.283828607789</c:v>
                </c:pt>
                <c:pt idx="2879">
                  <c:v>1138.2119929381654</c:v>
                </c:pt>
                <c:pt idx="2880">
                  <c:v>1138.1401618020013</c:v>
                </c:pt>
                <c:pt idx="2881">
                  <c:v>1138.0683351990103</c:v>
                </c:pt>
                <c:pt idx="2882">
                  <c:v>1137.9965131289064</c:v>
                </c:pt>
                <c:pt idx="2883">
                  <c:v>1137.9246955914034</c:v>
                </c:pt>
                <c:pt idx="2884">
                  <c:v>1137.8528825862156</c:v>
                </c:pt>
                <c:pt idx="2885">
                  <c:v>1137.781074113057</c:v>
                </c:pt>
                <c:pt idx="2886">
                  <c:v>1137.709270171641</c:v>
                </c:pt>
                <c:pt idx="2887">
                  <c:v>1137.6374707616822</c:v>
                </c:pt>
                <c:pt idx="2888">
                  <c:v>1137.5656758828945</c:v>
                </c:pt>
                <c:pt idx="2889">
                  <c:v>1137.4938855349919</c:v>
                </c:pt>
                <c:pt idx="2890">
                  <c:v>1137.4220997176881</c:v>
                </c:pt>
                <c:pt idx="2891">
                  <c:v>1137.3503184306976</c:v>
                </c:pt>
                <c:pt idx="2892">
                  <c:v>1137.2785416737347</c:v>
                </c:pt>
                <c:pt idx="2893">
                  <c:v>1137.2067694465129</c:v>
                </c:pt>
                <c:pt idx="2894">
                  <c:v>1137.1350017487468</c:v>
                </c:pt>
                <c:pt idx="2895">
                  <c:v>1137.06323858015</c:v>
                </c:pt>
                <c:pt idx="2896">
                  <c:v>1136.9914799404378</c:v>
                </c:pt>
                <c:pt idx="2897">
                  <c:v>1136.9197258293232</c:v>
                </c:pt>
                <c:pt idx="2898">
                  <c:v>1136.8479762465211</c:v>
                </c:pt>
                <c:pt idx="2899">
                  <c:v>1136.776231191745</c:v>
                </c:pt>
                <c:pt idx="2900">
                  <c:v>1136.70449066471</c:v>
                </c:pt>
                <c:pt idx="2901">
                  <c:v>1136.6327546651298</c:v>
                </c:pt>
                <c:pt idx="2902">
                  <c:v>1136.5610231927189</c:v>
                </c:pt>
                <c:pt idx="2903">
                  <c:v>1136.4892962471918</c:v>
                </c:pt>
                <c:pt idx="2904">
                  <c:v>1136.4175738282624</c:v>
                </c:pt>
                <c:pt idx="2905">
                  <c:v>1136.3458559356454</c:v>
                </c:pt>
                <c:pt idx="2906">
                  <c:v>1136.2741425690549</c:v>
                </c:pt>
                <c:pt idx="2907">
                  <c:v>1136.2024337282051</c:v>
                </c:pt>
                <c:pt idx="2908">
                  <c:v>1136.1307294128108</c:v>
                </c:pt>
                <c:pt idx="2909">
                  <c:v>1136.059029622586</c:v>
                </c:pt>
                <c:pt idx="2910">
                  <c:v>1135.9873343572458</c:v>
                </c:pt>
                <c:pt idx="2911">
                  <c:v>1135.9156436165038</c:v>
                </c:pt>
                <c:pt idx="2912">
                  <c:v>1135.8439574000749</c:v>
                </c:pt>
                <c:pt idx="2913">
                  <c:v>1135.7722757076738</c:v>
                </c:pt>
                <c:pt idx="2914">
                  <c:v>1135.7005985390142</c:v>
                </c:pt>
                <c:pt idx="2915">
                  <c:v>1135.6289258938114</c:v>
                </c:pt>
                <c:pt idx="2916">
                  <c:v>1135.5572577717794</c:v>
                </c:pt>
                <c:pt idx="2917">
                  <c:v>1135.4855941726335</c:v>
                </c:pt>
                <c:pt idx="2918">
                  <c:v>1135.4139350960872</c:v>
                </c:pt>
                <c:pt idx="2919">
                  <c:v>1135.3422805418561</c:v>
                </c:pt>
                <c:pt idx="2920">
                  <c:v>1135.2706305096542</c:v>
                </c:pt>
                <c:pt idx="2921">
                  <c:v>1135.1989849991965</c:v>
                </c:pt>
                <c:pt idx="2922">
                  <c:v>1135.127344010197</c:v>
                </c:pt>
                <c:pt idx="2923">
                  <c:v>1135.0557075423708</c:v>
                </c:pt>
                <c:pt idx="2924">
                  <c:v>1134.9840755954328</c:v>
                </c:pt>
                <c:pt idx="2925">
                  <c:v>1134.9124481690974</c:v>
                </c:pt>
                <c:pt idx="2926">
                  <c:v>1134.8408252630795</c:v>
                </c:pt>
                <c:pt idx="2927">
                  <c:v>1134.7692068770932</c:v>
                </c:pt>
                <c:pt idx="2928">
                  <c:v>1134.697593010854</c:v>
                </c:pt>
                <c:pt idx="2929">
                  <c:v>1134.6259836640763</c:v>
                </c:pt>
                <c:pt idx="2930">
                  <c:v>1134.5543788364751</c:v>
                </c:pt>
                <c:pt idx="2931">
                  <c:v>1134.4827785277648</c:v>
                </c:pt>
                <c:pt idx="2932">
                  <c:v>1134.4111827376607</c:v>
                </c:pt>
                <c:pt idx="2933">
                  <c:v>1134.3395914658774</c:v>
                </c:pt>
                <c:pt idx="2934">
                  <c:v>1134.2680047121296</c:v>
                </c:pt>
                <c:pt idx="2935">
                  <c:v>1134.196422476133</c:v>
                </c:pt>
                <c:pt idx="2936">
                  <c:v>1134.1248447576011</c:v>
                </c:pt>
                <c:pt idx="2937">
                  <c:v>1134.0532715562497</c:v>
                </c:pt>
                <c:pt idx="2938">
                  <c:v>1133.9817028717937</c:v>
                </c:pt>
                <c:pt idx="2939">
                  <c:v>1133.910138703948</c:v>
                </c:pt>
                <c:pt idx="2940">
                  <c:v>1133.8385790524273</c:v>
                </c:pt>
                <c:pt idx="2941">
                  <c:v>1133.767023916947</c:v>
                </c:pt>
                <c:pt idx="2942">
                  <c:v>1133.6954732972215</c:v>
                </c:pt>
                <c:pt idx="2943">
                  <c:v>1133.6239271929662</c:v>
                </c:pt>
                <c:pt idx="2944">
                  <c:v>1133.5523856038965</c:v>
                </c:pt>
                <c:pt idx="2945">
                  <c:v>1133.4808485297269</c:v>
                </c:pt>
                <c:pt idx="2946">
                  <c:v>1133.4093159701724</c:v>
                </c:pt>
                <c:pt idx="2947">
                  <c:v>1133.3377879249485</c:v>
                </c:pt>
                <c:pt idx="2948">
                  <c:v>1133.2662643937701</c:v>
                </c:pt>
                <c:pt idx="2949">
                  <c:v>1133.1947453763523</c:v>
                </c:pt>
                <c:pt idx="2950">
                  <c:v>1133.1232308724107</c:v>
                </c:pt>
                <c:pt idx="2951">
                  <c:v>1133.0517208816595</c:v>
                </c:pt>
                <c:pt idx="2952">
                  <c:v>1132.9802154038148</c:v>
                </c:pt>
                <c:pt idx="2953">
                  <c:v>1132.9087144385912</c:v>
                </c:pt>
                <c:pt idx="2954">
                  <c:v>1132.8372179857042</c:v>
                </c:pt>
                <c:pt idx="2955">
                  <c:v>1132.7657260448691</c:v>
                </c:pt>
                <c:pt idx="2956">
                  <c:v>1132.6942386158009</c:v>
                </c:pt>
                <c:pt idx="2957">
                  <c:v>1132.6227556982149</c:v>
                </c:pt>
                <c:pt idx="2958">
                  <c:v>1132.5512772918266</c:v>
                </c:pt>
                <c:pt idx="2959">
                  <c:v>1132.4798033963514</c:v>
                </c:pt>
                <c:pt idx="2960">
                  <c:v>1132.4083340115042</c:v>
                </c:pt>
                <c:pt idx="2961">
                  <c:v>1132.3368691370003</c:v>
                </c:pt>
                <c:pt idx="2962">
                  <c:v>1132.2654087725555</c:v>
                </c:pt>
                <c:pt idx="2963">
                  <c:v>1132.1939529178853</c:v>
                </c:pt>
                <c:pt idx="2964">
                  <c:v>1132.1225015727046</c:v>
                </c:pt>
                <c:pt idx="2965">
                  <c:v>1132.0510547367287</c:v>
                </c:pt>
                <c:pt idx="2966">
                  <c:v>1131.9796124096733</c:v>
                </c:pt>
                <c:pt idx="2967">
                  <c:v>1131.908174591254</c:v>
                </c:pt>
                <c:pt idx="2968">
                  <c:v>1131.8367412811863</c:v>
                </c:pt>
                <c:pt idx="2969">
                  <c:v>1131.7653124791852</c:v>
                </c:pt>
                <c:pt idx="2970">
                  <c:v>1131.6938881849669</c:v>
                </c:pt>
                <c:pt idx="2971">
                  <c:v>1131.6224683982462</c:v>
                </c:pt>
                <c:pt idx="2972">
                  <c:v>1131.551053118739</c:v>
                </c:pt>
                <c:pt idx="2973">
                  <c:v>1131.4796423461612</c:v>
                </c:pt>
                <c:pt idx="2974">
                  <c:v>1131.4082360802279</c:v>
                </c:pt>
                <c:pt idx="2975">
                  <c:v>1131.3368343206546</c:v>
                </c:pt>
                <c:pt idx="2976">
                  <c:v>1131.2654370671567</c:v>
                </c:pt>
                <c:pt idx="2977">
                  <c:v>1131.1940443194508</c:v>
                </c:pt>
                <c:pt idx="2978">
                  <c:v>1131.1226560772516</c:v>
                </c:pt>
                <c:pt idx="2979">
                  <c:v>1131.0512723402755</c:v>
                </c:pt>
                <c:pt idx="2980">
                  <c:v>1130.9798931082373</c:v>
                </c:pt>
                <c:pt idx="2981">
                  <c:v>1130.9085183808538</c:v>
                </c:pt>
                <c:pt idx="2982">
                  <c:v>1130.8371481578399</c:v>
                </c:pt>
                <c:pt idx="2983">
                  <c:v>1130.7657824389114</c:v>
                </c:pt>
                <c:pt idx="2984">
                  <c:v>1130.6944212237845</c:v>
                </c:pt>
                <c:pt idx="2985">
                  <c:v>1130.6230645121746</c:v>
                </c:pt>
                <c:pt idx="2986">
                  <c:v>1130.5517123037976</c:v>
                </c:pt>
                <c:pt idx="2987">
                  <c:v>1130.4803645983693</c:v>
                </c:pt>
                <c:pt idx="2988">
                  <c:v>1130.4090213956056</c:v>
                </c:pt>
                <c:pt idx="2989">
                  <c:v>1130.3376826952219</c:v>
                </c:pt>
                <c:pt idx="2990">
                  <c:v>1130.2663484969344</c:v>
                </c:pt>
                <c:pt idx="2991">
                  <c:v>1130.1950188004594</c:v>
                </c:pt>
                <c:pt idx="2992">
                  <c:v>1130.123693605512</c:v>
                </c:pt>
                <c:pt idx="2993">
                  <c:v>1130.0523729118086</c:v>
                </c:pt>
                <c:pt idx="2994">
                  <c:v>1129.9810567190652</c:v>
                </c:pt>
                <c:pt idx="2995">
                  <c:v>1129.9097450269974</c:v>
                </c:pt>
                <c:pt idx="2996">
                  <c:v>1129.8384378353214</c:v>
                </c:pt>
                <c:pt idx="2997">
                  <c:v>1129.7671351437532</c:v>
                </c:pt>
                <c:pt idx="2998">
                  <c:v>1129.6958369520087</c:v>
                </c:pt>
                <c:pt idx="2999">
                  <c:v>1129.6245432598039</c:v>
                </c:pt>
                <c:pt idx="3000">
                  <c:v>1129.5532540668551</c:v>
                </c:pt>
                <c:pt idx="3001">
                  <c:v>1129.4819693728778</c:v>
                </c:pt>
                <c:pt idx="3002">
                  <c:v>1129.4106891775889</c:v>
                </c:pt>
                <c:pt idx="3003">
                  <c:v>1129.3394134807038</c:v>
                </c:pt>
                <c:pt idx="3004">
                  <c:v>1129.2681422819389</c:v>
                </c:pt>
                <c:pt idx="3005">
                  <c:v>1129.1968755810101</c:v>
                </c:pt>
                <c:pt idx="3006">
                  <c:v>1129.125613377634</c:v>
                </c:pt>
                <c:pt idx="3007">
                  <c:v>1129.0543556715263</c:v>
                </c:pt>
                <c:pt idx="3008">
                  <c:v>1128.9831024624032</c:v>
                </c:pt>
                <c:pt idx="3009">
                  <c:v>1128.9118537499812</c:v>
                </c:pt>
                <c:pt idx="3010">
                  <c:v>1128.8406095339765</c:v>
                </c:pt>
                <c:pt idx="3011">
                  <c:v>1128.7693698141054</c:v>
                </c:pt>
                <c:pt idx="3012">
                  <c:v>1128.6981345900833</c:v>
                </c:pt>
                <c:pt idx="3013">
                  <c:v>1128.6269038616276</c:v>
                </c:pt>
                <c:pt idx="3014">
                  <c:v>1128.5556776284541</c:v>
                </c:pt>
                <c:pt idx="3015">
                  <c:v>1128.4844558902792</c:v>
                </c:pt>
                <c:pt idx="3016">
                  <c:v>1128.4132386468191</c:v>
                </c:pt>
                <c:pt idx="3017">
                  <c:v>1128.3420258977901</c:v>
                </c:pt>
                <c:pt idx="3018">
                  <c:v>1128.2708176429089</c:v>
                </c:pt>
                <c:pt idx="3019">
                  <c:v>1128.1996138818913</c:v>
                </c:pt>
                <c:pt idx="3020">
                  <c:v>1128.1284146144542</c:v>
                </c:pt>
                <c:pt idx="3021">
                  <c:v>1128.0572198403142</c:v>
                </c:pt>
                <c:pt idx="3022">
                  <c:v>1127.9860295591875</c:v>
                </c:pt>
                <c:pt idx="3023">
                  <c:v>1127.91484377079</c:v>
                </c:pt>
                <c:pt idx="3024">
                  <c:v>1127.8436624748388</c:v>
                </c:pt>
                <c:pt idx="3025">
                  <c:v>1127.7724856710502</c:v>
                </c:pt>
                <c:pt idx="3026">
                  <c:v>1127.7013133591406</c:v>
                </c:pt>
                <c:pt idx="3027">
                  <c:v>1127.6301455388266</c:v>
                </c:pt>
                <c:pt idx="3028">
                  <c:v>1127.5589822098252</c:v>
                </c:pt>
                <c:pt idx="3029">
                  <c:v>1127.4878233718521</c:v>
                </c:pt>
                <c:pt idx="3030">
                  <c:v>1127.4166690246248</c:v>
                </c:pt>
                <c:pt idx="3031">
                  <c:v>1127.3455191678588</c:v>
                </c:pt>
                <c:pt idx="3032">
                  <c:v>1127.2743738012718</c:v>
                </c:pt>
                <c:pt idx="3033">
                  <c:v>1127.2032329245797</c:v>
                </c:pt>
                <c:pt idx="3034">
                  <c:v>1127.1320965374996</c:v>
                </c:pt>
                <c:pt idx="3035">
                  <c:v>1127.0609646397477</c:v>
                </c:pt>
                <c:pt idx="3036">
                  <c:v>1126.9898372310411</c:v>
                </c:pt>
                <c:pt idx="3037">
                  <c:v>1126.9187143110964</c:v>
                </c:pt>
                <c:pt idx="3038">
                  <c:v>1126.8475958796303</c:v>
                </c:pt>
                <c:pt idx="3039">
                  <c:v>1126.7764819363595</c:v>
                </c:pt>
                <c:pt idx="3040">
                  <c:v>1126.7053724810009</c:v>
                </c:pt>
                <c:pt idx="3041">
                  <c:v>1126.634267513271</c:v>
                </c:pt>
                <c:pt idx="3042">
                  <c:v>1126.5631670328867</c:v>
                </c:pt>
                <c:pt idx="3043">
                  <c:v>1126.492071039565</c:v>
                </c:pt>
                <c:pt idx="3044">
                  <c:v>1126.4209795330219</c:v>
                </c:pt>
                <c:pt idx="3045">
                  <c:v>1126.3498925129757</c:v>
                </c:pt>
                <c:pt idx="3046">
                  <c:v>1126.2788099791424</c:v>
                </c:pt>
                <c:pt idx="3047">
                  <c:v>1126.2077319312386</c:v>
                </c:pt>
                <c:pt idx="3048">
                  <c:v>1126.1366583689821</c:v>
                </c:pt>
                <c:pt idx="3049">
                  <c:v>1126.0655892920888</c:v>
                </c:pt>
                <c:pt idx="3050">
                  <c:v>1125.9945247002761</c:v>
                </c:pt>
                <c:pt idx="3051">
                  <c:v>1125.9234645932613</c:v>
                </c:pt>
                <c:pt idx="3052">
                  <c:v>1125.852408970761</c:v>
                </c:pt>
                <c:pt idx="3053">
                  <c:v>1125.7813578324917</c:v>
                </c:pt>
                <c:pt idx="3054">
                  <c:v>1125.7103111781714</c:v>
                </c:pt>
                <c:pt idx="3055">
                  <c:v>1125.6392690075168</c:v>
                </c:pt>
                <c:pt idx="3056">
                  <c:v>1125.5682313202444</c:v>
                </c:pt>
                <c:pt idx="3057">
                  <c:v>1125.4971981160716</c:v>
                </c:pt>
                <c:pt idx="3058">
                  <c:v>1125.426169394716</c:v>
                </c:pt>
                <c:pt idx="3059">
                  <c:v>1125.3551451558935</c:v>
                </c:pt>
                <c:pt idx="3060">
                  <c:v>1125.2841253993224</c:v>
                </c:pt>
                <c:pt idx="3061">
                  <c:v>1125.2131101247198</c:v>
                </c:pt>
                <c:pt idx="3062">
                  <c:v>1125.1420993318015</c:v>
                </c:pt>
                <c:pt idx="3063">
                  <c:v>1125.0710930202861</c:v>
                </c:pt>
                <c:pt idx="3064">
                  <c:v>1125.0000911898901</c:v>
                </c:pt>
                <c:pt idx="3065">
                  <c:v>1124.929093840331</c:v>
                </c:pt>
                <c:pt idx="3066">
                  <c:v>1124.8581009713259</c:v>
                </c:pt>
                <c:pt idx="3067">
                  <c:v>1124.787112582592</c:v>
                </c:pt>
                <c:pt idx="3068">
                  <c:v>1124.7161286738465</c:v>
                </c:pt>
                <c:pt idx="3069">
                  <c:v>1124.6451492448066</c:v>
                </c:pt>
                <c:pt idx="3070">
                  <c:v>1124.5741742951902</c:v>
                </c:pt>
                <c:pt idx="3071">
                  <c:v>1124.5032038247141</c:v>
                </c:pt>
                <c:pt idx="3072">
                  <c:v>1124.4322378330953</c:v>
                </c:pt>
                <c:pt idx="3073">
                  <c:v>1124.3612763200517</c:v>
                </c:pt>
                <c:pt idx="3074">
                  <c:v>1124.2903192853003</c:v>
                </c:pt>
                <c:pt idx="3075">
                  <c:v>1124.2193667285592</c:v>
                </c:pt>
                <c:pt idx="3076">
                  <c:v>1124.1484186495447</c:v>
                </c:pt>
                <c:pt idx="3077">
                  <c:v>1124.0774750479752</c:v>
                </c:pt>
                <c:pt idx="3078">
                  <c:v>1124.0065359235678</c:v>
                </c:pt>
                <c:pt idx="3079">
                  <c:v>1123.9356012760395</c:v>
                </c:pt>
                <c:pt idx="3080">
                  <c:v>1123.8646711051083</c:v>
                </c:pt>
                <c:pt idx="3081">
                  <c:v>1123.7937454104913</c:v>
                </c:pt>
                <c:pt idx="3082">
                  <c:v>1123.7228241919063</c:v>
                </c:pt>
                <c:pt idx="3083">
                  <c:v>1123.6519074490709</c:v>
                </c:pt>
                <c:pt idx="3084">
                  <c:v>1123.5809951817025</c:v>
                </c:pt>
                <c:pt idx="3085">
                  <c:v>1123.5100873895187</c:v>
                </c:pt>
                <c:pt idx="3086">
                  <c:v>1123.4391840722371</c:v>
                </c:pt>
                <c:pt idx="3087">
                  <c:v>1123.3682852295749</c:v>
                </c:pt>
                <c:pt idx="3088">
                  <c:v>1123.2973908612503</c:v>
                </c:pt>
                <c:pt idx="3089">
                  <c:v>1123.2265009669807</c:v>
                </c:pt>
                <c:pt idx="3090">
                  <c:v>1123.1556155464837</c:v>
                </c:pt>
                <c:pt idx="3091">
                  <c:v>1123.0847345994766</c:v>
                </c:pt>
                <c:pt idx="3092">
                  <c:v>1123.0138581256779</c:v>
                </c:pt>
                <c:pt idx="3093">
                  <c:v>1122.9429861248047</c:v>
                </c:pt>
                <c:pt idx="3094">
                  <c:v>1122.8721185965751</c:v>
                </c:pt>
                <c:pt idx="3095">
                  <c:v>1122.8012555407063</c:v>
                </c:pt>
                <c:pt idx="3096">
                  <c:v>1122.7303969569164</c:v>
                </c:pt>
                <c:pt idx="3097">
                  <c:v>1122.6595428449236</c:v>
                </c:pt>
                <c:pt idx="3098">
                  <c:v>1122.5886932044448</c:v>
                </c:pt>
                <c:pt idx="3099">
                  <c:v>1122.5178480351983</c:v>
                </c:pt>
                <c:pt idx="3100">
                  <c:v>1122.4470073369023</c:v>
                </c:pt>
                <c:pt idx="3101">
                  <c:v>1122.3761711092736</c:v>
                </c:pt>
                <c:pt idx="3102">
                  <c:v>1122.3053393520311</c:v>
                </c:pt>
                <c:pt idx="3103">
                  <c:v>1122.2345120648918</c:v>
                </c:pt>
                <c:pt idx="3104">
                  <c:v>1122.1636892475747</c:v>
                </c:pt>
                <c:pt idx="3105">
                  <c:v>1122.0928708997967</c:v>
                </c:pt>
                <c:pt idx="3106">
                  <c:v>1122.0220570212764</c:v>
                </c:pt>
                <c:pt idx="3107">
                  <c:v>1121.9512476117311</c:v>
                </c:pt>
                <c:pt idx="3108">
                  <c:v>1121.8804426708793</c:v>
                </c:pt>
                <c:pt idx="3109">
                  <c:v>1121.8096421984387</c:v>
                </c:pt>
                <c:pt idx="3110">
                  <c:v>1121.7388461941273</c:v>
                </c:pt>
                <c:pt idx="3111">
                  <c:v>1121.6680546576633</c:v>
                </c:pt>
                <c:pt idx="3112">
                  <c:v>1121.5972675887651</c:v>
                </c:pt>
                <c:pt idx="3113">
                  <c:v>1121.5264849871498</c:v>
                </c:pt>
                <c:pt idx="3114">
                  <c:v>1121.4557068525364</c:v>
                </c:pt>
                <c:pt idx="3115">
                  <c:v>1121.3849331846425</c:v>
                </c:pt>
                <c:pt idx="3116">
                  <c:v>1121.3141639831863</c:v>
                </c:pt>
                <c:pt idx="3117">
                  <c:v>1121.2433992478859</c:v>
                </c:pt>
                <c:pt idx="3118">
                  <c:v>1121.1726389784599</c:v>
                </c:pt>
                <c:pt idx="3119">
                  <c:v>1121.1018831746255</c:v>
                </c:pt>
                <c:pt idx="3120">
                  <c:v>1121.0311318361016</c:v>
                </c:pt>
                <c:pt idx="3121">
                  <c:v>1120.9603849626064</c:v>
                </c:pt>
                <c:pt idx="3122">
                  <c:v>1120.8896425538578</c:v>
                </c:pt>
                <c:pt idx="3123">
                  <c:v>1120.818904609574</c:v>
                </c:pt>
                <c:pt idx="3124">
                  <c:v>1120.7481711294736</c:v>
                </c:pt>
                <c:pt idx="3125">
                  <c:v>1120.6774421132748</c:v>
                </c:pt>
                <c:pt idx="3126">
                  <c:v>1120.6067175606959</c:v>
                </c:pt>
                <c:pt idx="3127">
                  <c:v>1120.5359974714552</c:v>
                </c:pt>
                <c:pt idx="3128">
                  <c:v>1120.4652818452705</c:v>
                </c:pt>
                <c:pt idx="3129">
                  <c:v>1120.3945706818611</c:v>
                </c:pt>
                <c:pt idx="3130">
                  <c:v>1120.3238639809442</c:v>
                </c:pt>
                <c:pt idx="3131">
                  <c:v>1120.2531617422394</c:v>
                </c:pt>
                <c:pt idx="3132">
                  <c:v>1120.1824639654642</c:v>
                </c:pt>
                <c:pt idx="3133">
                  <c:v>1120.1117706503373</c:v>
                </c:pt>
                <c:pt idx="3134">
                  <c:v>1120.0410817965774</c:v>
                </c:pt>
                <c:pt idx="3135">
                  <c:v>1119.9703974039023</c:v>
                </c:pt>
                <c:pt idx="3136">
                  <c:v>1119.8997174720312</c:v>
                </c:pt>
                <c:pt idx="3137">
                  <c:v>1119.8290420006822</c:v>
                </c:pt>
                <c:pt idx="3138">
                  <c:v>1119.7583709895739</c:v>
                </c:pt>
                <c:pt idx="3139">
                  <c:v>1119.6877044384246</c:v>
                </c:pt>
                <c:pt idx="3140">
                  <c:v>1119.6170423469532</c:v>
                </c:pt>
                <c:pt idx="3141">
                  <c:v>1119.5463847148781</c:v>
                </c:pt>
                <c:pt idx="3142">
                  <c:v>1119.4757315419176</c:v>
                </c:pt>
                <c:pt idx="3143">
                  <c:v>1119.4050828277907</c:v>
                </c:pt>
                <c:pt idx="3144">
                  <c:v>1119.3344385722157</c:v>
                </c:pt>
                <c:pt idx="3145">
                  <c:v>1119.2637987749115</c:v>
                </c:pt>
                <c:pt idx="3146">
                  <c:v>1119.1931634355967</c:v>
                </c:pt>
                <c:pt idx="3147">
                  <c:v>1119.1225325539899</c:v>
                </c:pt>
                <c:pt idx="3148">
                  <c:v>1119.0519061298096</c:v>
                </c:pt>
                <c:pt idx="3149">
                  <c:v>1118.9812841627743</c:v>
                </c:pt>
                <c:pt idx="3150">
                  <c:v>1118.9106666526034</c:v>
                </c:pt>
                <c:pt idx="3151">
                  <c:v>1118.8400535990156</c:v>
                </c:pt>
                <c:pt idx="3152">
                  <c:v>1118.7694450017289</c:v>
                </c:pt>
                <c:pt idx="3153">
                  <c:v>1118.6988408604627</c:v>
                </c:pt>
                <c:pt idx="3154">
                  <c:v>1118.6282411749355</c:v>
                </c:pt>
                <c:pt idx="3155">
                  <c:v>1118.5576459448662</c:v>
                </c:pt>
                <c:pt idx="3156">
                  <c:v>1118.4870551699742</c:v>
                </c:pt>
                <c:pt idx="3157">
                  <c:v>1118.416468849977</c:v>
                </c:pt>
                <c:pt idx="3158">
                  <c:v>1118.3458869845945</c:v>
                </c:pt>
                <c:pt idx="3159">
                  <c:v>1118.2753095735454</c:v>
                </c:pt>
                <c:pt idx="3160">
                  <c:v>1118.2047366165484</c:v>
                </c:pt>
                <c:pt idx="3161">
                  <c:v>1118.1341681133224</c:v>
                </c:pt>
                <c:pt idx="3162">
                  <c:v>1118.0636040635866</c:v>
                </c:pt>
                <c:pt idx="3163">
                  <c:v>1117.9930444670595</c:v>
                </c:pt>
                <c:pt idx="3164">
                  <c:v>1117.9224893234607</c:v>
                </c:pt>
                <c:pt idx="3165">
                  <c:v>1117.8519386325088</c:v>
                </c:pt>
                <c:pt idx="3166">
                  <c:v>1117.7813923939225</c:v>
                </c:pt>
                <c:pt idx="3167">
                  <c:v>1117.7108506074217</c:v>
                </c:pt>
                <c:pt idx="3168">
                  <c:v>1117.6403132727244</c:v>
                </c:pt>
                <c:pt idx="3169">
                  <c:v>1117.56978038955</c:v>
                </c:pt>
                <c:pt idx="3170">
                  <c:v>1117.4992519576181</c:v>
                </c:pt>
                <c:pt idx="3171">
                  <c:v>1117.4287279766472</c:v>
                </c:pt>
                <c:pt idx="3172">
                  <c:v>1117.3582084463567</c:v>
                </c:pt>
                <c:pt idx="3173">
                  <c:v>1117.2876933664656</c:v>
                </c:pt>
                <c:pt idx="3174">
                  <c:v>1117.2171827366931</c:v>
                </c:pt>
                <c:pt idx="3175">
                  <c:v>1117.1466765567577</c:v>
                </c:pt>
                <c:pt idx="3176">
                  <c:v>1117.0761748263801</c:v>
                </c:pt>
                <c:pt idx="3177">
                  <c:v>1117.0056775452779</c:v>
                </c:pt>
                <c:pt idx="3178">
                  <c:v>1116.9351847131711</c:v>
                </c:pt>
                <c:pt idx="3179">
                  <c:v>1116.864696329779</c:v>
                </c:pt>
                <c:pt idx="3180">
                  <c:v>1116.794212394821</c:v>
                </c:pt>
                <c:pt idx="3181">
                  <c:v>1116.7237329080153</c:v>
                </c:pt>
                <c:pt idx="3182">
                  <c:v>1116.6532578690824</c:v>
                </c:pt>
                <c:pt idx="3183">
                  <c:v>1116.5827872777409</c:v>
                </c:pt>
                <c:pt idx="3184">
                  <c:v>1116.5123211337104</c:v>
                </c:pt>
                <c:pt idx="3185">
                  <c:v>1116.4418594367105</c:v>
                </c:pt>
                <c:pt idx="3186">
                  <c:v>1116.3714021864598</c:v>
                </c:pt>
                <c:pt idx="3187">
                  <c:v>1116.3009493826783</c:v>
                </c:pt>
                <c:pt idx="3188">
                  <c:v>1116.230501025085</c:v>
                </c:pt>
                <c:pt idx="3189">
                  <c:v>1116.1600571133995</c:v>
                </c:pt>
                <c:pt idx="3190">
                  <c:v>1116.0896176473416</c:v>
                </c:pt>
                <c:pt idx="3191">
                  <c:v>1116.01918262663</c:v>
                </c:pt>
                <c:pt idx="3192">
                  <c:v>1115.9487520509845</c:v>
                </c:pt>
                <c:pt idx="3193">
                  <c:v>1115.8783259201246</c:v>
                </c:pt>
                <c:pt idx="3194">
                  <c:v>1115.8079042337697</c:v>
                </c:pt>
                <c:pt idx="3195">
                  <c:v>1115.7374869916398</c:v>
                </c:pt>
                <c:pt idx="3196">
                  <c:v>1115.6670741934538</c:v>
                </c:pt>
                <c:pt idx="3197">
                  <c:v>1115.5966658389314</c:v>
                </c:pt>
                <c:pt idx="3198">
                  <c:v>1115.5262619277926</c:v>
                </c:pt>
                <c:pt idx="3199">
                  <c:v>1115.455862459756</c:v>
                </c:pt>
                <c:pt idx="3200">
                  <c:v>1115.3854674345425</c:v>
                </c:pt>
                <c:pt idx="3201">
                  <c:v>1115.3150768518706</c:v>
                </c:pt>
                <c:pt idx="3202">
                  <c:v>1115.2446907114606</c:v>
                </c:pt>
                <c:pt idx="3203">
                  <c:v>1115.1743090130317</c:v>
                </c:pt>
                <c:pt idx="3204">
                  <c:v>1115.1039317563041</c:v>
                </c:pt>
                <c:pt idx="3205">
                  <c:v>1115.033558940997</c:v>
                </c:pt>
                <c:pt idx="3206">
                  <c:v>1114.9631905668305</c:v>
                </c:pt>
                <c:pt idx="3207">
                  <c:v>1114.892826633524</c:v>
                </c:pt>
                <c:pt idx="3208">
                  <c:v>1114.8224671407972</c:v>
                </c:pt>
                <c:pt idx="3209">
                  <c:v>1114.7521120883703</c:v>
                </c:pt>
                <c:pt idx="3210">
                  <c:v>1114.681761475963</c:v>
                </c:pt>
                <c:pt idx="3211">
                  <c:v>1114.6114153032945</c:v>
                </c:pt>
                <c:pt idx="3212">
                  <c:v>1114.5410735700852</c:v>
                </c:pt>
                <c:pt idx="3213">
                  <c:v>1114.4707362760548</c:v>
                </c:pt>
                <c:pt idx="3214">
                  <c:v>1114.4004034209231</c:v>
                </c:pt>
                <c:pt idx="3215">
                  <c:v>1114.33007500441</c:v>
                </c:pt>
                <c:pt idx="3216">
                  <c:v>1114.2597510262353</c:v>
                </c:pt>
                <c:pt idx="3217">
                  <c:v>1114.189431486119</c:v>
                </c:pt>
                <c:pt idx="3218">
                  <c:v>1114.1191163837809</c:v>
                </c:pt>
                <c:pt idx="3219">
                  <c:v>1114.0488057189409</c:v>
                </c:pt>
                <c:pt idx="3220">
                  <c:v>1113.9784994913193</c:v>
                </c:pt>
                <c:pt idx="3221">
                  <c:v>1113.9081977006358</c:v>
                </c:pt>
                <c:pt idx="3222">
                  <c:v>1113.8379003466105</c:v>
                </c:pt>
                <c:pt idx="3223">
                  <c:v>1113.7676074289634</c:v>
                </c:pt>
                <c:pt idx="3224">
                  <c:v>1113.6973189474143</c:v>
                </c:pt>
                <c:pt idx="3225">
                  <c:v>1113.6270349016834</c:v>
                </c:pt>
                <c:pt idx="3226">
                  <c:v>1113.5567552914908</c:v>
                </c:pt>
                <c:pt idx="3227">
                  <c:v>1113.4864801165565</c:v>
                </c:pt>
                <c:pt idx="3228">
                  <c:v>1113.416209376601</c:v>
                </c:pt>
                <c:pt idx="3229">
                  <c:v>1113.3459430713438</c:v>
                </c:pt>
                <c:pt idx="3230">
                  <c:v>1113.2756812005052</c:v>
                </c:pt>
                <c:pt idx="3231">
                  <c:v>1113.2054237638054</c:v>
                </c:pt>
                <c:pt idx="3232">
                  <c:v>1113.1351707609649</c:v>
                </c:pt>
                <c:pt idx="3233">
                  <c:v>1113.0649221917035</c:v>
                </c:pt>
                <c:pt idx="3234">
                  <c:v>1112.9946780557416</c:v>
                </c:pt>
                <c:pt idx="3235">
                  <c:v>1112.9244383527989</c:v>
                </c:pt>
                <c:pt idx="3236">
                  <c:v>1112.8542030825963</c:v>
                </c:pt>
                <c:pt idx="3237">
                  <c:v>1112.7839722448539</c:v>
                </c:pt>
                <c:pt idx="3238">
                  <c:v>1112.713745839292</c:v>
                </c:pt>
                <c:pt idx="3239">
                  <c:v>1112.6435238656304</c:v>
                </c:pt>
                <c:pt idx="3240">
                  <c:v>1112.57330632359</c:v>
                </c:pt>
                <c:pt idx="3241">
                  <c:v>1112.5030932128911</c:v>
                </c:pt>
                <c:pt idx="3242">
                  <c:v>1112.4328845332536</c:v>
                </c:pt>
                <c:pt idx="3243">
                  <c:v>1112.362680284398</c:v>
                </c:pt>
                <c:pt idx="3244">
                  <c:v>1112.2924804660452</c:v>
                </c:pt>
                <c:pt idx="3245">
                  <c:v>1112.2222850779146</c:v>
                </c:pt>
                <c:pt idx="3246">
                  <c:v>1112.1520941197277</c:v>
                </c:pt>
                <c:pt idx="3247">
                  <c:v>1112.0819075912043</c:v>
                </c:pt>
                <c:pt idx="3248">
                  <c:v>1112.0117254920649</c:v>
                </c:pt>
                <c:pt idx="3249">
                  <c:v>1111.9415478220303</c:v>
                </c:pt>
                <c:pt idx="3250">
                  <c:v>1111.8713745808204</c:v>
                </c:pt>
                <c:pt idx="3251">
                  <c:v>1111.8012057681563</c:v>
                </c:pt>
                <c:pt idx="3252">
                  <c:v>1111.7310413837579</c:v>
                </c:pt>
                <c:pt idx="3253">
                  <c:v>1111.6608814273466</c:v>
                </c:pt>
                <c:pt idx="3254">
                  <c:v>1111.5907258986422</c:v>
                </c:pt>
                <c:pt idx="3255">
                  <c:v>1111.5205747973653</c:v>
                </c:pt>
                <c:pt idx="3256">
                  <c:v>1111.4504281232369</c:v>
                </c:pt>
                <c:pt idx="3257">
                  <c:v>1111.380285875978</c:v>
                </c:pt>
                <c:pt idx="3258">
                  <c:v>1111.310148055308</c:v>
                </c:pt>
                <c:pt idx="3259">
                  <c:v>1111.2400146609482</c:v>
                </c:pt>
                <c:pt idx="3260">
                  <c:v>1111.1698856926193</c:v>
                </c:pt>
                <c:pt idx="3261">
                  <c:v>1111.099761150042</c:v>
                </c:pt>
                <c:pt idx="3262">
                  <c:v>1111.0296410329368</c:v>
                </c:pt>
                <c:pt idx="3263">
                  <c:v>1110.9595253410246</c:v>
                </c:pt>
                <c:pt idx="3264">
                  <c:v>1110.8894140740263</c:v>
                </c:pt>
                <c:pt idx="3265">
                  <c:v>1110.8193072316622</c:v>
                </c:pt>
                <c:pt idx="3266">
                  <c:v>1110.7492048136533</c:v>
                </c:pt>
                <c:pt idx="3267">
                  <c:v>1110.6791068197203</c:v>
                </c:pt>
                <c:pt idx="3268">
                  <c:v>1110.6090132495845</c:v>
                </c:pt>
                <c:pt idx="3269">
                  <c:v>1110.5389241029661</c:v>
                </c:pt>
                <c:pt idx="3270">
                  <c:v>1110.4688393795859</c:v>
                </c:pt>
                <c:pt idx="3271">
                  <c:v>1110.3987590791651</c:v>
                </c:pt>
                <c:pt idx="3272">
                  <c:v>1110.3286832014244</c:v>
                </c:pt>
                <c:pt idx="3273">
                  <c:v>1110.2586117460853</c:v>
                </c:pt>
                <c:pt idx="3274">
                  <c:v>1110.1885447128675</c:v>
                </c:pt>
                <c:pt idx="3275">
                  <c:v>1110.1184821014926</c:v>
                </c:pt>
                <c:pt idx="3276">
                  <c:v>1110.0484239116822</c:v>
                </c:pt>
                <c:pt idx="3277">
                  <c:v>1109.9783701431559</c:v>
                </c:pt>
                <c:pt idx="3278">
                  <c:v>1109.9083207956357</c:v>
                </c:pt>
                <c:pt idx="3279">
                  <c:v>1109.8382758688419</c:v>
                </c:pt>
                <c:pt idx="3280">
                  <c:v>1109.7682353624964</c:v>
                </c:pt>
                <c:pt idx="3281">
                  <c:v>1109.6981992763192</c:v>
                </c:pt>
                <c:pt idx="3282">
                  <c:v>1109.6281676100321</c:v>
                </c:pt>
                <c:pt idx="3283">
                  <c:v>1109.558140363356</c:v>
                </c:pt>
                <c:pt idx="3284">
                  <c:v>1109.4881175360117</c:v>
                </c:pt>
                <c:pt idx="3285">
                  <c:v>1109.4180991277208</c:v>
                </c:pt>
                <c:pt idx="3286">
                  <c:v>1109.3480851382037</c:v>
                </c:pt>
                <c:pt idx="3287">
                  <c:v>1109.2780755671822</c:v>
                </c:pt>
                <c:pt idx="3288">
                  <c:v>1109.2080704143775</c:v>
                </c:pt>
                <c:pt idx="3289">
                  <c:v>1109.1380696795102</c:v>
                </c:pt>
                <c:pt idx="3290">
                  <c:v>1109.0680733623017</c:v>
                </c:pt>
                <c:pt idx="3291">
                  <c:v>1108.9980814624735</c:v>
                </c:pt>
                <c:pt idx="3292">
                  <c:v>1108.9280939797463</c:v>
                </c:pt>
                <c:pt idx="3293">
                  <c:v>1108.858110913842</c:v>
                </c:pt>
                <c:pt idx="3294">
                  <c:v>1108.7881322644816</c:v>
                </c:pt>
                <c:pt idx="3295">
                  <c:v>1108.7181580313859</c:v>
                </c:pt>
                <c:pt idx="3296">
                  <c:v>1108.6481882142768</c:v>
                </c:pt>
                <c:pt idx="3297">
                  <c:v>1108.5782228128755</c:v>
                </c:pt>
                <c:pt idx="3298">
                  <c:v>1108.508261826903</c:v>
                </c:pt>
                <c:pt idx="3299">
                  <c:v>1108.4383052560811</c:v>
                </c:pt>
                <c:pt idx="3300">
                  <c:v>1108.3683531001307</c:v>
                </c:pt>
                <c:pt idx="3301">
                  <c:v>1108.2984053587734</c:v>
                </c:pt>
                <c:pt idx="3302">
                  <c:v>1108.2284620317312</c:v>
                </c:pt>
                <c:pt idx="3303">
                  <c:v>1108.1585231187241</c:v>
                </c:pt>
                <c:pt idx="3304">
                  <c:v>1108.0885886194751</c:v>
                </c:pt>
                <c:pt idx="3305">
                  <c:v>1108.0186585337042</c:v>
                </c:pt>
                <c:pt idx="3306">
                  <c:v>1107.9487328611342</c:v>
                </c:pt>
                <c:pt idx="3307">
                  <c:v>1107.8788116014855</c:v>
                </c:pt>
                <c:pt idx="3308">
                  <c:v>1107.8088947544809</c:v>
                </c:pt>
                <c:pt idx="3309">
                  <c:v>1107.7389823198405</c:v>
                </c:pt>
                <c:pt idx="3310">
                  <c:v>1107.6690742972867</c:v>
                </c:pt>
                <c:pt idx="3311">
                  <c:v>1107.5991706865407</c:v>
                </c:pt>
                <c:pt idx="3312">
                  <c:v>1107.529271487324</c:v>
                </c:pt>
                <c:pt idx="3313">
                  <c:v>1107.4593766993587</c:v>
                </c:pt>
                <c:pt idx="3314">
                  <c:v>1107.3894863223657</c:v>
                </c:pt>
                <c:pt idx="3315">
                  <c:v>1107.3196003560674</c:v>
                </c:pt>
                <c:pt idx="3316">
                  <c:v>1107.2497188001851</c:v>
                </c:pt>
                <c:pt idx="3317">
                  <c:v>1107.1798416544405</c:v>
                </c:pt>
                <c:pt idx="3318">
                  <c:v>1107.1099689185551</c:v>
                </c:pt>
                <c:pt idx="3319">
                  <c:v>1107.0401005922506</c:v>
                </c:pt>
                <c:pt idx="3320">
                  <c:v>1106.9702366752488</c:v>
                </c:pt>
                <c:pt idx="3321">
                  <c:v>1106.9003771672719</c:v>
                </c:pt>
                <c:pt idx="3322">
                  <c:v>1106.8305220680409</c:v>
                </c:pt>
                <c:pt idx="3323">
                  <c:v>1106.7606713772775</c:v>
                </c:pt>
                <c:pt idx="3324">
                  <c:v>1106.6908250947047</c:v>
                </c:pt>
                <c:pt idx="3325">
                  <c:v>1106.6209832200429</c:v>
                </c:pt>
                <c:pt idx="3326">
                  <c:v>1106.5511457530149</c:v>
                </c:pt>
                <c:pt idx="3327">
                  <c:v>1106.481312693342</c:v>
                </c:pt>
                <c:pt idx="3328">
                  <c:v>1106.4114840407465</c:v>
                </c:pt>
                <c:pt idx="3329">
                  <c:v>1106.3416597949497</c:v>
                </c:pt>
                <c:pt idx="3330">
                  <c:v>1106.2718399556736</c:v>
                </c:pt>
                <c:pt idx="3331">
                  <c:v>1106.2020245226406</c:v>
                </c:pt>
                <c:pt idx="3332">
                  <c:v>1106.1322134955719</c:v>
                </c:pt>
                <c:pt idx="3333">
                  <c:v>1106.0624068741902</c:v>
                </c:pt>
                <c:pt idx="3334">
                  <c:v>1105.992604658217</c:v>
                </c:pt>
                <c:pt idx="3335">
                  <c:v>1105.9228068473744</c:v>
                </c:pt>
                <c:pt idx="3336">
                  <c:v>1105.8530134413845</c:v>
                </c:pt>
                <c:pt idx="3337">
                  <c:v>1105.783224439969</c:v>
                </c:pt>
                <c:pt idx="3338">
                  <c:v>1105.7134398428504</c:v>
                </c:pt>
                <c:pt idx="3339">
                  <c:v>1105.6436596497504</c:v>
                </c:pt>
                <c:pt idx="3340">
                  <c:v>1105.5738838603909</c:v>
                </c:pt>
                <c:pt idx="3341">
                  <c:v>1105.5041124744948</c:v>
                </c:pt>
                <c:pt idx="3342">
                  <c:v>1105.4343454917832</c:v>
                </c:pt>
                <c:pt idx="3343">
                  <c:v>1105.3645829119789</c:v>
                </c:pt>
                <c:pt idx="3344">
                  <c:v>1105.2948247348038</c:v>
                </c:pt>
                <c:pt idx="3345">
                  <c:v>1105.22507095998</c:v>
                </c:pt>
                <c:pt idx="3346">
                  <c:v>1105.1553215872298</c:v>
                </c:pt>
                <c:pt idx="3347">
                  <c:v>1105.0855766162751</c:v>
                </c:pt>
                <c:pt idx="3348">
                  <c:v>1105.0158360468386</c:v>
                </c:pt>
                <c:pt idx="3349">
                  <c:v>1104.9460998786421</c:v>
                </c:pt>
                <c:pt idx="3350">
                  <c:v>1104.8763681114081</c:v>
                </c:pt>
                <c:pt idx="3351">
                  <c:v>1104.8066407448587</c:v>
                </c:pt>
                <c:pt idx="3352">
                  <c:v>1104.7369177787164</c:v>
                </c:pt>
                <c:pt idx="3353">
                  <c:v>1104.6671992127035</c:v>
                </c:pt>
                <c:pt idx="3354">
                  <c:v>1104.5974850465416</c:v>
                </c:pt>
                <c:pt idx="3355">
                  <c:v>1104.5277752799541</c:v>
                </c:pt>
                <c:pt idx="3356">
                  <c:v>1104.4580699126625</c:v>
                </c:pt>
                <c:pt idx="3357">
                  <c:v>1104.3883689443896</c:v>
                </c:pt>
                <c:pt idx="3358">
                  <c:v>1104.3186723748577</c:v>
                </c:pt>
                <c:pt idx="3359">
                  <c:v>1104.2489802037892</c:v>
                </c:pt>
                <c:pt idx="3360">
                  <c:v>1104.1792924309066</c:v>
                </c:pt>
                <c:pt idx="3361">
                  <c:v>1104.1096090559322</c:v>
                </c:pt>
                <c:pt idx="3362">
                  <c:v>1104.0399300785884</c:v>
                </c:pt>
                <c:pt idx="3363">
                  <c:v>1103.9702554985977</c:v>
                </c:pt>
                <c:pt idx="3364">
                  <c:v>1103.9005853156825</c:v>
                </c:pt>
                <c:pt idx="3365">
                  <c:v>1103.830919529566</c:v>
                </c:pt>
                <c:pt idx="3366">
                  <c:v>1103.7612581399696</c:v>
                </c:pt>
                <c:pt idx="3367">
                  <c:v>1103.6916011466169</c:v>
                </c:pt>
                <c:pt idx="3368">
                  <c:v>1103.62194854923</c:v>
                </c:pt>
                <c:pt idx="3369">
                  <c:v>1103.5523003475312</c:v>
                </c:pt>
                <c:pt idx="3370">
                  <c:v>1103.4826565412434</c:v>
                </c:pt>
                <c:pt idx="3371">
                  <c:v>1103.4130171300892</c:v>
                </c:pt>
                <c:pt idx="3372">
                  <c:v>1103.343382113791</c:v>
                </c:pt>
                <c:pt idx="3373">
                  <c:v>1103.2737514920721</c:v>
                </c:pt>
                <c:pt idx="3374">
                  <c:v>1103.2041252646543</c:v>
                </c:pt>
                <c:pt idx="3375">
                  <c:v>1103.1345034312608</c:v>
                </c:pt>
                <c:pt idx="3376">
                  <c:v>1103.0648859916143</c:v>
                </c:pt>
                <c:pt idx="3377">
                  <c:v>1102.9952729454374</c:v>
                </c:pt>
                <c:pt idx="3378">
                  <c:v>1102.9256642924522</c:v>
                </c:pt>
                <c:pt idx="3379">
                  <c:v>1102.8560600323826</c:v>
                </c:pt>
                <c:pt idx="3380">
                  <c:v>1102.7864601649508</c:v>
                </c:pt>
                <c:pt idx="3381">
                  <c:v>1102.7168646898799</c:v>
                </c:pt>
                <c:pt idx="3382">
                  <c:v>1102.6472736068922</c:v>
                </c:pt>
                <c:pt idx="3383">
                  <c:v>1102.5776869157105</c:v>
                </c:pt>
                <c:pt idx="3384">
                  <c:v>1102.5081046160587</c:v>
                </c:pt>
                <c:pt idx="3385">
                  <c:v>1102.4385267076582</c:v>
                </c:pt>
                <c:pt idx="3386">
                  <c:v>1102.3689531902326</c:v>
                </c:pt>
                <c:pt idx="3387">
                  <c:v>1102.2993840635047</c:v>
                </c:pt>
                <c:pt idx="3388">
                  <c:v>1102.2298193271974</c:v>
                </c:pt>
                <c:pt idx="3389">
                  <c:v>1102.1602589810336</c:v>
                </c:pt>
                <c:pt idx="3390">
                  <c:v>1102.0907030247367</c:v>
                </c:pt>
                <c:pt idx="3391">
                  <c:v>1102.021151458029</c:v>
                </c:pt>
                <c:pt idx="3392">
                  <c:v>1101.9516042806338</c:v>
                </c:pt>
                <c:pt idx="3393">
                  <c:v>1101.882061492274</c:v>
                </c:pt>
                <c:pt idx="3394">
                  <c:v>1101.8125230926728</c:v>
                </c:pt>
                <c:pt idx="3395">
                  <c:v>1101.7429890815529</c:v>
                </c:pt>
                <c:pt idx="3396">
                  <c:v>1101.6734594586376</c:v>
                </c:pt>
                <c:pt idx="3397">
                  <c:v>1101.6039342236497</c:v>
                </c:pt>
                <c:pt idx="3398">
                  <c:v>1101.5344133763126</c:v>
                </c:pt>
                <c:pt idx="3399">
                  <c:v>1101.4648969163493</c:v>
                </c:pt>
                <c:pt idx="3400">
                  <c:v>1101.395384843483</c:v>
                </c:pt>
                <c:pt idx="3401">
                  <c:v>1101.3258771574367</c:v>
                </c:pt>
                <c:pt idx="3402">
                  <c:v>1101.2563738579336</c:v>
                </c:pt>
                <c:pt idx="3403">
                  <c:v>1101.1868749446967</c:v>
                </c:pt>
                <c:pt idx="3404">
                  <c:v>1101.1173804174493</c:v>
                </c:pt>
                <c:pt idx="3405">
                  <c:v>1101.0478902759148</c:v>
                </c:pt>
                <c:pt idx="3406">
                  <c:v>1100.9784045198164</c:v>
                </c:pt>
                <c:pt idx="3407">
                  <c:v>1100.908923148877</c:v>
                </c:pt>
                <c:pt idx="3408">
                  <c:v>1100.83944616282</c:v>
                </c:pt>
                <c:pt idx="3409">
                  <c:v>1100.7699735613689</c:v>
                </c:pt>
                <c:pt idx="3410">
                  <c:v>1100.7005053442467</c:v>
                </c:pt>
                <c:pt idx="3411">
                  <c:v>1100.6310415111768</c:v>
                </c:pt>
                <c:pt idx="3412">
                  <c:v>1100.5615820618832</c:v>
                </c:pt>
                <c:pt idx="3413">
                  <c:v>1100.492126996088</c:v>
                </c:pt>
                <c:pt idx="3414">
                  <c:v>1100.4226763135152</c:v>
                </c:pt>
                <c:pt idx="3415">
                  <c:v>1100.3532300138886</c:v>
                </c:pt>
                <c:pt idx="3416">
                  <c:v>1100.2837880969309</c:v>
                </c:pt>
                <c:pt idx="3417">
                  <c:v>1100.2143505623656</c:v>
                </c:pt>
                <c:pt idx="3418">
                  <c:v>1100.1449174099164</c:v>
                </c:pt>
                <c:pt idx="3419">
                  <c:v>1100.075488639307</c:v>
                </c:pt>
                <c:pt idx="3420">
                  <c:v>1100.0060642502601</c:v>
                </c:pt>
                <c:pt idx="3421">
                  <c:v>1099.9366442424998</c:v>
                </c:pt>
                <c:pt idx="3422">
                  <c:v>1099.8672286157496</c:v>
                </c:pt>
                <c:pt idx="3423">
                  <c:v>1099.7978173697325</c:v>
                </c:pt>
                <c:pt idx="3424">
                  <c:v>1099.7284105041724</c:v>
                </c:pt>
                <c:pt idx="3425">
                  <c:v>1099.659008018793</c:v>
                </c:pt>
                <c:pt idx="3426">
                  <c:v>1099.5896099133176</c:v>
                </c:pt>
                <c:pt idx="3427">
                  <c:v>1099.5202161874702</c:v>
                </c:pt>
                <c:pt idx="3428">
                  <c:v>1099.4508268409736</c:v>
                </c:pt>
                <c:pt idx="3429">
                  <c:v>1099.3814418735521</c:v>
                </c:pt>
                <c:pt idx="3430">
                  <c:v>1099.3120612849293</c:v>
                </c:pt>
                <c:pt idx="3431">
                  <c:v>1099.2426850748286</c:v>
                </c:pt>
                <c:pt idx="3432">
                  <c:v>1099.173313242974</c:v>
                </c:pt>
                <c:pt idx="3433">
                  <c:v>1099.103945789089</c:v>
                </c:pt>
                <c:pt idx="3434">
                  <c:v>1099.034582712897</c:v>
                </c:pt>
                <c:pt idx="3435">
                  <c:v>1098.9652240141224</c:v>
                </c:pt>
                <c:pt idx="3436">
                  <c:v>1098.8958696924883</c:v>
                </c:pt>
                <c:pt idx="3437">
                  <c:v>1098.826519747719</c:v>
                </c:pt>
                <c:pt idx="3438">
                  <c:v>1098.7571741795377</c:v>
                </c:pt>
                <c:pt idx="3439">
                  <c:v>1098.6878329876688</c:v>
                </c:pt>
                <c:pt idx="3440">
                  <c:v>1098.6184961718357</c:v>
                </c:pt>
                <c:pt idx="3441">
                  <c:v>1098.5491637317625</c:v>
                </c:pt>
                <c:pt idx="3442">
                  <c:v>1098.4798356671727</c:v>
                </c:pt>
                <c:pt idx="3443">
                  <c:v>1098.4105119777905</c:v>
                </c:pt>
                <c:pt idx="3444">
                  <c:v>1098.3411926633401</c:v>
                </c:pt>
                <c:pt idx="3445">
                  <c:v>1098.2718777235443</c:v>
                </c:pt>
                <c:pt idx="3446">
                  <c:v>1098.2025671581282</c:v>
                </c:pt>
                <c:pt idx="3447">
                  <c:v>1098.1332609668148</c:v>
                </c:pt>
                <c:pt idx="3448">
                  <c:v>1098.0639591493286</c:v>
                </c:pt>
                <c:pt idx="3449">
                  <c:v>1097.994661705394</c:v>
                </c:pt>
                <c:pt idx="3450">
                  <c:v>1097.9253686347342</c:v>
                </c:pt>
                <c:pt idx="3451">
                  <c:v>1097.8560799370734</c:v>
                </c:pt>
                <c:pt idx="3452">
                  <c:v>1097.7867956121356</c:v>
                </c:pt>
                <c:pt idx="3453">
                  <c:v>1097.7175156596452</c:v>
                </c:pt>
                <c:pt idx="3454">
                  <c:v>1097.6482400793259</c:v>
                </c:pt>
                <c:pt idx="3455">
                  <c:v>1097.5789688709017</c:v>
                </c:pt>
                <c:pt idx="3456">
                  <c:v>1097.5097020340972</c:v>
                </c:pt>
                <c:pt idx="3457">
                  <c:v>1097.4404395686361</c:v>
                </c:pt>
                <c:pt idx="3458">
                  <c:v>1097.3711814742423</c:v>
                </c:pt>
                <c:pt idx="3459">
                  <c:v>1097.3019277506405</c:v>
                </c:pt>
                <c:pt idx="3460">
                  <c:v>1097.2326783975545</c:v>
                </c:pt>
                <c:pt idx="3461">
                  <c:v>1097.1634334147093</c:v>
                </c:pt>
                <c:pt idx="3462">
                  <c:v>1097.0941928018276</c:v>
                </c:pt>
                <c:pt idx="3463">
                  <c:v>1097.0249565586346</c:v>
                </c:pt>
                <c:pt idx="3464">
                  <c:v>1096.9557246848547</c:v>
                </c:pt>
                <c:pt idx="3465">
                  <c:v>1096.8864971802113</c:v>
                </c:pt>
                <c:pt idx="3466">
                  <c:v>1096.8172740444295</c:v>
                </c:pt>
                <c:pt idx="3467">
                  <c:v>1096.7480552772333</c:v>
                </c:pt>
                <c:pt idx="3468">
                  <c:v>1096.6788408783468</c:v>
                </c:pt>
                <c:pt idx="3469">
                  <c:v>1096.6096308474948</c:v>
                </c:pt>
                <c:pt idx="3470">
                  <c:v>1096.5404251844011</c:v>
                </c:pt>
                <c:pt idx="3471">
                  <c:v>1096.4712238887903</c:v>
                </c:pt>
                <c:pt idx="3472">
                  <c:v>1096.402026960387</c:v>
                </c:pt>
                <c:pt idx="3473">
                  <c:v>1096.3328343989151</c:v>
                </c:pt>
                <c:pt idx="3474">
                  <c:v>1096.2636462040996</c:v>
                </c:pt>
                <c:pt idx="3475">
                  <c:v>1096.1944623756642</c:v>
                </c:pt>
                <c:pt idx="3476">
                  <c:v>1096.1252829133339</c:v>
                </c:pt>
                <c:pt idx="3477">
                  <c:v>1096.0561078168328</c:v>
                </c:pt>
                <c:pt idx="3478">
                  <c:v>1095.9869370858855</c:v>
                </c:pt>
                <c:pt idx="3479">
                  <c:v>1095.9177707202168</c:v>
                </c:pt>
                <c:pt idx="3480">
                  <c:v>1095.8486087195513</c:v>
                </c:pt>
                <c:pt idx="3481">
                  <c:v>1095.7794510836129</c:v>
                </c:pt>
                <c:pt idx="3482">
                  <c:v>1095.7102978121268</c:v>
                </c:pt>
                <c:pt idx="3483">
                  <c:v>1095.6411489048166</c:v>
                </c:pt>
                <c:pt idx="3484">
                  <c:v>1095.5720043614078</c:v>
                </c:pt>
                <c:pt idx="3485">
                  <c:v>1095.5028641816245</c:v>
                </c:pt>
                <c:pt idx="3486">
                  <c:v>1095.4337283651921</c:v>
                </c:pt>
                <c:pt idx="3487">
                  <c:v>1095.3645969118343</c:v>
                </c:pt>
                <c:pt idx="3488">
                  <c:v>1095.2954698212761</c:v>
                </c:pt>
                <c:pt idx="3489">
                  <c:v>1095.2263470932419</c:v>
                </c:pt>
                <c:pt idx="3490">
                  <c:v>1095.1572287274571</c:v>
                </c:pt>
                <c:pt idx="3491">
                  <c:v>1095.0881147236457</c:v>
                </c:pt>
                <c:pt idx="3492">
                  <c:v>1095.0190050815329</c:v>
                </c:pt>
                <c:pt idx="3493">
                  <c:v>1094.9498998008435</c:v>
                </c:pt>
                <c:pt idx="3494">
                  <c:v>1094.880798881301</c:v>
                </c:pt>
                <c:pt idx="3495">
                  <c:v>1094.8117023226323</c:v>
                </c:pt>
                <c:pt idx="3496">
                  <c:v>1094.7426101245603</c:v>
                </c:pt>
                <c:pt idx="3497">
                  <c:v>1094.6735222868108</c:v>
                </c:pt>
                <c:pt idx="3498">
                  <c:v>1094.6044388091084</c:v>
                </c:pt>
                <c:pt idx="3499">
                  <c:v>1094.5353596911777</c:v>
                </c:pt>
                <c:pt idx="3500">
                  <c:v>1094.4662849327444</c:v>
                </c:pt>
                <c:pt idx="3501">
                  <c:v>1094.3972145335322</c:v>
                </c:pt>
                <c:pt idx="3502">
                  <c:v>1094.3281484932666</c:v>
                </c:pt>
                <c:pt idx="3503">
                  <c:v>1094.2590868116727</c:v>
                </c:pt>
                <c:pt idx="3504">
                  <c:v>1094.1900294884749</c:v>
                </c:pt>
                <c:pt idx="3505">
                  <c:v>1094.1209765233989</c:v>
                </c:pt>
                <c:pt idx="3506">
                  <c:v>1094.0519279161688</c:v>
                </c:pt>
                <c:pt idx="3507">
                  <c:v>1093.9828836665101</c:v>
                </c:pt>
                <c:pt idx="3508">
                  <c:v>1093.9138437741478</c:v>
                </c:pt>
                <c:pt idx="3509">
                  <c:v>1093.8448082388068</c:v>
                </c:pt>
                <c:pt idx="3510">
                  <c:v>1093.7757770602122</c:v>
                </c:pt>
                <c:pt idx="3511">
                  <c:v>1093.7067502380889</c:v>
                </c:pt>
                <c:pt idx="3512">
                  <c:v>1093.637727772162</c:v>
                </c:pt>
                <c:pt idx="3513">
                  <c:v>1093.5687096621566</c:v>
                </c:pt>
                <c:pt idx="3514">
                  <c:v>1093.499695907798</c:v>
                </c:pt>
                <c:pt idx="3515">
                  <c:v>1093.4306865088115</c:v>
                </c:pt>
                <c:pt idx="3516">
                  <c:v>1093.3616814649213</c:v>
                </c:pt>
                <c:pt idx="3517">
                  <c:v>1093.2926807758533</c:v>
                </c:pt>
                <c:pt idx="3518">
                  <c:v>1093.2236844413326</c:v>
                </c:pt>
                <c:pt idx="3519">
                  <c:v>1093.1546924610843</c:v>
                </c:pt>
                <c:pt idx="3520">
                  <c:v>1093.0857048348339</c:v>
                </c:pt>
                <c:pt idx="3521">
                  <c:v>1093.0167215623062</c:v>
                </c:pt>
                <c:pt idx="3522">
                  <c:v>1092.9477426432268</c:v>
                </c:pt>
                <c:pt idx="3523">
                  <c:v>1092.8787680773203</c:v>
                </c:pt>
                <c:pt idx="3524">
                  <c:v>1092.8097978643127</c:v>
                </c:pt>
                <c:pt idx="3525">
                  <c:v>1092.7408320039292</c:v>
                </c:pt>
                <c:pt idx="3526">
                  <c:v>1092.6718704958944</c:v>
                </c:pt>
                <c:pt idx="3527">
                  <c:v>1092.6029133399347</c:v>
                </c:pt>
                <c:pt idx="3528">
                  <c:v>1092.5339605357747</c:v>
                </c:pt>
                <c:pt idx="3529">
                  <c:v>1092.4650120831402</c:v>
                </c:pt>
                <c:pt idx="3530">
                  <c:v>1092.3960679817562</c:v>
                </c:pt>
                <c:pt idx="3531">
                  <c:v>1092.3271282313481</c:v>
                </c:pt>
                <c:pt idx="3532">
                  <c:v>1092.2581928316417</c:v>
                </c:pt>
                <c:pt idx="3533">
                  <c:v>1092.1892617823621</c:v>
                </c:pt>
                <c:pt idx="3534">
                  <c:v>1092.120335083235</c:v>
                </c:pt>
                <c:pt idx="3535">
                  <c:v>1092.0514127339857</c:v>
                </c:pt>
                <c:pt idx="3536">
                  <c:v>1091.9824947343398</c:v>
                </c:pt>
                <c:pt idx="3537">
                  <c:v>1091.9135810840223</c:v>
                </c:pt>
                <c:pt idx="3538">
                  <c:v>1091.8446717827592</c:v>
                </c:pt>
                <c:pt idx="3539">
                  <c:v>1091.7757668302766</c:v>
                </c:pt>
                <c:pt idx="3540">
                  <c:v>1091.7068662262989</c:v>
                </c:pt>
                <c:pt idx="3541">
                  <c:v>1091.6379699705521</c:v>
                </c:pt>
                <c:pt idx="3542">
                  <c:v>1091.5690780627624</c:v>
                </c:pt>
                <c:pt idx="3543">
                  <c:v>1091.5001905026543</c:v>
                </c:pt>
                <c:pt idx="3544">
                  <c:v>1091.4313072899542</c:v>
                </c:pt>
                <c:pt idx="3545">
                  <c:v>1091.3624284243876</c:v>
                </c:pt>
                <c:pt idx="3546">
                  <c:v>1091.2935539056803</c:v>
                </c:pt>
                <c:pt idx="3547">
                  <c:v>1091.2246837335576</c:v>
                </c:pt>
                <c:pt idx="3548">
                  <c:v>1091.1558179077454</c:v>
                </c:pt>
                <c:pt idx="3549">
                  <c:v>1091.0869564279692</c:v>
                </c:pt>
                <c:pt idx="3550">
                  <c:v>1091.0180992939552</c:v>
                </c:pt>
                <c:pt idx="3551">
                  <c:v>1090.9492465054288</c:v>
                </c:pt>
                <c:pt idx="3552">
                  <c:v>1090.8803980621158</c:v>
                </c:pt>
                <c:pt idx="3553">
                  <c:v>1090.811553963742</c:v>
                </c:pt>
                <c:pt idx="3554">
                  <c:v>1090.7427142100332</c:v>
                </c:pt>
                <c:pt idx="3555">
                  <c:v>1090.6738788007153</c:v>
                </c:pt>
                <c:pt idx="3556">
                  <c:v>1090.6050477355138</c:v>
                </c:pt>
                <c:pt idx="3557">
                  <c:v>1090.536221014155</c:v>
                </c:pt>
                <c:pt idx="3558">
                  <c:v>1090.4673986363644</c:v>
                </c:pt>
                <c:pt idx="3559">
                  <c:v>1090.3985806018682</c:v>
                </c:pt>
                <c:pt idx="3560">
                  <c:v>1090.3297669103922</c:v>
                </c:pt>
                <c:pt idx="3561">
                  <c:v>1090.2609575616618</c:v>
                </c:pt>
                <c:pt idx="3562">
                  <c:v>1090.1921525554037</c:v>
                </c:pt>
                <c:pt idx="3563">
                  <c:v>1090.1233518913434</c:v>
                </c:pt>
                <c:pt idx="3564">
                  <c:v>1090.0545555692072</c:v>
                </c:pt>
                <c:pt idx="3565">
                  <c:v>1089.9857635887208</c:v>
                </c:pt>
                <c:pt idx="3566">
                  <c:v>1089.9169759496106</c:v>
                </c:pt>
                <c:pt idx="3567">
                  <c:v>1089.8481926516019</c:v>
                </c:pt>
                <c:pt idx="3568">
                  <c:v>1089.779413694421</c:v>
                </c:pt>
                <c:pt idx="3569">
                  <c:v>1089.7106390777947</c:v>
                </c:pt>
                <c:pt idx="3570">
                  <c:v>1089.6418688014485</c:v>
                </c:pt>
                <c:pt idx="3571">
                  <c:v>1089.573102865108</c:v>
                </c:pt>
                <c:pt idx="3572">
                  <c:v>1089.5043412685002</c:v>
                </c:pt>
                <c:pt idx="3573">
                  <c:v>1089.4355840113506</c:v>
                </c:pt>
                <c:pt idx="3574">
                  <c:v>1089.3668310933856</c:v>
                </c:pt>
                <c:pt idx="3575">
                  <c:v>1089.2980825143313</c:v>
                </c:pt>
                <c:pt idx="3576">
                  <c:v>1089.2293382739138</c:v>
                </c:pt>
                <c:pt idx="3577">
                  <c:v>1089.1605983718594</c:v>
                </c:pt>
                <c:pt idx="3578">
                  <c:v>1089.0918628078946</c:v>
                </c:pt>
                <c:pt idx="3579">
                  <c:v>1089.0231315817448</c:v>
                </c:pt>
                <c:pt idx="3580">
                  <c:v>1088.9544046931371</c:v>
                </c:pt>
                <c:pt idx="3581">
                  <c:v>1088.8856821417974</c:v>
                </c:pt>
                <c:pt idx="3582">
                  <c:v>1088.816963927452</c:v>
                </c:pt>
                <c:pt idx="3583">
                  <c:v>1088.7482500498274</c:v>
                </c:pt>
                <c:pt idx="3584">
                  <c:v>1088.6795405086496</c:v>
                </c:pt>
                <c:pt idx="3585">
                  <c:v>1088.6108353036448</c:v>
                </c:pt>
                <c:pt idx="3586">
                  <c:v>1088.5421344345402</c:v>
                </c:pt>
                <c:pt idx="3587">
                  <c:v>1088.4734379010608</c:v>
                </c:pt>
                <c:pt idx="3588">
                  <c:v>1088.4047457029344</c:v>
                </c:pt>
                <c:pt idx="3589">
                  <c:v>1088.3360578398865</c:v>
                </c:pt>
                <c:pt idx="3590">
                  <c:v>1088.2673743116436</c:v>
                </c:pt>
                <c:pt idx="3591">
                  <c:v>1088.1986951179326</c:v>
                </c:pt>
                <c:pt idx="3592">
                  <c:v>1088.1300202584796</c:v>
                </c:pt>
                <c:pt idx="3593">
                  <c:v>1088.0613497330112</c:v>
                </c:pt>
                <c:pt idx="3594">
                  <c:v>1087.9926835412539</c:v>
                </c:pt>
                <c:pt idx="3595">
                  <c:v>1087.9240216829339</c:v>
                </c:pt>
                <c:pt idx="3596">
                  <c:v>1087.8553641577778</c:v>
                </c:pt>
                <c:pt idx="3597">
                  <c:v>1087.7867109655126</c:v>
                </c:pt>
                <c:pt idx="3598">
                  <c:v>1087.7180621058646</c:v>
                </c:pt>
                <c:pt idx="3599">
                  <c:v>1087.6494175785601</c:v>
                </c:pt>
                <c:pt idx="3600">
                  <c:v>1087.580777383326</c:v>
                </c:pt>
                <c:pt idx="3601">
                  <c:v>1087.5121415198889</c:v>
                </c:pt>
                <c:pt idx="3602">
                  <c:v>1087.4435099879754</c:v>
                </c:pt>
                <c:pt idx="3603">
                  <c:v>1087.3748827873121</c:v>
                </c:pt>
                <c:pt idx="3604">
                  <c:v>1087.3062599176253</c:v>
                </c:pt>
                <c:pt idx="3605">
                  <c:v>1087.2376413786426</c:v>
                </c:pt>
                <c:pt idx="3606">
                  <c:v>1087.1690271700895</c:v>
                </c:pt>
                <c:pt idx="3607">
                  <c:v>1087.1004172916937</c:v>
                </c:pt>
                <c:pt idx="3608">
                  <c:v>1087.0318117431816</c:v>
                </c:pt>
                <c:pt idx="3609">
                  <c:v>1086.9632105242795</c:v>
                </c:pt>
                <c:pt idx="3610">
                  <c:v>1086.8946136347151</c:v>
                </c:pt>
                <c:pt idx="3611">
                  <c:v>1086.8260210742146</c:v>
                </c:pt>
                <c:pt idx="3612">
                  <c:v>1086.7574328425048</c:v>
                </c:pt>
                <c:pt idx="3613">
                  <c:v>1086.6888489393123</c:v>
                </c:pt>
                <c:pt idx="3614">
                  <c:v>1086.6202693643643</c:v>
                </c:pt>
                <c:pt idx="3615">
                  <c:v>1086.5516941173876</c:v>
                </c:pt>
                <c:pt idx="3616">
                  <c:v>1086.4831231981093</c:v>
                </c:pt>
                <c:pt idx="3617">
                  <c:v>1086.4145566062555</c:v>
                </c:pt>
                <c:pt idx="3618">
                  <c:v>1086.3459943415539</c:v>
                </c:pt>
                <c:pt idx="3619">
                  <c:v>1086.2774364037311</c:v>
                </c:pt>
                <c:pt idx="3620">
                  <c:v>1086.208882792514</c:v>
                </c:pt>
                <c:pt idx="3621">
                  <c:v>1086.1403335076297</c:v>
                </c:pt>
                <c:pt idx="3622">
                  <c:v>1086.071788548805</c:v>
                </c:pt>
                <c:pt idx="3623">
                  <c:v>1086.0032479157671</c:v>
                </c:pt>
                <c:pt idx="3624">
                  <c:v>1085.9347116082429</c:v>
                </c:pt>
                <c:pt idx="3625">
                  <c:v>1085.8661796259594</c:v>
                </c:pt>
                <c:pt idx="3626">
                  <c:v>1085.7976519686435</c:v>
                </c:pt>
                <c:pt idx="3627">
                  <c:v>1085.7291286360226</c:v>
                </c:pt>
                <c:pt idx="3628">
                  <c:v>1085.6606096278231</c:v>
                </c:pt>
                <c:pt idx="3629">
                  <c:v>1085.592094943773</c:v>
                </c:pt>
                <c:pt idx="3630">
                  <c:v>1085.5235845835991</c:v>
                </c:pt>
                <c:pt idx="3631">
                  <c:v>1085.4550785470281</c:v>
                </c:pt>
                <c:pt idx="3632">
                  <c:v>1085.3865768337873</c:v>
                </c:pt>
                <c:pt idx="3633">
                  <c:v>1085.3180794436046</c:v>
                </c:pt>
                <c:pt idx="3634">
                  <c:v>1085.2495863762056</c:v>
                </c:pt>
                <c:pt idx="3635">
                  <c:v>1085.1810976313193</c:v>
                </c:pt>
                <c:pt idx="3636">
                  <c:v>1085.1126132086717</c:v>
                </c:pt>
                <c:pt idx="3637">
                  <c:v>1085.0441331079905</c:v>
                </c:pt>
                <c:pt idx="3638">
                  <c:v>1084.9756573290031</c:v>
                </c:pt>
                <c:pt idx="3639">
                  <c:v>1084.9071858714362</c:v>
                </c:pt>
                <c:pt idx="3640">
                  <c:v>1084.8387187350174</c:v>
                </c:pt>
                <c:pt idx="3641">
                  <c:v>1084.770255919474</c:v>
                </c:pt>
                <c:pt idx="3642">
                  <c:v>1084.7017974245337</c:v>
                </c:pt>
                <c:pt idx="3643">
                  <c:v>1084.633343249923</c:v>
                </c:pt>
                <c:pt idx="3644">
                  <c:v>1084.5648933953696</c:v>
                </c:pt>
                <c:pt idx="3645">
                  <c:v>1084.4964478606016</c:v>
                </c:pt>
                <c:pt idx="3646">
                  <c:v>1084.4280066453455</c:v>
                </c:pt>
                <c:pt idx="3647">
                  <c:v>1084.3595697493288</c:v>
                </c:pt>
                <c:pt idx="3648">
                  <c:v>1084.2911371722789</c:v>
                </c:pt>
                <c:pt idx="3649">
                  <c:v>1084.2227089139237</c:v>
                </c:pt>
                <c:pt idx="3650">
                  <c:v>1084.1542849739901</c:v>
                </c:pt>
                <c:pt idx="3651">
                  <c:v>1084.0858653522062</c:v>
                </c:pt>
                <c:pt idx="3652">
                  <c:v>1084.0174500482985</c:v>
                </c:pt>
                <c:pt idx="3653">
                  <c:v>1083.9490390619958</c:v>
                </c:pt>
                <c:pt idx="3654">
                  <c:v>1083.8806323930244</c:v>
                </c:pt>
                <c:pt idx="3655">
                  <c:v>1083.8122300411126</c:v>
                </c:pt>
                <c:pt idx="3656">
                  <c:v>1083.7438320059875</c:v>
                </c:pt>
                <c:pt idx="3657">
                  <c:v>1083.6754382873773</c:v>
                </c:pt>
                <c:pt idx="3658">
                  <c:v>1083.6070488850091</c:v>
                </c:pt>
                <c:pt idx="3659">
                  <c:v>1083.5386637986103</c:v>
                </c:pt>
                <c:pt idx="3660">
                  <c:v>1083.4702830279095</c:v>
                </c:pt>
                <c:pt idx="3661">
                  <c:v>1083.4019065726327</c:v>
                </c:pt>
                <c:pt idx="3662">
                  <c:v>1083.3335344325094</c:v>
                </c:pt>
                <c:pt idx="3663">
                  <c:v>1083.2651666072659</c:v>
                </c:pt>
                <c:pt idx="3664">
                  <c:v>1083.1968030966304</c:v>
                </c:pt>
                <c:pt idx="3665">
                  <c:v>1083.1284439003311</c:v>
                </c:pt>
                <c:pt idx="3666">
                  <c:v>1083.0600890180942</c:v>
                </c:pt>
                <c:pt idx="3667">
                  <c:v>1082.9917384496496</c:v>
                </c:pt>
                <c:pt idx="3668">
                  <c:v>1082.9233921947234</c:v>
                </c:pt>
                <c:pt idx="3669">
                  <c:v>1082.8550502530441</c:v>
                </c:pt>
                <c:pt idx="3670">
                  <c:v>1082.7867126243389</c:v>
                </c:pt>
                <c:pt idx="3671">
                  <c:v>1082.7183793083368</c:v>
                </c:pt>
                <c:pt idx="3672">
                  <c:v>1082.6500503047641</c:v>
                </c:pt>
                <c:pt idx="3673">
                  <c:v>1082.5817256133498</c:v>
                </c:pt>
                <c:pt idx="3674">
                  <c:v>1082.5134052338212</c:v>
                </c:pt>
                <c:pt idx="3675">
                  <c:v>1082.4450891659069</c:v>
                </c:pt>
                <c:pt idx="3676">
                  <c:v>1082.3767774093333</c:v>
                </c:pt>
                <c:pt idx="3677">
                  <c:v>1082.3084699638298</c:v>
                </c:pt>
                <c:pt idx="3678">
                  <c:v>1082.2401668291241</c:v>
                </c:pt>
                <c:pt idx="3679">
                  <c:v>1082.1718680049432</c:v>
                </c:pt>
                <c:pt idx="3680">
                  <c:v>1082.103573491016</c:v>
                </c:pt>
                <c:pt idx="3681">
                  <c:v>1082.0352832870703</c:v>
                </c:pt>
                <c:pt idx="3682">
                  <c:v>1081.9669973928342</c:v>
                </c:pt>
                <c:pt idx="3683">
                  <c:v>1081.8987158080351</c:v>
                </c:pt>
                <c:pt idx="3684">
                  <c:v>1081.8304385324018</c:v>
                </c:pt>
                <c:pt idx="3685">
                  <c:v>1081.7621655656619</c:v>
                </c:pt>
                <c:pt idx="3686">
                  <c:v>1081.6938969075434</c:v>
                </c:pt>
                <c:pt idx="3687">
                  <c:v>1081.6256325577749</c:v>
                </c:pt>
                <c:pt idx="3688">
                  <c:v>1081.5573725160839</c:v>
                </c:pt>
                <c:pt idx="3689">
                  <c:v>1081.4891167821991</c:v>
                </c:pt>
                <c:pt idx="3690">
                  <c:v>1081.420865355848</c:v>
                </c:pt>
                <c:pt idx="3691">
                  <c:v>1081.3526182367596</c:v>
                </c:pt>
              </c:numCache>
            </c:numRef>
          </c:val>
          <c:extLst xmlns:c16r2="http://schemas.microsoft.com/office/drawing/2015/06/chart">
            <c:ext xmlns:c16="http://schemas.microsoft.com/office/drawing/2014/chart" uri="{C3380CC4-5D6E-409C-BE32-E72D297353CC}">
              <c16:uniqueId val="{00000001-0C9F-4BE3-B3D4-5C1CD7F89282}"/>
            </c:ext>
          </c:extLst>
        </c:ser>
        <c:ser>
          <c:idx val="0"/>
          <c:order val="1"/>
          <c:tx>
            <c:strRef>
              <c:f>福一日減衰!$AH$7</c:f>
              <c:strCache>
                <c:ptCount val="1"/>
                <c:pt idx="0">
                  <c:v>134 Cs</c:v>
                </c:pt>
              </c:strCache>
            </c:strRef>
          </c:tx>
          <c:spPr>
            <a:pattFill prst="narHorz">
              <a:fgClr>
                <a:srgbClr val="9999FF"/>
              </a:fgClr>
              <a:bgClr>
                <a:sysClr val="window" lastClr="FFFFFF"/>
              </a:bgClr>
            </a:pattFill>
            <a:ln w="0">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福一日減衰!$AH$9:$AH$3700</c:f>
              <c:numCache>
                <c:formatCode>0</c:formatCode>
                <c:ptCount val="3692"/>
                <c:pt idx="0">
                  <c:v>4392</c:v>
                </c:pt>
                <c:pt idx="1">
                  <c:v>4387.9655954705968</c:v>
                </c:pt>
                <c:pt idx="2">
                  <c:v>4383.9348968655804</c:v>
                </c:pt>
                <c:pt idx="3">
                  <c:v>4379.9079007807632</c:v>
                </c:pt>
                <c:pt idx="4">
                  <c:v>4375.8846038150805</c:v>
                </c:pt>
                <c:pt idx="5">
                  <c:v>4371.8650025705956</c:v>
                </c:pt>
                <c:pt idx="6">
                  <c:v>4367.8490936524931</c:v>
                </c:pt>
                <c:pt idx="7">
                  <c:v>4363.8368736690736</c:v>
                </c:pt>
                <c:pt idx="8">
                  <c:v>4359.8283392317535</c:v>
                </c:pt>
                <c:pt idx="9">
                  <c:v>4355.8234869550661</c:v>
                </c:pt>
                <c:pt idx="10">
                  <c:v>4351.8223134566488</c:v>
                </c:pt>
                <c:pt idx="11">
                  <c:v>4347.8248153572476</c:v>
                </c:pt>
                <c:pt idx="12">
                  <c:v>4343.8309892807165</c:v>
                </c:pt>
                <c:pt idx="13">
                  <c:v>4339.8408318540041</c:v>
                </c:pt>
                <c:pt idx="14">
                  <c:v>4335.8543397071653</c:v>
                </c:pt>
                <c:pt idx="15">
                  <c:v>4331.8715094733434</c:v>
                </c:pt>
                <c:pt idx="16">
                  <c:v>4327.8923377887795</c:v>
                </c:pt>
                <c:pt idx="17">
                  <c:v>4323.9168212927989</c:v>
                </c:pt>
                <c:pt idx="18">
                  <c:v>4319.9449566278208</c:v>
                </c:pt>
                <c:pt idx="19">
                  <c:v>4315.9767404393433</c:v>
                </c:pt>
                <c:pt idx="20">
                  <c:v>4312.0121693759493</c:v>
                </c:pt>
                <c:pt idx="21">
                  <c:v>4308.0512400892994</c:v>
                </c:pt>
                <c:pt idx="22">
                  <c:v>4304.0939492341267</c:v>
                </c:pt>
                <c:pt idx="23">
                  <c:v>4300.1402934682437</c:v>
                </c:pt>
                <c:pt idx="24">
                  <c:v>4296.1902694525243</c:v>
                </c:pt>
                <c:pt idx="25">
                  <c:v>4292.2438738509181</c:v>
                </c:pt>
                <c:pt idx="26">
                  <c:v>4288.3011033304329</c:v>
                </c:pt>
                <c:pt idx="27">
                  <c:v>4284.3619545611436</c:v>
                </c:pt>
                <c:pt idx="28">
                  <c:v>4280.4264242161798</c:v>
                </c:pt>
                <c:pt idx="29">
                  <c:v>4276.4945089717285</c:v>
                </c:pt>
                <c:pt idx="30">
                  <c:v>4272.5662055070297</c:v>
                </c:pt>
                <c:pt idx="31">
                  <c:v>4268.6415105043707</c:v>
                </c:pt>
                <c:pt idx="32">
                  <c:v>4264.7204206490933</c:v>
                </c:pt>
                <c:pt idx="33">
                  <c:v>4260.80293262958</c:v>
                </c:pt>
                <c:pt idx="34">
                  <c:v>4256.8890431372565</c:v>
                </c:pt>
                <c:pt idx="35">
                  <c:v>4252.9787488665825</c:v>
                </c:pt>
                <c:pt idx="36">
                  <c:v>4249.0720465150607</c:v>
                </c:pt>
                <c:pt idx="37">
                  <c:v>4245.1689327832246</c:v>
                </c:pt>
                <c:pt idx="38">
                  <c:v>4241.2694043746424</c:v>
                </c:pt>
                <c:pt idx="39">
                  <c:v>4237.3734579959009</c:v>
                </c:pt>
                <c:pt idx="40">
                  <c:v>4233.4810903566231</c:v>
                </c:pt>
                <c:pt idx="41">
                  <c:v>4229.5922981694475</c:v>
                </c:pt>
                <c:pt idx="42">
                  <c:v>4225.7070781500352</c:v>
                </c:pt>
                <c:pt idx="43">
                  <c:v>4221.8254270170619</c:v>
                </c:pt>
                <c:pt idx="44">
                  <c:v>4217.9473414922186</c:v>
                </c:pt>
                <c:pt idx="45">
                  <c:v>4214.0728183002111</c:v>
                </c:pt>
                <c:pt idx="46">
                  <c:v>4210.2018541687485</c:v>
                </c:pt>
                <c:pt idx="47">
                  <c:v>4206.3344458285492</c:v>
                </c:pt>
                <c:pt idx="48">
                  <c:v>4202.4705900133313</c:v>
                </c:pt>
                <c:pt idx="49">
                  <c:v>4198.6102834598178</c:v>
                </c:pt>
                <c:pt idx="50">
                  <c:v>4194.7535229077266</c:v>
                </c:pt>
                <c:pt idx="51">
                  <c:v>4190.900305099769</c:v>
                </c:pt>
                <c:pt idx="52">
                  <c:v>4187.0506267816527</c:v>
                </c:pt>
                <c:pt idx="53">
                  <c:v>4183.2044847020697</c:v>
                </c:pt>
                <c:pt idx="54">
                  <c:v>4179.3618756127034</c:v>
                </c:pt>
                <c:pt idx="55">
                  <c:v>4175.5227962682147</c:v>
                </c:pt>
                <c:pt idx="56">
                  <c:v>4171.6872434262568</c:v>
                </c:pt>
                <c:pt idx="57">
                  <c:v>4167.8552138474461</c:v>
                </c:pt>
                <c:pt idx="58">
                  <c:v>4164.0267042953874</c:v>
                </c:pt>
                <c:pt idx="59">
                  <c:v>4160.2017115366534</c:v>
                </c:pt>
                <c:pt idx="60">
                  <c:v>4156.3802323407845</c:v>
                </c:pt>
                <c:pt idx="61">
                  <c:v>4152.562263480294</c:v>
                </c:pt>
                <c:pt idx="62">
                  <c:v>4148.7478017306548</c:v>
                </c:pt>
                <c:pt idx="63">
                  <c:v>4144.9368438703077</c:v>
                </c:pt>
                <c:pt idx="64">
                  <c:v>4141.1293866806436</c:v>
                </c:pt>
                <c:pt idx="65">
                  <c:v>4137.3254269460194</c:v>
                </c:pt>
                <c:pt idx="66">
                  <c:v>4133.5249614537415</c:v>
                </c:pt>
                <c:pt idx="67">
                  <c:v>4129.7279869940685</c:v>
                </c:pt>
                <c:pt idx="68">
                  <c:v>4125.9345003602048</c:v>
                </c:pt>
                <c:pt idx="69">
                  <c:v>4122.1444983483034</c:v>
                </c:pt>
                <c:pt idx="70">
                  <c:v>4118.3579777574578</c:v>
                </c:pt>
                <c:pt idx="71">
                  <c:v>4114.5749353897072</c:v>
                </c:pt>
                <c:pt idx="72">
                  <c:v>4110.7953680500204</c:v>
                </c:pt>
                <c:pt idx="73">
                  <c:v>4107.0192725463066</c:v>
                </c:pt>
                <c:pt idx="74">
                  <c:v>4103.2466456894063</c:v>
                </c:pt>
                <c:pt idx="75">
                  <c:v>4099.4774842930883</c:v>
                </c:pt>
                <c:pt idx="76">
                  <c:v>4095.7117851740504</c:v>
                </c:pt>
                <c:pt idx="77">
                  <c:v>4091.9495451519106</c:v>
                </c:pt>
                <c:pt idx="78">
                  <c:v>4088.1907610492135</c:v>
                </c:pt>
                <c:pt idx="79">
                  <c:v>4084.4354296914162</c:v>
                </c:pt>
                <c:pt idx="80">
                  <c:v>4080.6835479068991</c:v>
                </c:pt>
                <c:pt idx="81">
                  <c:v>4076.9351125269504</c:v>
                </c:pt>
                <c:pt idx="82">
                  <c:v>4073.1901203857728</c:v>
                </c:pt>
                <c:pt idx="83">
                  <c:v>4069.4485683204698</c:v>
                </c:pt>
                <c:pt idx="84">
                  <c:v>4065.710453171062</c:v>
                </c:pt>
                <c:pt idx="85">
                  <c:v>4061.9757717804628</c:v>
                </c:pt>
                <c:pt idx="86">
                  <c:v>4058.244520994489</c:v>
                </c:pt>
                <c:pt idx="87">
                  <c:v>4054.5166976618561</c:v>
                </c:pt>
                <c:pt idx="88">
                  <c:v>4050.7922986341714</c:v>
                </c:pt>
                <c:pt idx="89">
                  <c:v>4047.0713207659396</c:v>
                </c:pt>
                <c:pt idx="90">
                  <c:v>4043.3537609145465</c:v>
                </c:pt>
                <c:pt idx="91">
                  <c:v>4039.639615940273</c:v>
                </c:pt>
                <c:pt idx="92">
                  <c:v>4035.9288827062778</c:v>
                </c:pt>
                <c:pt idx="93">
                  <c:v>4032.2215580786055</c:v>
                </c:pt>
                <c:pt idx="94">
                  <c:v>4028.5176389261774</c:v>
                </c:pt>
                <c:pt idx="95">
                  <c:v>4024.8171221207895</c:v>
                </c:pt>
                <c:pt idx="96">
                  <c:v>4021.1200045371138</c:v>
                </c:pt>
                <c:pt idx="97">
                  <c:v>4017.4262830526927</c:v>
                </c:pt>
                <c:pt idx="98">
                  <c:v>4013.7359545479358</c:v>
                </c:pt>
                <c:pt idx="99">
                  <c:v>4010.049015906121</c:v>
                </c:pt>
                <c:pt idx="100">
                  <c:v>4006.3654640133827</c:v>
                </c:pt>
                <c:pt idx="101">
                  <c:v>4002.6852957587257</c:v>
                </c:pt>
                <c:pt idx="102">
                  <c:v>3999.0085080340027</c:v>
                </c:pt>
                <c:pt idx="103">
                  <c:v>3995.3350977339278</c:v>
                </c:pt>
                <c:pt idx="104">
                  <c:v>3991.6650617560636</c:v>
                </c:pt>
                <c:pt idx="105">
                  <c:v>3987.9983970008243</c:v>
                </c:pt>
                <c:pt idx="106">
                  <c:v>3984.3351003714729</c:v>
                </c:pt>
                <c:pt idx="107">
                  <c:v>3980.6751687741148</c:v>
                </c:pt>
                <c:pt idx="108">
                  <c:v>3977.0185991176982</c:v>
                </c:pt>
                <c:pt idx="109">
                  <c:v>3973.3653883140087</c:v>
                </c:pt>
                <c:pt idx="110">
                  <c:v>3969.7155332776733</c:v>
                </c:pt>
                <c:pt idx="111">
                  <c:v>3966.069030926149</c:v>
                </c:pt>
                <c:pt idx="112">
                  <c:v>3962.4258781797262</c:v>
                </c:pt>
                <c:pt idx="113">
                  <c:v>3958.786071961521</c:v>
                </c:pt>
                <c:pt idx="114">
                  <c:v>3955.1496091974841</c:v>
                </c:pt>
                <c:pt idx="115">
                  <c:v>3951.5164868163779</c:v>
                </c:pt>
                <c:pt idx="116">
                  <c:v>3947.8867017497973</c:v>
                </c:pt>
                <c:pt idx="117">
                  <c:v>3944.2602509321505</c:v>
                </c:pt>
                <c:pt idx="118">
                  <c:v>3940.6371313006603</c:v>
                </c:pt>
                <c:pt idx="119">
                  <c:v>3937.0173397953658</c:v>
                </c:pt>
                <c:pt idx="120">
                  <c:v>3933.4008733591158</c:v>
                </c:pt>
                <c:pt idx="121">
                  <c:v>3929.7877289375683</c:v>
                </c:pt>
                <c:pt idx="122">
                  <c:v>3926.1779034791862</c:v>
                </c:pt>
                <c:pt idx="123">
                  <c:v>3922.5713939352336</c:v>
                </c:pt>
                <c:pt idx="124">
                  <c:v>3918.9681972597787</c:v>
                </c:pt>
                <c:pt idx="125">
                  <c:v>3915.3683104096854</c:v>
                </c:pt>
                <c:pt idx="126">
                  <c:v>3911.7717303446134</c:v>
                </c:pt>
                <c:pt idx="127">
                  <c:v>3908.1784540270151</c:v>
                </c:pt>
                <c:pt idx="128">
                  <c:v>3904.588478422133</c:v>
                </c:pt>
                <c:pt idx="129">
                  <c:v>3901.0018004979988</c:v>
                </c:pt>
                <c:pt idx="130">
                  <c:v>3897.4184172254268</c:v>
                </c:pt>
                <c:pt idx="131">
                  <c:v>3893.8383255780141</c:v>
                </c:pt>
                <c:pt idx="132">
                  <c:v>3890.261522532141</c:v>
                </c:pt>
                <c:pt idx="133">
                  <c:v>3886.6880050669624</c:v>
                </c:pt>
                <c:pt idx="134">
                  <c:v>3883.1177701644083</c:v>
                </c:pt>
                <c:pt idx="135">
                  <c:v>3879.5508148091817</c:v>
                </c:pt>
                <c:pt idx="136">
                  <c:v>3875.9871359887557</c:v>
                </c:pt>
                <c:pt idx="137">
                  <c:v>3872.426730693368</c:v>
                </c:pt>
                <c:pt idx="138">
                  <c:v>3868.8695959160245</c:v>
                </c:pt>
                <c:pt idx="139">
                  <c:v>3865.3157286524929</c:v>
                </c:pt>
                <c:pt idx="140">
                  <c:v>3861.7651259012987</c:v>
                </c:pt>
                <c:pt idx="141">
                  <c:v>3858.2177846637242</c:v>
                </c:pt>
                <c:pt idx="142">
                  <c:v>3854.6737019438083</c:v>
                </c:pt>
                <c:pt idx="143">
                  <c:v>3851.1328747483408</c:v>
                </c:pt>
                <c:pt idx="144">
                  <c:v>3847.5953000868622</c:v>
                </c:pt>
                <c:pt idx="145">
                  <c:v>3844.0609749716568</c:v>
                </c:pt>
                <c:pt idx="146">
                  <c:v>3840.5298964177578</c:v>
                </c:pt>
                <c:pt idx="147">
                  <c:v>3837.0020614429368</c:v>
                </c:pt>
                <c:pt idx="148">
                  <c:v>3833.4774670677052</c:v>
                </c:pt>
                <c:pt idx="149">
                  <c:v>3829.9561103153142</c:v>
                </c:pt>
                <c:pt idx="150">
                  <c:v>3826.4379882117469</c:v>
                </c:pt>
                <c:pt idx="151">
                  <c:v>3822.9230977857173</c:v>
                </c:pt>
                <c:pt idx="152">
                  <c:v>3819.4114360686708</c:v>
                </c:pt>
                <c:pt idx="153">
                  <c:v>3815.903000094781</c:v>
                </c:pt>
                <c:pt idx="154">
                  <c:v>3812.3977869009414</c:v>
                </c:pt>
                <c:pt idx="155">
                  <c:v>3808.8957935267708</c:v>
                </c:pt>
                <c:pt idx="156">
                  <c:v>3805.3970170146054</c:v>
                </c:pt>
                <c:pt idx="157">
                  <c:v>3801.9014544095007</c:v>
                </c:pt>
                <c:pt idx="158">
                  <c:v>3798.4091027592244</c:v>
                </c:pt>
                <c:pt idx="159">
                  <c:v>3794.9199591142578</c:v>
                </c:pt>
                <c:pt idx="160">
                  <c:v>3791.434020527789</c:v>
                </c:pt>
                <c:pt idx="161">
                  <c:v>3787.9512840557145</c:v>
                </c:pt>
                <c:pt idx="162">
                  <c:v>3784.4717467566356</c:v>
                </c:pt>
                <c:pt idx="163">
                  <c:v>3780.9954056918564</c:v>
                </c:pt>
                <c:pt idx="164">
                  <c:v>3777.5222579253773</c:v>
                </c:pt>
                <c:pt idx="165">
                  <c:v>3774.0523005238997</c:v>
                </c:pt>
                <c:pt idx="166">
                  <c:v>3770.5855305568143</c:v>
                </c:pt>
                <c:pt idx="167">
                  <c:v>3767.1219450962089</c:v>
                </c:pt>
                <c:pt idx="168">
                  <c:v>3763.661541216858</c:v>
                </c:pt>
                <c:pt idx="169">
                  <c:v>3760.2043159962241</c:v>
                </c:pt>
                <c:pt idx="170">
                  <c:v>3756.750266514453</c:v>
                </c:pt>
                <c:pt idx="171">
                  <c:v>3753.2993898543759</c:v>
                </c:pt>
                <c:pt idx="172">
                  <c:v>3749.8516831014999</c:v>
                </c:pt>
                <c:pt idx="173">
                  <c:v>3746.4071433440104</c:v>
                </c:pt>
                <c:pt idx="174">
                  <c:v>3742.9657676727693</c:v>
                </c:pt>
                <c:pt idx="175">
                  <c:v>3739.5275531813072</c:v>
                </c:pt>
                <c:pt idx="176">
                  <c:v>3736.092496965829</c:v>
                </c:pt>
                <c:pt idx="177">
                  <c:v>3732.6605961252044</c:v>
                </c:pt>
                <c:pt idx="178">
                  <c:v>3729.2318477609656</c:v>
                </c:pt>
                <c:pt idx="179">
                  <c:v>3725.8062489773133</c:v>
                </c:pt>
                <c:pt idx="180">
                  <c:v>3722.3837968811049</c:v>
                </c:pt>
                <c:pt idx="181">
                  <c:v>3718.9644885818525</c:v>
                </c:pt>
                <c:pt idx="182">
                  <c:v>3715.5483211917299</c:v>
                </c:pt>
                <c:pt idx="183">
                  <c:v>3712.1352918255566</c:v>
                </c:pt>
                <c:pt idx="184">
                  <c:v>3708.7253976008069</c:v>
                </c:pt>
                <c:pt idx="185">
                  <c:v>3705.3186356376032</c:v>
                </c:pt>
                <c:pt idx="186">
                  <c:v>3701.9150030587107</c:v>
                </c:pt>
                <c:pt idx="187">
                  <c:v>3698.5144969895391</c:v>
                </c:pt>
                <c:pt idx="188">
                  <c:v>3695.1171145581379</c:v>
                </c:pt>
                <c:pt idx="189">
                  <c:v>3691.7228528951941</c:v>
                </c:pt>
                <c:pt idx="190">
                  <c:v>3688.3317091340318</c:v>
                </c:pt>
                <c:pt idx="191">
                  <c:v>3684.9436804106108</c:v>
                </c:pt>
                <c:pt idx="192">
                  <c:v>3681.5587638635147</c:v>
                </c:pt>
                <c:pt idx="193">
                  <c:v>3678.1769566339622</c:v>
                </c:pt>
                <c:pt idx="194">
                  <c:v>3674.7982558657964</c:v>
                </c:pt>
                <c:pt idx="195">
                  <c:v>3671.4226587054804</c:v>
                </c:pt>
                <c:pt idx="196">
                  <c:v>3668.0501623021028</c:v>
                </c:pt>
                <c:pt idx="197">
                  <c:v>3664.6807638073692</c:v>
                </c:pt>
                <c:pt idx="198">
                  <c:v>3661.3144603756018</c:v>
                </c:pt>
                <c:pt idx="199">
                  <c:v>3657.9512491637383</c:v>
                </c:pt>
                <c:pt idx="200">
                  <c:v>3654.5911273313254</c:v>
                </c:pt>
                <c:pt idx="201">
                  <c:v>3651.2340920405186</c:v>
                </c:pt>
                <c:pt idx="202">
                  <c:v>3647.8801404560836</c:v>
                </c:pt>
                <c:pt idx="203">
                  <c:v>3644.5292697453883</c:v>
                </c:pt>
                <c:pt idx="204">
                  <c:v>3641.1814770784026</c:v>
                </c:pt>
                <c:pt idx="205">
                  <c:v>3637.8367596276962</c:v>
                </c:pt>
                <c:pt idx="206">
                  <c:v>3634.4951145684363</c:v>
                </c:pt>
                <c:pt idx="207">
                  <c:v>3631.1565390783844</c:v>
                </c:pt>
                <c:pt idx="208">
                  <c:v>3627.8210303378955</c:v>
                </c:pt>
                <c:pt idx="209">
                  <c:v>3624.4885855299121</c:v>
                </c:pt>
                <c:pt idx="210">
                  <c:v>3621.1592018399697</c:v>
                </c:pt>
                <c:pt idx="211">
                  <c:v>3617.8328764561829</c:v>
                </c:pt>
                <c:pt idx="212">
                  <c:v>3614.5096065692528</c:v>
                </c:pt>
                <c:pt idx="213">
                  <c:v>3611.18938937246</c:v>
                </c:pt>
                <c:pt idx="214">
                  <c:v>3607.8722220616637</c:v>
                </c:pt>
                <c:pt idx="215">
                  <c:v>3604.5581018352996</c:v>
                </c:pt>
                <c:pt idx="216">
                  <c:v>3601.2470258943758</c:v>
                </c:pt>
                <c:pt idx="217">
                  <c:v>3597.938991442471</c:v>
                </c:pt>
                <c:pt idx="218">
                  <c:v>3594.6339956857328</c:v>
                </c:pt>
                <c:pt idx="219">
                  <c:v>3591.3320358328779</c:v>
                </c:pt>
                <c:pt idx="220">
                  <c:v>3588.033109095184</c:v>
                </c:pt>
                <c:pt idx="221">
                  <c:v>3584.7372126864907</c:v>
                </c:pt>
                <c:pt idx="222">
                  <c:v>3581.4443438231979</c:v>
                </c:pt>
                <c:pt idx="223">
                  <c:v>3578.1544997242622</c:v>
                </c:pt>
                <c:pt idx="224">
                  <c:v>3574.8676776111961</c:v>
                </c:pt>
                <c:pt idx="225">
                  <c:v>3571.5838747080606</c:v>
                </c:pt>
                <c:pt idx="226">
                  <c:v>3568.3030882414691</c:v>
                </c:pt>
                <c:pt idx="227">
                  <c:v>3565.025315440585</c:v>
                </c:pt>
                <c:pt idx="228">
                  <c:v>3561.7505535371138</c:v>
                </c:pt>
                <c:pt idx="229">
                  <c:v>3558.4787997653025</c:v>
                </c:pt>
                <c:pt idx="230">
                  <c:v>3555.210051361943</c:v>
                </c:pt>
                <c:pt idx="231">
                  <c:v>3551.9443055663614</c:v>
                </c:pt>
                <c:pt idx="232">
                  <c:v>3548.6815596204224</c:v>
                </c:pt>
                <c:pt idx="233">
                  <c:v>3545.4218107685233</c:v>
                </c:pt>
                <c:pt idx="234">
                  <c:v>3542.1650562575919</c:v>
                </c:pt>
                <c:pt idx="235">
                  <c:v>3538.9112933370875</c:v>
                </c:pt>
                <c:pt idx="236">
                  <c:v>3535.6605192589932</c:v>
                </c:pt>
                <c:pt idx="237">
                  <c:v>3532.4127312778164</c:v>
                </c:pt>
                <c:pt idx="238">
                  <c:v>3529.1679266505871</c:v>
                </c:pt>
                <c:pt idx="239">
                  <c:v>3525.9261026368572</c:v>
                </c:pt>
                <c:pt idx="240">
                  <c:v>3522.6872564986934</c:v>
                </c:pt>
                <c:pt idx="241">
                  <c:v>3519.4513855006758</c:v>
                </c:pt>
                <c:pt idx="242">
                  <c:v>3516.2184869099028</c:v>
                </c:pt>
                <c:pt idx="243">
                  <c:v>3512.9885579959773</c:v>
                </c:pt>
                <c:pt idx="244">
                  <c:v>3509.761596031015</c:v>
                </c:pt>
                <c:pt idx="245">
                  <c:v>3506.5375982896317</c:v>
                </c:pt>
                <c:pt idx="246">
                  <c:v>3503.3165620489535</c:v>
                </c:pt>
                <c:pt idx="247">
                  <c:v>3500.0984845886023</c:v>
                </c:pt>
                <c:pt idx="248">
                  <c:v>3496.8833631907019</c:v>
                </c:pt>
                <c:pt idx="249">
                  <c:v>3493.6711951398706</c:v>
                </c:pt>
                <c:pt idx="250">
                  <c:v>3490.4619777232224</c:v>
                </c:pt>
                <c:pt idx="251">
                  <c:v>3487.2557082303642</c:v>
                </c:pt>
                <c:pt idx="252">
                  <c:v>3484.0523839533907</c:v>
                </c:pt>
                <c:pt idx="253">
                  <c:v>3480.8520021868831</c:v>
                </c:pt>
                <c:pt idx="254">
                  <c:v>3477.6545602279116</c:v>
                </c:pt>
                <c:pt idx="255">
                  <c:v>3474.460055376026</c:v>
                </c:pt>
                <c:pt idx="256">
                  <c:v>3471.2684849332582</c:v>
                </c:pt>
                <c:pt idx="257">
                  <c:v>3468.0798462041162</c:v>
                </c:pt>
                <c:pt idx="258">
                  <c:v>3464.8941364955886</c:v>
                </c:pt>
                <c:pt idx="259">
                  <c:v>3461.7113531171321</c:v>
                </c:pt>
                <c:pt idx="260">
                  <c:v>3458.5314933806799</c:v>
                </c:pt>
                <c:pt idx="261">
                  <c:v>3455.3545546006299</c:v>
                </c:pt>
                <c:pt idx="262">
                  <c:v>3452.1805340938508</c:v>
                </c:pt>
                <c:pt idx="263">
                  <c:v>3449.009429179674</c:v>
                </c:pt>
                <c:pt idx="264">
                  <c:v>3445.8412371798936</c:v>
                </c:pt>
                <c:pt idx="265">
                  <c:v>3442.6759554187634</c:v>
                </c:pt>
                <c:pt idx="266">
                  <c:v>3439.5135812229973</c:v>
                </c:pt>
                <c:pt idx="267">
                  <c:v>3436.3541119217612</c:v>
                </c:pt>
                <c:pt idx="268">
                  <c:v>3433.1975448466774</c:v>
                </c:pt>
                <c:pt idx="269">
                  <c:v>3430.0438773318178</c:v>
                </c:pt>
                <c:pt idx="270">
                  <c:v>3426.8931067137037</c:v>
                </c:pt>
                <c:pt idx="271">
                  <c:v>3423.7452303313025</c:v>
                </c:pt>
                <c:pt idx="272">
                  <c:v>3420.6002455260264</c:v>
                </c:pt>
                <c:pt idx="273">
                  <c:v>3417.4581496417304</c:v>
                </c:pt>
                <c:pt idx="274">
                  <c:v>3414.3189400247097</c:v>
                </c:pt>
                <c:pt idx="275">
                  <c:v>3411.182614023694</c:v>
                </c:pt>
                <c:pt idx="276">
                  <c:v>3408.0491689898508</c:v>
                </c:pt>
                <c:pt idx="277">
                  <c:v>3404.9186022767817</c:v>
                </c:pt>
                <c:pt idx="278">
                  <c:v>3401.7909112405173</c:v>
                </c:pt>
                <c:pt idx="279">
                  <c:v>3398.666093239518</c:v>
                </c:pt>
                <c:pt idx="280">
                  <c:v>3395.5441456346703</c:v>
                </c:pt>
                <c:pt idx="281">
                  <c:v>3392.4250657892831</c:v>
                </c:pt>
                <c:pt idx="282">
                  <c:v>3389.3088510690918</c:v>
                </c:pt>
                <c:pt idx="283">
                  <c:v>3386.1954988422481</c:v>
                </c:pt>
                <c:pt idx="284">
                  <c:v>3383.0850064793221</c:v>
                </c:pt>
                <c:pt idx="285">
                  <c:v>3379.9773713532991</c:v>
                </c:pt>
                <c:pt idx="286">
                  <c:v>3376.8725908395768</c:v>
                </c:pt>
                <c:pt idx="287">
                  <c:v>3373.7706623159661</c:v>
                </c:pt>
                <c:pt idx="288">
                  <c:v>3370.6715831626839</c:v>
                </c:pt>
                <c:pt idx="289">
                  <c:v>3367.5753507623554</c:v>
                </c:pt>
                <c:pt idx="290">
                  <c:v>3364.4819625000114</c:v>
                </c:pt>
                <c:pt idx="291">
                  <c:v>3361.3914157630793</c:v>
                </c:pt>
                <c:pt idx="292">
                  <c:v>3358.3037079413916</c:v>
                </c:pt>
                <c:pt idx="293">
                  <c:v>3355.2188364271774</c:v>
                </c:pt>
                <c:pt idx="294">
                  <c:v>3352.1367986150599</c:v>
                </c:pt>
                <c:pt idx="295">
                  <c:v>3349.0575919020566</c:v>
                </c:pt>
                <c:pt idx="296">
                  <c:v>3345.9812136875757</c:v>
                </c:pt>
                <c:pt idx="297">
                  <c:v>3342.9076613734142</c:v>
                </c:pt>
                <c:pt idx="298">
                  <c:v>3339.8369323637562</c:v>
                </c:pt>
                <c:pt idx="299">
                  <c:v>3336.7690240651677</c:v>
                </c:pt>
                <c:pt idx="300">
                  <c:v>3333.703933886603</c:v>
                </c:pt>
                <c:pt idx="301">
                  <c:v>3330.6416592393889</c:v>
                </c:pt>
                <c:pt idx="302">
                  <c:v>3327.5821975372382</c:v>
                </c:pt>
                <c:pt idx="303">
                  <c:v>3324.5255461962297</c:v>
                </c:pt>
                <c:pt idx="304">
                  <c:v>3321.4717026348253</c:v>
                </c:pt>
                <c:pt idx="305">
                  <c:v>3318.4206642738532</c:v>
                </c:pt>
                <c:pt idx="306">
                  <c:v>3315.3724285365097</c:v>
                </c:pt>
                <c:pt idx="307">
                  <c:v>3312.3269928483619</c:v>
                </c:pt>
                <c:pt idx="308">
                  <c:v>3309.2843546373392</c:v>
                </c:pt>
                <c:pt idx="309">
                  <c:v>3306.2445113337349</c:v>
                </c:pt>
                <c:pt idx="310">
                  <c:v>3303.2074603702022</c:v>
                </c:pt>
                <c:pt idx="311">
                  <c:v>3300.173199181751</c:v>
                </c:pt>
                <c:pt idx="312">
                  <c:v>3297.1417252057513</c:v>
                </c:pt>
                <c:pt idx="313">
                  <c:v>3294.1130358819228</c:v>
                </c:pt>
                <c:pt idx="314">
                  <c:v>3291.0871286523407</c:v>
                </c:pt>
                <c:pt idx="315">
                  <c:v>3288.0640009614262</c:v>
                </c:pt>
                <c:pt idx="316">
                  <c:v>3285.0436502559519</c:v>
                </c:pt>
                <c:pt idx="317">
                  <c:v>3282.0260739850319</c:v>
                </c:pt>
                <c:pt idx="318">
                  <c:v>3279.011269600127</c:v>
                </c:pt>
                <c:pt idx="319">
                  <c:v>3275.9992345550363</c:v>
                </c:pt>
                <c:pt idx="320">
                  <c:v>3272.9899663059</c:v>
                </c:pt>
                <c:pt idx="321">
                  <c:v>3269.9834623111919</c:v>
                </c:pt>
                <c:pt idx="322">
                  <c:v>3266.9797200317248</c:v>
                </c:pt>
                <c:pt idx="323">
                  <c:v>3263.9787369306409</c:v>
                </c:pt>
                <c:pt idx="324">
                  <c:v>3260.9805104734123</c:v>
                </c:pt>
                <c:pt idx="325">
                  <c:v>3257.9850381278416</c:v>
                </c:pt>
                <c:pt idx="326">
                  <c:v>3254.9923173640545</c:v>
                </c:pt>
                <c:pt idx="327">
                  <c:v>3252.0023456545041</c:v>
                </c:pt>
                <c:pt idx="328">
                  <c:v>3249.0151204739636</c:v>
                </c:pt>
                <c:pt idx="329">
                  <c:v>3246.030639299524</c:v>
                </c:pt>
                <c:pt idx="330">
                  <c:v>3243.048899610596</c:v>
                </c:pt>
                <c:pt idx="331">
                  <c:v>3240.0698988889062</c:v>
                </c:pt>
                <c:pt idx="332">
                  <c:v>3237.0936346184922</c:v>
                </c:pt>
                <c:pt idx="333">
                  <c:v>3234.1201042857037</c:v>
                </c:pt>
                <c:pt idx="334">
                  <c:v>3231.1493053792001</c:v>
                </c:pt>
                <c:pt idx="335">
                  <c:v>3228.1812353899472</c:v>
                </c:pt>
                <c:pt idx="336">
                  <c:v>3225.2158918112154</c:v>
                </c:pt>
                <c:pt idx="337">
                  <c:v>3222.2532721385774</c:v>
                </c:pt>
                <c:pt idx="338">
                  <c:v>3219.2933738699076</c:v>
                </c:pt>
                <c:pt idx="339">
                  <c:v>3216.3361945053775</c:v>
                </c:pt>
                <c:pt idx="340">
                  <c:v>3213.3817315474544</c:v>
                </c:pt>
                <c:pt idx="341">
                  <c:v>3210.4299825009034</c:v>
                </c:pt>
                <c:pt idx="342">
                  <c:v>3207.4809448727765</c:v>
                </c:pt>
                <c:pt idx="343">
                  <c:v>3204.5346161724192</c:v>
                </c:pt>
                <c:pt idx="344">
                  <c:v>3201.5909939114645</c:v>
                </c:pt>
                <c:pt idx="345">
                  <c:v>3198.6500756038299</c:v>
                </c:pt>
                <c:pt idx="346">
                  <c:v>3195.7118587657169</c:v>
                </c:pt>
                <c:pt idx="347">
                  <c:v>3192.77634091561</c:v>
                </c:pt>
                <c:pt idx="348">
                  <c:v>3189.8435195742713</c:v>
                </c:pt>
                <c:pt idx="349">
                  <c:v>3186.9133922647416</c:v>
                </c:pt>
                <c:pt idx="350">
                  <c:v>3183.9859565123343</c:v>
                </c:pt>
                <c:pt idx="351">
                  <c:v>3181.0612098446418</c:v>
                </c:pt>
                <c:pt idx="352">
                  <c:v>3178.139149791521</c:v>
                </c:pt>
                <c:pt idx="353">
                  <c:v>3175.2197738851028</c:v>
                </c:pt>
                <c:pt idx="354">
                  <c:v>3172.3030796597818</c:v>
                </c:pt>
                <c:pt idx="355">
                  <c:v>3169.3890646522182</c:v>
                </c:pt>
                <c:pt idx="356">
                  <c:v>3166.4777264013369</c:v>
                </c:pt>
                <c:pt idx="357">
                  <c:v>3163.5690624483195</c:v>
                </c:pt>
                <c:pt idx="358">
                  <c:v>3160.6630703366127</c:v>
                </c:pt>
                <c:pt idx="359">
                  <c:v>3157.7597476119122</c:v>
                </c:pt>
                <c:pt idx="360">
                  <c:v>3154.8590918221744</c:v>
                </c:pt>
                <c:pt idx="361">
                  <c:v>3151.9611005176034</c:v>
                </c:pt>
                <c:pt idx="362">
                  <c:v>3149.0657712506568</c:v>
                </c:pt>
                <c:pt idx="363">
                  <c:v>3146.1731015760383</c:v>
                </c:pt>
                <c:pt idx="364">
                  <c:v>3143.2830890507007</c:v>
                </c:pt>
                <c:pt idx="365">
                  <c:v>3140.395731233838</c:v>
                </c:pt>
                <c:pt idx="366">
                  <c:v>3137.5110256868888</c:v>
                </c:pt>
                <c:pt idx="367">
                  <c:v>3134.6289699735262</c:v>
                </c:pt>
                <c:pt idx="368">
                  <c:v>3131.7495616596693</c:v>
                </c:pt>
                <c:pt idx="369">
                  <c:v>3128.872798313469</c:v>
                </c:pt>
                <c:pt idx="370">
                  <c:v>3125.9986775053085</c:v>
                </c:pt>
                <c:pt idx="371">
                  <c:v>3123.1271968078049</c:v>
                </c:pt>
                <c:pt idx="372">
                  <c:v>3120.2583537958053</c:v>
                </c:pt>
                <c:pt idx="373">
                  <c:v>3117.3921460463835</c:v>
                </c:pt>
                <c:pt idx="374">
                  <c:v>3114.5285711388401</c:v>
                </c:pt>
                <c:pt idx="375">
                  <c:v>3111.6676266546956</c:v>
                </c:pt>
                <c:pt idx="376">
                  <c:v>3108.8093101776985</c:v>
                </c:pt>
                <c:pt idx="377">
                  <c:v>3105.9536192938122</c:v>
                </c:pt>
                <c:pt idx="378">
                  <c:v>3103.1005515912179</c:v>
                </c:pt>
                <c:pt idx="379">
                  <c:v>3100.2501046603138</c:v>
                </c:pt>
                <c:pt idx="380">
                  <c:v>3097.4022760937091</c:v>
                </c:pt>
                <c:pt idx="381">
                  <c:v>3094.5570634862293</c:v>
                </c:pt>
                <c:pt idx="382">
                  <c:v>3091.7144644349032</c:v>
                </c:pt>
                <c:pt idx="383">
                  <c:v>3088.8744765389706</c:v>
                </c:pt>
                <c:pt idx="384">
                  <c:v>3086.0370973998756</c:v>
                </c:pt>
                <c:pt idx="385">
                  <c:v>3083.2023246212657</c:v>
                </c:pt>
                <c:pt idx="386">
                  <c:v>3080.3701558089892</c:v>
                </c:pt>
                <c:pt idx="387">
                  <c:v>3077.5405885710943</c:v>
                </c:pt>
                <c:pt idx="388">
                  <c:v>3074.7136205178272</c:v>
                </c:pt>
                <c:pt idx="389">
                  <c:v>3071.8892492616255</c:v>
                </c:pt>
                <c:pt idx="390">
                  <c:v>3069.0674724171263</c:v>
                </c:pt>
                <c:pt idx="391">
                  <c:v>3066.2482876011509</c:v>
                </c:pt>
                <c:pt idx="392">
                  <c:v>3063.431692432715</c:v>
                </c:pt>
                <c:pt idx="393">
                  <c:v>3060.6176845330183</c:v>
                </c:pt>
                <c:pt idx="394">
                  <c:v>3057.8062615254476</c:v>
                </c:pt>
                <c:pt idx="395">
                  <c:v>3054.9974210355717</c:v>
                </c:pt>
                <c:pt idx="396">
                  <c:v>3052.1911606911408</c:v>
                </c:pt>
                <c:pt idx="397">
                  <c:v>3049.3874781220852</c:v>
                </c:pt>
                <c:pt idx="398">
                  <c:v>3046.5863709605092</c:v>
                </c:pt>
                <c:pt idx="399">
                  <c:v>3043.7878368406955</c:v>
                </c:pt>
                <c:pt idx="400">
                  <c:v>3040.9918733990994</c:v>
                </c:pt>
                <c:pt idx="401">
                  <c:v>3038.1984782743461</c:v>
                </c:pt>
                <c:pt idx="402">
                  <c:v>3035.4076491072301</c:v>
                </c:pt>
                <c:pt idx="403">
                  <c:v>3032.619383540713</c:v>
                </c:pt>
                <c:pt idx="404">
                  <c:v>3029.833679219922</c:v>
                </c:pt>
                <c:pt idx="405">
                  <c:v>3027.0505337921491</c:v>
                </c:pt>
                <c:pt idx="406">
                  <c:v>3024.2699449068427</c:v>
                </c:pt>
                <c:pt idx="407">
                  <c:v>3021.4919102156155</c:v>
                </c:pt>
                <c:pt idx="408">
                  <c:v>3018.7164273722351</c:v>
                </c:pt>
                <c:pt idx="409">
                  <c:v>3015.9434940326237</c:v>
                </c:pt>
                <c:pt idx="410">
                  <c:v>3013.1731078548578</c:v>
                </c:pt>
                <c:pt idx="411">
                  <c:v>3010.4052664991646</c:v>
                </c:pt>
                <c:pt idx="412">
                  <c:v>3007.6399676279207</c:v>
                </c:pt>
                <c:pt idx="413">
                  <c:v>3004.8772089056506</c:v>
                </c:pt>
                <c:pt idx="414">
                  <c:v>3002.1169879990234</c:v>
                </c:pt>
                <c:pt idx="415">
                  <c:v>2999.3593025768514</c:v>
                </c:pt>
                <c:pt idx="416">
                  <c:v>2996.6041503100882</c:v>
                </c:pt>
                <c:pt idx="417">
                  <c:v>2993.8515288718277</c:v>
                </c:pt>
                <c:pt idx="418">
                  <c:v>2991.1014359373016</c:v>
                </c:pt>
                <c:pt idx="419">
                  <c:v>2988.3538691838753</c:v>
                </c:pt>
                <c:pt idx="420">
                  <c:v>2985.6088262910489</c:v>
                </c:pt>
                <c:pt idx="421">
                  <c:v>2982.8663049404536</c:v>
                </c:pt>
                <c:pt idx="422">
                  <c:v>2980.1263028158514</c:v>
                </c:pt>
                <c:pt idx="423">
                  <c:v>2977.3888176031296</c:v>
                </c:pt>
                <c:pt idx="424">
                  <c:v>2974.6538469903035</c:v>
                </c:pt>
                <c:pt idx="425">
                  <c:v>2971.9213886675116</c:v>
                </c:pt>
                <c:pt idx="426">
                  <c:v>2969.191440327013</c:v>
                </c:pt>
                <c:pt idx="427">
                  <c:v>2966.4639996631886</c:v>
                </c:pt>
                <c:pt idx="428">
                  <c:v>2963.7390643725348</c:v>
                </c:pt>
                <c:pt idx="429">
                  <c:v>2961.0166321536653</c:v>
                </c:pt>
                <c:pt idx="430">
                  <c:v>2958.2967007073089</c:v>
                </c:pt>
                <c:pt idx="431">
                  <c:v>2955.5792677363047</c:v>
                </c:pt>
                <c:pt idx="432">
                  <c:v>2952.8643309456024</c:v>
                </c:pt>
                <c:pt idx="433">
                  <c:v>2950.1518880422605</c:v>
                </c:pt>
                <c:pt idx="434">
                  <c:v>2947.4419367354426</c:v>
                </c:pt>
                <c:pt idx="435">
                  <c:v>2944.7344747364173</c:v>
                </c:pt>
                <c:pt idx="436">
                  <c:v>2942.0294997585565</c:v>
                </c:pt>
                <c:pt idx="437">
                  <c:v>2939.3270095173311</c:v>
                </c:pt>
                <c:pt idx="438">
                  <c:v>2936.6270017303109</c:v>
                </c:pt>
                <c:pt idx="439">
                  <c:v>2933.9294741171625</c:v>
                </c:pt>
                <c:pt idx="440">
                  <c:v>2931.2344243996467</c:v>
                </c:pt>
                <c:pt idx="441">
                  <c:v>2928.5418503016199</c:v>
                </c:pt>
                <c:pt idx="442">
                  <c:v>2925.8517495490232</c:v>
                </c:pt>
                <c:pt idx="443">
                  <c:v>2923.1641198698926</c:v>
                </c:pt>
                <c:pt idx="444">
                  <c:v>2920.4789589943475</c:v>
                </c:pt>
                <c:pt idx="445">
                  <c:v>2917.7962646545948</c:v>
                </c:pt>
                <c:pt idx="446">
                  <c:v>2915.1160345849248</c:v>
                </c:pt>
                <c:pt idx="447">
                  <c:v>2912.4382665217036</c:v>
                </c:pt>
                <c:pt idx="448">
                  <c:v>2909.7629582033846</c:v>
                </c:pt>
                <c:pt idx="449">
                  <c:v>2907.0901073704908</c:v>
                </c:pt>
                <c:pt idx="450">
                  <c:v>2904.419711765629</c:v>
                </c:pt>
                <c:pt idx="451">
                  <c:v>2901.7517691334715</c:v>
                </c:pt>
                <c:pt idx="452">
                  <c:v>2899.0862772207679</c:v>
                </c:pt>
                <c:pt idx="453">
                  <c:v>2896.4232337763347</c:v>
                </c:pt>
                <c:pt idx="454">
                  <c:v>2893.7626365510582</c:v>
                </c:pt>
                <c:pt idx="455">
                  <c:v>2891.1044832978901</c:v>
                </c:pt>
                <c:pt idx="456">
                  <c:v>2888.448771771843</c:v>
                </c:pt>
                <c:pt idx="457">
                  <c:v>2885.7954997299976</c:v>
                </c:pt>
                <c:pt idx="458">
                  <c:v>2883.1446649314912</c:v>
                </c:pt>
                <c:pt idx="459">
                  <c:v>2880.4962651375199</c:v>
                </c:pt>
                <c:pt idx="460">
                  <c:v>2877.8502981113365</c:v>
                </c:pt>
                <c:pt idx="461">
                  <c:v>2875.2067616182485</c:v>
                </c:pt>
                <c:pt idx="462">
                  <c:v>2872.5656534256154</c:v>
                </c:pt>
                <c:pt idx="463">
                  <c:v>2869.9269713028502</c:v>
                </c:pt>
                <c:pt idx="464">
                  <c:v>2867.2907130214107</c:v>
                </c:pt>
                <c:pt idx="465">
                  <c:v>2864.6568763548066</c:v>
                </c:pt>
                <c:pt idx="466">
                  <c:v>2862.0254590785876</c:v>
                </c:pt>
                <c:pt idx="467">
                  <c:v>2859.3964589703519</c:v>
                </c:pt>
                <c:pt idx="468">
                  <c:v>2856.7698738097351</c:v>
                </c:pt>
                <c:pt idx="469">
                  <c:v>2854.1457013784143</c:v>
                </c:pt>
                <c:pt idx="470">
                  <c:v>2851.5239394601049</c:v>
                </c:pt>
                <c:pt idx="471">
                  <c:v>2848.9045858405561</c:v>
                </c:pt>
                <c:pt idx="472">
                  <c:v>2846.2876383075522</c:v>
                </c:pt>
                <c:pt idx="473">
                  <c:v>2843.6730946509106</c:v>
                </c:pt>
                <c:pt idx="474">
                  <c:v>2841.0609526624771</c:v>
                </c:pt>
                <c:pt idx="475">
                  <c:v>2838.451210136127</c:v>
                </c:pt>
                <c:pt idx="476">
                  <c:v>2835.8438648677611</c:v>
                </c:pt>
                <c:pt idx="477">
                  <c:v>2833.238914655306</c:v>
                </c:pt>
                <c:pt idx="478">
                  <c:v>2830.6363572987107</c:v>
                </c:pt>
                <c:pt idx="479">
                  <c:v>2828.0361905999457</c:v>
                </c:pt>
                <c:pt idx="480">
                  <c:v>2825.4384123629984</c:v>
                </c:pt>
                <c:pt idx="481">
                  <c:v>2822.843020393876</c:v>
                </c:pt>
                <c:pt idx="482">
                  <c:v>2820.2500125006</c:v>
                </c:pt>
                <c:pt idx="483">
                  <c:v>2817.6593864932038</c:v>
                </c:pt>
                <c:pt idx="484">
                  <c:v>2815.0711401837366</c:v>
                </c:pt>
                <c:pt idx="485">
                  <c:v>2812.4852713862524</c:v>
                </c:pt>
                <c:pt idx="486">
                  <c:v>2809.9017779168171</c:v>
                </c:pt>
                <c:pt idx="487">
                  <c:v>2807.3206575935014</c:v>
                </c:pt>
                <c:pt idx="488">
                  <c:v>2804.741908236379</c:v>
                </c:pt>
                <c:pt idx="489">
                  <c:v>2802.1655276675278</c:v>
                </c:pt>
                <c:pt idx="490">
                  <c:v>2799.5915137110255</c:v>
                </c:pt>
                <c:pt idx="491">
                  <c:v>2797.0198641929492</c:v>
                </c:pt>
                <c:pt idx="492">
                  <c:v>2794.4505769413709</c:v>
                </c:pt>
                <c:pt idx="493">
                  <c:v>2791.8836497863608</c:v>
                </c:pt>
                <c:pt idx="494">
                  <c:v>2789.3190805599797</c:v>
                </c:pt>
                <c:pt idx="495">
                  <c:v>2786.7568670962814</c:v>
                </c:pt>
                <c:pt idx="496">
                  <c:v>2784.1970072313102</c:v>
                </c:pt>
                <c:pt idx="497">
                  <c:v>2781.6394988030938</c:v>
                </c:pt>
                <c:pt idx="498">
                  <c:v>2779.0843396516507</c:v>
                </c:pt>
                <c:pt idx="499">
                  <c:v>2776.5315276189826</c:v>
                </c:pt>
                <c:pt idx="500">
                  <c:v>2773.9810605490693</c:v>
                </c:pt>
                <c:pt idx="501">
                  <c:v>2771.432936287878</c:v>
                </c:pt>
                <c:pt idx="502">
                  <c:v>2768.8871526833468</c:v>
                </c:pt>
                <c:pt idx="503">
                  <c:v>2766.3437075853981</c:v>
                </c:pt>
                <c:pt idx="504">
                  <c:v>2763.8025988459258</c:v>
                </c:pt>
                <c:pt idx="505">
                  <c:v>2761.2638243187939</c:v>
                </c:pt>
                <c:pt idx="506">
                  <c:v>2758.7273818598442</c:v>
                </c:pt>
                <c:pt idx="507">
                  <c:v>2756.1932693268832</c:v>
                </c:pt>
                <c:pt idx="508">
                  <c:v>2753.6614845796889</c:v>
                </c:pt>
                <c:pt idx="509">
                  <c:v>2751.1320254800007</c:v>
                </c:pt>
                <c:pt idx="510">
                  <c:v>2748.604889891526</c:v>
                </c:pt>
                <c:pt idx="511">
                  <c:v>2746.0800756799322</c:v>
                </c:pt>
                <c:pt idx="512">
                  <c:v>2743.5575807128498</c:v>
                </c:pt>
                <c:pt idx="513">
                  <c:v>2741.0374028598658</c:v>
                </c:pt>
                <c:pt idx="514">
                  <c:v>2738.5195399925251</c:v>
                </c:pt>
                <c:pt idx="515">
                  <c:v>2736.0039899843282</c:v>
                </c:pt>
                <c:pt idx="516">
                  <c:v>2733.4907507107264</c:v>
                </c:pt>
                <c:pt idx="517">
                  <c:v>2730.9798200491259</c:v>
                </c:pt>
                <c:pt idx="518">
                  <c:v>2728.4711958788816</c:v>
                </c:pt>
                <c:pt idx="519">
                  <c:v>2725.9648760812961</c:v>
                </c:pt>
                <c:pt idx="520">
                  <c:v>2723.4608585396168</c:v>
                </c:pt>
                <c:pt idx="521">
                  <c:v>2720.959141139037</c:v>
                </c:pt>
                <c:pt idx="522">
                  <c:v>2718.4597217666933</c:v>
                </c:pt>
                <c:pt idx="523">
                  <c:v>2715.962598311663</c:v>
                </c:pt>
                <c:pt idx="524">
                  <c:v>2713.4677686649611</c:v>
                </c:pt>
                <c:pt idx="525">
                  <c:v>2710.9752307195395</c:v>
                </c:pt>
                <c:pt idx="526">
                  <c:v>2708.4849823702875</c:v>
                </c:pt>
                <c:pt idx="527">
                  <c:v>2705.9970215140279</c:v>
                </c:pt>
                <c:pt idx="528">
                  <c:v>2703.5113460495136</c:v>
                </c:pt>
                <c:pt idx="529">
                  <c:v>2701.0279538774289</c:v>
                </c:pt>
                <c:pt idx="530">
                  <c:v>2698.5468429003872</c:v>
                </c:pt>
                <c:pt idx="531">
                  <c:v>2696.0680110229277</c:v>
                </c:pt>
                <c:pt idx="532">
                  <c:v>2693.5914561515142</c:v>
                </c:pt>
                <c:pt idx="533">
                  <c:v>2691.1171761945334</c:v>
                </c:pt>
                <c:pt idx="534">
                  <c:v>2688.6451690622948</c:v>
                </c:pt>
                <c:pt idx="535">
                  <c:v>2686.1754326670261</c:v>
                </c:pt>
                <c:pt idx="536">
                  <c:v>2683.7079649228722</c:v>
                </c:pt>
                <c:pt idx="537">
                  <c:v>2681.2427637458964</c:v>
                </c:pt>
                <c:pt idx="538">
                  <c:v>2678.7798270540734</c:v>
                </c:pt>
                <c:pt idx="539">
                  <c:v>2676.3191527672934</c:v>
                </c:pt>
                <c:pt idx="540">
                  <c:v>2673.8607388073538</c:v>
                </c:pt>
                <c:pt idx="541">
                  <c:v>2671.4045830979653</c:v>
                </c:pt>
                <c:pt idx="542">
                  <c:v>2668.9506835647408</c:v>
                </c:pt>
                <c:pt idx="543">
                  <c:v>2666.4990381352045</c:v>
                </c:pt>
                <c:pt idx="544">
                  <c:v>2664.0496447387795</c:v>
                </c:pt>
                <c:pt idx="545">
                  <c:v>2661.6025013067906</c:v>
                </c:pt>
                <c:pt idx="546">
                  <c:v>2659.1576057724697</c:v>
                </c:pt>
                <c:pt idx="547">
                  <c:v>2656.7149560709386</c:v>
                </c:pt>
                <c:pt idx="548">
                  <c:v>2654.2745501392214</c:v>
                </c:pt>
                <c:pt idx="549">
                  <c:v>2651.8363859162337</c:v>
                </c:pt>
                <c:pt idx="550">
                  <c:v>2649.4004613427874</c:v>
                </c:pt>
                <c:pt idx="551">
                  <c:v>2646.9667743615846</c:v>
                </c:pt>
                <c:pt idx="552">
                  <c:v>2644.5353229172169</c:v>
                </c:pt>
                <c:pt idx="553">
                  <c:v>2642.106104956164</c:v>
                </c:pt>
                <c:pt idx="554">
                  <c:v>2639.6791184267927</c:v>
                </c:pt>
                <c:pt idx="555">
                  <c:v>2637.2543612793552</c:v>
                </c:pt>
                <c:pt idx="556">
                  <c:v>2634.8318314659809</c:v>
                </c:pt>
                <c:pt idx="557">
                  <c:v>2632.4115269406898</c:v>
                </c:pt>
                <c:pt idx="558">
                  <c:v>2629.9934456593733</c:v>
                </c:pt>
                <c:pt idx="559">
                  <c:v>2627.5775855798047</c:v>
                </c:pt>
                <c:pt idx="560">
                  <c:v>2625.1639446616305</c:v>
                </c:pt>
                <c:pt idx="561">
                  <c:v>2622.7525208663737</c:v>
                </c:pt>
                <c:pt idx="562">
                  <c:v>2620.3433121574285</c:v>
                </c:pt>
                <c:pt idx="563">
                  <c:v>2617.9363165000609</c:v>
                </c:pt>
                <c:pt idx="564">
                  <c:v>2615.5315318614057</c:v>
                </c:pt>
                <c:pt idx="565">
                  <c:v>2613.1289562104635</c:v>
                </c:pt>
                <c:pt idx="566">
                  <c:v>2610.7285875181028</c:v>
                </c:pt>
                <c:pt idx="567">
                  <c:v>2608.3304237570542</c:v>
                </c:pt>
                <c:pt idx="568">
                  <c:v>2605.9344629019115</c:v>
                </c:pt>
                <c:pt idx="569">
                  <c:v>2603.5407029291291</c:v>
                </c:pt>
                <c:pt idx="570">
                  <c:v>2601.1491418170212</c:v>
                </c:pt>
                <c:pt idx="571">
                  <c:v>2598.7597775457552</c:v>
                </c:pt>
                <c:pt idx="572">
                  <c:v>2596.3726080973579</c:v>
                </c:pt>
                <c:pt idx="573">
                  <c:v>2593.9876314557082</c:v>
                </c:pt>
                <c:pt idx="574">
                  <c:v>2591.6048456065378</c:v>
                </c:pt>
                <c:pt idx="575">
                  <c:v>2589.2242485374259</c:v>
                </c:pt>
                <c:pt idx="576">
                  <c:v>2586.8458382378039</c:v>
                </c:pt>
                <c:pt idx="577">
                  <c:v>2584.4696126989493</c:v>
                </c:pt>
                <c:pt idx="578">
                  <c:v>2582.0955699139813</c:v>
                </c:pt>
                <c:pt idx="579">
                  <c:v>2579.7237078778676</c:v>
                </c:pt>
                <c:pt idx="580">
                  <c:v>2577.3540245874146</c:v>
                </c:pt>
                <c:pt idx="581">
                  <c:v>2574.9865180412694</c:v>
                </c:pt>
                <c:pt idx="582">
                  <c:v>2572.6211862399173</c:v>
                </c:pt>
                <c:pt idx="583">
                  <c:v>2570.2580271856818</c:v>
                </c:pt>
                <c:pt idx="584">
                  <c:v>2567.8970388827188</c:v>
                </c:pt>
                <c:pt idx="585">
                  <c:v>2565.5382193370201</c:v>
                </c:pt>
                <c:pt idx="586">
                  <c:v>2563.1815665564077</c:v>
                </c:pt>
                <c:pt idx="587">
                  <c:v>2560.8270785505347</c:v>
                </c:pt>
                <c:pt idx="588">
                  <c:v>2558.47475333088</c:v>
                </c:pt>
                <c:pt idx="589">
                  <c:v>2556.1245889107527</c:v>
                </c:pt>
                <c:pt idx="590">
                  <c:v>2553.7765833052836</c:v>
                </c:pt>
                <c:pt idx="591">
                  <c:v>2551.4307345314292</c:v>
                </c:pt>
                <c:pt idx="592">
                  <c:v>2549.0870406079653</c:v>
                </c:pt>
                <c:pt idx="593">
                  <c:v>2546.7454995554904</c:v>
                </c:pt>
                <c:pt idx="594">
                  <c:v>2544.4061093964183</c:v>
                </c:pt>
                <c:pt idx="595">
                  <c:v>2542.0688681549818</c:v>
                </c:pt>
                <c:pt idx="596">
                  <c:v>2539.7337738572278</c:v>
                </c:pt>
                <c:pt idx="597">
                  <c:v>2537.4008245310151</c:v>
                </c:pt>
                <c:pt idx="598">
                  <c:v>2535.070018206015</c:v>
                </c:pt>
                <c:pt idx="599">
                  <c:v>2532.7413529137098</c:v>
                </c:pt>
                <c:pt idx="600">
                  <c:v>2530.4148266873899</c:v>
                </c:pt>
                <c:pt idx="601">
                  <c:v>2528.0904375621485</c:v>
                </c:pt>
                <c:pt idx="602">
                  <c:v>2525.7681835748904</c:v>
                </c:pt>
                <c:pt idx="603">
                  <c:v>2523.448062764317</c:v>
                </c:pt>
                <c:pt idx="604">
                  <c:v>2521.1300731709357</c:v>
                </c:pt>
                <c:pt idx="605">
                  <c:v>2518.8142128370537</c:v>
                </c:pt>
                <c:pt idx="606">
                  <c:v>2516.5004798067721</c:v>
                </c:pt>
                <c:pt idx="607">
                  <c:v>2514.1888721259938</c:v>
                </c:pt>
                <c:pt idx="608">
                  <c:v>2511.8793878424153</c:v>
                </c:pt>
                <c:pt idx="609">
                  <c:v>2509.5720250055242</c:v>
                </c:pt>
                <c:pt idx="610">
                  <c:v>2507.266781666603</c:v>
                </c:pt>
                <c:pt idx="611">
                  <c:v>2504.9636558787211</c:v>
                </c:pt>
                <c:pt idx="612">
                  <c:v>2502.6626456967388</c:v>
                </c:pt>
                <c:pt idx="613">
                  <c:v>2500.3637491773015</c:v>
                </c:pt>
                <c:pt idx="614">
                  <c:v>2498.0669643788415</c:v>
                </c:pt>
                <c:pt idx="615">
                  <c:v>2495.7722893615737</c:v>
                </c:pt>
                <c:pt idx="616">
                  <c:v>2493.4797221874942</c:v>
                </c:pt>
                <c:pt idx="617">
                  <c:v>2491.1892609203787</c:v>
                </c:pt>
                <c:pt idx="618">
                  <c:v>2488.9009036257848</c:v>
                </c:pt>
                <c:pt idx="619">
                  <c:v>2486.6146483710445</c:v>
                </c:pt>
                <c:pt idx="620">
                  <c:v>2484.3304932252645</c:v>
                </c:pt>
                <c:pt idx="621">
                  <c:v>2482.0484362593256</c:v>
                </c:pt>
                <c:pt idx="622">
                  <c:v>2479.7684755458831</c:v>
                </c:pt>
                <c:pt idx="623">
                  <c:v>2477.4906091593589</c:v>
                </c:pt>
                <c:pt idx="624">
                  <c:v>2475.214835175947</c:v>
                </c:pt>
                <c:pt idx="625">
                  <c:v>2472.9411516736063</c:v>
                </c:pt>
                <c:pt idx="626">
                  <c:v>2470.6695567320635</c:v>
                </c:pt>
                <c:pt idx="627">
                  <c:v>2468.4000484328053</c:v>
                </c:pt>
                <c:pt idx="628">
                  <c:v>2466.1326248590867</c:v>
                </c:pt>
                <c:pt idx="629">
                  <c:v>2463.8672840959171</c:v>
                </c:pt>
                <c:pt idx="630">
                  <c:v>2461.6040242300692</c:v>
                </c:pt>
                <c:pt idx="631">
                  <c:v>2459.3428433500712</c:v>
                </c:pt>
                <c:pt idx="632">
                  <c:v>2457.0837395462081</c:v>
                </c:pt>
                <c:pt idx="633">
                  <c:v>2454.8267109105191</c:v>
                </c:pt>
                <c:pt idx="634">
                  <c:v>2452.5717555367951</c:v>
                </c:pt>
                <c:pt idx="635">
                  <c:v>2450.3188715205783</c:v>
                </c:pt>
                <c:pt idx="636">
                  <c:v>2448.0680569591618</c:v>
                </c:pt>
                <c:pt idx="637">
                  <c:v>2445.8193099515834</c:v>
                </c:pt>
                <c:pt idx="638">
                  <c:v>2443.5726285986311</c:v>
                </c:pt>
                <c:pt idx="639">
                  <c:v>2441.3280110028331</c:v>
                </c:pt>
                <c:pt idx="640">
                  <c:v>2439.0854552684646</c:v>
                </c:pt>
                <c:pt idx="641">
                  <c:v>2436.8449595015395</c:v>
                </c:pt>
                <c:pt idx="642">
                  <c:v>2434.6065218098115</c:v>
                </c:pt>
                <c:pt idx="643">
                  <c:v>2432.3701403027753</c:v>
                </c:pt>
                <c:pt idx="644">
                  <c:v>2430.1358130916597</c:v>
                </c:pt>
                <c:pt idx="645">
                  <c:v>2427.9035382894285</c:v>
                </c:pt>
                <c:pt idx="646">
                  <c:v>2425.673314010779</c:v>
                </c:pt>
                <c:pt idx="647">
                  <c:v>2423.4451383721412</c:v>
                </c:pt>
                <c:pt idx="648">
                  <c:v>2421.2190094916755</c:v>
                </c:pt>
                <c:pt idx="649">
                  <c:v>2418.9949254892686</c:v>
                </c:pt>
                <c:pt idx="650">
                  <c:v>2416.7728844865369</c:v>
                </c:pt>
                <c:pt idx="651">
                  <c:v>2414.5528846068214</c:v>
                </c:pt>
                <c:pt idx="652">
                  <c:v>2412.334923975186</c:v>
                </c:pt>
                <c:pt idx="653">
                  <c:v>2410.1190007184196</c:v>
                </c:pt>
                <c:pt idx="654">
                  <c:v>2407.9051129650265</c:v>
                </c:pt>
                <c:pt idx="655">
                  <c:v>2405.6932588452373</c:v>
                </c:pt>
                <c:pt idx="656">
                  <c:v>2403.483436490993</c:v>
                </c:pt>
                <c:pt idx="657">
                  <c:v>2401.2756440359562</c:v>
                </c:pt>
                <c:pt idx="658">
                  <c:v>2399.0698796154993</c:v>
                </c:pt>
                <c:pt idx="659">
                  <c:v>2396.8661413667119</c:v>
                </c:pt>
                <c:pt idx="660">
                  <c:v>2394.6644274283926</c:v>
                </c:pt>
                <c:pt idx="661">
                  <c:v>2392.4647359410474</c:v>
                </c:pt>
                <c:pt idx="662">
                  <c:v>2390.2670650468958</c:v>
                </c:pt>
                <c:pt idx="663">
                  <c:v>2388.0714128898585</c:v>
                </c:pt>
                <c:pt idx="664">
                  <c:v>2385.8777776155639</c:v>
                </c:pt>
                <c:pt idx="665">
                  <c:v>2383.6861573713445</c:v>
                </c:pt>
                <c:pt idx="666">
                  <c:v>2381.4965503062322</c:v>
                </c:pt>
                <c:pt idx="667">
                  <c:v>2379.3089545709599</c:v>
                </c:pt>
                <c:pt idx="668">
                  <c:v>2377.1233683179616</c:v>
                </c:pt>
                <c:pt idx="669">
                  <c:v>2374.939789701365</c:v>
                </c:pt>
                <c:pt idx="670">
                  <c:v>2372.7582168769954</c:v>
                </c:pt>
                <c:pt idx="671">
                  <c:v>2370.5786480023721</c:v>
                </c:pt>
                <c:pt idx="672">
                  <c:v>2368.401081236706</c:v>
                </c:pt>
                <c:pt idx="673">
                  <c:v>2366.2255147408991</c:v>
                </c:pt>
                <c:pt idx="674">
                  <c:v>2364.0519466775427</c:v>
                </c:pt>
                <c:pt idx="675">
                  <c:v>2361.8803752109179</c:v>
                </c:pt>
                <c:pt idx="676">
                  <c:v>2359.7107985069888</c:v>
                </c:pt>
                <c:pt idx="677">
                  <c:v>2357.543214733405</c:v>
                </c:pt>
                <c:pt idx="678">
                  <c:v>2355.3776220595014</c:v>
                </c:pt>
                <c:pt idx="679">
                  <c:v>2353.2140186562933</c:v>
                </c:pt>
                <c:pt idx="680">
                  <c:v>2351.0524026964754</c:v>
                </c:pt>
                <c:pt idx="681">
                  <c:v>2348.8927723544216</c:v>
                </c:pt>
                <c:pt idx="682">
                  <c:v>2346.7351258061808</c:v>
                </c:pt>
                <c:pt idx="683">
                  <c:v>2344.5794612294826</c:v>
                </c:pt>
                <c:pt idx="684">
                  <c:v>2342.4257768037251</c:v>
                </c:pt>
                <c:pt idx="685">
                  <c:v>2340.2740707099802</c:v>
                </c:pt>
                <c:pt idx="686">
                  <c:v>2338.1243411309915</c:v>
                </c:pt>
                <c:pt idx="687">
                  <c:v>2335.9765862511726</c:v>
                </c:pt>
                <c:pt idx="688">
                  <c:v>2333.8308042566027</c:v>
                </c:pt>
                <c:pt idx="689">
                  <c:v>2331.6869933350285</c:v>
                </c:pt>
                <c:pt idx="690">
                  <c:v>2329.5451516758626</c:v>
                </c:pt>
                <c:pt idx="691">
                  <c:v>2327.4052774701768</c:v>
                </c:pt>
                <c:pt idx="692">
                  <c:v>2325.2673689107096</c:v>
                </c:pt>
                <c:pt idx="693">
                  <c:v>2323.1314241918553</c:v>
                </c:pt>
                <c:pt idx="694">
                  <c:v>2320.9974415096704</c:v>
                </c:pt>
                <c:pt idx="695">
                  <c:v>2318.8654190618659</c:v>
                </c:pt>
                <c:pt idx="696">
                  <c:v>2316.7353550478083</c:v>
                </c:pt>
                <c:pt idx="697">
                  <c:v>2314.6072476685204</c:v>
                </c:pt>
                <c:pt idx="698">
                  <c:v>2312.4810951266759</c:v>
                </c:pt>
                <c:pt idx="699">
                  <c:v>2310.3568956265985</c:v>
                </c:pt>
                <c:pt idx="700">
                  <c:v>2308.2346473742641</c:v>
                </c:pt>
                <c:pt idx="701">
                  <c:v>2306.1143485772945</c:v>
                </c:pt>
                <c:pt idx="702">
                  <c:v>2303.995997444958</c:v>
                </c:pt>
                <c:pt idx="703">
                  <c:v>2301.8795921881697</c:v>
                </c:pt>
                <c:pt idx="704">
                  <c:v>2299.7651310194847</c:v>
                </c:pt>
                <c:pt idx="705">
                  <c:v>2297.6526121531028</c:v>
                </c:pt>
                <c:pt idx="706">
                  <c:v>2295.5420338048639</c:v>
                </c:pt>
                <c:pt idx="707">
                  <c:v>2293.4333941922469</c:v>
                </c:pt>
                <c:pt idx="708">
                  <c:v>2291.3266915343656</c:v>
                </c:pt>
                <c:pt idx="709">
                  <c:v>2289.221924051973</c:v>
                </c:pt>
                <c:pt idx="710">
                  <c:v>2287.1190899674552</c:v>
                </c:pt>
                <c:pt idx="711">
                  <c:v>2285.0181875048306</c:v>
                </c:pt>
                <c:pt idx="712">
                  <c:v>2282.9192148897487</c:v>
                </c:pt>
                <c:pt idx="713">
                  <c:v>2280.822170349491</c:v>
                </c:pt>
                <c:pt idx="714">
                  <c:v>2278.7270521129658</c:v>
                </c:pt>
                <c:pt idx="715">
                  <c:v>2276.6338584107075</c:v>
                </c:pt>
                <c:pt idx="716">
                  <c:v>2274.5425874748776</c:v>
                </c:pt>
                <c:pt idx="717">
                  <c:v>2272.4532375392614</c:v>
                </c:pt>
                <c:pt idx="718">
                  <c:v>2270.3658068392647</c:v>
                </c:pt>
                <c:pt idx="719">
                  <c:v>2268.2802936119165</c:v>
                </c:pt>
                <c:pt idx="720">
                  <c:v>2266.1966960958639</c:v>
                </c:pt>
                <c:pt idx="721">
                  <c:v>2264.1150125313725</c:v>
                </c:pt>
                <c:pt idx="722">
                  <c:v>2262.0352411603244</c:v>
                </c:pt>
                <c:pt idx="723">
                  <c:v>2259.9573802262148</c:v>
                </c:pt>
                <c:pt idx="724">
                  <c:v>2257.8814279741559</c:v>
                </c:pt>
                <c:pt idx="725">
                  <c:v>2255.8073826508698</c:v>
                </c:pt>
                <c:pt idx="726">
                  <c:v>2253.7352425046888</c:v>
                </c:pt>
                <c:pt idx="727">
                  <c:v>2251.6650057855554</c:v>
                </c:pt>
                <c:pt idx="728">
                  <c:v>2249.5966707450184</c:v>
                </c:pt>
                <c:pt idx="729">
                  <c:v>2247.5302356362331</c:v>
                </c:pt>
                <c:pt idx="730">
                  <c:v>2245.4656987139606</c:v>
                </c:pt>
                <c:pt idx="731">
                  <c:v>2243.403058234564</c:v>
                </c:pt>
                <c:pt idx="732">
                  <c:v>2241.3423124560086</c:v>
                </c:pt>
                <c:pt idx="733">
                  <c:v>2239.2834596378584</c:v>
                </c:pt>
                <c:pt idx="734">
                  <c:v>2237.2264980412788</c:v>
                </c:pt>
                <c:pt idx="735">
                  <c:v>2235.1714259290288</c:v>
                </c:pt>
                <c:pt idx="736">
                  <c:v>2233.1182415654675</c:v>
                </c:pt>
                <c:pt idx="737">
                  <c:v>2231.0669432165464</c:v>
                </c:pt>
                <c:pt idx="738">
                  <c:v>2229.0175291498081</c:v>
                </c:pt>
                <c:pt idx="739">
                  <c:v>2226.9699976343886</c:v>
                </c:pt>
                <c:pt idx="740">
                  <c:v>2224.9243469410153</c:v>
                </c:pt>
                <c:pt idx="741">
                  <c:v>2222.8805753419988</c:v>
                </c:pt>
                <c:pt idx="742">
                  <c:v>2220.8386811112432</c:v>
                </c:pt>
                <c:pt idx="743">
                  <c:v>2218.7986625242324</c:v>
                </c:pt>
                <c:pt idx="744">
                  <c:v>2216.7605178580388</c:v>
                </c:pt>
                <c:pt idx="745">
                  <c:v>2214.7242453913168</c:v>
                </c:pt>
                <c:pt idx="746">
                  <c:v>2212.6898434042982</c:v>
                </c:pt>
                <c:pt idx="747">
                  <c:v>2210.6573101787985</c:v>
                </c:pt>
                <c:pt idx="748">
                  <c:v>2208.626643998211</c:v>
                </c:pt>
                <c:pt idx="749">
                  <c:v>2206.5978431475037</c:v>
                </c:pt>
                <c:pt idx="750">
                  <c:v>2204.5709059132223</c:v>
                </c:pt>
                <c:pt idx="751">
                  <c:v>2202.5458305834845</c:v>
                </c:pt>
                <c:pt idx="752">
                  <c:v>2200.5226154479824</c:v>
                </c:pt>
                <c:pt idx="753">
                  <c:v>2198.5012587979795</c:v>
                </c:pt>
                <c:pt idx="754">
                  <c:v>2196.4817589263052</c:v>
                </c:pt>
                <c:pt idx="755">
                  <c:v>2194.464114127361</c:v>
                </c:pt>
                <c:pt idx="756">
                  <c:v>2192.4483226971133</c:v>
                </c:pt>
                <c:pt idx="757">
                  <c:v>2190.4343829330946</c:v>
                </c:pt>
                <c:pt idx="758">
                  <c:v>2188.4222931344011</c:v>
                </c:pt>
                <c:pt idx="759">
                  <c:v>2186.4120516016892</c:v>
                </c:pt>
                <c:pt idx="760">
                  <c:v>2184.4036566371801</c:v>
                </c:pt>
                <c:pt idx="761">
                  <c:v>2182.3971065446531</c:v>
                </c:pt>
                <c:pt idx="762">
                  <c:v>2180.3923996294429</c:v>
                </c:pt>
                <c:pt idx="763">
                  <c:v>2178.3895341984457</c:v>
                </c:pt>
                <c:pt idx="764">
                  <c:v>2176.3885085601096</c:v>
                </c:pt>
                <c:pt idx="765">
                  <c:v>2174.3893210244364</c:v>
                </c:pt>
                <c:pt idx="766">
                  <c:v>2172.3919699029825</c:v>
                </c:pt>
                <c:pt idx="767">
                  <c:v>2170.3964535088539</c:v>
                </c:pt>
                <c:pt idx="768">
                  <c:v>2168.4027701567052</c:v>
                </c:pt>
                <c:pt idx="769">
                  <c:v>2166.4109181627409</c:v>
                </c:pt>
                <c:pt idx="770">
                  <c:v>2164.4208958447125</c:v>
                </c:pt>
                <c:pt idx="771">
                  <c:v>2162.4327015219137</c:v>
                </c:pt>
                <c:pt idx="772">
                  <c:v>2160.4463335151863</c:v>
                </c:pt>
                <c:pt idx="773">
                  <c:v>2158.4617901469105</c:v>
                </c:pt>
                <c:pt idx="774">
                  <c:v>2156.4790697410112</c:v>
                </c:pt>
                <c:pt idx="775">
                  <c:v>2154.4981706229496</c:v>
                </c:pt>
                <c:pt idx="776">
                  <c:v>2152.5190911197278</c:v>
                </c:pt>
                <c:pt idx="777">
                  <c:v>2150.5418295598824</c:v>
                </c:pt>
                <c:pt idx="778">
                  <c:v>2148.566384273488</c:v>
                </c:pt>
                <c:pt idx="779">
                  <c:v>2146.5927535921501</c:v>
                </c:pt>
                <c:pt idx="780">
                  <c:v>2144.6209358490087</c:v>
                </c:pt>
                <c:pt idx="781">
                  <c:v>2142.6509293787353</c:v>
                </c:pt>
                <c:pt idx="782">
                  <c:v>2140.6827325175295</c:v>
                </c:pt>
                <c:pt idx="783">
                  <c:v>2138.7163436031205</c:v>
                </c:pt>
                <c:pt idx="784">
                  <c:v>2136.7517609747651</c:v>
                </c:pt>
                <c:pt idx="785">
                  <c:v>2134.7889829732426</c:v>
                </c:pt>
                <c:pt idx="786">
                  <c:v>2132.8280079408592</c:v>
                </c:pt>
                <c:pt idx="787">
                  <c:v>2130.8688342214441</c:v>
                </c:pt>
                <c:pt idx="788">
                  <c:v>2128.9114601603446</c:v>
                </c:pt>
                <c:pt idx="789">
                  <c:v>2126.9558841044322</c:v>
                </c:pt>
                <c:pt idx="790">
                  <c:v>2125.0021044020937</c:v>
                </c:pt>
                <c:pt idx="791">
                  <c:v>2123.0501194032345</c:v>
                </c:pt>
                <c:pt idx="792">
                  <c:v>2121.0999274592755</c:v>
                </c:pt>
                <c:pt idx="793">
                  <c:v>2119.1515269231504</c:v>
                </c:pt>
                <c:pt idx="794">
                  <c:v>2117.2049161493096</c:v>
                </c:pt>
                <c:pt idx="795">
                  <c:v>2115.2600934937113</c:v>
                </c:pt>
                <c:pt idx="796">
                  <c:v>2113.3170573138264</c:v>
                </c:pt>
                <c:pt idx="797">
                  <c:v>2111.3758059686324</c:v>
                </c:pt>
                <c:pt idx="798">
                  <c:v>2109.4363378186163</c:v>
                </c:pt>
                <c:pt idx="799">
                  <c:v>2107.4986512257692</c:v>
                </c:pt>
                <c:pt idx="800">
                  <c:v>2105.5627445535897</c:v>
                </c:pt>
                <c:pt idx="801">
                  <c:v>2103.6286161670751</c:v>
                </c:pt>
                <c:pt idx="802">
                  <c:v>2101.6962644327295</c:v>
                </c:pt>
                <c:pt idx="803">
                  <c:v>2099.765687718555</c:v>
                </c:pt>
                <c:pt idx="804">
                  <c:v>2097.8368843940525</c:v>
                </c:pt>
                <c:pt idx="805">
                  <c:v>2095.9098528302206</c:v>
                </c:pt>
                <c:pt idx="806">
                  <c:v>2093.9845913995573</c:v>
                </c:pt>
                <c:pt idx="807">
                  <c:v>2092.0610984760497</c:v>
                </c:pt>
                <c:pt idx="808">
                  <c:v>2090.1393724351847</c:v>
                </c:pt>
                <c:pt idx="809">
                  <c:v>2088.2194116539376</c:v>
                </c:pt>
                <c:pt idx="810">
                  <c:v>2086.3012145107768</c:v>
                </c:pt>
                <c:pt idx="811">
                  <c:v>2084.384779385658</c:v>
                </c:pt>
                <c:pt idx="812">
                  <c:v>2082.4701046600267</c:v>
                </c:pt>
                <c:pt idx="813">
                  <c:v>2080.5571887168162</c:v>
                </c:pt>
                <c:pt idx="814">
                  <c:v>2078.6460299404398</c:v>
                </c:pt>
                <c:pt idx="815">
                  <c:v>2076.7366267168022</c:v>
                </c:pt>
                <c:pt idx="816">
                  <c:v>2074.8289774332861</c:v>
                </c:pt>
                <c:pt idx="817">
                  <c:v>2072.9230804787571</c:v>
                </c:pt>
                <c:pt idx="818">
                  <c:v>2071.0189342435588</c:v>
                </c:pt>
                <c:pt idx="819">
                  <c:v>2069.1165371195179</c:v>
                </c:pt>
                <c:pt idx="820">
                  <c:v>2067.2158874999318</c:v>
                </c:pt>
                <c:pt idx="821">
                  <c:v>2065.3169837795817</c:v>
                </c:pt>
                <c:pt idx="822">
                  <c:v>2063.4198243547148</c:v>
                </c:pt>
                <c:pt idx="823">
                  <c:v>2061.5244076230583</c:v>
                </c:pt>
                <c:pt idx="824">
                  <c:v>2059.6307319838074</c:v>
                </c:pt>
                <c:pt idx="825">
                  <c:v>2057.7387958376294</c:v>
                </c:pt>
                <c:pt idx="826">
                  <c:v>2055.8485975866615</c:v>
                </c:pt>
                <c:pt idx="827">
                  <c:v>2053.9601356345051</c:v>
                </c:pt>
                <c:pt idx="828">
                  <c:v>2052.0734083862312</c:v>
                </c:pt>
                <c:pt idx="829">
                  <c:v>2050.1884142483764</c:v>
                </c:pt>
                <c:pt idx="830">
                  <c:v>2048.3051516289379</c:v>
                </c:pt>
                <c:pt idx="831">
                  <c:v>2046.4236189373783</c:v>
                </c:pt>
                <c:pt idx="832">
                  <c:v>2044.543814584619</c:v>
                </c:pt>
                <c:pt idx="833">
                  <c:v>2042.6657369830425</c:v>
                </c:pt>
                <c:pt idx="834">
                  <c:v>2040.7893845464901</c:v>
                </c:pt>
                <c:pt idx="835">
                  <c:v>2038.9147556902574</c:v>
                </c:pt>
                <c:pt idx="836">
                  <c:v>2037.0418488310995</c:v>
                </c:pt>
                <c:pt idx="837">
                  <c:v>2035.1706623872228</c:v>
                </c:pt>
                <c:pt idx="838">
                  <c:v>2033.3011947782875</c:v>
                </c:pt>
                <c:pt idx="839">
                  <c:v>2031.4334444254066</c:v>
                </c:pt>
                <c:pt idx="840">
                  <c:v>2029.5674097511419</c:v>
                </c:pt>
                <c:pt idx="841">
                  <c:v>2027.7030891795052</c:v>
                </c:pt>
                <c:pt idx="842">
                  <c:v>2025.8404811359555</c:v>
                </c:pt>
                <c:pt idx="843">
                  <c:v>2023.9795840473982</c:v>
                </c:pt>
                <c:pt idx="844">
                  <c:v>2022.1203963421849</c:v>
                </c:pt>
                <c:pt idx="845">
                  <c:v>2020.2629164501082</c:v>
                </c:pt>
                <c:pt idx="846">
                  <c:v>2018.4071428024051</c:v>
                </c:pt>
                <c:pt idx="847">
                  <c:v>2016.5530738317539</c:v>
                </c:pt>
                <c:pt idx="848">
                  <c:v>2014.7007079722709</c:v>
                </c:pt>
                <c:pt idx="849">
                  <c:v>2012.8500436595132</c:v>
                </c:pt>
                <c:pt idx="850">
                  <c:v>2011.0010793304716</c:v>
                </c:pt>
                <c:pt idx="851">
                  <c:v>2009.1538134235761</c:v>
                </c:pt>
                <c:pt idx="852">
                  <c:v>2007.3082443786898</c:v>
                </c:pt>
                <c:pt idx="853">
                  <c:v>2005.4643706371075</c:v>
                </c:pt>
                <c:pt idx="854">
                  <c:v>2003.6221906415576</c:v>
                </c:pt>
                <c:pt idx="855">
                  <c:v>2001.781702836199</c:v>
                </c:pt>
                <c:pt idx="856">
                  <c:v>1999.9429056666177</c:v>
                </c:pt>
                <c:pt idx="857">
                  <c:v>1998.105797579831</c:v>
                </c:pt>
                <c:pt idx="858">
                  <c:v>1996.2703770242792</c:v>
                </c:pt>
                <c:pt idx="859">
                  <c:v>1994.4366424498307</c:v>
                </c:pt>
                <c:pt idx="860">
                  <c:v>1992.604592307775</c:v>
                </c:pt>
                <c:pt idx="861">
                  <c:v>1990.7742250508277</c:v>
                </c:pt>
                <c:pt idx="862">
                  <c:v>1988.9455391331221</c:v>
                </c:pt>
                <c:pt idx="863">
                  <c:v>1987.1185330102135</c:v>
                </c:pt>
                <c:pt idx="864">
                  <c:v>1985.2932051390758</c:v>
                </c:pt>
                <c:pt idx="865">
                  <c:v>1983.4695539780994</c:v>
                </c:pt>
                <c:pt idx="866">
                  <c:v>1981.6475779870934</c:v>
                </c:pt>
                <c:pt idx="867">
                  <c:v>1979.827275627277</c:v>
                </c:pt>
                <c:pt idx="868">
                  <c:v>1978.0086453612878</c:v>
                </c:pt>
                <c:pt idx="869">
                  <c:v>1976.1916856531723</c:v>
                </c:pt>
                <c:pt idx="870">
                  <c:v>1974.3763949683894</c:v>
                </c:pt>
                <c:pt idx="871">
                  <c:v>1972.5627717738066</c:v>
                </c:pt>
                <c:pt idx="872">
                  <c:v>1970.750814537701</c:v>
                </c:pt>
                <c:pt idx="873">
                  <c:v>1968.9405217297556</c:v>
                </c:pt>
                <c:pt idx="874">
                  <c:v>1967.13189182106</c:v>
                </c:pt>
                <c:pt idx="875">
                  <c:v>1965.3249232841081</c:v>
                </c:pt>
                <c:pt idx="876">
                  <c:v>1963.5196145927948</c:v>
                </c:pt>
                <c:pt idx="877">
                  <c:v>1961.7159642224206</c:v>
                </c:pt>
                <c:pt idx="878">
                  <c:v>1959.9139706496835</c:v>
                </c:pt>
                <c:pt idx="879">
                  <c:v>1958.1136323526825</c:v>
                </c:pt>
                <c:pt idx="880">
                  <c:v>1956.3149478109133</c:v>
                </c:pt>
                <c:pt idx="881">
                  <c:v>1954.5179155052701</c:v>
                </c:pt>
                <c:pt idx="882">
                  <c:v>1952.7225339180402</c:v>
                </c:pt>
                <c:pt idx="883">
                  <c:v>1950.9288015329064</c:v>
                </c:pt>
                <c:pt idx="884">
                  <c:v>1949.1367168349452</c:v>
                </c:pt>
                <c:pt idx="885">
                  <c:v>1947.3462783106231</c:v>
                </c:pt>
                <c:pt idx="886">
                  <c:v>1945.5574844477967</c:v>
                </c:pt>
                <c:pt idx="887">
                  <c:v>1943.7703337357134</c:v>
                </c:pt>
                <c:pt idx="888">
                  <c:v>1941.984824665007</c:v>
                </c:pt>
                <c:pt idx="889">
                  <c:v>1940.2009557276986</c:v>
                </c:pt>
                <c:pt idx="890">
                  <c:v>1938.4187254171929</c:v>
                </c:pt>
                <c:pt idx="891">
                  <c:v>1936.6381322282809</c:v>
                </c:pt>
                <c:pt idx="892">
                  <c:v>1934.8591746571346</c:v>
                </c:pt>
                <c:pt idx="893">
                  <c:v>1933.081851201307</c:v>
                </c:pt>
                <c:pt idx="894">
                  <c:v>1931.306160359733</c:v>
                </c:pt>
                <c:pt idx="895">
                  <c:v>1929.5321006327251</c:v>
                </c:pt>
                <c:pt idx="896">
                  <c:v>1927.7596705219735</c:v>
                </c:pt>
                <c:pt idx="897">
                  <c:v>1925.9888685305448</c:v>
                </c:pt>
                <c:pt idx="898">
                  <c:v>1924.2196931628812</c:v>
                </c:pt>
                <c:pt idx="899">
                  <c:v>1922.4521429247984</c:v>
                </c:pt>
                <c:pt idx="900">
                  <c:v>1920.686216323483</c:v>
                </c:pt>
                <c:pt idx="901">
                  <c:v>1918.9219118674955</c:v>
                </c:pt>
                <c:pt idx="902">
                  <c:v>1917.1592280667649</c:v>
                </c:pt>
                <c:pt idx="903">
                  <c:v>1915.3981634325887</c:v>
                </c:pt>
                <c:pt idx="904">
                  <c:v>1913.6387164776349</c:v>
                </c:pt>
                <c:pt idx="905">
                  <c:v>1911.8808857159318</c:v>
                </c:pt>
                <c:pt idx="906">
                  <c:v>1910.1246696628784</c:v>
                </c:pt>
                <c:pt idx="907">
                  <c:v>1908.3700668352344</c:v>
                </c:pt>
                <c:pt idx="908">
                  <c:v>1906.6170757511231</c:v>
                </c:pt>
                <c:pt idx="909">
                  <c:v>1904.8656949300284</c:v>
                </c:pt>
                <c:pt idx="910">
                  <c:v>1903.115922892795</c:v>
                </c:pt>
                <c:pt idx="911">
                  <c:v>1901.3677581616253</c:v>
                </c:pt>
                <c:pt idx="912">
                  <c:v>1899.6211992600799</c:v>
                </c:pt>
                <c:pt idx="913">
                  <c:v>1897.8762447130748</c:v>
                </c:pt>
                <c:pt idx="914">
                  <c:v>1896.1328930468826</c:v>
                </c:pt>
                <c:pt idx="915">
                  <c:v>1894.391142789128</c:v>
                </c:pt>
                <c:pt idx="916">
                  <c:v>1892.6509924687898</c:v>
                </c:pt>
                <c:pt idx="917">
                  <c:v>1890.9124406161948</c:v>
                </c:pt>
                <c:pt idx="918">
                  <c:v>1889.1754857630237</c:v>
                </c:pt>
                <c:pt idx="919">
                  <c:v>1887.440126442305</c:v>
                </c:pt>
                <c:pt idx="920">
                  <c:v>1885.7063611884121</c:v>
                </c:pt>
                <c:pt idx="921">
                  <c:v>1883.9741885370686</c:v>
                </c:pt>
                <c:pt idx="922">
                  <c:v>1882.2436070253402</c:v>
                </c:pt>
                <c:pt idx="923">
                  <c:v>1880.5146151916372</c:v>
                </c:pt>
                <c:pt idx="924">
                  <c:v>1878.7872115757136</c:v>
                </c:pt>
                <c:pt idx="925">
                  <c:v>1877.0613947186632</c:v>
                </c:pt>
                <c:pt idx="926">
                  <c:v>1875.3371631629209</c:v>
                </c:pt>
                <c:pt idx="927">
                  <c:v>1873.6145154522603</c:v>
                </c:pt>
                <c:pt idx="928">
                  <c:v>1871.893450131792</c:v>
                </c:pt>
                <c:pt idx="929">
                  <c:v>1870.1739657479645</c:v>
                </c:pt>
                <c:pt idx="930">
                  <c:v>1868.4560608485599</c:v>
                </c:pt>
                <c:pt idx="931">
                  <c:v>1866.7397339826957</c:v>
                </c:pt>
                <c:pt idx="932">
                  <c:v>1865.0249837008198</c:v>
                </c:pt>
                <c:pt idx="933">
                  <c:v>1863.3118085547151</c:v>
                </c:pt>
                <c:pt idx="934">
                  <c:v>1861.6002070974928</c:v>
                </c:pt>
                <c:pt idx="935">
                  <c:v>1859.8901778835918</c:v>
                </c:pt>
                <c:pt idx="936">
                  <c:v>1858.1817194687821</c:v>
                </c:pt>
                <c:pt idx="937">
                  <c:v>1856.4748304101577</c:v>
                </c:pt>
                <c:pt idx="938">
                  <c:v>1854.7695092661388</c:v>
                </c:pt>
                <c:pt idx="939">
                  <c:v>1853.0657545964709</c:v>
                </c:pt>
                <c:pt idx="940">
                  <c:v>1851.3635649622211</c:v>
                </c:pt>
                <c:pt idx="941">
                  <c:v>1849.6629389257789</c:v>
                </c:pt>
                <c:pt idx="942">
                  <c:v>1847.9638750508541</c:v>
                </c:pt>
                <c:pt idx="943">
                  <c:v>1846.2663719024756</c:v>
                </c:pt>
                <c:pt idx="944">
                  <c:v>1844.5704280469911</c:v>
                </c:pt>
                <c:pt idx="945">
                  <c:v>1842.8760420520648</c:v>
                </c:pt>
                <c:pt idx="946">
                  <c:v>1841.1832124866773</c:v>
                </c:pt>
                <c:pt idx="947">
                  <c:v>1839.4919379211226</c:v>
                </c:pt>
                <c:pt idx="948">
                  <c:v>1837.8022169270082</c:v>
                </c:pt>
                <c:pt idx="949">
                  <c:v>1836.1140480772553</c:v>
                </c:pt>
                <c:pt idx="950">
                  <c:v>1834.4274299460931</c:v>
                </c:pt>
                <c:pt idx="951">
                  <c:v>1832.7423611090635</c:v>
                </c:pt>
                <c:pt idx="952">
                  <c:v>1831.0588401430143</c:v>
                </c:pt>
                <c:pt idx="953">
                  <c:v>1829.3768656261029</c:v>
                </c:pt>
                <c:pt idx="954">
                  <c:v>1827.6964361377911</c:v>
                </c:pt>
                <c:pt idx="955">
                  <c:v>1826.0175502588456</c:v>
                </c:pt>
                <c:pt idx="956">
                  <c:v>1824.3402065713381</c:v>
                </c:pt>
                <c:pt idx="957">
                  <c:v>1822.6644036586413</c:v>
                </c:pt>
                <c:pt idx="958">
                  <c:v>1820.9901401054306</c:v>
                </c:pt>
                <c:pt idx="959">
                  <c:v>1819.3174144976806</c:v>
                </c:pt>
                <c:pt idx="960">
                  <c:v>1817.6462254226647</c:v>
                </c:pt>
                <c:pt idx="961">
                  <c:v>1815.9765714689538</c:v>
                </c:pt>
                <c:pt idx="962">
                  <c:v>1814.3084512264165</c:v>
                </c:pt>
                <c:pt idx="963">
                  <c:v>1812.6418632862158</c:v>
                </c:pt>
                <c:pt idx="964">
                  <c:v>1810.9768062408091</c:v>
                </c:pt>
                <c:pt idx="965">
                  <c:v>1809.3132786839456</c:v>
                </c:pt>
                <c:pt idx="966">
                  <c:v>1807.6512792106694</c:v>
                </c:pt>
                <c:pt idx="967">
                  <c:v>1805.9908064173114</c:v>
                </c:pt>
                <c:pt idx="968">
                  <c:v>1804.3318589014941</c:v>
                </c:pt>
                <c:pt idx="969">
                  <c:v>1802.6744352621272</c:v>
                </c:pt>
                <c:pt idx="970">
                  <c:v>1801.018534099409</c:v>
                </c:pt>
                <c:pt idx="971">
                  <c:v>1799.3641540148212</c:v>
                </c:pt>
                <c:pt idx="972">
                  <c:v>1797.7112936111323</c:v>
                </c:pt>
                <c:pt idx="973">
                  <c:v>1796.0599514923927</c:v>
                </c:pt>
                <c:pt idx="974">
                  <c:v>1794.4101262639365</c:v>
                </c:pt>
                <c:pt idx="975">
                  <c:v>1792.7618165323781</c:v>
                </c:pt>
                <c:pt idx="976">
                  <c:v>1791.1150209056113</c:v>
                </c:pt>
                <c:pt idx="977">
                  <c:v>1789.46973799281</c:v>
                </c:pt>
                <c:pt idx="978">
                  <c:v>1787.8259664044247</c:v>
                </c:pt>
                <c:pt idx="979">
                  <c:v>1786.1837047521828</c:v>
                </c:pt>
                <c:pt idx="980">
                  <c:v>1784.5429516490872</c:v>
                </c:pt>
                <c:pt idx="981">
                  <c:v>1782.9037057094131</c:v>
                </c:pt>
                <c:pt idx="982">
                  <c:v>1781.2659655487116</c:v>
                </c:pt>
                <c:pt idx="983">
                  <c:v>1779.6297297838023</c:v>
                </c:pt>
                <c:pt idx="984">
                  <c:v>1777.994997032778</c:v>
                </c:pt>
                <c:pt idx="985">
                  <c:v>1776.3617659149993</c:v>
                </c:pt>
                <c:pt idx="986">
                  <c:v>1774.7300350510952</c:v>
                </c:pt>
                <c:pt idx="987">
                  <c:v>1773.0998030629628</c:v>
                </c:pt>
                <c:pt idx="988">
                  <c:v>1771.4710685737643</c:v>
                </c:pt>
                <c:pt idx="989">
                  <c:v>1769.8438302079262</c:v>
                </c:pt>
                <c:pt idx="990">
                  <c:v>1768.2180865911398</c:v>
                </c:pt>
                <c:pt idx="991">
                  <c:v>1766.5938363503578</c:v>
                </c:pt>
                <c:pt idx="992">
                  <c:v>1764.971078113794</c:v>
                </c:pt>
                <c:pt idx="993">
                  <c:v>1763.3498105109238</c:v>
                </c:pt>
                <c:pt idx="994">
                  <c:v>1761.730032172479</c:v>
                </c:pt>
                <c:pt idx="995">
                  <c:v>1760.1117417304529</c:v>
                </c:pt>
                <c:pt idx="996">
                  <c:v>1758.4949378180911</c:v>
                </c:pt>
                <c:pt idx="997">
                  <c:v>1756.8796190698977</c:v>
                </c:pt>
                <c:pt idx="998">
                  <c:v>1755.2657841216305</c:v>
                </c:pt>
                <c:pt idx="999">
                  <c:v>1753.6534316102991</c:v>
                </c:pt>
                <c:pt idx="1000">
                  <c:v>1752.0425601741667</c:v>
                </c:pt>
                <c:pt idx="1001">
                  <c:v>1750.4331684527483</c:v>
                </c:pt>
                <c:pt idx="1002">
                  <c:v>1748.8252550868044</c:v>
                </c:pt>
                <c:pt idx="1003">
                  <c:v>1747.2188187183494</c:v>
                </c:pt>
                <c:pt idx="1004">
                  <c:v>1745.613857990641</c:v>
                </c:pt>
                <c:pt idx="1005">
                  <c:v>1744.010371548185</c:v>
                </c:pt>
                <c:pt idx="1006">
                  <c:v>1742.4083580367324</c:v>
                </c:pt>
                <c:pt idx="1007">
                  <c:v>1740.8078161032779</c:v>
                </c:pt>
                <c:pt idx="1008">
                  <c:v>1739.2087443960588</c:v>
                </c:pt>
                <c:pt idx="1009">
                  <c:v>1737.6111415645544</c:v>
                </c:pt>
                <c:pt idx="1010">
                  <c:v>1736.0150062594839</c:v>
                </c:pt>
                <c:pt idx="1011">
                  <c:v>1734.4203371328072</c:v>
                </c:pt>
                <c:pt idx="1012">
                  <c:v>1732.8271328377209</c:v>
                </c:pt>
                <c:pt idx="1013">
                  <c:v>1731.235392028661</c:v>
                </c:pt>
                <c:pt idx="1014">
                  <c:v>1729.6451133612973</c:v>
                </c:pt>
                <c:pt idx="1015">
                  <c:v>1728.056295492534</c:v>
                </c:pt>
                <c:pt idx="1016">
                  <c:v>1726.4689370805133</c:v>
                </c:pt>
                <c:pt idx="1017">
                  <c:v>1724.883036784604</c:v>
                </c:pt>
                <c:pt idx="1018">
                  <c:v>1723.2985932654121</c:v>
                </c:pt>
                <c:pt idx="1019">
                  <c:v>1721.7156051847689</c:v>
                </c:pt>
                <c:pt idx="1020">
                  <c:v>1720.134071205739</c:v>
                </c:pt>
                <c:pt idx="1021">
                  <c:v>1718.5539899926121</c:v>
                </c:pt>
                <c:pt idx="1022">
                  <c:v>1716.975360210907</c:v>
                </c:pt>
                <c:pt idx="1023">
                  <c:v>1715.3981805273665</c:v>
                </c:pt>
                <c:pt idx="1024">
                  <c:v>1713.8224496099606</c:v>
                </c:pt>
                <c:pt idx="1025">
                  <c:v>1712.2481661278794</c:v>
                </c:pt>
                <c:pt idx="1026">
                  <c:v>1710.6753287515394</c:v>
                </c:pt>
                <c:pt idx="1027">
                  <c:v>1709.1039361525741</c:v>
                </c:pt>
                <c:pt idx="1028">
                  <c:v>1707.5339870038415</c:v>
                </c:pt>
                <c:pt idx="1029">
                  <c:v>1705.9654799794159</c:v>
                </c:pt>
                <c:pt idx="1030">
                  <c:v>1704.3984137545904</c:v>
                </c:pt>
                <c:pt idx="1031">
                  <c:v>1702.8327870058747</c:v>
                </c:pt>
                <c:pt idx="1032">
                  <c:v>1701.2685984109951</c:v>
                </c:pt>
                <c:pt idx="1033">
                  <c:v>1699.7058466488911</c:v>
                </c:pt>
                <c:pt idx="1034">
                  <c:v>1698.144530399717</c:v>
                </c:pt>
                <c:pt idx="1035">
                  <c:v>1696.584648344839</c:v>
                </c:pt>
                <c:pt idx="1036">
                  <c:v>1695.026199166834</c:v>
                </c:pt>
                <c:pt idx="1037">
                  <c:v>1693.46918154949</c:v>
                </c:pt>
                <c:pt idx="1038">
                  <c:v>1691.9135941778031</c:v>
                </c:pt>
                <c:pt idx="1039">
                  <c:v>1690.3594357379789</c:v>
                </c:pt>
                <c:pt idx="1040">
                  <c:v>1688.8067049174279</c:v>
                </c:pt>
                <c:pt idx="1041">
                  <c:v>1687.2554004047674</c:v>
                </c:pt>
                <c:pt idx="1042">
                  <c:v>1685.7055208898194</c:v>
                </c:pt>
                <c:pt idx="1043">
                  <c:v>1684.1570650636086</c:v>
                </c:pt>
                <c:pt idx="1044">
                  <c:v>1682.6100316183631</c:v>
                </c:pt>
                <c:pt idx="1045">
                  <c:v>1681.0644192475118</c:v>
                </c:pt>
                <c:pt idx="1046">
                  <c:v>1679.5202266456834</c:v>
                </c:pt>
                <c:pt idx="1047">
                  <c:v>1677.9774525087062</c:v>
                </c:pt>
                <c:pt idx="1048">
                  <c:v>1676.4360955336069</c:v>
                </c:pt>
                <c:pt idx="1049">
                  <c:v>1674.8961544186079</c:v>
                </c:pt>
                <c:pt idx="1050">
                  <c:v>1673.3576278631283</c:v>
                </c:pt>
                <c:pt idx="1051">
                  <c:v>1671.8205145677823</c:v>
                </c:pt>
                <c:pt idx="1052">
                  <c:v>1670.2848132343754</c:v>
                </c:pt>
                <c:pt idx="1053">
                  <c:v>1668.750522565909</c:v>
                </c:pt>
                <c:pt idx="1054">
                  <c:v>1667.2176412665729</c:v>
                </c:pt>
                <c:pt idx="1055">
                  <c:v>1665.6861680417492</c:v>
                </c:pt>
                <c:pt idx="1056">
                  <c:v>1664.1561015980083</c:v>
                </c:pt>
                <c:pt idx="1057">
                  <c:v>1662.6274406431082</c:v>
                </c:pt>
                <c:pt idx="1058">
                  <c:v>1661.1001838859956</c:v>
                </c:pt>
                <c:pt idx="1059">
                  <c:v>1659.574330036801</c:v>
                </c:pt>
                <c:pt idx="1060">
                  <c:v>1658.0498778068416</c:v>
                </c:pt>
                <c:pt idx="1061">
                  <c:v>1656.5268259086179</c:v>
                </c:pt>
                <c:pt idx="1062">
                  <c:v>1655.0051730558121</c:v>
                </c:pt>
                <c:pt idx="1063">
                  <c:v>1653.4849179632888</c:v>
                </c:pt>
                <c:pt idx="1064">
                  <c:v>1651.9660593470931</c:v>
                </c:pt>
                <c:pt idx="1065">
                  <c:v>1650.4485959244498</c:v>
                </c:pt>
                <c:pt idx="1066">
                  <c:v>1648.9325264137619</c:v>
                </c:pt>
                <c:pt idx="1067">
                  <c:v>1647.4178495346077</c:v>
                </c:pt>
                <c:pt idx="1068">
                  <c:v>1645.904564007745</c:v>
                </c:pt>
                <c:pt idx="1069">
                  <c:v>1644.3926685551046</c:v>
                </c:pt>
                <c:pt idx="1070">
                  <c:v>1642.8821618997911</c:v>
                </c:pt>
                <c:pt idx="1071">
                  <c:v>1641.3730427660837</c:v>
                </c:pt>
                <c:pt idx="1072">
                  <c:v>1639.8653098794316</c:v>
                </c:pt>
                <c:pt idx="1073">
                  <c:v>1638.3589619664565</c:v>
                </c:pt>
                <c:pt idx="1074">
                  <c:v>1636.8539977549478</c:v>
                </c:pt>
                <c:pt idx="1075">
                  <c:v>1635.3504159738652</c:v>
                </c:pt>
                <c:pt idx="1076">
                  <c:v>1633.8482153533362</c:v>
                </c:pt>
                <c:pt idx="1077">
                  <c:v>1632.3473946246525</c:v>
                </c:pt>
                <c:pt idx="1078">
                  <c:v>1630.8479525202736</c:v>
                </c:pt>
                <c:pt idx="1079">
                  <c:v>1629.3498877738218</c:v>
                </c:pt>
                <c:pt idx="1080">
                  <c:v>1627.8531991200844</c:v>
                </c:pt>
                <c:pt idx="1081">
                  <c:v>1626.3578852950079</c:v>
                </c:pt>
                <c:pt idx="1082">
                  <c:v>1624.8639450357036</c:v>
                </c:pt>
                <c:pt idx="1083">
                  <c:v>1623.3713770804409</c:v>
                </c:pt>
                <c:pt idx="1084">
                  <c:v>1621.8801801686475</c:v>
                </c:pt>
                <c:pt idx="1085">
                  <c:v>1620.3903530409107</c:v>
                </c:pt>
                <c:pt idx="1086">
                  <c:v>1618.9018944389732</c:v>
                </c:pt>
                <c:pt idx="1087">
                  <c:v>1617.4148031057346</c:v>
                </c:pt>
                <c:pt idx="1088">
                  <c:v>1615.9290777852493</c:v>
                </c:pt>
                <c:pt idx="1089">
                  <c:v>1614.444717222724</c:v>
                </c:pt>
                <c:pt idx="1090">
                  <c:v>1612.9617201645194</c:v>
                </c:pt>
                <c:pt idx="1091">
                  <c:v>1611.4800853581478</c:v>
                </c:pt>
                <c:pt idx="1092">
                  <c:v>1609.9998115522706</c:v>
                </c:pt>
                <c:pt idx="1093">
                  <c:v>1608.5208974967006</c:v>
                </c:pt>
                <c:pt idx="1094">
                  <c:v>1607.0433419423975</c:v>
                </c:pt>
                <c:pt idx="1095">
                  <c:v>1605.5671436414684</c:v>
                </c:pt>
                <c:pt idx="1096">
                  <c:v>1604.0923013471686</c:v>
                </c:pt>
                <c:pt idx="1097">
                  <c:v>1602.6188138138955</c:v>
                </c:pt>
                <c:pt idx="1098">
                  <c:v>1601.1466797971927</c:v>
                </c:pt>
                <c:pt idx="1099">
                  <c:v>1599.6758980537475</c:v>
                </c:pt>
                <c:pt idx="1100">
                  <c:v>1598.2064673413877</c:v>
                </c:pt>
                <c:pt idx="1101">
                  <c:v>1596.7383864190831</c:v>
                </c:pt>
                <c:pt idx="1102">
                  <c:v>1595.2716540469426</c:v>
                </c:pt>
                <c:pt idx="1103">
                  <c:v>1593.8062689862156</c:v>
                </c:pt>
                <c:pt idx="1104">
                  <c:v>1592.3422299992869</c:v>
                </c:pt>
                <c:pt idx="1105">
                  <c:v>1590.8795358496811</c:v>
                </c:pt>
                <c:pt idx="1106">
                  <c:v>1589.4181853020566</c:v>
                </c:pt>
                <c:pt idx="1107">
                  <c:v>1587.9581771222076</c:v>
                </c:pt>
                <c:pt idx="1108">
                  <c:v>1586.4995100770611</c:v>
                </c:pt>
                <c:pt idx="1109">
                  <c:v>1585.0421829346765</c:v>
                </c:pt>
                <c:pt idx="1110">
                  <c:v>1583.5861944642479</c:v>
                </c:pt>
                <c:pt idx="1111">
                  <c:v>1582.1315434360949</c:v>
                </c:pt>
                <c:pt idx="1112">
                  <c:v>1580.6782286216708</c:v>
                </c:pt>
                <c:pt idx="1113">
                  <c:v>1579.2262487935564</c:v>
                </c:pt>
                <c:pt idx="1114">
                  <c:v>1577.7756027254588</c:v>
                </c:pt>
                <c:pt idx="1115">
                  <c:v>1576.3262891922127</c:v>
                </c:pt>
                <c:pt idx="1116">
                  <c:v>1574.8783069697779</c:v>
                </c:pt>
                <c:pt idx="1117">
                  <c:v>1573.4316548352383</c:v>
                </c:pt>
                <c:pt idx="1118">
                  <c:v>1571.9863315668019</c:v>
                </c:pt>
                <c:pt idx="1119">
                  <c:v>1570.542335943798</c:v>
                </c:pt>
                <c:pt idx="1120">
                  <c:v>1569.0996667466786</c:v>
                </c:pt>
                <c:pt idx="1121">
                  <c:v>1567.6583227570134</c:v>
                </c:pt>
                <c:pt idx="1122">
                  <c:v>1566.2183027574947</c:v>
                </c:pt>
                <c:pt idx="1123">
                  <c:v>1564.7796055319309</c:v>
                </c:pt>
                <c:pt idx="1124">
                  <c:v>1563.342229865247</c:v>
                </c:pt>
                <c:pt idx="1125">
                  <c:v>1561.9061745434858</c:v>
                </c:pt>
                <c:pt idx="1126">
                  <c:v>1560.4714383538042</c:v>
                </c:pt>
                <c:pt idx="1127">
                  <c:v>1559.0380200844741</c:v>
                </c:pt>
                <c:pt idx="1128">
                  <c:v>1557.6059185248794</c:v>
                </c:pt>
                <c:pt idx="1129">
                  <c:v>1556.1751324655161</c:v>
                </c:pt>
                <c:pt idx="1130">
                  <c:v>1554.7456606979931</c:v>
                </c:pt>
                <c:pt idx="1131">
                  <c:v>1553.3175020150263</c:v>
                </c:pt>
                <c:pt idx="1132">
                  <c:v>1551.8906552104431</c:v>
                </c:pt>
                <c:pt idx="1133">
                  <c:v>1550.4651190791776</c:v>
                </c:pt>
                <c:pt idx="1134">
                  <c:v>1549.0408924172707</c:v>
                </c:pt>
                <c:pt idx="1135">
                  <c:v>1547.6179740218704</c:v>
                </c:pt>
                <c:pt idx="1136">
                  <c:v>1546.1963626912286</c:v>
                </c:pt>
                <c:pt idx="1137">
                  <c:v>1544.7760572247009</c:v>
                </c:pt>
                <c:pt idx="1138">
                  <c:v>1543.3570564227475</c:v>
                </c:pt>
                <c:pt idx="1139">
                  <c:v>1541.9393590869286</c:v>
                </c:pt>
                <c:pt idx="1140">
                  <c:v>1540.5229640199059</c:v>
                </c:pt>
                <c:pt idx="1141">
                  <c:v>1539.1078700254402</c:v>
                </c:pt>
                <c:pt idx="1142">
                  <c:v>1537.6940759083932</c:v>
                </c:pt>
                <c:pt idx="1143">
                  <c:v>1536.2815804747231</c:v>
                </c:pt>
                <c:pt idx="1144">
                  <c:v>1534.8703825314842</c:v>
                </c:pt>
                <c:pt idx="1145">
                  <c:v>1533.4604808868276</c:v>
                </c:pt>
                <c:pt idx="1146">
                  <c:v>1532.0518743499997</c:v>
                </c:pt>
                <c:pt idx="1147">
                  <c:v>1530.6445617313389</c:v>
                </c:pt>
                <c:pt idx="1148">
                  <c:v>1529.2385418422782</c:v>
                </c:pt>
                <c:pt idx="1149">
                  <c:v>1527.8338134953415</c:v>
                </c:pt>
                <c:pt idx="1150">
                  <c:v>1526.4303755041435</c:v>
                </c:pt>
                <c:pt idx="1151">
                  <c:v>1525.0282266833894</c:v>
                </c:pt>
                <c:pt idx="1152">
                  <c:v>1523.6273658488726</c:v>
                </c:pt>
                <c:pt idx="1153">
                  <c:v>1522.2277918174746</c:v>
                </c:pt>
                <c:pt idx="1154">
                  <c:v>1520.8295034071616</c:v>
                </c:pt>
                <c:pt idx="1155">
                  <c:v>1519.4324994369899</c:v>
                </c:pt>
                <c:pt idx="1156">
                  <c:v>1518.0367787270966</c:v>
                </c:pt>
                <c:pt idx="1157">
                  <c:v>1516.6423400987046</c:v>
                </c:pt>
                <c:pt idx="1158">
                  <c:v>1515.24918237412</c:v>
                </c:pt>
                <c:pt idx="1159">
                  <c:v>1513.8573043767278</c:v>
                </c:pt>
                <c:pt idx="1160">
                  <c:v>1512.466704930998</c:v>
                </c:pt>
                <c:pt idx="1161">
                  <c:v>1511.077382862477</c:v>
                </c:pt>
                <c:pt idx="1162">
                  <c:v>1509.6893369977913</c:v>
                </c:pt>
                <c:pt idx="1163">
                  <c:v>1508.3025661646459</c:v>
                </c:pt>
                <c:pt idx="1164">
                  <c:v>1506.9170691918212</c:v>
                </c:pt>
                <c:pt idx="1165">
                  <c:v>1505.5328449091753</c:v>
                </c:pt>
                <c:pt idx="1166">
                  <c:v>1504.1498921476393</c:v>
                </c:pt>
                <c:pt idx="1167">
                  <c:v>1502.7682097392192</c:v>
                </c:pt>
                <c:pt idx="1168">
                  <c:v>1501.3877965169936</c:v>
                </c:pt>
                <c:pt idx="1169">
                  <c:v>1500.0086513151136</c:v>
                </c:pt>
                <c:pt idx="1170">
                  <c:v>1498.6307729687996</c:v>
                </c:pt>
                <c:pt idx="1171">
                  <c:v>1497.2541603143447</c:v>
                </c:pt>
                <c:pt idx="1172">
                  <c:v>1495.878812189108</c:v>
                </c:pt>
                <c:pt idx="1173">
                  <c:v>1494.5047274315184</c:v>
                </c:pt>
                <c:pt idx="1174">
                  <c:v>1493.1319048810713</c:v>
                </c:pt>
                <c:pt idx="1175">
                  <c:v>1491.7603433783281</c:v>
                </c:pt>
                <c:pt idx="1176">
                  <c:v>1490.3900417649154</c:v>
                </c:pt>
                <c:pt idx="1177">
                  <c:v>1489.0209988835234</c:v>
                </c:pt>
                <c:pt idx="1178">
                  <c:v>1487.6532135779062</c:v>
                </c:pt>
                <c:pt idx="1179">
                  <c:v>1486.2866846928789</c:v>
                </c:pt>
                <c:pt idx="1180">
                  <c:v>1484.9214110743189</c:v>
                </c:pt>
                <c:pt idx="1181">
                  <c:v>1483.5573915691625</c:v>
                </c:pt>
                <c:pt idx="1182">
                  <c:v>1482.1946250254068</c:v>
                </c:pt>
                <c:pt idx="1183">
                  <c:v>1480.8331102921059</c:v>
                </c:pt>
                <c:pt idx="1184">
                  <c:v>1479.4728462193705</c:v>
                </c:pt>
                <c:pt idx="1185">
                  <c:v>1478.1138316583701</c:v>
                </c:pt>
                <c:pt idx="1186">
                  <c:v>1476.756065461326</c:v>
                </c:pt>
                <c:pt idx="1187">
                  <c:v>1475.3995464815171</c:v>
                </c:pt>
                <c:pt idx="1188">
                  <c:v>1474.0442735732743</c:v>
                </c:pt>
                <c:pt idx="1189">
                  <c:v>1472.6902455919796</c:v>
                </c:pt>
                <c:pt idx="1190">
                  <c:v>1471.3374613940694</c:v>
                </c:pt>
                <c:pt idx="1191">
                  <c:v>1469.9859198370273</c:v>
                </c:pt>
                <c:pt idx="1192">
                  <c:v>1468.6356197793889</c:v>
                </c:pt>
                <c:pt idx="1193">
                  <c:v>1467.2865600807363</c:v>
                </c:pt>
                <c:pt idx="1194">
                  <c:v>1465.9387396017019</c:v>
                </c:pt>
                <c:pt idx="1195">
                  <c:v>1464.5921572039611</c:v>
                </c:pt>
                <c:pt idx="1196">
                  <c:v>1463.2468117502385</c:v>
                </c:pt>
                <c:pt idx="1197">
                  <c:v>1461.9027021043</c:v>
                </c:pt>
                <c:pt idx="1198">
                  <c:v>1460.5598271309589</c:v>
                </c:pt>
                <c:pt idx="1199">
                  <c:v>1459.2181856960676</c:v>
                </c:pt>
                <c:pt idx="1200">
                  <c:v>1457.8777766665232</c:v>
                </c:pt>
                <c:pt idx="1201">
                  <c:v>1456.5385989102624</c:v>
                </c:pt>
                <c:pt idx="1202">
                  <c:v>1455.2006512962607</c:v>
                </c:pt>
                <c:pt idx="1203">
                  <c:v>1453.8639326945352</c:v>
                </c:pt>
                <c:pt idx="1204">
                  <c:v>1452.5284419761383</c:v>
                </c:pt>
                <c:pt idx="1205">
                  <c:v>1451.1941780131617</c:v>
                </c:pt>
                <c:pt idx="1206">
                  <c:v>1449.8611396787308</c:v>
                </c:pt>
                <c:pt idx="1207">
                  <c:v>1448.5293258470085</c:v>
                </c:pt>
                <c:pt idx="1208">
                  <c:v>1447.19873539319</c:v>
                </c:pt>
                <c:pt idx="1209">
                  <c:v>1445.869367193505</c:v>
                </c:pt>
                <c:pt idx="1210">
                  <c:v>1444.5412201252152</c:v>
                </c:pt>
                <c:pt idx="1211">
                  <c:v>1443.2142930666123</c:v>
                </c:pt>
                <c:pt idx="1212">
                  <c:v>1441.8885848970206</c:v>
                </c:pt>
                <c:pt idx="1213">
                  <c:v>1440.5640944967922</c:v>
                </c:pt>
                <c:pt idx="1214">
                  <c:v>1439.2408207473086</c:v>
                </c:pt>
                <c:pt idx="1215">
                  <c:v>1437.9187625309776</c:v>
                </c:pt>
                <c:pt idx="1216">
                  <c:v>1436.5979187312357</c:v>
                </c:pt>
                <c:pt idx="1217">
                  <c:v>1435.2782882325428</c:v>
                </c:pt>
                <c:pt idx="1218">
                  <c:v>1433.9598699203846</c:v>
                </c:pt>
                <c:pt idx="1219">
                  <c:v>1432.6426626812702</c:v>
                </c:pt>
                <c:pt idx="1220">
                  <c:v>1431.3266654027334</c:v>
                </c:pt>
                <c:pt idx="1221">
                  <c:v>1430.011876973326</c:v>
                </c:pt>
                <c:pt idx="1222">
                  <c:v>1428.6982962826239</c:v>
                </c:pt>
                <c:pt idx="1223">
                  <c:v>1427.3859222212236</c:v>
                </c:pt>
                <c:pt idx="1224">
                  <c:v>1426.0747536807371</c:v>
                </c:pt>
                <c:pt idx="1225">
                  <c:v>1424.7647895537982</c:v>
                </c:pt>
                <c:pt idx="1226">
                  <c:v>1423.4560287340557</c:v>
                </c:pt>
                <c:pt idx="1227">
                  <c:v>1422.1484701161753</c:v>
                </c:pt>
                <c:pt idx="1228">
                  <c:v>1420.8421125958382</c:v>
                </c:pt>
                <c:pt idx="1229">
                  <c:v>1419.5369550697399</c:v>
                </c:pt>
                <c:pt idx="1230">
                  <c:v>1418.2329964355904</c:v>
                </c:pt>
                <c:pt idx="1231">
                  <c:v>1416.9302355921086</c:v>
                </c:pt>
                <c:pt idx="1232">
                  <c:v>1415.6286714390303</c:v>
                </c:pt>
                <c:pt idx="1233">
                  <c:v>1414.3283028770984</c:v>
                </c:pt>
                <c:pt idx="1234">
                  <c:v>1413.0291288080662</c:v>
                </c:pt>
                <c:pt idx="1235">
                  <c:v>1411.7311481346958</c:v>
                </c:pt>
                <c:pt idx="1236">
                  <c:v>1410.4343597607588</c:v>
                </c:pt>
                <c:pt idx="1237">
                  <c:v>1409.1387625910309</c:v>
                </c:pt>
                <c:pt idx="1238">
                  <c:v>1407.8443555312958</c:v>
                </c:pt>
                <c:pt idx="1239">
                  <c:v>1406.5511374883429</c:v>
                </c:pt>
                <c:pt idx="1240">
                  <c:v>1405.2591073699646</c:v>
                </c:pt>
                <c:pt idx="1241">
                  <c:v>1403.9682640849558</c:v>
                </c:pt>
                <c:pt idx="1242">
                  <c:v>1402.6786065431154</c:v>
                </c:pt>
                <c:pt idx="1243">
                  <c:v>1401.3901336552437</c:v>
                </c:pt>
                <c:pt idx="1244">
                  <c:v>1400.1028443331397</c:v>
                </c:pt>
                <c:pt idx="1245">
                  <c:v>1398.816737489605</c:v>
                </c:pt>
                <c:pt idx="1246">
                  <c:v>1397.5318120384359</c:v>
                </c:pt>
                <c:pt idx="1247">
                  <c:v>1396.2480668944306</c:v>
                </c:pt>
                <c:pt idx="1248">
                  <c:v>1394.9655009733808</c:v>
                </c:pt>
                <c:pt idx="1249">
                  <c:v>1393.6841131920767</c:v>
                </c:pt>
                <c:pt idx="1250">
                  <c:v>1392.403902468302</c:v>
                </c:pt>
                <c:pt idx="1251">
                  <c:v>1391.124867720835</c:v>
                </c:pt>
                <c:pt idx="1252">
                  <c:v>1389.847007869447</c:v>
                </c:pt>
                <c:pt idx="1253">
                  <c:v>1388.5703218349006</c:v>
                </c:pt>
                <c:pt idx="1254">
                  <c:v>1387.2948085389519</c:v>
                </c:pt>
                <c:pt idx="1255">
                  <c:v>1386.0204669043471</c:v>
                </c:pt>
                <c:pt idx="1256">
                  <c:v>1384.7472958548196</c:v>
                </c:pt>
                <c:pt idx="1257">
                  <c:v>1383.4752943150941</c:v>
                </c:pt>
                <c:pt idx="1258">
                  <c:v>1382.2044612108812</c:v>
                </c:pt>
                <c:pt idx="1259">
                  <c:v>1380.9347954688801</c:v>
                </c:pt>
                <c:pt idx="1260">
                  <c:v>1379.6662960167741</c:v>
                </c:pt>
                <c:pt idx="1261">
                  <c:v>1378.3989617832322</c:v>
                </c:pt>
                <c:pt idx="1262">
                  <c:v>1377.1327916979087</c:v>
                </c:pt>
                <c:pt idx="1263">
                  <c:v>1375.8677846914388</c:v>
                </c:pt>
                <c:pt idx="1264">
                  <c:v>1374.603939695442</c:v>
                </c:pt>
                <c:pt idx="1265">
                  <c:v>1373.3412556425183</c:v>
                </c:pt>
                <c:pt idx="1266">
                  <c:v>1372.0797314662479</c:v>
                </c:pt>
                <c:pt idx="1267">
                  <c:v>1370.8193661011906</c:v>
                </c:pt>
                <c:pt idx="1268">
                  <c:v>1369.5601584828867</c:v>
                </c:pt>
                <c:pt idx="1269">
                  <c:v>1368.3021075478516</c:v>
                </c:pt>
                <c:pt idx="1270">
                  <c:v>1367.0452122335796</c:v>
                </c:pt>
                <c:pt idx="1271">
                  <c:v>1365.78947147854</c:v>
                </c:pt>
                <c:pt idx="1272">
                  <c:v>1364.5348842221783</c:v>
                </c:pt>
                <c:pt idx="1273">
                  <c:v>1363.2814494049119</c:v>
                </c:pt>
                <c:pt idx="1274">
                  <c:v>1362.0291659681329</c:v>
                </c:pt>
                <c:pt idx="1275">
                  <c:v>1360.7780328542078</c:v>
                </c:pt>
                <c:pt idx="1276">
                  <c:v>1359.5280490064713</c:v>
                </c:pt>
                <c:pt idx="1277">
                  <c:v>1358.2792133692303</c:v>
                </c:pt>
                <c:pt idx="1278">
                  <c:v>1357.0315248877619</c:v>
                </c:pt>
                <c:pt idx="1279">
                  <c:v>1355.7849825083108</c:v>
                </c:pt>
                <c:pt idx="1280">
                  <c:v>1354.5395851780904</c:v>
                </c:pt>
                <c:pt idx="1281">
                  <c:v>1353.2953318452815</c:v>
                </c:pt>
                <c:pt idx="1282">
                  <c:v>1352.0522214590294</c:v>
                </c:pt>
                <c:pt idx="1283">
                  <c:v>1350.8102529694474</c:v>
                </c:pt>
                <c:pt idx="1284">
                  <c:v>1349.5694253276115</c:v>
                </c:pt>
                <c:pt idx="1285">
                  <c:v>1348.3297374855615</c:v>
                </c:pt>
                <c:pt idx="1286">
                  <c:v>1347.091188396299</c:v>
                </c:pt>
                <c:pt idx="1287">
                  <c:v>1345.8537770137889</c:v>
                </c:pt>
                <c:pt idx="1288">
                  <c:v>1344.617502292956</c:v>
                </c:pt>
                <c:pt idx="1289">
                  <c:v>1343.3823631896855</c:v>
                </c:pt>
                <c:pt idx="1290">
                  <c:v>1342.1483586608203</c:v>
                </c:pt>
                <c:pt idx="1291">
                  <c:v>1340.9154876641651</c:v>
                </c:pt>
                <c:pt idx="1292">
                  <c:v>1339.6837491584779</c:v>
                </c:pt>
                <c:pt idx="1293">
                  <c:v>1338.4531421034749</c:v>
                </c:pt>
                <c:pt idx="1294">
                  <c:v>1337.2236654598287</c:v>
                </c:pt>
                <c:pt idx="1295">
                  <c:v>1335.9953181891649</c:v>
                </c:pt>
                <c:pt idx="1296">
                  <c:v>1334.7680992540636</c:v>
                </c:pt>
                <c:pt idx="1297">
                  <c:v>1333.542007618059</c:v>
                </c:pt>
                <c:pt idx="1298">
                  <c:v>1332.317042245636</c:v>
                </c:pt>
                <c:pt idx="1299">
                  <c:v>1331.0932021022304</c:v>
                </c:pt>
                <c:pt idx="1300">
                  <c:v>1329.8704861542296</c:v>
                </c:pt>
                <c:pt idx="1301">
                  <c:v>1328.6488933689704</c:v>
                </c:pt>
                <c:pt idx="1302">
                  <c:v>1327.4284227147368</c:v>
                </c:pt>
                <c:pt idx="1303">
                  <c:v>1326.2090731607614</c:v>
                </c:pt>
                <c:pt idx="1304">
                  <c:v>1324.9908436772241</c:v>
                </c:pt>
                <c:pt idx="1305">
                  <c:v>1323.773733235251</c:v>
                </c:pt>
                <c:pt idx="1306">
                  <c:v>1322.5577408069107</c:v>
                </c:pt>
                <c:pt idx="1307">
                  <c:v>1321.3428653652197</c:v>
                </c:pt>
                <c:pt idx="1308">
                  <c:v>1320.129105884135</c:v>
                </c:pt>
                <c:pt idx="1309">
                  <c:v>1318.9164613385574</c:v>
                </c:pt>
                <c:pt idx="1310">
                  <c:v>1317.7049307043299</c:v>
                </c:pt>
                <c:pt idx="1311">
                  <c:v>1316.4945129582345</c:v>
                </c:pt>
                <c:pt idx="1312">
                  <c:v>1315.2852070779952</c:v>
                </c:pt>
                <c:pt idx="1313">
                  <c:v>1314.0770120422726</c:v>
                </c:pt>
                <c:pt idx="1314">
                  <c:v>1312.8699268306686</c:v>
                </c:pt>
                <c:pt idx="1315">
                  <c:v>1311.6639504237187</c:v>
                </c:pt>
                <c:pt idx="1316">
                  <c:v>1310.4590818028983</c:v>
                </c:pt>
                <c:pt idx="1317">
                  <c:v>1309.2553199506162</c:v>
                </c:pt>
                <c:pt idx="1318">
                  <c:v>1308.052663850217</c:v>
                </c:pt>
                <c:pt idx="1319">
                  <c:v>1306.8511124859783</c:v>
                </c:pt>
                <c:pt idx="1320">
                  <c:v>1305.6506648431125</c:v>
                </c:pt>
                <c:pt idx="1321">
                  <c:v>1304.4513199077614</c:v>
                </c:pt>
                <c:pt idx="1322">
                  <c:v>1303.2530766670009</c:v>
                </c:pt>
                <c:pt idx="1323">
                  <c:v>1302.0559341088356</c:v>
                </c:pt>
                <c:pt idx="1324">
                  <c:v>1300.8598912221994</c:v>
                </c:pt>
                <c:pt idx="1325">
                  <c:v>1299.664946996957</c:v>
                </c:pt>
                <c:pt idx="1326">
                  <c:v>1298.4711004238989</c:v>
                </c:pt>
                <c:pt idx="1327">
                  <c:v>1297.2783504947438</c:v>
                </c:pt>
                <c:pt idx="1328">
                  <c:v>1296.0866962021364</c:v>
                </c:pt>
                <c:pt idx="1329">
                  <c:v>1294.8961365396462</c:v>
                </c:pt>
                <c:pt idx="1330">
                  <c:v>1293.7066705017678</c:v>
                </c:pt>
                <c:pt idx="1331">
                  <c:v>1292.5182970839194</c:v>
                </c:pt>
                <c:pt idx="1332">
                  <c:v>1291.3310152824413</c:v>
                </c:pt>
                <c:pt idx="1333">
                  <c:v>1290.1448240945965</c:v>
                </c:pt>
                <c:pt idx="1334">
                  <c:v>1288.9597225185689</c:v>
                </c:pt>
                <c:pt idx="1335">
                  <c:v>1287.7757095534625</c:v>
                </c:pt>
                <c:pt idx="1336">
                  <c:v>1286.5927841993009</c:v>
                </c:pt>
                <c:pt idx="1337">
                  <c:v>1285.4109454570266</c:v>
                </c:pt>
                <c:pt idx="1338">
                  <c:v>1284.2301923284986</c:v>
                </c:pt>
                <c:pt idx="1339">
                  <c:v>1283.0505238164935</c:v>
                </c:pt>
                <c:pt idx="1340">
                  <c:v>1281.8719389247046</c:v>
                </c:pt>
                <c:pt idx="1341">
                  <c:v>1280.6944366577393</c:v>
                </c:pt>
                <c:pt idx="1342">
                  <c:v>1279.5180160211194</c:v>
                </c:pt>
                <c:pt idx="1343">
                  <c:v>1278.3426760212815</c:v>
                </c:pt>
                <c:pt idx="1344">
                  <c:v>1277.1684156655735</c:v>
                </c:pt>
                <c:pt idx="1345">
                  <c:v>1275.9952339622562</c:v>
                </c:pt>
                <c:pt idx="1346">
                  <c:v>1274.8231299204992</c:v>
                </c:pt>
                <c:pt idx="1347">
                  <c:v>1273.6521025503864</c:v>
                </c:pt>
                <c:pt idx="1348">
                  <c:v>1272.4821508629059</c:v>
                </c:pt>
                <c:pt idx="1349">
                  <c:v>1271.3132738699583</c:v>
                </c:pt>
                <c:pt idx="1350">
                  <c:v>1270.1454705843503</c:v>
                </c:pt>
                <c:pt idx="1351">
                  <c:v>1268.9787400197954</c:v>
                </c:pt>
                <c:pt idx="1352">
                  <c:v>1267.8130811909127</c:v>
                </c:pt>
                <c:pt idx="1353">
                  <c:v>1266.6484931132277</c:v>
                </c:pt>
                <c:pt idx="1354">
                  <c:v>1265.4849748031691</c:v>
                </c:pt>
                <c:pt idx="1355">
                  <c:v>1264.3225252780694</c:v>
                </c:pt>
                <c:pt idx="1356">
                  <c:v>1263.1611435561642</c:v>
                </c:pt>
                <c:pt idx="1357">
                  <c:v>1262.0008286565903</c:v>
                </c:pt>
                <c:pt idx="1358">
                  <c:v>1260.8415795993856</c:v>
                </c:pt>
                <c:pt idx="1359">
                  <c:v>1259.6833954054889</c:v>
                </c:pt>
                <c:pt idx="1360">
                  <c:v>1258.5262750967372</c:v>
                </c:pt>
                <c:pt idx="1361">
                  <c:v>1257.3702176958664</c:v>
                </c:pt>
                <c:pt idx="1362">
                  <c:v>1256.2152222265117</c:v>
                </c:pt>
                <c:pt idx="1363">
                  <c:v>1255.0612877132023</c:v>
                </c:pt>
                <c:pt idx="1364">
                  <c:v>1253.9084131813652</c:v>
                </c:pt>
                <c:pt idx="1365">
                  <c:v>1252.7565976573226</c:v>
                </c:pt>
                <c:pt idx="1366">
                  <c:v>1251.6058401682908</c:v>
                </c:pt>
                <c:pt idx="1367">
                  <c:v>1250.4561397423799</c:v>
                </c:pt>
                <c:pt idx="1368">
                  <c:v>1249.3074954085919</c:v>
                </c:pt>
                <c:pt idx="1369">
                  <c:v>1248.1599061968216</c:v>
                </c:pt>
                <c:pt idx="1370">
                  <c:v>1247.0133711378553</c:v>
                </c:pt>
                <c:pt idx="1371">
                  <c:v>1245.8678892633686</c:v>
                </c:pt>
                <c:pt idx="1372">
                  <c:v>1244.7234596059282</c:v>
                </c:pt>
                <c:pt idx="1373">
                  <c:v>1243.5800811989861</c:v>
                </c:pt>
                <c:pt idx="1374">
                  <c:v>1242.4377530768857</c:v>
                </c:pt>
                <c:pt idx="1375">
                  <c:v>1241.2964742748563</c:v>
                </c:pt>
                <c:pt idx="1376">
                  <c:v>1240.1562438290125</c:v>
                </c:pt>
                <c:pt idx="1377">
                  <c:v>1239.0170607763548</c:v>
                </c:pt>
                <c:pt idx="1378">
                  <c:v>1237.8789241547695</c:v>
                </c:pt>
                <c:pt idx="1379">
                  <c:v>1236.741833003025</c:v>
                </c:pt>
                <c:pt idx="1380">
                  <c:v>1235.6057863607734</c:v>
                </c:pt>
                <c:pt idx="1381">
                  <c:v>1234.4707832685485</c:v>
                </c:pt>
                <c:pt idx="1382">
                  <c:v>1233.3368227677668</c:v>
                </c:pt>
                <c:pt idx="1383">
                  <c:v>1232.2039039007236</c:v>
                </c:pt>
                <c:pt idx="1384">
                  <c:v>1231.072025710595</c:v>
                </c:pt>
                <c:pt idx="1385">
                  <c:v>1229.9411872414357</c:v>
                </c:pt>
                <c:pt idx="1386">
                  <c:v>1228.8113875381787</c:v>
                </c:pt>
                <c:pt idx="1387">
                  <c:v>1227.6826256466334</c:v>
                </c:pt>
                <c:pt idx="1388">
                  <c:v>1226.5549006134875</c:v>
                </c:pt>
                <c:pt idx="1389">
                  <c:v>1225.4282114863024</c:v>
                </c:pt>
                <c:pt idx="1390">
                  <c:v>1224.3025573135158</c:v>
                </c:pt>
                <c:pt idx="1391">
                  <c:v>1223.1779371444393</c:v>
                </c:pt>
                <c:pt idx="1392">
                  <c:v>1222.054350029257</c:v>
                </c:pt>
                <c:pt idx="1393">
                  <c:v>1220.9317950190259</c:v>
                </c:pt>
                <c:pt idx="1394">
                  <c:v>1219.8102711656754</c:v>
                </c:pt>
                <c:pt idx="1395">
                  <c:v>1218.6897775220043</c:v>
                </c:pt>
                <c:pt idx="1396">
                  <c:v>1217.5703131416824</c:v>
                </c:pt>
                <c:pt idx="1397">
                  <c:v>1216.4518770792495</c:v>
                </c:pt>
                <c:pt idx="1398">
                  <c:v>1215.3344683901128</c:v>
                </c:pt>
                <c:pt idx="1399">
                  <c:v>1214.2180861305476</c:v>
                </c:pt>
                <c:pt idx="1400">
                  <c:v>1213.1027293576949</c:v>
                </c:pt>
                <c:pt idx="1401">
                  <c:v>1211.9883971295635</c:v>
                </c:pt>
                <c:pt idx="1402">
                  <c:v>1210.8750885050274</c:v>
                </c:pt>
                <c:pt idx="1403">
                  <c:v>1209.7628025438235</c:v>
                </c:pt>
                <c:pt idx="1404">
                  <c:v>1208.6515383065546</c:v>
                </c:pt>
                <c:pt idx="1405">
                  <c:v>1207.5412948546846</c:v>
                </c:pt>
                <c:pt idx="1406">
                  <c:v>1206.43207125054</c:v>
                </c:pt>
                <c:pt idx="1407">
                  <c:v>1205.3238665573092</c:v>
                </c:pt>
                <c:pt idx="1408">
                  <c:v>1204.2166798390406</c:v>
                </c:pt>
                <c:pt idx="1409">
                  <c:v>1203.1105101606427</c:v>
                </c:pt>
                <c:pt idx="1410">
                  <c:v>1202.0053565878818</c:v>
                </c:pt>
                <c:pt idx="1411">
                  <c:v>1200.901218187385</c:v>
                </c:pt>
                <c:pt idx="1412">
                  <c:v>1199.798094026633</c:v>
                </c:pt>
                <c:pt idx="1413">
                  <c:v>1198.6959831739669</c:v>
                </c:pt>
                <c:pt idx="1414">
                  <c:v>1197.5948846985812</c:v>
                </c:pt>
                <c:pt idx="1415">
                  <c:v>1196.4947976705264</c:v>
                </c:pt>
                <c:pt idx="1416">
                  <c:v>1195.395721160706</c:v>
                </c:pt>
                <c:pt idx="1417">
                  <c:v>1194.2976542408794</c:v>
                </c:pt>
                <c:pt idx="1418">
                  <c:v>1193.2005959836558</c:v>
                </c:pt>
                <c:pt idx="1419">
                  <c:v>1192.1045454624993</c:v>
                </c:pt>
                <c:pt idx="1420">
                  <c:v>1191.0095017517212</c:v>
                </c:pt>
                <c:pt idx="1421">
                  <c:v>1189.9154639264868</c:v>
                </c:pt>
                <c:pt idx="1422">
                  <c:v>1188.8224310628095</c:v>
                </c:pt>
                <c:pt idx="1423">
                  <c:v>1187.7304022375511</c:v>
                </c:pt>
                <c:pt idx="1424">
                  <c:v>1186.6393765284217</c:v>
                </c:pt>
                <c:pt idx="1425">
                  <c:v>1185.5493530139784</c:v>
                </c:pt>
                <c:pt idx="1426">
                  <c:v>1184.4603307736256</c:v>
                </c:pt>
                <c:pt idx="1427">
                  <c:v>1183.3723088876122</c:v>
                </c:pt>
                <c:pt idx="1428">
                  <c:v>1182.2852864370325</c:v>
                </c:pt>
                <c:pt idx="1429">
                  <c:v>1181.1992625038245</c:v>
                </c:pt>
                <c:pt idx="1430">
                  <c:v>1180.1142361707707</c:v>
                </c:pt>
                <c:pt idx="1431">
                  <c:v>1179.0302065214948</c:v>
                </c:pt>
                <c:pt idx="1432">
                  <c:v>1177.9471726404629</c:v>
                </c:pt>
                <c:pt idx="1433">
                  <c:v>1176.8651336129817</c:v>
                </c:pt>
                <c:pt idx="1434">
                  <c:v>1175.7840885251981</c:v>
                </c:pt>
                <c:pt idx="1435">
                  <c:v>1174.7040364640993</c:v>
                </c:pt>
                <c:pt idx="1436">
                  <c:v>1173.6249765175105</c:v>
                </c:pt>
                <c:pt idx="1437">
                  <c:v>1172.5469077740947</c:v>
                </c:pt>
                <c:pt idx="1438">
                  <c:v>1171.4698293233523</c:v>
                </c:pt>
                <c:pt idx="1439">
                  <c:v>1170.3937402556196</c:v>
                </c:pt>
                <c:pt idx="1440">
                  <c:v>1169.3186396620695</c:v>
                </c:pt>
                <c:pt idx="1441">
                  <c:v>1168.244526634709</c:v>
                </c:pt>
                <c:pt idx="1442">
                  <c:v>1167.1714002663794</c:v>
                </c:pt>
                <c:pt idx="1443">
                  <c:v>1166.099259650754</c:v>
                </c:pt>
                <c:pt idx="1444">
                  <c:v>1165.0281038823421</c:v>
                </c:pt>
                <c:pt idx="1445">
                  <c:v>1163.9579320564799</c:v>
                </c:pt>
                <c:pt idx="1446">
                  <c:v>1162.8887432693389</c:v>
                </c:pt>
                <c:pt idx="1447">
                  <c:v>1161.8205366179191</c:v>
                </c:pt>
                <c:pt idx="1448">
                  <c:v>1160.753311200049</c:v>
                </c:pt>
                <c:pt idx="1449">
                  <c:v>1159.6870661143876</c:v>
                </c:pt>
                <c:pt idx="1450">
                  <c:v>1158.6218004604211</c:v>
                </c:pt>
                <c:pt idx="1451">
                  <c:v>1157.5575133384621</c:v>
                </c:pt>
                <c:pt idx="1452">
                  <c:v>1156.4942038496515</c:v>
                </c:pt>
                <c:pt idx="1453">
                  <c:v>1155.431871095954</c:v>
                </c:pt>
                <c:pt idx="1454">
                  <c:v>1154.3705141801604</c:v>
                </c:pt>
                <c:pt idx="1455">
                  <c:v>1153.3101322058847</c:v>
                </c:pt>
                <c:pt idx="1456">
                  <c:v>1152.2507242775662</c:v>
                </c:pt>
                <c:pt idx="1457">
                  <c:v>1151.1922895004634</c:v>
                </c:pt>
                <c:pt idx="1458">
                  <c:v>1150.1348269806606</c:v>
                </c:pt>
                <c:pt idx="1459">
                  <c:v>1149.0783358250608</c:v>
                </c:pt>
                <c:pt idx="1460">
                  <c:v>1148.022815141388</c:v>
                </c:pt>
                <c:pt idx="1461">
                  <c:v>1146.9682640381859</c:v>
                </c:pt>
                <c:pt idx="1462">
                  <c:v>1145.9146816248167</c:v>
                </c:pt>
                <c:pt idx="1463">
                  <c:v>1144.8620670114615</c:v>
                </c:pt>
                <c:pt idx="1464">
                  <c:v>1143.8104193091181</c:v>
                </c:pt>
                <c:pt idx="1465">
                  <c:v>1142.759737629601</c:v>
                </c:pt>
                <c:pt idx="1466">
                  <c:v>1141.7100210855408</c:v>
                </c:pt>
                <c:pt idx="1467">
                  <c:v>1140.6612687903837</c:v>
                </c:pt>
                <c:pt idx="1468">
                  <c:v>1139.6134798583878</c:v>
                </c:pt>
                <c:pt idx="1469">
                  <c:v>1138.5666534046293</c:v>
                </c:pt>
                <c:pt idx="1470">
                  <c:v>1137.5207885449931</c:v>
                </c:pt>
                <c:pt idx="1471">
                  <c:v>1136.4758843961779</c:v>
                </c:pt>
                <c:pt idx="1472">
                  <c:v>1135.431940075694</c:v>
                </c:pt>
                <c:pt idx="1473">
                  <c:v>1134.3889547018623</c:v>
                </c:pt>
                <c:pt idx="1474">
                  <c:v>1133.3469273938124</c:v>
                </c:pt>
                <c:pt idx="1475">
                  <c:v>1132.3058572714851</c:v>
                </c:pt>
                <c:pt idx="1476">
                  <c:v>1131.2657434556274</c:v>
                </c:pt>
                <c:pt idx="1477">
                  <c:v>1130.2265850677966</c:v>
                </c:pt>
                <c:pt idx="1478">
                  <c:v>1129.1883812303531</c:v>
                </c:pt>
                <c:pt idx="1479">
                  <c:v>1128.151131066468</c:v>
                </c:pt>
                <c:pt idx="1480">
                  <c:v>1127.1148337001146</c:v>
                </c:pt>
                <c:pt idx="1481">
                  <c:v>1126.0794882560713</c:v>
                </c:pt>
                <c:pt idx="1482">
                  <c:v>1125.0450938599222</c:v>
                </c:pt>
                <c:pt idx="1483">
                  <c:v>1124.0116496380526</c:v>
                </c:pt>
                <c:pt idx="1484">
                  <c:v>1122.9791547176515</c:v>
                </c:pt>
                <c:pt idx="1485">
                  <c:v>1121.9476082267095</c:v>
                </c:pt>
                <c:pt idx="1486">
                  <c:v>1120.9170092940176</c:v>
                </c:pt>
                <c:pt idx="1487">
                  <c:v>1119.887357049168</c:v>
                </c:pt>
                <c:pt idx="1488">
                  <c:v>1118.8586506225513</c:v>
                </c:pt>
                <c:pt idx="1489">
                  <c:v>1117.8308891453578</c:v>
                </c:pt>
                <c:pt idx="1490">
                  <c:v>1116.8040717495758</c:v>
                </c:pt>
                <c:pt idx="1491">
                  <c:v>1115.7781975679907</c:v>
                </c:pt>
                <c:pt idx="1492">
                  <c:v>1114.7532657341847</c:v>
                </c:pt>
                <c:pt idx="1493">
                  <c:v>1113.729275382535</c:v>
                </c:pt>
                <c:pt idx="1494">
                  <c:v>1112.7062256482154</c:v>
                </c:pt>
                <c:pt idx="1495">
                  <c:v>1111.6841156671931</c:v>
                </c:pt>
                <c:pt idx="1496">
                  <c:v>1110.6629445762294</c:v>
                </c:pt>
                <c:pt idx="1497">
                  <c:v>1109.6427115128783</c:v>
                </c:pt>
                <c:pt idx="1498">
                  <c:v>1108.6234156154856</c:v>
                </c:pt>
                <c:pt idx="1499">
                  <c:v>1107.6050560231906</c:v>
                </c:pt>
                <c:pt idx="1500">
                  <c:v>1106.5876318759204</c:v>
                </c:pt>
                <c:pt idx="1501">
                  <c:v>1105.5711423143946</c:v>
                </c:pt>
                <c:pt idx="1502">
                  <c:v>1104.5555864801208</c:v>
                </c:pt>
                <c:pt idx="1503">
                  <c:v>1103.5409635153958</c:v>
                </c:pt>
                <c:pt idx="1504">
                  <c:v>1102.527272563304</c:v>
                </c:pt>
                <c:pt idx="1505">
                  <c:v>1101.5145127677167</c:v>
                </c:pt>
                <c:pt idx="1506">
                  <c:v>1100.502683273292</c:v>
                </c:pt>
                <c:pt idx="1507">
                  <c:v>1099.4917832254737</c:v>
                </c:pt>
                <c:pt idx="1508">
                  <c:v>1098.4818117704908</c:v>
                </c:pt>
                <c:pt idx="1509">
                  <c:v>1097.4727680553556</c:v>
                </c:pt>
                <c:pt idx="1510">
                  <c:v>1096.464651227865</c:v>
                </c:pt>
                <c:pt idx="1511">
                  <c:v>1095.4574604365985</c:v>
                </c:pt>
                <c:pt idx="1512">
                  <c:v>1094.4511948309168</c:v>
                </c:pt>
                <c:pt idx="1513">
                  <c:v>1093.4458535609631</c:v>
                </c:pt>
                <c:pt idx="1514">
                  <c:v>1092.4414357776609</c:v>
                </c:pt>
                <c:pt idx="1515">
                  <c:v>1091.4379406327137</c:v>
                </c:pt>
                <c:pt idx="1516">
                  <c:v>1090.4353672786035</c:v>
                </c:pt>
                <c:pt idx="1517">
                  <c:v>1089.4337148685925</c:v>
                </c:pt>
                <c:pt idx="1518">
                  <c:v>1088.4329825567181</c:v>
                </c:pt>
                <c:pt idx="1519">
                  <c:v>1087.433169497798</c:v>
                </c:pt>
                <c:pt idx="1520">
                  <c:v>1086.4342748474232</c:v>
                </c:pt>
                <c:pt idx="1521">
                  <c:v>1085.4362977619628</c:v>
                </c:pt>
                <c:pt idx="1522">
                  <c:v>1084.4392373985595</c:v>
                </c:pt>
                <c:pt idx="1523">
                  <c:v>1083.4430929151295</c:v>
                </c:pt>
                <c:pt idx="1524">
                  <c:v>1082.4478634703653</c:v>
                </c:pt>
                <c:pt idx="1525">
                  <c:v>1081.4535482237284</c:v>
                </c:pt>
                <c:pt idx="1526">
                  <c:v>1080.4601463354559</c:v>
                </c:pt>
                <c:pt idx="1527">
                  <c:v>1079.4676569665546</c:v>
                </c:pt>
                <c:pt idx="1528">
                  <c:v>1078.476079278802</c:v>
                </c:pt>
                <c:pt idx="1529">
                  <c:v>1077.4854124347457</c:v>
                </c:pt>
                <c:pt idx="1530">
                  <c:v>1076.495655597703</c:v>
                </c:pt>
                <c:pt idx="1531">
                  <c:v>1075.5068079317589</c:v>
                </c:pt>
                <c:pt idx="1532">
                  <c:v>1074.5188686017675</c:v>
                </c:pt>
                <c:pt idx="1533">
                  <c:v>1073.5318367733485</c:v>
                </c:pt>
                <c:pt idx="1534">
                  <c:v>1072.5457116128894</c:v>
                </c:pt>
                <c:pt idx="1535">
                  <c:v>1071.560492287543</c:v>
                </c:pt>
                <c:pt idx="1536">
                  <c:v>1070.576177965226</c:v>
                </c:pt>
                <c:pt idx="1537">
                  <c:v>1069.592767814622</c:v>
                </c:pt>
                <c:pt idx="1538">
                  <c:v>1068.610261005176</c:v>
                </c:pt>
                <c:pt idx="1539">
                  <c:v>1067.6286567070965</c:v>
                </c:pt>
                <c:pt idx="1540">
                  <c:v>1066.647954091354</c:v>
                </c:pt>
                <c:pt idx="1541">
                  <c:v>1065.6681523296816</c:v>
                </c:pt>
                <c:pt idx="1542">
                  <c:v>1064.6892505945725</c:v>
                </c:pt>
                <c:pt idx="1543">
                  <c:v>1063.71124805928</c:v>
                </c:pt>
                <c:pt idx="1544">
                  <c:v>1062.7341438978167</c:v>
                </c:pt>
                <c:pt idx="1545">
                  <c:v>1061.7579372849541</c:v>
                </c:pt>
                <c:pt idx="1546">
                  <c:v>1060.7826273962216</c:v>
                </c:pt>
                <c:pt idx="1547">
                  <c:v>1059.8082134079066</c:v>
                </c:pt>
                <c:pt idx="1548">
                  <c:v>1058.8346944970531</c:v>
                </c:pt>
                <c:pt idx="1549">
                  <c:v>1057.8620698414593</c:v>
                </c:pt>
                <c:pt idx="1550">
                  <c:v>1056.8903386196803</c:v>
                </c:pt>
                <c:pt idx="1551">
                  <c:v>1055.9195000110262</c:v>
                </c:pt>
                <c:pt idx="1552">
                  <c:v>1054.9495531955595</c:v>
                </c:pt>
                <c:pt idx="1553">
                  <c:v>1053.9804973540972</c:v>
                </c:pt>
                <c:pt idx="1554">
                  <c:v>1053.0123316682077</c:v>
                </c:pt>
                <c:pt idx="1555">
                  <c:v>1052.0450553202111</c:v>
                </c:pt>
                <c:pt idx="1556">
                  <c:v>1051.0786674931801</c:v>
                </c:pt>
                <c:pt idx="1557">
                  <c:v>1050.1131673709369</c:v>
                </c:pt>
                <c:pt idx="1558">
                  <c:v>1049.148554138053</c:v>
                </c:pt>
                <c:pt idx="1559">
                  <c:v>1048.1848269798493</c:v>
                </c:pt>
                <c:pt idx="1560">
                  <c:v>1047.2219850823949</c:v>
                </c:pt>
                <c:pt idx="1561">
                  <c:v>1046.2600276325072</c:v>
                </c:pt>
                <c:pt idx="1562">
                  <c:v>1045.2989538177496</c:v>
                </c:pt>
                <c:pt idx="1563">
                  <c:v>1044.3387628264336</c:v>
                </c:pt>
                <c:pt idx="1564">
                  <c:v>1043.3794538476136</c:v>
                </c:pt>
                <c:pt idx="1565">
                  <c:v>1042.4210260710906</c:v>
                </c:pt>
                <c:pt idx="1566">
                  <c:v>1041.4634786874094</c:v>
                </c:pt>
                <c:pt idx="1567">
                  <c:v>1040.5068108878597</c:v>
                </c:pt>
                <c:pt idx="1568">
                  <c:v>1039.5510218644717</c:v>
                </c:pt>
                <c:pt idx="1569">
                  <c:v>1038.5961108100191</c:v>
                </c:pt>
                <c:pt idx="1570">
                  <c:v>1037.6420769180174</c:v>
                </c:pt>
                <c:pt idx="1571">
                  <c:v>1036.6889193827219</c:v>
                </c:pt>
                <c:pt idx="1572">
                  <c:v>1035.7366373991288</c:v>
                </c:pt>
                <c:pt idx="1573">
                  <c:v>1034.7852301629746</c:v>
                </c:pt>
                <c:pt idx="1574">
                  <c:v>1033.8346968707322</c:v>
                </c:pt>
                <c:pt idx="1575">
                  <c:v>1032.8850367196139</c:v>
                </c:pt>
                <c:pt idx="1576">
                  <c:v>1031.9362489075711</c:v>
                </c:pt>
                <c:pt idx="1577">
                  <c:v>1030.9883326332886</c:v>
                </c:pt>
                <c:pt idx="1578">
                  <c:v>1030.0412870961904</c:v>
                </c:pt>
                <c:pt idx="1579">
                  <c:v>1029.095111496433</c:v>
                </c:pt>
                <c:pt idx="1580">
                  <c:v>1028.1498050349105</c:v>
                </c:pt>
                <c:pt idx="1581">
                  <c:v>1027.205366913249</c:v>
                </c:pt>
                <c:pt idx="1582">
                  <c:v>1026.2617963338084</c:v>
                </c:pt>
                <c:pt idx="1583">
                  <c:v>1025.3190924996823</c:v>
                </c:pt>
                <c:pt idx="1584">
                  <c:v>1024.3772546146956</c:v>
                </c:pt>
                <c:pt idx="1585">
                  <c:v>1023.436281883403</c:v>
                </c:pt>
                <c:pt idx="1586">
                  <c:v>1022.4961735110929</c:v>
                </c:pt>
                <c:pt idx="1587">
                  <c:v>1021.5569287037822</c:v>
                </c:pt>
                <c:pt idx="1588">
                  <c:v>1020.6185466682166</c:v>
                </c:pt>
                <c:pt idx="1589">
                  <c:v>1019.6810266118703</c:v>
                </c:pt>
                <c:pt idx="1590">
                  <c:v>1018.7443677429478</c:v>
                </c:pt>
                <c:pt idx="1591">
                  <c:v>1017.808569270378</c:v>
                </c:pt>
                <c:pt idx="1592">
                  <c:v>1016.8736304038183</c:v>
                </c:pt>
                <c:pt idx="1593">
                  <c:v>1015.9395503536523</c:v>
                </c:pt>
                <c:pt idx="1594">
                  <c:v>1015.0063283309868</c:v>
                </c:pt>
                <c:pt idx="1595">
                  <c:v>1014.0739635476554</c:v>
                </c:pt>
                <c:pt idx="1596">
                  <c:v>1013.1424552162149</c:v>
                </c:pt>
                <c:pt idx="1597">
                  <c:v>1012.2118025499459</c:v>
                </c:pt>
                <c:pt idx="1598">
                  <c:v>1011.2820047628506</c:v>
                </c:pt>
                <c:pt idx="1599">
                  <c:v>1010.3530610696539</c:v>
                </c:pt>
                <c:pt idx="1600">
                  <c:v>1009.4249706858026</c:v>
                </c:pt>
                <c:pt idx="1601">
                  <c:v>1008.4977328274631</c:v>
                </c:pt>
                <c:pt idx="1602">
                  <c:v>1007.5713467115222</c:v>
                </c:pt>
                <c:pt idx="1603">
                  <c:v>1006.6458115555868</c:v>
                </c:pt>
                <c:pt idx="1604">
                  <c:v>1005.7211265779814</c:v>
                </c:pt>
                <c:pt idx="1605">
                  <c:v>1004.7972909977484</c:v>
                </c:pt>
                <c:pt idx="1606">
                  <c:v>1003.874304034649</c:v>
                </c:pt>
                <c:pt idx="1607">
                  <c:v>1002.9521649091596</c:v>
                </c:pt>
                <c:pt idx="1608">
                  <c:v>1002.0308728424739</c:v>
                </c:pt>
                <c:pt idx="1609">
                  <c:v>1001.1104270565002</c:v>
                </c:pt>
                <c:pt idx="1610">
                  <c:v>1000.1908267738614</c:v>
                </c:pt>
                <c:pt idx="1611">
                  <c:v>999.27207121789502</c:v>
                </c:pt>
                <c:pt idx="1612">
                  <c:v>998.35415961265244</c:v>
                </c:pt>
                <c:pt idx="1613">
                  <c:v>997.43709118289598</c:v>
                </c:pt>
                <c:pt idx="1614">
                  <c:v>996.5208651541019</c:v>
                </c:pt>
                <c:pt idx="1615">
                  <c:v>995.60548075245754</c:v>
                </c:pt>
                <c:pt idx="1616">
                  <c:v>994.69093720486046</c:v>
                </c:pt>
                <c:pt idx="1617">
                  <c:v>993.77723373891956</c:v>
                </c:pt>
                <c:pt idx="1618">
                  <c:v>992.86436958295076</c:v>
                </c:pt>
                <c:pt idx="1619">
                  <c:v>991.95234396598175</c:v>
                </c:pt>
                <c:pt idx="1620">
                  <c:v>991.0411561177466</c:v>
                </c:pt>
                <c:pt idx="1621">
                  <c:v>990.1308052686876</c:v>
                </c:pt>
                <c:pt idx="1622">
                  <c:v>989.22129064995465</c:v>
                </c:pt>
                <c:pt idx="1623">
                  <c:v>988.31261149340173</c:v>
                </c:pt>
                <c:pt idx="1624">
                  <c:v>987.40476703159015</c:v>
                </c:pt>
                <c:pt idx="1625">
                  <c:v>986.49775649778644</c:v>
                </c:pt>
                <c:pt idx="1626">
                  <c:v>985.59157912596061</c:v>
                </c:pt>
                <c:pt idx="1627">
                  <c:v>984.68623415078571</c:v>
                </c:pt>
                <c:pt idx="1628">
                  <c:v>983.78172080763943</c:v>
                </c:pt>
                <c:pt idx="1629">
                  <c:v>982.87803833260091</c:v>
                </c:pt>
                <c:pt idx="1630">
                  <c:v>981.97518596245084</c:v>
                </c:pt>
                <c:pt idx="1631">
                  <c:v>981.07316293467102</c:v>
                </c:pt>
                <c:pt idx="1632">
                  <c:v>980.1719684874447</c:v>
                </c:pt>
                <c:pt idx="1633">
                  <c:v>979.27160185965352</c:v>
                </c:pt>
                <c:pt idx="1634">
                  <c:v>978.3720622908786</c:v>
                </c:pt>
                <c:pt idx="1635">
                  <c:v>977.47334902140051</c:v>
                </c:pt>
                <c:pt idx="1636">
                  <c:v>976.57546129219691</c:v>
                </c:pt>
                <c:pt idx="1637">
                  <c:v>975.67839834494282</c:v>
                </c:pt>
                <c:pt idx="1638">
                  <c:v>974.78215942200927</c:v>
                </c:pt>
                <c:pt idx="1639">
                  <c:v>973.88674376646452</c:v>
                </c:pt>
                <c:pt idx="1640">
                  <c:v>972.99215062207054</c:v>
                </c:pt>
                <c:pt idx="1641">
                  <c:v>972.09837923328564</c:v>
                </c:pt>
                <c:pt idx="1642">
                  <c:v>971.20542884526139</c:v>
                </c:pt>
                <c:pt idx="1643">
                  <c:v>970.31329870384195</c:v>
                </c:pt>
                <c:pt idx="1644">
                  <c:v>969.42198805556518</c:v>
                </c:pt>
                <c:pt idx="1645">
                  <c:v>968.53149614766141</c:v>
                </c:pt>
                <c:pt idx="1646">
                  <c:v>967.6418222280513</c:v>
                </c:pt>
                <c:pt idx="1647">
                  <c:v>966.75296554534759</c:v>
                </c:pt>
                <c:pt idx="1648">
                  <c:v>965.86492534885144</c:v>
                </c:pt>
                <c:pt idx="1649">
                  <c:v>964.97770088855566</c:v>
                </c:pt>
                <c:pt idx="1650">
                  <c:v>964.09129141514109</c:v>
                </c:pt>
                <c:pt idx="1651">
                  <c:v>963.20569617997626</c:v>
                </c:pt>
                <c:pt idx="1652">
                  <c:v>962.32091443511877</c:v>
                </c:pt>
                <c:pt idx="1653">
                  <c:v>961.43694543331173</c:v>
                </c:pt>
                <c:pt idx="1654">
                  <c:v>960.55378842798598</c:v>
                </c:pt>
                <c:pt idx="1655">
                  <c:v>959.67144267325705</c:v>
                </c:pt>
                <c:pt idx="1656">
                  <c:v>958.78990742392625</c:v>
                </c:pt>
                <c:pt idx="1657">
                  <c:v>957.90918193547998</c:v>
                </c:pt>
                <c:pt idx="1658">
                  <c:v>957.02926546408742</c:v>
                </c:pt>
                <c:pt idx="1659">
                  <c:v>956.15015726660113</c:v>
                </c:pt>
                <c:pt idx="1660">
                  <c:v>955.27185660055704</c:v>
                </c:pt>
                <c:pt idx="1661">
                  <c:v>954.39436272417265</c:v>
                </c:pt>
                <c:pt idx="1662">
                  <c:v>953.5176748963471</c:v>
                </c:pt>
                <c:pt idx="1663">
                  <c:v>952.64179237665951</c:v>
                </c:pt>
                <c:pt idx="1664">
                  <c:v>951.76671442536986</c:v>
                </c:pt>
                <c:pt idx="1665">
                  <c:v>950.8924403034182</c:v>
                </c:pt>
                <c:pt idx="1666">
                  <c:v>950.01896927242183</c:v>
                </c:pt>
                <c:pt idx="1667">
                  <c:v>949.14630059467834</c:v>
                </c:pt>
                <c:pt idx="1668">
                  <c:v>948.27443353316062</c:v>
                </c:pt>
                <c:pt idx="1669">
                  <c:v>947.40336735152061</c:v>
                </c:pt>
                <c:pt idx="1670">
                  <c:v>946.53310131408546</c:v>
                </c:pt>
                <c:pt idx="1671">
                  <c:v>945.66363468585905</c:v>
                </c:pt>
                <c:pt idx="1672">
                  <c:v>944.79496673251924</c:v>
                </c:pt>
                <c:pt idx="1673">
                  <c:v>943.92709672041929</c:v>
                </c:pt>
                <c:pt idx="1674">
                  <c:v>943.06002391658626</c:v>
                </c:pt>
                <c:pt idx="1675">
                  <c:v>942.19374758872027</c:v>
                </c:pt>
                <c:pt idx="1676">
                  <c:v>941.32826700519388</c:v>
                </c:pt>
                <c:pt idx="1677">
                  <c:v>940.46358143505267</c:v>
                </c:pt>
                <c:pt idx="1678">
                  <c:v>939.59969014801254</c:v>
                </c:pt>
                <c:pt idx="1679">
                  <c:v>938.73659241446126</c:v>
                </c:pt>
                <c:pt idx="1680">
                  <c:v>937.87428750545541</c:v>
                </c:pt>
                <c:pt idx="1681">
                  <c:v>937.01277469272247</c:v>
                </c:pt>
                <c:pt idx="1682">
                  <c:v>936.15205324865883</c:v>
                </c:pt>
                <c:pt idx="1683">
                  <c:v>935.29212244632834</c:v>
                </c:pt>
                <c:pt idx="1684">
                  <c:v>934.43298155946275</c:v>
                </c:pt>
                <c:pt idx="1685">
                  <c:v>933.57462986246207</c:v>
                </c:pt>
                <c:pt idx="1686">
                  <c:v>932.71706663039163</c:v>
                </c:pt>
                <c:pt idx="1687">
                  <c:v>931.86029113898394</c:v>
                </c:pt>
                <c:pt idx="1688">
                  <c:v>931.00430266463434</c:v>
                </c:pt>
                <c:pt idx="1689">
                  <c:v>930.14910048440572</c:v>
                </c:pt>
                <c:pt idx="1690">
                  <c:v>929.29468387602367</c:v>
                </c:pt>
                <c:pt idx="1691">
                  <c:v>928.44105211787712</c:v>
                </c:pt>
                <c:pt idx="1692">
                  <c:v>927.58820448901872</c:v>
                </c:pt>
                <c:pt idx="1693">
                  <c:v>926.73614026916175</c:v>
                </c:pt>
                <c:pt idx="1694">
                  <c:v>925.88485873868274</c:v>
                </c:pt>
                <c:pt idx="1695">
                  <c:v>925.03435917861862</c:v>
                </c:pt>
                <c:pt idx="1696">
                  <c:v>924.18464087066729</c:v>
                </c:pt>
                <c:pt idx="1697">
                  <c:v>923.33570309718539</c:v>
                </c:pt>
                <c:pt idx="1698">
                  <c:v>922.48754514118934</c:v>
                </c:pt>
                <c:pt idx="1699">
                  <c:v>921.64016628635409</c:v>
                </c:pt>
                <c:pt idx="1700">
                  <c:v>920.79356581701325</c:v>
                </c:pt>
                <c:pt idx="1701">
                  <c:v>919.94774301815687</c:v>
                </c:pt>
                <c:pt idx="1702">
                  <c:v>919.10269717543247</c:v>
                </c:pt>
                <c:pt idx="1703">
                  <c:v>918.25842757514306</c:v>
                </c:pt>
                <c:pt idx="1704">
                  <c:v>917.41493350424798</c:v>
                </c:pt>
                <c:pt idx="1705">
                  <c:v>916.57221425036096</c:v>
                </c:pt>
                <c:pt idx="1706">
                  <c:v>915.73026910175054</c:v>
                </c:pt>
                <c:pt idx="1707">
                  <c:v>914.88909734733932</c:v>
                </c:pt>
                <c:pt idx="1708">
                  <c:v>914.04869827670188</c:v>
                </c:pt>
                <c:pt idx="1709">
                  <c:v>913.20907118006653</c:v>
                </c:pt>
                <c:pt idx="1710">
                  <c:v>912.3702153483132</c:v>
                </c:pt>
                <c:pt idx="1711">
                  <c:v>911.53213007297325</c:v>
                </c:pt>
                <c:pt idx="1712">
                  <c:v>910.69481464622868</c:v>
                </c:pt>
                <c:pt idx="1713">
                  <c:v>909.85826836091144</c:v>
                </c:pt>
                <c:pt idx="1714">
                  <c:v>909.02249051050387</c:v>
                </c:pt>
                <c:pt idx="1715">
                  <c:v>908.18748038913668</c:v>
                </c:pt>
                <c:pt idx="1716">
                  <c:v>907.35323729158904</c:v>
                </c:pt>
                <c:pt idx="1717">
                  <c:v>906.51976051328836</c:v>
                </c:pt>
                <c:pt idx="1718">
                  <c:v>905.68704935030826</c:v>
                </c:pt>
                <c:pt idx="1719">
                  <c:v>904.85510309937024</c:v>
                </c:pt>
                <c:pt idx="1720">
                  <c:v>904.02392105784077</c:v>
                </c:pt>
                <c:pt idx="1721">
                  <c:v>903.19350252373226</c:v>
                </c:pt>
                <c:pt idx="1722">
                  <c:v>902.36384679570222</c:v>
                </c:pt>
                <c:pt idx="1723">
                  <c:v>901.53495317305135</c:v>
                </c:pt>
                <c:pt idx="1724">
                  <c:v>900.70682095572522</c:v>
                </c:pt>
                <c:pt idx="1725">
                  <c:v>899.87944944431194</c:v>
                </c:pt>
                <c:pt idx="1726">
                  <c:v>899.05283794004151</c:v>
                </c:pt>
                <c:pt idx="1727">
                  <c:v>898.22698574478716</c:v>
                </c:pt>
                <c:pt idx="1728">
                  <c:v>897.40189216106205</c:v>
                </c:pt>
                <c:pt idx="1729">
                  <c:v>896.5775564920209</c:v>
                </c:pt>
                <c:pt idx="1730">
                  <c:v>895.75397804145769</c:v>
                </c:pt>
                <c:pt idx="1731">
                  <c:v>894.93115611380711</c:v>
                </c:pt>
                <c:pt idx="1732">
                  <c:v>894.10909001414257</c:v>
                </c:pt>
                <c:pt idx="1733">
                  <c:v>893.28777904817389</c:v>
                </c:pt>
                <c:pt idx="1734">
                  <c:v>892.46722252225106</c:v>
                </c:pt>
                <c:pt idx="1735">
                  <c:v>891.64741974336073</c:v>
                </c:pt>
                <c:pt idx="1736">
                  <c:v>890.82837001912492</c:v>
                </c:pt>
                <c:pt idx="1737">
                  <c:v>890.01007265780345</c:v>
                </c:pt>
                <c:pt idx="1738">
                  <c:v>889.19252696828926</c:v>
                </c:pt>
                <c:pt idx="1739">
                  <c:v>888.37573226011273</c:v>
                </c:pt>
                <c:pt idx="1740">
                  <c:v>887.55968784343656</c:v>
                </c:pt>
                <c:pt idx="1741">
                  <c:v>886.74439302905739</c:v>
                </c:pt>
                <c:pt idx="1742">
                  <c:v>885.929847128407</c:v>
                </c:pt>
                <c:pt idx="1743">
                  <c:v>885.11604945354622</c:v>
                </c:pt>
                <c:pt idx="1744">
                  <c:v>884.30299931717036</c:v>
                </c:pt>
                <c:pt idx="1745">
                  <c:v>883.49069603260534</c:v>
                </c:pt>
                <c:pt idx="1746">
                  <c:v>882.67913891380783</c:v>
                </c:pt>
                <c:pt idx="1747">
                  <c:v>881.86832727536444</c:v>
                </c:pt>
                <c:pt idx="1748">
                  <c:v>881.05826043249169</c:v>
                </c:pt>
                <c:pt idx="1749">
                  <c:v>880.2489377010354</c:v>
                </c:pt>
                <c:pt idx="1750">
                  <c:v>879.44035839746925</c:v>
                </c:pt>
                <c:pt idx="1751">
                  <c:v>878.6325218388946</c:v>
                </c:pt>
                <c:pt idx="1752">
                  <c:v>877.8254273430415</c:v>
                </c:pt>
                <c:pt idx="1753">
                  <c:v>877.01907422826548</c:v>
                </c:pt>
                <c:pt idx="1754">
                  <c:v>876.21346181354772</c:v>
                </c:pt>
                <c:pt idx="1755">
                  <c:v>875.4085894184966</c:v>
                </c:pt>
                <c:pt idx="1756">
                  <c:v>874.60445636334441</c:v>
                </c:pt>
                <c:pt idx="1757">
                  <c:v>873.80106196894849</c:v>
                </c:pt>
                <c:pt idx="1758">
                  <c:v>872.99840555678884</c:v>
                </c:pt>
                <c:pt idx="1759">
                  <c:v>872.19648644897018</c:v>
                </c:pt>
                <c:pt idx="1760">
                  <c:v>871.39530396821874</c:v>
                </c:pt>
                <c:pt idx="1761">
                  <c:v>870.59485743788412</c:v>
                </c:pt>
                <c:pt idx="1762">
                  <c:v>869.79514618193684</c:v>
                </c:pt>
                <c:pt idx="1763">
                  <c:v>868.99616952496763</c:v>
                </c:pt>
                <c:pt idx="1764">
                  <c:v>868.19792679218835</c:v>
                </c:pt>
                <c:pt idx="1765">
                  <c:v>867.40041730943165</c:v>
                </c:pt>
                <c:pt idx="1766">
                  <c:v>866.60364040314755</c:v>
                </c:pt>
                <c:pt idx="1767">
                  <c:v>865.8075954004064</c:v>
                </c:pt>
                <c:pt idx="1768">
                  <c:v>865.01228162889561</c:v>
                </c:pt>
                <c:pt idx="1769">
                  <c:v>864.21769841692105</c:v>
                </c:pt>
                <c:pt idx="1770">
                  <c:v>863.42384509340479</c:v>
                </c:pt>
                <c:pt idx="1771">
                  <c:v>862.63072098788609</c:v>
                </c:pt>
                <c:pt idx="1772">
                  <c:v>861.83832543051915</c:v>
                </c:pt>
                <c:pt idx="1773">
                  <c:v>861.046657752074</c:v>
                </c:pt>
                <c:pt idx="1774">
                  <c:v>860.25571728393618</c:v>
                </c:pt>
                <c:pt idx="1775">
                  <c:v>859.46550335810423</c:v>
                </c:pt>
                <c:pt idx="1776">
                  <c:v>858.67601530718991</c:v>
                </c:pt>
                <c:pt idx="1777">
                  <c:v>857.88725246442027</c:v>
                </c:pt>
                <c:pt idx="1778">
                  <c:v>857.09921416363295</c:v>
                </c:pt>
                <c:pt idx="1779">
                  <c:v>856.31189973927735</c:v>
                </c:pt>
                <c:pt idx="1780">
                  <c:v>855.52530852641507</c:v>
                </c:pt>
                <c:pt idx="1781">
                  <c:v>854.7394398607189</c:v>
                </c:pt>
                <c:pt idx="1782">
                  <c:v>853.95429307847132</c:v>
                </c:pt>
                <c:pt idx="1783">
                  <c:v>853.16986751656327</c:v>
                </c:pt>
                <c:pt idx="1784">
                  <c:v>852.38616251249709</c:v>
                </c:pt>
                <c:pt idx="1785">
                  <c:v>851.60317740438211</c:v>
                </c:pt>
                <c:pt idx="1786">
                  <c:v>850.82091153093631</c:v>
                </c:pt>
                <c:pt idx="1787">
                  <c:v>850.03936423148491</c:v>
                </c:pt>
                <c:pt idx="1788">
                  <c:v>849.25853484595996</c:v>
                </c:pt>
                <c:pt idx="1789">
                  <c:v>848.47842271489947</c:v>
                </c:pt>
                <c:pt idx="1790">
                  <c:v>847.69902717944808</c:v>
                </c:pt>
                <c:pt idx="1791">
                  <c:v>846.9203475813556</c:v>
                </c:pt>
                <c:pt idx="1792">
                  <c:v>846.14238326297573</c:v>
                </c:pt>
                <c:pt idx="1793">
                  <c:v>845.36513356726618</c:v>
                </c:pt>
                <c:pt idx="1794">
                  <c:v>844.58859783778905</c:v>
                </c:pt>
                <c:pt idx="1795">
                  <c:v>843.81277541870929</c:v>
                </c:pt>
                <c:pt idx="1796">
                  <c:v>843.0376656547935</c:v>
                </c:pt>
                <c:pt idx="1797">
                  <c:v>842.26326789141149</c:v>
                </c:pt>
                <c:pt idx="1798">
                  <c:v>841.48958147453288</c:v>
                </c:pt>
                <c:pt idx="1799">
                  <c:v>840.71660575072906</c:v>
                </c:pt>
                <c:pt idx="1800">
                  <c:v>839.94434006717131</c:v>
                </c:pt>
                <c:pt idx="1801">
                  <c:v>839.17278377163098</c:v>
                </c:pt>
                <c:pt idx="1802">
                  <c:v>838.40193621247829</c:v>
                </c:pt>
                <c:pt idx="1803">
                  <c:v>837.63179673868126</c:v>
                </c:pt>
                <c:pt idx="1804">
                  <c:v>836.86236469980747</c:v>
                </c:pt>
                <c:pt idx="1805">
                  <c:v>836.0936394460208</c:v>
                </c:pt>
                <c:pt idx="1806">
                  <c:v>835.3256203280821</c:v>
                </c:pt>
                <c:pt idx="1807">
                  <c:v>834.55830669734962</c:v>
                </c:pt>
                <c:pt idx="1808">
                  <c:v>833.79169790577623</c:v>
                </c:pt>
                <c:pt idx="1809">
                  <c:v>833.02579330591038</c:v>
                </c:pt>
                <c:pt idx="1810">
                  <c:v>832.26059225089614</c:v>
                </c:pt>
                <c:pt idx="1811">
                  <c:v>831.49609409447066</c:v>
                </c:pt>
                <c:pt idx="1812">
                  <c:v>830.73229819096548</c:v>
                </c:pt>
                <c:pt idx="1813">
                  <c:v>829.96920389530464</c:v>
                </c:pt>
                <c:pt idx="1814">
                  <c:v>829.20681056300464</c:v>
                </c:pt>
                <c:pt idx="1815">
                  <c:v>828.44511755017493</c:v>
                </c:pt>
                <c:pt idx="1816">
                  <c:v>827.68412421351627</c:v>
                </c:pt>
                <c:pt idx="1817">
                  <c:v>826.92382991031934</c:v>
                </c:pt>
                <c:pt idx="1818">
                  <c:v>826.16423399846576</c:v>
                </c:pt>
                <c:pt idx="1819">
                  <c:v>825.40533583642673</c:v>
                </c:pt>
                <c:pt idx="1820">
                  <c:v>824.64713478326405</c:v>
                </c:pt>
                <c:pt idx="1821">
                  <c:v>823.88963019862626</c:v>
                </c:pt>
                <c:pt idx="1822">
                  <c:v>823.13282144275161</c:v>
                </c:pt>
                <c:pt idx="1823">
                  <c:v>822.37670787646562</c:v>
                </c:pt>
                <c:pt idx="1824">
                  <c:v>821.62128886118046</c:v>
                </c:pt>
                <c:pt idx="1825">
                  <c:v>820.8665637588955</c:v>
                </c:pt>
                <c:pt idx="1826">
                  <c:v>820.11253193219591</c:v>
                </c:pt>
                <c:pt idx="1827">
                  <c:v>819.35919274425282</c:v>
                </c:pt>
                <c:pt idx="1828">
                  <c:v>818.60654555882127</c:v>
                </c:pt>
                <c:pt idx="1829">
                  <c:v>817.85458974024141</c:v>
                </c:pt>
                <c:pt idx="1830">
                  <c:v>817.10332465343811</c:v>
                </c:pt>
                <c:pt idx="1831">
                  <c:v>816.35274966391785</c:v>
                </c:pt>
                <c:pt idx="1832">
                  <c:v>815.60286413777192</c:v>
                </c:pt>
                <c:pt idx="1833">
                  <c:v>814.85366744167175</c:v>
                </c:pt>
                <c:pt idx="1834">
                  <c:v>814.10515894287232</c:v>
                </c:pt>
                <c:pt idx="1835">
                  <c:v>813.357338009209</c:v>
                </c:pt>
                <c:pt idx="1836">
                  <c:v>812.61020400909774</c:v>
                </c:pt>
                <c:pt idx="1837">
                  <c:v>811.86375631153601</c:v>
                </c:pt>
                <c:pt idx="1838">
                  <c:v>811.11799428609845</c:v>
                </c:pt>
                <c:pt idx="1839">
                  <c:v>810.37291730294066</c:v>
                </c:pt>
                <c:pt idx="1840">
                  <c:v>809.62852473279668</c:v>
                </c:pt>
                <c:pt idx="1841">
                  <c:v>808.88481594697805</c:v>
                </c:pt>
                <c:pt idx="1842">
                  <c:v>808.14179031737399</c:v>
                </c:pt>
                <c:pt idx="1843">
                  <c:v>807.39944721645043</c:v>
                </c:pt>
                <c:pt idx="1844">
                  <c:v>806.65778601725037</c:v>
                </c:pt>
                <c:pt idx="1845">
                  <c:v>805.91680609339176</c:v>
                </c:pt>
                <c:pt idx="1846">
                  <c:v>805.17650681906912</c:v>
                </c:pt>
                <c:pt idx="1847">
                  <c:v>804.43688756905124</c:v>
                </c:pt>
                <c:pt idx="1848">
                  <c:v>803.69794771868078</c:v>
                </c:pt>
                <c:pt idx="1849">
                  <c:v>802.95968664387442</c:v>
                </c:pt>
                <c:pt idx="1850">
                  <c:v>802.22210372112329</c:v>
                </c:pt>
                <c:pt idx="1851">
                  <c:v>801.48519832748923</c:v>
                </c:pt>
                <c:pt idx="1852">
                  <c:v>800.74896984060842</c:v>
                </c:pt>
                <c:pt idx="1853">
                  <c:v>800.01341763868675</c:v>
                </c:pt>
                <c:pt idx="1854">
                  <c:v>799.27854110050248</c:v>
                </c:pt>
                <c:pt idx="1855">
                  <c:v>798.54433960540484</c:v>
                </c:pt>
                <c:pt idx="1856">
                  <c:v>797.81081253331149</c:v>
                </c:pt>
                <c:pt idx="1857">
                  <c:v>797.07795926471192</c:v>
                </c:pt>
                <c:pt idx="1858">
                  <c:v>796.34577918066236</c:v>
                </c:pt>
                <c:pt idx="1859">
                  <c:v>795.61427166278952</c:v>
                </c:pt>
                <c:pt idx="1860">
                  <c:v>794.88343609328729</c:v>
                </c:pt>
                <c:pt idx="1861">
                  <c:v>794.15327185491697</c:v>
                </c:pt>
                <c:pt idx="1862">
                  <c:v>793.42377833100727</c:v>
                </c:pt>
                <c:pt idx="1863">
                  <c:v>792.69495490545307</c:v>
                </c:pt>
                <c:pt idx="1864">
                  <c:v>791.96680096271496</c:v>
                </c:pt>
                <c:pt idx="1865">
                  <c:v>791.23931588781966</c:v>
                </c:pt>
                <c:pt idx="1866">
                  <c:v>790.51249906635792</c:v>
                </c:pt>
                <c:pt idx="1867">
                  <c:v>789.78634988448573</c:v>
                </c:pt>
                <c:pt idx="1868">
                  <c:v>789.06086772892229</c:v>
                </c:pt>
                <c:pt idx="1869">
                  <c:v>788.33605198695068</c:v>
                </c:pt>
                <c:pt idx="1870">
                  <c:v>787.61190204641593</c:v>
                </c:pt>
                <c:pt idx="1871">
                  <c:v>786.88841729572653</c:v>
                </c:pt>
                <c:pt idx="1872">
                  <c:v>786.16559712385242</c:v>
                </c:pt>
                <c:pt idx="1873">
                  <c:v>785.44344092032406</c:v>
                </c:pt>
                <c:pt idx="1874">
                  <c:v>784.72194807523294</c:v>
                </c:pt>
                <c:pt idx="1875">
                  <c:v>784.00111797923216</c:v>
                </c:pt>
                <c:pt idx="1876">
                  <c:v>783.28095002353257</c:v>
                </c:pt>
                <c:pt idx="1877">
                  <c:v>782.56144359990549</c:v>
                </c:pt>
                <c:pt idx="1878">
                  <c:v>781.84259810068056</c:v>
                </c:pt>
                <c:pt idx="1879">
                  <c:v>781.12441291874597</c:v>
                </c:pt>
                <c:pt idx="1880">
                  <c:v>780.40688744754652</c:v>
                </c:pt>
                <c:pt idx="1881">
                  <c:v>779.69002108108589</c:v>
                </c:pt>
                <c:pt idx="1882">
                  <c:v>778.97381321392311</c:v>
                </c:pt>
                <c:pt idx="1883">
                  <c:v>778.25826324117361</c:v>
                </c:pt>
                <c:pt idx="1884">
                  <c:v>777.54337055850829</c:v>
                </c:pt>
                <c:pt idx="1885">
                  <c:v>776.82913456215385</c:v>
                </c:pt>
                <c:pt idx="1886">
                  <c:v>776.11555464889125</c:v>
                </c:pt>
                <c:pt idx="1887">
                  <c:v>775.4026302160554</c:v>
                </c:pt>
                <c:pt idx="1888">
                  <c:v>774.69036066153456</c:v>
                </c:pt>
                <c:pt idx="1889">
                  <c:v>773.97874538377107</c:v>
                </c:pt>
                <c:pt idx="1890">
                  <c:v>773.26778378175891</c:v>
                </c:pt>
                <c:pt idx="1891">
                  <c:v>772.55747525504432</c:v>
                </c:pt>
                <c:pt idx="1892">
                  <c:v>771.84781920372541</c:v>
                </c:pt>
                <c:pt idx="1893">
                  <c:v>771.13881502845072</c:v>
                </c:pt>
                <c:pt idx="1894">
                  <c:v>770.43046213042066</c:v>
                </c:pt>
                <c:pt idx="1895">
                  <c:v>769.72275991138406</c:v>
                </c:pt>
                <c:pt idx="1896">
                  <c:v>769.01570777363997</c:v>
                </c:pt>
                <c:pt idx="1897">
                  <c:v>768.30930512003749</c:v>
                </c:pt>
                <c:pt idx="1898">
                  <c:v>767.60355135397208</c:v>
                </c:pt>
                <c:pt idx="1899">
                  <c:v>766.8984458793891</c:v>
                </c:pt>
                <c:pt idx="1900">
                  <c:v>766.19398810078064</c:v>
                </c:pt>
                <c:pt idx="1901">
                  <c:v>765.4901774231862</c:v>
                </c:pt>
                <c:pt idx="1902">
                  <c:v>764.78701325219163</c:v>
                </c:pt>
                <c:pt idx="1903">
                  <c:v>764.08449499392793</c:v>
                </c:pt>
                <c:pt idx="1904">
                  <c:v>763.38262205507306</c:v>
                </c:pt>
                <c:pt idx="1905">
                  <c:v>762.68139384284962</c:v>
                </c:pt>
                <c:pt idx="1906">
                  <c:v>761.98080976502399</c:v>
                </c:pt>
                <c:pt idx="1907">
                  <c:v>761.28086922990701</c:v>
                </c:pt>
                <c:pt idx="1908">
                  <c:v>760.58157164635293</c:v>
                </c:pt>
                <c:pt idx="1909">
                  <c:v>759.88291642375941</c:v>
                </c:pt>
                <c:pt idx="1910">
                  <c:v>759.1849029720662</c:v>
                </c:pt>
                <c:pt idx="1911">
                  <c:v>758.48753070175587</c:v>
                </c:pt>
                <c:pt idx="1912">
                  <c:v>757.79079902385092</c:v>
                </c:pt>
                <c:pt idx="1913">
                  <c:v>757.09470734991578</c:v>
                </c:pt>
                <c:pt idx="1914">
                  <c:v>756.39925509205625</c:v>
                </c:pt>
                <c:pt idx="1915">
                  <c:v>755.70444166291702</c:v>
                </c:pt>
                <c:pt idx="1916">
                  <c:v>755.01026647568222</c:v>
                </c:pt>
                <c:pt idx="1917">
                  <c:v>754.31672894407586</c:v>
                </c:pt>
                <c:pt idx="1918">
                  <c:v>753.62382848236007</c:v>
                </c:pt>
                <c:pt idx="1919">
                  <c:v>752.93156450533456</c:v>
                </c:pt>
                <c:pt idx="1920">
                  <c:v>752.23993642833761</c:v>
                </c:pt>
                <c:pt idx="1921">
                  <c:v>751.54894366724398</c:v>
                </c:pt>
                <c:pt idx="1922">
                  <c:v>750.85858563846466</c:v>
                </c:pt>
                <c:pt idx="1923">
                  <c:v>750.16886175894706</c:v>
                </c:pt>
                <c:pt idx="1924">
                  <c:v>749.47977144617437</c:v>
                </c:pt>
                <c:pt idx="1925">
                  <c:v>748.79131411816468</c:v>
                </c:pt>
                <c:pt idx="1926">
                  <c:v>748.10348919347109</c:v>
                </c:pt>
                <c:pt idx="1927">
                  <c:v>747.41629609117956</c:v>
                </c:pt>
                <c:pt idx="1928">
                  <c:v>746.72973423091094</c:v>
                </c:pt>
                <c:pt idx="1929">
                  <c:v>746.04380303281846</c:v>
                </c:pt>
                <c:pt idx="1930">
                  <c:v>745.35850191758891</c:v>
                </c:pt>
                <c:pt idx="1931">
                  <c:v>744.67383030644055</c:v>
                </c:pt>
                <c:pt idx="1932">
                  <c:v>743.98978762112233</c:v>
                </c:pt>
                <c:pt idx="1933">
                  <c:v>743.30637328391651</c:v>
                </c:pt>
                <c:pt idx="1934">
                  <c:v>742.62358671763457</c:v>
                </c:pt>
                <c:pt idx="1935">
                  <c:v>741.94142734561808</c:v>
                </c:pt>
                <c:pt idx="1936">
                  <c:v>741.25989459173979</c:v>
                </c:pt>
                <c:pt idx="1937">
                  <c:v>740.57898788039972</c:v>
                </c:pt>
                <c:pt idx="1938">
                  <c:v>739.89870663652778</c:v>
                </c:pt>
                <c:pt idx="1939">
                  <c:v>739.21905028558206</c:v>
                </c:pt>
                <c:pt idx="1940">
                  <c:v>738.54001825354817</c:v>
                </c:pt>
                <c:pt idx="1941">
                  <c:v>737.86160996693934</c:v>
                </c:pt>
                <c:pt idx="1942">
                  <c:v>737.18382485279437</c:v>
                </c:pt>
                <c:pt idx="1943">
                  <c:v>736.5066623386806</c:v>
                </c:pt>
                <c:pt idx="1944">
                  <c:v>735.8301218526891</c:v>
                </c:pt>
                <c:pt idx="1945">
                  <c:v>735.15420282343723</c:v>
                </c:pt>
                <c:pt idx="1946">
                  <c:v>734.47890468006744</c:v>
                </c:pt>
                <c:pt idx="1947">
                  <c:v>733.80422685224607</c:v>
                </c:pt>
                <c:pt idx="1948">
                  <c:v>733.13016877016298</c:v>
                </c:pt>
                <c:pt idx="1949">
                  <c:v>732.45672986453269</c:v>
                </c:pt>
                <c:pt idx="1950">
                  <c:v>731.78390956659177</c:v>
                </c:pt>
                <c:pt idx="1951">
                  <c:v>731.11170730809943</c:v>
                </c:pt>
                <c:pt idx="1952">
                  <c:v>730.44012252133609</c:v>
                </c:pt>
                <c:pt idx="1953">
                  <c:v>729.7691546391053</c:v>
                </c:pt>
                <c:pt idx="1954">
                  <c:v>729.09880309473056</c:v>
                </c:pt>
                <c:pt idx="1955">
                  <c:v>728.42906732205552</c:v>
                </c:pt>
                <c:pt idx="1956">
                  <c:v>727.75994675544564</c:v>
                </c:pt>
                <c:pt idx="1957">
                  <c:v>727.09144082978332</c:v>
                </c:pt>
                <c:pt idx="1958">
                  <c:v>726.42354898047222</c:v>
                </c:pt>
                <c:pt idx="1959">
                  <c:v>725.75627064343416</c:v>
                </c:pt>
                <c:pt idx="1960">
                  <c:v>725.08960525510849</c:v>
                </c:pt>
                <c:pt idx="1961">
                  <c:v>724.42355225245274</c:v>
                </c:pt>
                <c:pt idx="1962">
                  <c:v>723.75811107294146</c:v>
                </c:pt>
                <c:pt idx="1963">
                  <c:v>723.09328115456617</c:v>
                </c:pt>
                <c:pt idx="1964">
                  <c:v>722.42906193583417</c:v>
                </c:pt>
                <c:pt idx="1965">
                  <c:v>721.76545285576901</c:v>
                </c:pt>
                <c:pt idx="1966">
                  <c:v>721.10245335390914</c:v>
                </c:pt>
                <c:pt idx="1967">
                  <c:v>720.44006287030857</c:v>
                </c:pt>
                <c:pt idx="1968">
                  <c:v>719.77828084553471</c:v>
                </c:pt>
                <c:pt idx="1969">
                  <c:v>719.11710672066909</c:v>
                </c:pt>
                <c:pt idx="1970">
                  <c:v>718.4565399373073</c:v>
                </c:pt>
                <c:pt idx="1971">
                  <c:v>717.79657993755711</c:v>
                </c:pt>
                <c:pt idx="1972">
                  <c:v>717.1372261640397</c:v>
                </c:pt>
                <c:pt idx="1973">
                  <c:v>716.4784780598867</c:v>
                </c:pt>
                <c:pt idx="1974">
                  <c:v>715.82033506874268</c:v>
                </c:pt>
                <c:pt idx="1975">
                  <c:v>715.16279663476269</c:v>
                </c:pt>
                <c:pt idx="1976">
                  <c:v>714.50586220261289</c:v>
                </c:pt>
                <c:pt idx="1977">
                  <c:v>713.8495312174681</c:v>
                </c:pt>
                <c:pt idx="1978">
                  <c:v>713.19380312501426</c:v>
                </c:pt>
                <c:pt idx="1979">
                  <c:v>712.53867737144651</c:v>
                </c:pt>
                <c:pt idx="1980">
                  <c:v>711.88415340346796</c:v>
                </c:pt>
                <c:pt idx="1981">
                  <c:v>711.23023066829035</c:v>
                </c:pt>
                <c:pt idx="1982">
                  <c:v>710.57690861363267</c:v>
                </c:pt>
                <c:pt idx="1983">
                  <c:v>709.92418668772166</c:v>
                </c:pt>
                <c:pt idx="1984">
                  <c:v>709.27206433929155</c:v>
                </c:pt>
                <c:pt idx="1985">
                  <c:v>708.62054101758179</c:v>
                </c:pt>
                <c:pt idx="1986">
                  <c:v>707.96961617233853</c:v>
                </c:pt>
                <c:pt idx="1987">
                  <c:v>707.3192892538126</c:v>
                </c:pt>
                <c:pt idx="1988">
                  <c:v>706.6695597127607</c:v>
                </c:pt>
                <c:pt idx="1989">
                  <c:v>706.02042700044399</c:v>
                </c:pt>
                <c:pt idx="1990">
                  <c:v>705.37189056862667</c:v>
                </c:pt>
                <c:pt idx="1991">
                  <c:v>704.7239498695775</c:v>
                </c:pt>
                <c:pt idx="1992">
                  <c:v>704.07660435606817</c:v>
                </c:pt>
                <c:pt idx="1993">
                  <c:v>703.42985348137336</c:v>
                </c:pt>
                <c:pt idx="1994">
                  <c:v>702.78369669926883</c:v>
                </c:pt>
                <c:pt idx="1995">
                  <c:v>702.13813346403333</c:v>
                </c:pt>
                <c:pt idx="1996">
                  <c:v>701.49316323044673</c:v>
                </c:pt>
                <c:pt idx="1997">
                  <c:v>700.84878545378854</c:v>
                </c:pt>
                <c:pt idx="1998">
                  <c:v>700.2049995898401</c:v>
                </c:pt>
                <c:pt idx="1999">
                  <c:v>699.56180509488206</c:v>
                </c:pt>
                <c:pt idx="2000">
                  <c:v>698.91920142569438</c:v>
                </c:pt>
                <c:pt idx="2001">
                  <c:v>698.27718803955668</c:v>
                </c:pt>
                <c:pt idx="2002">
                  <c:v>697.63576439424571</c:v>
                </c:pt>
                <c:pt idx="2003">
                  <c:v>696.99492994803757</c:v>
                </c:pt>
                <c:pt idx="2004">
                  <c:v>696.35468415970558</c:v>
                </c:pt>
                <c:pt idx="2005">
                  <c:v>695.71502648852061</c:v>
                </c:pt>
                <c:pt idx="2006">
                  <c:v>695.07595639424972</c:v>
                </c:pt>
                <c:pt idx="2007">
                  <c:v>694.43747333715567</c:v>
                </c:pt>
                <c:pt idx="2008">
                  <c:v>693.79957677799848</c:v>
                </c:pt>
                <c:pt idx="2009">
                  <c:v>693.1622661780325</c:v>
                </c:pt>
                <c:pt idx="2010">
                  <c:v>692.52554099900703</c:v>
                </c:pt>
                <c:pt idx="2011">
                  <c:v>691.88940070316619</c:v>
                </c:pt>
                <c:pt idx="2012">
                  <c:v>691.25384475324745</c:v>
                </c:pt>
                <c:pt idx="2013">
                  <c:v>690.61887261248239</c:v>
                </c:pt>
                <c:pt idx="2014">
                  <c:v>689.98448374459576</c:v>
                </c:pt>
                <c:pt idx="2015">
                  <c:v>689.35067761380401</c:v>
                </c:pt>
                <c:pt idx="2016">
                  <c:v>688.71745368481675</c:v>
                </c:pt>
                <c:pt idx="2017">
                  <c:v>688.08481142283483</c:v>
                </c:pt>
                <c:pt idx="2018">
                  <c:v>687.45275029355048</c:v>
                </c:pt>
                <c:pt idx="2019">
                  <c:v>686.82126976314623</c:v>
                </c:pt>
                <c:pt idx="2020">
                  <c:v>686.19036929829588</c:v>
                </c:pt>
                <c:pt idx="2021">
                  <c:v>685.56004836616273</c:v>
                </c:pt>
                <c:pt idx="2022">
                  <c:v>684.93030643439909</c:v>
                </c:pt>
                <c:pt idx="2023">
                  <c:v>684.30114297114676</c:v>
                </c:pt>
                <c:pt idx="2024">
                  <c:v>683.67255744503586</c:v>
                </c:pt>
                <c:pt idx="2025">
                  <c:v>683.0445493251849</c:v>
                </c:pt>
                <c:pt idx="2026">
                  <c:v>682.41711808120044</c:v>
                </c:pt>
                <c:pt idx="2027">
                  <c:v>681.79026318317449</c:v>
                </c:pt>
                <c:pt idx="2028">
                  <c:v>681.16398410168824</c:v>
                </c:pt>
                <c:pt idx="2029">
                  <c:v>680.53828030780676</c:v>
                </c:pt>
                <c:pt idx="2030">
                  <c:v>679.91315127308326</c:v>
                </c:pt>
                <c:pt idx="2031">
                  <c:v>679.28859646955516</c:v>
                </c:pt>
                <c:pt idx="2032">
                  <c:v>678.6646153697443</c:v>
                </c:pt>
                <c:pt idx="2033">
                  <c:v>678.04120744665829</c:v>
                </c:pt>
                <c:pt idx="2034">
                  <c:v>677.4183721737885</c:v>
                </c:pt>
                <c:pt idx="2035">
                  <c:v>676.79610902510944</c:v>
                </c:pt>
                <c:pt idx="2036">
                  <c:v>676.17441747507905</c:v>
                </c:pt>
                <c:pt idx="2037">
                  <c:v>675.55329699863842</c:v>
                </c:pt>
                <c:pt idx="2038">
                  <c:v>674.93274707121031</c:v>
                </c:pt>
                <c:pt idx="2039">
                  <c:v>674.31276716869968</c:v>
                </c:pt>
                <c:pt idx="2040">
                  <c:v>673.69335676749301</c:v>
                </c:pt>
                <c:pt idx="2041">
                  <c:v>673.07451534445795</c:v>
                </c:pt>
                <c:pt idx="2042">
                  <c:v>672.45624237694153</c:v>
                </c:pt>
                <c:pt idx="2043">
                  <c:v>671.8385373427725</c:v>
                </c:pt>
                <c:pt idx="2044">
                  <c:v>671.22139972025798</c:v>
                </c:pt>
                <c:pt idx="2045">
                  <c:v>670.60482898818532</c:v>
                </c:pt>
                <c:pt idx="2046">
                  <c:v>669.98882462581992</c:v>
                </c:pt>
                <c:pt idx="2047">
                  <c:v>669.37338611290556</c:v>
                </c:pt>
                <c:pt idx="2048">
                  <c:v>668.75851292966422</c:v>
                </c:pt>
                <c:pt idx="2049">
                  <c:v>668.14420455679522</c:v>
                </c:pt>
                <c:pt idx="2050">
                  <c:v>667.53046047547514</c:v>
                </c:pt>
                <c:pt idx="2051">
                  <c:v>666.91728016735692</c:v>
                </c:pt>
                <c:pt idx="2052">
                  <c:v>666.30466311456871</c:v>
                </c:pt>
                <c:pt idx="2053">
                  <c:v>665.69260879971637</c:v>
                </c:pt>
                <c:pt idx="2054">
                  <c:v>665.08111670587948</c:v>
                </c:pt>
                <c:pt idx="2055">
                  <c:v>664.47018631661274</c:v>
                </c:pt>
                <c:pt idx="2056">
                  <c:v>663.85981711594627</c:v>
                </c:pt>
                <c:pt idx="2057">
                  <c:v>663.25000858838223</c:v>
                </c:pt>
                <c:pt idx="2058">
                  <c:v>662.64076021889775</c:v>
                </c:pt>
                <c:pt idx="2059">
                  <c:v>662.03207149294292</c:v>
                </c:pt>
                <c:pt idx="2060">
                  <c:v>661.42394189643983</c:v>
                </c:pt>
                <c:pt idx="2061">
                  <c:v>660.81637091578364</c:v>
                </c:pt>
                <c:pt idx="2062">
                  <c:v>660.2093580378405</c:v>
                </c:pt>
                <c:pt idx="2063">
                  <c:v>659.6029027499485</c:v>
                </c:pt>
                <c:pt idx="2064">
                  <c:v>658.99700453991636</c:v>
                </c:pt>
                <c:pt idx="2065">
                  <c:v>658.39166289602281</c:v>
                </c:pt>
                <c:pt idx="2066">
                  <c:v>657.78687730701824</c:v>
                </c:pt>
                <c:pt idx="2067">
                  <c:v>657.18264726212089</c:v>
                </c:pt>
                <c:pt idx="2068">
                  <c:v>656.57897225101908</c:v>
                </c:pt>
                <c:pt idx="2069">
                  <c:v>655.97585176386963</c:v>
                </c:pt>
                <c:pt idx="2070">
                  <c:v>655.37328529129809</c:v>
                </c:pt>
                <c:pt idx="2071">
                  <c:v>654.77127232439727</c:v>
                </c:pt>
                <c:pt idx="2072">
                  <c:v>654.16981235472758</c:v>
                </c:pt>
                <c:pt idx="2073">
                  <c:v>653.56890487431713</c:v>
                </c:pt>
                <c:pt idx="2074">
                  <c:v>652.96854937566025</c:v>
                </c:pt>
                <c:pt idx="2075">
                  <c:v>652.36874535171683</c:v>
                </c:pt>
                <c:pt idx="2076">
                  <c:v>651.76949229591378</c:v>
                </c:pt>
                <c:pt idx="2077">
                  <c:v>651.17078970214209</c:v>
                </c:pt>
                <c:pt idx="2078">
                  <c:v>650.57263706475828</c:v>
                </c:pt>
                <c:pt idx="2079">
                  <c:v>649.97503387858353</c:v>
                </c:pt>
                <c:pt idx="2080">
                  <c:v>649.37797963890262</c:v>
                </c:pt>
                <c:pt idx="2081">
                  <c:v>648.78147384146416</c:v>
                </c:pt>
                <c:pt idx="2082">
                  <c:v>648.18551598248007</c:v>
                </c:pt>
                <c:pt idx="2083">
                  <c:v>647.59010555862449</c:v>
                </c:pt>
                <c:pt idx="2084">
                  <c:v>646.99524206703495</c:v>
                </c:pt>
                <c:pt idx="2085">
                  <c:v>646.40092500530943</c:v>
                </c:pt>
                <c:pt idx="2086">
                  <c:v>645.8071538715094</c:v>
                </c:pt>
                <c:pt idx="2087">
                  <c:v>645.21392816415494</c:v>
                </c:pt>
                <c:pt idx="2088">
                  <c:v>644.62124738222883</c:v>
                </c:pt>
                <c:pt idx="2089">
                  <c:v>644.02911102517328</c:v>
                </c:pt>
                <c:pt idx="2090">
                  <c:v>643.43751859289</c:v>
                </c:pt>
                <c:pt idx="2091">
                  <c:v>642.84646958574115</c:v>
                </c:pt>
                <c:pt idx="2092">
                  <c:v>642.25596350454646</c:v>
                </c:pt>
                <c:pt idx="2093">
                  <c:v>641.66599985058497</c:v>
                </c:pt>
                <c:pt idx="2094">
                  <c:v>641.07657812559376</c:v>
                </c:pt>
                <c:pt idx="2095">
                  <c:v>640.4876978317676</c:v>
                </c:pt>
                <c:pt idx="2096">
                  <c:v>639.899358471759</c:v>
                </c:pt>
                <c:pt idx="2097">
                  <c:v>639.31155954867597</c:v>
                </c:pt>
                <c:pt idx="2098">
                  <c:v>638.72430056608414</c:v>
                </c:pt>
                <c:pt idx="2099">
                  <c:v>638.137581028005</c:v>
                </c:pt>
                <c:pt idx="2100">
                  <c:v>637.55140043891527</c:v>
                </c:pt>
                <c:pt idx="2101">
                  <c:v>636.96575830374741</c:v>
                </c:pt>
                <c:pt idx="2102">
                  <c:v>636.38065412788785</c:v>
                </c:pt>
                <c:pt idx="2103">
                  <c:v>635.796087417178</c:v>
                </c:pt>
                <c:pt idx="2104">
                  <c:v>635.21205767791264</c:v>
                </c:pt>
                <c:pt idx="2105">
                  <c:v>634.62856441684107</c:v>
                </c:pt>
                <c:pt idx="2106">
                  <c:v>634.04560714116474</c:v>
                </c:pt>
                <c:pt idx="2107">
                  <c:v>633.46318535853732</c:v>
                </c:pt>
                <c:pt idx="2108">
                  <c:v>632.88129857706633</c:v>
                </c:pt>
                <c:pt idx="2109">
                  <c:v>632.29994630531019</c:v>
                </c:pt>
                <c:pt idx="2110">
                  <c:v>631.71912805227851</c:v>
                </c:pt>
                <c:pt idx="2111">
                  <c:v>631.13884332743226</c:v>
                </c:pt>
                <c:pt idx="2112">
                  <c:v>630.55909164068328</c:v>
                </c:pt>
                <c:pt idx="2113">
                  <c:v>629.97987250239282</c:v>
                </c:pt>
                <c:pt idx="2114">
                  <c:v>629.40118542337268</c:v>
                </c:pt>
                <c:pt idx="2115">
                  <c:v>628.82302991488348</c:v>
                </c:pt>
                <c:pt idx="2116">
                  <c:v>628.24540548863581</c:v>
                </c:pt>
                <c:pt idx="2117">
                  <c:v>627.66831165678684</c:v>
                </c:pt>
                <c:pt idx="2118">
                  <c:v>627.0917479319437</c:v>
                </c:pt>
                <c:pt idx="2119">
                  <c:v>626.51571382716054</c:v>
                </c:pt>
                <c:pt idx="2120">
                  <c:v>625.94020885593864</c:v>
                </c:pt>
                <c:pt idx="2121">
                  <c:v>625.36523253222674</c:v>
                </c:pt>
                <c:pt idx="2122">
                  <c:v>624.79078437041915</c:v>
                </c:pt>
                <c:pt idx="2123">
                  <c:v>624.21686388535682</c:v>
                </c:pt>
                <c:pt idx="2124">
                  <c:v>623.64347059232637</c:v>
                </c:pt>
                <c:pt idx="2125">
                  <c:v>623.07060400706007</c:v>
                </c:pt>
                <c:pt idx="2126">
                  <c:v>622.49826364573437</c:v>
                </c:pt>
                <c:pt idx="2127">
                  <c:v>621.92644902496966</c:v>
                </c:pt>
                <c:pt idx="2128">
                  <c:v>621.35515966183164</c:v>
                </c:pt>
                <c:pt idx="2129">
                  <c:v>620.78439507382916</c:v>
                </c:pt>
                <c:pt idx="2130">
                  <c:v>620.21415477891367</c:v>
                </c:pt>
                <c:pt idx="2131">
                  <c:v>619.6444382954802</c:v>
                </c:pt>
                <c:pt idx="2132">
                  <c:v>619.07524514236593</c:v>
                </c:pt>
                <c:pt idx="2133">
                  <c:v>618.50657483884959</c:v>
                </c:pt>
                <c:pt idx="2134">
                  <c:v>617.93842690465203</c:v>
                </c:pt>
                <c:pt idx="2135">
                  <c:v>617.37080085993512</c:v>
                </c:pt>
                <c:pt idx="2136">
                  <c:v>616.80369622530179</c:v>
                </c:pt>
                <c:pt idx="2137">
                  <c:v>616.23711252179453</c:v>
                </c:pt>
                <c:pt idx="2138">
                  <c:v>615.67104927089645</c:v>
                </c:pt>
                <c:pt idx="2139">
                  <c:v>615.1055059945304</c:v>
                </c:pt>
                <c:pt idx="2140">
                  <c:v>614.54048221505741</c:v>
                </c:pt>
                <c:pt idx="2141">
                  <c:v>613.97597745527844</c:v>
                </c:pt>
                <c:pt idx="2142">
                  <c:v>613.41199123843182</c:v>
                </c:pt>
                <c:pt idx="2143">
                  <c:v>612.84852308819427</c:v>
                </c:pt>
                <c:pt idx="2144">
                  <c:v>612.28557252868052</c:v>
                </c:pt>
                <c:pt idx="2145">
                  <c:v>611.72313908444141</c:v>
                </c:pt>
                <c:pt idx="2146">
                  <c:v>611.16122228046549</c:v>
                </c:pt>
                <c:pt idx="2147">
                  <c:v>610.59982164217695</c:v>
                </c:pt>
                <c:pt idx="2148">
                  <c:v>610.03893669543595</c:v>
                </c:pt>
                <c:pt idx="2149">
                  <c:v>609.47856696653889</c:v>
                </c:pt>
                <c:pt idx="2150">
                  <c:v>608.91871198221645</c:v>
                </c:pt>
                <c:pt idx="2151">
                  <c:v>608.35937126963495</c:v>
                </c:pt>
                <c:pt idx="2152">
                  <c:v>607.80054435639363</c:v>
                </c:pt>
                <c:pt idx="2153">
                  <c:v>607.24223077052727</c:v>
                </c:pt>
                <c:pt idx="2154">
                  <c:v>606.68443004050334</c:v>
                </c:pt>
                <c:pt idx="2155">
                  <c:v>606.12714169522258</c:v>
                </c:pt>
                <c:pt idx="2156">
                  <c:v>605.57036526401816</c:v>
                </c:pt>
                <c:pt idx="2157">
                  <c:v>605.01410027665645</c:v>
                </c:pt>
                <c:pt idx="2158">
                  <c:v>604.45834626333487</c:v>
                </c:pt>
                <c:pt idx="2159">
                  <c:v>603.90310275468255</c:v>
                </c:pt>
                <c:pt idx="2160">
                  <c:v>603.34836928176037</c:v>
                </c:pt>
                <c:pt idx="2161">
                  <c:v>602.79414537605987</c:v>
                </c:pt>
                <c:pt idx="2162">
                  <c:v>602.24043056950165</c:v>
                </c:pt>
                <c:pt idx="2163">
                  <c:v>601.68722439443809</c:v>
                </c:pt>
                <c:pt idx="2164">
                  <c:v>601.13452638365027</c:v>
                </c:pt>
                <c:pt idx="2165">
                  <c:v>600.58233607034799</c:v>
                </c:pt>
                <c:pt idx="2166">
                  <c:v>600.03065298817114</c:v>
                </c:pt>
                <c:pt idx="2167">
                  <c:v>599.47947667118672</c:v>
                </c:pt>
                <c:pt idx="2168">
                  <c:v>598.92880665389009</c:v>
                </c:pt>
                <c:pt idx="2169">
                  <c:v>598.37864247120444</c:v>
                </c:pt>
                <c:pt idx="2170">
                  <c:v>597.82898365848064</c:v>
                </c:pt>
                <c:pt idx="2171">
                  <c:v>597.27982975149553</c:v>
                </c:pt>
                <c:pt idx="2172">
                  <c:v>596.73118028645194</c:v>
                </c:pt>
                <c:pt idx="2173">
                  <c:v>596.18303479998031</c:v>
                </c:pt>
                <c:pt idx="2174">
                  <c:v>595.63539282913541</c:v>
                </c:pt>
                <c:pt idx="2175">
                  <c:v>595.08825391139817</c:v>
                </c:pt>
                <c:pt idx="2176">
                  <c:v>594.54161758467365</c:v>
                </c:pt>
                <c:pt idx="2177">
                  <c:v>593.9954833872913</c:v>
                </c:pt>
                <c:pt idx="2178">
                  <c:v>593.44985085800579</c:v>
                </c:pt>
                <c:pt idx="2179">
                  <c:v>592.90471953599422</c:v>
                </c:pt>
                <c:pt idx="2180">
                  <c:v>592.36008896085741</c:v>
                </c:pt>
                <c:pt idx="2181">
                  <c:v>591.81595867261967</c:v>
                </c:pt>
                <c:pt idx="2182">
                  <c:v>591.27232821172674</c:v>
                </c:pt>
                <c:pt idx="2183">
                  <c:v>590.7291971190474</c:v>
                </c:pt>
                <c:pt idx="2184">
                  <c:v>590.18656493587127</c:v>
                </c:pt>
                <c:pt idx="2185">
                  <c:v>589.64443120391081</c:v>
                </c:pt>
                <c:pt idx="2186">
                  <c:v>589.10279546529864</c:v>
                </c:pt>
                <c:pt idx="2187">
                  <c:v>588.56165726258712</c:v>
                </c:pt>
                <c:pt idx="2188">
                  <c:v>588.02101613874981</c:v>
                </c:pt>
                <c:pt idx="2189">
                  <c:v>587.48087163718003</c:v>
                </c:pt>
                <c:pt idx="2190">
                  <c:v>586.94122330169057</c:v>
                </c:pt>
                <c:pt idx="2191">
                  <c:v>586.40207067651249</c:v>
                </c:pt>
                <c:pt idx="2192">
                  <c:v>585.86341330629648</c:v>
                </c:pt>
                <c:pt idx="2193">
                  <c:v>585.32525073611146</c:v>
                </c:pt>
                <c:pt idx="2194">
                  <c:v>584.78758251144302</c:v>
                </c:pt>
                <c:pt idx="2195">
                  <c:v>584.25040817819558</c:v>
                </c:pt>
                <c:pt idx="2196">
                  <c:v>583.71372728269012</c:v>
                </c:pt>
                <c:pt idx="2197">
                  <c:v>583.17753937166458</c:v>
                </c:pt>
                <c:pt idx="2198">
                  <c:v>582.64184399227327</c:v>
                </c:pt>
                <c:pt idx="2199">
                  <c:v>582.10664069208576</c:v>
                </c:pt>
                <c:pt idx="2200">
                  <c:v>581.57192901908877</c:v>
                </c:pt>
                <c:pt idx="2201">
                  <c:v>581.03770852168282</c:v>
                </c:pt>
                <c:pt idx="2202">
                  <c:v>580.50397874868338</c:v>
                </c:pt>
                <c:pt idx="2203">
                  <c:v>579.97073924932056</c:v>
                </c:pt>
                <c:pt idx="2204">
                  <c:v>579.43798957323941</c:v>
                </c:pt>
                <c:pt idx="2205">
                  <c:v>578.90572927049789</c:v>
                </c:pt>
                <c:pt idx="2206">
                  <c:v>578.37395789156653</c:v>
                </c:pt>
                <c:pt idx="2207">
                  <c:v>577.84267498733016</c:v>
                </c:pt>
                <c:pt idx="2208">
                  <c:v>577.31188010908534</c:v>
                </c:pt>
                <c:pt idx="2209">
                  <c:v>576.78157280854111</c:v>
                </c:pt>
                <c:pt idx="2210">
                  <c:v>576.25175263781819</c:v>
                </c:pt>
                <c:pt idx="2211">
                  <c:v>575.72241914944868</c:v>
                </c:pt>
                <c:pt idx="2212">
                  <c:v>575.19357189637594</c:v>
                </c:pt>
                <c:pt idx="2213">
                  <c:v>574.66521043195382</c:v>
                </c:pt>
                <c:pt idx="2214">
                  <c:v>574.13733430994625</c:v>
                </c:pt>
                <c:pt idx="2215">
                  <c:v>573.6099430845278</c:v>
                </c:pt>
                <c:pt idx="2216">
                  <c:v>573.08303631028093</c:v>
                </c:pt>
                <c:pt idx="2217">
                  <c:v>572.55661354219944</c:v>
                </c:pt>
                <c:pt idx="2218">
                  <c:v>572.03067433568435</c:v>
                </c:pt>
                <c:pt idx="2219">
                  <c:v>571.50521824654572</c:v>
                </c:pt>
                <c:pt idx="2220">
                  <c:v>570.98024483100141</c:v>
                </c:pt>
                <c:pt idx="2221">
                  <c:v>570.45575364567685</c:v>
                </c:pt>
                <c:pt idx="2222">
                  <c:v>569.93174424760491</c:v>
                </c:pt>
                <c:pt idx="2223">
                  <c:v>569.40821619422502</c:v>
                </c:pt>
                <c:pt idx="2224">
                  <c:v>568.88516904338428</c:v>
                </c:pt>
                <c:pt idx="2225">
                  <c:v>568.36260235333452</c:v>
                </c:pt>
                <c:pt idx="2226">
                  <c:v>567.84051568273378</c:v>
                </c:pt>
                <c:pt idx="2227">
                  <c:v>567.31890859064629</c:v>
                </c:pt>
                <c:pt idx="2228">
                  <c:v>566.79778063654044</c:v>
                </c:pt>
                <c:pt idx="2229">
                  <c:v>566.27713138028867</c:v>
                </c:pt>
                <c:pt idx="2230">
                  <c:v>565.75696038217006</c:v>
                </c:pt>
                <c:pt idx="2231">
                  <c:v>565.23726720286538</c:v>
                </c:pt>
                <c:pt idx="2232">
                  <c:v>564.7180514034593</c:v>
                </c:pt>
                <c:pt idx="2233">
                  <c:v>564.19931254544099</c:v>
                </c:pt>
                <c:pt idx="2234">
                  <c:v>563.68105019070049</c:v>
                </c:pt>
                <c:pt idx="2235">
                  <c:v>563.1632639015321</c:v>
                </c:pt>
                <c:pt idx="2236">
                  <c:v>562.645953240631</c:v>
                </c:pt>
                <c:pt idx="2237">
                  <c:v>562.12911777109446</c:v>
                </c:pt>
                <c:pt idx="2238">
                  <c:v>561.61275705642117</c:v>
                </c:pt>
                <c:pt idx="2239">
                  <c:v>561.09687066051094</c:v>
                </c:pt>
                <c:pt idx="2240">
                  <c:v>560.5814581476634</c:v>
                </c:pt>
                <c:pt idx="2241">
                  <c:v>560.06651908257913</c:v>
                </c:pt>
                <c:pt idx="2242">
                  <c:v>559.55205303035802</c:v>
                </c:pt>
                <c:pt idx="2243">
                  <c:v>559.03805955650068</c:v>
                </c:pt>
                <c:pt idx="2244">
                  <c:v>558.52453822690529</c:v>
                </c:pt>
                <c:pt idx="2245">
                  <c:v>558.01148860786952</c:v>
                </c:pt>
                <c:pt idx="2246">
                  <c:v>557.49891026608964</c:v>
                </c:pt>
                <c:pt idx="2247">
                  <c:v>556.98680276865912</c:v>
                </c:pt>
                <c:pt idx="2248">
                  <c:v>556.47516568306969</c:v>
                </c:pt>
                <c:pt idx="2249">
                  <c:v>555.96399857721087</c:v>
                </c:pt>
                <c:pt idx="2250">
                  <c:v>555.45330101936838</c:v>
                </c:pt>
                <c:pt idx="2251">
                  <c:v>554.94307257822425</c:v>
                </c:pt>
                <c:pt idx="2252">
                  <c:v>554.43331282285772</c:v>
                </c:pt>
                <c:pt idx="2253">
                  <c:v>553.92402132274299</c:v>
                </c:pt>
                <c:pt idx="2254">
                  <c:v>553.41519764775001</c:v>
                </c:pt>
                <c:pt idx="2255">
                  <c:v>552.90684136814366</c:v>
                </c:pt>
                <c:pt idx="2256">
                  <c:v>552.39895205458402</c:v>
                </c:pt>
                <c:pt idx="2257">
                  <c:v>551.89152927812552</c:v>
                </c:pt>
                <c:pt idx="2258">
                  <c:v>551.38457261021597</c:v>
                </c:pt>
                <c:pt idx="2259">
                  <c:v>550.87808162269744</c:v>
                </c:pt>
                <c:pt idx="2260">
                  <c:v>550.37205588780512</c:v>
                </c:pt>
                <c:pt idx="2261">
                  <c:v>549.86649497816688</c:v>
                </c:pt>
                <c:pt idx="2262">
                  <c:v>549.36139846680373</c:v>
                </c:pt>
                <c:pt idx="2263">
                  <c:v>548.85676592712844</c:v>
                </c:pt>
                <c:pt idx="2264">
                  <c:v>548.35259693294597</c:v>
                </c:pt>
                <c:pt idx="2265">
                  <c:v>547.84889105845264</c:v>
                </c:pt>
                <c:pt idx="2266">
                  <c:v>547.34564787823513</c:v>
                </c:pt>
                <c:pt idx="2267">
                  <c:v>546.84286696727236</c:v>
                </c:pt>
                <c:pt idx="2268">
                  <c:v>546.34054790093228</c:v>
                </c:pt>
                <c:pt idx="2269">
                  <c:v>545.83869025497415</c:v>
                </c:pt>
                <c:pt idx="2270">
                  <c:v>545.33729360554628</c:v>
                </c:pt>
                <c:pt idx="2271">
                  <c:v>544.83635752918588</c:v>
                </c:pt>
                <c:pt idx="2272">
                  <c:v>544.33588160282</c:v>
                </c:pt>
                <c:pt idx="2273">
                  <c:v>543.83586540376371</c:v>
                </c:pt>
                <c:pt idx="2274">
                  <c:v>543.33630850972042</c:v>
                </c:pt>
                <c:pt idx="2275">
                  <c:v>542.83721049878261</c:v>
                </c:pt>
                <c:pt idx="2276">
                  <c:v>542.33857094942823</c:v>
                </c:pt>
                <c:pt idx="2277">
                  <c:v>541.84038944052372</c:v>
                </c:pt>
                <c:pt idx="2278">
                  <c:v>541.3426655513224</c:v>
                </c:pt>
                <c:pt idx="2279">
                  <c:v>540.84539886146376</c:v>
                </c:pt>
                <c:pt idx="2280">
                  <c:v>540.34858895097364</c:v>
                </c:pt>
                <c:pt idx="2281">
                  <c:v>539.85223540026288</c:v>
                </c:pt>
                <c:pt idx="2282">
                  <c:v>539.35633779012926</c:v>
                </c:pt>
                <c:pt idx="2283">
                  <c:v>538.86089570175432</c:v>
                </c:pt>
                <c:pt idx="2284">
                  <c:v>538.36590871670501</c:v>
                </c:pt>
                <c:pt idx="2285">
                  <c:v>537.87137641693209</c:v>
                </c:pt>
                <c:pt idx="2286">
                  <c:v>537.37729838477071</c:v>
                </c:pt>
                <c:pt idx="2287">
                  <c:v>536.88367420293969</c:v>
                </c:pt>
                <c:pt idx="2288">
                  <c:v>536.39050345454109</c:v>
                </c:pt>
                <c:pt idx="2289">
                  <c:v>535.89778572305988</c:v>
                </c:pt>
                <c:pt idx="2290">
                  <c:v>535.40552059236359</c:v>
                </c:pt>
                <c:pt idx="2291">
                  <c:v>534.91370764670205</c:v>
                </c:pt>
                <c:pt idx="2292">
                  <c:v>534.42234647070757</c:v>
                </c:pt>
                <c:pt idx="2293">
                  <c:v>533.93143664939248</c:v>
                </c:pt>
                <c:pt idx="2294">
                  <c:v>533.44097776815158</c:v>
                </c:pt>
                <c:pt idx="2295">
                  <c:v>532.95096941276074</c:v>
                </c:pt>
                <c:pt idx="2296">
                  <c:v>532.46141116937542</c:v>
                </c:pt>
                <c:pt idx="2297">
                  <c:v>531.97230262453172</c:v>
                </c:pt>
                <c:pt idx="2298">
                  <c:v>531.4836433651451</c:v>
                </c:pt>
                <c:pt idx="2299">
                  <c:v>530.9954329785113</c:v>
                </c:pt>
                <c:pt idx="2300">
                  <c:v>530.50767105230443</c:v>
                </c:pt>
                <c:pt idx="2301">
                  <c:v>530.0203571745775</c:v>
                </c:pt>
                <c:pt idx="2302">
                  <c:v>529.53349093376221</c:v>
                </c:pt>
                <c:pt idx="2303">
                  <c:v>529.04707191866817</c:v>
                </c:pt>
                <c:pt idx="2304">
                  <c:v>528.5610997184823</c:v>
                </c:pt>
                <c:pt idx="2305">
                  <c:v>528.07557392276965</c:v>
                </c:pt>
                <c:pt idx="2306">
                  <c:v>527.59049412147181</c:v>
                </c:pt>
                <c:pt idx="2307">
                  <c:v>527.10585990490642</c:v>
                </c:pt>
                <c:pt idx="2308">
                  <c:v>526.62167086376917</c:v>
                </c:pt>
                <c:pt idx="2309">
                  <c:v>526.13792658913019</c:v>
                </c:pt>
                <c:pt idx="2310">
                  <c:v>525.65462667243582</c:v>
                </c:pt>
                <c:pt idx="2311">
                  <c:v>525.1717707055077</c:v>
                </c:pt>
                <c:pt idx="2312">
                  <c:v>524.68935828054202</c:v>
                </c:pt>
                <c:pt idx="2313">
                  <c:v>524.20738899010996</c:v>
                </c:pt>
                <c:pt idx="2314">
                  <c:v>523.72586242715727</c:v>
                </c:pt>
                <c:pt idx="2315">
                  <c:v>523.24477818500327</c:v>
                </c:pt>
                <c:pt idx="2316">
                  <c:v>522.76413585734031</c:v>
                </c:pt>
                <c:pt idx="2317">
                  <c:v>522.28393503823463</c:v>
                </c:pt>
                <c:pt idx="2318">
                  <c:v>521.80417532212527</c:v>
                </c:pt>
                <c:pt idx="2319">
                  <c:v>521.32485630382348</c:v>
                </c:pt>
                <c:pt idx="2320">
                  <c:v>520.84597757851316</c:v>
                </c:pt>
                <c:pt idx="2321">
                  <c:v>520.36753874174997</c:v>
                </c:pt>
                <c:pt idx="2322">
                  <c:v>519.88953938946088</c:v>
                </c:pt>
                <c:pt idx="2323">
                  <c:v>519.41197911794393</c:v>
                </c:pt>
                <c:pt idx="2324">
                  <c:v>518.93485752386857</c:v>
                </c:pt>
                <c:pt idx="2325">
                  <c:v>518.4581742042742</c:v>
                </c:pt>
                <c:pt idx="2326">
                  <c:v>517.98192875657003</c:v>
                </c:pt>
                <c:pt idx="2327">
                  <c:v>517.50612077853611</c:v>
                </c:pt>
                <c:pt idx="2328">
                  <c:v>517.03074986832144</c:v>
                </c:pt>
                <c:pt idx="2329">
                  <c:v>516.55581562444411</c:v>
                </c:pt>
                <c:pt idx="2330">
                  <c:v>516.08131764579139</c:v>
                </c:pt>
                <c:pt idx="2331">
                  <c:v>515.60725553161774</c:v>
                </c:pt>
                <c:pt idx="2332">
                  <c:v>515.13362888154722</c:v>
                </c:pt>
                <c:pt idx="2333">
                  <c:v>514.66043729557066</c:v>
                </c:pt>
                <c:pt idx="2334">
                  <c:v>514.18768037404777</c:v>
                </c:pt>
                <c:pt idx="2335">
                  <c:v>513.71535771770345</c:v>
                </c:pt>
                <c:pt idx="2336">
                  <c:v>513.24346892763049</c:v>
                </c:pt>
                <c:pt idx="2337">
                  <c:v>512.77201360528807</c:v>
                </c:pt>
                <c:pt idx="2338">
                  <c:v>512.30099135250134</c:v>
                </c:pt>
                <c:pt idx="2339">
                  <c:v>511.83040177146057</c:v>
                </c:pt>
                <c:pt idx="2340">
                  <c:v>511.36024446472265</c:v>
                </c:pt>
                <c:pt idx="2341">
                  <c:v>510.89051903520891</c:v>
                </c:pt>
                <c:pt idx="2342">
                  <c:v>510.42122508620531</c:v>
                </c:pt>
                <c:pt idx="2343">
                  <c:v>509.95236222136214</c:v>
                </c:pt>
                <c:pt idx="2344">
                  <c:v>509.48393004469415</c:v>
                </c:pt>
                <c:pt idx="2345">
                  <c:v>509.01592816058002</c:v>
                </c:pt>
                <c:pt idx="2346">
                  <c:v>508.54835617376079</c:v>
                </c:pt>
                <c:pt idx="2347">
                  <c:v>508.08121368934178</c:v>
                </c:pt>
                <c:pt idx="2348">
                  <c:v>507.6145003127906</c:v>
                </c:pt>
                <c:pt idx="2349">
                  <c:v>507.14821564993713</c:v>
                </c:pt>
                <c:pt idx="2350">
                  <c:v>506.68235930697347</c:v>
                </c:pt>
                <c:pt idx="2351">
                  <c:v>506.2169308904534</c:v>
                </c:pt>
                <c:pt idx="2352">
                  <c:v>505.75193000729183</c:v>
                </c:pt>
                <c:pt idx="2353">
                  <c:v>505.28735626476549</c:v>
                </c:pt>
                <c:pt idx="2354">
                  <c:v>504.82320927051126</c:v>
                </c:pt>
                <c:pt idx="2355">
                  <c:v>504.35948863252679</c:v>
                </c:pt>
                <c:pt idx="2356">
                  <c:v>503.89619395916924</c:v>
                </c:pt>
                <c:pt idx="2357">
                  <c:v>503.43332485915607</c:v>
                </c:pt>
                <c:pt idx="2358">
                  <c:v>502.97088094156419</c:v>
                </c:pt>
                <c:pt idx="2359">
                  <c:v>502.50886181582882</c:v>
                </c:pt>
                <c:pt idx="2360">
                  <c:v>502.04726709174548</c:v>
                </c:pt>
                <c:pt idx="2361">
                  <c:v>501.58609637946654</c:v>
                </c:pt>
                <c:pt idx="2362">
                  <c:v>501.12534928950311</c:v>
                </c:pt>
                <c:pt idx="2363">
                  <c:v>500.66502543272452</c:v>
                </c:pt>
                <c:pt idx="2364">
                  <c:v>500.20512442035664</c:v>
                </c:pt>
                <c:pt idx="2365">
                  <c:v>499.74564586398316</c:v>
                </c:pt>
                <c:pt idx="2366">
                  <c:v>499.28658937554445</c:v>
                </c:pt>
                <c:pt idx="2367">
                  <c:v>498.82795456733714</c:v>
                </c:pt>
                <c:pt idx="2368">
                  <c:v>498.36974105201386</c:v>
                </c:pt>
                <c:pt idx="2369">
                  <c:v>497.91194844258371</c:v>
                </c:pt>
                <c:pt idx="2370">
                  <c:v>497.45457635241064</c:v>
                </c:pt>
                <c:pt idx="2371">
                  <c:v>496.9976243952139</c:v>
                </c:pt>
                <c:pt idx="2372">
                  <c:v>496.54109218506738</c:v>
                </c:pt>
                <c:pt idx="2373">
                  <c:v>496.08497933640024</c:v>
                </c:pt>
                <c:pt idx="2374">
                  <c:v>495.62928546399507</c:v>
                </c:pt>
                <c:pt idx="2375">
                  <c:v>495.17401018298875</c:v>
                </c:pt>
                <c:pt idx="2376">
                  <c:v>494.71915310887107</c:v>
                </c:pt>
                <c:pt idx="2377">
                  <c:v>494.26471385748562</c:v>
                </c:pt>
                <c:pt idx="2378">
                  <c:v>493.81069204502859</c:v>
                </c:pt>
                <c:pt idx="2379">
                  <c:v>493.357087288049</c:v>
                </c:pt>
                <c:pt idx="2380">
                  <c:v>492.90389920344813</c:v>
                </c:pt>
                <c:pt idx="2381">
                  <c:v>492.45112740847844</c:v>
                </c:pt>
                <c:pt idx="2382">
                  <c:v>491.99877152074487</c:v>
                </c:pt>
                <c:pt idx="2383">
                  <c:v>491.54683115820291</c:v>
                </c:pt>
                <c:pt idx="2384">
                  <c:v>491.09530593915986</c:v>
                </c:pt>
                <c:pt idx="2385">
                  <c:v>490.64419548227221</c:v>
                </c:pt>
                <c:pt idx="2386">
                  <c:v>490.19349940654837</c:v>
                </c:pt>
                <c:pt idx="2387">
                  <c:v>489.74321733134593</c:v>
                </c:pt>
                <c:pt idx="2388">
                  <c:v>489.29334887637208</c:v>
                </c:pt>
                <c:pt idx="2389">
                  <c:v>488.84389366168307</c:v>
                </c:pt>
                <c:pt idx="2390">
                  <c:v>488.39485130768497</c:v>
                </c:pt>
                <c:pt idx="2391">
                  <c:v>487.94622143513203</c:v>
                </c:pt>
                <c:pt idx="2392">
                  <c:v>487.4980036651267</c:v>
                </c:pt>
                <c:pt idx="2393">
                  <c:v>487.05019761912001</c:v>
                </c:pt>
                <c:pt idx="2394">
                  <c:v>486.60280291891036</c:v>
                </c:pt>
                <c:pt idx="2395">
                  <c:v>486.15581918664355</c:v>
                </c:pt>
                <c:pt idx="2396">
                  <c:v>485.70924604481257</c:v>
                </c:pt>
                <c:pt idx="2397">
                  <c:v>485.26308311625706</c:v>
                </c:pt>
                <c:pt idx="2398">
                  <c:v>484.81733002416291</c:v>
                </c:pt>
                <c:pt idx="2399">
                  <c:v>484.37198639206298</c:v>
                </c:pt>
                <c:pt idx="2400">
                  <c:v>483.92705184383556</c:v>
                </c:pt>
                <c:pt idx="2401">
                  <c:v>483.48252600370364</c:v>
                </c:pt>
                <c:pt idx="2402">
                  <c:v>483.03840849623629</c:v>
                </c:pt>
                <c:pt idx="2403">
                  <c:v>482.59469894634725</c:v>
                </c:pt>
                <c:pt idx="2404">
                  <c:v>482.15139697929436</c:v>
                </c:pt>
                <c:pt idx="2405">
                  <c:v>481.708502220681</c:v>
                </c:pt>
                <c:pt idx="2406">
                  <c:v>481.26601429645257</c:v>
                </c:pt>
                <c:pt idx="2407">
                  <c:v>480.82393283289946</c:v>
                </c:pt>
                <c:pt idx="2408">
                  <c:v>480.38225745665488</c:v>
                </c:pt>
                <c:pt idx="2409">
                  <c:v>479.94098779469505</c:v>
                </c:pt>
                <c:pt idx="2410">
                  <c:v>479.50012347433892</c:v>
                </c:pt>
                <c:pt idx="2411">
                  <c:v>479.05966412324699</c:v>
                </c:pt>
                <c:pt idx="2412">
                  <c:v>478.61960936942347</c:v>
                </c:pt>
                <c:pt idx="2413">
                  <c:v>478.17995884121285</c:v>
                </c:pt>
                <c:pt idx="2414">
                  <c:v>477.74071216730152</c:v>
                </c:pt>
                <c:pt idx="2415">
                  <c:v>477.30186897671712</c:v>
                </c:pt>
                <c:pt idx="2416">
                  <c:v>476.86342889882724</c:v>
                </c:pt>
                <c:pt idx="2417">
                  <c:v>476.42539156334067</c:v>
                </c:pt>
                <c:pt idx="2418">
                  <c:v>475.98775660030657</c:v>
                </c:pt>
                <c:pt idx="2419">
                  <c:v>475.55052364011334</c:v>
                </c:pt>
                <c:pt idx="2420">
                  <c:v>475.11369231348931</c:v>
                </c:pt>
                <c:pt idx="2421">
                  <c:v>474.67726225150142</c:v>
                </c:pt>
                <c:pt idx="2422">
                  <c:v>474.24123308555608</c:v>
                </c:pt>
                <c:pt idx="2423">
                  <c:v>473.80560444739814</c:v>
                </c:pt>
                <c:pt idx="2424">
                  <c:v>473.37037596911028</c:v>
                </c:pt>
                <c:pt idx="2425">
                  <c:v>472.93554728311432</c:v>
                </c:pt>
                <c:pt idx="2426">
                  <c:v>472.50111802216838</c:v>
                </c:pt>
                <c:pt idx="2427">
                  <c:v>472.06708781936857</c:v>
                </c:pt>
                <c:pt idx="2428">
                  <c:v>471.63345630814814</c:v>
                </c:pt>
                <c:pt idx="2429">
                  <c:v>471.20022312227684</c:v>
                </c:pt>
                <c:pt idx="2430">
                  <c:v>470.76738789586028</c:v>
                </c:pt>
                <c:pt idx="2431">
                  <c:v>470.33495026334174</c:v>
                </c:pt>
                <c:pt idx="2432">
                  <c:v>469.90290985949855</c:v>
                </c:pt>
                <c:pt idx="2433">
                  <c:v>469.47126631944491</c:v>
                </c:pt>
                <c:pt idx="2434">
                  <c:v>469.04001927862902</c:v>
                </c:pt>
                <c:pt idx="2435">
                  <c:v>468.60916837283446</c:v>
                </c:pt>
                <c:pt idx="2436">
                  <c:v>468.1787132381798</c:v>
                </c:pt>
                <c:pt idx="2437">
                  <c:v>467.74865351111742</c:v>
                </c:pt>
                <c:pt idx="2438">
                  <c:v>467.31898882843365</c:v>
                </c:pt>
                <c:pt idx="2439">
                  <c:v>466.88971882724849</c:v>
                </c:pt>
                <c:pt idx="2440">
                  <c:v>466.46084314501542</c:v>
                </c:pt>
                <c:pt idx="2441">
                  <c:v>466.03236141952061</c:v>
                </c:pt>
                <c:pt idx="2442">
                  <c:v>465.60427328888318</c:v>
                </c:pt>
                <c:pt idx="2443">
                  <c:v>465.1765783915547</c:v>
                </c:pt>
                <c:pt idx="2444">
                  <c:v>464.74927636631901</c:v>
                </c:pt>
                <c:pt idx="2445">
                  <c:v>464.32236685229179</c:v>
                </c:pt>
                <c:pt idx="2446">
                  <c:v>463.89584948891905</c:v>
                </c:pt>
                <c:pt idx="2447">
                  <c:v>463.4697239159799</c:v>
                </c:pt>
                <c:pt idx="2448">
                  <c:v>463.04398977358284</c:v>
                </c:pt>
                <c:pt idx="2449">
                  <c:v>462.61864670216778</c:v>
                </c:pt>
                <c:pt idx="2450">
                  <c:v>462.19369434250439</c:v>
                </c:pt>
                <c:pt idx="2451">
                  <c:v>461.76913233569269</c:v>
                </c:pt>
                <c:pt idx="2452">
                  <c:v>461.3449603231623</c:v>
                </c:pt>
                <c:pt idx="2453">
                  <c:v>460.92117794667206</c:v>
                </c:pt>
                <c:pt idx="2454">
                  <c:v>460.49778484831012</c:v>
                </c:pt>
                <c:pt idx="2455">
                  <c:v>460.07478067049334</c:v>
                </c:pt>
                <c:pt idx="2456">
                  <c:v>459.65216505596652</c:v>
                </c:pt>
                <c:pt idx="2457">
                  <c:v>459.22993764780358</c:v>
                </c:pt>
                <c:pt idx="2458">
                  <c:v>458.80809808940558</c:v>
                </c:pt>
                <c:pt idx="2459">
                  <c:v>458.38664602450149</c:v>
                </c:pt>
                <c:pt idx="2460">
                  <c:v>457.96558109714772</c:v>
                </c:pt>
                <c:pt idx="2461">
                  <c:v>457.54490295172661</c:v>
                </c:pt>
                <c:pt idx="2462">
                  <c:v>457.12461123294855</c:v>
                </c:pt>
                <c:pt idx="2463">
                  <c:v>456.70470558584913</c:v>
                </c:pt>
                <c:pt idx="2464">
                  <c:v>456.285185655791</c:v>
                </c:pt>
                <c:pt idx="2465">
                  <c:v>455.86605108846214</c:v>
                </c:pt>
                <c:pt idx="2466">
                  <c:v>455.44730152987563</c:v>
                </c:pt>
                <c:pt idx="2467">
                  <c:v>455.02893662637001</c:v>
                </c:pt>
                <c:pt idx="2468">
                  <c:v>454.61095602460887</c:v>
                </c:pt>
                <c:pt idx="2469">
                  <c:v>454.19335937158002</c:v>
                </c:pt>
                <c:pt idx="2470">
                  <c:v>453.7761463145963</c:v>
                </c:pt>
                <c:pt idx="2471">
                  <c:v>453.35931650129328</c:v>
                </c:pt>
                <c:pt idx="2472">
                  <c:v>452.94286957963124</c:v>
                </c:pt>
                <c:pt idx="2473">
                  <c:v>452.52680519789334</c:v>
                </c:pt>
                <c:pt idx="2474">
                  <c:v>452.11112300468602</c:v>
                </c:pt>
                <c:pt idx="2475">
                  <c:v>451.69582264893853</c:v>
                </c:pt>
                <c:pt idx="2476">
                  <c:v>451.28090377990208</c:v>
                </c:pt>
                <c:pt idx="2477">
                  <c:v>450.86636604715108</c:v>
                </c:pt>
                <c:pt idx="2478">
                  <c:v>450.45220910058094</c:v>
                </c:pt>
                <c:pt idx="2479">
                  <c:v>450.03843259040929</c:v>
                </c:pt>
                <c:pt idx="2480">
                  <c:v>449.6250361671743</c:v>
                </c:pt>
                <c:pt idx="2481">
                  <c:v>449.21201948173575</c:v>
                </c:pt>
                <c:pt idx="2482">
                  <c:v>448.79938218527417</c:v>
                </c:pt>
                <c:pt idx="2483">
                  <c:v>448.38712392929023</c:v>
                </c:pt>
                <c:pt idx="2484">
                  <c:v>447.97524436560479</c:v>
                </c:pt>
                <c:pt idx="2485">
                  <c:v>447.56374314635872</c:v>
                </c:pt>
                <c:pt idx="2486">
                  <c:v>447.15261992401224</c:v>
                </c:pt>
                <c:pt idx="2487">
                  <c:v>446.74187435134462</c:v>
                </c:pt>
                <c:pt idx="2488">
                  <c:v>446.33150608145456</c:v>
                </c:pt>
                <c:pt idx="2489">
                  <c:v>445.92151476775911</c:v>
                </c:pt>
                <c:pt idx="2490">
                  <c:v>445.51190006399401</c:v>
                </c:pt>
                <c:pt idx="2491">
                  <c:v>445.10266162421232</c:v>
                </c:pt>
                <c:pt idx="2492">
                  <c:v>444.69379910278565</c:v>
                </c:pt>
                <c:pt idx="2493">
                  <c:v>444.28531215440279</c:v>
                </c:pt>
                <c:pt idx="2494">
                  <c:v>443.87720043406989</c:v>
                </c:pt>
                <c:pt idx="2495">
                  <c:v>443.46946359710932</c:v>
                </c:pt>
                <c:pt idx="2496">
                  <c:v>443.06210129916104</c:v>
                </c:pt>
                <c:pt idx="2497">
                  <c:v>442.65511319618122</c:v>
                </c:pt>
                <c:pt idx="2498">
                  <c:v>442.24849894444117</c:v>
                </c:pt>
                <c:pt idx="2499">
                  <c:v>441.84225820052905</c:v>
                </c:pt>
                <c:pt idx="2500">
                  <c:v>441.43639062134736</c:v>
                </c:pt>
                <c:pt idx="2501">
                  <c:v>441.03089586411448</c:v>
                </c:pt>
                <c:pt idx="2502">
                  <c:v>440.62577358636383</c:v>
                </c:pt>
                <c:pt idx="2503">
                  <c:v>440.22102344594299</c:v>
                </c:pt>
                <c:pt idx="2504">
                  <c:v>439.81664510101399</c:v>
                </c:pt>
                <c:pt idx="2505">
                  <c:v>439.41263821005265</c:v>
                </c:pt>
                <c:pt idx="2506">
                  <c:v>439.00900243184873</c:v>
                </c:pt>
                <c:pt idx="2507">
                  <c:v>438.60573742550542</c:v>
                </c:pt>
                <c:pt idx="2508">
                  <c:v>438.20284285043891</c:v>
                </c:pt>
                <c:pt idx="2509">
                  <c:v>437.80031836637875</c:v>
                </c:pt>
                <c:pt idx="2510">
                  <c:v>437.39816363336615</c:v>
                </c:pt>
                <c:pt idx="2511">
                  <c:v>436.99637831175522</c:v>
                </c:pt>
                <c:pt idx="2512">
                  <c:v>436.59496206221212</c:v>
                </c:pt>
                <c:pt idx="2513">
                  <c:v>436.19391454571434</c:v>
                </c:pt>
                <c:pt idx="2514">
                  <c:v>435.79323542355093</c:v>
                </c:pt>
                <c:pt idx="2515">
                  <c:v>435.39292435732233</c:v>
                </c:pt>
                <c:pt idx="2516">
                  <c:v>434.99298100893958</c:v>
                </c:pt>
                <c:pt idx="2517">
                  <c:v>434.59340504062425</c:v>
                </c:pt>
                <c:pt idx="2518">
                  <c:v>434.19419611490844</c:v>
                </c:pt>
                <c:pt idx="2519">
                  <c:v>433.79535389463388</c:v>
                </c:pt>
                <c:pt idx="2520">
                  <c:v>433.39687804295198</c:v>
                </c:pt>
                <c:pt idx="2521">
                  <c:v>432.99876822332396</c:v>
                </c:pt>
                <c:pt idx="2522">
                  <c:v>432.60102409952026</c:v>
                </c:pt>
                <c:pt idx="2523">
                  <c:v>432.20364533561968</c:v>
                </c:pt>
                <c:pt idx="2524">
                  <c:v>431.80663159601005</c:v>
                </c:pt>
                <c:pt idx="2525">
                  <c:v>431.4099825453867</c:v>
                </c:pt>
                <c:pt idx="2526">
                  <c:v>431.01369784875408</c:v>
                </c:pt>
                <c:pt idx="2527">
                  <c:v>430.61777717142331</c:v>
                </c:pt>
                <c:pt idx="2528">
                  <c:v>430.22222017901419</c:v>
                </c:pt>
                <c:pt idx="2529">
                  <c:v>429.8270265374523</c:v>
                </c:pt>
                <c:pt idx="2530">
                  <c:v>429.43219591297083</c:v>
                </c:pt>
                <c:pt idx="2531">
                  <c:v>429.03772797210956</c:v>
                </c:pt>
                <c:pt idx="2532">
                  <c:v>428.64362238171464</c:v>
                </c:pt>
                <c:pt idx="2533">
                  <c:v>428.24987880893758</c:v>
                </c:pt>
                <c:pt idx="2534">
                  <c:v>427.85649692123638</c:v>
                </c:pt>
                <c:pt idx="2535">
                  <c:v>427.46347638637451</c:v>
                </c:pt>
                <c:pt idx="2536">
                  <c:v>427.07081687242032</c:v>
                </c:pt>
                <c:pt idx="2537">
                  <c:v>426.67851804774682</c:v>
                </c:pt>
                <c:pt idx="2538">
                  <c:v>426.28657958103219</c:v>
                </c:pt>
                <c:pt idx="2539">
                  <c:v>425.89500114125889</c:v>
                </c:pt>
                <c:pt idx="2540">
                  <c:v>425.5037823977126</c:v>
                </c:pt>
                <c:pt idx="2541">
                  <c:v>425.11292301998407</c:v>
                </c:pt>
                <c:pt idx="2542">
                  <c:v>424.7224226779669</c:v>
                </c:pt>
                <c:pt idx="2543">
                  <c:v>424.33228104185775</c:v>
                </c:pt>
                <c:pt idx="2544">
                  <c:v>423.94249778215686</c:v>
                </c:pt>
                <c:pt idx="2545">
                  <c:v>423.55307256966631</c:v>
                </c:pt>
                <c:pt idx="2546">
                  <c:v>423.16400507549116</c:v>
                </c:pt>
                <c:pt idx="2547">
                  <c:v>422.77529497103814</c:v>
                </c:pt>
                <c:pt idx="2548">
                  <c:v>422.38694192801654</c:v>
                </c:pt>
                <c:pt idx="2549">
                  <c:v>421.99894561843666</c:v>
                </c:pt>
                <c:pt idx="2550">
                  <c:v>421.61130571461018</c:v>
                </c:pt>
                <c:pt idx="2551">
                  <c:v>421.22402188914975</c:v>
                </c:pt>
                <c:pt idx="2552">
                  <c:v>420.83709381496868</c:v>
                </c:pt>
                <c:pt idx="2553">
                  <c:v>420.45052116528092</c:v>
                </c:pt>
                <c:pt idx="2554">
                  <c:v>420.06430361360106</c:v>
                </c:pt>
                <c:pt idx="2555">
                  <c:v>419.67844083374246</c:v>
                </c:pt>
                <c:pt idx="2556">
                  <c:v>419.29293249981873</c:v>
                </c:pt>
                <c:pt idx="2557">
                  <c:v>418.90777828624323</c:v>
                </c:pt>
                <c:pt idx="2558">
                  <c:v>418.52297786772766</c:v>
                </c:pt>
                <c:pt idx="2559">
                  <c:v>418.13853091928326</c:v>
                </c:pt>
                <c:pt idx="2560">
                  <c:v>417.75443711621875</c:v>
                </c:pt>
                <c:pt idx="2561">
                  <c:v>417.37069613414235</c:v>
                </c:pt>
                <c:pt idx="2562">
                  <c:v>416.98730764895919</c:v>
                </c:pt>
                <c:pt idx="2563">
                  <c:v>416.60427133687307</c:v>
                </c:pt>
                <c:pt idx="2564">
                  <c:v>416.22158687438463</c:v>
                </c:pt>
                <c:pt idx="2565">
                  <c:v>415.83925393829139</c:v>
                </c:pt>
                <c:pt idx="2566">
                  <c:v>415.4572722056883</c:v>
                </c:pt>
                <c:pt idx="2567">
                  <c:v>415.07564135396694</c:v>
                </c:pt>
                <c:pt idx="2568">
                  <c:v>414.69436106081508</c:v>
                </c:pt>
                <c:pt idx="2569">
                  <c:v>414.31343100421651</c:v>
                </c:pt>
                <c:pt idx="2570">
                  <c:v>413.93285086245066</c:v>
                </c:pt>
                <c:pt idx="2571">
                  <c:v>413.55262031409274</c:v>
                </c:pt>
                <c:pt idx="2572">
                  <c:v>413.17273903801305</c:v>
                </c:pt>
                <c:pt idx="2573">
                  <c:v>412.793206713377</c:v>
                </c:pt>
                <c:pt idx="2574">
                  <c:v>412.41402301964513</c:v>
                </c:pt>
                <c:pt idx="2575">
                  <c:v>412.03518763657138</c:v>
                </c:pt>
                <c:pt idx="2576">
                  <c:v>411.65670024420479</c:v>
                </c:pt>
                <c:pt idx="2577">
                  <c:v>411.27856052288774</c:v>
                </c:pt>
                <c:pt idx="2578">
                  <c:v>410.90076815325676</c:v>
                </c:pt>
                <c:pt idx="2579">
                  <c:v>410.52332281624098</c:v>
                </c:pt>
                <c:pt idx="2580">
                  <c:v>410.14622419306357</c:v>
                </c:pt>
                <c:pt idx="2581">
                  <c:v>409.76947196523992</c:v>
                </c:pt>
                <c:pt idx="2582">
                  <c:v>409.39306581457788</c:v>
                </c:pt>
                <c:pt idx="2583">
                  <c:v>409.01700542317803</c:v>
                </c:pt>
                <c:pt idx="2584">
                  <c:v>408.64129047343249</c:v>
                </c:pt>
                <c:pt idx="2585">
                  <c:v>408.26592064802583</c:v>
                </c:pt>
                <c:pt idx="2586">
                  <c:v>407.89089562993291</c:v>
                </c:pt>
                <c:pt idx="2587">
                  <c:v>407.5162151024212</c:v>
                </c:pt>
                <c:pt idx="2588">
                  <c:v>407.14187874904809</c:v>
                </c:pt>
                <c:pt idx="2589">
                  <c:v>406.76788625366237</c:v>
                </c:pt>
                <c:pt idx="2590">
                  <c:v>406.39423730040255</c:v>
                </c:pt>
                <c:pt idx="2591">
                  <c:v>406.02093157369762</c:v>
                </c:pt>
                <c:pt idx="2592">
                  <c:v>405.6479687582663</c:v>
                </c:pt>
                <c:pt idx="2593">
                  <c:v>405.2753485391176</c:v>
                </c:pt>
                <c:pt idx="2594">
                  <c:v>404.90307060154913</c:v>
                </c:pt>
                <c:pt idx="2595">
                  <c:v>404.53113463114744</c:v>
                </c:pt>
                <c:pt idx="2596">
                  <c:v>404.15954031378851</c:v>
                </c:pt>
                <c:pt idx="2597">
                  <c:v>403.7882873356366</c:v>
                </c:pt>
                <c:pt idx="2598">
                  <c:v>403.41737538314413</c:v>
                </c:pt>
                <c:pt idx="2599">
                  <c:v>403.04680414305176</c:v>
                </c:pt>
                <c:pt idx="2600">
                  <c:v>402.67657330238791</c:v>
                </c:pt>
                <c:pt idx="2601">
                  <c:v>402.30668254846807</c:v>
                </c:pt>
                <c:pt idx="2602">
                  <c:v>401.9371315688955</c:v>
                </c:pt>
                <c:pt idx="2603">
                  <c:v>401.56792005156024</c:v>
                </c:pt>
                <c:pt idx="2604">
                  <c:v>401.19904768463897</c:v>
                </c:pt>
                <c:pt idx="2605">
                  <c:v>400.83051415659435</c:v>
                </c:pt>
                <c:pt idx="2606">
                  <c:v>400.46231915617625</c:v>
                </c:pt>
                <c:pt idx="2607">
                  <c:v>400.09446237241974</c:v>
                </c:pt>
                <c:pt idx="2608">
                  <c:v>399.72694349464547</c:v>
                </c:pt>
                <c:pt idx="2609">
                  <c:v>399.35976221246005</c:v>
                </c:pt>
                <c:pt idx="2610">
                  <c:v>398.9929182157544</c:v>
                </c:pt>
                <c:pt idx="2611">
                  <c:v>398.62641119470481</c:v>
                </c:pt>
                <c:pt idx="2612">
                  <c:v>398.26024083977222</c:v>
                </c:pt>
                <c:pt idx="2613">
                  <c:v>397.89440684170188</c:v>
                </c:pt>
                <c:pt idx="2614">
                  <c:v>397.52890889152303</c:v>
                </c:pt>
                <c:pt idx="2615">
                  <c:v>397.16374668054846</c:v>
                </c:pt>
                <c:pt idx="2616">
                  <c:v>396.7989199003747</c:v>
                </c:pt>
                <c:pt idx="2617">
                  <c:v>396.43442824288201</c:v>
                </c:pt>
                <c:pt idx="2618">
                  <c:v>396.0702714002328</c:v>
                </c:pt>
                <c:pt idx="2619">
                  <c:v>395.70644906487348</c:v>
                </c:pt>
                <c:pt idx="2620">
                  <c:v>395.34296092953167</c:v>
                </c:pt>
                <c:pt idx="2621">
                  <c:v>394.979806687218</c:v>
                </c:pt>
                <c:pt idx="2622">
                  <c:v>394.61698603122488</c:v>
                </c:pt>
                <c:pt idx="2623">
                  <c:v>394.25449865512678</c:v>
                </c:pt>
                <c:pt idx="2624">
                  <c:v>393.89234425277897</c:v>
                </c:pt>
                <c:pt idx="2625">
                  <c:v>393.53052251831832</c:v>
                </c:pt>
                <c:pt idx="2626">
                  <c:v>393.16903314616297</c:v>
                </c:pt>
                <c:pt idx="2627">
                  <c:v>392.80787583101153</c:v>
                </c:pt>
                <c:pt idx="2628">
                  <c:v>392.44705026784266</c:v>
                </c:pt>
                <c:pt idx="2629">
                  <c:v>392.08655615191566</c:v>
                </c:pt>
                <c:pt idx="2630">
                  <c:v>391.72639317876957</c:v>
                </c:pt>
                <c:pt idx="2631">
                  <c:v>391.36656104422337</c:v>
                </c:pt>
                <c:pt idx="2632">
                  <c:v>391.00705944437505</c:v>
                </c:pt>
                <c:pt idx="2633">
                  <c:v>390.64788807560205</c:v>
                </c:pt>
                <c:pt idx="2634">
                  <c:v>390.2890466345608</c:v>
                </c:pt>
                <c:pt idx="2635">
                  <c:v>389.93053481818583</c:v>
                </c:pt>
                <c:pt idx="2636">
                  <c:v>389.57235232369067</c:v>
                </c:pt>
                <c:pt idx="2637">
                  <c:v>389.21449884856662</c:v>
                </c:pt>
                <c:pt idx="2638">
                  <c:v>388.85697409058287</c:v>
                </c:pt>
                <c:pt idx="2639">
                  <c:v>388.49977774778682</c:v>
                </c:pt>
                <c:pt idx="2640">
                  <c:v>388.14290951850228</c:v>
                </c:pt>
                <c:pt idx="2641">
                  <c:v>387.78636910133082</c:v>
                </c:pt>
                <c:pt idx="2642">
                  <c:v>387.43015619515069</c:v>
                </c:pt>
                <c:pt idx="2643">
                  <c:v>387.07427049911684</c:v>
                </c:pt>
                <c:pt idx="2644">
                  <c:v>386.71871171266019</c:v>
                </c:pt>
                <c:pt idx="2645">
                  <c:v>386.36347953548847</c:v>
                </c:pt>
                <c:pt idx="2646">
                  <c:v>386.00857366758453</c:v>
                </c:pt>
                <c:pt idx="2647">
                  <c:v>385.65399380920741</c:v>
                </c:pt>
                <c:pt idx="2648">
                  <c:v>385.29973966089074</c:v>
                </c:pt>
                <c:pt idx="2649">
                  <c:v>384.94581092344436</c:v>
                </c:pt>
                <c:pt idx="2650">
                  <c:v>384.59220729795157</c:v>
                </c:pt>
                <c:pt idx="2651">
                  <c:v>384.238928485771</c:v>
                </c:pt>
                <c:pt idx="2652">
                  <c:v>383.88597418853618</c:v>
                </c:pt>
                <c:pt idx="2653">
                  <c:v>383.53334410815347</c:v>
                </c:pt>
                <c:pt idx="2654">
                  <c:v>383.18103794680422</c:v>
                </c:pt>
                <c:pt idx="2655">
                  <c:v>382.82905540694219</c:v>
                </c:pt>
                <c:pt idx="2656">
                  <c:v>382.47739619129538</c:v>
                </c:pt>
                <c:pt idx="2657">
                  <c:v>382.12606000286428</c:v>
                </c:pt>
                <c:pt idx="2658">
                  <c:v>381.77504654492304</c:v>
                </c:pt>
                <c:pt idx="2659">
                  <c:v>381.42435552101739</c:v>
                </c:pt>
                <c:pt idx="2660">
                  <c:v>381.07398663496593</c:v>
                </c:pt>
                <c:pt idx="2661">
                  <c:v>380.72393959085889</c:v>
                </c:pt>
                <c:pt idx="2662">
                  <c:v>380.37421409305887</c:v>
                </c:pt>
                <c:pt idx="2663">
                  <c:v>380.02480984619984</c:v>
                </c:pt>
                <c:pt idx="2664">
                  <c:v>379.67572655518688</c:v>
                </c:pt>
                <c:pt idx="2665">
                  <c:v>379.3269639251962</c:v>
                </c:pt>
                <c:pt idx="2666">
                  <c:v>378.97852166167519</c:v>
                </c:pt>
                <c:pt idx="2667">
                  <c:v>378.63039947034133</c:v>
                </c:pt>
                <c:pt idx="2668">
                  <c:v>378.28259705718267</c:v>
                </c:pt>
                <c:pt idx="2669">
                  <c:v>377.93511412845749</c:v>
                </c:pt>
                <c:pt idx="2670">
                  <c:v>377.58795039069315</c:v>
                </c:pt>
                <c:pt idx="2671">
                  <c:v>377.24110555068762</c:v>
                </c:pt>
                <c:pt idx="2672">
                  <c:v>376.8945793155076</c:v>
                </c:pt>
                <c:pt idx="2673">
                  <c:v>376.54837139248912</c:v>
                </c:pt>
                <c:pt idx="2674">
                  <c:v>376.20248148923662</c:v>
                </c:pt>
                <c:pt idx="2675">
                  <c:v>375.85690931362353</c:v>
                </c:pt>
                <c:pt idx="2676">
                  <c:v>375.51165457379159</c:v>
                </c:pt>
                <c:pt idx="2677">
                  <c:v>375.16671697815025</c:v>
                </c:pt>
                <c:pt idx="2678">
                  <c:v>374.82209623537761</c:v>
                </c:pt>
                <c:pt idx="2679">
                  <c:v>374.47779205441844</c:v>
                </c:pt>
                <c:pt idx="2680">
                  <c:v>374.13380414448574</c:v>
                </c:pt>
                <c:pt idx="2681">
                  <c:v>373.7901322150588</c:v>
                </c:pt>
                <c:pt idx="2682">
                  <c:v>373.44677597588429</c:v>
                </c:pt>
                <c:pt idx="2683">
                  <c:v>373.10373513697516</c:v>
                </c:pt>
                <c:pt idx="2684">
                  <c:v>372.76100940861147</c:v>
                </c:pt>
                <c:pt idx="2685">
                  <c:v>372.41859850133864</c:v>
                </c:pt>
                <c:pt idx="2686">
                  <c:v>372.07650212596803</c:v>
                </c:pt>
                <c:pt idx="2687">
                  <c:v>371.73471999357696</c:v>
                </c:pt>
                <c:pt idx="2688">
                  <c:v>371.39325181550811</c:v>
                </c:pt>
                <c:pt idx="2689">
                  <c:v>371.05209730336929</c:v>
                </c:pt>
                <c:pt idx="2690">
                  <c:v>370.71125616903282</c:v>
                </c:pt>
                <c:pt idx="2691">
                  <c:v>370.37072812463646</c:v>
                </c:pt>
                <c:pt idx="2692">
                  <c:v>370.03051288258177</c:v>
                </c:pt>
                <c:pt idx="2693">
                  <c:v>369.69061015553456</c:v>
                </c:pt>
                <c:pt idx="2694">
                  <c:v>369.35101965642519</c:v>
                </c:pt>
                <c:pt idx="2695">
                  <c:v>369.01174109844669</c:v>
                </c:pt>
                <c:pt idx="2696">
                  <c:v>368.67277419505621</c:v>
                </c:pt>
                <c:pt idx="2697">
                  <c:v>368.33411865997425</c:v>
                </c:pt>
                <c:pt idx="2698">
                  <c:v>367.99577420718384</c:v>
                </c:pt>
                <c:pt idx="2699">
                  <c:v>367.65774055093107</c:v>
                </c:pt>
                <c:pt idx="2700">
                  <c:v>367.32001740572429</c:v>
                </c:pt>
                <c:pt idx="2701">
                  <c:v>366.98260448633397</c:v>
                </c:pt>
                <c:pt idx="2702">
                  <c:v>366.64550150779303</c:v>
                </c:pt>
                <c:pt idx="2703">
                  <c:v>366.3087081853958</c:v>
                </c:pt>
                <c:pt idx="2704">
                  <c:v>365.97222423469844</c:v>
                </c:pt>
                <c:pt idx="2705">
                  <c:v>365.63604937151814</c:v>
                </c:pt>
                <c:pt idx="2706">
                  <c:v>365.30018331193304</c:v>
                </c:pt>
                <c:pt idx="2707">
                  <c:v>364.96462577228249</c:v>
                </c:pt>
                <c:pt idx="2708">
                  <c:v>364.62937646916612</c:v>
                </c:pt>
                <c:pt idx="2709">
                  <c:v>364.29443511944373</c:v>
                </c:pt>
                <c:pt idx="2710">
                  <c:v>363.95980144023548</c:v>
                </c:pt>
                <c:pt idx="2711">
                  <c:v>363.62547514892157</c:v>
                </c:pt>
                <c:pt idx="2712">
                  <c:v>363.29145596314123</c:v>
                </c:pt>
                <c:pt idx="2713">
                  <c:v>362.95774360079349</c:v>
                </c:pt>
                <c:pt idx="2714">
                  <c:v>362.62433778003668</c:v>
                </c:pt>
                <c:pt idx="2715">
                  <c:v>362.29123821928727</c:v>
                </c:pt>
                <c:pt idx="2716">
                  <c:v>361.95844463722091</c:v>
                </c:pt>
                <c:pt idx="2717">
                  <c:v>361.62595675277191</c:v>
                </c:pt>
                <c:pt idx="2718">
                  <c:v>361.29377428513249</c:v>
                </c:pt>
                <c:pt idx="2719">
                  <c:v>360.9618969537525</c:v>
                </c:pt>
                <c:pt idx="2720">
                  <c:v>360.63032447833979</c:v>
                </c:pt>
                <c:pt idx="2721">
                  <c:v>360.29905657886002</c:v>
                </c:pt>
                <c:pt idx="2722">
                  <c:v>359.96809297553551</c:v>
                </c:pt>
                <c:pt idx="2723">
                  <c:v>359.63743338884581</c:v>
                </c:pt>
                <c:pt idx="2724">
                  <c:v>359.30707753952726</c:v>
                </c:pt>
                <c:pt idx="2725">
                  <c:v>358.97702514857286</c:v>
                </c:pt>
                <c:pt idx="2726">
                  <c:v>358.64727593723177</c:v>
                </c:pt>
                <c:pt idx="2727">
                  <c:v>358.31782962700873</c:v>
                </c:pt>
                <c:pt idx="2728">
                  <c:v>357.98868593966517</c:v>
                </c:pt>
                <c:pt idx="2729">
                  <c:v>357.65984459721739</c:v>
                </c:pt>
                <c:pt idx="2730">
                  <c:v>357.33130532193786</c:v>
                </c:pt>
                <c:pt idx="2731">
                  <c:v>357.00306783635307</c:v>
                </c:pt>
                <c:pt idx="2732">
                  <c:v>356.67513186324516</c:v>
                </c:pt>
                <c:pt idx="2733">
                  <c:v>356.34749712565076</c:v>
                </c:pt>
                <c:pt idx="2734">
                  <c:v>356.02016334686107</c:v>
                </c:pt>
                <c:pt idx="2735">
                  <c:v>355.69313025042072</c:v>
                </c:pt>
                <c:pt idx="2736">
                  <c:v>355.36639756012926</c:v>
                </c:pt>
                <c:pt idx="2737">
                  <c:v>355.03996500003962</c:v>
                </c:pt>
                <c:pt idx="2738">
                  <c:v>354.71383229445775</c:v>
                </c:pt>
                <c:pt idx="2739">
                  <c:v>354.38799916794369</c:v>
                </c:pt>
                <c:pt idx="2740">
                  <c:v>354.06246534530953</c:v>
                </c:pt>
                <c:pt idx="2741">
                  <c:v>353.73723055162088</c:v>
                </c:pt>
                <c:pt idx="2742">
                  <c:v>353.41229451219544</c:v>
                </c:pt>
                <c:pt idx="2743">
                  <c:v>353.08765695260377</c:v>
                </c:pt>
                <c:pt idx="2744">
                  <c:v>352.76331759866815</c:v>
                </c:pt>
                <c:pt idx="2745">
                  <c:v>352.4392761764625</c:v>
                </c:pt>
                <c:pt idx="2746">
                  <c:v>352.11553241231269</c:v>
                </c:pt>
                <c:pt idx="2747">
                  <c:v>351.79208603279596</c:v>
                </c:pt>
                <c:pt idx="2748">
                  <c:v>351.46893676474059</c:v>
                </c:pt>
                <c:pt idx="2749">
                  <c:v>351.14608433522608</c:v>
                </c:pt>
                <c:pt idx="2750">
                  <c:v>350.82352847158216</c:v>
                </c:pt>
                <c:pt idx="2751">
                  <c:v>350.50126890138938</c:v>
                </c:pt>
                <c:pt idx="2752">
                  <c:v>350.17930535247837</c:v>
                </c:pt>
                <c:pt idx="2753">
                  <c:v>349.85763755292976</c:v>
                </c:pt>
                <c:pt idx="2754">
                  <c:v>349.53626523107414</c:v>
                </c:pt>
                <c:pt idx="2755">
                  <c:v>349.21518811549157</c:v>
                </c:pt>
                <c:pt idx="2756">
                  <c:v>348.89440593501126</c:v>
                </c:pt>
                <c:pt idx="2757">
                  <c:v>348.57391841871174</c:v>
                </c:pt>
                <c:pt idx="2758">
                  <c:v>348.25372529592028</c:v>
                </c:pt>
                <c:pt idx="2759">
                  <c:v>347.933826296213</c:v>
                </c:pt>
                <c:pt idx="2760">
                  <c:v>347.61422114941377</c:v>
                </c:pt>
                <c:pt idx="2761">
                  <c:v>347.29490958559535</c:v>
                </c:pt>
                <c:pt idx="2762">
                  <c:v>346.9758913350783</c:v>
                </c:pt>
                <c:pt idx="2763">
                  <c:v>346.65716612843079</c:v>
                </c:pt>
                <c:pt idx="2764">
                  <c:v>346.33873369646869</c:v>
                </c:pt>
                <c:pt idx="2765">
                  <c:v>346.02059377025438</c:v>
                </c:pt>
                <c:pt idx="2766">
                  <c:v>345.70274608109838</c:v>
                </c:pt>
                <c:pt idx="2767">
                  <c:v>345.38519036055703</c:v>
                </c:pt>
                <c:pt idx="2768">
                  <c:v>345.06792634043444</c:v>
                </c:pt>
                <c:pt idx="2769">
                  <c:v>344.75095375277971</c:v>
                </c:pt>
                <c:pt idx="2770">
                  <c:v>344.43427232988898</c:v>
                </c:pt>
                <c:pt idx="2771">
                  <c:v>344.11788180430403</c:v>
                </c:pt>
                <c:pt idx="2772">
                  <c:v>343.80178190881236</c:v>
                </c:pt>
                <c:pt idx="2773">
                  <c:v>343.48597237644674</c:v>
                </c:pt>
                <c:pt idx="2774">
                  <c:v>343.17045294048535</c:v>
                </c:pt>
                <c:pt idx="2775">
                  <c:v>342.85522333445175</c:v>
                </c:pt>
                <c:pt idx="2776">
                  <c:v>342.54028329211332</c:v>
                </c:pt>
                <c:pt idx="2777">
                  <c:v>342.22563254748297</c:v>
                </c:pt>
                <c:pt idx="2778">
                  <c:v>341.9112708348174</c:v>
                </c:pt>
                <c:pt idx="2779">
                  <c:v>341.5971978886177</c:v>
                </c:pt>
                <c:pt idx="2780">
                  <c:v>341.28341344362809</c:v>
                </c:pt>
                <c:pt idx="2781">
                  <c:v>340.96991723483779</c:v>
                </c:pt>
                <c:pt idx="2782">
                  <c:v>340.65670899747846</c:v>
                </c:pt>
                <c:pt idx="2783">
                  <c:v>340.34378846702532</c:v>
                </c:pt>
                <c:pt idx="2784">
                  <c:v>340.03115537919621</c:v>
                </c:pt>
                <c:pt idx="2785">
                  <c:v>339.71880946995208</c:v>
                </c:pt>
                <c:pt idx="2786">
                  <c:v>339.40675047549661</c:v>
                </c:pt>
                <c:pt idx="2787">
                  <c:v>339.09497813227506</c:v>
                </c:pt>
                <c:pt idx="2788">
                  <c:v>338.78349217697581</c:v>
                </c:pt>
                <c:pt idx="2789">
                  <c:v>338.47229234652826</c:v>
                </c:pt>
                <c:pt idx="2790">
                  <c:v>338.16137837810379</c:v>
                </c:pt>
                <c:pt idx="2791">
                  <c:v>337.8507500091153</c:v>
                </c:pt>
                <c:pt idx="2792">
                  <c:v>337.54040697721655</c:v>
                </c:pt>
                <c:pt idx="2793">
                  <c:v>337.23034902030281</c:v>
                </c:pt>
                <c:pt idx="2794">
                  <c:v>336.92057587650964</c:v>
                </c:pt>
                <c:pt idx="2795">
                  <c:v>336.6110872842134</c:v>
                </c:pt>
                <c:pt idx="2796">
                  <c:v>336.30188298203058</c:v>
                </c:pt>
                <c:pt idx="2797">
                  <c:v>335.99296270881803</c:v>
                </c:pt>
                <c:pt idx="2798">
                  <c:v>335.68432620367253</c:v>
                </c:pt>
                <c:pt idx="2799">
                  <c:v>335.37597320592988</c:v>
                </c:pt>
                <c:pt idx="2800">
                  <c:v>335.06790345516589</c:v>
                </c:pt>
                <c:pt idx="2801">
                  <c:v>334.76011669119555</c:v>
                </c:pt>
                <c:pt idx="2802">
                  <c:v>334.45261265407305</c:v>
                </c:pt>
                <c:pt idx="2803">
                  <c:v>334.14539108409099</c:v>
                </c:pt>
                <c:pt idx="2804">
                  <c:v>333.83845172178013</c:v>
                </c:pt>
                <c:pt idx="2805">
                  <c:v>333.53179430791056</c:v>
                </c:pt>
                <c:pt idx="2806">
                  <c:v>333.22541858348973</c:v>
                </c:pt>
                <c:pt idx="2807">
                  <c:v>332.91932428976355</c:v>
                </c:pt>
                <c:pt idx="2808">
                  <c:v>332.61351116821527</c:v>
                </c:pt>
                <c:pt idx="2809">
                  <c:v>332.30797896056555</c:v>
                </c:pt>
                <c:pt idx="2810">
                  <c:v>332.0027274087725</c:v>
                </c:pt>
                <c:pt idx="2811">
                  <c:v>331.69775625503115</c:v>
                </c:pt>
                <c:pt idx="2812">
                  <c:v>331.3930652417734</c:v>
                </c:pt>
                <c:pt idx="2813">
                  <c:v>331.08865411166772</c:v>
                </c:pt>
                <c:pt idx="2814">
                  <c:v>330.78452260761895</c:v>
                </c:pt>
                <c:pt idx="2815">
                  <c:v>330.48067047276811</c:v>
                </c:pt>
                <c:pt idx="2816">
                  <c:v>330.1770974504924</c:v>
                </c:pt>
                <c:pt idx="2817">
                  <c:v>329.87380328440429</c:v>
                </c:pt>
                <c:pt idx="2818">
                  <c:v>329.57078771835194</c:v>
                </c:pt>
                <c:pt idx="2819">
                  <c:v>329.26805049641871</c:v>
                </c:pt>
                <c:pt idx="2820">
                  <c:v>328.9655913629237</c:v>
                </c:pt>
                <c:pt idx="2821">
                  <c:v>328.66341006242016</c:v>
                </c:pt>
                <c:pt idx="2822">
                  <c:v>328.36150633969589</c:v>
                </c:pt>
                <c:pt idx="2823">
                  <c:v>328.05987993977374</c:v>
                </c:pt>
                <c:pt idx="2824">
                  <c:v>327.75853060791025</c:v>
                </c:pt>
                <c:pt idx="2825">
                  <c:v>327.4574580895964</c:v>
                </c:pt>
                <c:pt idx="2826">
                  <c:v>327.15666213055624</c:v>
                </c:pt>
                <c:pt idx="2827">
                  <c:v>326.8561424767484</c:v>
                </c:pt>
                <c:pt idx="2828">
                  <c:v>326.55589887436446</c:v>
                </c:pt>
                <c:pt idx="2829">
                  <c:v>326.25593106982842</c:v>
                </c:pt>
                <c:pt idx="2830">
                  <c:v>325.95623880979832</c:v>
                </c:pt>
                <c:pt idx="2831">
                  <c:v>325.656821841164</c:v>
                </c:pt>
                <c:pt idx="2832">
                  <c:v>325.35767991104842</c:v>
                </c:pt>
                <c:pt idx="2833">
                  <c:v>325.05881276680702</c:v>
                </c:pt>
                <c:pt idx="2834">
                  <c:v>324.76022015602626</c:v>
                </c:pt>
                <c:pt idx="2835">
                  <c:v>324.46190182652549</c:v>
                </c:pt>
                <c:pt idx="2836">
                  <c:v>324.16385752635534</c:v>
                </c:pt>
                <c:pt idx="2837">
                  <c:v>323.8660870037977</c:v>
                </c:pt>
                <c:pt idx="2838">
                  <c:v>323.56859000736614</c:v>
                </c:pt>
                <c:pt idx="2839">
                  <c:v>323.27136628580445</c:v>
                </c:pt>
                <c:pt idx="2840">
                  <c:v>322.97441558808828</c:v>
                </c:pt>
                <c:pt idx="2841">
                  <c:v>322.67773766342299</c:v>
                </c:pt>
                <c:pt idx="2842">
                  <c:v>322.38133226124478</c:v>
                </c:pt>
                <c:pt idx="2843">
                  <c:v>322.08519913121984</c:v>
                </c:pt>
                <c:pt idx="2844">
                  <c:v>321.78933802324434</c:v>
                </c:pt>
                <c:pt idx="2845">
                  <c:v>321.49374868744394</c:v>
                </c:pt>
                <c:pt idx="2846">
                  <c:v>321.19843087417445</c:v>
                </c:pt>
                <c:pt idx="2847">
                  <c:v>320.90338433402064</c:v>
                </c:pt>
                <c:pt idx="2848">
                  <c:v>320.60860881779627</c:v>
                </c:pt>
                <c:pt idx="2849">
                  <c:v>320.31410407654397</c:v>
                </c:pt>
                <c:pt idx="2850">
                  <c:v>320.01986986153537</c:v>
                </c:pt>
                <c:pt idx="2851">
                  <c:v>319.72590592427031</c:v>
                </c:pt>
                <c:pt idx="2852">
                  <c:v>319.4322120164768</c:v>
                </c:pt>
                <c:pt idx="2853">
                  <c:v>319.13878789011159</c:v>
                </c:pt>
                <c:pt idx="2854">
                  <c:v>318.8456332973584</c:v>
                </c:pt>
                <c:pt idx="2855">
                  <c:v>318.55274799062903</c:v>
                </c:pt>
                <c:pt idx="2856">
                  <c:v>318.26013172256273</c:v>
                </c:pt>
                <c:pt idx="2857">
                  <c:v>317.96778424602593</c:v>
                </c:pt>
                <c:pt idx="2858">
                  <c:v>317.67570531411189</c:v>
                </c:pt>
                <c:pt idx="2859">
                  <c:v>317.38389468014088</c:v>
                </c:pt>
                <c:pt idx="2860">
                  <c:v>317.09235209765984</c:v>
                </c:pt>
                <c:pt idx="2861">
                  <c:v>316.80107732044166</c:v>
                </c:pt>
                <c:pt idx="2862">
                  <c:v>316.510070102486</c:v>
                </c:pt>
                <c:pt idx="2863">
                  <c:v>316.21933019801827</c:v>
                </c:pt>
                <c:pt idx="2864">
                  <c:v>315.92885736148918</c:v>
                </c:pt>
                <c:pt idx="2865">
                  <c:v>315.63865134757549</c:v>
                </c:pt>
                <c:pt idx="2866">
                  <c:v>315.34871191117958</c:v>
                </c:pt>
                <c:pt idx="2867">
                  <c:v>315.05903880742824</c:v>
                </c:pt>
                <c:pt idx="2868">
                  <c:v>314.76963179167376</c:v>
                </c:pt>
                <c:pt idx="2869">
                  <c:v>314.48049061949274</c:v>
                </c:pt>
                <c:pt idx="2870">
                  <c:v>314.19161504668688</c:v>
                </c:pt>
                <c:pt idx="2871">
                  <c:v>313.90300482928126</c:v>
                </c:pt>
                <c:pt idx="2872">
                  <c:v>313.61465972352613</c:v>
                </c:pt>
                <c:pt idx="2873">
                  <c:v>313.32657948589508</c:v>
                </c:pt>
                <c:pt idx="2874">
                  <c:v>313.03876387308554</c:v>
                </c:pt>
                <c:pt idx="2875">
                  <c:v>312.75121264201812</c:v>
                </c:pt>
                <c:pt idx="2876">
                  <c:v>312.46392554983697</c:v>
                </c:pt>
                <c:pt idx="2877">
                  <c:v>312.17690235390961</c:v>
                </c:pt>
                <c:pt idx="2878">
                  <c:v>311.89014281182585</c:v>
                </c:pt>
                <c:pt idx="2879">
                  <c:v>311.60364668139874</c:v>
                </c:pt>
                <c:pt idx="2880">
                  <c:v>311.3174137206633</c:v>
                </c:pt>
                <c:pt idx="2881">
                  <c:v>311.03144368787713</c:v>
                </c:pt>
                <c:pt idx="2882">
                  <c:v>310.74573634151994</c:v>
                </c:pt>
                <c:pt idx="2883">
                  <c:v>310.46029144029313</c:v>
                </c:pt>
                <c:pt idx="2884">
                  <c:v>310.17510874311932</c:v>
                </c:pt>
                <c:pt idx="2885">
                  <c:v>309.89018800914369</c:v>
                </c:pt>
                <c:pt idx="2886">
                  <c:v>309.60552899773165</c:v>
                </c:pt>
                <c:pt idx="2887">
                  <c:v>309.32113146847007</c:v>
                </c:pt>
                <c:pt idx="2888">
                  <c:v>309.03699518116679</c:v>
                </c:pt>
                <c:pt idx="2889">
                  <c:v>308.75311989584986</c:v>
                </c:pt>
                <c:pt idx="2890">
                  <c:v>308.46950537276814</c:v>
                </c:pt>
                <c:pt idx="2891">
                  <c:v>308.18615137239033</c:v>
                </c:pt>
                <c:pt idx="2892">
                  <c:v>307.90305765540586</c:v>
                </c:pt>
                <c:pt idx="2893">
                  <c:v>307.62022398272342</c:v>
                </c:pt>
                <c:pt idx="2894">
                  <c:v>307.33765011547121</c:v>
                </c:pt>
                <c:pt idx="2895">
                  <c:v>307.05533581499714</c:v>
                </c:pt>
                <c:pt idx="2896">
                  <c:v>306.77328084286836</c:v>
                </c:pt>
                <c:pt idx="2897">
                  <c:v>306.49148496087093</c:v>
                </c:pt>
                <c:pt idx="2898">
                  <c:v>306.20994793100999</c:v>
                </c:pt>
                <c:pt idx="2899">
                  <c:v>305.92866951550883</c:v>
                </c:pt>
                <c:pt idx="2900">
                  <c:v>305.64764947680948</c:v>
                </c:pt>
                <c:pt idx="2901">
                  <c:v>305.36688757757213</c:v>
                </c:pt>
                <c:pt idx="2902">
                  <c:v>305.08638358067486</c:v>
                </c:pt>
                <c:pt idx="2903">
                  <c:v>304.80613724921392</c:v>
                </c:pt>
                <c:pt idx="2904">
                  <c:v>304.52614834650251</c:v>
                </c:pt>
                <c:pt idx="2905">
                  <c:v>304.24641663607207</c:v>
                </c:pt>
                <c:pt idx="2906">
                  <c:v>303.96694188167055</c:v>
                </c:pt>
                <c:pt idx="2907">
                  <c:v>303.68772384726344</c:v>
                </c:pt>
                <c:pt idx="2908">
                  <c:v>303.40876229703281</c:v>
                </c:pt>
                <c:pt idx="2909">
                  <c:v>303.13005699537712</c:v>
                </c:pt>
                <c:pt idx="2910">
                  <c:v>302.85160770691152</c:v>
                </c:pt>
                <c:pt idx="2911">
                  <c:v>302.57341419646758</c:v>
                </c:pt>
                <c:pt idx="2912">
                  <c:v>302.2954762290928</c:v>
                </c:pt>
                <c:pt idx="2913">
                  <c:v>302.01779357004983</c:v>
                </c:pt>
                <c:pt idx="2914">
                  <c:v>301.74036598481769</c:v>
                </c:pt>
                <c:pt idx="2915">
                  <c:v>301.46319323909069</c:v>
                </c:pt>
                <c:pt idx="2916">
                  <c:v>301.18627509877848</c:v>
                </c:pt>
                <c:pt idx="2917">
                  <c:v>300.90961133000502</c:v>
                </c:pt>
                <c:pt idx="2918">
                  <c:v>300.63320169911003</c:v>
                </c:pt>
                <c:pt idx="2919">
                  <c:v>300.35704597264737</c:v>
                </c:pt>
                <c:pt idx="2920">
                  <c:v>300.0811439173857</c:v>
                </c:pt>
                <c:pt idx="2921">
                  <c:v>299.80549530030726</c:v>
                </c:pt>
                <c:pt idx="2922">
                  <c:v>299.53009988860873</c:v>
                </c:pt>
                <c:pt idx="2923">
                  <c:v>299.25495744970095</c:v>
                </c:pt>
                <c:pt idx="2924">
                  <c:v>298.98006775120786</c:v>
                </c:pt>
                <c:pt idx="2925">
                  <c:v>298.70543056096733</c:v>
                </c:pt>
                <c:pt idx="2926">
                  <c:v>298.43104564703003</c:v>
                </c:pt>
                <c:pt idx="2927">
                  <c:v>298.15691277766018</c:v>
                </c:pt>
                <c:pt idx="2928">
                  <c:v>297.88303172133448</c:v>
                </c:pt>
                <c:pt idx="2929">
                  <c:v>297.60940224674221</c:v>
                </c:pt>
                <c:pt idx="2930">
                  <c:v>297.3360241227856</c:v>
                </c:pt>
                <c:pt idx="2931">
                  <c:v>297.06289711857897</c:v>
                </c:pt>
                <c:pt idx="2932">
                  <c:v>296.79002100344854</c:v>
                </c:pt>
                <c:pt idx="2933">
                  <c:v>296.51739554693279</c:v>
                </c:pt>
                <c:pt idx="2934">
                  <c:v>296.24502051878125</c:v>
                </c:pt>
                <c:pt idx="2935">
                  <c:v>295.97289568895565</c:v>
                </c:pt>
                <c:pt idx="2936">
                  <c:v>295.70102082762861</c:v>
                </c:pt>
                <c:pt idx="2937">
                  <c:v>295.42939570518405</c:v>
                </c:pt>
                <c:pt idx="2938">
                  <c:v>295.15802009221716</c:v>
                </c:pt>
                <c:pt idx="2939">
                  <c:v>294.88689375953271</c:v>
                </c:pt>
                <c:pt idx="2940">
                  <c:v>294.61601647814729</c:v>
                </c:pt>
                <c:pt idx="2941">
                  <c:v>294.34538801928704</c:v>
                </c:pt>
                <c:pt idx="2942">
                  <c:v>294.07500815438868</c:v>
                </c:pt>
                <c:pt idx="2943">
                  <c:v>293.80487665509838</c:v>
                </c:pt>
                <c:pt idx="2944">
                  <c:v>293.53499329327298</c:v>
                </c:pt>
                <c:pt idx="2945">
                  <c:v>293.26535784097769</c:v>
                </c:pt>
                <c:pt idx="2946">
                  <c:v>292.99597007048811</c:v>
                </c:pt>
                <c:pt idx="2947">
                  <c:v>292.7268297542883</c:v>
                </c:pt>
                <c:pt idx="2948">
                  <c:v>292.457936665072</c:v>
                </c:pt>
                <c:pt idx="2949">
                  <c:v>292.18929057574093</c:v>
                </c:pt>
                <c:pt idx="2950">
                  <c:v>291.92089125940629</c:v>
                </c:pt>
                <c:pt idx="2951">
                  <c:v>291.6527384893871</c:v>
                </c:pt>
                <c:pt idx="2952">
                  <c:v>291.38483203921072</c:v>
                </c:pt>
                <c:pt idx="2953">
                  <c:v>291.11717168261299</c:v>
                </c:pt>
                <c:pt idx="2954">
                  <c:v>290.84975719353662</c:v>
                </c:pt>
                <c:pt idx="2955">
                  <c:v>290.58258834613281</c:v>
                </c:pt>
                <c:pt idx="2956">
                  <c:v>290.31566491475996</c:v>
                </c:pt>
                <c:pt idx="2957">
                  <c:v>290.04898667398379</c:v>
                </c:pt>
                <c:pt idx="2958">
                  <c:v>289.78255339857719</c:v>
                </c:pt>
                <c:pt idx="2959">
                  <c:v>289.51636486351964</c:v>
                </c:pt>
                <c:pt idx="2960">
                  <c:v>289.25042084399735</c:v>
                </c:pt>
                <c:pt idx="2961">
                  <c:v>288.98472111540337</c:v>
                </c:pt>
                <c:pt idx="2962">
                  <c:v>288.71926545333685</c:v>
                </c:pt>
                <c:pt idx="2963">
                  <c:v>288.45405363360305</c:v>
                </c:pt>
                <c:pt idx="2964">
                  <c:v>288.18908543221323</c:v>
                </c:pt>
                <c:pt idx="2965">
                  <c:v>287.92436062538451</c:v>
                </c:pt>
                <c:pt idx="2966">
                  <c:v>287.65987898953927</c:v>
                </c:pt>
                <c:pt idx="2967">
                  <c:v>287.39564030130532</c:v>
                </c:pt>
                <c:pt idx="2968">
                  <c:v>287.13164433751632</c:v>
                </c:pt>
                <c:pt idx="2969">
                  <c:v>286.86789087520975</c:v>
                </c:pt>
                <c:pt idx="2970">
                  <c:v>286.60437969162894</c:v>
                </c:pt>
                <c:pt idx="2971">
                  <c:v>286.34111056422114</c:v>
                </c:pt>
                <c:pt idx="2972">
                  <c:v>286.07808327063867</c:v>
                </c:pt>
                <c:pt idx="2973">
                  <c:v>285.81529758873745</c:v>
                </c:pt>
                <c:pt idx="2974">
                  <c:v>285.55275329657798</c:v>
                </c:pt>
                <c:pt idx="2975">
                  <c:v>285.29045017242413</c:v>
                </c:pt>
                <c:pt idx="2976">
                  <c:v>285.02838799474409</c:v>
                </c:pt>
                <c:pt idx="2977">
                  <c:v>284.76656654220886</c:v>
                </c:pt>
                <c:pt idx="2978">
                  <c:v>284.5049855936935</c:v>
                </c:pt>
                <c:pt idx="2979">
                  <c:v>284.24364492827522</c:v>
                </c:pt>
                <c:pt idx="2980">
                  <c:v>283.98254432523498</c:v>
                </c:pt>
                <c:pt idx="2981">
                  <c:v>283.72168356405621</c:v>
                </c:pt>
                <c:pt idx="2982">
                  <c:v>283.46106242442477</c:v>
                </c:pt>
                <c:pt idx="2983">
                  <c:v>283.20068068622948</c:v>
                </c:pt>
                <c:pt idx="2984">
                  <c:v>282.94053812956048</c:v>
                </c:pt>
                <c:pt idx="2985">
                  <c:v>282.68063453471035</c:v>
                </c:pt>
                <c:pt idx="2986">
                  <c:v>282.42096968217356</c:v>
                </c:pt>
                <c:pt idx="2987">
                  <c:v>282.16154335264616</c:v>
                </c:pt>
                <c:pt idx="2988">
                  <c:v>281.90235532702576</c:v>
                </c:pt>
                <c:pt idx="2989">
                  <c:v>281.64340538641085</c:v>
                </c:pt>
                <c:pt idx="2990">
                  <c:v>281.38469331210126</c:v>
                </c:pt>
                <c:pt idx="2991">
                  <c:v>281.12621888559784</c:v>
                </c:pt>
                <c:pt idx="2992">
                  <c:v>280.86798188860195</c:v>
                </c:pt>
                <c:pt idx="2993">
                  <c:v>280.60998210301568</c:v>
                </c:pt>
                <c:pt idx="2994">
                  <c:v>280.35221931094094</c:v>
                </c:pt>
                <c:pt idx="2995">
                  <c:v>280.09469329468033</c:v>
                </c:pt>
                <c:pt idx="2996">
                  <c:v>279.83740383673637</c:v>
                </c:pt>
                <c:pt idx="2997">
                  <c:v>279.58035071981112</c:v>
                </c:pt>
                <c:pt idx="2998">
                  <c:v>279.32353372680677</c:v>
                </c:pt>
                <c:pt idx="2999">
                  <c:v>279.06695264082396</c:v>
                </c:pt>
                <c:pt idx="3000">
                  <c:v>278.81060724516357</c:v>
                </c:pt>
                <c:pt idx="3001">
                  <c:v>278.55449732332482</c:v>
                </c:pt>
                <c:pt idx="3002">
                  <c:v>278.29862265900624</c:v>
                </c:pt>
                <c:pt idx="3003">
                  <c:v>278.04298303610511</c:v>
                </c:pt>
                <c:pt idx="3004">
                  <c:v>277.78757823871678</c:v>
                </c:pt>
                <c:pt idx="3005">
                  <c:v>277.53240805113535</c:v>
                </c:pt>
                <c:pt idx="3006">
                  <c:v>277.27747225785265</c:v>
                </c:pt>
                <c:pt idx="3007">
                  <c:v>277.02277064355889</c:v>
                </c:pt>
                <c:pt idx="3008">
                  <c:v>276.76830299314167</c:v>
                </c:pt>
                <c:pt idx="3009">
                  <c:v>276.51406909168645</c:v>
                </c:pt>
                <c:pt idx="3010">
                  <c:v>276.26006872447635</c:v>
                </c:pt>
                <c:pt idx="3011">
                  <c:v>276.0063016769912</c:v>
                </c:pt>
                <c:pt idx="3012">
                  <c:v>275.75276773490805</c:v>
                </c:pt>
                <c:pt idx="3013">
                  <c:v>275.49946668410087</c:v>
                </c:pt>
                <c:pt idx="3014">
                  <c:v>275.24639831064025</c:v>
                </c:pt>
                <c:pt idx="3015">
                  <c:v>274.99356240079379</c:v>
                </c:pt>
                <c:pt idx="3016">
                  <c:v>274.74095874102454</c:v>
                </c:pt>
                <c:pt idx="3017">
                  <c:v>274.48858711799244</c:v>
                </c:pt>
                <c:pt idx="3018">
                  <c:v>274.23644731855296</c:v>
                </c:pt>
                <c:pt idx="3019">
                  <c:v>273.98453912975771</c:v>
                </c:pt>
                <c:pt idx="3020">
                  <c:v>273.73286233885329</c:v>
                </c:pt>
                <c:pt idx="3021">
                  <c:v>273.48141673328269</c:v>
                </c:pt>
                <c:pt idx="3022">
                  <c:v>273.2302021006833</c:v>
                </c:pt>
                <c:pt idx="3023">
                  <c:v>272.9792182288881</c:v>
                </c:pt>
                <c:pt idx="3024">
                  <c:v>272.72846490592468</c:v>
                </c:pt>
                <c:pt idx="3025">
                  <c:v>272.47794192001544</c:v>
                </c:pt>
                <c:pt idx="3026">
                  <c:v>272.22764905957723</c:v>
                </c:pt>
                <c:pt idx="3027">
                  <c:v>271.97758611322138</c:v>
                </c:pt>
                <c:pt idx="3028">
                  <c:v>271.72775286975354</c:v>
                </c:pt>
                <c:pt idx="3029">
                  <c:v>271.47814911817289</c:v>
                </c:pt>
                <c:pt idx="3030">
                  <c:v>271.22877464767282</c:v>
                </c:pt>
                <c:pt idx="3031">
                  <c:v>270.97962924764022</c:v>
                </c:pt>
                <c:pt idx="3032">
                  <c:v>270.73071270765558</c:v>
                </c:pt>
                <c:pt idx="3033">
                  <c:v>270.48202481749252</c:v>
                </c:pt>
                <c:pt idx="3034">
                  <c:v>270.23356536711782</c:v>
                </c:pt>
                <c:pt idx="3035">
                  <c:v>269.98533414669112</c:v>
                </c:pt>
                <c:pt idx="3036">
                  <c:v>269.73733094656507</c:v>
                </c:pt>
                <c:pt idx="3037">
                  <c:v>269.48955555728458</c:v>
                </c:pt>
                <c:pt idx="3038">
                  <c:v>269.2420077695873</c:v>
                </c:pt>
                <c:pt idx="3039">
                  <c:v>268.99468737440259</c:v>
                </c:pt>
                <c:pt idx="3040">
                  <c:v>268.74759416285218</c:v>
                </c:pt>
                <c:pt idx="3041">
                  <c:v>268.50072792625008</c:v>
                </c:pt>
                <c:pt idx="3042">
                  <c:v>268.25408845610127</c:v>
                </c:pt>
                <c:pt idx="3043">
                  <c:v>268.00767554410271</c:v>
                </c:pt>
                <c:pt idx="3044">
                  <c:v>267.76148898214234</c:v>
                </c:pt>
                <c:pt idx="3045">
                  <c:v>267.51552856229961</c:v>
                </c:pt>
                <c:pt idx="3046">
                  <c:v>267.26979407684479</c:v>
                </c:pt>
                <c:pt idx="3047">
                  <c:v>267.02428531823898</c:v>
                </c:pt>
                <c:pt idx="3048">
                  <c:v>266.77900207913433</c:v>
                </c:pt>
                <c:pt idx="3049">
                  <c:v>266.5339441523725</c:v>
                </c:pt>
                <c:pt idx="3050">
                  <c:v>266.28911133098637</c:v>
                </c:pt>
                <c:pt idx="3051">
                  <c:v>266.04450340819847</c:v>
                </c:pt>
                <c:pt idx="3052">
                  <c:v>265.80012017742149</c:v>
                </c:pt>
                <c:pt idx="3053">
                  <c:v>265.55596143225756</c:v>
                </c:pt>
                <c:pt idx="3054">
                  <c:v>265.31202696649882</c:v>
                </c:pt>
                <c:pt idx="3055">
                  <c:v>265.06831657412681</c:v>
                </c:pt>
                <c:pt idx="3056">
                  <c:v>264.82483004931174</c:v>
                </c:pt>
                <c:pt idx="3057">
                  <c:v>264.58156718641339</c:v>
                </c:pt>
                <c:pt idx="3058">
                  <c:v>264.3385277799805</c:v>
                </c:pt>
                <c:pt idx="3059">
                  <c:v>264.09571162475009</c:v>
                </c:pt>
                <c:pt idx="3060">
                  <c:v>263.85311851564842</c:v>
                </c:pt>
                <c:pt idx="3061">
                  <c:v>263.6107482477895</c:v>
                </c:pt>
                <c:pt idx="3062">
                  <c:v>263.36860061647576</c:v>
                </c:pt>
                <c:pt idx="3063">
                  <c:v>263.12667541719759</c:v>
                </c:pt>
                <c:pt idx="3064">
                  <c:v>262.88497244563342</c:v>
                </c:pt>
                <c:pt idx="3065">
                  <c:v>262.64349149764934</c:v>
                </c:pt>
                <c:pt idx="3066">
                  <c:v>262.40223236929847</c:v>
                </c:pt>
                <c:pt idx="3067">
                  <c:v>262.16119485682214</c:v>
                </c:pt>
                <c:pt idx="3068">
                  <c:v>261.92037875664829</c:v>
                </c:pt>
                <c:pt idx="3069">
                  <c:v>261.6797838653917</c:v>
                </c:pt>
                <c:pt idx="3070">
                  <c:v>261.43940997985453</c:v>
                </c:pt>
                <c:pt idx="3071">
                  <c:v>261.19925689702501</c:v>
                </c:pt>
                <c:pt idx="3072">
                  <c:v>260.95932441407814</c:v>
                </c:pt>
                <c:pt idx="3073">
                  <c:v>260.71961232837549</c:v>
                </c:pt>
                <c:pt idx="3074">
                  <c:v>260.48012043746434</c:v>
                </c:pt>
                <c:pt idx="3075">
                  <c:v>260.24084853907834</c:v>
                </c:pt>
                <c:pt idx="3076">
                  <c:v>260.00179643113626</c:v>
                </c:pt>
                <c:pt idx="3077">
                  <c:v>259.76296391174304</c:v>
                </c:pt>
                <c:pt idx="3078">
                  <c:v>259.52435077918926</c:v>
                </c:pt>
                <c:pt idx="3079">
                  <c:v>259.28595683195005</c:v>
                </c:pt>
                <c:pt idx="3080">
                  <c:v>259.04778186868651</c:v>
                </c:pt>
                <c:pt idx="3081">
                  <c:v>258.80982568824413</c:v>
                </c:pt>
                <c:pt idx="3082">
                  <c:v>258.57208808965345</c:v>
                </c:pt>
                <c:pt idx="3083">
                  <c:v>258.3345688721293</c:v>
                </c:pt>
                <c:pt idx="3084">
                  <c:v>258.09726783507108</c:v>
                </c:pt>
                <c:pt idx="3085">
                  <c:v>257.860184778063</c:v>
                </c:pt>
                <c:pt idx="3086">
                  <c:v>257.62331950087236</c:v>
                </c:pt>
                <c:pt idx="3087">
                  <c:v>257.38667180345107</c:v>
                </c:pt>
                <c:pt idx="3088">
                  <c:v>257.15024148593477</c:v>
                </c:pt>
                <c:pt idx="3089">
                  <c:v>256.91402834864238</c:v>
                </c:pt>
                <c:pt idx="3090">
                  <c:v>256.67803219207667</c:v>
                </c:pt>
                <c:pt idx="3091">
                  <c:v>256.4422528169232</c:v>
                </c:pt>
                <c:pt idx="3092">
                  <c:v>256.20669002405083</c:v>
                </c:pt>
                <c:pt idx="3093">
                  <c:v>255.9713436145116</c:v>
                </c:pt>
                <c:pt idx="3094">
                  <c:v>255.73621338953993</c:v>
                </c:pt>
                <c:pt idx="3095">
                  <c:v>255.50129915055311</c:v>
                </c:pt>
                <c:pt idx="3096">
                  <c:v>255.26660069915019</c:v>
                </c:pt>
                <c:pt idx="3097">
                  <c:v>255.03211783711333</c:v>
                </c:pt>
                <c:pt idx="3098">
                  <c:v>254.79785036640624</c:v>
                </c:pt>
                <c:pt idx="3099">
                  <c:v>254.56379808917484</c:v>
                </c:pt>
                <c:pt idx="3100">
                  <c:v>254.32996080774652</c:v>
                </c:pt>
                <c:pt idx="3101">
                  <c:v>254.09633832463049</c:v>
                </c:pt>
                <c:pt idx="3102">
                  <c:v>253.86293044251721</c:v>
                </c:pt>
                <c:pt idx="3103">
                  <c:v>253.62973696427849</c:v>
                </c:pt>
                <c:pt idx="3104">
                  <c:v>253.39675769296701</c:v>
                </c:pt>
                <c:pt idx="3105">
                  <c:v>253.16399243181664</c:v>
                </c:pt>
                <c:pt idx="3106">
                  <c:v>252.93144098424182</c:v>
                </c:pt>
                <c:pt idx="3107">
                  <c:v>252.69910315383763</c:v>
                </c:pt>
                <c:pt idx="3108">
                  <c:v>252.46697874437959</c:v>
                </c:pt>
                <c:pt idx="3109">
                  <c:v>252.23506755982331</c:v>
                </c:pt>
                <c:pt idx="3110">
                  <c:v>252.00336940430481</c:v>
                </c:pt>
                <c:pt idx="3111">
                  <c:v>251.77188408213951</c:v>
                </c:pt>
                <c:pt idx="3112">
                  <c:v>251.54061139782323</c:v>
                </c:pt>
                <c:pt idx="3113">
                  <c:v>251.30955115603084</c:v>
                </c:pt>
                <c:pt idx="3114">
                  <c:v>251.07870316161683</c:v>
                </c:pt>
                <c:pt idx="3115">
                  <c:v>250.84806721961516</c:v>
                </c:pt>
                <c:pt idx="3116">
                  <c:v>250.61764313523844</c:v>
                </c:pt>
                <c:pt idx="3117">
                  <c:v>250.38743071387853</c:v>
                </c:pt>
                <c:pt idx="3118">
                  <c:v>250.15742976110573</c:v>
                </c:pt>
                <c:pt idx="3119">
                  <c:v>249.92764008266948</c:v>
                </c:pt>
                <c:pt idx="3120">
                  <c:v>249.69806148449726</c:v>
                </c:pt>
                <c:pt idx="3121">
                  <c:v>249.46869377269485</c:v>
                </c:pt>
                <c:pt idx="3122">
                  <c:v>249.23953675354619</c:v>
                </c:pt>
                <c:pt idx="3123">
                  <c:v>249.01059023351323</c:v>
                </c:pt>
                <c:pt idx="3124">
                  <c:v>248.78185401923554</c:v>
                </c:pt>
                <c:pt idx="3125">
                  <c:v>248.55332791753065</c:v>
                </c:pt>
                <c:pt idx="3126">
                  <c:v>248.32501173539302</c:v>
                </c:pt>
                <c:pt idx="3127">
                  <c:v>248.09690527999467</c:v>
                </c:pt>
                <c:pt idx="3128">
                  <c:v>247.86900835868494</c:v>
                </c:pt>
                <c:pt idx="3129">
                  <c:v>247.64132077898986</c:v>
                </c:pt>
                <c:pt idx="3130">
                  <c:v>247.41384234861232</c:v>
                </c:pt>
                <c:pt idx="3131">
                  <c:v>247.18657287543186</c:v>
                </c:pt>
                <c:pt idx="3132">
                  <c:v>246.95951216750467</c:v>
                </c:pt>
                <c:pt idx="3133">
                  <c:v>246.73266003306307</c:v>
                </c:pt>
                <c:pt idx="3134">
                  <c:v>246.50601628051544</c:v>
                </c:pt>
                <c:pt idx="3135">
                  <c:v>246.27958071844657</c:v>
                </c:pt>
                <c:pt idx="3136">
                  <c:v>246.05335315561646</c:v>
                </c:pt>
                <c:pt idx="3137">
                  <c:v>245.82733340096115</c:v>
                </c:pt>
                <c:pt idx="3138">
                  <c:v>245.6015212635923</c:v>
                </c:pt>
                <c:pt idx="3139">
                  <c:v>245.37591655279678</c:v>
                </c:pt>
                <c:pt idx="3140">
                  <c:v>245.1505190780365</c:v>
                </c:pt>
                <c:pt idx="3141">
                  <c:v>244.92532864894864</c:v>
                </c:pt>
                <c:pt idx="3142">
                  <c:v>244.70034507534507</c:v>
                </c:pt>
                <c:pt idx="3143">
                  <c:v>244.47556816721243</c:v>
                </c:pt>
                <c:pt idx="3144">
                  <c:v>244.25099773471192</c:v>
                </c:pt>
                <c:pt idx="3145">
                  <c:v>244.02663358817924</c:v>
                </c:pt>
                <c:pt idx="3146">
                  <c:v>243.80247553812387</c:v>
                </c:pt>
                <c:pt idx="3147">
                  <c:v>243.57852339522987</c:v>
                </c:pt>
                <c:pt idx="3148">
                  <c:v>243.35477697035483</c:v>
                </c:pt>
                <c:pt idx="3149">
                  <c:v>243.13123607453039</c:v>
                </c:pt>
                <c:pt idx="3150">
                  <c:v>242.90790051896144</c:v>
                </c:pt>
                <c:pt idx="3151">
                  <c:v>242.68477011502665</c:v>
                </c:pt>
                <c:pt idx="3152">
                  <c:v>242.4618446742779</c:v>
                </c:pt>
                <c:pt idx="3153">
                  <c:v>242.23912400843972</c:v>
                </c:pt>
                <c:pt idx="3154">
                  <c:v>242.01660792941001</c:v>
                </c:pt>
                <c:pt idx="3155">
                  <c:v>241.79429624925965</c:v>
                </c:pt>
                <c:pt idx="3156">
                  <c:v>241.57218878023141</c:v>
                </c:pt>
                <c:pt idx="3157">
                  <c:v>241.35028533474119</c:v>
                </c:pt>
                <c:pt idx="3158">
                  <c:v>241.12858572537706</c:v>
                </c:pt>
                <c:pt idx="3159">
                  <c:v>240.90708976489927</c:v>
                </c:pt>
                <c:pt idx="3160">
                  <c:v>240.68579726623972</c:v>
                </c:pt>
                <c:pt idx="3161">
                  <c:v>240.46470804250248</c:v>
                </c:pt>
                <c:pt idx="3162">
                  <c:v>240.24382190696326</c:v>
                </c:pt>
                <c:pt idx="3163">
                  <c:v>240.02313867306916</c:v>
                </c:pt>
                <c:pt idx="3164">
                  <c:v>239.80265815443886</c:v>
                </c:pt>
                <c:pt idx="3165">
                  <c:v>239.58238016486223</c:v>
                </c:pt>
                <c:pt idx="3166">
                  <c:v>239.36230451829977</c:v>
                </c:pt>
                <c:pt idx="3167">
                  <c:v>239.14243102888344</c:v>
                </c:pt>
                <c:pt idx="3168">
                  <c:v>238.92275951091548</c:v>
                </c:pt>
                <c:pt idx="3169">
                  <c:v>238.70328977886894</c:v>
                </c:pt>
                <c:pt idx="3170">
                  <c:v>238.48402164738727</c:v>
                </c:pt>
                <c:pt idx="3171">
                  <c:v>238.26495493128422</c:v>
                </c:pt>
                <c:pt idx="3172">
                  <c:v>238.04608944554363</c:v>
                </c:pt>
                <c:pt idx="3173">
                  <c:v>237.82742500531918</c:v>
                </c:pt>
                <c:pt idx="3174">
                  <c:v>237.60896142593447</c:v>
                </c:pt>
                <c:pt idx="3175">
                  <c:v>237.39069852288287</c:v>
                </c:pt>
                <c:pt idx="3176">
                  <c:v>237.17263611182656</c:v>
                </c:pt>
                <c:pt idx="3177">
                  <c:v>236.95477400859798</c:v>
                </c:pt>
                <c:pt idx="3178">
                  <c:v>236.73711202919813</c:v>
                </c:pt>
                <c:pt idx="3179">
                  <c:v>236.51964998979736</c:v>
                </c:pt>
                <c:pt idx="3180">
                  <c:v>236.30238770673458</c:v>
                </c:pt>
                <c:pt idx="3181">
                  <c:v>236.08532499651767</c:v>
                </c:pt>
                <c:pt idx="3182">
                  <c:v>235.86846167582286</c:v>
                </c:pt>
                <c:pt idx="3183">
                  <c:v>235.65179756149487</c:v>
                </c:pt>
                <c:pt idx="3184">
                  <c:v>235.43533247054674</c:v>
                </c:pt>
                <c:pt idx="3185">
                  <c:v>235.2190662201597</c:v>
                </c:pt>
                <c:pt idx="3186">
                  <c:v>235.00299862768233</c:v>
                </c:pt>
                <c:pt idx="3187">
                  <c:v>234.7871295106317</c:v>
                </c:pt>
                <c:pt idx="3188">
                  <c:v>234.57145868669195</c:v>
                </c:pt>
                <c:pt idx="3189">
                  <c:v>234.35598597371504</c:v>
                </c:pt>
                <c:pt idx="3190">
                  <c:v>234.14071118972024</c:v>
                </c:pt>
                <c:pt idx="3191">
                  <c:v>233.92563415289388</c:v>
                </c:pt>
                <c:pt idx="3192">
                  <c:v>233.71075468158924</c:v>
                </c:pt>
                <c:pt idx="3193">
                  <c:v>233.49607259432656</c:v>
                </c:pt>
                <c:pt idx="3194">
                  <c:v>233.28158770979289</c:v>
                </c:pt>
                <c:pt idx="3195">
                  <c:v>233.06729984684159</c:v>
                </c:pt>
                <c:pt idx="3196">
                  <c:v>232.85320882449221</c:v>
                </c:pt>
                <c:pt idx="3197">
                  <c:v>232.63931446193135</c:v>
                </c:pt>
                <c:pt idx="3198">
                  <c:v>232.42561657851093</c:v>
                </c:pt>
                <c:pt idx="3199">
                  <c:v>232.21211499374917</c:v>
                </c:pt>
                <c:pt idx="3200">
                  <c:v>231.99880952733</c:v>
                </c:pt>
                <c:pt idx="3201">
                  <c:v>231.78569999910306</c:v>
                </c:pt>
                <c:pt idx="3202">
                  <c:v>231.57278622908311</c:v>
                </c:pt>
                <c:pt idx="3203">
                  <c:v>231.36006803745082</c:v>
                </c:pt>
                <c:pt idx="3204">
                  <c:v>231.14754524455162</c:v>
                </c:pt>
                <c:pt idx="3205">
                  <c:v>230.93521767089624</c:v>
                </c:pt>
                <c:pt idx="3206">
                  <c:v>230.72308513715984</c:v>
                </c:pt>
                <c:pt idx="3207">
                  <c:v>230.51114746418281</c:v>
                </c:pt>
                <c:pt idx="3208">
                  <c:v>230.29940447296983</c:v>
                </c:pt>
                <c:pt idx="3209">
                  <c:v>230.08785598469009</c:v>
                </c:pt>
                <c:pt idx="3210">
                  <c:v>229.87650182067705</c:v>
                </c:pt>
                <c:pt idx="3211">
                  <c:v>229.66534180242832</c:v>
                </c:pt>
                <c:pt idx="3212">
                  <c:v>229.45437575160528</c:v>
                </c:pt>
                <c:pt idx="3213">
                  <c:v>229.24360349003345</c:v>
                </c:pt>
                <c:pt idx="3214">
                  <c:v>229.03302483970177</c:v>
                </c:pt>
                <c:pt idx="3215">
                  <c:v>228.82263962276275</c:v>
                </c:pt>
                <c:pt idx="3216">
                  <c:v>228.61244766153243</c:v>
                </c:pt>
                <c:pt idx="3217">
                  <c:v>228.40244877848968</c:v>
                </c:pt>
                <c:pt idx="3218">
                  <c:v>228.19264279627689</c:v>
                </c:pt>
                <c:pt idx="3219">
                  <c:v>227.98302953769903</c:v>
                </c:pt>
                <c:pt idx="3220">
                  <c:v>227.77360882572415</c:v>
                </c:pt>
                <c:pt idx="3221">
                  <c:v>227.56438048348258</c:v>
                </c:pt>
                <c:pt idx="3222">
                  <c:v>227.35534433426727</c:v>
                </c:pt>
                <c:pt idx="3223">
                  <c:v>227.1465002015336</c:v>
                </c:pt>
                <c:pt idx="3224">
                  <c:v>226.93784790889927</c:v>
                </c:pt>
                <c:pt idx="3225">
                  <c:v>226.72938728014324</c:v>
                </c:pt>
                <c:pt idx="3226">
                  <c:v>226.521118139207</c:v>
                </c:pt>
                <c:pt idx="3227">
                  <c:v>226.31304031019371</c:v>
                </c:pt>
                <c:pt idx="3228">
                  <c:v>226.1051536173679</c:v>
                </c:pt>
                <c:pt idx="3229">
                  <c:v>225.89745788515589</c:v>
                </c:pt>
                <c:pt idx="3230">
                  <c:v>225.6899529381449</c:v>
                </c:pt>
                <c:pt idx="3231">
                  <c:v>225.48263860108329</c:v>
                </c:pt>
                <c:pt idx="3232">
                  <c:v>225.27551469888064</c:v>
                </c:pt>
                <c:pt idx="3233">
                  <c:v>225.06858105660726</c:v>
                </c:pt>
                <c:pt idx="3234">
                  <c:v>224.86183749949436</c:v>
                </c:pt>
                <c:pt idx="3235">
                  <c:v>224.65528385293277</c:v>
                </c:pt>
                <c:pt idx="3236">
                  <c:v>224.44891994247499</c:v>
                </c:pt>
                <c:pt idx="3237">
                  <c:v>224.24274559383301</c:v>
                </c:pt>
                <c:pt idx="3238">
                  <c:v>224.03676063287912</c:v>
                </c:pt>
                <c:pt idx="3239">
                  <c:v>223.8309648856455</c:v>
                </c:pt>
                <c:pt idx="3240">
                  <c:v>223.62535817832418</c:v>
                </c:pt>
                <c:pt idx="3241">
                  <c:v>223.41994033726667</c:v>
                </c:pt>
                <c:pt idx="3242">
                  <c:v>223.21471118898444</c:v>
                </c:pt>
                <c:pt idx="3243">
                  <c:v>223.00967056014798</c:v>
                </c:pt>
                <c:pt idx="3244">
                  <c:v>222.80481827758695</c:v>
                </c:pt>
                <c:pt idx="3245">
                  <c:v>222.60015416829009</c:v>
                </c:pt>
                <c:pt idx="3246">
                  <c:v>222.39567805940521</c:v>
                </c:pt>
                <c:pt idx="3247">
                  <c:v>222.19138977823889</c:v>
                </c:pt>
                <c:pt idx="3248">
                  <c:v>221.98728915225621</c:v>
                </c:pt>
                <c:pt idx="3249">
                  <c:v>221.78337600908091</c:v>
                </c:pt>
                <c:pt idx="3250">
                  <c:v>221.57965017649499</c:v>
                </c:pt>
                <c:pt idx="3251">
                  <c:v>221.37611148243874</c:v>
                </c:pt>
                <c:pt idx="3252">
                  <c:v>221.17275975501016</c:v>
                </c:pt>
                <c:pt idx="3253">
                  <c:v>220.96959482246547</c:v>
                </c:pt>
                <c:pt idx="3254">
                  <c:v>220.76661651321862</c:v>
                </c:pt>
                <c:pt idx="3255">
                  <c:v>220.56382465584119</c:v>
                </c:pt>
                <c:pt idx="3256">
                  <c:v>220.36121907906207</c:v>
                </c:pt>
                <c:pt idx="3257">
                  <c:v>220.15879961176756</c:v>
                </c:pt>
                <c:pt idx="3258">
                  <c:v>219.95656608300135</c:v>
                </c:pt>
                <c:pt idx="3259">
                  <c:v>219.75451832196373</c:v>
                </c:pt>
                <c:pt idx="3260">
                  <c:v>219.55265615801227</c:v>
                </c:pt>
                <c:pt idx="3261">
                  <c:v>219.35097942066102</c:v>
                </c:pt>
                <c:pt idx="3262">
                  <c:v>219.14948793958089</c:v>
                </c:pt>
                <c:pt idx="3263">
                  <c:v>218.94818154459924</c:v>
                </c:pt>
                <c:pt idx="3264">
                  <c:v>218.74706006569949</c:v>
                </c:pt>
                <c:pt idx="3265">
                  <c:v>218.54612333302123</c:v>
                </c:pt>
                <c:pt idx="3266">
                  <c:v>218.34537117686057</c:v>
                </c:pt>
                <c:pt idx="3267">
                  <c:v>218.14480342766876</c:v>
                </c:pt>
                <c:pt idx="3268">
                  <c:v>217.94441991605348</c:v>
                </c:pt>
                <c:pt idx="3269">
                  <c:v>217.74422047277767</c:v>
                </c:pt>
                <c:pt idx="3270">
                  <c:v>217.54420492875974</c:v>
                </c:pt>
                <c:pt idx="3271">
                  <c:v>217.34437311507349</c:v>
                </c:pt>
                <c:pt idx="3272">
                  <c:v>217.14472486294787</c:v>
                </c:pt>
                <c:pt idx="3273">
                  <c:v>216.94526000376678</c:v>
                </c:pt>
                <c:pt idx="3274">
                  <c:v>216.74597836906941</c:v>
                </c:pt>
                <c:pt idx="3275">
                  <c:v>216.5468797905489</c:v>
                </c:pt>
                <c:pt idx="3276">
                  <c:v>216.34796410005364</c:v>
                </c:pt>
                <c:pt idx="3277">
                  <c:v>216.14923112958635</c:v>
                </c:pt>
                <c:pt idx="3278">
                  <c:v>215.95068071130402</c:v>
                </c:pt>
                <c:pt idx="3279">
                  <c:v>215.75231267751769</c:v>
                </c:pt>
                <c:pt idx="3280">
                  <c:v>215.55412686069266</c:v>
                </c:pt>
                <c:pt idx="3281">
                  <c:v>215.35612309344808</c:v>
                </c:pt>
                <c:pt idx="3282">
                  <c:v>215.15830120855668</c:v>
                </c:pt>
                <c:pt idx="3283">
                  <c:v>214.96066103894506</c:v>
                </c:pt>
                <c:pt idx="3284">
                  <c:v>214.76320241769312</c:v>
                </c:pt>
                <c:pt idx="3285">
                  <c:v>214.56592517803401</c:v>
                </c:pt>
                <c:pt idx="3286">
                  <c:v>214.36882915335411</c:v>
                </c:pt>
                <c:pt idx="3287">
                  <c:v>214.17191417719309</c:v>
                </c:pt>
                <c:pt idx="3288">
                  <c:v>213.97518008324332</c:v>
                </c:pt>
                <c:pt idx="3289">
                  <c:v>213.77862670534992</c:v>
                </c:pt>
                <c:pt idx="3290">
                  <c:v>213.58225387751077</c:v>
                </c:pt>
                <c:pt idx="3291">
                  <c:v>213.38606143387611</c:v>
                </c:pt>
                <c:pt idx="3292">
                  <c:v>213.19004920874858</c:v>
                </c:pt>
                <c:pt idx="3293">
                  <c:v>212.99421703658291</c:v>
                </c:pt>
                <c:pt idx="3294">
                  <c:v>212.79856475198619</c:v>
                </c:pt>
                <c:pt idx="3295">
                  <c:v>212.60309218971719</c:v>
                </c:pt>
                <c:pt idx="3296">
                  <c:v>212.40779918468641</c:v>
                </c:pt>
                <c:pt idx="3297">
                  <c:v>212.21268557195611</c:v>
                </c:pt>
                <c:pt idx="3298">
                  <c:v>212.01775118674018</c:v>
                </c:pt>
                <c:pt idx="3299">
                  <c:v>211.82299586440374</c:v>
                </c:pt>
                <c:pt idx="3300">
                  <c:v>211.6284194404632</c:v>
                </c:pt>
                <c:pt idx="3301">
                  <c:v>211.43402175058588</c:v>
                </c:pt>
                <c:pt idx="3302">
                  <c:v>211.23980263059036</c:v>
                </c:pt>
                <c:pt idx="3303">
                  <c:v>211.04576191644577</c:v>
                </c:pt>
                <c:pt idx="3304">
                  <c:v>210.85189944427214</c:v>
                </c:pt>
                <c:pt idx="3305">
                  <c:v>210.65821505033975</c:v>
                </c:pt>
                <c:pt idx="3306">
                  <c:v>210.46470857106939</c:v>
                </c:pt>
                <c:pt idx="3307">
                  <c:v>210.27137984303235</c:v>
                </c:pt>
                <c:pt idx="3308">
                  <c:v>210.07822870294987</c:v>
                </c:pt>
                <c:pt idx="3309">
                  <c:v>209.885254987693</c:v>
                </c:pt>
                <c:pt idx="3310">
                  <c:v>209.69245853428296</c:v>
                </c:pt>
                <c:pt idx="3311">
                  <c:v>209.49983917989033</c:v>
                </c:pt>
                <c:pt idx="3312">
                  <c:v>209.30739676183543</c:v>
                </c:pt>
                <c:pt idx="3313">
                  <c:v>209.11513111758833</c:v>
                </c:pt>
                <c:pt idx="3314">
                  <c:v>208.92304208476793</c:v>
                </c:pt>
                <c:pt idx="3315">
                  <c:v>208.73112950114248</c:v>
                </c:pt>
                <c:pt idx="3316">
                  <c:v>208.53939320462911</c:v>
                </c:pt>
                <c:pt idx="3317">
                  <c:v>208.34783303329397</c:v>
                </c:pt>
                <c:pt idx="3318">
                  <c:v>208.15644882535207</c:v>
                </c:pt>
                <c:pt idx="3319">
                  <c:v>207.96524041916683</c:v>
                </c:pt>
                <c:pt idx="3320">
                  <c:v>207.77420765325024</c:v>
                </c:pt>
                <c:pt idx="3321">
                  <c:v>207.58335036626269</c:v>
                </c:pt>
                <c:pt idx="3322">
                  <c:v>207.39266839701267</c:v>
                </c:pt>
                <c:pt idx="3323">
                  <c:v>207.20216158445666</c:v>
                </c:pt>
                <c:pt idx="3324">
                  <c:v>207.01182976769945</c:v>
                </c:pt>
                <c:pt idx="3325">
                  <c:v>206.82167278599292</c:v>
                </c:pt>
                <c:pt idx="3326">
                  <c:v>206.63169047873734</c:v>
                </c:pt>
                <c:pt idx="3327">
                  <c:v>206.44188268548015</c:v>
                </c:pt>
                <c:pt idx="3328">
                  <c:v>206.25224924591618</c:v>
                </c:pt>
                <c:pt idx="3329">
                  <c:v>206.06278999988771</c:v>
                </c:pt>
                <c:pt idx="3330">
                  <c:v>205.87350478738381</c:v>
                </c:pt>
                <c:pt idx="3331">
                  <c:v>205.68439344854085</c:v>
                </c:pt>
                <c:pt idx="3332">
                  <c:v>205.49545582364181</c:v>
                </c:pt>
                <c:pt idx="3333">
                  <c:v>205.30669175311661</c:v>
                </c:pt>
                <c:pt idx="3334">
                  <c:v>205.11810107754172</c:v>
                </c:pt>
                <c:pt idx="3335">
                  <c:v>204.92968363763976</c:v>
                </c:pt>
                <c:pt idx="3336">
                  <c:v>204.7414392742798</c:v>
                </c:pt>
                <c:pt idx="3337">
                  <c:v>204.55336782847729</c:v>
                </c:pt>
                <c:pt idx="3338">
                  <c:v>204.36546914139348</c:v>
                </c:pt>
                <c:pt idx="3339">
                  <c:v>204.17774305433571</c:v>
                </c:pt>
                <c:pt idx="3340">
                  <c:v>203.990189408757</c:v>
                </c:pt>
                <c:pt idx="3341">
                  <c:v>203.80280804625602</c:v>
                </c:pt>
                <c:pt idx="3342">
                  <c:v>203.61559880857695</c:v>
                </c:pt>
                <c:pt idx="3343">
                  <c:v>203.42856153760914</c:v>
                </c:pt>
                <c:pt idx="3344">
                  <c:v>203.24169607538761</c:v>
                </c:pt>
                <c:pt idx="3345">
                  <c:v>203.055002264092</c:v>
                </c:pt>
                <c:pt idx="3346">
                  <c:v>202.86847994604733</c:v>
                </c:pt>
                <c:pt idx="3347">
                  <c:v>202.68212896372327</c:v>
                </c:pt>
                <c:pt idx="3348">
                  <c:v>202.49594915973412</c:v>
                </c:pt>
                <c:pt idx="3349">
                  <c:v>202.30994037683888</c:v>
                </c:pt>
                <c:pt idx="3350">
                  <c:v>202.12410245794109</c:v>
                </c:pt>
                <c:pt idx="3351">
                  <c:v>201.93843524608812</c:v>
                </c:pt>
                <c:pt idx="3352">
                  <c:v>201.75293858447219</c:v>
                </c:pt>
                <c:pt idx="3353">
                  <c:v>201.56761231642895</c:v>
                </c:pt>
                <c:pt idx="3354">
                  <c:v>201.38245628543859</c:v>
                </c:pt>
                <c:pt idx="3355">
                  <c:v>201.19747033512431</c:v>
                </c:pt>
                <c:pt idx="3356">
                  <c:v>201.01265430925355</c:v>
                </c:pt>
                <c:pt idx="3357">
                  <c:v>200.82800805173713</c:v>
                </c:pt>
                <c:pt idx="3358">
                  <c:v>200.64353140662882</c:v>
                </c:pt>
                <c:pt idx="3359">
                  <c:v>200.45922421812654</c:v>
                </c:pt>
                <c:pt idx="3360">
                  <c:v>200.27508633057047</c:v>
                </c:pt>
                <c:pt idx="3361">
                  <c:v>200.09111758844421</c:v>
                </c:pt>
                <c:pt idx="3362">
                  <c:v>199.90731783637401</c:v>
                </c:pt>
                <c:pt idx="3363">
                  <c:v>199.72368691912908</c:v>
                </c:pt>
                <c:pt idx="3364">
                  <c:v>199.54022468162105</c:v>
                </c:pt>
                <c:pt idx="3365">
                  <c:v>199.35693096890395</c:v>
                </c:pt>
                <c:pt idx="3366">
                  <c:v>199.17380562617427</c:v>
                </c:pt>
                <c:pt idx="3367">
                  <c:v>198.99084849877065</c:v>
                </c:pt>
                <c:pt idx="3368">
                  <c:v>198.80805943217382</c:v>
                </c:pt>
                <c:pt idx="3369">
                  <c:v>198.62543827200651</c:v>
                </c:pt>
                <c:pt idx="3370">
                  <c:v>198.44298486403309</c:v>
                </c:pt>
                <c:pt idx="3371">
                  <c:v>198.26069905415966</c:v>
                </c:pt>
                <c:pt idx="3372">
                  <c:v>198.0785806884341</c:v>
                </c:pt>
                <c:pt idx="3373">
                  <c:v>197.89662961304541</c:v>
                </c:pt>
                <c:pt idx="3374">
                  <c:v>197.71484567432418</c:v>
                </c:pt>
                <c:pt idx="3375">
                  <c:v>197.53322871874158</c:v>
                </c:pt>
                <c:pt idx="3376">
                  <c:v>197.35177859291042</c:v>
                </c:pt>
                <c:pt idx="3377">
                  <c:v>197.17049514358408</c:v>
                </c:pt>
                <c:pt idx="3378">
                  <c:v>196.98937821765693</c:v>
                </c:pt>
                <c:pt idx="3379">
                  <c:v>196.80842766216389</c:v>
                </c:pt>
                <c:pt idx="3380">
                  <c:v>196.62764332428023</c:v>
                </c:pt>
                <c:pt idx="3381">
                  <c:v>196.44702505132187</c:v>
                </c:pt>
                <c:pt idx="3382">
                  <c:v>196.26657269074474</c:v>
                </c:pt>
                <c:pt idx="3383">
                  <c:v>196.08628609014499</c:v>
                </c:pt>
                <c:pt idx="3384">
                  <c:v>195.90616509725899</c:v>
                </c:pt>
                <c:pt idx="3385">
                  <c:v>195.72620955996237</c:v>
                </c:pt>
                <c:pt idx="3386">
                  <c:v>195.54641932627129</c:v>
                </c:pt>
                <c:pt idx="3387">
                  <c:v>195.36679424434087</c:v>
                </c:pt>
                <c:pt idx="3388">
                  <c:v>195.18733416246602</c:v>
                </c:pt>
                <c:pt idx="3389">
                  <c:v>195.00803892908098</c:v>
                </c:pt>
                <c:pt idx="3390">
                  <c:v>194.82890839275908</c:v>
                </c:pt>
                <c:pt idx="3391">
                  <c:v>194.64994240221293</c:v>
                </c:pt>
                <c:pt idx="3392">
                  <c:v>194.47114080629424</c:v>
                </c:pt>
                <c:pt idx="3393">
                  <c:v>194.29250345399294</c:v>
                </c:pt>
                <c:pt idx="3394">
                  <c:v>194.11403019443847</c:v>
                </c:pt>
                <c:pt idx="3395">
                  <c:v>193.93572087689813</c:v>
                </c:pt>
                <c:pt idx="3396">
                  <c:v>193.75757535077818</c:v>
                </c:pt>
                <c:pt idx="3397">
                  <c:v>193.57959346562299</c:v>
                </c:pt>
                <c:pt idx="3398">
                  <c:v>193.40177507111534</c:v>
                </c:pt>
                <c:pt idx="3399">
                  <c:v>193.2241200170759</c:v>
                </c:pt>
                <c:pt idx="3400">
                  <c:v>193.04662815346325</c:v>
                </c:pt>
                <c:pt idx="3401">
                  <c:v>192.86929933037393</c:v>
                </c:pt>
                <c:pt idx="3402">
                  <c:v>192.69213339804213</c:v>
                </c:pt>
                <c:pt idx="3403">
                  <c:v>192.51513020683956</c:v>
                </c:pt>
                <c:pt idx="3404">
                  <c:v>192.33828960727561</c:v>
                </c:pt>
                <c:pt idx="3405">
                  <c:v>192.16161144999663</c:v>
                </c:pt>
                <c:pt idx="3406">
                  <c:v>191.98509558578647</c:v>
                </c:pt>
                <c:pt idx="3407">
                  <c:v>191.80874186556588</c:v>
                </c:pt>
                <c:pt idx="3408">
                  <c:v>191.63255014039251</c:v>
                </c:pt>
                <c:pt idx="3409">
                  <c:v>191.45652026146092</c:v>
                </c:pt>
                <c:pt idx="3410">
                  <c:v>191.28065208010236</c:v>
                </c:pt>
                <c:pt idx="3411">
                  <c:v>191.10494544778473</c:v>
                </c:pt>
                <c:pt idx="3412">
                  <c:v>190.92940021611219</c:v>
                </c:pt>
                <c:pt idx="3413">
                  <c:v>190.75401623682524</c:v>
                </c:pt>
                <c:pt idx="3414">
                  <c:v>190.5787933618009</c:v>
                </c:pt>
                <c:pt idx="3415">
                  <c:v>190.40373144305156</c:v>
                </c:pt>
                <c:pt idx="3416">
                  <c:v>190.22883033272618</c:v>
                </c:pt>
                <c:pt idx="3417">
                  <c:v>190.05408988310921</c:v>
                </c:pt>
                <c:pt idx="3418">
                  <c:v>189.87950994662106</c:v>
                </c:pt>
                <c:pt idx="3419">
                  <c:v>189.70509037581746</c:v>
                </c:pt>
                <c:pt idx="3420">
                  <c:v>189.53083102338965</c:v>
                </c:pt>
                <c:pt idx="3421">
                  <c:v>189.35673174216419</c:v>
                </c:pt>
                <c:pt idx="3422">
                  <c:v>189.1827923851028</c:v>
                </c:pt>
                <c:pt idx="3423">
                  <c:v>189.00901280530229</c:v>
                </c:pt>
                <c:pt idx="3424">
                  <c:v>188.83539285599471</c:v>
                </c:pt>
                <c:pt idx="3425">
                  <c:v>188.66193239054618</c:v>
                </c:pt>
                <c:pt idx="3426">
                  <c:v>188.4886312624582</c:v>
                </c:pt>
                <c:pt idx="3427">
                  <c:v>188.31548932536663</c:v>
                </c:pt>
                <c:pt idx="3428">
                  <c:v>188.14250643304175</c:v>
                </c:pt>
                <c:pt idx="3429">
                  <c:v>187.96968243938804</c:v>
                </c:pt>
                <c:pt idx="3430">
                  <c:v>187.79701719844456</c:v>
                </c:pt>
                <c:pt idx="3431">
                  <c:v>187.62451056438402</c:v>
                </c:pt>
                <c:pt idx="3432">
                  <c:v>187.45216239151335</c:v>
                </c:pt>
                <c:pt idx="3433">
                  <c:v>187.27997253427324</c:v>
                </c:pt>
                <c:pt idx="3434">
                  <c:v>187.10794084723813</c:v>
                </c:pt>
                <c:pt idx="3435">
                  <c:v>186.93606718511583</c:v>
                </c:pt>
                <c:pt idx="3436">
                  <c:v>186.76435140274774</c:v>
                </c:pt>
                <c:pt idx="3437">
                  <c:v>186.59279335510871</c:v>
                </c:pt>
                <c:pt idx="3438">
                  <c:v>186.42139289730687</c:v>
                </c:pt>
                <c:pt idx="3439">
                  <c:v>186.25014988458318</c:v>
                </c:pt>
                <c:pt idx="3440">
                  <c:v>186.07906417231169</c:v>
                </c:pt>
                <c:pt idx="3441">
                  <c:v>185.90813561599944</c:v>
                </c:pt>
                <c:pt idx="3442">
                  <c:v>185.73736407128578</c:v>
                </c:pt>
                <c:pt idx="3443">
                  <c:v>185.56674939394321</c:v>
                </c:pt>
                <c:pt idx="3444">
                  <c:v>185.39629143987645</c:v>
                </c:pt>
                <c:pt idx="3445">
                  <c:v>185.22599006512243</c:v>
                </c:pt>
                <c:pt idx="3446">
                  <c:v>185.05584512585062</c:v>
                </c:pt>
                <c:pt idx="3447">
                  <c:v>184.88585647836243</c:v>
                </c:pt>
                <c:pt idx="3448">
                  <c:v>184.71602397909126</c:v>
                </c:pt>
                <c:pt idx="3449">
                  <c:v>184.54634748460253</c:v>
                </c:pt>
                <c:pt idx="3450">
                  <c:v>184.37682685159325</c:v>
                </c:pt>
                <c:pt idx="3451">
                  <c:v>184.20746193689223</c:v>
                </c:pt>
                <c:pt idx="3452">
                  <c:v>184.03825259745963</c:v>
                </c:pt>
                <c:pt idx="3453">
                  <c:v>183.86919869038709</c:v>
                </c:pt>
                <c:pt idx="3454">
                  <c:v>183.70030007289762</c:v>
                </c:pt>
                <c:pt idx="3455">
                  <c:v>183.53155660234498</c:v>
                </c:pt>
                <c:pt idx="3456">
                  <c:v>183.36296813621462</c:v>
                </c:pt>
                <c:pt idx="3457">
                  <c:v>183.19453453212228</c:v>
                </c:pt>
                <c:pt idx="3458">
                  <c:v>183.02625564781488</c:v>
                </c:pt>
                <c:pt idx="3459">
                  <c:v>182.85813134116975</c:v>
                </c:pt>
                <c:pt idx="3460">
                  <c:v>182.69016147019505</c:v>
                </c:pt>
                <c:pt idx="3461">
                  <c:v>182.52234589302918</c:v>
                </c:pt>
                <c:pt idx="3462">
                  <c:v>182.35468446794067</c:v>
                </c:pt>
                <c:pt idx="3463">
                  <c:v>182.18717705332884</c:v>
                </c:pt>
                <c:pt idx="3464">
                  <c:v>182.01982350772263</c:v>
                </c:pt>
                <c:pt idx="3465">
                  <c:v>181.85262368978081</c:v>
                </c:pt>
                <c:pt idx="3466">
                  <c:v>181.68557745829222</c:v>
                </c:pt>
                <c:pt idx="3467">
                  <c:v>181.5186846721754</c:v>
                </c:pt>
                <c:pt idx="3468">
                  <c:v>181.35194519047846</c:v>
                </c:pt>
                <c:pt idx="3469">
                  <c:v>181.18535887237908</c:v>
                </c:pt>
                <c:pt idx="3470">
                  <c:v>181.01892557718415</c:v>
                </c:pt>
                <c:pt idx="3471">
                  <c:v>180.85264516432977</c:v>
                </c:pt>
                <c:pt idx="3472">
                  <c:v>180.68651749338133</c:v>
                </c:pt>
                <c:pt idx="3473">
                  <c:v>180.52054242403312</c:v>
                </c:pt>
                <c:pt idx="3474">
                  <c:v>180.35471981610849</c:v>
                </c:pt>
                <c:pt idx="3475">
                  <c:v>180.18904952955896</c:v>
                </c:pt>
                <c:pt idx="3476">
                  <c:v>180.02353142446538</c:v>
                </c:pt>
                <c:pt idx="3477">
                  <c:v>179.85816536103692</c:v>
                </c:pt>
                <c:pt idx="3478">
                  <c:v>179.69295119961095</c:v>
                </c:pt>
                <c:pt idx="3479">
                  <c:v>179.52788880065341</c:v>
                </c:pt>
                <c:pt idx="3480">
                  <c:v>179.36297802475829</c:v>
                </c:pt>
                <c:pt idx="3481">
                  <c:v>179.19821873264749</c:v>
                </c:pt>
                <c:pt idx="3482">
                  <c:v>179.03361078517116</c:v>
                </c:pt>
                <c:pt idx="3483">
                  <c:v>178.86915404330716</c:v>
                </c:pt>
                <c:pt idx="3484">
                  <c:v>178.70484836816092</c:v>
                </c:pt>
                <c:pt idx="3485">
                  <c:v>178.54069362096533</c:v>
                </c:pt>
                <c:pt idx="3486">
                  <c:v>178.37668966308121</c:v>
                </c:pt>
                <c:pt idx="3487">
                  <c:v>178.21283635599633</c:v>
                </c:pt>
                <c:pt idx="3488">
                  <c:v>178.0491335613259</c:v>
                </c:pt>
                <c:pt idx="3489">
                  <c:v>177.88558114081223</c:v>
                </c:pt>
                <c:pt idx="3490">
                  <c:v>177.72217895632454</c:v>
                </c:pt>
                <c:pt idx="3491">
                  <c:v>177.55892686985905</c:v>
                </c:pt>
                <c:pt idx="3492">
                  <c:v>177.39582474353853</c:v>
                </c:pt>
                <c:pt idx="3493">
                  <c:v>177.23287243961263</c:v>
                </c:pt>
                <c:pt idx="3494">
                  <c:v>177.07006982045749</c:v>
                </c:pt>
                <c:pt idx="3495">
                  <c:v>176.9074167485756</c:v>
                </c:pt>
                <c:pt idx="3496">
                  <c:v>176.7449130865958</c:v>
                </c:pt>
                <c:pt idx="3497">
                  <c:v>176.58255869727302</c:v>
                </c:pt>
                <c:pt idx="3498">
                  <c:v>176.42035344348852</c:v>
                </c:pt>
                <c:pt idx="3499">
                  <c:v>176.25829718824917</c:v>
                </c:pt>
                <c:pt idx="3500">
                  <c:v>176.09638979468789</c:v>
                </c:pt>
                <c:pt idx="3501">
                  <c:v>175.93463112606324</c:v>
                </c:pt>
                <c:pt idx="3502">
                  <c:v>175.77302104575952</c:v>
                </c:pt>
                <c:pt idx="3503">
                  <c:v>175.6115594172864</c:v>
                </c:pt>
                <c:pt idx="3504">
                  <c:v>175.45024610427907</c:v>
                </c:pt>
                <c:pt idx="3505">
                  <c:v>175.28908097049774</c:v>
                </c:pt>
                <c:pt idx="3506">
                  <c:v>175.12806387982783</c:v>
                </c:pt>
                <c:pt idx="3507">
                  <c:v>174.96719469627988</c:v>
                </c:pt>
                <c:pt idx="3508">
                  <c:v>174.80647328398939</c:v>
                </c:pt>
                <c:pt idx="3509">
                  <c:v>174.64589950721668</c:v>
                </c:pt>
                <c:pt idx="3510">
                  <c:v>174.48547323034651</c:v>
                </c:pt>
                <c:pt idx="3511">
                  <c:v>174.32519431788856</c:v>
                </c:pt>
                <c:pt idx="3512">
                  <c:v>174.16506263447667</c:v>
                </c:pt>
                <c:pt idx="3513">
                  <c:v>174.00507804486926</c:v>
                </c:pt>
                <c:pt idx="3514">
                  <c:v>173.84524041394855</c:v>
                </c:pt>
                <c:pt idx="3515">
                  <c:v>173.68554960672154</c:v>
                </c:pt>
                <c:pt idx="3516">
                  <c:v>173.5260054883187</c:v>
                </c:pt>
                <c:pt idx="3517">
                  <c:v>173.36660792399465</c:v>
                </c:pt>
                <c:pt idx="3518">
                  <c:v>173.20735677912765</c:v>
                </c:pt>
                <c:pt idx="3519">
                  <c:v>173.04825191921975</c:v>
                </c:pt>
                <c:pt idx="3520">
                  <c:v>172.88929320989632</c:v>
                </c:pt>
                <c:pt idx="3521">
                  <c:v>172.73048051690648</c:v>
                </c:pt>
                <c:pt idx="3522">
                  <c:v>172.57181370612244</c:v>
                </c:pt>
                <c:pt idx="3523">
                  <c:v>172.41329264353993</c:v>
                </c:pt>
                <c:pt idx="3524">
                  <c:v>172.2549171952771</c:v>
                </c:pt>
                <c:pt idx="3525">
                  <c:v>172.0966872275757</c:v>
                </c:pt>
                <c:pt idx="3526">
                  <c:v>171.93860260680015</c:v>
                </c:pt>
                <c:pt idx="3527">
                  <c:v>171.78066319943753</c:v>
                </c:pt>
                <c:pt idx="3528">
                  <c:v>171.62286887209794</c:v>
                </c:pt>
                <c:pt idx="3529">
                  <c:v>171.46521949151352</c:v>
                </c:pt>
                <c:pt idx="3530">
                  <c:v>171.30771492453917</c:v>
                </c:pt>
                <c:pt idx="3531">
                  <c:v>171.15035503815176</c:v>
                </c:pt>
                <c:pt idx="3532">
                  <c:v>170.99313969945078</c:v>
                </c:pt>
                <c:pt idx="3533">
                  <c:v>170.83606877565754</c:v>
                </c:pt>
                <c:pt idx="3534">
                  <c:v>170.67914213411518</c:v>
                </c:pt>
                <c:pt idx="3535">
                  <c:v>170.52235964228902</c:v>
                </c:pt>
                <c:pt idx="3536">
                  <c:v>170.36572116776594</c:v>
                </c:pt>
                <c:pt idx="3537">
                  <c:v>170.20922657825449</c:v>
                </c:pt>
                <c:pt idx="3538">
                  <c:v>170.05287574158476</c:v>
                </c:pt>
                <c:pt idx="3539">
                  <c:v>169.89666852570815</c:v>
                </c:pt>
                <c:pt idx="3540">
                  <c:v>169.74060479869763</c:v>
                </c:pt>
                <c:pt idx="3541">
                  <c:v>169.58468442874693</c:v>
                </c:pt>
                <c:pt idx="3542">
                  <c:v>169.42890728417117</c:v>
                </c:pt>
                <c:pt idx="3543">
                  <c:v>169.27327323340646</c:v>
                </c:pt>
                <c:pt idx="3544">
                  <c:v>169.11778214500944</c:v>
                </c:pt>
                <c:pt idx="3545">
                  <c:v>168.96243388765774</c:v>
                </c:pt>
                <c:pt idx="3546">
                  <c:v>168.80722833014966</c:v>
                </c:pt>
                <c:pt idx="3547">
                  <c:v>168.65216534140404</c:v>
                </c:pt>
                <c:pt idx="3548">
                  <c:v>168.4972447904598</c:v>
                </c:pt>
                <c:pt idx="3549">
                  <c:v>168.34246654647657</c:v>
                </c:pt>
                <c:pt idx="3550">
                  <c:v>168.18783047873384</c:v>
                </c:pt>
                <c:pt idx="3551">
                  <c:v>168.03333645663145</c:v>
                </c:pt>
                <c:pt idx="3552">
                  <c:v>167.87898434968889</c:v>
                </c:pt>
                <c:pt idx="3553">
                  <c:v>167.72477402754598</c:v>
                </c:pt>
                <c:pt idx="3554">
                  <c:v>167.57070535996181</c:v>
                </c:pt>
                <c:pt idx="3555">
                  <c:v>167.41677821681532</c:v>
                </c:pt>
                <c:pt idx="3556">
                  <c:v>167.26299246810498</c:v>
                </c:pt>
                <c:pt idx="3557">
                  <c:v>167.1093479839486</c:v>
                </c:pt>
                <c:pt idx="3558">
                  <c:v>166.95584463458337</c:v>
                </c:pt>
                <c:pt idx="3559">
                  <c:v>166.80248229036562</c:v>
                </c:pt>
                <c:pt idx="3560">
                  <c:v>166.64926082177089</c:v>
                </c:pt>
                <c:pt idx="3561">
                  <c:v>166.49618009939368</c:v>
                </c:pt>
                <c:pt idx="3562">
                  <c:v>166.34323999394709</c:v>
                </c:pt>
                <c:pt idx="3563">
                  <c:v>166.19044037626344</c:v>
                </c:pt>
                <c:pt idx="3564">
                  <c:v>166.03778111729318</c:v>
                </c:pt>
                <c:pt idx="3565">
                  <c:v>165.88526208810558</c:v>
                </c:pt>
                <c:pt idx="3566">
                  <c:v>165.73288315988847</c:v>
                </c:pt>
                <c:pt idx="3567">
                  <c:v>165.58064420394783</c:v>
                </c:pt>
                <c:pt idx="3568">
                  <c:v>165.42854509170792</c:v>
                </c:pt>
                <c:pt idx="3569">
                  <c:v>165.27658569471095</c:v>
                </c:pt>
                <c:pt idx="3570">
                  <c:v>165.12476588461737</c:v>
                </c:pt>
                <c:pt idx="3571">
                  <c:v>164.97308553320542</c:v>
                </c:pt>
                <c:pt idx="3572">
                  <c:v>164.82154451237093</c:v>
                </c:pt>
                <c:pt idx="3573">
                  <c:v>164.67014269412789</c:v>
                </c:pt>
                <c:pt idx="3574">
                  <c:v>164.5188799506073</c:v>
                </c:pt>
                <c:pt idx="3575">
                  <c:v>164.36775615405787</c:v>
                </c:pt>
                <c:pt idx="3576">
                  <c:v>164.21677117684573</c:v>
                </c:pt>
                <c:pt idx="3577">
                  <c:v>164.06592489145416</c:v>
                </c:pt>
                <c:pt idx="3578">
                  <c:v>163.91521717048352</c:v>
                </c:pt>
                <c:pt idx="3579">
                  <c:v>163.76464788665137</c:v>
                </c:pt>
                <c:pt idx="3580">
                  <c:v>163.61421691279207</c:v>
                </c:pt>
                <c:pt idx="3581">
                  <c:v>163.46392412185685</c:v>
                </c:pt>
                <c:pt idx="3582">
                  <c:v>163.31376938691358</c:v>
                </c:pt>
                <c:pt idx="3583">
                  <c:v>163.16375258114667</c:v>
                </c:pt>
                <c:pt idx="3584">
                  <c:v>163.01387357785711</c:v>
                </c:pt>
                <c:pt idx="3585">
                  <c:v>162.86413225046226</c:v>
                </c:pt>
                <c:pt idx="3586">
                  <c:v>162.7145284724958</c:v>
                </c:pt>
                <c:pt idx="3587">
                  <c:v>162.56506211760757</c:v>
                </c:pt>
                <c:pt idx="3588">
                  <c:v>162.41573305956339</c:v>
                </c:pt>
                <c:pt idx="3589">
                  <c:v>162.26654117224524</c:v>
                </c:pt>
                <c:pt idx="3590">
                  <c:v>162.11748632965055</c:v>
                </c:pt>
                <c:pt idx="3591">
                  <c:v>161.9685684058928</c:v>
                </c:pt>
                <c:pt idx="3592">
                  <c:v>161.81978727520115</c:v>
                </c:pt>
                <c:pt idx="3593">
                  <c:v>161.67114281192028</c:v>
                </c:pt>
                <c:pt idx="3594">
                  <c:v>161.52263489050992</c:v>
                </c:pt>
                <c:pt idx="3595">
                  <c:v>161.37426338554562</c:v>
                </c:pt>
                <c:pt idx="3596">
                  <c:v>161.22602817171779</c:v>
                </c:pt>
                <c:pt idx="3597">
                  <c:v>161.07792912383226</c:v>
                </c:pt>
                <c:pt idx="3598">
                  <c:v>160.92996611680937</c:v>
                </c:pt>
                <c:pt idx="3599">
                  <c:v>160.78213902568501</c:v>
                </c:pt>
                <c:pt idx="3600">
                  <c:v>160.63444772560933</c:v>
                </c:pt>
                <c:pt idx="3601">
                  <c:v>160.48689209184744</c:v>
                </c:pt>
                <c:pt idx="3602">
                  <c:v>160.33947199977888</c:v>
                </c:pt>
                <c:pt idx="3603">
                  <c:v>160.19218732489782</c:v>
                </c:pt>
                <c:pt idx="3604">
                  <c:v>160.04503794281251</c:v>
                </c:pt>
                <c:pt idx="3605">
                  <c:v>159.89802372924581</c:v>
                </c:pt>
                <c:pt idx="3606">
                  <c:v>159.7511445600345</c:v>
                </c:pt>
                <c:pt idx="3607">
                  <c:v>159.60440031112967</c:v>
                </c:pt>
                <c:pt idx="3608">
                  <c:v>159.45779085859601</c:v>
                </c:pt>
                <c:pt idx="3609">
                  <c:v>159.31131607861229</c:v>
                </c:pt>
                <c:pt idx="3610">
                  <c:v>159.16497584747094</c:v>
                </c:pt>
                <c:pt idx="3611">
                  <c:v>159.01877004157802</c:v>
                </c:pt>
                <c:pt idx="3612">
                  <c:v>158.87269853745335</c:v>
                </c:pt>
                <c:pt idx="3613">
                  <c:v>158.72676121172984</c:v>
                </c:pt>
                <c:pt idx="3614">
                  <c:v>158.5809579411538</c:v>
                </c:pt>
                <c:pt idx="3615">
                  <c:v>158.43528860258485</c:v>
                </c:pt>
                <c:pt idx="3616">
                  <c:v>158.28975307299569</c:v>
                </c:pt>
                <c:pt idx="3617">
                  <c:v>158.14435122947202</c:v>
                </c:pt>
                <c:pt idx="3618">
                  <c:v>157.99908294921249</c:v>
                </c:pt>
                <c:pt idx="3619">
                  <c:v>157.85394810952857</c:v>
                </c:pt>
                <c:pt idx="3620">
                  <c:v>157.70894658784437</c:v>
                </c:pt>
                <c:pt idx="3621">
                  <c:v>157.56407826169649</c:v>
                </c:pt>
                <c:pt idx="3622">
                  <c:v>157.41934300873422</c:v>
                </c:pt>
                <c:pt idx="3623">
                  <c:v>157.27474070671934</c:v>
                </c:pt>
                <c:pt idx="3624">
                  <c:v>157.13027123352532</c:v>
                </c:pt>
                <c:pt idx="3625">
                  <c:v>156.98593446713849</c:v>
                </c:pt>
                <c:pt idx="3626">
                  <c:v>156.84173028565698</c:v>
                </c:pt>
                <c:pt idx="3627">
                  <c:v>156.69765856729092</c:v>
                </c:pt>
                <c:pt idx="3628">
                  <c:v>156.55371919036227</c:v>
                </c:pt>
                <c:pt idx="3629">
                  <c:v>156.40991203330475</c:v>
                </c:pt>
                <c:pt idx="3630">
                  <c:v>156.26623697466383</c:v>
                </c:pt>
                <c:pt idx="3631">
                  <c:v>156.12269389309662</c:v>
                </c:pt>
                <c:pt idx="3632">
                  <c:v>155.97928266737148</c:v>
                </c:pt>
                <c:pt idx="3633">
                  <c:v>155.83600317636831</c:v>
                </c:pt>
                <c:pt idx="3634">
                  <c:v>155.69285529907805</c:v>
                </c:pt>
                <c:pt idx="3635">
                  <c:v>155.54983891460304</c:v>
                </c:pt>
                <c:pt idx="3636">
                  <c:v>155.40695390215654</c:v>
                </c:pt>
                <c:pt idx="3637">
                  <c:v>155.26420014106279</c:v>
                </c:pt>
                <c:pt idx="3638">
                  <c:v>155.12157751075691</c:v>
                </c:pt>
                <c:pt idx="3639">
                  <c:v>154.97908589078489</c:v>
                </c:pt>
                <c:pt idx="3640">
                  <c:v>154.83672516080296</c:v>
                </c:pt>
                <c:pt idx="3641">
                  <c:v>154.69449520057836</c:v>
                </c:pt>
                <c:pt idx="3642">
                  <c:v>154.55239588998842</c:v>
                </c:pt>
                <c:pt idx="3643">
                  <c:v>154.41042710902113</c:v>
                </c:pt>
                <c:pt idx="3644">
                  <c:v>154.26858873777437</c:v>
                </c:pt>
                <c:pt idx="3645">
                  <c:v>154.12688065645639</c:v>
                </c:pt>
                <c:pt idx="3646">
                  <c:v>153.98530274538561</c:v>
                </c:pt>
                <c:pt idx="3647">
                  <c:v>153.84385488499004</c:v>
                </c:pt>
                <c:pt idx="3648">
                  <c:v>153.70253695580769</c:v>
                </c:pt>
                <c:pt idx="3649">
                  <c:v>153.56134883848642</c:v>
                </c:pt>
                <c:pt idx="3650">
                  <c:v>153.42029041378345</c:v>
                </c:pt>
                <c:pt idx="3651">
                  <c:v>153.27936156256581</c:v>
                </c:pt>
                <c:pt idx="3652">
                  <c:v>153.13856216580987</c:v>
                </c:pt>
                <c:pt idx="3653">
                  <c:v>152.99789210460139</c:v>
                </c:pt>
                <c:pt idx="3654">
                  <c:v>152.85735126013518</c:v>
                </c:pt>
                <c:pt idx="3655">
                  <c:v>152.71693951371526</c:v>
                </c:pt>
                <c:pt idx="3656">
                  <c:v>152.57665674675462</c:v>
                </c:pt>
                <c:pt idx="3657">
                  <c:v>152.43650284077549</c:v>
                </c:pt>
                <c:pt idx="3658">
                  <c:v>152.29647767740866</c:v>
                </c:pt>
                <c:pt idx="3659">
                  <c:v>152.1565811383937</c:v>
                </c:pt>
                <c:pt idx="3660">
                  <c:v>152.01681310557879</c:v>
                </c:pt>
                <c:pt idx="3661">
                  <c:v>151.8771734609206</c:v>
                </c:pt>
                <c:pt idx="3662">
                  <c:v>151.73766208648445</c:v>
                </c:pt>
                <c:pt idx="3663">
                  <c:v>151.59827886444378</c:v>
                </c:pt>
                <c:pt idx="3664">
                  <c:v>151.45902367708035</c:v>
                </c:pt>
                <c:pt idx="3665">
                  <c:v>151.31989640678398</c:v>
                </c:pt>
                <c:pt idx="3666">
                  <c:v>151.18089693605253</c:v>
                </c:pt>
                <c:pt idx="3667">
                  <c:v>151.04202514749198</c:v>
                </c:pt>
                <c:pt idx="3668">
                  <c:v>150.90328092381594</c:v>
                </c:pt>
                <c:pt idx="3669">
                  <c:v>150.76466414784571</c:v>
                </c:pt>
                <c:pt idx="3670">
                  <c:v>150.62617470251058</c:v>
                </c:pt>
                <c:pt idx="3671">
                  <c:v>150.48781247084699</c:v>
                </c:pt>
                <c:pt idx="3672">
                  <c:v>150.34957733599902</c:v>
                </c:pt>
                <c:pt idx="3673">
                  <c:v>150.21146918121815</c:v>
                </c:pt>
                <c:pt idx="3674">
                  <c:v>150.07348788986272</c:v>
                </c:pt>
                <c:pt idx="3675">
                  <c:v>149.93563334539863</c:v>
                </c:pt>
                <c:pt idx="3676">
                  <c:v>149.7979054313987</c:v>
                </c:pt>
                <c:pt idx="3677">
                  <c:v>149.66030403154272</c:v>
                </c:pt>
                <c:pt idx="3678">
                  <c:v>149.52282902961721</c:v>
                </c:pt>
                <c:pt idx="3679">
                  <c:v>149.38548030951566</c:v>
                </c:pt>
                <c:pt idx="3680">
                  <c:v>149.24825775523792</c:v>
                </c:pt>
                <c:pt idx="3681">
                  <c:v>149.11116125089069</c:v>
                </c:pt>
                <c:pt idx="3682">
                  <c:v>148.9741906806868</c:v>
                </c:pt>
                <c:pt idx="3683">
                  <c:v>148.83734592894598</c:v>
                </c:pt>
                <c:pt idx="3684">
                  <c:v>148.70062688009347</c:v>
                </c:pt>
                <c:pt idx="3685">
                  <c:v>148.5640334186613</c:v>
                </c:pt>
                <c:pt idx="3686">
                  <c:v>148.42756542928731</c:v>
                </c:pt>
                <c:pt idx="3687">
                  <c:v>148.29122279671529</c:v>
                </c:pt>
                <c:pt idx="3688">
                  <c:v>148.15500540579512</c:v>
                </c:pt>
                <c:pt idx="3689">
                  <c:v>148.01891314148199</c:v>
                </c:pt>
                <c:pt idx="3690">
                  <c:v>147.88294588883736</c:v>
                </c:pt>
                <c:pt idx="3691">
                  <c:v>147.74710353302783</c:v>
                </c:pt>
              </c:numCache>
            </c:numRef>
          </c:val>
          <c:extLst xmlns:c16r2="http://schemas.microsoft.com/office/drawing/2015/06/chart">
            <c:ext xmlns:c16="http://schemas.microsoft.com/office/drawing/2014/chart" uri="{C3380CC4-5D6E-409C-BE32-E72D297353CC}">
              <c16:uniqueId val="{00000002-0C9F-4BE3-B3D4-5C1CD7F89282}"/>
            </c:ext>
          </c:extLst>
        </c:ser>
        <c:ser>
          <c:idx val="1"/>
          <c:order val="2"/>
          <c:tx>
            <c:strRef>
              <c:f>福一日減衰!$AI$7</c:f>
              <c:strCache>
                <c:ptCount val="1"/>
                <c:pt idx="0">
                  <c:v>131 I</c:v>
                </c:pt>
              </c:strCache>
            </c:strRef>
          </c:tx>
          <c:spPr>
            <a:pattFill prst="pct70">
              <a:fgClr>
                <a:srgbClr val="FF0000"/>
              </a:fgClr>
              <a:bgClr>
                <a:sysClr val="window" lastClr="FFFFFF"/>
              </a:bgClr>
            </a:pattFill>
            <a:ln w="0">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福一日減衰!$AI$9:$AI$3700</c:f>
              <c:numCache>
                <c:formatCode>0</c:formatCode>
                <c:ptCount val="3692"/>
                <c:pt idx="0">
                  <c:v>10400</c:v>
                </c:pt>
                <c:pt idx="1">
                  <c:v>9539.0028663753255</c:v>
                </c:pt>
                <c:pt idx="2">
                  <c:v>8749.2861235304463</c:v>
                </c:pt>
                <c:pt idx="3">
                  <c:v>8024.9485972206512</c:v>
                </c:pt>
                <c:pt idx="4">
                  <c:v>7360.5776607117723</c:v>
                </c:pt>
                <c:pt idx="5">
                  <c:v>6751.2087888180558</c:v>
                </c:pt>
                <c:pt idx="6">
                  <c:v>6192.2884603878556</c:v>
                </c:pt>
                <c:pt idx="7">
                  <c:v>5679.6401320252489</c:v>
                </c:pt>
                <c:pt idx="8">
                  <c:v>5209.4330287854982</c:v>
                </c:pt>
                <c:pt idx="9">
                  <c:v>4778.1535186322253</c:v>
                </c:pt>
                <c:pt idx="10">
                  <c:v>4382.5788567513609</c:v>
                </c:pt>
                <c:pt idx="11">
                  <c:v>4019.7531035256848</c:v>
                </c:pt>
                <c:pt idx="12">
                  <c:v>3686.9650362165953</c:v>
                </c:pt>
                <c:pt idx="13">
                  <c:v>3381.7278892976642</c:v>
                </c:pt>
                <c:pt idx="14">
                  <c:v>3101.760772049211</c:v>
                </c:pt>
                <c:pt idx="15">
                  <c:v>2844.9716245565351</c:v>
                </c:pt>
                <c:pt idx="16">
                  <c:v>2609.44158475012</c:v>
                </c:pt>
                <c:pt idx="17">
                  <c:v>2393.410649670227</c:v>
                </c:pt>
                <c:pt idx="18">
                  <c:v>2195.2645238093769</c:v>
                </c:pt>
                <c:pt idx="19">
                  <c:v>2013.5225562567032</c:v>
                </c:pt>
                <c:pt idx="20">
                  <c:v>1846.8266765042363</c:v>
                </c:pt>
                <c:pt idx="21">
                  <c:v>1693.9312462377236</c:v>
                </c:pt>
                <c:pt idx="22">
                  <c:v>1553.6937512792665</c:v>
                </c:pt>
                <c:pt idx="23">
                  <c:v>1425.0662641271488</c:v>
                </c:pt>
                <c:pt idx="24">
                  <c:v>1307.0876132965045</c:v>
                </c:pt>
                <c:pt idx="25">
                  <c:v>1198.8762009460613</c:v>
                </c:pt>
                <c:pt idx="26">
                  <c:v>1099.6234151205424</c:v>
                </c:pt>
                <c:pt idx="27">
                  <c:v>1008.5875873815648</c:v>
                </c:pt>
                <c:pt idx="28">
                  <c:v>925.08845067531934</c:v>
                </c:pt>
                <c:pt idx="29">
                  <c:v>848.50205602332483</c:v>
                </c:pt>
                <c:pt idx="30">
                  <c:v>778.25611005113967</c:v>
                </c:pt>
                <c:pt idx="31">
                  <c:v>713.8256985146088</c:v>
                </c:pt>
                <c:pt idx="32">
                  <c:v>654.72936386761728</c:v>
                </c:pt>
                <c:pt idx="33">
                  <c:v>600.52550756089386</c:v>
                </c:pt>
                <c:pt idx="34">
                  <c:v>550.80909018796729</c:v>
                </c:pt>
                <c:pt idx="35">
                  <c:v>505.20860482005816</c:v>
                </c:pt>
                <c:pt idx="36">
                  <c:v>463.3833009130779</c:v>
                </c:pt>
                <c:pt idx="37">
                  <c:v>425.02063804233751</c:v>
                </c:pt>
                <c:pt idx="38">
                  <c:v>389.83395043793553</c:v>
                </c:pt>
                <c:pt idx="39">
                  <c:v>357.56030486902711</c:v>
                </c:pt>
                <c:pt idx="40">
                  <c:v>327.95853586996964</c:v>
                </c:pt>
                <c:pt idx="41">
                  <c:v>300.80744362652825</c:v>
                </c:pt>
                <c:pt idx="42">
                  <c:v>275.90414105581613</c:v>
                </c:pt>
                <c:pt idx="43">
                  <c:v>253.06253772848575</c:v>
                </c:pt>
                <c:pt idx="44">
                  <c:v>232.11194930425373</c:v>
                </c:pt>
                <c:pt idx="45">
                  <c:v>212.89582208973462</c:v>
                </c:pt>
                <c:pt idx="46">
                  <c:v>195.27056318781825</c:v>
                </c:pt>
                <c:pt idx="47">
                  <c:v>179.10446749685798</c:v>
                </c:pt>
                <c:pt idx="48">
                  <c:v>164.27673354164924</c:v>
                </c:pt>
                <c:pt idx="49">
                  <c:v>150.67656078197771</c:v>
                </c:pt>
                <c:pt idx="50">
                  <c:v>138.20232165335196</c:v>
                </c:pt>
                <c:pt idx="51">
                  <c:v>126.76080215298556</c:v>
                </c:pt>
                <c:pt idx="52">
                  <c:v>116.26650529628503</c:v>
                </c:pt>
                <c:pt idx="53">
                  <c:v>106.64101223891397</c:v>
                </c:pt>
                <c:pt idx="54">
                  <c:v>97.812396290400542</c:v>
                </c:pt>
                <c:pt idx="55">
                  <c:v>89.714685440497163</c:v>
                </c:pt>
                <c:pt idx="56">
                  <c:v>82.287369382006034</c:v>
                </c:pt>
                <c:pt idx="57">
                  <c:v>75.474947346292339</c:v>
                </c:pt>
                <c:pt idx="58">
                  <c:v>69.226513372673978</c:v>
                </c:pt>
                <c:pt idx="59">
                  <c:v>63.495375912606406</c:v>
                </c:pt>
                <c:pt idx="60">
                  <c:v>58.238708926147275</c:v>
                </c:pt>
                <c:pt idx="61">
                  <c:v>53.417231863511226</c:v>
                </c:pt>
                <c:pt idx="62">
                  <c:v>48.994916140372034</c:v>
                </c:pt>
                <c:pt idx="63">
                  <c:v>44.938715913541088</c:v>
                </c:pt>
                <c:pt idx="64">
                  <c:v>41.218321145239862</c:v>
                </c:pt>
                <c:pt idx="65">
                  <c:v>37.805931110732878</c:v>
                </c:pt>
                <c:pt idx="66">
                  <c:v>34.676046656852797</c:v>
                </c:pt>
                <c:pt idx="67">
                  <c:v>31.805279659065693</c:v>
                </c:pt>
                <c:pt idx="68">
                  <c:v>29.17217825324003</c:v>
                </c:pt>
                <c:pt idx="69">
                  <c:v>26.757066536160458</c:v>
                </c:pt>
                <c:pt idx="70">
                  <c:v>24.541897536945164</c:v>
                </c:pt>
                <c:pt idx="71">
                  <c:v>22.51011836069323</c:v>
                </c:pt>
                <c:pt idx="72">
                  <c:v>20.646546496644255</c:v>
                </c:pt>
                <c:pt idx="73">
                  <c:v>18.937256366561641</c:v>
                </c:pt>
                <c:pt idx="74">
                  <c:v>17.36947526556882</c:v>
                </c:pt>
                <c:pt idx="75">
                  <c:v>15.931487917855417</c:v>
                </c:pt>
                <c:pt idx="76">
                  <c:v>14.612548934042961</c:v>
                </c:pt>
                <c:pt idx="77">
                  <c:v>13.402802516046661</c:v>
                </c:pt>
                <c:pt idx="78">
                  <c:v>12.293208809426112</c:v>
                </c:pt>
                <c:pt idx="79">
                  <c:v>11.275476352890964</c:v>
                </c:pt>
                <c:pt idx="80">
                  <c:v>10.342000120189821</c:v>
                </c:pt>
                <c:pt idx="81">
                  <c:v>9.4858046913985135</c:v>
                </c:pt>
                <c:pt idx="82">
                  <c:v>8.7004921289545152</c:v>
                </c:pt>
                <c:pt idx="83">
                  <c:v>7.9801941689397218</c:v>
                </c:pt>
                <c:pt idx="84">
                  <c:v>7.3195283703603549</c:v>
                </c:pt>
                <c:pt idx="85">
                  <c:v>6.713557894748357</c:v>
                </c:pt>
                <c:pt idx="86">
                  <c:v>6.157754615536664</c:v>
                </c:pt>
                <c:pt idx="87">
                  <c:v>5.6479652815423202</c:v>
                </c:pt>
                <c:pt idx="88">
                  <c:v>5.1803804817135042</c:v>
                </c:pt>
                <c:pt idx="89">
                  <c:v>4.7515061792288398</c:v>
                </c:pt>
                <c:pt idx="90">
                  <c:v>4.3581376022369174</c:v>
                </c:pt>
                <c:pt idx="91">
                  <c:v>3.9973352961342368</c:v>
                </c:pt>
                <c:pt idx="92">
                  <c:v>3.6664031584315113</c:v>
                </c:pt>
                <c:pt idx="93">
                  <c:v>3.3628682920736264</c:v>
                </c:pt>
                <c:pt idx="94">
                  <c:v>3.0844625266666408</c:v>
                </c:pt>
                <c:pt idx="95">
                  <c:v>2.8291054695288738</c:v>
                </c:pt>
                <c:pt idx="96">
                  <c:v>2.5948889599148104</c:v>
                </c:pt>
                <c:pt idx="97">
                  <c:v>2.380062810245489</c:v>
                </c:pt>
                <c:pt idx="98">
                  <c:v>2.1830217277966373</c:v>
                </c:pt>
                <c:pt idx="99">
                  <c:v>2.0022933191165158</c:v>
                </c:pt>
                <c:pt idx="100">
                  <c:v>1.8365270875362083</c:v>
                </c:pt>
                <c:pt idx="101">
                  <c:v>1.6844843415561384</c:v>
                </c:pt>
                <c:pt idx="102">
                  <c:v>1.5450289386988796</c:v>
                </c:pt>
                <c:pt idx="103">
                  <c:v>1.4171187956616786</c:v>
                </c:pt>
                <c:pt idx="104">
                  <c:v>1.2997981013279876</c:v>
                </c:pt>
                <c:pt idx="105">
                  <c:v>1.1921901744497014</c:v>
                </c:pt>
                <c:pt idx="106">
                  <c:v>1.093490912628865</c:v>
                </c:pt>
                <c:pt idx="107">
                  <c:v>1.0029627836463566</c:v>
                </c:pt>
                <c:pt idx="108">
                  <c:v>0.91992931423753499</c:v>
                </c:pt>
                <c:pt idx="109">
                  <c:v>0.8437700351321662</c:v>
                </c:pt>
                <c:pt idx="110">
                  <c:v>0.77391584458532248</c:v>
                </c:pt>
                <c:pt idx="111">
                  <c:v>0.70984475575314132</c:v>
                </c:pt>
                <c:pt idx="112">
                  <c:v>0.65107799613564454</c:v>
                </c:pt>
                <c:pt idx="113">
                  <c:v>0.5971764299395973</c:v>
                </c:pt>
                <c:pt idx="114">
                  <c:v>0.54773727662746141</c:v>
                </c:pt>
                <c:pt idx="115">
                  <c:v>0.50239110113172847</c:v>
                </c:pt>
                <c:pt idx="116">
                  <c:v>0.46079905324394344</c:v>
                </c:pt>
                <c:pt idx="117">
                  <c:v>0.42265033554971188</c:v>
                </c:pt>
                <c:pt idx="118">
                  <c:v>0.38765988098876913</c:v>
                </c:pt>
                <c:pt idx="119">
                  <c:v>0.35556622268563365</c:v>
                </c:pt>
                <c:pt idx="120">
                  <c:v>0.32612954013312556</c:v>
                </c:pt>
                <c:pt idx="121">
                  <c:v>0.29912986712880335</c:v>
                </c:pt>
                <c:pt idx="122">
                  <c:v>0.27436544807308838</c:v>
                </c:pt>
                <c:pt idx="123">
                  <c:v>0.25165123034649423</c:v>
                </c:pt>
                <c:pt idx="124">
                  <c:v>0.23081748150020079</c:v>
                </c:pt>
                <c:pt idx="125">
                  <c:v>0.21170852092691805</c:v>
                </c:pt>
                <c:pt idx="126">
                  <c:v>0.19418155653441829</c:v>
                </c:pt>
                <c:pt idx="127">
                  <c:v>0.17810561772875361</c:v>
                </c:pt>
                <c:pt idx="128">
                  <c:v>0.16336057673385843</c:v>
                </c:pt>
                <c:pt idx="129">
                  <c:v>0.14983625093432731</c:v>
                </c:pt>
                <c:pt idx="130">
                  <c:v>0.13743157953360385</c:v>
                </c:pt>
                <c:pt idx="131">
                  <c:v>0.12605386837514759</c:v>
                </c:pt>
                <c:pt idx="132">
                  <c:v>0.11561809728348386</c:v>
                </c:pt>
                <c:pt idx="133">
                  <c:v>0.10604628474923206</c:v>
                </c:pt>
                <c:pt idx="134">
                  <c:v>9.7266905210709409E-2</c:v>
                </c:pt>
                <c:pt idx="135">
                  <c:v>8.921435457773208E-2</c:v>
                </c:pt>
                <c:pt idx="136">
                  <c:v>8.1828460003731784E-2</c:v>
                </c:pt>
                <c:pt idx="137">
                  <c:v>7.5054030242949737E-2</c:v>
                </c:pt>
                <c:pt idx="138">
                  <c:v>6.8840443232742077E-2</c:v>
                </c:pt>
                <c:pt idx="139">
                  <c:v>6.314126781919932E-2</c:v>
                </c:pt>
                <c:pt idx="140">
                  <c:v>5.7913916799414905E-2</c:v>
                </c:pt>
                <c:pt idx="141">
                  <c:v>5.3119328687753917E-2</c:v>
                </c:pt>
                <c:pt idx="142">
                  <c:v>4.8721675828117143E-2</c:v>
                </c:pt>
                <c:pt idx="143">
                  <c:v>4.4688096671059482E-2</c:v>
                </c:pt>
                <c:pt idx="144">
                  <c:v>4.0988450215201248E-2</c:v>
                </c:pt>
                <c:pt idx="145">
                  <c:v>3.7595090777989192E-2</c:v>
                </c:pt>
                <c:pt idx="146">
                  <c:v>3.4482661412776845E-2</c:v>
                </c:pt>
                <c:pt idx="147">
                  <c:v>3.1627904428531597E-2</c:v>
                </c:pt>
                <c:pt idx="148">
                  <c:v>2.9009487596269905E-2</c:v>
                </c:pt>
                <c:pt idx="149">
                  <c:v>2.6607844743547885E-2</c:v>
                </c:pt>
                <c:pt idx="150">
                  <c:v>2.4405029545843577E-2</c:v>
                </c:pt>
                <c:pt idx="151">
                  <c:v>2.2384581422286179E-2</c:v>
                </c:pt>
                <c:pt idx="152">
                  <c:v>2.0531402533634613E-2</c:v>
                </c:pt>
                <c:pt idx="153">
                  <c:v>1.8831644963369785E-2</c:v>
                </c:pt>
                <c:pt idx="154">
                  <c:v>1.7272607238860264E-2</c:v>
                </c:pt>
                <c:pt idx="155">
                  <c:v>1.5842639419352253E-2</c:v>
                </c:pt>
                <c:pt idx="156">
                  <c:v>1.4531056041553057E-2</c:v>
                </c:pt>
                <c:pt idx="157">
                  <c:v>1.3328056272291831E-2</c:v>
                </c:pt>
                <c:pt idx="158">
                  <c:v>1.2224650671596473E-2</c:v>
                </c:pt>
                <c:pt idx="159">
                  <c:v>1.1212594018922668E-2</c:v>
                </c:pt>
                <c:pt idx="160">
                  <c:v>1.0284323700577528E-2</c:v>
                </c:pt>
                <c:pt idx="161">
                  <c:v>9.4329031979365867E-3</c:v>
                </c:pt>
                <c:pt idx="162">
                  <c:v>8.6519702541690436E-3</c:v>
                </c:pt>
                <c:pt idx="163">
                  <c:v>7.9356893321454458E-3</c:v>
                </c:pt>
                <c:pt idx="164">
                  <c:v>7.2787080082691797E-3</c:v>
                </c:pt>
                <c:pt idx="165">
                  <c:v>6.6761169763835532E-3</c:v>
                </c:pt>
                <c:pt idx="166">
                  <c:v>6.1234133628826487E-3</c:v>
                </c:pt>
                <c:pt idx="167">
                  <c:v>5.6164670788979429E-3</c:v>
                </c:pt>
                <c:pt idx="168">
                  <c:v>5.1514899581259739E-3</c:v>
                </c:pt>
                <c:pt idx="169">
                  <c:v>4.7250074496795599E-3</c:v>
                </c:pt>
                <c:pt idx="170">
                  <c:v>4.3338326544363447E-3</c:v>
                </c:pt>
                <c:pt idx="171">
                  <c:v>3.9750425108710822E-3</c:v>
                </c:pt>
                <c:pt idx="172">
                  <c:v>3.6459559524195254E-3</c:v>
                </c:pt>
                <c:pt idx="173">
                  <c:v>3.3441138731546173E-3</c:v>
                </c:pt>
                <c:pt idx="174">
                  <c:v>3.0672607520680207E-3</c:v>
                </c:pt>
                <c:pt idx="175">
                  <c:v>2.8133277986439735E-3</c:v>
                </c:pt>
                <c:pt idx="176">
                  <c:v>2.5804174937805991E-3</c:v>
                </c:pt>
                <c:pt idx="177">
                  <c:v>2.3667894105402119E-3</c:v>
                </c:pt>
                <c:pt idx="178">
                  <c:v>2.1708472087740224E-3</c:v>
                </c:pt>
                <c:pt idx="179">
                  <c:v>1.9911267064382948E-3</c:v>
                </c:pt>
                <c:pt idx="180">
                  <c:v>1.8262849384645522E-3</c:v>
                </c:pt>
                <c:pt idx="181">
                  <c:v>1.6750901214261E-3</c:v>
                </c:pt>
                <c:pt idx="182">
                  <c:v>1.536412449011594E-3</c:v>
                </c:pt>
                <c:pt idx="183">
                  <c:v>1.4092156495246438E-3</c:v>
                </c:pt>
                <c:pt idx="184">
                  <c:v>1.2925492423227463E-3</c:v>
                </c:pt>
                <c:pt idx="185">
                  <c:v>1.185541435331531E-3</c:v>
                </c:pt>
                <c:pt idx="186">
                  <c:v>1.0873926105609798E-3</c:v>
                </c:pt>
                <c:pt idx="187">
                  <c:v>9.9736934894389668E-4</c:v>
                </c:pt>
                <c:pt idx="188">
                  <c:v>9.1479894984718797E-4</c:v>
                </c:pt>
                <c:pt idx="189">
                  <c:v>8.3906440430283257E-4</c:v>
                </c:pt>
                <c:pt idx="190">
                  <c:v>7.6959978439597996E-4</c:v>
                </c:pt>
                <c:pt idx="191">
                  <c:v>7.0588601435721916E-4</c:v>
                </c:pt>
                <c:pt idx="192">
                  <c:v>6.4744699175843903E-4</c:v>
                </c:pt>
                <c:pt idx="193">
                  <c:v>5.9384602982787019E-4</c:v>
                </c:pt>
                <c:pt idx="194">
                  <c:v>5.4468259429939008E-4</c:v>
                </c:pt>
                <c:pt idx="195">
                  <c:v>4.9958931041217583E-4</c:v>
                </c:pt>
                <c:pt idx="196">
                  <c:v>4.5822921769540526E-4</c:v>
                </c:pt>
                <c:pt idx="197">
                  <c:v>4.2029325202436462E-4</c:v>
                </c:pt>
                <c:pt idx="198">
                  <c:v>3.8549793613256085E-4</c:v>
                </c:pt>
                <c:pt idx="199">
                  <c:v>3.535832613221399E-4</c:v>
                </c:pt>
                <c:pt idx="200">
                  <c:v>3.2431074454367564E-4</c:v>
                </c:pt>
                <c:pt idx="201">
                  <c:v>2.9746164632677276E-4</c:v>
                </c:pt>
                <c:pt idx="202">
                  <c:v>2.7283533624498235E-4</c:v>
                </c:pt>
                <c:pt idx="203">
                  <c:v>2.5024779370090013E-4</c:v>
                </c:pt>
                <c:pt idx="204">
                  <c:v>2.2953023282855641E-4</c:v>
                </c:pt>
                <c:pt idx="205">
                  <c:v>2.1052784123763479E-4</c:v>
                </c:pt>
                <c:pt idx="206">
                  <c:v>1.9309862317476984E-4</c:v>
                </c:pt>
                <c:pt idx="207">
                  <c:v>1.7711233845742858E-4</c:v>
                </c:pt>
                <c:pt idx="208">
                  <c:v>1.624495292515232E-4</c:v>
                </c:pt>
                <c:pt idx="209">
                  <c:v>1.4900062742034627E-4</c:v>
                </c:pt>
                <c:pt idx="210">
                  <c:v>1.366651357744624E-4</c:v>
                </c:pt>
                <c:pt idx="211">
                  <c:v>1.2535087710443938E-4</c:v>
                </c:pt>
                <c:pt idx="212">
                  <c:v>1.1497330538479883E-4</c:v>
                </c:pt>
                <c:pt idx="213">
                  <c:v>1.0545487400213855E-4</c:v>
                </c:pt>
                <c:pt idx="214">
                  <c:v>9.672445628650461E-5</c:v>
                </c:pt>
                <c:pt idx="215">
                  <c:v>8.8716814015919729E-5</c:v>
                </c:pt>
                <c:pt idx="216">
                  <c:v>8.1372109922455909E-5</c:v>
                </c:pt>
                <c:pt idx="217">
                  <c:v>7.4635460557049494E-5</c:v>
                </c:pt>
                <c:pt idx="218">
                  <c:v>6.8456526171820873E-5</c:v>
                </c:pt>
                <c:pt idx="219">
                  <c:v>6.2789134555297742E-5</c:v>
                </c:pt>
                <c:pt idx="220">
                  <c:v>5.759093600963587E-5</c:v>
                </c:pt>
                <c:pt idx="221">
                  <c:v>5.2823086891649426E-5</c:v>
                </c:pt>
                <c:pt idx="222">
                  <c:v>4.844995935290736E-5</c:v>
                </c:pt>
                <c:pt idx="223">
                  <c:v>4.4438875109918379E-5</c:v>
                </c:pt>
                <c:pt idx="224">
                  <c:v>4.0759861255000606E-5</c:v>
                </c:pt>
                <c:pt idx="225">
                  <c:v>3.7385426283126069E-5</c:v>
                </c:pt>
                <c:pt idx="226">
                  <c:v>3.4290354661096415E-5</c:v>
                </c:pt>
                <c:pt idx="227">
                  <c:v>3.1451518403963942E-5</c:v>
                </c:pt>
                <c:pt idx="228">
                  <c:v>2.8847704250698868E-5</c:v>
                </c:pt>
                <c:pt idx="229">
                  <c:v>2.6459455147669623E-5</c:v>
                </c:pt>
                <c:pt idx="230">
                  <c:v>2.4268924855418339E-5</c:v>
                </c:pt>
                <c:pt idx="231">
                  <c:v>2.2259744592277187E-5</c:v>
                </c:pt>
                <c:pt idx="232">
                  <c:v>2.0416900718318713E-5</c:v>
                </c:pt>
                <c:pt idx="233">
                  <c:v>1.8726622545629092E-5</c:v>
                </c:pt>
                <c:pt idx="234">
                  <c:v>1.7176279436565764E-5</c:v>
                </c:pt>
                <c:pt idx="235">
                  <c:v>1.5754286421063931E-5</c:v>
                </c:pt>
                <c:pt idx="236">
                  <c:v>1.44500176277141E-5</c:v>
                </c:pt>
                <c:pt idx="237">
                  <c:v>1.3253726881724873E-5</c:v>
                </c:pt>
                <c:pt idx="238">
                  <c:v>1.2156474876435545E-5</c:v>
                </c:pt>
                <c:pt idx="239">
                  <c:v>1.1150062374167136E-5</c:v>
                </c:pt>
                <c:pt idx="240">
                  <c:v>1.0226968937254222E-5</c:v>
                </c:pt>
                <c:pt idx="241">
                  <c:v>9.3802967314230192E-6</c:v>
                </c:pt>
                <c:pt idx="242">
                  <c:v>8.6037189815861125E-6</c:v>
                </c:pt>
                <c:pt idx="243">
                  <c:v>7.8914326948882095E-6</c:v>
                </c:pt>
                <c:pt idx="244">
                  <c:v>7.2381152977256304E-6</c:v>
                </c:pt>
                <c:pt idx="245">
                  <c:v>6.6388848627076761E-6</c:v>
                </c:pt>
                <c:pt idx="246">
                  <c:v>6.0892636283561766E-6</c:v>
                </c:pt>
                <c:pt idx="247">
                  <c:v>5.5851445389427668E-6</c:v>
                </c:pt>
                <c:pt idx="248">
                  <c:v>5.1227605544322606E-6</c:v>
                </c:pt>
                <c:pt idx="249">
                  <c:v>4.6986565012003615E-6</c:v>
                </c:pt>
                <c:pt idx="250">
                  <c:v>4.3096632531791636E-6</c:v>
                </c:pt>
                <c:pt idx="251">
                  <c:v>3.9528740504988867E-6</c:v>
                </c:pt>
                <c:pt idx="252">
                  <c:v>3.6256227786662976E-6</c:v>
                </c:pt>
                <c:pt idx="253">
                  <c:v>3.3254640459705258E-6</c:v>
                </c:pt>
                <c:pt idx="254">
                  <c:v>3.0501549102443192E-6</c:v>
                </c:pt>
                <c:pt idx="255">
                  <c:v>2.7976381184335878E-6</c:v>
                </c:pt>
                <c:pt idx="256">
                  <c:v>2.5660267337325818E-6</c:v>
                </c:pt>
                <c:pt idx="257">
                  <c:v>2.3535900354106625E-6</c:v>
                </c:pt>
                <c:pt idx="258">
                  <c:v>2.1587405859667978E-6</c:v>
                </c:pt>
                <c:pt idx="259">
                  <c:v>1.980022368970964E-6</c:v>
                </c:pt>
                <c:pt idx="260">
                  <c:v>1.8160999089520461E-6</c:v>
                </c:pt>
                <c:pt idx="261">
                  <c:v>1.6657482920305316E-6</c:v>
                </c:pt>
                <c:pt idx="262">
                  <c:v>1.5278440127249069E-6</c:v>
                </c:pt>
                <c:pt idx="263">
                  <c:v>1.4013565785343519E-6</c:v>
                </c:pt>
                <c:pt idx="264">
                  <c:v>1.2853408095628018E-6</c:v>
                </c:pt>
                <c:pt idx="265">
                  <c:v>1.1789297756431481E-6</c:v>
                </c:pt>
                <c:pt idx="266">
                  <c:v>1.0813283181841546E-6</c:v>
                </c:pt>
                <c:pt idx="267">
                  <c:v>9.918071083318704E-7</c:v>
                </c:pt>
                <c:pt idx="268">
                  <c:v>9.0969719704510879E-7</c:v>
                </c:pt>
                <c:pt idx="269">
                  <c:v>8.343850163602776E-7</c:v>
                </c:pt>
                <c:pt idx="270">
                  <c:v>7.6530779449243341E-7</c:v>
                </c:pt>
                <c:pt idx="271">
                  <c:v>7.0194935051179783E-7</c:v>
                </c:pt>
                <c:pt idx="272">
                  <c:v>6.438362371713782E-7</c:v>
                </c:pt>
                <c:pt idx="273">
                  <c:v>5.9053420306289197E-7</c:v>
                </c:pt>
                <c:pt idx="274">
                  <c:v>5.4164494766438577E-7</c:v>
                </c:pt>
                <c:pt idx="275">
                  <c:v>4.9680314503156598E-7</c:v>
                </c:pt>
                <c:pt idx="276">
                  <c:v>4.5567371389234442E-7</c:v>
                </c:pt>
                <c:pt idx="277">
                  <c:v>4.1794931374528481E-7</c:v>
                </c:pt>
                <c:pt idx="278">
                  <c:v>3.8334804825152454E-7</c:v>
                </c:pt>
                <c:pt idx="279">
                  <c:v>3.5161135875872014E-7</c:v>
                </c:pt>
                <c:pt idx="280">
                  <c:v>3.225020922163031E-7</c:v>
                </c:pt>
                <c:pt idx="281">
                  <c:v>2.9580272904455323E-7</c:v>
                </c:pt>
                <c:pt idx="282">
                  <c:v>2.7131375771515731E-7</c:v>
                </c:pt>
                <c:pt idx="283">
                  <c:v>2.4885218389730238E-7</c:v>
                </c:pt>
                <c:pt idx="284">
                  <c:v>2.2825016302885905E-7</c:v>
                </c:pt>
                <c:pt idx="285">
                  <c:v>2.0935374609451163E-7</c:v>
                </c:pt>
                <c:pt idx="286">
                  <c:v>1.9202172923864975E-7</c:v>
                </c:pt>
                <c:pt idx="287">
                  <c:v>1.7612459861671333E-7</c:v>
                </c:pt>
                <c:pt idx="288">
                  <c:v>1.6154356260038763E-7</c:v>
                </c:pt>
                <c:pt idx="289">
                  <c:v>1.4816966410476771E-7</c:v>
                </c:pt>
                <c:pt idx="290">
                  <c:v>1.3590296640435072E-7</c:v>
                </c:pt>
                <c:pt idx="291">
                  <c:v>1.2465180635384717E-7</c:v>
                </c:pt>
                <c:pt idx="292">
                  <c:v>1.1433210943348168E-7</c:v>
                </c:pt>
                <c:pt idx="293">
                  <c:v>1.048667615004537E-7</c:v>
                </c:pt>
                <c:pt idx="294">
                  <c:v>9.6185032551954668E-8</c:v>
                </c:pt>
                <c:pt idx="295">
                  <c:v>8.8222048193797985E-8</c:v>
                </c:pt>
                <c:pt idx="296">
                  <c:v>8.0918304865205551E-8</c:v>
                </c:pt>
                <c:pt idx="297">
                  <c:v>7.4219225197252659E-8</c:v>
                </c:pt>
                <c:pt idx="298">
                  <c:v>6.8074750182379665E-8</c:v>
                </c:pt>
                <c:pt idx="299">
                  <c:v>6.2438965107452482E-8</c:v>
                </c:pt>
                <c:pt idx="300">
                  <c:v>5.7269756455144033E-8</c:v>
                </c:pt>
                <c:pt idx="301">
                  <c:v>5.2528497209830332E-8</c:v>
                </c:pt>
                <c:pt idx="302">
                  <c:v>4.8179758216438412E-8</c:v>
                </c:pt>
                <c:pt idx="303">
                  <c:v>4.4191043435372684E-8</c:v>
                </c:pt>
                <c:pt idx="304">
                  <c:v>4.0532547115205567E-8</c:v>
                </c:pt>
                <c:pt idx="305">
                  <c:v>3.717693106859974E-8</c:v>
                </c:pt>
                <c:pt idx="306">
                  <c:v>3.4099120387154856E-8</c:v>
                </c:pt>
                <c:pt idx="307">
                  <c:v>3.1276116068648783E-8</c:v>
                </c:pt>
                <c:pt idx="308">
                  <c:v>2.8686823156531534E-8</c:v>
                </c:pt>
                <c:pt idx="309">
                  <c:v>2.6311893107438188E-8</c:v>
                </c:pt>
                <c:pt idx="310">
                  <c:v>2.4133579208809038E-8</c:v>
                </c:pt>
                <c:pt idx="311">
                  <c:v>2.2135603966223582E-8</c:v>
                </c:pt>
                <c:pt idx="312">
                  <c:v>2.030303746949573E-8</c:v>
                </c:pt>
                <c:pt idx="313">
                  <c:v>1.8622185828619678E-8</c:v>
                </c:pt>
                <c:pt idx="314">
                  <c:v>1.708048884590169E-8</c:v>
                </c:pt>
                <c:pt idx="315">
                  <c:v>1.5666426159629612E-8</c:v>
                </c:pt>
                <c:pt idx="316">
                  <c:v>1.436943115793886E-8</c:v>
                </c:pt>
                <c:pt idx="317">
                  <c:v>1.3179812019592462E-8</c:v>
                </c:pt>
                <c:pt idx="318">
                  <c:v>1.2088679291651964E-8</c:v>
                </c:pt>
                <c:pt idx="319">
                  <c:v>1.108787946286154E-8</c:v>
                </c:pt>
                <c:pt idx="320">
                  <c:v>1.0169934036371221E-8</c:v>
                </c:pt>
                <c:pt idx="321">
                  <c:v>9.3279836465185571E-9</c:v>
                </c:pt>
                <c:pt idx="322">
                  <c:v>8.5557368020809907E-9</c:v>
                </c:pt>
                <c:pt idx="323">
                  <c:v>7.8474228729810948E-9</c:v>
                </c:pt>
                <c:pt idx="324">
                  <c:v>7.1977489691371067E-9</c:v>
                </c:pt>
                <c:pt idx="325">
                  <c:v>6.6018603892354929E-9</c:v>
                </c:pt>
                <c:pt idx="326">
                  <c:v>6.0553043438776017E-9</c:v>
                </c:pt>
                <c:pt idx="327">
                  <c:v>5.5539966820214778E-9</c:v>
                </c:pt>
                <c:pt idx="328">
                  <c:v>5.0941913720809509E-9</c:v>
                </c:pt>
                <c:pt idx="329">
                  <c:v>4.6724525096292905E-9</c:v>
                </c:pt>
                <c:pt idx="330">
                  <c:v>4.2856286425342965E-9</c:v>
                </c:pt>
                <c:pt idx="331">
                  <c:v>3.930829221668719E-9</c:v>
                </c:pt>
                <c:pt idx="332">
                  <c:v>3.6054030012240173E-9</c:v>
                </c:pt>
                <c:pt idx="333">
                  <c:v>3.3069182272225196E-9</c:v>
                </c:pt>
                <c:pt idx="334">
                  <c:v>3.0331444661869625E-9</c:v>
                </c:pt>
                <c:pt idx="335">
                  <c:v>2.7820359381815263E-9</c:v>
                </c:pt>
                <c:pt idx="336">
                  <c:v>2.5517162296800708E-9</c:v>
                </c:pt>
                <c:pt idx="337">
                  <c:v>2.3404642720283281E-9</c:v>
                </c:pt>
                <c:pt idx="338">
                  <c:v>2.1467014807237818E-9</c:v>
                </c:pt>
                <c:pt idx="339">
                  <c:v>1.9689799594111833E-9</c:v>
                </c:pt>
                <c:pt idx="340">
                  <c:v>1.8059716804479586E-9</c:v>
                </c:pt>
                <c:pt idx="341">
                  <c:v>1.6564585611909359E-9</c:v>
                </c:pt>
                <c:pt idx="342">
                  <c:v>1.5193233618492573E-9</c:v>
                </c:pt>
                <c:pt idx="343">
                  <c:v>1.3935413368876059E-9</c:v>
                </c:pt>
                <c:pt idx="344">
                  <c:v>1.2781725775945549E-9</c:v>
                </c:pt>
                <c:pt idx="345">
                  <c:v>1.1723549885958457E-9</c:v>
                </c:pt>
                <c:pt idx="346">
                  <c:v>1.0752978458293437E-9</c:v>
                </c:pt>
                <c:pt idx="347">
                  <c:v>9.8627588784358825E-10</c:v>
                </c:pt>
                <c:pt idx="348">
                  <c:v>9.0462389626700806E-10</c:v>
                </c:pt>
                <c:pt idx="349">
                  <c:v>8.2973172495024738E-10</c:v>
                </c:pt>
                <c:pt idx="350">
                  <c:v>7.6103974063682202E-10</c:v>
                </c:pt>
                <c:pt idx="351">
                  <c:v>6.9803464109232447E-10</c:v>
                </c:pt>
                <c:pt idx="352">
                  <c:v>6.4024561944316824E-10</c:v>
                </c:pt>
                <c:pt idx="353">
                  <c:v>5.8724084606275459E-10</c:v>
                </c:pt>
                <c:pt idx="354">
                  <c:v>5.3862424171589241E-10</c:v>
                </c:pt>
                <c:pt idx="355">
                  <c:v>4.9403251784876281E-10</c:v>
                </c:pt>
                <c:pt idx="356">
                  <c:v>4.5313246190788119E-10</c:v>
                </c:pt>
                <c:pt idx="357">
                  <c:v>4.156184474025932E-10</c:v>
                </c:pt>
                <c:pt idx="358">
                  <c:v>3.8121015010498185E-10</c:v>
                </c:pt>
                <c:pt idx="359">
                  <c:v>3.4965045332142191E-10</c:v>
                </c:pt>
                <c:pt idx="360">
                  <c:v>3.2070352658293022E-10</c:v>
                </c:pt>
                <c:pt idx="361">
                  <c:v>2.9415306339723511E-10</c:v>
                </c:pt>
                <c:pt idx="362">
                  <c:v>2.6980066489416411E-10</c:v>
                </c:pt>
                <c:pt idx="363">
                  <c:v>2.4746435728609695E-10</c:v>
                </c:pt>
                <c:pt idx="364">
                  <c:v>2.2697723206517351E-10</c:v>
                </c:pt>
                <c:pt idx="365">
                  <c:v>2.0818619877611795E-10</c:v>
                </c:pt>
                <c:pt idx="366">
                  <c:v>1.9095084104472732E-10</c:v>
                </c:pt>
                <c:pt idx="367">
                  <c:v>1.7514236731369543E-10</c:v>
                </c:pt>
                <c:pt idx="368">
                  <c:v>1.6064264844510631E-10</c:v>
                </c:pt>
                <c:pt idx="369">
                  <c:v>1.4734333499807613E-10</c:v>
                </c:pt>
                <c:pt idx="370">
                  <c:v>1.3514504758537957E-10</c:v>
                </c:pt>
                <c:pt idx="371">
                  <c:v>1.2395663425897695E-10</c:v>
                </c:pt>
                <c:pt idx="372">
                  <c:v>1.1369448937525216E-10</c:v>
                </c:pt>
                <c:pt idx="373">
                  <c:v>1.0428192885015432E-10</c:v>
                </c:pt>
                <c:pt idx="374">
                  <c:v>9.5648617135843539E-11</c:v>
                </c:pt>
                <c:pt idx="375">
                  <c:v>8.7730041636888845E-11</c:v>
                </c:pt>
                <c:pt idx="376">
                  <c:v>8.0467030638607472E-11</c:v>
                </c:pt>
                <c:pt idx="377">
                  <c:v>7.3805311145229305E-11</c:v>
                </c:pt>
                <c:pt idx="378">
                  <c:v>6.7695103323852603E-11</c:v>
                </c:pt>
                <c:pt idx="379">
                  <c:v>6.2090748523634739E-11</c:v>
                </c:pt>
                <c:pt idx="380">
                  <c:v>5.6950368090609494E-11</c:v>
                </c:pt>
                <c:pt idx="381">
                  <c:v>5.2235550428601491E-11</c:v>
                </c:pt>
                <c:pt idx="382">
                  <c:v>4.7911063967800049E-11</c:v>
                </c:pt>
                <c:pt idx="383">
                  <c:v>4.3944593896147844E-11</c:v>
                </c:pt>
                <c:pt idx="384">
                  <c:v>4.0306500686255024E-11</c:v>
                </c:pt>
                <c:pt idx="385">
                  <c:v>3.6969598613437197E-11</c:v>
                </c:pt>
                <c:pt idx="386">
                  <c:v>3.3908952609838821E-11</c:v>
                </c:pt>
                <c:pt idx="387">
                  <c:v>3.1101691936638323E-11</c:v>
                </c:pt>
                <c:pt idx="388">
                  <c:v>2.8526839281991737E-11</c:v>
                </c:pt>
                <c:pt idx="389">
                  <c:v>2.6165154007648683E-11</c:v>
                </c:pt>
                <c:pt idx="390">
                  <c:v>2.399898837289552E-11</c:v>
                </c:pt>
                <c:pt idx="391">
                  <c:v>2.2012155661457452E-11</c:v>
                </c:pt>
                <c:pt idx="392">
                  <c:v>2.0189809225936839E-11</c:v>
                </c:pt>
                <c:pt idx="393">
                  <c:v>1.8518331545940552E-11</c:v>
                </c:pt>
                <c:pt idx="394">
                  <c:v>1.6985232470886159E-11</c:v>
                </c:pt>
                <c:pt idx="395">
                  <c:v>1.5579055887099392E-11</c:v>
                </c:pt>
                <c:pt idx="396">
                  <c:v>1.4289294111775381E-11</c:v>
                </c:pt>
                <c:pt idx="397">
                  <c:v>1.3106309374106238E-11</c:v>
                </c:pt>
                <c:pt idx="398">
                  <c:v>1.2021261796846218E-11</c:v>
                </c:pt>
                <c:pt idx="399">
                  <c:v>1.1026043340150445E-11</c:v>
                </c:pt>
                <c:pt idx="400">
                  <c:v>1.0113217214083965E-11</c:v>
                </c:pt>
                <c:pt idx="401">
                  <c:v>9.2759623070599539E-12</c:v>
                </c:pt>
                <c:pt idx="402">
                  <c:v>8.5080222149455789E-12</c:v>
                </c:pt>
                <c:pt idx="403">
                  <c:v>7.803658489956887E-12</c:v>
                </c:pt>
                <c:pt idx="404">
                  <c:v>7.1576077599915968E-12</c:v>
                </c:pt>
                <c:pt idx="405">
                  <c:v>6.5650423979759915E-12</c:v>
                </c:pt>
                <c:pt idx="406">
                  <c:v>6.0215344473238714E-12</c:v>
                </c:pt>
                <c:pt idx="407">
                  <c:v>5.5230225339423029E-12</c:v>
                </c:pt>
                <c:pt idx="408">
                  <c:v>5.0657815175318551E-12</c:v>
                </c:pt>
                <c:pt idx="409">
                  <c:v>4.6463946554007376E-12</c:v>
                </c:pt>
                <c:pt idx="410">
                  <c:v>4.2617280707864187E-12</c:v>
                </c:pt>
                <c:pt idx="411">
                  <c:v>3.9089073348984279E-12</c:v>
                </c:pt>
                <c:pt idx="412">
                  <c:v>3.5852959876915159E-12</c:v>
                </c:pt>
                <c:pt idx="413">
                  <c:v>3.2884758368647295E-12</c:v>
                </c:pt>
                <c:pt idx="414">
                  <c:v>3.0162288878710326E-12</c:v>
                </c:pt>
                <c:pt idx="415">
                  <c:v>2.7665207699082427E-12</c:v>
                </c:pt>
                <c:pt idx="416">
                  <c:v>2.5374855340424511E-12</c:v>
                </c:pt>
                <c:pt idx="417">
                  <c:v>2.3274117098670141E-12</c:v>
                </c:pt>
                <c:pt idx="418">
                  <c:v>2.1347295165054657E-12</c:v>
                </c:pt>
                <c:pt idx="419">
                  <c:v>1.9579991323924863E-12</c:v>
                </c:pt>
                <c:pt idx="420">
                  <c:v>1.7958999361781014E-12</c:v>
                </c:pt>
                <c:pt idx="421">
                  <c:v>1.6472206383582904E-12</c:v>
                </c:pt>
                <c:pt idx="422">
                  <c:v>1.5108502298896412E-12</c:v>
                </c:pt>
                <c:pt idx="423">
                  <c:v>1.3857696801520333E-12</c:v>
                </c:pt>
                <c:pt idx="424">
                  <c:v>1.2710443222217512E-12</c:v>
                </c:pt>
                <c:pt idx="425">
                  <c:v>1.1658168685541652E-12</c:v>
                </c:pt>
                <c:pt idx="426">
                  <c:v>1.0693010048852809E-12</c:v>
                </c:pt>
                <c:pt idx="427">
                  <c:v>9.8077551448256414E-13</c:v>
                </c:pt>
                <c:pt idx="428">
                  <c:v>8.9957888883845593E-13</c:v>
                </c:pt>
                <c:pt idx="429">
                  <c:v>8.2510438453468513E-13</c:v>
                </c:pt>
                <c:pt idx="430">
                  <c:v>7.5679548933993179E-13</c:v>
                </c:pt>
                <c:pt idx="431">
                  <c:v>6.9414176366091327E-13</c:v>
                </c:pt>
                <c:pt idx="432">
                  <c:v>6.3667502627233144E-13</c:v>
                </c:pt>
                <c:pt idx="433">
                  <c:v>5.8396585582320905E-13</c:v>
                </c:pt>
                <c:pt idx="434">
                  <c:v>5.3562038197720092E-13</c:v>
                </c:pt>
                <c:pt idx="435">
                  <c:v>4.9127734220861354E-13</c:v>
                </c:pt>
                <c:pt idx="436">
                  <c:v>4.5060538226088427E-13</c:v>
                </c:pt>
                <c:pt idx="437">
                  <c:v>4.1330058009526323E-13</c:v>
                </c:pt>
                <c:pt idx="438">
                  <c:v>3.7908417482723888E-13</c:v>
                </c:pt>
                <c:pt idx="439">
                  <c:v>3.4770048368024689E-13</c:v>
                </c:pt>
                <c:pt idx="440">
                  <c:v>3.189149913909589E-13</c:v>
                </c:pt>
                <c:pt idx="441">
                  <c:v>2.9251259778926991E-13</c:v>
                </c:pt>
                <c:pt idx="442">
                  <c:v>2.6829601045795648E-13</c:v>
                </c:pt>
                <c:pt idx="443">
                  <c:v>2.4608427046110578E-13</c:v>
                </c:pt>
                <c:pt idx="444">
                  <c:v>2.2571140012484382E-13</c:v>
                </c:pt>
                <c:pt idx="445">
                  <c:v>2.0702516276581388E-13</c:v>
                </c:pt>
                <c:pt idx="446">
                  <c:v>1.8988592509951182E-13</c:v>
                </c:pt>
                <c:pt idx="447">
                  <c:v>1.7416561382774675E-13</c:v>
                </c:pt>
                <c:pt idx="448">
                  <c:v>1.5974675860835566E-13</c:v>
                </c:pt>
                <c:pt idx="449">
                  <c:v>1.4652161425569864E-13</c:v>
                </c:pt>
                <c:pt idx="450">
                  <c:v>1.3439135561260129E-13</c:v>
                </c:pt>
                <c:pt idx="451">
                  <c:v>1.2326533907737244E-13</c:v>
                </c:pt>
                <c:pt idx="452">
                  <c:v>1.130604252676709E-13</c:v>
                </c:pt>
                <c:pt idx="453">
                  <c:v>1.0370035775980088E-13</c:v>
                </c:pt>
                <c:pt idx="454">
                  <c:v>9.5115193261046497E-14</c:v>
                </c:pt>
                <c:pt idx="455">
                  <c:v>8.7240778957016163E-14</c:v>
                </c:pt>
                <c:pt idx="456">
                  <c:v>8.0018273128441346E-14</c:v>
                </c:pt>
                <c:pt idx="457">
                  <c:v>7.3393705455250744E-14</c:v>
                </c:pt>
                <c:pt idx="458">
                  <c:v>6.7317573722263499E-14</c:v>
                </c:pt>
                <c:pt idx="459">
                  <c:v>6.1744473912894357E-14</c:v>
                </c:pt>
                <c:pt idx="460">
                  <c:v>5.6632760926725168E-14</c:v>
                </c:pt>
                <c:pt idx="461">
                  <c:v>5.1944237385651691E-14</c:v>
                </c:pt>
                <c:pt idx="462">
                  <c:v>4.7643868203212838E-14</c:v>
                </c:pt>
                <c:pt idx="463">
                  <c:v>4.3699518784197454E-14</c:v>
                </c:pt>
                <c:pt idx="464">
                  <c:v>4.0081714898238759E-14</c:v>
                </c:pt>
                <c:pt idx="465">
                  <c:v>3.6763422433032366E-14</c:v>
                </c:pt>
                <c:pt idx="466">
                  <c:v>3.3719845381390749E-14</c:v>
                </c:pt>
                <c:pt idx="467">
                  <c:v>3.0928240552578632E-14</c:v>
                </c:pt>
                <c:pt idx="468">
                  <c:v>2.8367747623364613E-14</c:v>
                </c:pt>
                <c:pt idx="469">
                  <c:v>2.6019233258835349E-14</c:v>
                </c:pt>
                <c:pt idx="470">
                  <c:v>2.3865148138165321E-14</c:v>
                </c:pt>
                <c:pt idx="471">
                  <c:v>2.1889395816964564E-14</c:v>
                </c:pt>
                <c:pt idx="472">
                  <c:v>2.0077212446273869E-14</c:v>
                </c:pt>
                <c:pt idx="473">
                  <c:v>1.8415056449407052E-14</c:v>
                </c:pt>
                <c:pt idx="474">
                  <c:v>1.689050733224582E-14</c:v>
                </c:pt>
                <c:pt idx="475">
                  <c:v>1.5492172870848739E-14</c:v>
                </c:pt>
                <c:pt idx="476">
                  <c:v>1.4209603982827748E-14</c:v>
                </c:pt>
                <c:pt idx="477">
                  <c:v>1.3033216646370346E-14</c:v>
                </c:pt>
                <c:pt idx="478">
                  <c:v>1.1954220283444009E-14</c:v>
                </c:pt>
                <c:pt idx="479">
                  <c:v>1.0964552072024423E-14</c:v>
                </c:pt>
                <c:pt idx="480">
                  <c:v>1.0056816696496425E-14</c:v>
                </c:pt>
                <c:pt idx="481">
                  <c:v>9.2242310860086772E-15</c:v>
                </c:pt>
                <c:pt idx="482">
                  <c:v>8.4605737278409037E-15</c:v>
                </c:pt>
                <c:pt idx="483">
                  <c:v>7.7601381770244611E-15</c:v>
                </c:pt>
                <c:pt idx="484">
                  <c:v>7.1176904148178021E-15</c:v>
                </c:pt>
                <c:pt idx="485">
                  <c:v>6.5284297373960501E-15</c:v>
                </c:pt>
                <c:pt idx="486">
                  <c:v>5.9879528824952484E-15</c:v>
                </c:pt>
                <c:pt idx="487">
                  <c:v>5.4922211259464175E-15</c:v>
                </c:pt>
                <c:pt idx="488">
                  <c:v>5.0375301022278635E-15</c:v>
                </c:pt>
                <c:pt idx="489">
                  <c:v>4.6204821235195874E-15</c:v>
                </c:pt>
                <c:pt idx="490">
                  <c:v>4.2379607904124171E-15</c:v>
                </c:pt>
                <c:pt idx="491">
                  <c:v>3.8871077045509999E-15</c:v>
                </c:pt>
                <c:pt idx="492">
                  <c:v>3.5653011091943699E-15</c:v>
                </c:pt>
                <c:pt idx="493">
                  <c:v>3.270136298086185E-15</c:v>
                </c:pt>
                <c:pt idx="494">
                  <c:v>2.9994076462386737E-15</c:v>
                </c:pt>
                <c:pt idx="495">
                  <c:v>2.7510921283556403E-15</c:v>
                </c:pt>
                <c:pt idx="496">
                  <c:v>2.5233342017353007E-15</c:v>
                </c:pt>
                <c:pt idx="497">
                  <c:v>2.314431940689984E-15</c:v>
                </c:pt>
                <c:pt idx="498">
                  <c:v>2.122824318872349E-15</c:v>
                </c:pt>
                <c:pt idx="499">
                  <c:v>1.9470795444744709E-15</c:v>
                </c:pt>
                <c:pt idx="500">
                  <c:v>1.7858843611348846E-15</c:v>
                </c:pt>
                <c:pt idx="501">
                  <c:v>1.6380342346038904E-15</c:v>
                </c:pt>
                <c:pt idx="502">
                  <c:v>1.5024243518372569E-15</c:v>
                </c:pt>
                <c:pt idx="503">
                  <c:v>1.3780413652584253E-15</c:v>
                </c:pt>
                <c:pt idx="504">
                  <c:v>1.2639558204984543E-15</c:v>
                </c:pt>
                <c:pt idx="505">
                  <c:v>1.159315211029478E-15</c:v>
                </c:pt>
                <c:pt idx="506">
                  <c:v>1.0633376077925635E-15</c:v>
                </c:pt>
                <c:pt idx="507">
                  <c:v>9.7530581621711321E-16</c:v>
                </c:pt>
                <c:pt idx="508">
                  <c:v>8.9456201696995461E-16</c:v>
                </c:pt>
                <c:pt idx="509">
                  <c:v>8.205028503872035E-16</c:v>
                </c:pt>
                <c:pt idx="510">
                  <c:v>7.5257490785698335E-16</c:v>
                </c:pt>
                <c:pt idx="511">
                  <c:v>6.9027059646249365E-16</c:v>
                </c:pt>
                <c:pt idx="512">
                  <c:v>6.3312434598368335E-16</c:v>
                </c:pt>
                <c:pt idx="513">
                  <c:v>5.8070912991445512E-16</c:v>
                </c:pt>
                <c:pt idx="514">
                  <c:v>5.3263327449849641E-16</c:v>
                </c:pt>
                <c:pt idx="515">
                  <c:v>4.8853753193923211E-16</c:v>
                </c:pt>
                <c:pt idx="516">
                  <c:v>4.4809239591348802E-16</c:v>
                </c:pt>
                <c:pt idx="517">
                  <c:v>4.1099563932882045E-16</c:v>
                </c:pt>
                <c:pt idx="518">
                  <c:v>3.7697005592551822E-16</c:v>
                </c:pt>
                <c:pt idx="519">
                  <c:v>3.4576138884722791E-16</c:v>
                </c:pt>
                <c:pt idx="520">
                  <c:v>3.1713643070150291E-16</c:v>
                </c:pt>
                <c:pt idx="521">
                  <c:v>2.9088128091285226E-16</c:v>
                </c:pt>
                <c:pt idx="522">
                  <c:v>2.6679974734640697E-16</c:v>
                </c:pt>
                <c:pt idx="523">
                  <c:v>2.4471188025822868E-16</c:v>
                </c:pt>
                <c:pt idx="524">
                  <c:v>2.2445262761724475E-16</c:v>
                </c:pt>
                <c:pt idx="525">
                  <c:v>2.0587060175061327E-16</c:v>
                </c:pt>
                <c:pt idx="526">
                  <c:v>1.8882694809629854E-16</c:v>
                </c:pt>
                <c:pt idx="527">
                  <c:v>1.7319430760956753E-16</c:v>
                </c:pt>
                <c:pt idx="528">
                  <c:v>1.5885586506995765E-16</c:v>
                </c:pt>
                <c:pt idx="529">
                  <c:v>1.4570447617719626E-16</c:v>
                </c:pt>
                <c:pt idx="530">
                  <c:v>1.3364186691326966E-16</c:v>
                </c:pt>
                <c:pt idx="531">
                  <c:v>1.2257789918782835E-16</c:v>
                </c:pt>
                <c:pt idx="532">
                  <c:v>1.1242989727951654E-16</c:v>
                </c:pt>
                <c:pt idx="533">
                  <c:v>1.0312203003995959E-16</c:v>
                </c:pt>
                <c:pt idx="534">
                  <c:v>9.4584744244002593E-17</c:v>
                </c:pt>
                <c:pt idx="535">
                  <c:v>8.6754244851818634E-17</c:v>
                </c:pt>
                <c:pt idx="536">
                  <c:v>7.9572018299204571E-17</c:v>
                </c:pt>
                <c:pt idx="537">
                  <c:v>7.2984395253786441E-17</c:v>
                </c:pt>
                <c:pt idx="538">
                  <c:v>6.6942149569859679E-17</c:v>
                </c:pt>
                <c:pt idx="539">
                  <c:v>6.1400130445020655E-17</c:v>
                </c:pt>
                <c:pt idx="540">
                  <c:v>5.6316925029891599E-17</c:v>
                </c:pt>
                <c:pt idx="541">
                  <c:v>5.1654548969767113E-17</c:v>
                </c:pt>
                <c:pt idx="542">
                  <c:v>4.7378162565762949E-17</c:v>
                </c:pt>
                <c:pt idx="543">
                  <c:v>4.3455810434462226E-17</c:v>
                </c:pt>
                <c:pt idx="544">
                  <c:v>3.9858182720672988E-17</c:v>
                </c:pt>
                <c:pt idx="545">
                  <c:v>3.6558396078943496E-17</c:v>
                </c:pt>
                <c:pt idx="546">
                  <c:v>3.353179278722355E-17</c:v>
                </c:pt>
                <c:pt idx="547">
                  <c:v>3.0755756491541123E-17</c:v>
                </c:pt>
                <c:pt idx="548">
                  <c:v>2.8209543204841847E-17</c:v>
                </c:pt>
                <c:pt idx="549">
                  <c:v>2.5874126297127116E-17</c:v>
                </c:pt>
                <c:pt idx="550">
                  <c:v>2.3732054318582236E-17</c:v>
                </c:pt>
                <c:pt idx="551">
                  <c:v>2.1767320593262341E-17</c:v>
                </c:pt>
                <c:pt idx="552">
                  <c:v>1.9965243608888673E-17</c:v>
                </c:pt>
                <c:pt idx="553">
                  <c:v>1.8312357308948905E-17</c:v>
                </c:pt>
                <c:pt idx="554">
                  <c:v>1.6796310467322543E-17</c:v>
                </c:pt>
                <c:pt idx="555">
                  <c:v>1.5405774393492209E-17</c:v>
                </c:pt>
                <c:pt idx="556">
                  <c:v>1.4130358278678188E-17</c:v>
                </c:pt>
                <c:pt idx="557">
                  <c:v>1.2960531550309808E-17</c:v>
                </c:pt>
                <c:pt idx="558">
                  <c:v>1.1887552654630139E-17</c:v>
                </c:pt>
                <c:pt idx="559">
                  <c:v>1.0903403735260002E-17</c:v>
                </c:pt>
                <c:pt idx="560">
                  <c:v>1.000073071960509E-17</c:v>
                </c:pt>
                <c:pt idx="561">
                  <c:v>9.172788365400033E-18</c:v>
                </c:pt>
                <c:pt idx="562">
                  <c:v>8.4133898567505207E-18</c:v>
                </c:pt>
                <c:pt idx="563">
                  <c:v>7.7168605730265343E-18</c:v>
                </c:pt>
                <c:pt idx="564">
                  <c:v>7.0779956851460661E-18</c:v>
                </c:pt>
                <c:pt idx="565">
                  <c:v>6.4920212623846377E-18</c:v>
                </c:pt>
                <c:pt idx="566">
                  <c:v>5.9545585990823835E-18</c:v>
                </c:pt>
                <c:pt idx="567">
                  <c:v>5.4615914946775453E-18</c:v>
                </c:pt>
                <c:pt idx="568">
                  <c:v>5.0094362425673789E-18</c:v>
                </c:pt>
                <c:pt idx="569">
                  <c:v>4.5947141035359731E-18</c:v>
                </c:pt>
                <c:pt idx="570">
                  <c:v>4.2143260580581963E-18</c:v>
                </c:pt>
                <c:pt idx="571">
                  <c:v>3.8654296488131637E-18</c:v>
                </c:pt>
                <c:pt idx="572">
                  <c:v>3.5454177403655099E-18</c:v>
                </c:pt>
                <c:pt idx="573">
                  <c:v>3.2518990372927068E-18</c:v>
                </c:pt>
                <c:pt idx="574">
                  <c:v>2.9826802151825377E-18</c:v>
                </c:pt>
                <c:pt idx="575">
                  <c:v>2.7357495309718545E-18</c:v>
                </c:pt>
                <c:pt idx="576">
                  <c:v>2.5092617901562845E-18</c:v>
                </c:pt>
                <c:pt idx="577">
                  <c:v>2.3015245585372078E-18</c:v>
                </c:pt>
                <c:pt idx="578">
                  <c:v>2.1109855154730474E-18</c:v>
                </c:pt>
                <c:pt idx="579">
                  <c:v>1.9362208541321259E-18</c:v>
                </c:pt>
                <c:pt idx="580">
                  <c:v>1.7759246420675084E-18</c:v>
                </c:pt>
                <c:pt idx="581">
                  <c:v>1.6288990626104296E-18</c:v>
                </c:pt>
                <c:pt idx="582">
                  <c:v>1.494045464161251E-18</c:v>
                </c:pt>
                <c:pt idx="583">
                  <c:v>1.3703561504931794E-18</c:v>
                </c:pt>
                <c:pt idx="584">
                  <c:v>1.2569068507220799E-18</c:v>
                </c:pt>
                <c:pt idx="585">
                  <c:v>1.1528498126735247E-18</c:v>
                </c:pt>
                <c:pt idx="586">
                  <c:v>1.0574074680377923E-18</c:v>
                </c:pt>
                <c:pt idx="587">
                  <c:v>9.6986662197492359E-19</c:v>
                </c:pt>
                <c:pt idx="588">
                  <c:v>8.89573123751979E-19</c:v>
                </c:pt>
                <c:pt idx="589">
                  <c:v>8.1592697858851384E-19</c:v>
                </c:pt>
                <c:pt idx="590">
                  <c:v>7.4837786418353988E-19</c:v>
                </c:pt>
                <c:pt idx="591">
                  <c:v>6.8642101842102439E-19</c:v>
                </c:pt>
                <c:pt idx="592">
                  <c:v>6.295934675248412E-19</c:v>
                </c:pt>
                <c:pt idx="593">
                  <c:v>5.774705664779519E-19</c:v>
                </c:pt>
                <c:pt idx="594">
                  <c:v>5.2966282585389491E-19</c:v>
                </c:pt>
                <c:pt idx="595">
                  <c:v>4.858130013493086E-19</c:v>
                </c:pt>
                <c:pt idx="596">
                  <c:v>4.4559342426859636E-19</c:v>
                </c:pt>
                <c:pt idx="597">
                  <c:v>4.0870355301309417E-19</c:v>
                </c:pt>
                <c:pt idx="598">
                  <c:v>3.7486772727785288E-19</c:v>
                </c:pt>
                <c:pt idx="599">
                  <c:v>3.4383310817452433E-19</c:v>
                </c:pt>
                <c:pt idx="600">
                  <c:v>3.1536778888764522E-19</c:v>
                </c:pt>
                <c:pt idx="601">
                  <c:v>2.8925906174631787E-19</c:v>
                </c:pt>
                <c:pt idx="602">
                  <c:v>2.6531182876184165E-19</c:v>
                </c:pt>
                <c:pt idx="603">
                  <c:v>2.4334714375408598E-19</c:v>
                </c:pt>
                <c:pt idx="604">
                  <c:v>2.2320087517254474E-19</c:v>
                </c:pt>
                <c:pt idx="605">
                  <c:v>2.0472247962003765E-19</c:v>
                </c:pt>
                <c:pt idx="606">
                  <c:v>1.8777387691413417E-19</c:v>
                </c:pt>
                <c:pt idx="607">
                  <c:v>1.7222841828022485E-19</c:v>
                </c:pt>
                <c:pt idx="608">
                  <c:v>1.5796993996599601E-19</c:v>
                </c:pt>
                <c:pt idx="609">
                  <c:v>1.4489189520545845E-19</c:v>
                </c:pt>
                <c:pt idx="610">
                  <c:v>1.3289655804609764E-19</c:v>
                </c:pt>
                <c:pt idx="611">
                  <c:v>1.2189429308972629E-19</c:v>
                </c:pt>
                <c:pt idx="612">
                  <c:v>1.1180288569016155E-19</c:v>
                </c:pt>
                <c:pt idx="613">
                  <c:v>1.0254692760264372E-19</c:v>
                </c:pt>
                <c:pt idx="614">
                  <c:v>9.4057253494191374E-20</c:v>
                </c:pt>
                <c:pt idx="615">
                  <c:v>8.6270424104278013E-20</c:v>
                </c:pt>
                <c:pt idx="616">
                  <c:v>7.9128252193664774E-20</c:v>
                </c:pt>
                <c:pt idx="617">
                  <c:v>7.2577367739100036E-20</c:v>
                </c:pt>
                <c:pt idx="618">
                  <c:v>6.6568819124735901E-20</c:v>
                </c:pt>
                <c:pt idx="619">
                  <c:v>6.1057707350199398E-20</c:v>
                </c:pt>
                <c:pt idx="620">
                  <c:v>5.6002850521909576E-20</c:v>
                </c:pt>
                <c:pt idx="621">
                  <c:v>5.1366476120546719E-20</c:v>
                </c:pt>
                <c:pt idx="622">
                  <c:v>4.7113938745143557E-20</c:v>
                </c:pt>
                <c:pt idx="623">
                  <c:v>4.3213461224630494E-20</c:v>
                </c:pt>
                <c:pt idx="624">
                  <c:v>3.9635897162283425E-20</c:v>
                </c:pt>
                <c:pt idx="625">
                  <c:v>3.6354513138690418E-20</c:v>
                </c:pt>
                <c:pt idx="626">
                  <c:v>3.334478894573494E-20</c:v>
                </c:pt>
                <c:pt idx="627">
                  <c:v>3.0584234358850882E-20</c:v>
                </c:pt>
                <c:pt idx="628">
                  <c:v>2.8052221078362701E-20</c:v>
                </c:pt>
                <c:pt idx="629">
                  <c:v>2.5729828584105478E-20</c:v>
                </c:pt>
                <c:pt idx="630">
                  <c:v>2.3599702751454514E-20</c:v>
                </c:pt>
                <c:pt idx="631">
                  <c:v>2.1645926172281968E-20</c:v>
                </c:pt>
                <c:pt idx="632">
                  <c:v>1.9853899211802315E-20</c:v>
                </c:pt>
                <c:pt idx="633">
                  <c:v>1.8210230912510678E-20</c:v>
                </c:pt>
                <c:pt idx="634">
                  <c:v>1.6702638929980184E-20</c:v>
                </c:pt>
                <c:pt idx="635">
                  <c:v>1.5319857752799382E-20</c:v>
                </c:pt>
                <c:pt idx="636">
                  <c:v>1.4051554520809132E-20</c:v>
                </c:pt>
                <c:pt idx="637">
                  <c:v>1.2888251812598833E-20</c:v>
                </c:pt>
                <c:pt idx="638">
                  <c:v>1.1821256825283342E-20</c:v>
                </c:pt>
                <c:pt idx="639">
                  <c:v>1.084259641735933E-20</c:v>
                </c:pt>
                <c:pt idx="640">
                  <c:v>9.9449575292444025E-21</c:v>
                </c:pt>
                <c:pt idx="641">
                  <c:v>9.1216325362925807E-21</c:v>
                </c:pt>
                <c:pt idx="642">
                  <c:v>8.3664691259343854E-21</c:v>
                </c:pt>
                <c:pt idx="643">
                  <c:v>7.6738243243970223E-21</c:v>
                </c:pt>
                <c:pt idx="644">
                  <c:v>7.038522329469525E-21</c:v>
                </c:pt>
                <c:pt idx="645">
                  <c:v>6.4558158342170402E-21</c:v>
                </c:pt>
                <c:pt idx="646">
                  <c:v>5.9213505526333524E-21</c:v>
                </c:pt>
                <c:pt idx="647">
                  <c:v>5.4311326821522351E-21</c:v>
                </c:pt>
                <c:pt idx="648">
                  <c:v>4.9814990598763753E-21</c:v>
                </c:pt>
                <c:pt idx="649">
                  <c:v>4.5690897895199227E-21</c:v>
                </c:pt>
                <c:pt idx="650">
                  <c:v>4.1908231345150584E-21</c:v>
                </c:pt>
                <c:pt idx="651">
                  <c:v>3.8438724896741619E-21</c:v>
                </c:pt>
                <c:pt idx="652">
                  <c:v>3.5256452593252831E-21</c:v>
                </c:pt>
                <c:pt idx="653">
                  <c:v>3.233763484089092E-21</c:v>
                </c:pt>
                <c:pt idx="654">
                  <c:v>2.9660460715293823E-21</c:v>
                </c:pt>
                <c:pt idx="655">
                  <c:v>2.7204924978961674E-21</c:v>
                </c:pt>
                <c:pt idx="656">
                  <c:v>2.4952678591715394E-21</c:v>
                </c:pt>
                <c:pt idx="657">
                  <c:v>2.2886891597126545E-21</c:v>
                </c:pt>
                <c:pt idx="658">
                  <c:v>2.0992127360327933E-21</c:v>
                </c:pt>
                <c:pt idx="659">
                  <c:v>1.9254227217450451E-21</c:v>
                </c:pt>
                <c:pt idx="660">
                  <c:v>1.7660204674721488E-21</c:v>
                </c:pt>
                <c:pt idx="661">
                  <c:v>1.6198148366628974E-21</c:v>
                </c:pt>
                <c:pt idx="662">
                  <c:v>1.4857133048004525E-21</c:v>
                </c:pt>
                <c:pt idx="663">
                  <c:v>1.3627137954907227E-21</c:v>
                </c:pt>
                <c:pt idx="664">
                  <c:v>1.2498971924264564E-21</c:v>
                </c:pt>
                <c:pt idx="665">
                  <c:v>1.1464204712721612E-21</c:v>
                </c:pt>
                <c:pt idx="666">
                  <c:v>1.0515104001477437E-21</c:v>
                </c:pt>
                <c:pt idx="667">
                  <c:v>9.6445776163776425E-22</c:v>
                </c:pt>
                <c:pt idx="668">
                  <c:v>8.8461205315005701E-22</c:v>
                </c:pt>
                <c:pt idx="669">
                  <c:v>8.1137662602197318E-22</c:v>
                </c:pt>
                <c:pt idx="670">
                  <c:v>7.4420422705130444E-22</c:v>
                </c:pt>
                <c:pt idx="671">
                  <c:v>6.8259290913566797E-22</c:v>
                </c:pt>
                <c:pt idx="672">
                  <c:v>6.2608228046275722E-22</c:v>
                </c:pt>
                <c:pt idx="673">
                  <c:v>5.742500642231749E-22</c:v>
                </c:pt>
                <c:pt idx="674">
                  <c:v>5.267089431385669E-22</c:v>
                </c:pt>
                <c:pt idx="675">
                  <c:v>4.8310366522541221E-22</c:v>
                </c:pt>
                <c:pt idx="676">
                  <c:v>4.4310838916746912E-22</c:v>
                </c:pt>
                <c:pt idx="677">
                  <c:v>4.0642424945994171E-22</c:v>
                </c:pt>
                <c:pt idx="678">
                  <c:v>3.7277712313104458E-22</c:v>
                </c:pt>
                <c:pt idx="679">
                  <c:v>3.4191558135251369E-22</c:v>
                </c:pt>
                <c:pt idx="680">
                  <c:v>3.1360901063269459E-22</c:v>
                </c:pt>
                <c:pt idx="681">
                  <c:v>2.8764588955253768E-22</c:v>
                </c:pt>
                <c:pt idx="682">
                  <c:v>2.6383220816757157E-22</c:v>
                </c:pt>
                <c:pt idx="683">
                  <c:v>2.4199001826467353E-22</c:v>
                </c:pt>
                <c:pt idx="684">
                  <c:v>2.219561036404739E-22</c:v>
                </c:pt>
                <c:pt idx="685">
                  <c:v>2.0358076046499867E-22</c:v>
                </c:pt>
                <c:pt idx="686">
                  <c:v>1.8672667861677857E-22</c:v>
                </c:pt>
                <c:pt idx="687">
                  <c:v>1.712679156302103E-22</c:v>
                </c:pt>
                <c:pt idx="688">
                  <c:v>1.5708895558795275E-22</c:v>
                </c:pt>
                <c:pt idx="689">
                  <c:v>1.4408384592590102E-22</c:v>
                </c:pt>
                <c:pt idx="690">
                  <c:v>1.3215540570053508E-22</c:v>
                </c:pt>
                <c:pt idx="691">
                  <c:v>1.2121449940234461E-22</c:v>
                </c:pt>
                <c:pt idx="692">
                  <c:v>1.1117937088896412E-22</c:v>
                </c:pt>
                <c:pt idx="693">
                  <c:v>1.0197503246073364E-22</c:v>
                </c:pt>
                <c:pt idx="694">
                  <c:v>9.353270451362097E-23</c:v>
                </c:pt>
                <c:pt idx="695">
                  <c:v>8.5789301582236843E-23</c:v>
                </c:pt>
                <c:pt idx="696">
                  <c:v>7.868696093243294E-23</c:v>
                </c:pt>
                <c:pt idx="697">
                  <c:v>7.2172610180849311E-23</c:v>
                </c:pt>
                <c:pt idx="698">
                  <c:v>6.6197570710472393E-23</c:v>
                </c:pt>
                <c:pt idx="699">
                  <c:v>6.0717193918680443E-23</c:v>
                </c:pt>
                <c:pt idx="700">
                  <c:v>5.5690527579669324E-23</c:v>
                </c:pt>
                <c:pt idx="701">
                  <c:v>5.1080009828117083E-23</c:v>
                </c:pt>
                <c:pt idx="702">
                  <c:v>4.6851188477393267E-23</c:v>
                </c:pt>
                <c:pt idx="703">
                  <c:v>4.2972463574898705E-23</c:v>
                </c:pt>
                <c:pt idx="704">
                  <c:v>3.9414851270785214E-23</c:v>
                </c:pt>
                <c:pt idx="705">
                  <c:v>3.6151767235555624E-23</c:v>
                </c:pt>
                <c:pt idx="706">
                  <c:v>3.315882800812497E-23</c:v>
                </c:pt>
                <c:pt idx="707">
                  <c:v>3.041366878991799E-23</c:v>
                </c:pt>
                <c:pt idx="708">
                  <c:v>2.7895776323463493E-23</c:v>
                </c:pt>
                <c:pt idx="709">
                  <c:v>2.5586335606661564E-23</c:v>
                </c:pt>
                <c:pt idx="710">
                  <c:v>2.3468089297306555E-23</c:v>
                </c:pt>
                <c:pt idx="711">
                  <c:v>2.1525208757245847E-23</c:v>
                </c:pt>
                <c:pt idx="712">
                  <c:v>1.974317577256706E-23</c:v>
                </c:pt>
                <c:pt idx="713">
                  <c:v>1.8108674065948873E-23</c:v>
                </c:pt>
                <c:pt idx="714">
                  <c:v>1.6609489790513673E-23</c:v>
                </c:pt>
                <c:pt idx="715">
                  <c:v>1.5234420261609817E-23</c:v>
                </c:pt>
                <c:pt idx="716">
                  <c:v>1.3973190244525268E-23</c:v>
                </c:pt>
                <c:pt idx="717">
                  <c:v>1.2816375172589781E-23</c:v>
                </c:pt>
                <c:pt idx="718">
                  <c:v>1.175533072191114E-23</c:v>
                </c:pt>
                <c:pt idx="719">
                  <c:v>1.0782128216490367E-23</c:v>
                </c:pt>
                <c:pt idx="720">
                  <c:v>9.8894953810315602E-24</c:v>
                </c:pt>
                <c:pt idx="721">
                  <c:v>9.0707619987178057E-24</c:v>
                </c:pt>
                <c:pt idx="722">
                  <c:v>8.31981006788248E-24</c:v>
                </c:pt>
                <c:pt idx="723">
                  <c:v>7.6310280851181684E-24</c:v>
                </c:pt>
                <c:pt idx="724">
                  <c:v>6.9992691132050988E-24</c:v>
                </c:pt>
                <c:pt idx="725">
                  <c:v>6.4198123205187935E-24</c:v>
                </c:pt>
                <c:pt idx="726">
                  <c:v>5.888327704521252E-24</c:v>
                </c:pt>
                <c:pt idx="727">
                  <c:v>5.4008437357293113E-24</c:v>
                </c:pt>
                <c:pt idx="728">
                  <c:v>4.9537176803815044E-24</c:v>
                </c:pt>
                <c:pt idx="729">
                  <c:v>4.5436083800358436E-24</c:v>
                </c:pt>
                <c:pt idx="730">
                  <c:v>4.1674512846970472E-24</c:v>
                </c:pt>
                <c:pt idx="731">
                  <c:v>3.8224355529042521E-24</c:v>
                </c:pt>
                <c:pt idx="732">
                  <c:v>3.5059830476623768E-24</c:v>
                </c:pt>
                <c:pt idx="733">
                  <c:v>3.2157290712610635E-24</c:v>
                </c:pt>
                <c:pt idx="734">
                  <c:v>2.949504695023596E-24</c:v>
                </c:pt>
                <c:pt idx="735">
                  <c:v>2.705320551944024E-24</c:v>
                </c:pt>
                <c:pt idx="736">
                  <c:v>2.4813519711017321E-24</c:v>
                </c:pt>
                <c:pt idx="737">
                  <c:v>2.2759253427716886E-24</c:v>
                </c:pt>
                <c:pt idx="738">
                  <c:v>2.0875056123418552E-24</c:v>
                </c:pt>
                <c:pt idx="739">
                  <c:v>1.9146848095868972E-24</c:v>
                </c:pt>
                <c:pt idx="740">
                  <c:v>1.7561715275821646E-24</c:v>
                </c:pt>
                <c:pt idx="741">
                  <c:v>1.6107812726397044E-24</c:v>
                </c:pt>
                <c:pt idx="742">
                  <c:v>1.4774276131551709E-24</c:v>
                </c:pt>
                <c:pt idx="743">
                  <c:v>1.355114061225901E-24</c:v>
                </c:pt>
                <c:pt idx="744">
                  <c:v>1.2429266263749352E-24</c:v>
                </c:pt>
                <c:pt idx="745">
                  <c:v>1.1400269857389267E-24</c:v>
                </c:pt>
                <c:pt idx="746">
                  <c:v>1.045646219683524E-24</c:v>
                </c:pt>
                <c:pt idx="747">
                  <c:v>9.5907906603614419E-25</c:v>
                </c:pt>
                <c:pt idx="748">
                  <c:v>8.7967864999992141E-25</c:v>
                </c:pt>
                <c:pt idx="749">
                  <c:v>8.068516503690877E-25</c:v>
                </c:pt>
                <c:pt idx="750">
                  <c:v>7.4005386592406244E-25</c:v>
                </c:pt>
                <c:pt idx="751">
                  <c:v>6.7878614887710034E-25</c:v>
                </c:pt>
                <c:pt idx="752">
                  <c:v>6.2259067498024931E-25</c:v>
                </c:pt>
                <c:pt idx="753">
                  <c:v>5.71047522424531E-25</c:v>
                </c:pt>
                <c:pt idx="754">
                  <c:v>5.2377153396577966E-25</c:v>
                </c:pt>
                <c:pt idx="755">
                  <c:v>4.8040943882936069E-25</c:v>
                </c:pt>
                <c:pt idx="756">
                  <c:v>4.4063721288721922E-25</c:v>
                </c:pt>
                <c:pt idx="757">
                  <c:v>4.0415765738103862E-25</c:v>
                </c:pt>
                <c:pt idx="758">
                  <c:v>3.7069817809858164E-25</c:v>
                </c:pt>
                <c:pt idx="759">
                  <c:v>3.4000874840792938E-25</c:v>
                </c:pt>
                <c:pt idx="760">
                  <c:v>3.118600409284532E-25</c:v>
                </c:pt>
                <c:pt idx="761">
                  <c:v>2.8604171387735296E-25</c:v>
                </c:pt>
                <c:pt idx="762">
                  <c:v>2.6236083928643933E-25</c:v>
                </c:pt>
                <c:pt idx="763">
                  <c:v>2.4064046134403569E-25</c:v>
                </c:pt>
                <c:pt idx="764">
                  <c:v>2.2071827408909885E-25</c:v>
                </c:pt>
                <c:pt idx="765">
                  <c:v>2.0244540857667116E-25</c:v>
                </c:pt>
                <c:pt idx="766">
                  <c:v>1.8568532045166867E-25</c:v>
                </c:pt>
                <c:pt idx="767">
                  <c:v>1.7031276961849101E-25</c:v>
                </c:pt>
                <c:pt idx="768">
                  <c:v>1.5621288438183425E-25</c:v>
                </c:pt>
                <c:pt idx="769">
                  <c:v>1.4328030306568169E-25</c:v>
                </c:pt>
                <c:pt idx="770">
                  <c:v>1.3141838669602472E-25</c:v>
                </c:pt>
                <c:pt idx="771">
                  <c:v>1.2053849686421285E-25</c:v>
                </c:pt>
                <c:pt idx="772">
                  <c:v>1.1055933337464375E-25</c:v>
                </c:pt>
                <c:pt idx="773">
                  <c:v>1.0140632672742956E-25</c:v>
                </c:pt>
                <c:pt idx="774">
                  <c:v>9.3011080896303194E-26</c:v>
                </c:pt>
                <c:pt idx="775">
                  <c:v>8.5310862237932663E-26</c:v>
                </c:pt>
                <c:pt idx="776">
                  <c:v>7.8248130713517966E-26</c:v>
                </c:pt>
                <c:pt idx="777">
                  <c:v>7.1770109919688086E-26</c:v>
                </c:pt>
                <c:pt idx="778">
                  <c:v>6.5828392715766721E-26</c:v>
                </c:pt>
                <c:pt idx="779">
                  <c:v>6.0378579500440941E-26</c:v>
                </c:pt>
                <c:pt idx="780">
                  <c:v>5.5379946434843678E-26</c:v>
                </c:pt>
                <c:pt idx="781">
                  <c:v>5.0795141132854204E-26</c:v>
                </c:pt>
                <c:pt idx="782">
                  <c:v>4.6589903544637831E-26</c:v>
                </c:pt>
                <c:pt idx="783">
                  <c:v>4.2732809947736022E-26</c:v>
                </c:pt>
                <c:pt idx="784">
                  <c:v>3.9195038132665801E-26</c:v>
                </c:pt>
                <c:pt idx="785">
                  <c:v>3.5950152028383947E-26</c:v>
                </c:pt>
                <c:pt idx="786">
                  <c:v>3.2973904158209315E-26</c:v>
                </c:pt>
                <c:pt idx="787">
                  <c:v>3.024405445007184E-26</c:v>
                </c:pt>
                <c:pt idx="788">
                  <c:v>2.7740204047119762E-26</c:v>
                </c:pt>
                <c:pt idx="789">
                  <c:v>2.5443642876857162E-26</c:v>
                </c:pt>
                <c:pt idx="790">
                  <c:v>2.3337209839746749E-26</c:v>
                </c:pt>
                <c:pt idx="791">
                  <c:v>2.1405164572552781E-26</c:v>
                </c:pt>
                <c:pt idx="792">
                  <c:v>1.9633069828155639E-26</c:v>
                </c:pt>
                <c:pt idx="793">
                  <c:v>1.8007683592934883E-26</c:v>
                </c:pt>
                <c:pt idx="794">
                  <c:v>1.6516860135556257E-26</c:v>
                </c:pt>
                <c:pt idx="795">
                  <c:v>1.5149459247749113E-26</c:v>
                </c:pt>
                <c:pt idx="796">
                  <c:v>1.3895262998876385E-26</c:v>
                </c:pt>
                <c:pt idx="797">
                  <c:v>1.2744899382242518E-26</c:v>
                </c:pt>
                <c:pt idx="798">
                  <c:v>1.168977228258423E-26</c:v>
                </c:pt>
                <c:pt idx="799">
                  <c:v>1.0721997241427436E-26</c:v>
                </c:pt>
                <c:pt idx="800">
                  <c:v>9.834342540311947E-27</c:v>
                </c:pt>
                <c:pt idx="801">
                  <c:v>9.0201751616301348E-27</c:v>
                </c:pt>
                <c:pt idx="802">
                  <c:v>8.2734112232689461E-27</c:v>
                </c:pt>
                <c:pt idx="803">
                  <c:v>7.5884705166792257E-27</c:v>
                </c:pt>
                <c:pt idx="804">
                  <c:v>6.9602348086545646E-27</c:v>
                </c:pt>
                <c:pt idx="805">
                  <c:v>6.3840095952309499E-27</c:v>
                </c:pt>
                <c:pt idx="806">
                  <c:v>5.855489021911176E-27</c:v>
                </c:pt>
                <c:pt idx="807">
                  <c:v>5.3707237080807428E-27</c:v>
                </c:pt>
                <c:pt idx="808">
                  <c:v>4.9260912351819151E-27</c:v>
                </c:pt>
                <c:pt idx="809">
                  <c:v>4.5182690781179276E-27</c:v>
                </c:pt>
                <c:pt idx="810">
                  <c:v>4.1442097776175342E-27</c:v>
                </c:pt>
                <c:pt idx="811">
                  <c:v>3.8011181680340531E-27</c:v>
                </c:pt>
                <c:pt idx="812">
                  <c:v>3.4864304904142321E-27</c:v>
                </c:pt>
                <c:pt idx="813">
                  <c:v>3.1977952347576495E-27</c:v>
                </c:pt>
                <c:pt idx="814">
                  <c:v>2.9330555683110046E-27</c:v>
                </c:pt>
                <c:pt idx="815">
                  <c:v>2.6902332185920258E-27</c:v>
                </c:pt>
                <c:pt idx="816">
                  <c:v>2.4675136907083985E-27</c:v>
                </c:pt>
                <c:pt idx="817">
                  <c:v>2.2632327085084306E-27</c:v>
                </c:pt>
                <c:pt idx="818">
                  <c:v>2.0758637782438973E-27</c:v>
                </c:pt>
                <c:pt idx="819">
                  <c:v>1.9040067818147275E-27</c:v>
                </c:pt>
                <c:pt idx="820">
                  <c:v>1.7463775143585504E-27</c:v>
                </c:pt>
                <c:pt idx="821">
                  <c:v>1.6017980880037816E-27</c:v>
                </c:pt>
                <c:pt idx="822">
                  <c:v>1.4691881300791098E-27</c:v>
                </c:pt>
                <c:pt idx="823">
                  <c:v>1.3475567100066323E-27</c:v>
                </c:pt>
                <c:pt idx="824">
                  <c:v>1.2359949345535464E-27</c:v>
                </c:pt>
                <c:pt idx="825">
                  <c:v>1.1336691561088087E-27</c:v>
                </c:pt>
                <c:pt idx="826">
                  <c:v>1.0398147432349211E-27</c:v>
                </c:pt>
                <c:pt idx="827">
                  <c:v>9.5373036694396102E-28</c:v>
                </c:pt>
                <c:pt idx="828">
                  <c:v>8.7477276000266623E-28</c:v>
                </c:pt>
                <c:pt idx="829">
                  <c:v>8.0235191010504363E-28</c:v>
                </c:pt>
                <c:pt idx="830">
                  <c:v>7.3592665099362463E-28</c:v>
                </c:pt>
                <c:pt idx="831">
                  <c:v>6.7500061858366833E-28</c:v>
                </c:pt>
                <c:pt idx="832">
                  <c:v>6.1911854187256767E-28</c:v>
                </c:pt>
                <c:pt idx="833">
                  <c:v>5.678628409181341E-28</c:v>
                </c:pt>
                <c:pt idx="834">
                  <c:v>5.2085050646404765E-28</c:v>
                </c:pt>
                <c:pt idx="835">
                  <c:v>4.7773023789553552E-28</c:v>
                </c:pt>
                <c:pt idx="836">
                  <c:v>4.3817981813842899E-28</c:v>
                </c:pt>
                <c:pt idx="837">
                  <c:v>4.0190370588560911E-28</c:v>
                </c:pt>
                <c:pt idx="838">
                  <c:v>3.6863082715862794E-28</c:v>
                </c:pt>
                <c:pt idx="839">
                  <c:v>3.3811254970196102E-28</c:v>
                </c:pt>
                <c:pt idx="840">
                  <c:v>3.1012082507351043E-28</c:v>
                </c:pt>
                <c:pt idx="841">
                  <c:v>2.8444648454796565E-28</c:v>
                </c:pt>
                <c:pt idx="842">
                  <c:v>2.6089767609937456E-28</c:v>
                </c:pt>
                <c:pt idx="843">
                  <c:v>2.3929843078293736E-28</c:v>
                </c:pt>
                <c:pt idx="844">
                  <c:v>2.1948734780361351E-28</c:v>
                </c:pt>
                <c:pt idx="845">
                  <c:v>2.013163884453605E-28</c:v>
                </c:pt>
                <c:pt idx="846">
                  <c:v>1.8464976984891043E-28</c:v>
                </c:pt>
                <c:pt idx="847">
                  <c:v>1.6936295037156671E-28</c:v>
                </c:pt>
                <c:pt idx="848">
                  <c:v>1.5534169894732213E-28</c:v>
                </c:pt>
                <c:pt idx="849">
                  <c:v>1.4248124149289545E-28</c:v>
                </c:pt>
                <c:pt idx="850">
                  <c:v>1.3068547798129222E-28</c:v>
                </c:pt>
                <c:pt idx="851">
                  <c:v>1.1986626433242198E-28</c:v>
                </c:pt>
                <c:pt idx="852">
                  <c:v>1.0994275375467993E-28</c:v>
                </c:pt>
                <c:pt idx="853">
                  <c:v>1.0084079261568116E-28</c:v>
                </c:pt>
                <c:pt idx="854">
                  <c:v>9.2492366327744068E-29</c:v>
                </c:pt>
                <c:pt idx="855">
                  <c:v>8.4835091107517675E-29</c:v>
                </c:pt>
                <c:pt idx="856">
                  <c:v>7.7811747811906843E-29</c:v>
                </c:pt>
                <c:pt idx="857">
                  <c:v>7.1369854366870236E-29</c:v>
                </c:pt>
                <c:pt idx="858">
                  <c:v>6.5461273594073239E-29</c:v>
                </c:pt>
                <c:pt idx="859">
                  <c:v>6.0041853504850148E-29</c:v>
                </c:pt>
                <c:pt idx="860">
                  <c:v>5.5071097373583348E-29</c:v>
                </c:pt>
                <c:pt idx="861">
                  <c:v>5.0511861125099688E-29</c:v>
                </c:pt>
                <c:pt idx="862">
                  <c:v>4.6330075774834907E-29</c:v>
                </c:pt>
                <c:pt idx="863">
                  <c:v>4.2494492847646939E-29</c:v>
                </c:pt>
                <c:pt idx="864">
                  <c:v>3.8976450872968657E-29</c:v>
                </c:pt>
                <c:pt idx="865">
                  <c:v>3.5749661211383033E-29</c:v>
                </c:pt>
                <c:pt idx="866">
                  <c:v>3.2790011612243557E-29</c:v>
                </c:pt>
                <c:pt idx="867">
                  <c:v>3.0075386034391362E-29</c:v>
                </c:pt>
                <c:pt idx="868">
                  <c:v>2.7585499383596405E-29</c:v>
                </c:pt>
                <c:pt idx="869">
                  <c:v>2.5301745931781096E-29</c:v>
                </c:pt>
                <c:pt idx="870">
                  <c:v>2.3207060285342232E-29</c:v>
                </c:pt>
                <c:pt idx="871">
                  <c:v>2.1285789863656116E-29</c:v>
                </c:pt>
                <c:pt idx="872">
                  <c:v>1.9523577934853621E-29</c:v>
                </c:pt>
                <c:pt idx="873">
                  <c:v>1.7907256334852885E-29</c:v>
                </c:pt>
                <c:pt idx="874">
                  <c:v>1.6424747067988571E-29</c:v>
                </c:pt>
                <c:pt idx="875">
                  <c:v>1.5064972053945391E-29</c:v>
                </c:pt>
                <c:pt idx="876">
                  <c:v>1.3817770346581605E-29</c:v>
                </c:pt>
                <c:pt idx="877">
                  <c:v>1.2673822206053589E-29</c:v>
                </c:pt>
                <c:pt idx="878">
                  <c:v>1.1624579456872852E-29</c:v>
                </c:pt>
                <c:pt idx="879">
                  <c:v>1.0662201611492211E-29</c:v>
                </c:pt>
                <c:pt idx="880">
                  <c:v>9.7794972821053259E-30</c:v>
                </c:pt>
                <c:pt idx="881">
                  <c:v>8.9698704428569273E-30</c:v>
                </c:pt>
                <c:pt idx="882">
                  <c:v>8.2272711409064578E-30</c:v>
                </c:pt>
                <c:pt idx="883">
                  <c:v>7.5461502880340875E-30</c:v>
                </c:pt>
                <c:pt idx="884">
                  <c:v>6.9214181949669087E-30</c:v>
                </c:pt>
                <c:pt idx="885">
                  <c:v>6.3484065385741746E-30</c:v>
                </c:pt>
                <c:pt idx="886">
                  <c:v>5.8228334777283326E-30</c:v>
                </c:pt>
                <c:pt idx="887">
                  <c:v>5.3407716571612816E-30</c:v>
                </c:pt>
                <c:pt idx="888">
                  <c:v>4.8986188602228222E-30</c:v>
                </c:pt>
                <c:pt idx="889">
                  <c:v>4.4930710912447628E-30</c:v>
                </c:pt>
                <c:pt idx="890">
                  <c:v>4.1210978863665125E-30</c:v>
                </c:pt>
                <c:pt idx="891">
                  <c:v>3.7799196683330095E-30</c:v>
                </c:pt>
                <c:pt idx="892">
                  <c:v>3.4669869760478283E-30</c:v>
                </c:pt>
                <c:pt idx="893">
                  <c:v>3.1799614136737009E-30</c:v>
                </c:pt>
                <c:pt idx="894">
                  <c:v>2.916698176922674E-30</c:v>
                </c:pt>
                <c:pt idx="895">
                  <c:v>2.6752300259632075E-30</c:v>
                </c:pt>
                <c:pt idx="896">
                  <c:v>2.45375258518041E-30</c:v>
                </c:pt>
                <c:pt idx="897">
                  <c:v>2.2506108599434645E-30</c:v>
                </c:pt>
                <c:pt idx="898">
                  <c:v>2.064286869624592E-30</c:v>
                </c:pt>
                <c:pt idx="899">
                  <c:v>1.893388304458666E-30</c:v>
                </c:pt>
                <c:pt idx="900">
                  <c:v>1.7366381214800638E-30</c:v>
                </c:pt>
                <c:pt idx="901">
                  <c:v>1.5928650017937648E-30</c:v>
                </c:pt>
                <c:pt idx="902">
                  <c:v>1.4609945978711153E-30</c:v>
                </c:pt>
                <c:pt idx="903">
                  <c:v>1.3400415054664788E-30</c:v>
                </c:pt>
                <c:pt idx="904">
                  <c:v>1.2291019001640956E-30</c:v>
                </c:pt>
                <c:pt idx="905">
                  <c:v>1.1273467835319986E-30</c:v>
                </c:pt>
                <c:pt idx="906">
                  <c:v>1.0340157884144899E-30</c:v>
                </c:pt>
                <c:pt idx="907">
                  <c:v>9.4841149707337697E-31</c:v>
                </c:pt>
                <c:pt idx="908">
                  <c:v>8.698942297198287E-31</c:v>
                </c:pt>
                <c:pt idx="909">
                  <c:v>7.9787726449430469E-31</c:v>
                </c:pt>
                <c:pt idx="910">
                  <c:v>7.3182245317566878E-31</c:v>
                </c:pt>
                <c:pt idx="911">
                  <c:v>6.7123619985774011E-31</c:v>
                </c:pt>
                <c:pt idx="912">
                  <c:v>6.1566577254402273E-31</c:v>
                </c:pt>
                <c:pt idx="913">
                  <c:v>5.6469592009871846E-31</c:v>
                </c:pt>
                <c:pt idx="914">
                  <c:v>5.1794576927424097E-31</c:v>
                </c:pt>
                <c:pt idx="915">
                  <c:v>4.7506597862826977E-31</c:v>
                </c:pt>
                <c:pt idx="916">
                  <c:v>4.35736128062729E-31</c:v>
                </c:pt>
                <c:pt idx="917">
                  <c:v>3.9966232447824047E-31</c:v>
                </c:pt>
                <c:pt idx="918">
                  <c:v>3.6657500565193185E-31</c:v>
                </c:pt>
                <c:pt idx="919">
                  <c:v>3.362269259284052E-31</c:v>
                </c:pt>
                <c:pt idx="920">
                  <c:v>3.0839130867150089E-31</c:v>
                </c:pt>
                <c:pt idx="921">
                  <c:v>2.8286015167141076E-31</c:v>
                </c:pt>
                <c:pt idx="922">
                  <c:v>2.594426728439361E-31</c:v>
                </c:pt>
                <c:pt idx="923">
                  <c:v>2.3796388460753917E-31</c:v>
                </c:pt>
                <c:pt idx="924">
                  <c:v>2.1826328628510715E-31</c:v>
                </c:pt>
                <c:pt idx="925">
                  <c:v>2.0019366475943528E-31</c:v>
                </c:pt>
                <c:pt idx="926">
                  <c:v>1.8361999442023329E-31</c:v>
                </c:pt>
                <c:pt idx="927">
                  <c:v>1.6841842818254035E-31</c:v>
                </c:pt>
                <c:pt idx="928">
                  <c:v>1.5447537203689378E-31</c:v>
                </c:pt>
                <c:pt idx="929">
                  <c:v>1.4168663621579987E-31</c:v>
                </c:pt>
                <c:pt idx="930">
                  <c:v>1.2995665663361417E-31</c:v>
                </c:pt>
                <c:pt idx="931">
                  <c:v>1.1919778078198021E-31</c:v>
                </c:pt>
                <c:pt idx="932">
                  <c:v>1.093296127447018E-31</c:v>
                </c:pt>
                <c:pt idx="933">
                  <c:v>1.0027841243763704E-31</c:v>
                </c:pt>
                <c:pt idx="934">
                  <c:v>9.1976544584439357E-32</c:v>
                </c:pt>
                <c:pt idx="935">
                  <c:v>8.4361973310603267E-32</c:v>
                </c:pt>
                <c:pt idx="936">
                  <c:v>7.737779857912582E-32</c:v>
                </c:pt>
                <c:pt idx="937">
                  <c:v>7.0971831003856895E-32</c:v>
                </c:pt>
                <c:pt idx="938">
                  <c:v>6.5096201863238811E-32</c:v>
                </c:pt>
                <c:pt idx="939">
                  <c:v>5.9707005400345011E-32</c:v>
                </c:pt>
                <c:pt idx="940">
                  <c:v>5.4763970736209217E-32</c:v>
                </c:pt>
                <c:pt idx="941">
                  <c:v>5.0230160944884567E-32</c:v>
                </c:pt>
                <c:pt idx="942">
                  <c:v>4.6071697041514014E-32</c:v>
                </c:pt>
                <c:pt idx="943">
                  <c:v>4.2257504820940013E-32</c:v>
                </c:pt>
                <c:pt idx="944">
                  <c:v>3.8759082655078295E-32</c:v>
                </c:pt>
                <c:pt idx="945">
                  <c:v>3.5550288513929656E-32</c:v>
                </c:pt>
                <c:pt idx="946">
                  <c:v>3.2607144618735411E-32</c:v>
                </c:pt>
                <c:pt idx="947">
                  <c:v>2.99076582675414E-32</c:v>
                </c:pt>
                <c:pt idx="948">
                  <c:v>2.7431657494293262E-32</c:v>
                </c:pt>
                <c:pt idx="949">
                  <c:v>2.5160640333412361E-32</c:v>
                </c:pt>
                <c:pt idx="950">
                  <c:v>2.3077636563486689E-32</c:v>
                </c:pt>
                <c:pt idx="951">
                  <c:v>2.1167080896948723E-32</c:v>
                </c:pt>
                <c:pt idx="952">
                  <c:v>1.9414696668153291E-32</c:v>
                </c:pt>
                <c:pt idx="953">
                  <c:v>1.7807389150703945E-32</c:v>
                </c:pt>
                <c:pt idx="954">
                  <c:v>1.6333147706848562E-32</c:v>
                </c:pt>
                <c:pt idx="955">
                  <c:v>1.4980956037746305E-32</c:v>
                </c:pt>
                <c:pt idx="956">
                  <c:v>1.3740709863952325E-32</c:v>
                </c:pt>
                <c:pt idx="957">
                  <c:v>1.2603141420987729E-32</c:v>
                </c:pt>
                <c:pt idx="958">
                  <c:v>1.1559750205782218E-32</c:v>
                </c:pt>
                <c:pt idx="959">
                  <c:v>1.0602739456494276E-32</c:v>
                </c:pt>
                <c:pt idx="960">
                  <c:v>9.7249578910508884E-33</c:v>
                </c:pt>
                <c:pt idx="961">
                  <c:v>8.9198462690493633E-33</c:v>
                </c:pt>
                <c:pt idx="962">
                  <c:v>8.1813883777008433E-33</c:v>
                </c:pt>
                <c:pt idx="963">
                  <c:v>7.504066075559404E-33</c:v>
                </c:pt>
                <c:pt idx="964">
                  <c:v>6.8828180580992024E-33</c:v>
                </c:pt>
                <c:pt idx="965">
                  <c:v>6.3130020370142201E-33</c:v>
                </c:pt>
                <c:pt idx="966">
                  <c:v>5.7903600506262053E-33</c:v>
                </c:pt>
                <c:pt idx="967">
                  <c:v>5.3109866461795705E-33</c:v>
                </c:pt>
                <c:pt idx="968">
                  <c:v>4.8712996962681956E-33</c:v>
                </c:pt>
                <c:pt idx="969">
                  <c:v>4.4680136313148764E-33</c:v>
                </c:pt>
                <c:pt idx="970">
                  <c:v>4.0981148880881786E-33</c:v>
                </c:pt>
                <c:pt idx="971">
                  <c:v>3.7588393907892141E-33</c:v>
                </c:pt>
                <c:pt idx="972">
                  <c:v>3.4476518964406886E-33</c:v>
                </c:pt>
                <c:pt idx="973">
                  <c:v>3.16222705023196E-33</c:v>
                </c:pt>
                <c:pt idx="974">
                  <c:v>2.9004320092588593E-33</c:v>
                </c:pt>
                <c:pt idx="975">
                  <c:v>2.6603105048122006E-33</c:v>
                </c:pt>
                <c:pt idx="976">
                  <c:v>2.4400682241203718E-33</c:v>
                </c:pt>
                <c:pt idx="977">
                  <c:v>2.2380594023111358E-33</c:v>
                </c:pt>
                <c:pt idx="978">
                  <c:v>2.0527745244003927E-33</c:v>
                </c:pt>
                <c:pt idx="979">
                  <c:v>1.8828290454112997E-33</c:v>
                </c:pt>
                <c:pt idx="980">
                  <c:v>1.726953044333945E-33</c:v>
                </c:pt>
                <c:pt idx="981">
                  <c:v>1.5839817346150994E-33</c:v>
                </c:pt>
                <c:pt idx="982">
                  <c:v>1.4528467602672829E-33</c:v>
                </c:pt>
                <c:pt idx="983">
                  <c:v>1.3325682125570825E-33</c:v>
                </c:pt>
                <c:pt idx="984">
                  <c:v>1.2222473076175581E-33</c:v>
                </c:pt>
                <c:pt idx="985">
                  <c:v>1.1210596702676311E-33</c:v>
                </c:pt>
                <c:pt idx="986">
                  <c:v>1.0282491738520017E-33</c:v>
                </c:pt>
                <c:pt idx="987">
                  <c:v>9.431222900694485E-34</c:v>
                </c:pt>
                <c:pt idx="988">
                  <c:v>8.6504290656875212E-34</c:v>
                </c:pt>
                <c:pt idx="989">
                  <c:v>7.9342757358623266E-34</c:v>
                </c:pt>
                <c:pt idx="990">
                  <c:v>7.2774114410580478E-34</c:v>
                </c:pt>
                <c:pt idx="991">
                  <c:v>6.6749277496197123E-34</c:v>
                </c:pt>
                <c:pt idx="992">
                  <c:v>6.1223225900453152E-34</c:v>
                </c:pt>
                <c:pt idx="993">
                  <c:v>5.6154666091649617E-34</c:v>
                </c:pt>
                <c:pt idx="994">
                  <c:v>5.150572315467312E-34</c:v>
                </c:pt>
                <c:pt idx="995">
                  <c:v>4.7241657769919802E-34</c:v>
                </c:pt>
                <c:pt idx="996">
                  <c:v>4.333060662303704E-34</c:v>
                </c:pt>
                <c:pt idx="997">
                  <c:v>3.9743344305666367E-34</c:v>
                </c:pt>
                <c:pt idx="998">
                  <c:v>3.645306492798957E-34</c:v>
                </c:pt>
                <c:pt idx="999">
                  <c:v>3.343518181117855E-34</c:v>
                </c:pt>
                <c:pt idx="1000">
                  <c:v>3.0667143762943804E-34</c:v>
                </c:pt>
                <c:pt idx="1001">
                  <c:v>2.812826656329461E-34</c:v>
                </c:pt>
                <c:pt idx="1002">
                  <c:v>2.5799578401291859E-34</c:v>
                </c:pt>
                <c:pt idx="1003">
                  <c:v>2.3663678107807408E-34</c:v>
                </c:pt>
                <c:pt idx="1004">
                  <c:v>2.1704605124938479E-34</c:v>
                </c:pt>
                <c:pt idx="1005">
                  <c:v>1.9907720240416528E-34</c:v>
                </c:pt>
                <c:pt idx="1006">
                  <c:v>1.8259596195801015E-34</c:v>
                </c:pt>
                <c:pt idx="1007">
                  <c:v>1.6747917351019342E-34</c:v>
                </c:pt>
                <c:pt idx="1008">
                  <c:v>1.5361387655499249E-34</c:v>
                </c:pt>
                <c:pt idx="1009">
                  <c:v>1.4089646238202814E-34</c:v>
                </c:pt>
                <c:pt idx="1010">
                  <c:v>1.2923189985810802E-34</c:v>
                </c:pt>
                <c:pt idx="1011">
                  <c:v>1.1853302530515369E-34</c:v>
                </c:pt>
                <c:pt idx="1012">
                  <c:v>1.0871989116788575E-34</c:v>
                </c:pt>
                <c:pt idx="1013">
                  <c:v>9.9719168604083779E-35</c:v>
                </c:pt>
                <c:pt idx="1014">
                  <c:v>9.1463599533358562E-35</c:v>
                </c:pt>
                <c:pt idx="1015">
                  <c:v>8.3891494049779681E-35</c:v>
                </c:pt>
                <c:pt idx="1016">
                  <c:v>7.6946269442822478E-35</c:v>
                </c:pt>
                <c:pt idx="1017">
                  <c:v>7.0576027381920054E-35</c:v>
                </c:pt>
                <c:pt idx="1018">
                  <c:v>6.4733166105146706E-35</c:v>
                </c:pt>
                <c:pt idx="1019">
                  <c:v>5.9374024714090578E-35</c:v>
                </c:pt>
                <c:pt idx="1020">
                  <c:v>5.4458556916917991E-35</c:v>
                </c:pt>
                <c:pt idx="1021">
                  <c:v>4.9950031781648308E-35</c:v>
                </c:pt>
                <c:pt idx="1022">
                  <c:v>4.5814759263527559E-35</c:v>
                </c:pt>
                <c:pt idx="1023">
                  <c:v>4.202183845548876E-35</c:v>
                </c:pt>
                <c:pt idx="1024">
                  <c:v>3.85429266805064E-35</c:v>
                </c:pt>
                <c:pt idx="1025">
                  <c:v>3.5352027700370025E-35</c:v>
                </c:pt>
                <c:pt idx="1026">
                  <c:v>3.2425297458269568E-35</c:v>
                </c:pt>
                <c:pt idx="1027">
                  <c:v>2.9740865903607058E-35</c:v>
                </c:pt>
                <c:pt idx="1028">
                  <c:v>2.7278673567595265E-35</c:v>
                </c:pt>
                <c:pt idx="1029">
                  <c:v>2.5020321668481439E-35</c:v>
                </c:pt>
                <c:pt idx="1030">
                  <c:v>2.2948934626276553E-35</c:v>
                </c:pt>
                <c:pt idx="1031">
                  <c:v>2.1049033959645601E-35</c:v>
                </c:pt>
                <c:pt idx="1032">
                  <c:v>1.9306422622643283E-35</c:v>
                </c:pt>
                <c:pt idx="1033">
                  <c:v>1.770807891700451E-35</c:v>
                </c:pt>
                <c:pt idx="1034">
                  <c:v>1.6242059187240942E-35</c:v>
                </c:pt>
                <c:pt idx="1035">
                  <c:v>1.4897408571435425E-35</c:v>
                </c:pt>
                <c:pt idx="1036">
                  <c:v>1.3664079140816182E-35</c:v>
                </c:pt>
                <c:pt idx="1037">
                  <c:v>1.2532854816406186E-35</c:v>
                </c:pt>
                <c:pt idx="1038">
                  <c:v>1.1495282501688837E-35</c:v>
                </c:pt>
                <c:pt idx="1039">
                  <c:v>1.0543608916673414E-35</c:v>
                </c:pt>
                <c:pt idx="1040">
                  <c:v>9.6707226613547253E-36</c:v>
                </c:pt>
                <c:pt idx="1041">
                  <c:v>8.8701010756329985E-36</c:v>
                </c:pt>
                <c:pt idx="1042">
                  <c:v>8.1357614986059313E-36</c:v>
                </c:pt>
                <c:pt idx="1043">
                  <c:v>7.4622165630143035E-36</c:v>
                </c:pt>
                <c:pt idx="1044">
                  <c:v>6.8444331907794795E-36</c:v>
                </c:pt>
                <c:pt idx="1045">
                  <c:v>6.2777949832268861E-36</c:v>
                </c:pt>
                <c:pt idx="1046">
                  <c:v>5.7580677249536204E-36</c:v>
                </c:pt>
                <c:pt idx="1047">
                  <c:v>5.2813677435688839E-36</c:v>
                </c:pt>
                <c:pt idx="1048">
                  <c:v>4.844132888873612E-36</c:v>
                </c:pt>
                <c:pt idx="1049">
                  <c:v>4.4430959146218772E-36</c:v>
                </c:pt>
                <c:pt idx="1050">
                  <c:v>4.0752600639576547E-36</c:v>
                </c:pt>
                <c:pt idx="1051">
                  <c:v>3.7378766760881546E-36</c:v>
                </c:pt>
                <c:pt idx="1052">
                  <c:v>3.4284246468617534E-36</c:v>
                </c:pt>
                <c:pt idx="1053">
                  <c:v>3.1445915897659119E-36</c:v>
                </c:pt>
                <c:pt idx="1054">
                  <c:v>2.884256556572837E-36</c:v>
                </c:pt>
                <c:pt idx="1055">
                  <c:v>2.6454741885105767E-36</c:v>
                </c:pt>
                <c:pt idx="1056">
                  <c:v>2.4264601795312104E-36</c:v>
                </c:pt>
                <c:pt idx="1057">
                  <c:v>2.2255779430474403E-36</c:v>
                </c:pt>
                <c:pt idx="1058">
                  <c:v>2.0413263825068413E-36</c:v>
                </c:pt>
                <c:pt idx="1059">
                  <c:v>1.8723286744173587E-36</c:v>
                </c:pt>
                <c:pt idx="1060">
                  <c:v>1.7173219800061617E-36</c:v>
                </c:pt>
                <c:pt idx="1061">
                  <c:v>1.5751480086315212E-36</c:v>
                </c:pt>
                <c:pt idx="1062">
                  <c:v>1.4447443624328276E-36</c:v>
                </c:pt>
                <c:pt idx="1063">
                  <c:v>1.325136597541026E-36</c:v>
                </c:pt>
                <c:pt idx="1064">
                  <c:v>1.2154309425271767E-36</c:v>
                </c:pt>
                <c:pt idx="1065">
                  <c:v>1.1148076196776724E-36</c:v>
                </c:pt>
                <c:pt idx="1066">
                  <c:v>1.0225147191886853E-36</c:v>
                </c:pt>
                <c:pt idx="1067">
                  <c:v>9.3786258050499306E-37</c:v>
                </c:pt>
                <c:pt idx="1068">
                  <c:v>8.6021863881763285E-37</c:v>
                </c:pt>
                <c:pt idx="1069">
                  <c:v>7.8900269821064682E-37</c:v>
                </c:pt>
                <c:pt idx="1070">
                  <c:v>7.2368259613551006E-37</c:v>
                </c:pt>
                <c:pt idx="1071">
                  <c:v>6.6377022681562878E-37</c:v>
                </c:pt>
                <c:pt idx="1072">
                  <c:v>6.0881789386624488E-37</c:v>
                </c:pt>
                <c:pt idx="1073">
                  <c:v>5.5841496487409533E-37</c:v>
                </c:pt>
                <c:pt idx="1074">
                  <c:v>5.1218480293855065E-37</c:v>
                </c:pt>
                <c:pt idx="1075">
                  <c:v>4.6978195224468229E-37</c:v>
                </c:pt>
                <c:pt idx="1076">
                  <c:v>4.3088955663783324E-37</c:v>
                </c:pt>
                <c:pt idx="1077">
                  <c:v>3.9521699190956418E-37</c:v>
                </c:pt>
                <c:pt idx="1078">
                  <c:v>3.6249769410245685E-37</c:v>
                </c:pt>
                <c:pt idx="1079">
                  <c:v>3.3248716760555465E-37</c:v>
                </c:pt>
                <c:pt idx="1080">
                  <c:v>3.0496115815600297E-37</c:v>
                </c:pt>
                <c:pt idx="1081">
                  <c:v>2.7971397709454223E-37</c:v>
                </c:pt>
                <c:pt idx="1082">
                  <c:v>2.565569643528913E-37</c:v>
                </c:pt>
                <c:pt idx="1083">
                  <c:v>2.3531707868757764E-37</c:v>
                </c:pt>
                <c:pt idx="1084">
                  <c:v>2.1583560462575594E-37</c:v>
                </c:pt>
                <c:pt idx="1085">
                  <c:v>1.9796696646066342E-37</c:v>
                </c:pt>
                <c:pt idx="1086">
                  <c:v>1.8157764043422261E-37</c:v>
                </c:pt>
                <c:pt idx="1087">
                  <c:v>1.6654515697805149E-37</c:v>
                </c:pt>
                <c:pt idx="1088">
                  <c:v>1.5275718555716878E-37</c:v>
                </c:pt>
                <c:pt idx="1089">
                  <c:v>1.4011069527781093E-37</c:v>
                </c:pt>
                <c:pt idx="1090">
                  <c:v>1.2851118498701061E-37</c:v>
                </c:pt>
                <c:pt idx="1091">
                  <c:v>1.1787197711080569E-37</c:v>
                </c:pt>
                <c:pt idx="1092">
                  <c:v>1.0811356995435554E-37</c:v>
                </c:pt>
                <c:pt idx="1093">
                  <c:v>9.916304362390845E-38</c:v>
                </c:pt>
                <c:pt idx="1094">
                  <c:v>9.0953515131439793E-38</c:v>
                </c:pt>
                <c:pt idx="1095">
                  <c:v>8.3423638610165827E-38</c:v>
                </c:pt>
                <c:pt idx="1096">
                  <c:v>7.6517146906330687E-38</c:v>
                </c:pt>
                <c:pt idx="1097">
                  <c:v>7.0182431121763159E-38</c:v>
                </c:pt>
                <c:pt idx="1098">
                  <c:v>6.4372154965354324E-38</c:v>
                </c:pt>
                <c:pt idx="1099">
                  <c:v>5.9042901031661319E-38</c:v>
                </c:pt>
                <c:pt idx="1100">
                  <c:v>5.4154846363474782E-38</c:v>
                </c:pt>
                <c:pt idx="1101">
                  <c:v>4.9671464873971071E-38</c:v>
                </c:pt>
                <c:pt idx="1102">
                  <c:v>4.5559254404794489E-38</c:v>
                </c:pt>
                <c:pt idx="1103">
                  <c:v>4.1787486380505936E-38</c:v>
                </c:pt>
                <c:pt idx="1104">
                  <c:v>3.83279761886798E-38</c:v>
                </c:pt>
                <c:pt idx="1105">
                  <c:v>3.5154872569825039E-38</c:v>
                </c:pt>
                <c:pt idx="1106">
                  <c:v>3.2244464443328292E-38</c:v>
                </c:pt>
                <c:pt idx="1107">
                  <c:v>2.9575003725927783E-38</c:v>
                </c:pt>
                <c:pt idx="1108">
                  <c:v>2.7126542818720089E-38</c:v>
                </c:pt>
                <c:pt idx="1109">
                  <c:v>2.4880785548329479E-38</c:v>
                </c:pt>
                <c:pt idx="1110">
                  <c:v>2.2820950448382722E-38</c:v>
                </c:pt>
                <c:pt idx="1111">
                  <c:v>2.093164535966646E-38</c:v>
                </c:pt>
                <c:pt idx="1112">
                  <c:v>1.9198752411904741E-38</c:v>
                </c:pt>
                <c:pt idx="1113">
                  <c:v>1.7609322527691725E-38</c:v>
                </c:pt>
                <c:pt idx="1114">
                  <c:v>1.6151478660247684E-38</c:v>
                </c:pt>
                <c:pt idx="1115">
                  <c:v>1.4814327041952111E-38</c:v>
                </c:pt>
                <c:pt idx="1116">
                  <c:v>1.3587875780442701E-38</c:v>
                </c:pt>
                <c:pt idx="1117">
                  <c:v>1.2462960193999626E-38</c:v>
                </c:pt>
                <c:pt idx="1118">
                  <c:v>1.1431174328277097E-38</c:v>
                </c:pt>
                <c:pt idx="1119">
                  <c:v>1.0484808142641425E-38</c:v>
                </c:pt>
                <c:pt idx="1120">
                  <c:v>9.6167898967358579E-39</c:v>
                </c:pt>
                <c:pt idx="1121">
                  <c:v>8.8206333067588685E-39</c:v>
                </c:pt>
                <c:pt idx="1122">
                  <c:v>8.0903890765786713E-39</c:v>
                </c:pt>
                <c:pt idx="1123">
                  <c:v>7.4206004414977252E-39</c:v>
                </c:pt>
                <c:pt idx="1124">
                  <c:v>6.8062623924685127E-39</c:v>
                </c:pt>
                <c:pt idx="1125">
                  <c:v>6.2427842760634087E-39</c:v>
                </c:pt>
                <c:pt idx="1126">
                  <c:v>5.7259554907241759E-39</c:v>
                </c:pt>
                <c:pt idx="1127">
                  <c:v>5.2519140229573067E-39</c:v>
                </c:pt>
                <c:pt idx="1128">
                  <c:v>4.8171175883602236E-39</c:v>
                </c:pt>
                <c:pt idx="1129">
                  <c:v>4.4183171618303492E-39</c:v>
                </c:pt>
                <c:pt idx="1130">
                  <c:v>4.0525326991590593E-39</c:v>
                </c:pt>
                <c:pt idx="1131">
                  <c:v>3.7170308685921542E-39</c:v>
                </c:pt>
                <c:pt idx="1132">
                  <c:v>3.4093046259524965E-39</c:v>
                </c:pt>
                <c:pt idx="1133">
                  <c:v>3.1270544807026795E-39</c:v>
                </c:pt>
                <c:pt idx="1134">
                  <c:v>2.8681713129552031E-39</c:v>
                </c:pt>
                <c:pt idx="1135">
                  <c:v>2.6307206130322535E-39</c:v>
                </c:pt>
                <c:pt idx="1136">
                  <c:v>2.4129280258026513E-39</c:v>
                </c:pt>
                <c:pt idx="1137">
                  <c:v>2.2131660917777647E-39</c:v>
                </c:pt>
                <c:pt idx="1138">
                  <c:v>2.0299420858877291E-39</c:v>
                </c:pt>
                <c:pt idx="1139">
                  <c:v>1.8618868630633538E-39</c:v>
                </c:pt>
                <c:pt idx="1140">
                  <c:v>1.7077446272719547E-39</c:v>
                </c:pt>
                <c:pt idx="1141">
                  <c:v>1.5663635475561702E-39</c:v>
                </c:pt>
                <c:pt idx="1142">
                  <c:v>1.4366871509542172E-39</c:v>
                </c:pt>
                <c:pt idx="1143">
                  <c:v>1.3177464279843285E-39</c:v>
                </c:pt>
                <c:pt idx="1144">
                  <c:v>1.2086525917017773E-39</c:v>
                </c:pt>
                <c:pt idx="1145">
                  <c:v>1.1085904362206897E-39</c:v>
                </c:pt>
                <c:pt idx="1146">
                  <c:v>1.0168122450716575E-39</c:v>
                </c:pt>
                <c:pt idx="1147">
                  <c:v>9.3263220387540062E-40</c:v>
                </c:pt>
                <c:pt idx="1148">
                  <c:v>8.5542127558089859E-40</c:v>
                </c:pt>
                <c:pt idx="1149">
                  <c:v>7.8460249997354132E-40</c:v>
                </c:pt>
                <c:pt idx="1150">
                  <c:v>7.1964668232814626E-40</c:v>
                </c:pt>
                <c:pt idx="1151">
                  <c:v>6.6006843899092805E-40</c:v>
                </c:pt>
                <c:pt idx="1152">
                  <c:v>6.0542257034022337E-40</c:v>
                </c:pt>
                <c:pt idx="1153">
                  <c:v>5.55300734023447E-40</c:v>
                </c:pt>
                <c:pt idx="1154">
                  <c:v>5.0932839361056589E-40</c:v>
                </c:pt>
                <c:pt idx="1155">
                  <c:v>4.6716201986322191E-40</c:v>
                </c:pt>
                <c:pt idx="1156">
                  <c:v>4.2848652370548133E-40</c:v>
                </c:pt>
                <c:pt idx="1157">
                  <c:v>3.9301290171440092E-40</c:v>
                </c:pt>
                <c:pt idx="1158">
                  <c:v>3.604760765361673E-40</c:v>
                </c:pt>
                <c:pt idx="1159">
                  <c:v>3.3063291609021311E-40</c:v>
                </c:pt>
                <c:pt idx="1160">
                  <c:v>3.0326041675986602E-40</c:v>
                </c:pt>
                <c:pt idx="1161">
                  <c:v>2.7815403699331983E-40</c:v>
                </c:pt>
                <c:pt idx="1162">
                  <c:v>2.5512616886280153E-40</c:v>
                </c:pt>
                <c:pt idx="1163">
                  <c:v>2.3400473616054266E-40</c:v>
                </c:pt>
                <c:pt idx="1164">
                  <c:v>2.14631908555847E-40</c:v>
                </c:pt>
                <c:pt idx="1165">
                  <c:v>1.9686292220479066E-40</c:v>
                </c:pt>
                <c:pt idx="1166">
                  <c:v>1.8056499799946989E-40</c:v>
                </c:pt>
                <c:pt idx="1167">
                  <c:v>1.6561634937346534E-40</c:v>
                </c:pt>
                <c:pt idx="1168">
                  <c:v>1.5190527224924011E-40</c:v>
                </c:pt>
                <c:pt idx="1169">
                  <c:v>1.3932931032721541E-40</c:v>
                </c:pt>
                <c:pt idx="1170">
                  <c:v>1.277944894789789E-40</c:v>
                </c:pt>
                <c:pt idx="1171">
                  <c:v>1.1721461552374653E-40</c:v>
                </c:pt>
                <c:pt idx="1172">
                  <c:v>1.0751063014058604E-40</c:v>
                </c:pt>
                <c:pt idx="1173">
                  <c:v>9.8610020103545983E-41</c:v>
                </c:pt>
                <c:pt idx="1174">
                  <c:v>9.0446275425100931E-41</c:v>
                </c:pt>
                <c:pt idx="1175">
                  <c:v>8.2958392358941753E-41</c:v>
                </c:pt>
                <c:pt idx="1176">
                  <c:v>7.6090417548255148E-41</c:v>
                </c:pt>
                <c:pt idx="1177">
                  <c:v>6.9791029913124804E-41</c:v>
                </c:pt>
                <c:pt idx="1178">
                  <c:v>6.4013157152748173E-41</c:v>
                </c:pt>
                <c:pt idx="1179">
                  <c:v>5.8713623996710393E-41</c:v>
                </c:pt>
                <c:pt idx="1180">
                  <c:v>5.3852829576915103E-41</c:v>
                </c:pt>
                <c:pt idx="1181">
                  <c:v>4.9394451509289693E-41</c:v>
                </c:pt>
                <c:pt idx="1182">
                  <c:v>4.5305174474053483E-41</c:v>
                </c:pt>
                <c:pt idx="1183">
                  <c:v>4.1554441266309852E-41</c:v>
                </c:pt>
                <c:pt idx="1184">
                  <c:v>3.8114224456726272E-41</c:v>
                </c:pt>
                <c:pt idx="1185">
                  <c:v>3.4958816955998859E-41</c:v>
                </c:pt>
                <c:pt idx="1186">
                  <c:v>3.2064639918112191E-41</c:v>
                </c:pt>
                <c:pt idx="1187">
                  <c:v>2.9410066546938395E-41</c:v>
                </c:pt>
                <c:pt idx="1188">
                  <c:v>2.6975260489570506E-41</c:v>
                </c:pt>
                <c:pt idx="1189">
                  <c:v>2.4742027608773114E-41</c:v>
                </c:pt>
                <c:pt idx="1190">
                  <c:v>2.2693680026925309E-41</c:v>
                </c:pt>
                <c:pt idx="1191">
                  <c:v>2.0814911425523175E-41</c:v>
                </c:pt>
                <c:pt idx="1192">
                  <c:v>1.9091682668405123E-41</c:v>
                </c:pt>
                <c:pt idx="1193">
                  <c:v>1.7511116894023694E-41</c:v>
                </c:pt>
                <c:pt idx="1194">
                  <c:v>1.6061403292839143E-41</c:v>
                </c:pt>
                <c:pt idx="1195">
                  <c:v>1.4731708850807682E-41</c:v>
                </c:pt>
                <c:pt idx="1196">
                  <c:v>1.3512097399467563E-41</c:v>
                </c:pt>
                <c:pt idx="1197">
                  <c:v>1.2393455367717608E-41</c:v>
                </c:pt>
                <c:pt idx="1198">
                  <c:v>1.136742368047636E-41</c:v>
                </c:pt>
                <c:pt idx="1199">
                  <c:v>1.0426335295323533E-41</c:v>
                </c:pt>
                <c:pt idx="1200">
                  <c:v>9.56315791037331E-42</c:v>
                </c:pt>
                <c:pt idx="1201">
                  <c:v>8.771441415254858E-42</c:v>
                </c:pt>
                <c:pt idx="1202">
                  <c:v>8.045269692534631E-42</c:v>
                </c:pt>
                <c:pt idx="1203">
                  <c:v>7.3792164094086608E-42</c:v>
                </c:pt>
                <c:pt idx="1204">
                  <c:v>6.7683044693223808E-42</c:v>
                </c:pt>
                <c:pt idx="1205">
                  <c:v>6.2079688205160425E-42</c:v>
                </c:pt>
                <c:pt idx="1206">
                  <c:v>5.6940223435838252E-42</c:v>
                </c:pt>
                <c:pt idx="1207">
                  <c:v>5.2226245631395234E-42</c:v>
                </c:pt>
                <c:pt idx="1208">
                  <c:v>4.7902529497874894E-42</c:v>
                </c:pt>
                <c:pt idx="1209">
                  <c:v>4.3936765979505944E-42</c:v>
                </c:pt>
                <c:pt idx="1210">
                  <c:v>4.0299320828631481E-42</c:v>
                </c:pt>
                <c:pt idx="1211">
                  <c:v>3.6963013163200719E-42</c:v>
                </c:pt>
                <c:pt idx="1212">
                  <c:v>3.3902912357081164E-42</c:v>
                </c:pt>
                <c:pt idx="1213">
                  <c:v>3.1096151745449229E-42</c:v>
                </c:pt>
                <c:pt idx="1214">
                  <c:v>2.8521757753180871E-42</c:v>
                </c:pt>
                <c:pt idx="1215">
                  <c:v>2.6160493169389424E-42</c:v>
                </c:pt>
                <c:pt idx="1216">
                  <c:v>2.3994713396981144E-42</c:v>
                </c:pt>
                <c:pt idx="1217">
                  <c:v>2.2008234603043903E-42</c:v>
                </c:pt>
                <c:pt idx="1218">
                  <c:v>2.0186212784836118E-42</c:v>
                </c:pt>
                <c:pt idx="1219">
                  <c:v>1.8515032847674076E-42</c:v>
                </c:pt>
                <c:pt idx="1220">
                  <c:v>1.6982206865865201E-42</c:v>
                </c:pt>
                <c:pt idx="1221">
                  <c:v>1.557628076642967E-42</c:v>
                </c:pt>
                <c:pt idx="1222">
                  <c:v>1.4286748738311629E-42</c:v>
                </c:pt>
                <c:pt idx="1223">
                  <c:v>1.3103974727493869E-42</c:v>
                </c:pt>
                <c:pt idx="1224">
                  <c:v>1.2019120431391665E-42</c:v>
                </c:pt>
                <c:pt idx="1225">
                  <c:v>1.1024079254457199E-42</c:v>
                </c:pt>
                <c:pt idx="1226">
                  <c:v>1.011141573148255E-42</c:v>
                </c:pt>
                <c:pt idx="1227">
                  <c:v>9.2743099659348874E-43</c:v>
                </c:pt>
                <c:pt idx="1228">
                  <c:v>8.5065066681447863E-43</c:v>
                </c:pt>
                <c:pt idx="1229">
                  <c:v>7.802268412526421E-43</c:v>
                </c:pt>
                <c:pt idx="1230">
                  <c:v>7.1563327645499948E-43</c:v>
                </c:pt>
                <c:pt idx="1231">
                  <c:v>6.5638729570939241E-43</c:v>
                </c:pt>
                <c:pt idx="1232">
                  <c:v>6.0204618223309771E-43</c:v>
                </c:pt>
                <c:pt idx="1233">
                  <c:v>5.5220387096268265E-43</c:v>
                </c:pt>
                <c:pt idx="1234">
                  <c:v>5.0648791422466906E-43</c:v>
                </c:pt>
                <c:pt idx="1235">
                  <c:v>4.6455669861284204E-43</c:v>
                </c:pt>
                <c:pt idx="1236">
                  <c:v>4.2609689227517356E-43</c:v>
                </c:pt>
                <c:pt idx="1237">
                  <c:v>3.9082110353523862E-43</c:v>
                </c:pt>
                <c:pt idx="1238">
                  <c:v>3.5846573335217251E-43</c:v>
                </c:pt>
                <c:pt idx="1239">
                  <c:v>3.2878900557150893E-43</c:v>
                </c:pt>
                <c:pt idx="1240">
                  <c:v>3.0156916024801417E-43</c:v>
                </c:pt>
                <c:pt idx="1241">
                  <c:v>2.7660279654001884E-43</c:v>
                </c:pt>
                <c:pt idx="1242">
                  <c:v>2.5370335279256706E-43</c:v>
                </c:pt>
                <c:pt idx="1243">
                  <c:v>2.3269971245166178E-43</c:v>
                </c:pt>
                <c:pt idx="1244">
                  <c:v>2.1343492539241716E-43</c:v>
                </c:pt>
                <c:pt idx="1245">
                  <c:v>1.9576503510604455E-43</c:v>
                </c:pt>
                <c:pt idx="1246">
                  <c:v>1.7955800298198499E-43</c:v>
                </c:pt>
                <c:pt idx="1247">
                  <c:v>1.6469272164670932E-43</c:v>
                </c:pt>
                <c:pt idx="1248">
                  <c:v>1.5105810998645269E-43</c:v>
                </c:pt>
                <c:pt idx="1249">
                  <c:v>1.3855228309134857E-43</c:v>
                </c:pt>
                <c:pt idx="1250">
                  <c:v>1.2708179091838601E-43</c:v>
                </c:pt>
                <c:pt idx="1251">
                  <c:v>1.165609199840951E-43</c:v>
                </c:pt>
                <c:pt idx="1252">
                  <c:v>1.0691105286880844E-43</c:v>
                </c:pt>
                <c:pt idx="1253">
                  <c:v>9.8060080746422326E-44</c:v>
                </c:pt>
                <c:pt idx="1254">
                  <c:v>8.9941864549722578E-44</c:v>
                </c:pt>
                <c:pt idx="1255">
                  <c:v>8.2495740744899393E-44</c:v>
                </c:pt>
                <c:pt idx="1256">
                  <c:v>7.5666068022051613E-44</c:v>
                </c:pt>
                <c:pt idx="1257">
                  <c:v>6.9401811514394982E-44</c:v>
                </c:pt>
                <c:pt idx="1258">
                  <c:v>6.3656161439178001E-44</c:v>
                </c:pt>
                <c:pt idx="1259">
                  <c:v>5.8386183310651488E-44</c:v>
                </c:pt>
                <c:pt idx="1260">
                  <c:v>5.3552497111250923E-44</c:v>
                </c:pt>
                <c:pt idx="1261">
                  <c:v>4.9118983023632384E-44</c:v>
                </c:pt>
                <c:pt idx="1262">
                  <c:v>4.5052511524603998E-44</c:v>
                </c:pt>
                <c:pt idx="1263">
                  <c:v>4.1322695824096451E-44</c:v>
                </c:pt>
                <c:pt idx="1264">
                  <c:v>3.7901664799269673E-44</c:v>
                </c:pt>
                <c:pt idx="1265">
                  <c:v>3.476385472698353E-44</c:v>
                </c:pt>
                <c:pt idx="1266">
                  <c:v>3.188581825836148E-44</c:v>
                </c:pt>
                <c:pt idx="1267">
                  <c:v>2.9246049208003032E-44</c:v>
                </c:pt>
                <c:pt idx="1268">
                  <c:v>2.682482184858555E-44</c:v>
                </c:pt>
                <c:pt idx="1269">
                  <c:v>2.4604043509967681E-44</c:v>
                </c:pt>
                <c:pt idx="1270">
                  <c:v>2.2567119381346866E-44</c:v>
                </c:pt>
                <c:pt idx="1271">
                  <c:v>2.0698828506202314E-44</c:v>
                </c:pt>
                <c:pt idx="1272">
                  <c:v>1.8985210043391494E-44</c:v>
                </c:pt>
                <c:pt idx="1273">
                  <c:v>1.7413458944485663E-44</c:v>
                </c:pt>
                <c:pt idx="1274">
                  <c:v>1.5971830267784342E-44</c:v>
                </c:pt>
                <c:pt idx="1275">
                  <c:v>1.4649551414005438E-44</c:v>
                </c:pt>
                <c:pt idx="1276">
                  <c:v>1.3436741627818078E-44</c:v>
                </c:pt>
                <c:pt idx="1277">
                  <c:v>1.2324338163702172E-44</c:v>
                </c:pt>
                <c:pt idx="1278">
                  <c:v>1.1304028564397438E-44</c:v>
                </c:pt>
                <c:pt idx="1279">
                  <c:v>1.0368188545901619E-44</c:v>
                </c:pt>
                <c:pt idx="1280">
                  <c:v>9.5098250248533601E-45</c:v>
                </c:pt>
                <c:pt idx="1281">
                  <c:v>8.7225238625772725E-45</c:v>
                </c:pt>
                <c:pt idx="1282">
                  <c:v>8.0004019353030214E-45</c:v>
                </c:pt>
                <c:pt idx="1283">
                  <c:v>7.3380631724049039E-45</c:v>
                </c:pt>
                <c:pt idx="1284">
                  <c:v>6.7305582341551252E-45</c:v>
                </c:pt>
                <c:pt idx="1285">
                  <c:v>6.1733475276838022E-45</c:v>
                </c:pt>
                <c:pt idx="1286">
                  <c:v>5.662267284779558E-45</c:v>
                </c:pt>
                <c:pt idx="1287">
                  <c:v>5.1934984480476165E-45</c:v>
                </c:pt>
                <c:pt idx="1288">
                  <c:v>4.7635381329270308E-45</c:v>
                </c:pt>
                <c:pt idx="1289">
                  <c:v>4.369173452315343E-45</c:v>
                </c:pt>
                <c:pt idx="1290">
                  <c:v>4.0074575082045624E-45</c:v>
                </c:pt>
                <c:pt idx="1291">
                  <c:v>3.67568737092697E-45</c:v>
                </c:pt>
                <c:pt idx="1292">
                  <c:v>3.3713838814587791E-45</c:v>
                </c:pt>
                <c:pt idx="1293">
                  <c:v>3.0922731258545823E-45</c:v>
                </c:pt>
                <c:pt idx="1294">
                  <c:v>2.8362694433790503E-45</c:v>
                </c:pt>
                <c:pt idx="1295">
                  <c:v>2.6014598413659041E-45</c:v>
                </c:pt>
                <c:pt idx="1296">
                  <c:v>2.3860897003412693E-45</c:v>
                </c:pt>
                <c:pt idx="1297">
                  <c:v>2.1885496625946392E-45</c:v>
                </c:pt>
                <c:pt idx="1298">
                  <c:v>2.0073636062206941E-45</c:v>
                </c:pt>
                <c:pt idx="1299">
                  <c:v>1.8411776147689334E-45</c:v>
                </c:pt>
                <c:pt idx="1300">
                  <c:v>1.6887498600756366E-45</c:v>
                </c:pt>
                <c:pt idx="1301">
                  <c:v>1.5489413226781115E-45</c:v>
                </c:pt>
                <c:pt idx="1302">
                  <c:v>1.4207072804686393E-45</c:v>
                </c:pt>
                <c:pt idx="1303">
                  <c:v>1.3030895019875744E-45</c:v>
                </c:pt>
                <c:pt idx="1304">
                  <c:v>1.1952090860195043E-45</c:v>
                </c:pt>
                <c:pt idx="1305">
                  <c:v>1.0962598939863305E-45</c:v>
                </c:pt>
                <c:pt idx="1306">
                  <c:v>1.0055025260603867E-45</c:v>
                </c:pt>
                <c:pt idx="1307">
                  <c:v>9.2225879598439963E-46</c:v>
                </c:pt>
                <c:pt idx="1308">
                  <c:v>8.4590666331104683E-46</c:v>
                </c:pt>
                <c:pt idx="1309">
                  <c:v>7.7587558519327178E-46</c:v>
                </c:pt>
                <c:pt idx="1310">
                  <c:v>7.1164225299128152E-46</c:v>
                </c:pt>
                <c:pt idx="1311">
                  <c:v>6.5272668183824019E-46</c:v>
                </c:pt>
                <c:pt idx="1312">
                  <c:v>5.9868862394370334E-46</c:v>
                </c:pt>
                <c:pt idx="1313">
                  <c:v>5.4912427883320592E-46</c:v>
                </c:pt>
                <c:pt idx="1314">
                  <c:v>5.0366327594098215E-46</c:v>
                </c:pt>
                <c:pt idx="1315">
                  <c:v>4.6196590700855737E-46</c:v>
                </c:pt>
                <c:pt idx="1316">
                  <c:v>4.2372058760791238E-46</c:v>
                </c:pt>
                <c:pt idx="1317">
                  <c:v>3.8864152882059162E-46</c:v>
                </c:pt>
                <c:pt idx="1318">
                  <c:v>3.5646660167424009E-46</c:v>
                </c:pt>
                <c:pt idx="1319">
                  <c:v>3.2695537837862329E-46</c:v>
                </c:pt>
                <c:pt idx="1320">
                  <c:v>2.9988733572409118E-46</c:v>
                </c:pt>
                <c:pt idx="1321">
                  <c:v>2.7506020721747243E-46</c:v>
                </c:pt>
                <c:pt idx="1322">
                  <c:v>2.5228847164165858E-46</c:v>
                </c:pt>
                <c:pt idx="1323">
                  <c:v>2.3140196674454384E-46</c:v>
                </c:pt>
                <c:pt idx="1324">
                  <c:v>2.1224461769818101E-46</c:v>
                </c:pt>
                <c:pt idx="1325">
                  <c:v>1.9467327082650721E-46</c:v>
                </c:pt>
                <c:pt idx="1326">
                  <c:v>1.7855662388660876E-46</c:v>
                </c:pt>
                <c:pt idx="1327">
                  <c:v>1.63774244910063E-46</c:v>
                </c:pt>
                <c:pt idx="1328">
                  <c:v>1.50215672272648E-46</c:v>
                </c:pt>
                <c:pt idx="1329">
                  <c:v>1.3777958926762305E-46</c:v>
                </c:pt>
                <c:pt idx="1330">
                  <c:v>1.2637306701460431E-46</c:v>
                </c:pt>
                <c:pt idx="1331">
                  <c:v>1.159108700466295E-46</c:v>
                </c:pt>
                <c:pt idx="1332">
                  <c:v>1.0631481938642956E-46</c:v>
                </c:pt>
                <c:pt idx="1333">
                  <c:v>9.751320835243347E-47</c:v>
                </c:pt>
                <c:pt idx="1334">
                  <c:v>8.9440266729166051E-47</c:v>
                </c:pt>
                <c:pt idx="1335">
                  <c:v>8.2035669297969697E-47</c:v>
                </c:pt>
                <c:pt idx="1336">
                  <c:v>7.5244085055611475E-47</c:v>
                </c:pt>
                <c:pt idx="1337">
                  <c:v>6.9014763752235905E-47</c:v>
                </c:pt>
                <c:pt idx="1338">
                  <c:v>6.3301156659115468E-47</c:v>
                </c:pt>
                <c:pt idx="1339">
                  <c:v>5.8060568732325203E-47</c:v>
                </c:pt>
                <c:pt idx="1340">
                  <c:v>5.3253839573175916E-47</c:v>
                </c:pt>
                <c:pt idx="1341">
                  <c:v>4.8845050801346876E-47</c:v>
                </c:pt>
                <c:pt idx="1342">
                  <c:v>4.4801257654066749E-47</c:v>
                </c:pt>
                <c:pt idx="1343">
                  <c:v>4.1092242805708914E-47</c:v>
                </c:pt>
                <c:pt idx="1344">
                  <c:v>3.7690290568216019E-47</c:v>
                </c:pt>
                <c:pt idx="1345">
                  <c:v>3.4569979785069701E-47</c:v>
                </c:pt>
                <c:pt idx="1346">
                  <c:v>3.1707993871184643E-47</c:v>
                </c:pt>
                <c:pt idx="1347">
                  <c:v>2.9082946579254289E-47</c:v>
                </c:pt>
                <c:pt idx="1348">
                  <c:v>2.6675222190590961E-47</c:v>
                </c:pt>
                <c:pt idx="1349">
                  <c:v>2.4466828936273203E-47</c:v>
                </c:pt>
                <c:pt idx="1350">
                  <c:v>2.2441264553291071E-47</c:v>
                </c:pt>
                <c:pt idx="1351">
                  <c:v>2.058339297105093E-47</c:v>
                </c:pt>
                <c:pt idx="1352">
                  <c:v>1.8879331206787432E-47</c:v>
                </c:pt>
                <c:pt idx="1353">
                  <c:v>1.7316345624691455E-47</c:v>
                </c:pt>
                <c:pt idx="1354">
                  <c:v>1.588275678356509E-47</c:v>
                </c:pt>
                <c:pt idx="1355">
                  <c:v>1.4567852161958549E-47</c:v>
                </c:pt>
                <c:pt idx="1356">
                  <c:v>1.3361806108640188E-47</c:v>
                </c:pt>
                <c:pt idx="1357">
                  <c:v>1.2255606420218054E-47</c:v>
                </c:pt>
                <c:pt idx="1358">
                  <c:v>1.1240986997271864E-47</c:v>
                </c:pt>
                <c:pt idx="1359">
                  <c:v>1.0310366075756267E-47</c:v>
                </c:pt>
                <c:pt idx="1360">
                  <c:v>9.4567895721170707E-48</c:v>
                </c:pt>
                <c:pt idx="1361">
                  <c:v>8.673879118762755E-48</c:v>
                </c:pt>
                <c:pt idx="1362">
                  <c:v>7.955784401583718E-48</c:v>
                </c:pt>
                <c:pt idx="1363">
                  <c:v>7.2971394433626857E-48</c:v>
                </c:pt>
                <c:pt idx="1364">
                  <c:v>6.6930225064016208E-48</c:v>
                </c:pt>
                <c:pt idx="1365">
                  <c:v>6.1389193147383985E-48</c:v>
                </c:pt>
                <c:pt idx="1366">
                  <c:v>5.6306893211285616E-48</c:v>
                </c:pt>
                <c:pt idx="1367">
                  <c:v>5.1645347667225064E-48</c:v>
                </c:pt>
                <c:pt idx="1368">
                  <c:v>4.7369723022366154E-48</c:v>
                </c:pt>
                <c:pt idx="1369">
                  <c:v>4.3448069585552669E-48</c:v>
                </c:pt>
                <c:pt idx="1370">
                  <c:v>3.9851082722603035E-48</c:v>
                </c:pt>
                <c:pt idx="1371">
                  <c:v>3.6551883876833569E-48</c:v>
                </c:pt>
                <c:pt idx="1372">
                  <c:v>3.3525819718513161E-48</c:v>
                </c:pt>
                <c:pt idx="1373">
                  <c:v>3.0750277922353238E-48</c:v>
                </c:pt>
                <c:pt idx="1374">
                  <c:v>2.8204518196458497E-48</c:v>
                </c:pt>
                <c:pt idx="1375">
                  <c:v>2.5869517300072263E-48</c:v>
                </c:pt>
                <c:pt idx="1376">
                  <c:v>2.3727826892032487E-48</c:v>
                </c:pt>
                <c:pt idx="1377">
                  <c:v>2.1763443147687625E-48</c:v>
                </c:pt>
                <c:pt idx="1378">
                  <c:v>1.9961687169998831E-48</c:v>
                </c:pt>
                <c:pt idx="1379">
                  <c:v>1.830909530118375E-48</c:v>
                </c:pt>
                <c:pt idx="1380">
                  <c:v>1.679331851526251E-48</c:v>
                </c:pt>
                <c:pt idx="1381">
                  <c:v>1.5403030139715383E-48</c:v>
                </c:pt>
                <c:pt idx="1382">
                  <c:v>1.4127841216693265E-48</c:v>
                </c:pt>
                <c:pt idx="1383">
                  <c:v>1.2958222871320751E-48</c:v>
                </c:pt>
                <c:pt idx="1384">
                  <c:v>1.1885435106986391E-48</c:v>
                </c:pt>
                <c:pt idx="1385">
                  <c:v>1.0901461495544134E-48</c:v>
                </c:pt>
                <c:pt idx="1386">
                  <c:v>9.9989492743920001E-49</c:v>
                </c:pt>
                <c:pt idx="1387">
                  <c:v>9.1711544028044599E-49</c:v>
                </c:pt>
                <c:pt idx="1388">
                  <c:v>8.4118911669541671E-49</c:v>
                </c:pt>
                <c:pt idx="1389">
                  <c:v>7.7154859570395749E-49</c:v>
                </c:pt>
                <c:pt idx="1390">
                  <c:v>7.0767348711230613E-49</c:v>
                </c:pt>
                <c:pt idx="1391">
                  <c:v>6.4908648288673875E-49</c:v>
                </c:pt>
                <c:pt idx="1392">
                  <c:v>5.9534979045982964E-49</c:v>
                </c:pt>
                <c:pt idx="1393">
                  <c:v>5.460618613165619E-49</c:v>
                </c:pt>
                <c:pt idx="1394">
                  <c:v>5.0085439041508002E-49</c:v>
                </c:pt>
                <c:pt idx="1395">
                  <c:v>4.5938956401981688E-49</c:v>
                </c:pt>
                <c:pt idx="1396">
                  <c:v>4.2135753538153741E-49</c:v>
                </c:pt>
                <c:pt idx="1397">
                  <c:v>3.8647410940128548E-49</c:v>
                </c:pt>
                <c:pt idx="1398">
                  <c:v>3.5447861897679278E-49</c:v>
                </c:pt>
                <c:pt idx="1399">
                  <c:v>3.2513197716234885E-49</c:v>
                </c:pt>
                <c:pt idx="1400">
                  <c:v>2.9821489058672207E-49</c:v>
                </c:pt>
                <c:pt idx="1401">
                  <c:v>2.7352622077909375E-49</c:v>
                </c:pt>
                <c:pt idx="1402">
                  <c:v>2.5088148115774405E-49</c:v>
                </c:pt>
                <c:pt idx="1403">
                  <c:v>2.3011145845040688E-49</c:v>
                </c:pt>
                <c:pt idx="1404">
                  <c:v>2.1106094824463737E-49</c:v>
                </c:pt>
                <c:pt idx="1405">
                  <c:v>1.9358759521976061E-49</c:v>
                </c:pt>
                <c:pt idx="1406">
                  <c:v>1.7756082939384569E-49</c:v>
                </c:pt>
                <c:pt idx="1407">
                  <c:v>1.6286089043691032E-49</c:v>
                </c:pt>
                <c:pt idx="1408">
                  <c:v>1.4937793275943452E-49</c:v>
                </c:pt>
                <c:pt idx="1409">
                  <c:v>1.3701120468898857E-49</c:v>
                </c:pt>
                <c:pt idx="1410">
                  <c:v>1.2566829560132625E-49</c:v>
                </c:pt>
                <c:pt idx="1411">
                  <c:v>1.1526444538014882E-49</c:v>
                </c:pt>
                <c:pt idx="1412">
                  <c:v>1.0572191104542434E-49</c:v>
                </c:pt>
                <c:pt idx="1413">
                  <c:v>9.6969385817401525E-50</c:v>
                </c:pt>
                <c:pt idx="1414">
                  <c:v>8.8941466275272214E-50</c:v>
                </c:pt>
                <c:pt idx="1415">
                  <c:v>8.1578163628793712E-50</c:v>
                </c:pt>
                <c:pt idx="1416">
                  <c:v>7.4824455450837164E-50</c:v>
                </c:pt>
                <c:pt idx="1417">
                  <c:v>6.8629874521202441E-50</c:v>
                </c:pt>
                <c:pt idx="1418">
                  <c:v>6.2948131709299726E-50</c:v>
                </c:pt>
                <c:pt idx="1419">
                  <c:v>5.7736770077691126E-50</c:v>
                </c:pt>
                <c:pt idx="1420">
                  <c:v>5.2956847621764832E-50</c:v>
                </c:pt>
                <c:pt idx="1421">
                  <c:v>4.8572646274828275E-50</c:v>
                </c:pt>
                <c:pt idx="1422">
                  <c:v>4.4551405004135899E-50</c:v>
                </c:pt>
                <c:pt idx="1423">
                  <c:v>4.0863075003413904E-50</c:v>
                </c:pt>
                <c:pt idx="1424">
                  <c:v>3.7480095152546064E-50</c:v>
                </c:pt>
                <c:pt idx="1425">
                  <c:v>3.4377186066553886E-50</c:v>
                </c:pt>
                <c:pt idx="1426">
                  <c:v>3.1531161194881679E-50</c:v>
                </c:pt>
                <c:pt idx="1427">
                  <c:v>2.8920753559434372E-50</c:v>
                </c:pt>
                <c:pt idx="1428">
                  <c:v>2.6526456836651708E-50</c:v>
                </c:pt>
                <c:pt idx="1429">
                  <c:v>2.4330379596116163E-50</c:v>
                </c:pt>
                <c:pt idx="1430">
                  <c:v>2.2316111606475736E-50</c:v>
                </c:pt>
                <c:pt idx="1431">
                  <c:v>2.0468601209665658E-50</c:v>
                </c:pt>
                <c:pt idx="1432">
                  <c:v>1.8774042847086163E-50</c:v>
                </c:pt>
                <c:pt idx="1433">
                  <c:v>1.7219773897289417E-50</c:v>
                </c:pt>
                <c:pt idx="1434">
                  <c:v>1.5794180054286132E-50</c:v>
                </c:pt>
                <c:pt idx="1435">
                  <c:v>1.4486608539411803E-50</c:v>
                </c:pt>
                <c:pt idx="1436">
                  <c:v>1.328728849822191E-50</c:v>
                </c:pt>
                <c:pt idx="1437">
                  <c:v>1.218725798758598E-50</c:v>
                </c:pt>
                <c:pt idx="1438">
                  <c:v>1.1178297007388247E-50</c:v>
                </c:pt>
                <c:pt idx="1439">
                  <c:v>1.0252866076410797E-50</c:v>
                </c:pt>
                <c:pt idx="1440">
                  <c:v>9.4040498934081266E-51</c:v>
                </c:pt>
                <c:pt idx="1441">
                  <c:v>8.6255056623804167E-51</c:v>
                </c:pt>
                <c:pt idx="1442">
                  <c:v>7.9114156959022172E-51</c:v>
                </c:pt>
                <c:pt idx="1443">
                  <c:v>7.2564439423364185E-51</c:v>
                </c:pt>
                <c:pt idx="1444">
                  <c:v>6.6556961120806429E-51</c:v>
                </c:pt>
                <c:pt idx="1445">
                  <c:v>6.104683104890481E-51</c:v>
                </c:pt>
                <c:pt idx="1446">
                  <c:v>5.5992874649867554E-51</c:v>
                </c:pt>
                <c:pt idx="1447">
                  <c:v>5.1357326132854455E-51</c:v>
                </c:pt>
                <c:pt idx="1448">
                  <c:v>4.7105546268333553E-51</c:v>
                </c:pt>
                <c:pt idx="1449">
                  <c:v>4.3205763545751328E-51</c:v>
                </c:pt>
                <c:pt idx="1450">
                  <c:v>3.9628836760273946E-51</c:v>
                </c:pt>
                <c:pt idx="1451">
                  <c:v>3.6348037254555457E-51</c:v>
                </c:pt>
                <c:pt idx="1452">
                  <c:v>3.3338849188300499E-51</c:v>
                </c:pt>
                <c:pt idx="1453">
                  <c:v>3.0578786343158833E-51</c:v>
                </c:pt>
                <c:pt idx="1454">
                  <c:v>2.8047224094006284E-51</c:v>
                </c:pt>
                <c:pt idx="1455">
                  <c:v>2.5725245291018849E-51</c:v>
                </c:pt>
                <c:pt idx="1456">
                  <c:v>2.3595498900888759E-51</c:v>
                </c:pt>
                <c:pt idx="1457">
                  <c:v>2.1642070350878149E-51</c:v>
                </c:pt>
                <c:pt idx="1458">
                  <c:v>1.9850362606857636E-51</c:v>
                </c:pt>
                <c:pt idx="1459">
                  <c:v>1.8206987096673696E-51</c:v>
                </c:pt>
                <c:pt idx="1460">
                  <c:v>1.669966366377218E-51</c:v>
                </c:pt>
                <c:pt idx="1461">
                  <c:v>1.5317128803483275E-51</c:v>
                </c:pt>
                <c:pt idx="1462">
                  <c:v>1.4049051496256192E-51</c:v>
                </c:pt>
                <c:pt idx="1463">
                  <c:v>1.2885956008908048E-51</c:v>
                </c:pt>
                <c:pt idx="1464">
                  <c:v>1.1819151087015356E-51</c:v>
                </c:pt>
                <c:pt idx="1465">
                  <c:v>1.0840665009342814E-51</c:v>
                </c:pt>
                <c:pt idx="1466">
                  <c:v>9.9431860189937875E-52</c:v>
                </c:pt>
                <c:pt idx="1467">
                  <c:v>9.1200076861618327E-52</c:v>
                </c:pt>
                <c:pt idx="1468">
                  <c:v>8.3649787941983046E-52</c:v>
                </c:pt>
                <c:pt idx="1469">
                  <c:v>7.6724573745219621E-52</c:v>
                </c:pt>
                <c:pt idx="1470">
                  <c:v>7.0372685468949213E-52</c:v>
                </c:pt>
                <c:pt idx="1471">
                  <c:v>6.454665850027148E-52</c:v>
                </c:pt>
                <c:pt idx="1472">
                  <c:v>5.9202957735485111E-52</c:v>
                </c:pt>
                <c:pt idx="1473">
                  <c:v>5.4301652263143025E-52</c:v>
                </c:pt>
                <c:pt idx="1474">
                  <c:v>4.9806116979523349E-52</c:v>
                </c:pt>
                <c:pt idx="1475">
                  <c:v>4.5682758906797045E-52</c:v>
                </c:pt>
                <c:pt idx="1476">
                  <c:v>4.1900766168834071E-52</c:v>
                </c:pt>
                <c:pt idx="1477">
                  <c:v>3.8431877748829689E-52</c:v>
                </c:pt>
                <c:pt idx="1478">
                  <c:v>3.5250172308296292E-52</c:v>
                </c:pt>
                <c:pt idx="1479">
                  <c:v>3.2331874489332339E-52</c:v>
                </c:pt>
                <c:pt idx="1480">
                  <c:v>2.9655177252791075E-52</c:v>
                </c:pt>
                <c:pt idx="1481">
                  <c:v>2.7200078924734736E-52</c:v>
                </c:pt>
                <c:pt idx="1482">
                  <c:v>2.4948233733526796E-52</c:v>
                </c:pt>
                <c:pt idx="1483">
                  <c:v>2.2882814720683915E-52</c:v>
                </c:pt>
                <c:pt idx="1484">
                  <c:v>2.098838800109024E-52</c:v>
                </c:pt>
                <c:pt idx="1485">
                  <c:v>1.9250797432980974E-52</c:v>
                </c:pt>
                <c:pt idx="1486">
                  <c:v>1.7657058835886107E-52</c:v>
                </c:pt>
                <c:pt idx="1487">
                  <c:v>1.6195262966084099E-52</c:v>
                </c:pt>
                <c:pt idx="1488">
                  <c:v>1.4854486524536326E-52</c:v>
                </c:pt>
                <c:pt idx="1489">
                  <c:v>1.3624710532315872E-52</c:v>
                </c:pt>
                <c:pt idx="1490">
                  <c:v>1.2496745463586382E-52</c:v>
                </c:pt>
                <c:pt idx="1491">
                  <c:v>1.1462162576683601E-52</c:v>
                </c:pt>
                <c:pt idx="1492">
                  <c:v>1.0513230930177346E-52</c:v>
                </c:pt>
                <c:pt idx="1493">
                  <c:v>9.6428596132525985E-53</c:v>
                </c:pt>
                <c:pt idx="1494">
                  <c:v>8.8445447587381001E-53</c:v>
                </c:pt>
                <c:pt idx="1495">
                  <c:v>8.1123209428254694E-53</c:v>
                </c:pt>
                <c:pt idx="1496">
                  <c:v>7.4407166083238865E-53</c:v>
                </c:pt>
                <c:pt idx="1497">
                  <c:v>6.8247131783355542E-53</c:v>
                </c:pt>
                <c:pt idx="1498">
                  <c:v>6.2597075548396193E-53</c:v>
                </c:pt>
                <c:pt idx="1499">
                  <c:v>5.7414777219504303E-53</c:v>
                </c:pt>
                <c:pt idx="1500">
                  <c:v>5.2661511968187505E-53</c:v>
                </c:pt>
                <c:pt idx="1501">
                  <c:v>4.8301760924251083E-53</c:v>
                </c:pt>
                <c:pt idx="1502">
                  <c:v>4.4302945760327391E-53</c:v>
                </c:pt>
                <c:pt idx="1503">
                  <c:v>4.0635185249676151E-53</c:v>
                </c:pt>
                <c:pt idx="1504">
                  <c:v>3.7271071978111783E-53</c:v>
                </c:pt>
                <c:pt idx="1505">
                  <c:v>3.4185467541546906E-53</c:v>
                </c:pt>
                <c:pt idx="1506">
                  <c:v>3.1355314698768772E-53</c:v>
                </c:pt>
                <c:pt idx="1507">
                  <c:v>2.8759465075735198E-53</c:v>
                </c:pt>
                <c:pt idx="1508">
                  <c:v>2.6378521133929399E-53</c:v>
                </c:pt>
                <c:pt idx="1509">
                  <c:v>2.4194691221855156E-53</c:v>
                </c:pt>
                <c:pt idx="1510">
                  <c:v>2.2191656626571283E-53</c:v>
                </c:pt>
                <c:pt idx="1511">
                  <c:v>2.0354449631776881E-53</c:v>
                </c:pt>
                <c:pt idx="1512">
                  <c:v>1.8669341671251595E-53</c:v>
                </c:pt>
                <c:pt idx="1513">
                  <c:v>1.7123740741866206E-53</c:v>
                </c:pt>
                <c:pt idx="1514">
                  <c:v>1.570609730958933E-53</c:v>
                </c:pt>
                <c:pt idx="1515">
                  <c:v>1.4405818005359789E-53</c:v>
                </c:pt>
                <c:pt idx="1516">
                  <c:v>1.3213186465923822E-53</c:v>
                </c:pt>
                <c:pt idx="1517">
                  <c:v>1.2119290728115236E-53</c:v>
                </c:pt>
                <c:pt idx="1518">
                  <c:v>1.1115956634031409E-53</c:v>
                </c:pt>
                <c:pt idx="1519">
                  <c:v>1.0195686749473944E-53</c:v>
                </c:pt>
                <c:pt idx="1520">
                  <c:v>9.3516043392208144E-54</c:v>
                </c:pt>
                <c:pt idx="1521">
                  <c:v>8.5774019804843684E-54</c:v>
                </c:pt>
                <c:pt idx="1522">
                  <c:v>7.8672944305666805E-54</c:v>
                </c:pt>
                <c:pt idx="1523">
                  <c:v>7.2159753965186421E-54</c:v>
                </c:pt>
                <c:pt idx="1524">
                  <c:v>6.6185778837581604E-54</c:v>
                </c:pt>
                <c:pt idx="1525">
                  <c:v>6.0706378273554972E-54</c:v>
                </c:pt>
                <c:pt idx="1526">
                  <c:v>5.5680607342182999E-54</c:v>
                </c:pt>
                <c:pt idx="1527">
                  <c:v>5.1070910869096206E-54</c:v>
                </c:pt>
                <c:pt idx="1528">
                  <c:v>4.6842842804683229E-54</c:v>
                </c:pt>
                <c:pt idx="1529">
                  <c:v>4.2964808825292319E-54</c:v>
                </c:pt>
                <c:pt idx="1530">
                  <c:v>3.9407830244014713E-54</c:v>
                </c:pt>
                <c:pt idx="1531">
                  <c:v>3.6145327466853499E-54</c:v>
                </c:pt>
                <c:pt idx="1532">
                  <c:v>3.3152921376191234E-54</c:v>
                </c:pt>
                <c:pt idx="1533">
                  <c:v>3.0408251157327192E-54</c:v>
                </c:pt>
                <c:pt idx="1534">
                  <c:v>2.78908072068473E-54</c:v>
                </c:pt>
                <c:pt idx="1535">
                  <c:v>2.5581777874195125E-54</c:v>
                </c:pt>
                <c:pt idx="1536">
                  <c:v>2.3463908891242614E-54</c:v>
                </c:pt>
                <c:pt idx="1537">
                  <c:v>2.1521374439417142E-54</c:v>
                </c:pt>
                <c:pt idx="1538">
                  <c:v>1.9739658890955382E-54</c:v>
                </c:pt>
                <c:pt idx="1539">
                  <c:v>1.8105448340586449E-54</c:v>
                </c:pt>
                <c:pt idx="1540">
                  <c:v>1.6606531117101819E-54</c:v>
                </c:pt>
                <c:pt idx="1541">
                  <c:v>1.5231706531402802E-54</c:v>
                </c:pt>
                <c:pt idx="1542">
                  <c:v>1.3970701179119084E-54</c:v>
                </c:pt>
                <c:pt idx="1543">
                  <c:v>1.2814092172393229E-54</c:v>
                </c:pt>
                <c:pt idx="1544">
                  <c:v>1.1753236727159242E-54</c:v>
                </c:pt>
                <c:pt idx="1545">
                  <c:v>1.0780207579765318E-54</c:v>
                </c:pt>
                <c:pt idx="1546">
                  <c:v>9.8877337503367247E-55</c:v>
                </c:pt>
                <c:pt idx="1547">
                  <c:v>9.0691462102324705E-55</c:v>
                </c:pt>
                <c:pt idx="1548">
                  <c:v>8.3183280475948617E-55</c:v>
                </c:pt>
                <c:pt idx="1549">
                  <c:v>7.6296687586016654E-55</c:v>
                </c:pt>
                <c:pt idx="1550">
                  <c:v>6.9980223228649291E-55</c:v>
                </c:pt>
                <c:pt idx="1551">
                  <c:v>6.4186687496891164E-55</c:v>
                </c:pt>
                <c:pt idx="1552">
                  <c:v>5.8872788078459571E-55</c:v>
                </c:pt>
                <c:pt idx="1553">
                  <c:v>5.3998816753070259E-55</c:v>
                </c:pt>
                <c:pt idx="1554">
                  <c:v>4.9528352671962595E-55</c:v>
                </c:pt>
                <c:pt idx="1555">
                  <c:v>4.5427990202374742E-55</c:v>
                </c:pt>
                <c:pt idx="1556">
                  <c:v>4.1667089303280867E-55</c:v>
                </c:pt>
                <c:pt idx="1557">
                  <c:v>3.8217546567069482E-55</c:v>
                </c:pt>
                <c:pt idx="1558">
                  <c:v>3.5053585216260265E-55</c:v>
                </c:pt>
                <c:pt idx="1559">
                  <c:v>3.2151562486022793E-55</c:v>
                </c:pt>
                <c:pt idx="1560">
                  <c:v>2.9489792953136109E-55</c:v>
                </c:pt>
                <c:pt idx="1561">
                  <c:v>2.7048386491228756E-55</c:v>
                </c:pt>
                <c:pt idx="1562">
                  <c:v>2.4809099641409391E-55</c:v>
                </c:pt>
                <c:pt idx="1563">
                  <c:v>2.2755199287653941E-55</c:v>
                </c:pt>
                <c:pt idx="1564">
                  <c:v>2.0871337618256313E-55</c:v>
                </c:pt>
                <c:pt idx="1565">
                  <c:v>1.9143437439003205E-55</c:v>
                </c:pt>
                <c:pt idx="1566">
                  <c:v>1.7558586981051226E-55</c:v>
                </c:pt>
                <c:pt idx="1567">
                  <c:v>1.6104943417476175E-55</c:v>
                </c:pt>
                <c:pt idx="1568">
                  <c:v>1.4771644367510829E-55</c:v>
                </c:pt>
                <c:pt idx="1569">
                  <c:v>1.354872672718867E-55</c:v>
                </c:pt>
                <c:pt idx="1570">
                  <c:v>1.242705221984537E-55</c:v>
                </c:pt>
                <c:pt idx="1571">
                  <c:v>1.1398239110163495E-55</c:v>
                </c:pt>
                <c:pt idx="1572">
                  <c:v>1.0454599571488212E-55</c:v>
                </c:pt>
                <c:pt idx="1573">
                  <c:v>9.5890822383876833E-56</c:v>
                </c:pt>
                <c:pt idx="1574">
                  <c:v>8.7952195151818309E-56</c:v>
                </c:pt>
                <c:pt idx="1575">
                  <c:v>8.067079246704011E-56</c:v>
                </c:pt>
                <c:pt idx="1576">
                  <c:v>7.3992203901523038E-56</c:v>
                </c:pt>
                <c:pt idx="1577">
                  <c:v>6.7866523567891638E-56</c:v>
                </c:pt>
                <c:pt idx="1578">
                  <c:v>6.2247977196638877E-56</c:v>
                </c:pt>
                <c:pt idx="1579">
                  <c:v>5.7094580087000169E-56</c:v>
                </c:pt>
                <c:pt idx="1580">
                  <c:v>5.236782337542042E-56</c:v>
                </c:pt>
                <c:pt idx="1581">
                  <c:v>4.8032386277306187E-56</c:v>
                </c:pt>
                <c:pt idx="1582">
                  <c:v>4.4055872151737366E-56</c:v>
                </c:pt>
                <c:pt idx="1583">
                  <c:v>4.0408566416931346E-56</c:v>
                </c:pt>
                <c:pt idx="1584">
                  <c:v>3.7063214507426464E-56</c:v>
                </c:pt>
                <c:pt idx="1585">
                  <c:v>3.3994818213790686E-56</c:v>
                </c:pt>
                <c:pt idx="1586">
                  <c:v>3.11804488830054E-56</c:v>
                </c:pt>
                <c:pt idx="1587">
                  <c:v>2.8599076083640049E-56</c:v>
                </c:pt>
                <c:pt idx="1588">
                  <c:v>2.6231410455531475E-56</c:v>
                </c:pt>
                <c:pt idx="1589">
                  <c:v>2.4059759569652064E-56</c:v>
                </c:pt>
                <c:pt idx="1590">
                  <c:v>2.2067895721078007E-56</c:v>
                </c:pt>
                <c:pt idx="1591">
                  <c:v>2.0240934667137887E-56</c:v>
                </c:pt>
                <c:pt idx="1592">
                  <c:v>1.8565224404609919E-56</c:v>
                </c:pt>
                <c:pt idx="1593">
                  <c:v>1.7028243154853798E-56</c:v>
                </c:pt>
                <c:pt idx="1594">
                  <c:v>1.5618505794565934E-56</c:v>
                </c:pt>
                <c:pt idx="1595">
                  <c:v>1.4325478032967644E-56</c:v>
                </c:pt>
                <c:pt idx="1596">
                  <c:v>1.3139497694103322E-56</c:v>
                </c:pt>
                <c:pt idx="1597">
                  <c:v>1.2051702516036831E-56</c:v>
                </c:pt>
                <c:pt idx="1598">
                  <c:v>1.1053963927420921E-56</c:v>
                </c:pt>
                <c:pt idx="1599">
                  <c:v>1.0138826306584347E-56</c:v>
                </c:pt>
                <c:pt idx="1600">
                  <c:v>9.2994512692489659E-57</c:v>
                </c:pt>
                <c:pt idx="1601">
                  <c:v>8.5295665685656906E-57</c:v>
                </c:pt>
                <c:pt idx="1602">
                  <c:v>7.8234192256239655E-57</c:v>
                </c:pt>
                <c:pt idx="1603">
                  <c:v>7.1757325402004484E-57</c:v>
                </c:pt>
                <c:pt idx="1604">
                  <c:v>6.5816666605108204E-57</c:v>
                </c:pt>
                <c:pt idx="1605">
                  <c:v>6.0367824173210937E-57</c:v>
                </c:pt>
                <c:pt idx="1606">
                  <c:v>5.5370081521644092E-57</c:v>
                </c:pt>
                <c:pt idx="1607">
                  <c:v>5.0786092917924163E-57</c:v>
                </c:pt>
                <c:pt idx="1608">
                  <c:v>4.6581604415006385E-57</c:v>
                </c:pt>
                <c:pt idx="1609">
                  <c:v>4.2725197887990936E-57</c:v>
                </c:pt>
                <c:pt idx="1610">
                  <c:v>3.9188056261539268E-57</c:v>
                </c:pt>
                <c:pt idx="1611">
                  <c:v>3.594374817370286E-57</c:v>
                </c:pt>
                <c:pt idx="1612">
                  <c:v>3.2968030467040673E-57</c:v>
                </c:pt>
                <c:pt idx="1613">
                  <c:v>3.0238667031138438E-57</c:v>
                </c:pt>
                <c:pt idx="1614">
                  <c:v>2.7735262642827464E-57</c:v>
                </c:pt>
                <c:pt idx="1615">
                  <c:v>2.5439110562461794E-57</c:v>
                </c:pt>
                <c:pt idx="1616">
                  <c:v>2.3333052747438551E-57</c:v>
                </c:pt>
                <c:pt idx="1617">
                  <c:v>2.1401351638375198E-57</c:v>
                </c:pt>
                <c:pt idx="1618">
                  <c:v>1.9629572559881387E-57</c:v>
                </c:pt>
                <c:pt idx="1619">
                  <c:v>1.8004475857156751E-57</c:v>
                </c:pt>
                <c:pt idx="1620">
                  <c:v>1.6513917962404592E-57</c:v>
                </c:pt>
                <c:pt idx="1621">
                  <c:v>1.5146760651775362E-57</c:v>
                </c:pt>
                <c:pt idx="1622">
                  <c:v>1.3892787814767844E-57</c:v>
                </c:pt>
                <c:pt idx="1623">
                  <c:v>1.2742629114135972E-57</c:v>
                </c:pt>
                <c:pt idx="1624">
                  <c:v>1.1687689965855791E-57</c:v>
                </c:pt>
                <c:pt idx="1625">
                  <c:v>1.0720087315923466E-57</c:v>
                </c:pt>
                <c:pt idx="1626">
                  <c:v>9.8325907340757015E-58</c:v>
                </c:pt>
                <c:pt idx="1627">
                  <c:v>9.0185683842541551E-58</c:v>
                </c:pt>
                <c:pt idx="1628">
                  <c:v>8.2719374680771074E-58</c:v>
                </c:pt>
                <c:pt idx="1629">
                  <c:v>7.5871187710064322E-58</c:v>
                </c:pt>
                <c:pt idx="1630">
                  <c:v>6.9589949715538537E-58</c:v>
                </c:pt>
                <c:pt idx="1631">
                  <c:v>6.3828724019945606E-58</c:v>
                </c:pt>
                <c:pt idx="1632">
                  <c:v>5.8544459748397908E-58</c:v>
                </c:pt>
                <c:pt idx="1633">
                  <c:v>5.3697670129842333E-58</c:v>
                </c:pt>
                <c:pt idx="1634">
                  <c:v>4.9252137431369298E-58</c:v>
                </c:pt>
                <c:pt idx="1635">
                  <c:v>4.5174642320475115E-58</c:v>
                </c:pt>
                <c:pt idx="1636">
                  <c:v>4.1434715632932947E-58</c:v>
                </c:pt>
                <c:pt idx="1637">
                  <c:v>3.8004410691344336E-58</c:v>
                </c:pt>
                <c:pt idx="1638">
                  <c:v>3.4858094473043023E-58</c:v>
                </c:pt>
                <c:pt idx="1639">
                  <c:v>3.1972256066801721E-58</c:v>
                </c:pt>
                <c:pt idx="1640">
                  <c:v>2.9325330987087985E-58</c:v>
                </c:pt>
                <c:pt idx="1641">
                  <c:v>2.6897540033002731E-58</c:v>
                </c:pt>
                <c:pt idx="1642">
                  <c:v>2.4670741487813175E-58</c:v>
                </c:pt>
                <c:pt idx="1643">
                  <c:v>2.2628295554601944E-58</c:v>
                </c:pt>
                <c:pt idx="1644">
                  <c:v>2.0754940015051459E-58</c:v>
                </c:pt>
                <c:pt idx="1645">
                  <c:v>1.9036676182213202E-58</c:v>
                </c:pt>
                <c:pt idx="1646">
                  <c:v>1.7460664295037489E-58</c:v>
                </c:pt>
                <c:pt idx="1647">
                  <c:v>1.6015127572998913E-58</c:v>
                </c:pt>
                <c:pt idx="1648">
                  <c:v>1.4689264213865627E-58</c:v>
                </c:pt>
                <c:pt idx="1649">
                  <c:v>1.347316667701963E-58</c:v>
                </c:pt>
                <c:pt idx="1650">
                  <c:v>1.235774764915826E-58</c:v>
                </c:pt>
                <c:pt idx="1651">
                  <c:v>1.1334672139159912E-58</c:v>
                </c:pt>
                <c:pt idx="1652">
                  <c:v>1.0396295194699087E-58</c:v>
                </c:pt>
                <c:pt idx="1653">
                  <c:v>9.5356047751841739E-59</c:v>
                </c:pt>
                <c:pt idx="1654">
                  <c:v>8.7461693541448334E-59</c:v>
                </c:pt>
                <c:pt idx="1655">
                  <c:v>8.0220898595183921E-59</c:v>
                </c:pt>
                <c:pt idx="1656">
                  <c:v>7.3579555927180972E-59</c:v>
                </c:pt>
                <c:pt idx="1657">
                  <c:v>6.748803797076924E-59</c:v>
                </c:pt>
                <c:pt idx="1658">
                  <c:v>6.1900825735501152E-59</c:v>
                </c:pt>
                <c:pt idx="1659">
                  <c:v>5.6776168665571404E-59</c:v>
                </c:pt>
                <c:pt idx="1660">
                  <c:v>5.2075772657951189E-59</c:v>
                </c:pt>
                <c:pt idx="1661">
                  <c:v>4.7764513908933103E-59</c:v>
                </c:pt>
                <c:pt idx="1662">
                  <c:v>4.3810176450801434E-59</c:v>
                </c:pt>
                <c:pt idx="1663">
                  <c:v>4.0183211417365574E-59</c:v>
                </c:pt>
                <c:pt idx="1664">
                  <c:v>3.6856516239462919E-59</c:v>
                </c:pt>
                <c:pt idx="1665">
                  <c:v>3.380523212046674E-59</c:v>
                </c:pt>
                <c:pt idx="1666">
                  <c:v>3.1006558278424439E-59</c:v>
                </c:pt>
                <c:pt idx="1667">
                  <c:v>2.8439581566761827E-59</c:v>
                </c:pt>
                <c:pt idx="1668">
                  <c:v>2.6085120200370656E-59</c:v>
                </c:pt>
                <c:pt idx="1669">
                  <c:v>2.3925580419334578E-59</c:v>
                </c:pt>
                <c:pt idx="1670">
                  <c:v>2.1944825019204326E-59</c:v>
                </c:pt>
                <c:pt idx="1671">
                  <c:v>2.0128052765412901E-59</c:v>
                </c:pt>
                <c:pt idx="1672">
                  <c:v>1.8461687790752566E-59</c:v>
                </c:pt>
                <c:pt idx="1673">
                  <c:v>1.6933278149434073E-59</c:v>
                </c:pt>
                <c:pt idx="1674">
                  <c:v>1.5531402769671751E-59</c:v>
                </c:pt>
                <c:pt idx="1675">
                  <c:v>1.4245586109493066E-59</c:v>
                </c:pt>
                <c:pt idx="1676">
                  <c:v>1.3066219878043675E-59</c:v>
                </c:pt>
                <c:pt idx="1677">
                  <c:v>1.1984491237436999E-59</c:v>
                </c:pt>
                <c:pt idx="1678">
                  <c:v>1.0992316948650099E-59</c:v>
                </c:pt>
                <c:pt idx="1679">
                  <c:v>1.0082282969353745E-59</c:v>
                </c:pt>
                <c:pt idx="1680">
                  <c:v>9.2475890523341195E-60</c:v>
                </c:pt>
                <c:pt idx="1681">
                  <c:v>8.4819979305070552E-60</c:v>
                </c:pt>
                <c:pt idx="1682">
                  <c:v>7.7797887088169265E-60</c:v>
                </c:pt>
                <c:pt idx="1683">
                  <c:v>7.1357141147310551E-60</c:v>
                </c:pt>
                <c:pt idx="1684">
                  <c:v>6.5449612878898204E-60</c:v>
                </c:pt>
                <c:pt idx="1685">
                  <c:v>6.003115815913103E-60</c:v>
                </c:pt>
                <c:pt idx="1686">
                  <c:v>5.5061287476131049E-60</c:v>
                </c:pt>
                <c:pt idx="1687">
                  <c:v>5.0502863371263715E-60</c:v>
                </c:pt>
                <c:pt idx="1688">
                  <c:v>4.6321822928715768E-60</c:v>
                </c:pt>
                <c:pt idx="1689">
                  <c:v>4.2486923239687325E-60</c:v>
                </c:pt>
                <c:pt idx="1690">
                  <c:v>3.8969507939118536E-60</c:v>
                </c:pt>
                <c:pt idx="1691">
                  <c:v>3.5743293070432373E-60</c:v>
                </c:pt>
                <c:pt idx="1692">
                  <c:v>3.2784170678130389E-60</c:v>
                </c:pt>
                <c:pt idx="1693">
                  <c:v>3.0070028660617541E-60</c:v>
                </c:pt>
                <c:pt idx="1694">
                  <c:v>2.7580585537078623E-60</c:v>
                </c:pt>
                <c:pt idx="1695">
                  <c:v>2.5297238893702099E-60</c:v>
                </c:pt>
                <c:pt idx="1696">
                  <c:v>2.3202926376769678E-60</c:v>
                </c:pt>
                <c:pt idx="1697">
                  <c:v>2.1281998193875071E-60</c:v>
                </c:pt>
                <c:pt idx="1698">
                  <c:v>1.9520100170535382E-60</c:v>
                </c:pt>
                <c:pt idx="1699">
                  <c:v>1.7904066488333623E-60</c:v>
                </c:pt>
                <c:pt idx="1700">
                  <c:v>1.6421821303075786E-60</c:v>
                </c:pt>
                <c:pt idx="1701">
                  <c:v>1.5062288507802181E-60</c:v>
                </c:pt>
                <c:pt idx="1702">
                  <c:v>1.3815308966355826E-60</c:v>
                </c:pt>
                <c:pt idx="1703">
                  <c:v>1.2671564599031581E-60</c:v>
                </c:pt>
                <c:pt idx="1704">
                  <c:v>1.1622508753040563E-60</c:v>
                </c:pt>
                <c:pt idx="1705">
                  <c:v>1.0660302337473632E-60</c:v>
                </c:pt>
                <c:pt idx="1706">
                  <c:v>9.7777552455373203E-61</c:v>
                </c:pt>
                <c:pt idx="1707">
                  <c:v>8.9682726263362021E-61</c:v>
                </c:pt>
                <c:pt idx="1708">
                  <c:v>8.2258056047169294E-61</c:v>
                </c:pt>
                <c:pt idx="1709">
                  <c:v>7.5448060809269881E-61</c:v>
                </c:pt>
                <c:pt idx="1710">
                  <c:v>6.9201852723277173E-61</c:v>
                </c:pt>
                <c:pt idx="1711">
                  <c:v>6.3472756873638444E-61</c:v>
                </c:pt>
                <c:pt idx="1712">
                  <c:v>5.8217962476382581E-61</c:v>
                </c:pt>
                <c:pt idx="1713">
                  <c:v>5.3398202974688276E-61</c:v>
                </c:pt>
                <c:pt idx="1714">
                  <c:v>4.8977462618733317E-61</c:v>
                </c:pt>
                <c:pt idx="1715">
                  <c:v>4.4922707337296685E-61</c:v>
                </c:pt>
                <c:pt idx="1716">
                  <c:v>4.120363788998184E-61</c:v>
                </c:pt>
                <c:pt idx="1717">
                  <c:v>3.7792463455542055E-61</c:v>
                </c:pt>
                <c:pt idx="1718">
                  <c:v>3.4663693964402753E-61</c:v>
                </c:pt>
                <c:pt idx="1719">
                  <c:v>3.1793949623614767E-61</c:v>
                </c:pt>
                <c:pt idx="1720">
                  <c:v>2.9161786210872111E-61</c:v>
                </c:pt>
                <c:pt idx="1721">
                  <c:v>2.6747534832128115E-61</c:v>
                </c:pt>
                <c:pt idx="1722">
                  <c:v>2.4533154945397655E-61</c:v>
                </c:pt>
                <c:pt idx="1723">
                  <c:v>2.250209955244012E-61</c:v>
                </c:pt>
                <c:pt idx="1724">
                  <c:v>2.063919155098024E-61</c:v>
                </c:pt>
                <c:pt idx="1725">
                  <c:v>1.8930510323506641E-61</c:v>
                </c:pt>
                <c:pt idx="1726">
                  <c:v>1.7363287715179967E-61</c:v>
                </c:pt>
                <c:pt idx="1727">
                  <c:v>1.5925812623538967E-61</c:v>
                </c:pt>
                <c:pt idx="1728">
                  <c:v>1.4607343487047493E-61</c:v>
                </c:pt>
                <c:pt idx="1729">
                  <c:v>1.3398028018565227E-61</c:v>
                </c:pt>
                <c:pt idx="1730">
                  <c:v>1.2288829583929466E-61</c:v>
                </c:pt>
                <c:pt idx="1731">
                  <c:v>1.1271459675529228E-61</c:v>
                </c:pt>
                <c:pt idx="1732">
                  <c:v>1.0338315976260262E-61</c:v>
                </c:pt>
                <c:pt idx="1733">
                  <c:v>9.4824255510615448E-62</c:v>
                </c:pt>
                <c:pt idx="1734">
                  <c:v>8.6973927415159946E-62</c:v>
                </c:pt>
                <c:pt idx="1735">
                  <c:v>7.97735137416468E-62</c:v>
                </c:pt>
                <c:pt idx="1736">
                  <c:v>7.3169209254076655E-62</c:v>
                </c:pt>
                <c:pt idx="1737">
                  <c:v>6.7111663154331756E-62</c:v>
                </c:pt>
                <c:pt idx="1738">
                  <c:v>6.1555610307346297E-62</c:v>
                </c:pt>
                <c:pt idx="1739">
                  <c:v>5.6459532996466973E-62</c:v>
                </c:pt>
                <c:pt idx="1740">
                  <c:v>5.1785350681491191E-62</c:v>
                </c:pt>
                <c:pt idx="1741">
                  <c:v>4.7498135441057111E-62</c:v>
                </c:pt>
                <c:pt idx="1742">
                  <c:v>4.3565850973050525E-62</c:v>
                </c:pt>
                <c:pt idx="1743">
                  <c:v>3.9959113202693021E-62</c:v>
                </c:pt>
                <c:pt idx="1744">
                  <c:v>3.6650970709452246E-62</c:v>
                </c:pt>
                <c:pt idx="1745">
                  <c:v>3.361670333200977E-62</c:v>
                </c:pt>
                <c:pt idx="1746">
                  <c:v>3.0833637446358542E-62</c:v>
                </c:pt>
                <c:pt idx="1747">
                  <c:v>2.8280976536692194E-62</c:v>
                </c:pt>
                <c:pt idx="1748">
                  <c:v>2.5939645793019145E-62</c:v>
                </c:pt>
                <c:pt idx="1749">
                  <c:v>2.3792149574266279E-62</c:v>
                </c:pt>
                <c:pt idx="1750">
                  <c:v>2.182244067174573E-62</c:v>
                </c:pt>
                <c:pt idx="1751">
                  <c:v>2.0015800396066072E-62</c:v>
                </c:pt>
                <c:pt idx="1752">
                  <c:v>1.8358728591429792E-62</c:v>
                </c:pt>
                <c:pt idx="1753">
                  <c:v>1.6838842755448046E-62</c:v>
                </c:pt>
                <c:pt idx="1754">
                  <c:v>1.5444785510640103E-62</c:v>
                </c:pt>
                <c:pt idx="1755">
                  <c:v>1.4166139736206483E-62</c:v>
                </c:pt>
                <c:pt idx="1756">
                  <c:v>1.2993350725879839E-62</c:v>
                </c:pt>
                <c:pt idx="1757">
                  <c:v>1.1917654790191418E-62</c:v>
                </c:pt>
                <c:pt idx="1758">
                  <c:v>1.0931013769625681E-62</c:v>
                </c:pt>
                <c:pt idx="1759">
                  <c:v>1.0026054969311937E-62</c:v>
                </c:pt>
                <c:pt idx="1760">
                  <c:v>9.1960160664139862E-63</c:v>
                </c:pt>
                <c:pt idx="1761">
                  <c:v>8.4346945785342522E-63</c:v>
                </c:pt>
                <c:pt idx="1762">
                  <c:v>7.7364015155421445E-63</c:v>
                </c:pt>
                <c:pt idx="1763">
                  <c:v>7.0959188684792828E-63</c:v>
                </c:pt>
                <c:pt idx="1764">
                  <c:v>6.5084606178838728E-63</c:v>
                </c:pt>
                <c:pt idx="1765">
                  <c:v>5.969636970162183E-63</c:v>
                </c:pt>
                <c:pt idx="1766">
                  <c:v>5.4754215547689362E-63</c:v>
                </c:pt>
                <c:pt idx="1767">
                  <c:v>5.0221213370724912E-63</c:v>
                </c:pt>
                <c:pt idx="1768">
                  <c:v>4.6063490220787484E-63</c:v>
                </c:pt>
                <c:pt idx="1769">
                  <c:v>4.2249977428013631E-63</c:v>
                </c:pt>
                <c:pt idx="1770">
                  <c:v>3.8752178441357022E-63</c:v>
                </c:pt>
                <c:pt idx="1771">
                  <c:v>3.5543955887537624E-63</c:v>
                </c:pt>
                <c:pt idx="1772">
                  <c:v>3.2601336258994056E-63</c:v>
                </c:pt>
                <c:pt idx="1773">
                  <c:v>2.9902330771366245E-63</c:v>
                </c:pt>
                <c:pt idx="1774">
                  <c:v>2.7426771051862753E-63</c:v>
                </c:pt>
                <c:pt idx="1775">
                  <c:v>2.5156158430686292E-63</c:v>
                </c:pt>
                <c:pt idx="1776">
                  <c:v>2.307352570935648E-63</c:v>
                </c:pt>
                <c:pt idx="1777">
                  <c:v>2.1163310372974551E-63</c:v>
                </c:pt>
                <c:pt idx="1778">
                  <c:v>1.9411238299018662E-63</c:v>
                </c:pt>
                <c:pt idx="1779">
                  <c:v>1.7804217093676227E-63</c:v>
                </c:pt>
                <c:pt idx="1780">
                  <c:v>1.6330238258667829E-63</c:v>
                </c:pt>
                <c:pt idx="1781">
                  <c:v>1.4978287457502284E-63</c:v>
                </c:pt>
                <c:pt idx="1782">
                  <c:v>1.3738262210625703E-63</c:v>
                </c:pt>
                <c:pt idx="1783">
                  <c:v>1.2600896404440153E-63</c:v>
                </c:pt>
                <c:pt idx="1784">
                  <c:v>1.1557691050081987E-63</c:v>
                </c:pt>
                <c:pt idx="1785">
                  <c:v>1.0600850774558852E-63</c:v>
                </c:pt>
                <c:pt idx="1786">
                  <c:v>9.7232255696669656E-64</c:v>
                </c:pt>
                <c:pt idx="1787">
                  <c:v>8.9182573634100013E-64</c:v>
                </c:pt>
                <c:pt idx="1788">
                  <c:v>8.1799310146769724E-64</c:v>
                </c:pt>
                <c:pt idx="1789">
                  <c:v>7.5027293649765162E-64</c:v>
                </c:pt>
                <c:pt idx="1790">
                  <c:v>6.8815920113606761E-64</c:v>
                </c:pt>
                <c:pt idx="1791">
                  <c:v>6.3118774924608545E-64</c:v>
                </c:pt>
                <c:pt idx="1792">
                  <c:v>5.7893286050764886E-64</c:v>
                </c:pt>
                <c:pt idx="1793">
                  <c:v>5.3100405921360216E-64</c:v>
                </c:pt>
                <c:pt idx="1794">
                  <c:v>4.8704319643225607E-64</c:v>
                </c:pt>
                <c:pt idx="1795">
                  <c:v>4.467217737322828E-64</c:v>
                </c:pt>
                <c:pt idx="1796">
                  <c:v>4.0973848847158632E-64</c:v>
                </c:pt>
                <c:pt idx="1797">
                  <c:v>3.7581698230719706E-64</c:v>
                </c:pt>
                <c:pt idx="1798">
                  <c:v>3.4470377610200603E-64</c:v>
                </c:pt>
                <c:pt idx="1799">
                  <c:v>3.1616637579685844E-64</c:v>
                </c:pt>
                <c:pt idx="1800">
                  <c:v>2.8999153509401962E-64</c:v>
                </c:pt>
                <c:pt idx="1801">
                  <c:v>2.6598366196985592E-64</c:v>
                </c:pt>
                <c:pt idx="1802">
                  <c:v>2.439633571095626E-64</c:v>
                </c:pt>
                <c:pt idx="1803">
                  <c:v>2.2376607334217204E-64</c:v>
                </c:pt>
                <c:pt idx="1804">
                  <c:v>2.0524088605851749E-64</c:v>
                </c:pt>
                <c:pt idx="1805">
                  <c:v>1.8824936542400023E-64</c:v>
                </c:pt>
                <c:pt idx="1806">
                  <c:v>1.7266454195892947E-64</c:v>
                </c:pt>
                <c:pt idx="1807">
                  <c:v>1.5836995775650044E-64</c:v>
                </c:pt>
                <c:pt idx="1808">
                  <c:v>1.452587962487491E-64</c:v>
                </c:pt>
                <c:pt idx="1809">
                  <c:v>1.3323308401760012E-64</c:v>
                </c:pt>
                <c:pt idx="1810">
                  <c:v>1.2220295868653299E-64</c:v>
                </c:pt>
                <c:pt idx="1811">
                  <c:v>1.1208599742215182E-64</c:v>
                </c:pt>
                <c:pt idx="1812">
                  <c:v>1.0280660102792682E-64</c:v>
                </c:pt>
                <c:pt idx="1813">
                  <c:v>9.4295429027662932E-65</c:v>
                </c:pt>
                <c:pt idx="1814">
                  <c:v>8.6488881517400397E-65</c:v>
                </c:pt>
                <c:pt idx="1815">
                  <c:v>7.9328623913853364E-65</c:v>
                </c:pt>
                <c:pt idx="1816">
                  <c:v>7.2761151048062912E-65</c:v>
                </c:pt>
                <c:pt idx="1817">
                  <c:v>6.6737387346945884E-65</c:v>
                </c:pt>
                <c:pt idx="1818">
                  <c:v>6.1212320115087955E-65</c:v>
                </c:pt>
                <c:pt idx="1819">
                  <c:v>5.6144663176473282E-65</c:v>
                </c:pt>
                <c:pt idx="1820">
                  <c:v>5.1496548362697476E-65</c:v>
                </c:pt>
                <c:pt idx="1821">
                  <c:v>4.7233242542327372E-65</c:v>
                </c:pt>
                <c:pt idx="1822">
                  <c:v>4.332288807687116E-65</c:v>
                </c:pt>
                <c:pt idx="1823">
                  <c:v>3.973626476393553E-65</c:v>
                </c:pt>
                <c:pt idx="1824">
                  <c:v>3.6446571488675806E-65</c:v>
                </c:pt>
                <c:pt idx="1825">
                  <c:v>3.3429225951925991E-65</c:v>
                </c:pt>
                <c:pt idx="1826">
                  <c:v>3.0661680978474827E-65</c:v>
                </c:pt>
                <c:pt idx="1827">
                  <c:v>2.8123256032841123E-65</c:v>
                </c:pt>
                <c:pt idx="1828">
                  <c:v>2.5794982683565884E-65</c:v>
                </c:pt>
                <c:pt idx="1829">
                  <c:v>2.3659462861214985E-65</c:v>
                </c:pt>
                <c:pt idx="1830">
                  <c:v>2.1700738850964975E-65</c:v>
                </c:pt>
                <c:pt idx="1831">
                  <c:v>1.9904174048251585E-65</c:v>
                </c:pt>
                <c:pt idx="1832">
                  <c:v>1.8256343586451833E-65</c:v>
                </c:pt>
                <c:pt idx="1833">
                  <c:v>1.6744934019298178E-65</c:v>
                </c:pt>
                <c:pt idx="1834">
                  <c:v>1.5358651308399074E-65</c:v>
                </c:pt>
                <c:pt idx="1835">
                  <c:v>1.4087136428315125E-65</c:v>
                </c:pt>
                <c:pt idx="1836">
                  <c:v>1.2920887958530181E-65</c:v>
                </c:pt>
                <c:pt idx="1837">
                  <c:v>1.1851191083898108E-65</c:v>
                </c:pt>
                <c:pt idx="1838">
                  <c:v>1.0870052473006281E-65</c:v>
                </c:pt>
                <c:pt idx="1839">
                  <c:v>9.9701405478516037E-66</c:v>
                </c:pt>
                <c:pt idx="1840">
                  <c:v>9.1447306984731651E-66</c:v>
                </c:pt>
                <c:pt idx="1841">
                  <c:v>8.3876550331697695E-66</c:v>
                </c:pt>
                <c:pt idx="1842">
                  <c:v>7.6932562888051452E-66</c:v>
                </c:pt>
                <c:pt idx="1843">
                  <c:v>7.0563455567953843E-66</c:v>
                </c:pt>
                <c:pt idx="1844">
                  <c:v>6.4721635088851617E-66</c:v>
                </c:pt>
                <c:pt idx="1845">
                  <c:v>5.9363448329716426E-66</c:v>
                </c:pt>
                <c:pt idx="1846">
                  <c:v>5.4448856132221378E-66</c:v>
                </c:pt>
                <c:pt idx="1847">
                  <c:v>4.9941134107318769E-66</c:v>
                </c:pt>
                <c:pt idx="1848">
                  <c:v>4.580659821151408E-66</c:v>
                </c:pt>
                <c:pt idx="1849">
                  <c:v>4.201435304216672E-66</c:v>
                </c:pt>
                <c:pt idx="1850">
                  <c:v>3.8536060970974191E-66</c:v>
                </c:pt>
                <c:pt idx="1851">
                  <c:v>3.5345730390474588E-66</c:v>
                </c:pt>
                <c:pt idx="1852">
                  <c:v>3.2419521491237016E-66</c:v>
                </c:pt>
                <c:pt idx="1853">
                  <c:v>2.9735568118406271E-66</c:v>
                </c:pt>
                <c:pt idx="1854">
                  <c:v>2.7273814376420665E-66</c:v>
                </c:pt>
                <c:pt idx="1855">
                  <c:v>2.5015864760929964E-66</c:v>
                </c:pt>
                <c:pt idx="1856">
                  <c:v>2.2944846698016104E-66</c:v>
                </c:pt>
                <c:pt idx="1857">
                  <c:v>2.1045284463549723E-66</c:v>
                </c:pt>
                <c:pt idx="1858">
                  <c:v>1.9302983540527316E-66</c:v>
                </c:pt>
                <c:pt idx="1859">
                  <c:v>1.770492455025868E-66</c:v>
                </c:pt>
                <c:pt idx="1860">
                  <c:v>1.6239165964795285E-66</c:v>
                </c:pt>
                <c:pt idx="1861">
                  <c:v>1.489475487362752E-66</c:v>
                </c:pt>
                <c:pt idx="1862">
                  <c:v>1.3661645137835598E-66</c:v>
                </c:pt>
                <c:pt idx="1863">
                  <c:v>1.2530622320117255E-66</c:v>
                </c:pt>
                <c:pt idx="1864">
                  <c:v>1.1493234829717752E-66</c:v>
                </c:pt>
                <c:pt idx="1865">
                  <c:v>1.0541730767750184E-66</c:v>
                </c:pt>
                <c:pt idx="1866">
                  <c:v>9.6690000009738874E-67</c:v>
                </c:pt>
                <c:pt idx="1867">
                  <c:v>8.8685210311800514E-67</c:v>
                </c:pt>
                <c:pt idx="1868">
                  <c:v>8.1343122631666928E-67</c:v>
                </c:pt>
                <c:pt idx="1869">
                  <c:v>7.4608873071479565E-67</c:v>
                </c:pt>
                <c:pt idx="1870">
                  <c:v>6.8432139815951325E-67</c:v>
                </c:pt>
                <c:pt idx="1871">
                  <c:v>6.2766767101591742E-67</c:v>
                </c:pt>
                <c:pt idx="1872">
                  <c:v>5.7570420316843908E-67</c:v>
                </c:pt>
                <c:pt idx="1873">
                  <c:v>5.2804269655849544E-67</c:v>
                </c:pt>
                <c:pt idx="1874">
                  <c:v>4.8432699961923301E-67</c:v>
                </c:pt>
                <c:pt idx="1875">
                  <c:v>4.4423044592603902E-67</c:v>
                </c:pt>
                <c:pt idx="1876">
                  <c:v>4.0745341317495554E-67</c:v>
                </c:pt>
                <c:pt idx="1877">
                  <c:v>3.7372108424907739E-67</c:v>
                </c:pt>
                <c:pt idx="1878">
                  <c:v>3.4278139364200285E-67</c:v>
                </c:pt>
                <c:pt idx="1879">
                  <c:v>3.1440314389338271E-67</c:v>
                </c:pt>
                <c:pt idx="1880">
                  <c:v>2.8837427796119036E-67</c:v>
                </c:pt>
                <c:pt idx="1881">
                  <c:v>2.64500294621221E-67</c:v>
                </c:pt>
                <c:pt idx="1882">
                  <c:v>2.4260279505278907E-67</c:v>
                </c:pt>
                <c:pt idx="1883">
                  <c:v>2.2251814974992415E-67</c:v>
                </c:pt>
                <c:pt idx="1884">
                  <c:v>2.0409627579663959E-67</c:v>
                </c:pt>
                <c:pt idx="1885">
                  <c:v>1.8719951536929482E-67</c:v>
                </c:pt>
                <c:pt idx="1886">
                  <c:v>1.7170160708574693E-67</c:v>
                </c:pt>
                <c:pt idx="1887">
                  <c:v>1.5748674251463298E-67</c:v>
                </c:pt>
                <c:pt idx="1888">
                  <c:v>1.4444870079453755E-67</c:v>
                </c:pt>
                <c:pt idx="1889">
                  <c:v>1.3249005489646922E-67</c:v>
                </c:pt>
                <c:pt idx="1890">
                  <c:v>1.2152144359842681E-67</c:v>
                </c:pt>
                <c:pt idx="1891">
                  <c:v>1.1146090373187396E-67</c:v>
                </c:pt>
                <c:pt idx="1892">
                  <c:v>1.0223325771030054E-67</c:v>
                </c:pt>
                <c:pt idx="1893">
                  <c:v>9.3769551763215406E-68</c:v>
                </c:pt>
                <c:pt idx="1894">
                  <c:v>8.6006540677695913E-68</c:v>
                </c:pt>
                <c:pt idx="1895">
                  <c:v>7.8886215197265754E-68</c:v>
                </c:pt>
                <c:pt idx="1896">
                  <c:v>7.2355368546559212E-68</c:v>
                </c:pt>
                <c:pt idx="1897">
                  <c:v>6.6365198842621976E-68</c:v>
                </c:pt>
                <c:pt idx="1898">
                  <c:v>6.0870944421859316E-68</c:v>
                </c:pt>
                <c:pt idx="1899">
                  <c:v>5.5831549357606081E-68</c:v>
                </c:pt>
                <c:pt idx="1900">
                  <c:v>5.1209356668882479E-68</c:v>
                </c:pt>
                <c:pt idx="1901">
                  <c:v>4.6969826927856184E-68</c:v>
                </c:pt>
                <c:pt idx="1902">
                  <c:v>4.3081280163266463E-68</c:v>
                </c:pt>
                <c:pt idx="1903">
                  <c:v>3.9514659131204541E-68</c:v>
                </c:pt>
                <c:pt idx="1904">
                  <c:v>3.6243312184269478E-68</c:v>
                </c:pt>
                <c:pt idx="1905">
                  <c:v>3.3242794116602989E-68</c:v>
                </c:pt>
                <c:pt idx="1906">
                  <c:v>3.049068349659696E-68</c:v>
                </c:pt>
                <c:pt idx="1907">
                  <c:v>2.7966415122286545E-68</c:v>
                </c:pt>
                <c:pt idx="1908">
                  <c:v>2.565112634747428E-68</c:v>
                </c:pt>
                <c:pt idx="1909">
                  <c:v>2.3527516130222292E-68</c:v>
                </c:pt>
                <c:pt idx="1910">
                  <c:v>2.1579715750469963E-68</c:v>
                </c:pt>
                <c:pt idx="1911">
                  <c:v>1.9793170230701619E-68</c:v>
                </c:pt>
                <c:pt idx="1912">
                  <c:v>1.815452957358815E-68</c:v>
                </c:pt>
                <c:pt idx="1913">
                  <c:v>1.6651549003860792E-68</c:v>
                </c:pt>
                <c:pt idx="1914">
                  <c:v>1.527299746898237E-68</c:v>
                </c:pt>
                <c:pt idx="1915">
                  <c:v>1.4008573714881279E-68</c:v>
                </c:pt>
                <c:pt idx="1916">
                  <c:v>1.2848829309623276E-68</c:v>
                </c:pt>
                <c:pt idx="1917">
                  <c:v>1.1785098039813768E-68</c:v>
                </c:pt>
                <c:pt idx="1918">
                  <c:v>1.0809431152144277E-68</c:v>
                </c:pt>
                <c:pt idx="1919">
                  <c:v>9.9145379561721754E-69</c:v>
                </c:pt>
                <c:pt idx="1920">
                  <c:v>9.0937313444916296E-69</c:v>
                </c:pt>
                <c:pt idx="1921">
                  <c:v>8.3408778231877341E-69</c:v>
                </c:pt>
                <c:pt idx="1922">
                  <c:v>7.6503516791801777E-69</c:v>
                </c:pt>
                <c:pt idx="1923">
                  <c:v>7.0169929419691056E-69</c:v>
                </c:pt>
                <c:pt idx="1924">
                  <c:v>6.4360688256517746E-69</c:v>
                </c:pt>
                <c:pt idx="1925">
                  <c:v>5.9032383630847029E-69</c:v>
                </c:pt>
                <c:pt idx="1926">
                  <c:v>5.4145199679193769E-69</c:v>
                </c:pt>
                <c:pt idx="1927">
                  <c:v>4.96626168211833E-69</c:v>
                </c:pt>
                <c:pt idx="1928">
                  <c:v>4.5551138866246649E-69</c:v>
                </c:pt>
                <c:pt idx="1929">
                  <c:v>4.1780042712671676E-69</c:v>
                </c:pt>
                <c:pt idx="1930">
                  <c:v>3.832114876860164E-69</c:v>
                </c:pt>
                <c:pt idx="1931">
                  <c:v>3.5148610379469687E-69</c:v>
                </c:pt>
                <c:pt idx="1932">
                  <c:v>3.2238720688353753E-69</c:v>
                </c:pt>
                <c:pt idx="1933">
                  <c:v>2.9569735486006728E-69</c:v>
                </c:pt>
                <c:pt idx="1934">
                  <c:v>2.7121710726824734E-69</c:v>
                </c:pt>
                <c:pt idx="1935">
                  <c:v>2.4876353496556012E-69</c:v>
                </c:pt>
                <c:pt idx="1936">
                  <c:v>2.2816885318137125E-69</c:v>
                </c:pt>
                <c:pt idx="1937">
                  <c:v>2.092791677417885E-69</c:v>
                </c:pt>
                <c:pt idx="1938">
                  <c:v>1.9195332509245724E-69</c:v>
                </c:pt>
                <c:pt idx="1939">
                  <c:v>1.7606185752569889E-69</c:v>
                </c:pt>
                <c:pt idx="1940">
                  <c:v>1.614860157304807E-69</c:v>
                </c:pt>
                <c:pt idx="1941">
                  <c:v>1.481168814358208E-69</c:v>
                </c:pt>
                <c:pt idx="1942">
                  <c:v>1.3585455351681375E-69</c:v>
                </c:pt>
                <c:pt idx="1943">
                  <c:v>1.2460740148144784E-69</c:v>
                </c:pt>
                <c:pt idx="1944">
                  <c:v>1.1429138075991417E-69</c:v>
                </c:pt>
                <c:pt idx="1945">
                  <c:v>1.0482940467988564E-69</c:v>
                </c:pt>
                <c:pt idx="1946">
                  <c:v>9.6150768434795424E-70</c:v>
                </c:pt>
                <c:pt idx="1947">
                  <c:v>8.8190620740740344E-70</c:v>
                </c:pt>
                <c:pt idx="1948">
                  <c:v>8.0889479233974831E-70</c:v>
                </c:pt>
                <c:pt idx="1949">
                  <c:v>7.4192785987737331E-70</c:v>
                </c:pt>
                <c:pt idx="1950">
                  <c:v>6.8050499827059103E-70</c:v>
                </c:pt>
                <c:pt idx="1951">
                  <c:v>6.2416722395056518E-70</c:v>
                </c:pt>
                <c:pt idx="1952">
                  <c:v>5.7249355176557176E-70</c:v>
                </c:pt>
                <c:pt idx="1953">
                  <c:v>5.2509784916088053E-70</c:v>
                </c:pt>
                <c:pt idx="1954">
                  <c:v>4.816259507955076E-70</c:v>
                </c:pt>
                <c:pt idx="1955">
                  <c:v>4.4175301203452592E-70</c:v>
                </c:pt>
                <c:pt idx="1956">
                  <c:v>4.0518108154108261E-70</c:v>
                </c:pt>
                <c:pt idx="1957">
                  <c:v>3.7163687482898328E-70</c:v>
                </c:pt>
                <c:pt idx="1958">
                  <c:v>3.4086973213888701E-70</c:v>
                </c:pt>
                <c:pt idx="1959">
                  <c:v>3.1264974537821342E-70</c:v>
                </c:pt>
                <c:pt idx="1960">
                  <c:v>2.8676604012829625E-70</c:v>
                </c:pt>
                <c:pt idx="1961">
                  <c:v>2.6302519988104891E-70</c:v>
                </c:pt>
                <c:pt idx="1962">
                  <c:v>2.4124982073021706E-70</c:v>
                </c:pt>
                <c:pt idx="1963">
                  <c:v>2.2127718571712789E-70</c:v>
                </c:pt>
                <c:pt idx="1964">
                  <c:v>2.0295804892491728E-70</c:v>
                </c:pt>
                <c:pt idx="1965">
                  <c:v>1.8615552023545405E-70</c:v>
                </c:pt>
                <c:pt idx="1966">
                  <c:v>1.7074404241515178E-70</c:v>
                </c:pt>
                <c:pt idx="1967">
                  <c:v>1.5660845288602273E-70</c:v>
                </c:pt>
                <c:pt idx="1968">
                  <c:v>1.4364312317099711E-70</c:v>
                </c:pt>
                <c:pt idx="1969">
                  <c:v>1.3175116958300381E-70</c:v>
                </c:pt>
                <c:pt idx="1970">
                  <c:v>1.2084372925967019E-70</c:v>
                </c:pt>
                <c:pt idx="1971">
                  <c:v>1.1083929613379546E-70</c:v>
                </c:pt>
                <c:pt idx="1972">
                  <c:v>1.0166311187762734E-70</c:v>
                </c:pt>
                <c:pt idx="1973">
                  <c:v>9.324660726974218E-71</c:v>
                </c:pt>
                <c:pt idx="1974">
                  <c:v>8.5526889810177023E-71</c:v>
                </c:pt>
                <c:pt idx="1975">
                  <c:v>7.8446273754946364E-71</c:v>
                </c:pt>
                <c:pt idx="1976">
                  <c:v>7.1951849058164894E-71</c:v>
                </c:pt>
                <c:pt idx="1977">
                  <c:v>6.599508600065739E-71</c:v>
                </c:pt>
                <c:pt idx="1978">
                  <c:v>6.0531472550666977E-71</c:v>
                </c:pt>
                <c:pt idx="1979">
                  <c:v>5.5520181746800882E-71</c:v>
                </c:pt>
                <c:pt idx="1980">
                  <c:v>5.0923766617733229E-71</c:v>
                </c:pt>
                <c:pt idx="1981">
                  <c:v>4.6707880358961266E-71</c:v>
                </c:pt>
                <c:pt idx="1982">
                  <c:v>4.284101967561854E-71</c:v>
                </c:pt>
                <c:pt idx="1983">
                  <c:v>3.929428937347855E-71</c:v>
                </c:pt>
                <c:pt idx="1984">
                  <c:v>3.604118643901844E-71</c:v>
                </c:pt>
                <c:pt idx="1985">
                  <c:v>3.3057401995131067E-71</c:v>
                </c:pt>
                <c:pt idx="1986">
                  <c:v>3.0320639652544847E-71</c:v>
                </c:pt>
                <c:pt idx="1987">
                  <c:v>2.7810448899612086E-71</c:v>
                </c:pt>
                <c:pt idx="1988">
                  <c:v>2.5508072285440676E-71</c:v>
                </c:pt>
                <c:pt idx="1989">
                  <c:v>2.3396305254473717E-71</c:v>
                </c:pt>
                <c:pt idx="1990">
                  <c:v>2.1459367585098296E-71</c:v>
                </c:pt>
                <c:pt idx="1991">
                  <c:v>1.9682785471620537E-71</c:v>
                </c:pt>
                <c:pt idx="1992">
                  <c:v>1.8053283368465208E-71</c:v>
                </c:pt>
                <c:pt idx="1993">
                  <c:v>1.6558684788391818E-71</c:v>
                </c:pt>
                <c:pt idx="1994">
                  <c:v>1.5187821313449458E-71</c:v>
                </c:pt>
                <c:pt idx="1995">
                  <c:v>1.3930449138749047E-71</c:v>
                </c:pt>
                <c:pt idx="1996">
                  <c:v>1.2777172525425217E-71</c:v>
                </c:pt>
                <c:pt idx="1997">
                  <c:v>1.1719373590788722E-71</c:v>
                </c:pt>
                <c:pt idx="1998">
                  <c:v>1.0749147911024662E-71</c:v>
                </c:pt>
                <c:pt idx="1999">
                  <c:v>9.8592454552268354E-72</c:v>
                </c:pt>
                <c:pt idx="2000">
                  <c:v>9.0430164093948351E-72</c:v>
                </c:pt>
                <c:pt idx="2001">
                  <c:v>8.2943614855669321E-72</c:v>
                </c:pt>
                <c:pt idx="2002">
                  <c:v>7.6076863447668988E-72</c:v>
                </c:pt>
                <c:pt idx="2003">
                  <c:v>6.9778597931938048E-72</c:v>
                </c:pt>
                <c:pt idx="2004">
                  <c:v>6.4001754392731312E-72</c:v>
                </c:pt>
                <c:pt idx="2005">
                  <c:v>5.870316525051068E-72</c:v>
                </c:pt>
                <c:pt idx="2006">
                  <c:v>5.3843236691338791E-72</c:v>
                </c:pt>
                <c:pt idx="2007">
                  <c:v>4.9385652801308049E-72</c:v>
                </c:pt>
                <c:pt idx="2008">
                  <c:v>4.5297104195144769E-72</c:v>
                </c:pt>
                <c:pt idx="2009">
                  <c:v>4.1547039111153688E-72</c:v>
                </c:pt>
                <c:pt idx="2010">
                  <c:v>3.8107435112566326E-72</c:v>
                </c:pt>
                <c:pt idx="2011">
                  <c:v>3.4952589689325039E-72</c:v>
                </c:pt>
                <c:pt idx="2012">
                  <c:v>3.2058928195549126E-72</c:v>
                </c:pt>
                <c:pt idx="2013">
                  <c:v>2.9404827687526075E-72</c:v>
                </c:pt>
                <c:pt idx="2014">
                  <c:v>2.6970455345824491E-72</c:v>
                </c:pt>
                <c:pt idx="2015">
                  <c:v>2.4737620274160237E-72</c:v>
                </c:pt>
                <c:pt idx="2016">
                  <c:v>2.2689637567550447E-72</c:v>
                </c:pt>
                <c:pt idx="2017">
                  <c:v>2.0811203634027524E-72</c:v>
                </c:pt>
                <c:pt idx="2018">
                  <c:v>1.9088281838240642E-72</c:v>
                </c:pt>
                <c:pt idx="2019">
                  <c:v>1.7507997612418923E-72</c:v>
                </c:pt>
                <c:pt idx="2020">
                  <c:v>1.6058542250900052E-72</c:v>
                </c:pt>
                <c:pt idx="2021">
                  <c:v>1.4729084669340795E-72</c:v>
                </c:pt>
                <c:pt idx="2022">
                  <c:v>1.3509690469223281E-72</c:v>
                </c:pt>
                <c:pt idx="2023">
                  <c:v>1.2391247702862253E-72</c:v>
                </c:pt>
                <c:pt idx="2024">
                  <c:v>1.1365398784189346E-72</c:v>
                </c:pt>
                <c:pt idx="2025">
                  <c:v>1.0424478036526958E-72</c:v>
                </c:pt>
                <c:pt idx="2026">
                  <c:v>9.5614544106631637E-73</c:v>
                </c:pt>
                <c:pt idx="2027">
                  <c:v>8.7698789451956833E-73</c:v>
                </c:pt>
                <c:pt idx="2028">
                  <c:v>8.043836576537107E-73</c:v>
                </c:pt>
                <c:pt idx="2029">
                  <c:v>7.3779019384847913E-73</c:v>
                </c:pt>
                <c:pt idx="2030">
                  <c:v>6.7670988210617502E-73</c:v>
                </c:pt>
                <c:pt idx="2031">
                  <c:v>6.2068629856877753E-73</c:v>
                </c:pt>
                <c:pt idx="2032">
                  <c:v>5.6930080588148411E-73</c:v>
                </c:pt>
                <c:pt idx="2033">
                  <c:v>5.2216942491665755E-73</c:v>
                </c:pt>
                <c:pt idx="2034">
                  <c:v>4.7893996548207033E-73</c:v>
                </c:pt>
                <c:pt idx="2035">
                  <c:v>4.3928939457262292E-73</c:v>
                </c:pt>
                <c:pt idx="2036">
                  <c:v>4.0292142249966497E-73</c:v>
                </c:pt>
                <c:pt idx="2037">
                  <c:v>3.6956428886041455E-73</c:v>
                </c:pt>
                <c:pt idx="2038">
                  <c:v>3.3896873180283067E-73</c:v>
                </c:pt>
                <c:pt idx="2039">
                  <c:v>3.109061254114229E-73</c:v>
                </c:pt>
                <c:pt idx="2040">
                  <c:v>2.8516677129549967E-73</c:v>
                </c:pt>
                <c:pt idx="2041">
                  <c:v>2.6155833161372671E-73</c:v>
                </c:pt>
                <c:pt idx="2042">
                  <c:v>2.3990439182573811E-73</c:v>
                </c:pt>
                <c:pt idx="2043">
                  <c:v>2.2004314243093609E-73</c:v>
                </c:pt>
                <c:pt idx="2044">
                  <c:v>2.0182616984374849E-73</c:v>
                </c:pt>
                <c:pt idx="2045">
                  <c:v>1.8511734737010221E-73</c:v>
                </c:pt>
                <c:pt idx="2046">
                  <c:v>1.6979181799799939E-73</c:v>
                </c:pt>
                <c:pt idx="2047">
                  <c:v>1.5573506140096034E-73</c:v>
                </c:pt>
                <c:pt idx="2048">
                  <c:v>1.4284203818258577E-73</c:v>
                </c:pt>
                <c:pt idx="2049">
                  <c:v>1.310164049675589E-73</c:v>
                </c:pt>
                <c:pt idx="2050">
                  <c:v>1.2016979447382015E-73</c:v>
                </c:pt>
                <c:pt idx="2051">
                  <c:v>1.1022115518629489E-73</c:v>
                </c:pt>
                <c:pt idx="2052">
                  <c:v>1.010961456978137E-73</c:v>
                </c:pt>
                <c:pt idx="2053">
                  <c:v>9.2726579191441654E-74</c:v>
                </c:pt>
                <c:pt idx="2054">
                  <c:v>8.5049913913109314E-74</c:v>
                </c:pt>
                <c:pt idx="2055">
                  <c:v>7.8008785827124818E-74</c:v>
                </c:pt>
                <c:pt idx="2056">
                  <c:v>7.1550579962251992E-74</c:v>
                </c:pt>
                <c:pt idx="2057">
                  <c:v>6.5627037245263056E-74</c:v>
                </c:pt>
                <c:pt idx="2058">
                  <c:v>6.0193893884065582E-74</c:v>
                </c:pt>
                <c:pt idx="2059">
                  <c:v>5.5210550605612974E-74</c:v>
                </c:pt>
                <c:pt idx="2060">
                  <c:v>5.0639769277030291E-74</c:v>
                </c:pt>
                <c:pt idx="2061">
                  <c:v>4.6447394642901443E-74</c:v>
                </c:pt>
                <c:pt idx="2062">
                  <c:v>4.2602099099453241E-74</c:v>
                </c:pt>
                <c:pt idx="2063">
                  <c:v>3.9075148598393125E-74</c:v>
                </c:pt>
                <c:pt idx="2064">
                  <c:v>3.584018793116463E-74</c:v>
                </c:pt>
                <c:pt idx="2065">
                  <c:v>3.28730437891162E-74</c:v>
                </c:pt>
                <c:pt idx="2066">
                  <c:v>3.0151544127967276E-74</c:v>
                </c:pt>
                <c:pt idx="2067">
                  <c:v>2.7655352486761617E-74</c:v>
                </c:pt>
                <c:pt idx="2068">
                  <c:v>2.5365816023253653E-74</c:v>
                </c:pt>
                <c:pt idx="2069">
                  <c:v>2.3265826130169688E-74</c:v>
                </c:pt>
                <c:pt idx="2070">
                  <c:v>2.1339690590795925E-74</c:v>
                </c:pt>
                <c:pt idx="2071">
                  <c:v>1.9573016318573473E-74</c:v>
                </c:pt>
                <c:pt idx="2072">
                  <c:v>1.7952601804469991E-74</c:v>
                </c:pt>
                <c:pt idx="2073">
                  <c:v>1.6466338468435903E-74</c:v>
                </c:pt>
                <c:pt idx="2074">
                  <c:v>1.510312017779959E-74</c:v>
                </c:pt>
                <c:pt idx="2075">
                  <c:v>1.385276025646545E-74</c:v>
                </c:pt>
                <c:pt idx="2076">
                  <c:v>1.2705915364772466E-74</c:v>
                </c:pt>
                <c:pt idx="2077">
                  <c:v>1.1654015681200606E-74</c:v>
                </c:pt>
                <c:pt idx="2078">
                  <c:v>1.0689200864207225E-74</c:v>
                </c:pt>
                <c:pt idx="2079">
                  <c:v>9.804261315666719E-75</c:v>
                </c:pt>
                <c:pt idx="2080">
                  <c:v>8.9925843070038316E-75</c:v>
                </c:pt>
                <c:pt idx="2081">
                  <c:v>8.2481045654452849E-75</c:v>
                </c:pt>
                <c:pt idx="2082">
                  <c:v>7.5652589511486223E-75</c:v>
                </c:pt>
                <c:pt idx="2083">
                  <c:v>6.9389448865269267E-75</c:v>
                </c:pt>
                <c:pt idx="2084">
                  <c:v>6.364482227134483E-75</c:v>
                </c:pt>
                <c:pt idx="2085">
                  <c:v>5.8375782891952298E-75</c:v>
                </c:pt>
                <c:pt idx="2086">
                  <c:v>5.3542957724350984E-75</c:v>
                </c:pt>
                <c:pt idx="2087">
                  <c:v>4.9110233385267345E-75</c:v>
                </c:pt>
                <c:pt idx="2088">
                  <c:v>4.5044486252926701E-75</c:v>
                </c:pt>
                <c:pt idx="2089">
                  <c:v>4.1315334950102882E-75</c:v>
                </c:pt>
                <c:pt idx="2090">
                  <c:v>3.7894913318681387E-75</c:v>
                </c:pt>
                <c:pt idx="2091">
                  <c:v>3.4757662189226454E-75</c:v>
                </c:pt>
                <c:pt idx="2092">
                  <c:v>3.1880138389569771E-75</c:v>
                </c:pt>
                <c:pt idx="2093">
                  <c:v>2.9240839565244893E-75</c:v>
                </c:pt>
                <c:pt idx="2094">
                  <c:v>2.6820043502701809E-75</c:v>
                </c:pt>
                <c:pt idx="2095">
                  <c:v>2.4599660754670685E-75</c:v>
                </c:pt>
                <c:pt idx="2096">
                  <c:v>2.2563099466410581E-75</c:v>
                </c:pt>
                <c:pt idx="2097">
                  <c:v>2.0695141392730888E-75</c:v>
                </c:pt>
                <c:pt idx="2098">
                  <c:v>1.8981828179355401E-75</c:v>
                </c:pt>
                <c:pt idx="2099">
                  <c:v>1.741035705883891E-75</c:v>
                </c:pt>
                <c:pt idx="2100">
                  <c:v>1.5968985181623224E-75</c:v>
                </c:pt>
                <c:pt idx="2101">
                  <c:v>1.4646941867365776E-75</c:v>
                </c:pt>
                <c:pt idx="2102">
                  <c:v>1.3434348120811376E-75</c:v>
                </c:pt>
                <c:pt idx="2103">
                  <c:v>1.2322142810798382E-75</c:v>
                </c:pt>
                <c:pt idx="2104">
                  <c:v>1.1302014960778019E-75</c:v>
                </c:pt>
                <c:pt idx="2105">
                  <c:v>1.0366341644872873E-75</c:v>
                </c:pt>
                <c:pt idx="2106">
                  <c:v>9.5081310254100993E-76</c:v>
                </c:pt>
                <c:pt idx="2107">
                  <c:v>8.7209701062751244E-76</c:v>
                </c:pt>
                <c:pt idx="2108">
                  <c:v>7.9989768116667266E-76</c:v>
                </c:pt>
                <c:pt idx="2109">
                  <c:v>7.3367560321688642E-76</c:v>
                </c:pt>
                <c:pt idx="2110">
                  <c:v>6.7293593096881702E-76</c:v>
                </c:pt>
                <c:pt idx="2111">
                  <c:v>6.1722478599985273E-76</c:v>
                </c:pt>
                <c:pt idx="2112">
                  <c:v>5.6612586565871482E-76</c:v>
                </c:pt>
                <c:pt idx="2113">
                  <c:v>5.1925733223533825E-76</c:v>
                </c:pt>
                <c:pt idx="2114">
                  <c:v>4.7626895967108427E-76</c:v>
                </c:pt>
                <c:pt idx="2115">
                  <c:v>4.368395164873248E-76</c:v>
                </c:pt>
                <c:pt idx="2116">
                  <c:v>4.0067436537677575E-76</c:v>
                </c:pt>
                <c:pt idx="2117">
                  <c:v>3.6750326152041068E-76</c:v>
                </c:pt>
                <c:pt idx="2118">
                  <c:v>3.3707833317744838E-76</c:v>
                </c:pt>
                <c:pt idx="2119">
                  <c:v>3.0917222945891184E-76</c:v>
                </c:pt>
                <c:pt idx="2120">
                  <c:v>2.8357642144348866E-76</c:v>
                </c:pt>
                <c:pt idx="2121">
                  <c:v>2.6009964394094305E-76</c:v>
                </c:pt>
                <c:pt idx="2122">
                  <c:v>2.385664662592161E-76</c:v>
                </c:pt>
                <c:pt idx="2123">
                  <c:v>2.1881598129497599E-76</c:v>
                </c:pt>
                <c:pt idx="2124">
                  <c:v>2.0070060315206137E-76</c:v>
                </c:pt>
                <c:pt idx="2125">
                  <c:v>1.8408496430296309E-76</c:v>
                </c:pt>
                <c:pt idx="2126">
                  <c:v>1.6884490405217378E-76</c:v>
                </c:pt>
                <c:pt idx="2127">
                  <c:v>1.5486654074293267E-76</c:v>
                </c:pt>
                <c:pt idx="2128">
                  <c:v>1.4204542077427903E-76</c:v>
                </c:pt>
                <c:pt idx="2129">
                  <c:v>1.3028573806935879E-76</c:v>
                </c:pt>
                <c:pt idx="2130">
                  <c:v>1.1949961816263438E-76</c:v>
                </c:pt>
                <c:pt idx="2131">
                  <c:v>1.0960646155616869E-76</c:v>
                </c:pt>
                <c:pt idx="2132">
                  <c:v>1.0053234143822271E-76</c:v>
                </c:pt>
                <c:pt idx="2133">
                  <c:v>9.2209451263716585E-77</c:v>
                </c:pt>
                <c:pt idx="2134">
                  <c:v>8.4575598068412018E-77</c:v>
                </c:pt>
                <c:pt idx="2135">
                  <c:v>7.7573737730767918E-77</c:v>
                </c:pt>
                <c:pt idx="2136">
                  <c:v>7.1151548708582775E-77</c:v>
                </c:pt>
                <c:pt idx="2137">
                  <c:v>6.5261041065212672E-77</c:v>
                </c:pt>
                <c:pt idx="2138">
                  <c:v>5.9858197863815512E-77</c:v>
                </c:pt>
                <c:pt idx="2139">
                  <c:v>5.4902646249904945E-77</c:v>
                </c:pt>
                <c:pt idx="2140">
                  <c:v>5.0357355764368433E-77</c:v>
                </c:pt>
                <c:pt idx="2141">
                  <c:v>4.618836163263503E-77</c:v>
                </c:pt>
                <c:pt idx="2142">
                  <c:v>4.2364510962199153E-77</c:v>
                </c:pt>
                <c:pt idx="2143">
                  <c:v>3.8857229952019712E-77</c:v>
                </c:pt>
                <c:pt idx="2144">
                  <c:v>3.5640310374204832E-77</c:v>
                </c:pt>
                <c:pt idx="2145">
                  <c:v>3.2689713732504294E-77</c:v>
                </c:pt>
                <c:pt idx="2146">
                  <c:v>2.9983391634167036E-77</c:v>
                </c:pt>
                <c:pt idx="2147">
                  <c:v>2.7501121032882714E-77</c:v>
                </c:pt>
                <c:pt idx="2148">
                  <c:v>2.522435311165403E-77</c:v>
                </c:pt>
                <c:pt idx="2149">
                  <c:v>2.3136074676397795E-77</c:v>
                </c:pt>
                <c:pt idx="2150">
                  <c:v>2.1220681024502398E-77</c:v>
                </c:pt>
                <c:pt idx="2151">
                  <c:v>1.9463859338381154E-77</c:v>
                </c:pt>
                <c:pt idx="2152">
                  <c:v>1.7852481732648897E-77</c:v>
                </c:pt>
                <c:pt idx="2153">
                  <c:v>1.6374507155735599E-77</c:v>
                </c:pt>
                <c:pt idx="2154">
                  <c:v>1.50188914128889E-77</c:v>
                </c:pt>
                <c:pt idx="2155">
                  <c:v>1.3775504638204851E-77</c:v>
                </c:pt>
                <c:pt idx="2156">
                  <c:v>1.2635055598999847E-77</c:v>
                </c:pt>
                <c:pt idx="2157">
                  <c:v>1.1589022266891738E-77</c:v>
                </c:pt>
                <c:pt idx="2158">
                  <c:v>1.0629588136765782E-77</c:v>
                </c:pt>
                <c:pt idx="2159">
                  <c:v>9.7495838177882256E-78</c:v>
                </c:pt>
                <c:pt idx="2160">
                  <c:v>8.9424334599856394E-78</c:v>
                </c:pt>
                <c:pt idx="2161">
                  <c:v>8.2021056160741213E-78</c:v>
                </c:pt>
                <c:pt idx="2162">
                  <c:v>7.5230681713505866E-78</c:v>
                </c:pt>
                <c:pt idx="2163">
                  <c:v>6.9002470048511512E-78</c:v>
                </c:pt>
                <c:pt idx="2164">
                  <c:v>6.3289880728818022E-78</c:v>
                </c:pt>
                <c:pt idx="2165">
                  <c:v>5.8050226315842526E-78</c:v>
                </c:pt>
                <c:pt idx="2166">
                  <c:v>5.3244353386591918E-78</c:v>
                </c:pt>
                <c:pt idx="2167">
                  <c:v>4.883634995894082E-78</c:v>
                </c:pt>
                <c:pt idx="2168">
                  <c:v>4.4793277138620802E-78</c:v>
                </c:pt>
                <c:pt idx="2169">
                  <c:v>4.1084922982658318E-78</c:v>
                </c:pt>
                <c:pt idx="2170">
                  <c:v>3.7683576740035996E-78</c:v>
                </c:pt>
                <c:pt idx="2171">
                  <c:v>3.4563821782547777E-78</c:v>
                </c:pt>
                <c:pt idx="2172">
                  <c:v>3.1702345678519084E-78</c:v>
                </c:pt>
                <c:pt idx="2173">
                  <c:v>2.9077765990213683E-78</c:v>
                </c:pt>
                <c:pt idx="2174">
                  <c:v>2.6670470493119051E-78</c:v>
                </c:pt>
                <c:pt idx="2175">
                  <c:v>2.4462470623214708E-78</c:v>
                </c:pt>
                <c:pt idx="2176">
                  <c:v>2.2437267057064704E-78</c:v>
                </c:pt>
                <c:pt idx="2177">
                  <c:v>2.0579726420285387E-78</c:v>
                </c:pt>
                <c:pt idx="2178">
                  <c:v>1.8875968203107301E-78</c:v>
                </c:pt>
                <c:pt idx="2179">
                  <c:v>1.7313261037985999E-78</c:v>
                </c:pt>
                <c:pt idx="2180">
                  <c:v>1.5879927564197766E-78</c:v>
                </c:pt>
                <c:pt idx="2181">
                  <c:v>1.4565257168530644E-78</c:v>
                </c:pt>
                <c:pt idx="2182">
                  <c:v>1.3359425950009911E-78</c:v>
                </c:pt>
                <c:pt idx="2183">
                  <c:v>1.2253423310603167E-78</c:v>
                </c:pt>
                <c:pt idx="2184">
                  <c:v>1.1238984623341668E-78</c:v>
                </c:pt>
                <c:pt idx="2185">
                  <c:v>1.0308529474731147E-78</c:v>
                </c:pt>
                <c:pt idx="2186">
                  <c:v>9.4551050199588205E-79</c:v>
                </c:pt>
                <c:pt idx="2187">
                  <c:v>8.6723340276220299E-79</c:v>
                </c:pt>
                <c:pt idx="2188">
                  <c:v>7.9543672257356216E-79</c:v>
                </c:pt>
                <c:pt idx="2189">
                  <c:v>7.2958395929325062E-79</c:v>
                </c:pt>
                <c:pt idx="2190">
                  <c:v>6.6918302682303358E-79</c:v>
                </c:pt>
                <c:pt idx="2191">
                  <c:v>6.1378257798025086E-79</c:v>
                </c:pt>
                <c:pt idx="2192">
                  <c:v>5.6296863179663364E-79</c:v>
                </c:pt>
                <c:pt idx="2193">
                  <c:v>5.1636148003724132E-79</c:v>
                </c:pt>
                <c:pt idx="2194">
                  <c:v>4.7361284982317602E-79</c:v>
                </c:pt>
                <c:pt idx="2195">
                  <c:v>4.3440330115534356E-79</c:v>
                </c:pt>
                <c:pt idx="2196">
                  <c:v>3.9843983989265301E-79</c:v>
                </c:pt>
                <c:pt idx="2197">
                  <c:v>3.6545372834752254E-79</c:v>
                </c:pt>
                <c:pt idx="2198">
                  <c:v>3.3519847713793782E-79</c:v>
                </c:pt>
                <c:pt idx="2199">
                  <c:v>3.0744800329071349E-79</c:v>
                </c:pt>
                <c:pt idx="2200">
                  <c:v>2.8199494083188051E-79</c:v>
                </c:pt>
                <c:pt idx="2201">
                  <c:v>2.5864909124024628E-79</c:v>
                </c:pt>
                <c:pt idx="2202">
                  <c:v>2.3723600218520597E-79</c:v>
                </c:pt>
                <c:pt idx="2203">
                  <c:v>2.175956639280859E-79</c:v>
                </c:pt>
                <c:pt idx="2204">
                  <c:v>1.9958131364622945E-79</c:v>
                </c:pt>
                <c:pt idx="2205">
                  <c:v>1.830583387448444E-79</c:v>
                </c:pt>
                <c:pt idx="2206">
                  <c:v>1.6790327096163163E-79</c:v>
                </c:pt>
                <c:pt idx="2207">
                  <c:v>1.5400286374776832E-79</c:v>
                </c:pt>
                <c:pt idx="2208">
                  <c:v>1.4125324603076983E-79</c:v>
                </c:pt>
                <c:pt idx="2209">
                  <c:v>1.2955914603580069E-79</c:v>
                </c:pt>
                <c:pt idx="2210">
                  <c:v>1.1883317936544587E-79</c:v>
                </c:pt>
                <c:pt idx="2211">
                  <c:v>1.0899519601802661E-79</c:v>
                </c:pt>
                <c:pt idx="2212">
                  <c:v>9.9971681465102151E-80</c:v>
                </c:pt>
                <c:pt idx="2213">
                  <c:v>9.1695207312691697E-80</c:v>
                </c:pt>
                <c:pt idx="2214">
                  <c:v>8.4103927441215603E-80</c:v>
                </c:pt>
                <c:pt idx="2215">
                  <c:v>7.7141115859149218E-80</c:v>
                </c:pt>
                <c:pt idx="2216">
                  <c:v>7.0754742816909068E-80</c:v>
                </c:pt>
                <c:pt idx="2217">
                  <c:v>6.489708601347518E-80</c:v>
                </c:pt>
                <c:pt idx="2218">
                  <c:v>5.9524373990573168E-80</c:v>
                </c:pt>
                <c:pt idx="2219">
                  <c:v>5.4596459049543818E-80</c:v>
                </c:pt>
                <c:pt idx="2220">
                  <c:v>5.0076517246878798E-80</c:v>
                </c:pt>
                <c:pt idx="2221">
                  <c:v>4.5930773226546331E-80</c:v>
                </c:pt>
                <c:pt idx="2222">
                  <c:v>4.212824783296599E-80</c:v>
                </c:pt>
                <c:pt idx="2223">
                  <c:v>3.8640526618656828E-80</c:v>
                </c:pt>
                <c:pt idx="2224">
                  <c:v>3.5441547516694054E-80</c:v>
                </c:pt>
                <c:pt idx="2225">
                  <c:v>3.250740609139712E-80</c:v>
                </c:pt>
                <c:pt idx="2226">
                  <c:v>2.9816176911949179E-80</c:v>
                </c:pt>
                <c:pt idx="2227">
                  <c:v>2.7347749714175735E-80</c:v>
                </c:pt>
                <c:pt idx="2228">
                  <c:v>2.5083679126195795E-80</c:v>
                </c:pt>
                <c:pt idx="2229">
                  <c:v>2.3007046835002548E-80</c:v>
                </c:pt>
                <c:pt idx="2230">
                  <c:v>2.1102335164030146E-80</c:v>
                </c:pt>
                <c:pt idx="2231">
                  <c:v>1.9355311117009185E-80</c:v>
                </c:pt>
                <c:pt idx="2232">
                  <c:v>1.7752920021609744E-80</c:v>
                </c:pt>
                <c:pt idx="2233">
                  <c:v>1.6283187978140553E-80</c:v>
                </c:pt>
                <c:pt idx="2234">
                  <c:v>1.4935132384347991E-80</c:v>
                </c:pt>
                <c:pt idx="2235">
                  <c:v>1.3698679867691337E-80</c:v>
                </c:pt>
                <c:pt idx="2236">
                  <c:v>1.2564591011871284E-80</c:v>
                </c:pt>
                <c:pt idx="2237">
                  <c:v>1.1524391315103532E-80</c:v>
                </c:pt>
                <c:pt idx="2238">
                  <c:v>1.0570307864230764E-80</c:v>
                </c:pt>
                <c:pt idx="2239">
                  <c:v>9.6952112514775476E-81</c:v>
                </c:pt>
                <c:pt idx="2240">
                  <c:v>8.8925622998039301E-81</c:v>
                </c:pt>
                <c:pt idx="2241">
                  <c:v>8.1563631987738553E-81</c:v>
                </c:pt>
                <c:pt idx="2242">
                  <c:v>7.4811126857984538E-81</c:v>
                </c:pt>
                <c:pt idx="2243">
                  <c:v>6.8617649378375003E-81</c:v>
                </c:pt>
                <c:pt idx="2244">
                  <c:v>6.2936918663868743E-81</c:v>
                </c:pt>
                <c:pt idx="2245">
                  <c:v>5.7726485339950876E-81</c:v>
                </c:pt>
                <c:pt idx="2246">
                  <c:v>5.2947414338804089E-81</c:v>
                </c:pt>
                <c:pt idx="2247">
                  <c:v>4.8563993956249771E-81</c:v>
                </c:pt>
                <c:pt idx="2248">
                  <c:v>4.4543468995318453E-81</c:v>
                </c:pt>
                <c:pt idx="2249">
                  <c:v>4.0855796002368215E-81</c:v>
                </c:pt>
                <c:pt idx="2250">
                  <c:v>3.7473418766792829E-81</c:v>
                </c:pt>
                <c:pt idx="2251">
                  <c:v>3.4371062406665217E-81</c:v>
                </c:pt>
                <c:pt idx="2252">
                  <c:v>3.1525544501686855E-81</c:v>
                </c:pt>
                <c:pt idx="2253">
                  <c:v>2.8915601862080881E-81</c:v>
                </c:pt>
                <c:pt idx="2254">
                  <c:v>2.6521731638976545E-81</c:v>
                </c:pt>
                <c:pt idx="2255">
                  <c:v>2.4326045588983287E-81</c:v>
                </c:pt>
                <c:pt idx="2256">
                  <c:v>2.2312136403932128E-81</c:v>
                </c:pt>
                <c:pt idx="2257">
                  <c:v>2.0464955106929318E-81</c:v>
                </c:pt>
                <c:pt idx="2258">
                  <c:v>1.8770698598581337E-81</c:v>
                </c:pt>
                <c:pt idx="2259">
                  <c:v>1.7216706513050851E-81</c:v>
                </c:pt>
                <c:pt idx="2260">
                  <c:v>1.5791366613224434E-81</c:v>
                </c:pt>
                <c:pt idx="2261">
                  <c:v>1.4484028018032229E-81</c:v>
                </c:pt>
                <c:pt idx="2262">
                  <c:v>1.3284921613525902E-81</c:v>
                </c:pt>
                <c:pt idx="2263">
                  <c:v>1.21850870529799E-81</c:v>
                </c:pt>
                <c:pt idx="2264">
                  <c:v>1.1176305800520284E-81</c:v>
                </c:pt>
                <c:pt idx="2265">
                  <c:v>1.0251039717947093E-81</c:v>
                </c:pt>
                <c:pt idx="2266">
                  <c:v>9.4023747358487493E-82</c:v>
                </c:pt>
                <c:pt idx="2267">
                  <c:v>8.6239691880762726E-82</c:v>
                </c:pt>
                <c:pt idx="2268">
                  <c:v>7.9100064235184346E-82</c:v>
                </c:pt>
                <c:pt idx="2269">
                  <c:v>7.2551513410568679E-82</c:v>
                </c:pt>
                <c:pt idx="2270">
                  <c:v>6.6545105229161499E-82</c:v>
                </c:pt>
                <c:pt idx="2271">
                  <c:v>6.1035956685022551E-82</c:v>
                </c:pt>
                <c:pt idx="2272">
                  <c:v>5.5982900554845003E-82</c:v>
                </c:pt>
                <c:pt idx="2273">
                  <c:v>5.1348177775062886E-82</c:v>
                </c:pt>
                <c:pt idx="2274">
                  <c:v>4.7097155286489089E-82</c:v>
                </c:pt>
                <c:pt idx="2275">
                  <c:v>4.3198067238070058E-82</c:v>
                </c:pt>
                <c:pt idx="2276">
                  <c:v>3.9621777615944491E-82</c:v>
                </c:pt>
                <c:pt idx="2277">
                  <c:v>3.6341562523979752E-82</c:v>
                </c:pt>
                <c:pt idx="2278">
                  <c:v>3.333291048892208E-82</c:v>
                </c:pt>
                <c:pt idx="2279">
                  <c:v>3.0573339297930449E-82</c:v>
                </c:pt>
                <c:pt idx="2280">
                  <c:v>2.8042227999771411E-82</c:v>
                </c:pt>
                <c:pt idx="2281">
                  <c:v>2.5720662814361661E-82</c:v>
                </c:pt>
                <c:pt idx="2282">
                  <c:v>2.3591295799161069E-82</c:v>
                </c:pt>
                <c:pt idx="2283">
                  <c:v>2.1638215216317751E-82</c:v>
                </c:pt>
                <c:pt idx="2284">
                  <c:v>1.984682663189371E-82</c:v>
                </c:pt>
                <c:pt idx="2285">
                  <c:v>1.8203743858662777E-82</c:v>
                </c:pt>
                <c:pt idx="2286">
                  <c:v>1.6696688927552474E-82</c:v>
                </c:pt>
                <c:pt idx="2287">
                  <c:v>1.5314400340278798E-82</c:v>
                </c:pt>
                <c:pt idx="2288">
                  <c:v>1.4046548917571372E-82</c:v>
                </c:pt>
                <c:pt idx="2289">
                  <c:v>1.2883660614172134E-82</c:v>
                </c:pt>
                <c:pt idx="2290">
                  <c:v>1.1817045723845951E-82</c:v>
                </c:pt>
                <c:pt idx="2291">
                  <c:v>1.0838733945370608E-82</c:v>
                </c:pt>
                <c:pt idx="2292">
                  <c:v>9.9414148243044642E-83</c:v>
                </c:pt>
                <c:pt idx="2293">
                  <c:v>9.1183831254681479E-83</c:v>
                </c:pt>
                <c:pt idx="2294">
                  <c:v>8.3634887279373738E-83</c:v>
                </c:pt>
                <c:pt idx="2295">
                  <c:v>7.6710906681436825E-83</c:v>
                </c:pt>
                <c:pt idx="2296">
                  <c:v>7.0360149876581942E-83</c:v>
                </c:pt>
                <c:pt idx="2297">
                  <c:v>6.4535160706858548E-83</c:v>
                </c:pt>
                <c:pt idx="2298">
                  <c:v>5.9192411823531834E-83</c:v>
                </c:pt>
                <c:pt idx="2299">
                  <c:v>5.4291979428107731E-83</c:v>
                </c:pt>
                <c:pt idx="2300">
                  <c:v>4.9797244940952671E-83</c:v>
                </c:pt>
                <c:pt idx="2301">
                  <c:v>4.567462136820574E-83</c:v>
                </c:pt>
                <c:pt idx="2302">
                  <c:v>4.1893302322300051E-83</c:v>
                </c:pt>
                <c:pt idx="2303">
                  <c:v>3.8425031820611347E-83</c:v>
                </c:pt>
                <c:pt idx="2304">
                  <c:v>3.5243893142054105E-83</c:v>
                </c:pt>
                <c:pt idx="2305">
                  <c:v>3.2326115163872936E-83</c:v>
                </c:pt>
                <c:pt idx="2306">
                  <c:v>2.9649894731440299E-83</c:v>
                </c:pt>
                <c:pt idx="2307">
                  <c:v>2.7195233733742923E-83</c:v>
                </c:pt>
                <c:pt idx="2308">
                  <c:v>2.494378966710766E-83</c:v>
                </c:pt>
                <c:pt idx="2309">
                  <c:v>2.2878738570462401E-83</c:v>
                </c:pt>
                <c:pt idx="2310">
                  <c:v>2.0984649307950527E-83</c:v>
                </c:pt>
                <c:pt idx="2311">
                  <c:v>1.9247368259464031E-83</c:v>
                </c:pt>
                <c:pt idx="2312">
                  <c:v>1.7653913557423852E-83</c:v>
                </c:pt>
                <c:pt idx="2313">
                  <c:v>1.6192378079519509E-83</c:v>
                </c:pt>
                <c:pt idx="2314">
                  <c:v>1.4851840472497442E-83</c:v>
                </c:pt>
                <c:pt idx="2315">
                  <c:v>1.3622283542125148E-83</c:v>
                </c:pt>
                <c:pt idx="2316">
                  <c:v>1.2494519399510452E-83</c:v>
                </c:pt>
                <c:pt idx="2317">
                  <c:v>1.1460120804414922E-83</c:v>
                </c:pt>
                <c:pt idx="2318">
                  <c:v>1.0511358192530568E-83</c:v>
                </c:pt>
                <c:pt idx="2319">
                  <c:v>9.6411419161585843E-84</c:v>
                </c:pt>
                <c:pt idx="2320">
                  <c:v>8.8429692666699685E-84</c:v>
                </c:pt>
                <c:pt idx="2321">
                  <c:v>8.110875882887595E-84</c:v>
                </c:pt>
                <c:pt idx="2322">
                  <c:v>7.4393911822770337E-84</c:v>
                </c:pt>
                <c:pt idx="2323">
                  <c:v>6.823497481906506E-84</c:v>
                </c:pt>
                <c:pt idx="2324">
                  <c:v>6.2585925037125682E-84</c:v>
                </c:pt>
                <c:pt idx="2325">
                  <c:v>5.7404549838837266E-84</c:v>
                </c:pt>
                <c:pt idx="2326">
                  <c:v>5.2652131293812649E-84</c:v>
                </c:pt>
                <c:pt idx="2327">
                  <c:v>4.8293156858889124E-84</c:v>
                </c:pt>
                <c:pt idx="2328">
                  <c:v>4.429505400992834E-84</c:v>
                </c:pt>
                <c:pt idx="2329">
                  <c:v>4.0627946842975238E-84</c:v>
                </c:pt>
                <c:pt idx="2330">
                  <c:v>3.7264432825970638E-84</c:v>
                </c:pt>
                <c:pt idx="2331">
                  <c:v>3.4179378032767628E-84</c:v>
                </c:pt>
                <c:pt idx="2332">
                  <c:v>3.1349729329373612E-84</c:v>
                </c:pt>
                <c:pt idx="2333">
                  <c:v>2.875434210894243E-84</c:v>
                </c:pt>
                <c:pt idx="2334">
                  <c:v>2.6373822288263215E-84</c:v>
                </c:pt>
                <c:pt idx="2335">
                  <c:v>2.4190381385098311E-84</c:v>
                </c:pt>
                <c:pt idx="2336">
                  <c:v>2.2187703593380534E-84</c:v>
                </c:pt>
                <c:pt idx="2337">
                  <c:v>2.0350823863032902E-84</c:v>
                </c:pt>
                <c:pt idx="2338">
                  <c:v>1.8666016073324512E-84</c:v>
                </c:pt>
                <c:pt idx="2339">
                  <c:v>1.7120690464158139E-84</c:v>
                </c:pt>
                <c:pt idx="2340">
                  <c:v>1.5703299558839277E-84</c:v>
                </c:pt>
                <c:pt idx="2341">
                  <c:v>1.4403251875319005E-84</c:v>
                </c:pt>
                <c:pt idx="2342">
                  <c:v>1.3210832781134341E-84</c:v>
                </c:pt>
                <c:pt idx="2343">
                  <c:v>1.2117131900620062E-84</c:v>
                </c:pt>
                <c:pt idx="2344">
                  <c:v>1.1113976531947971E-84</c:v>
                </c:pt>
                <c:pt idx="2345">
                  <c:v>1.0193870576449937E-84</c:v>
                </c:pt>
                <c:pt idx="2346">
                  <c:v>9.3499385238670604E-85</c:v>
                </c:pt>
                <c:pt idx="2347">
                  <c:v>8.5758740749613524E-85</c:v>
                </c:pt>
                <c:pt idx="2348">
                  <c:v>7.8658930175704011E-85</c:v>
                </c:pt>
                <c:pt idx="2349">
                  <c:v>7.2146900039620591E-85</c:v>
                </c:pt>
                <c:pt idx="2350">
                  <c:v>6.6173989065193505E-85</c:v>
                </c:pt>
                <c:pt idx="2351">
                  <c:v>6.0695564555038798E-85</c:v>
                </c:pt>
                <c:pt idx="2352">
                  <c:v>5.5670688871805918E-85</c:v>
                </c:pt>
                <c:pt idx="2353">
                  <c:v>5.1061813530887333E-85</c:v>
                </c:pt>
                <c:pt idx="2354">
                  <c:v>4.6834498618602734E-85</c:v>
                </c:pt>
                <c:pt idx="2355">
                  <c:v>4.2957155439239249E-85</c:v>
                </c:pt>
                <c:pt idx="2356">
                  <c:v>3.9400810467908031E-85</c:v>
                </c:pt>
                <c:pt idx="2357">
                  <c:v>3.6138888845277327E-85</c:v>
                </c:pt>
                <c:pt idx="2358">
                  <c:v>3.3147015796414267E-85</c:v>
                </c:pt>
                <c:pt idx="2359">
                  <c:v>3.040283448978766E-85</c:v>
                </c:pt>
                <c:pt idx="2360">
                  <c:v>2.7885838975387124E-85</c:v>
                </c:pt>
                <c:pt idx="2361">
                  <c:v>2.55772209536048E-85</c:v>
                </c:pt>
                <c:pt idx="2362">
                  <c:v>2.345972922984204E-85</c:v>
                </c:pt>
                <c:pt idx="2363">
                  <c:v>2.1517540804601085E-85</c:v>
                </c:pt>
                <c:pt idx="2364">
                  <c:v>1.9736142635811806E-85</c:v>
                </c:pt>
                <c:pt idx="2365">
                  <c:v>1.8102223189826439E-85</c:v>
                </c:pt>
                <c:pt idx="2366">
                  <c:v>1.6603572970723039E-85</c:v>
                </c:pt>
                <c:pt idx="2367">
                  <c:v>1.522899328459599E-85</c:v>
                </c:pt>
                <c:pt idx="2368">
                  <c:v>1.3968212557093377E-85</c:v>
                </c:pt>
                <c:pt idx="2369">
                  <c:v>1.2811809578870481E-85</c:v>
                </c:pt>
                <c:pt idx="2370">
                  <c:v>1.175114310541378E-85</c:v>
                </c:pt>
                <c:pt idx="2371">
                  <c:v>1.077828728516618E-85</c:v>
                </c:pt>
                <c:pt idx="2372">
                  <c:v>9.8859724334441717E-86</c:v>
                </c:pt>
                <c:pt idx="2373">
                  <c:v>9.0675307095700353E-86</c:v>
                </c:pt>
                <c:pt idx="2374">
                  <c:v>8.3168462913013923E-86</c:v>
                </c:pt>
                <c:pt idx="2375">
                  <c:v>7.6283096742239346E-86</c:v>
                </c:pt>
                <c:pt idx="2376">
                  <c:v>6.9967757546171496E-86</c:v>
                </c:pt>
                <c:pt idx="2377">
                  <c:v>6.4175253825652028E-86</c:v>
                </c:pt>
                <c:pt idx="2378">
                  <c:v>5.886230098012413E-86</c:v>
                </c:pt>
                <c:pt idx="2379">
                  <c:v>5.3989197862580102E-86</c:v>
                </c:pt>
                <c:pt idx="2380">
                  <c:v>4.9519530111968148E-86</c:v>
                </c:pt>
                <c:pt idx="2381">
                  <c:v>4.541989804611616E-86</c:v>
                </c:pt>
                <c:pt idx="2382">
                  <c:v>4.165966708195916E-86</c:v>
                </c:pt>
                <c:pt idx="2383">
                  <c:v>3.8210738817986537E-86</c:v>
                </c:pt>
                <c:pt idx="2384">
                  <c:v>3.5047341068373122E-86</c:v>
                </c:pt>
                <c:pt idx="2385">
                  <c:v>3.2145835279811881E-86</c:v>
                </c:pt>
                <c:pt idx="2386">
                  <c:v>2.9484539891938667E-86</c:v>
                </c:pt>
                <c:pt idx="2387">
                  <c:v>2.7043568321438406E-86</c:v>
                </c:pt>
                <c:pt idx="2388">
                  <c:v>2.480468035915617E-86</c:v>
                </c:pt>
                <c:pt idx="2389">
                  <c:v>2.2751145869760913E-86</c:v>
                </c:pt>
                <c:pt idx="2390">
                  <c:v>2.0867619775477447E-86</c:v>
                </c:pt>
                <c:pt idx="2391">
                  <c:v>1.9140027389684098E-86</c:v>
                </c:pt>
                <c:pt idx="2392">
                  <c:v>1.755545924352866E-86</c:v>
                </c:pt>
                <c:pt idx="2393">
                  <c:v>1.6102074619668237E-86</c:v>
                </c:pt>
                <c:pt idx="2394">
                  <c:v>1.4769013072270043E-86</c:v>
                </c:pt>
                <c:pt idx="2395">
                  <c:v>1.3546313272107114E-86</c:v>
                </c:pt>
                <c:pt idx="2396">
                  <c:v>1.2424838570332183E-86</c:v>
                </c:pt>
                <c:pt idx="2397">
                  <c:v>1.1396208724677781E-86</c:v>
                </c:pt>
                <c:pt idx="2398">
                  <c:v>1.0452737277933588E-86</c:v>
                </c:pt>
                <c:pt idx="2399">
                  <c:v>9.5873741207383785E-87</c:v>
                </c:pt>
                <c:pt idx="2400">
                  <c:v>8.7936528094938113E-87</c:v>
                </c:pt>
                <c:pt idx="2401">
                  <c:v>8.0656422457373238E-87</c:v>
                </c:pt>
                <c:pt idx="2402">
                  <c:v>7.3979023558892417E-87</c:v>
                </c:pt>
                <c:pt idx="2403">
                  <c:v>6.7854434401915348E-87</c:v>
                </c:pt>
                <c:pt idx="2404">
                  <c:v>6.2236888870784883E-87</c:v>
                </c:pt>
                <c:pt idx="2405">
                  <c:v>5.7084409743528565E-87</c:v>
                </c:pt>
                <c:pt idx="2406">
                  <c:v>5.2358495016236569E-87</c:v>
                </c:pt>
                <c:pt idx="2407">
                  <c:v>4.8023830196055467E-87</c:v>
                </c:pt>
                <c:pt idx="2408">
                  <c:v>4.4048024412932032E-87</c:v>
                </c:pt>
                <c:pt idx="2409">
                  <c:v>4.0401368378184163E-87</c:v>
                </c:pt>
                <c:pt idx="2410">
                  <c:v>3.705661238124938E-87</c:v>
                </c:pt>
                <c:pt idx="2411">
                  <c:v>3.3988762665663052E-87</c:v>
                </c:pt>
                <c:pt idx="2412">
                  <c:v>3.1174894662722915E-87</c:v>
                </c:pt>
                <c:pt idx="2413">
                  <c:v>2.859398168717819E-87</c:v>
                </c:pt>
                <c:pt idx="2414">
                  <c:v>2.6226737814911819E-87</c:v>
                </c:pt>
                <c:pt idx="2415">
                  <c:v>2.4055473768473473E-87</c:v>
                </c:pt>
                <c:pt idx="2416">
                  <c:v>2.2063964733603605E-87</c:v>
                </c:pt>
                <c:pt idx="2417">
                  <c:v>2.0237329118985956E-87</c:v>
                </c:pt>
                <c:pt idx="2418">
                  <c:v>1.8561917353248758E-87</c:v>
                </c:pt>
                <c:pt idx="2419">
                  <c:v>1.7025209888274622E-87</c:v>
                </c:pt>
                <c:pt idx="2420">
                  <c:v>1.5615723646624716E-87</c:v>
                </c:pt>
                <c:pt idx="2421">
                  <c:v>1.4322926214007048E-87</c:v>
                </c:pt>
                <c:pt idx="2422">
                  <c:v>1.3137157135605285E-87</c:v>
                </c:pt>
                <c:pt idx="2423">
                  <c:v>1.2049555728131587E-87</c:v>
                </c:pt>
                <c:pt idx="2424">
                  <c:v>1.1051994868191604E-87</c:v>
                </c:pt>
                <c:pt idx="2425">
                  <c:v>1.013702026219689E-87</c:v>
                </c:pt>
                <c:pt idx="2426">
                  <c:v>9.2977947440000477E-88</c:v>
                </c:pt>
                <c:pt idx="2427">
                  <c:v>8.5280471840368271E-88</c:v>
                </c:pt>
                <c:pt idx="2428">
                  <c:v>7.8220256281839721E-88</c:v>
                </c:pt>
                <c:pt idx="2429">
                  <c:v>7.1744543161642153E-88</c:v>
                </c:pt>
                <c:pt idx="2430">
                  <c:v>6.5804942583237552E-88</c:v>
                </c:pt>
                <c:pt idx="2431">
                  <c:v>6.0357070761844436E-88</c:v>
                </c:pt>
                <c:pt idx="2432">
                  <c:v>5.5360218365698699E-88</c:v>
                </c:pt>
                <c:pt idx="2433">
                  <c:v>5.0777046314765532E-88</c:v>
                </c:pt>
                <c:pt idx="2434">
                  <c:v>4.6573306763713381E-88</c:v>
                </c:pt>
                <c:pt idx="2435">
                  <c:v>4.2717587184194697E-88</c:v>
                </c:pt>
                <c:pt idx="2436">
                  <c:v>3.918107563410394E-88</c:v>
                </c:pt>
                <c:pt idx="2437">
                  <c:v>3.5937345459748495E-88</c:v>
                </c:pt>
                <c:pt idx="2438">
                  <c:v>3.2962157822158659E-88</c:v>
                </c:pt>
                <c:pt idx="2439">
                  <c:v>3.0233280571874514E-88</c:v>
                </c:pt>
                <c:pt idx="2440">
                  <c:v>2.7730322118753776E-88</c:v>
                </c:pt>
                <c:pt idx="2441">
                  <c:v>2.5434579055415129E-88</c:v>
                </c:pt>
                <c:pt idx="2442">
                  <c:v>2.3328896395639119E-88</c:v>
                </c:pt>
                <c:pt idx="2443">
                  <c:v>2.1397539383401306E-88</c:v>
                </c:pt>
                <c:pt idx="2444">
                  <c:v>1.9626075914581635E-88</c:v>
                </c:pt>
                <c:pt idx="2445">
                  <c:v>1.8001268692777678E-88</c:v>
                </c:pt>
                <c:pt idx="2446">
                  <c:v>1.6510976313345958E-88</c:v>
                </c:pt>
                <c:pt idx="2447">
                  <c:v>1.5144062536505919E-88</c:v>
                </c:pt>
                <c:pt idx="2448">
                  <c:v>1.3890313071566977E-88</c:v>
                </c:pt>
                <c:pt idx="2449">
                  <c:v>1.2740359250435701E-88</c:v>
                </c:pt>
                <c:pt idx="2450">
                  <c:v>1.1685608020053226E-88</c:v>
                </c:pt>
                <c:pt idx="2451">
                  <c:v>1.0718177730637396E-88</c:v>
                </c:pt>
                <c:pt idx="2452">
                  <c:v>9.8308392398916157E-89</c:v>
                </c:pt>
                <c:pt idx="2453">
                  <c:v>9.0169618930959742E-89</c:v>
                </c:pt>
                <c:pt idx="2454">
                  <c:v>8.2704639754076166E-89</c:v>
                </c:pt>
                <c:pt idx="2455">
                  <c:v>7.5857672661220229E-89</c:v>
                </c:pt>
                <c:pt idx="2456">
                  <c:v>6.9577553553068978E-89</c:v>
                </c:pt>
                <c:pt idx="2457">
                  <c:v>6.3817354113281154E-89</c:v>
                </c:pt>
                <c:pt idx="2458">
                  <c:v>5.8534031135680345E-89</c:v>
                </c:pt>
                <c:pt idx="2459">
                  <c:v>5.3688104883051835E-89</c:v>
                </c:pt>
                <c:pt idx="2460">
                  <c:v>4.9243364074011315E-89</c:v>
                </c:pt>
                <c:pt idx="2461">
                  <c:v>4.5166595293455997E-89</c:v>
                </c:pt>
                <c:pt idx="2462">
                  <c:v>4.1427334804681652E-89</c:v>
                </c:pt>
                <c:pt idx="2463">
                  <c:v>3.7997640908476751E-89</c:v>
                </c:pt>
                <c:pt idx="2464">
                  <c:v>3.4851885148216179E-89</c:v>
                </c:pt>
                <c:pt idx="2465">
                  <c:v>3.1966560800714028E-89</c:v>
                </c:pt>
                <c:pt idx="2466">
                  <c:v>2.932010722174721E-89</c:v>
                </c:pt>
                <c:pt idx="2467">
                  <c:v>2.6892748733718214E-89</c:v>
                </c:pt>
                <c:pt idx="2468">
                  <c:v>2.4666346851505353E-89</c:v>
                </c:pt>
                <c:pt idx="2469">
                  <c:v>2.2624264742261862E-89</c:v>
                </c:pt>
                <c:pt idx="2470">
                  <c:v>2.0751242906352218E-89</c:v>
                </c:pt>
                <c:pt idx="2471">
                  <c:v>1.9033285150437422E-89</c:v>
                </c:pt>
                <c:pt idx="2472">
                  <c:v>1.7457554000630844E-89</c:v>
                </c:pt>
                <c:pt idx="2473">
                  <c:v>1.6012274774222979E-89</c:v>
                </c:pt>
                <c:pt idx="2474">
                  <c:v>1.4686647593125161E-89</c:v>
                </c:pt>
                <c:pt idx="2475">
                  <c:v>1.3470766681563523E-89</c:v>
                </c:pt>
                <c:pt idx="2476">
                  <c:v>1.2355546344972195E-89</c:v>
                </c:pt>
                <c:pt idx="2477">
                  <c:v>1.1332653076954084E-89</c:v>
                </c:pt>
                <c:pt idx="2478">
                  <c:v>1.0394443286990548E-89</c:v>
                </c:pt>
                <c:pt idx="2479">
                  <c:v>9.5339061835558663E-90</c:v>
                </c:pt>
                <c:pt idx="2480">
                  <c:v>8.7446113858358137E-90</c:v>
                </c:pt>
                <c:pt idx="2481">
                  <c:v>8.0206608725796314E-90</c:v>
                </c:pt>
                <c:pt idx="2482">
                  <c:v>7.3566449090152938E-90</c:v>
                </c:pt>
                <c:pt idx="2483">
                  <c:v>6.747601622500194E-90</c:v>
                </c:pt>
                <c:pt idx="2484">
                  <c:v>6.1889799248259347E-90</c:v>
                </c:pt>
                <c:pt idx="2485">
                  <c:v>5.6766055041203871E-90</c:v>
                </c:pt>
                <c:pt idx="2486">
                  <c:v>5.2066496322198165E-90</c:v>
                </c:pt>
                <c:pt idx="2487">
                  <c:v>4.7756005544190468E-90</c:v>
                </c:pt>
                <c:pt idx="2488">
                  <c:v>4.3802372478141043E-90</c:v>
                </c:pt>
                <c:pt idx="2489">
                  <c:v>4.0176053521445887E-90</c:v>
                </c:pt>
                <c:pt idx="2490">
                  <c:v>3.6849950932760425E-90</c:v>
                </c:pt>
                <c:pt idx="2491">
                  <c:v>3.3799210343595226E-90</c:v>
                </c:pt>
                <c:pt idx="2492">
                  <c:v>3.1001035033537048E-90</c:v>
                </c:pt>
                <c:pt idx="2493">
                  <c:v>2.8434515581298289E-90</c:v>
                </c:pt>
                <c:pt idx="2494">
                  <c:v>2.6080473618654305E-90</c:v>
                </c:pt>
                <c:pt idx="2495">
                  <c:v>2.3921318519689276E-90</c:v>
                </c:pt>
                <c:pt idx="2496">
                  <c:v>2.1940915954499251E-90</c:v>
                </c:pt>
                <c:pt idx="2497">
                  <c:v>2.0124467325083991E-90</c:v>
                </c:pt>
                <c:pt idx="2498">
                  <c:v>1.8458399182524235E-90</c:v>
                </c:pt>
                <c:pt idx="2499">
                  <c:v>1.6930261799114703E-90</c:v>
                </c:pt>
                <c:pt idx="2500">
                  <c:v>1.552863613752344E-90</c:v>
                </c:pt>
                <c:pt idx="2501">
                  <c:v>1.4243048521801032E-90</c:v>
                </c:pt>
                <c:pt idx="2502">
                  <c:v>1.3063892372633285E-90</c:v>
                </c:pt>
                <c:pt idx="2503">
                  <c:v>1.1982356421977611E-90</c:v>
                </c:pt>
                <c:pt idx="2504">
                  <c:v>1.099035887068957E-90</c:v>
                </c:pt>
                <c:pt idx="2505">
                  <c:v>1.008048699711604E-90</c:v>
                </c:pt>
                <c:pt idx="2506">
                  <c:v>9.2459417653796824E-91</c:v>
                </c:pt>
                <c:pt idx="2507">
                  <c:v>8.4804870194512746E-91</c:v>
                </c:pt>
                <c:pt idx="2508">
                  <c:v>7.7784028833467717E-91</c:v>
                </c:pt>
                <c:pt idx="2509">
                  <c:v>7.1344430192371781E-91</c:v>
                </c:pt>
                <c:pt idx="2510">
                  <c:v>6.5437954240862042E-91</c:v>
                </c:pt>
                <c:pt idx="2511">
                  <c:v>6.0020464718586552E-91</c:v>
                </c:pt>
                <c:pt idx="2512">
                  <c:v>5.5051479326132108E-91</c:v>
                </c:pt>
                <c:pt idx="2513">
                  <c:v>5.0493867220209041E-91</c:v>
                </c:pt>
                <c:pt idx="2514">
                  <c:v>4.6313571552688539E-91</c:v>
                </c:pt>
                <c:pt idx="2515">
                  <c:v>4.2479354980111565E-91</c:v>
                </c:pt>
                <c:pt idx="2516">
                  <c:v>3.896256624202588E-91</c:v>
                </c:pt>
                <c:pt idx="2517">
                  <c:v>3.573692606384825E-91</c:v>
                </c:pt>
                <c:pt idx="2518">
                  <c:v>3.2778330784471139E-91</c:v>
                </c:pt>
                <c:pt idx="2519">
                  <c:v>3.0064672241159479E-91</c:v>
                </c:pt>
                <c:pt idx="2520">
                  <c:v>2.7575672565870554E-91</c:v>
                </c:pt>
                <c:pt idx="2521">
                  <c:v>2.5292732658468566E-91</c:v>
                </c:pt>
                <c:pt idx="2522">
                  <c:v>2.3198793204575831E-91</c:v>
                </c:pt>
                <c:pt idx="2523">
                  <c:v>2.1278207199509867E-91</c:v>
                </c:pt>
                <c:pt idx="2524">
                  <c:v>1.9516623025717078E-91</c:v>
                </c:pt>
                <c:pt idx="2525">
                  <c:v>1.7900877210026526E-91</c:v>
                </c:pt>
                <c:pt idx="2526">
                  <c:v>1.6418896059334608E-91</c:v>
                </c:pt>
                <c:pt idx="2527">
                  <c:v>1.5059605439683291E-91</c:v>
                </c:pt>
                <c:pt idx="2528">
                  <c:v>1.3812848024578826E-91</c:v>
                </c:pt>
                <c:pt idx="2529">
                  <c:v>1.2669307394160326E-91</c:v>
                </c:pt>
                <c:pt idx="2530">
                  <c:v>1.1620438418065532E-91</c:v>
                </c:pt>
                <c:pt idx="2531">
                  <c:v>1.0658403401775442E-91</c:v>
                </c:pt>
                <c:pt idx="2532">
                  <c:v>9.7760135192813303E-92</c:v>
                </c:pt>
                <c:pt idx="2533">
                  <c:v>8.9666750944370681E-92</c:v>
                </c:pt>
                <c:pt idx="2534">
                  <c:v>8.2243403295859138E-92</c:v>
                </c:pt>
                <c:pt idx="2535">
                  <c:v>7.5434621132659529E-92</c:v>
                </c:pt>
                <c:pt idx="2536">
                  <c:v>6.9189525693110819E-92</c:v>
                </c:pt>
                <c:pt idx="2537">
                  <c:v>6.3461450375937441E-92</c:v>
                </c:pt>
                <c:pt idx="2538">
                  <c:v>5.8207592023113762E-92</c:v>
                </c:pt>
                <c:pt idx="2539">
                  <c:v>5.3388691072431286E-92</c:v>
                </c:pt>
                <c:pt idx="2540">
                  <c:v>4.8968738189611659E-92</c:v>
                </c:pt>
                <c:pt idx="2541">
                  <c:v>4.4914705187835245E-92</c:v>
                </c:pt>
                <c:pt idx="2542">
                  <c:v>4.1196298223958991E-92</c:v>
                </c:pt>
                <c:pt idx="2543">
                  <c:v>3.7785731427153456E-92</c:v>
                </c:pt>
                <c:pt idx="2544">
                  <c:v>3.4657519268432056E-92</c:v>
                </c:pt>
                <c:pt idx="2545">
                  <c:v>3.1788286119523029E-92</c:v>
                </c:pt>
                <c:pt idx="2546">
                  <c:v>2.915659157800845E-92</c:v>
                </c:pt>
                <c:pt idx="2547">
                  <c:v>2.674277025349502E-92</c:v>
                </c:pt>
                <c:pt idx="2548">
                  <c:v>2.4528784817587698E-92</c:v>
                </c:pt>
                <c:pt idx="2549">
                  <c:v>2.2498091219583811E-92</c:v>
                </c:pt>
                <c:pt idx="2550">
                  <c:v>2.063551506072968E-92</c:v>
                </c:pt>
                <c:pt idx="2551">
                  <c:v>1.8927138203214507E-92</c:v>
                </c:pt>
                <c:pt idx="2552">
                  <c:v>1.7360194766609543E-92</c:v>
                </c:pt>
                <c:pt idx="2553">
                  <c:v>1.5922975734569844E-92</c:v>
                </c:pt>
                <c:pt idx="2554">
                  <c:v>1.4604741458969792E-92</c:v>
                </c:pt>
                <c:pt idx="2555">
                  <c:v>1.3395641407671049E-92</c:v>
                </c:pt>
                <c:pt idx="2556">
                  <c:v>1.2286640556222425E-92</c:v>
                </c:pt>
                <c:pt idx="2557">
                  <c:v>1.126945187345467E-92</c:v>
                </c:pt>
                <c:pt idx="2558">
                  <c:v>1.0336474396477451E-92</c:v>
                </c:pt>
                <c:pt idx="2559">
                  <c:v>9.4807364323281898E-93</c:v>
                </c:pt>
                <c:pt idx="2560">
                  <c:v>8.6958434618583856E-93</c:v>
                </c:pt>
                <c:pt idx="2561">
                  <c:v>7.9759303565596411E-93</c:v>
                </c:pt>
                <c:pt idx="2562">
                  <c:v>7.3156175512721081E-93</c:v>
                </c:pt>
                <c:pt idx="2563">
                  <c:v>6.7099708452780762E-93</c:v>
                </c:pt>
                <c:pt idx="2564">
                  <c:v>6.1544645313846487E-93</c:v>
                </c:pt>
                <c:pt idx="2565">
                  <c:v>5.6449475774887679E-93</c:v>
                </c:pt>
                <c:pt idx="2566">
                  <c:v>5.1776126079043396E-93</c:v>
                </c:pt>
                <c:pt idx="2567">
                  <c:v>4.7489674526710477E-93</c:v>
                </c:pt>
                <c:pt idx="2568">
                  <c:v>4.3558090522455156E-93</c:v>
                </c:pt>
                <c:pt idx="2569">
                  <c:v>3.995199522572556E-93</c:v>
                </c:pt>
                <c:pt idx="2570">
                  <c:v>3.6644442016884331E-93</c:v>
                </c:pt>
                <c:pt idx="2571">
                  <c:v>3.3610715138056978E-93</c:v>
                </c:pt>
                <c:pt idx="2572">
                  <c:v>3.0828145004120069E-93</c:v>
                </c:pt>
                <c:pt idx="2573">
                  <c:v>2.8275938803781335E-93</c:v>
                </c:pt>
                <c:pt idx="2574">
                  <c:v>2.5935025124877892E-93</c:v>
                </c:pt>
                <c:pt idx="2575">
                  <c:v>2.3787911442858201E-93</c:v>
                </c:pt>
                <c:pt idx="2576">
                  <c:v>2.1818553407548021E-93</c:v>
                </c:pt>
                <c:pt idx="2577">
                  <c:v>2.0012234951420641E-93</c:v>
                </c:pt>
                <c:pt idx="2578">
                  <c:v>1.8355458323478055E-93</c:v>
                </c:pt>
                <c:pt idx="2579">
                  <c:v>1.6835843227047526E-93</c:v>
                </c:pt>
                <c:pt idx="2580">
                  <c:v>1.5442034307754928E-93</c:v>
                </c:pt>
                <c:pt idx="2581">
                  <c:v>1.4163616300416887E-93</c:v>
                </c:pt>
                <c:pt idx="2582">
                  <c:v>1.299103620076156E-93</c:v>
                </c:pt>
                <c:pt idx="2583">
                  <c:v>1.1915531880408618E-93</c:v>
                </c:pt>
                <c:pt idx="2584">
                  <c:v>1.0929066611692374E-93</c:v>
                </c:pt>
                <c:pt idx="2585">
                  <c:v>1.0024269013052205E-93</c:v>
                </c:pt>
                <c:pt idx="2586">
                  <c:v>9.1943779662331431E-94</c:v>
                </c:pt>
                <c:pt idx="2587">
                  <c:v>8.4331920936959844E-94</c:v>
                </c:pt>
                <c:pt idx="2588">
                  <c:v>7.7350234186977994E-94</c:v>
                </c:pt>
                <c:pt idx="2589">
                  <c:v>7.0946548617729109E-94</c:v>
                </c:pt>
                <c:pt idx="2590">
                  <c:v>6.5073012559995331E-94</c:v>
                </c:pt>
                <c:pt idx="2591">
                  <c:v>5.9685735897449099E-94</c:v>
                </c:pt>
                <c:pt idx="2592">
                  <c:v>5.4744462096872017E-94</c:v>
                </c:pt>
                <c:pt idx="2593">
                  <c:v>5.0212267390408691E-94</c:v>
                </c:pt>
                <c:pt idx="2594">
                  <c:v>4.6055284861952953E-94</c:v>
                </c:pt>
                <c:pt idx="2595">
                  <c:v>4.2242451375954283E-94</c:v>
                </c:pt>
                <c:pt idx="2596">
                  <c:v>3.8745275457493767E-94</c:v>
                </c:pt>
                <c:pt idx="2597">
                  <c:v>3.553762438918587E-94</c:v>
                </c:pt>
                <c:pt idx="2598">
                  <c:v>3.2595528933905959E-94</c:v>
                </c:pt>
                <c:pt idx="2599">
                  <c:v>2.9897004224186409E-94</c:v>
                </c:pt>
                <c:pt idx="2600">
                  <c:v>2.7421885479860413E-94</c:v>
                </c:pt>
                <c:pt idx="2601">
                  <c:v>2.5151677326327948E-94</c:v>
                </c:pt>
                <c:pt idx="2602">
                  <c:v>2.3069415587498251E-94</c:v>
                </c:pt>
                <c:pt idx="2603">
                  <c:v>2.1159540520649497E-94</c:v>
                </c:pt>
                <c:pt idx="2604">
                  <c:v>1.9407780545928809E-94</c:v>
                </c:pt>
                <c:pt idx="2605">
                  <c:v>1.7801045601692058E-94</c:v>
                </c:pt>
                <c:pt idx="2606">
                  <c:v>1.6327329328752171E-94</c:v>
                </c:pt>
                <c:pt idx="2607">
                  <c:v>1.4975619352616902E-94</c:v>
                </c:pt>
                <c:pt idx="2608">
                  <c:v>1.3735814993303638E-94</c:v>
                </c:pt>
                <c:pt idx="2609">
                  <c:v>1.259865178780075E-94</c:v>
                </c:pt>
                <c:pt idx="2610">
                  <c:v>1.1555632261181926E-94</c:v>
                </c:pt>
                <c:pt idx="2611">
                  <c:v>1.0598962429057335E-94</c:v>
                </c:pt>
                <c:pt idx="2612">
                  <c:v>9.721493556863643E-95</c:v>
                </c:pt>
                <c:pt idx="2613">
                  <c:v>8.9166687408049189E-95</c:v>
                </c:pt>
                <c:pt idx="2614">
                  <c:v>8.1784739112557185E-95</c:v>
                </c:pt>
                <c:pt idx="2615">
                  <c:v>7.5013928925042085E-95</c:v>
                </c:pt>
                <c:pt idx="2616">
                  <c:v>6.8803661830195036E-95</c:v>
                </c:pt>
                <c:pt idx="2617">
                  <c:v>6.310753148224662E-95</c:v>
                </c:pt>
                <c:pt idx="2618">
                  <c:v>5.7882973432596349E-95</c:v>
                </c:pt>
                <c:pt idx="2619">
                  <c:v>5.3090947066142008E-95</c:v>
                </c:pt>
                <c:pt idx="2620">
                  <c:v>4.8695643869471859E-95</c:v>
                </c:pt>
                <c:pt idx="2621">
                  <c:v>4.4664219851045084E-95</c:v>
                </c:pt>
                <c:pt idx="2622">
                  <c:v>4.0966550113803769E-95</c:v>
                </c:pt>
                <c:pt idx="2623">
                  <c:v>3.7575003746257799E-95</c:v>
                </c:pt>
                <c:pt idx="2624">
                  <c:v>3.4464237349962036E-95</c:v>
                </c:pt>
                <c:pt idx="2625">
                  <c:v>3.1611005660455314E-95</c:v>
                </c:pt>
                <c:pt idx="2626">
                  <c:v>2.8993987846546998E-95</c:v>
                </c:pt>
                <c:pt idx="2627">
                  <c:v>2.6593628189987481E-95</c:v>
                </c:pt>
                <c:pt idx="2628">
                  <c:v>2.4391989954961734E-95</c:v>
                </c:pt>
                <c:pt idx="2629">
                  <c:v>2.2372621355478572E-95</c:v>
                </c:pt>
                <c:pt idx="2630">
                  <c:v>2.0520432619061446E-95</c:v>
                </c:pt>
                <c:pt idx="2631">
                  <c:v>1.8821583228124382E-95</c:v>
                </c:pt>
                <c:pt idx="2632">
                  <c:v>1.726337849642254E-95</c:v>
                </c:pt>
                <c:pt idx="2633">
                  <c:v>1.5834174707759689E-95</c:v>
                </c:pt>
                <c:pt idx="2634">
                  <c:v>1.4523292108077573E-95</c:v>
                </c:pt>
                <c:pt idx="2635">
                  <c:v>1.3320935100784758E-95</c:v>
                </c:pt>
                <c:pt idx="2636">
                  <c:v>1.221811904895975E-95</c:v>
                </c:pt>
                <c:pt idx="2637">
                  <c:v>1.1206603137475145E-95</c:v>
                </c:pt>
                <c:pt idx="2638">
                  <c:v>1.0278828793337378E-95</c:v>
                </c:pt>
                <c:pt idx="2639">
                  <c:v>9.4278632040983939E-96</c:v>
                </c:pt>
                <c:pt idx="2640">
                  <c:v>8.6473475122782471E-96</c:v>
                </c:pt>
                <c:pt idx="2641">
                  <c:v>7.9314492986697499E-96</c:v>
                </c:pt>
                <c:pt idx="2642">
                  <c:v>7.2748189994729675E-96</c:v>
                </c:pt>
                <c:pt idx="2643">
                  <c:v>6.6725499315707691E-96</c:v>
                </c:pt>
                <c:pt idx="2644">
                  <c:v>6.1201416272388444E-96</c:v>
                </c:pt>
                <c:pt idx="2645">
                  <c:v>5.6134662043128893E-96</c:v>
                </c:pt>
                <c:pt idx="2646">
                  <c:v>5.1487375205041312E-96</c:v>
                </c:pt>
                <c:pt idx="2647">
                  <c:v>4.7224828813751446E-96</c:v>
                </c:pt>
                <c:pt idx="2648">
                  <c:v>4.331517090562211E-96</c:v>
                </c:pt>
                <c:pt idx="2649">
                  <c:v>3.9729186483295821E-96</c:v>
                </c:pt>
                <c:pt idx="2650">
                  <c:v>3.6440079206048692E-96</c:v>
                </c:pt>
                <c:pt idx="2651">
                  <c:v>3.3423271153601035E-96</c:v>
                </c:pt>
                <c:pt idx="2652">
                  <c:v>3.0656219167099877E-96</c:v>
                </c:pt>
                <c:pt idx="2653">
                  <c:v>2.8118246394921773E-96</c:v>
                </c:pt>
                <c:pt idx="2654">
                  <c:v>2.5790387784482012E-96</c:v>
                </c:pt>
                <c:pt idx="2655">
                  <c:v>2.3655248365490791E-96</c:v>
                </c:pt>
                <c:pt idx="2656">
                  <c:v>2.1696873265695755E-96</c:v>
                </c:pt>
                <c:pt idx="2657">
                  <c:v>1.9900628487774339E-96</c:v>
                </c:pt>
                <c:pt idx="2658">
                  <c:v>1.8253091556495111E-96</c:v>
                </c:pt>
                <c:pt idx="2659">
                  <c:v>1.6741951219002149E-96</c:v>
                </c:pt>
                <c:pt idx="2660">
                  <c:v>1.5355915448728527E-96</c:v>
                </c:pt>
                <c:pt idx="2661">
                  <c:v>1.408462706550325E-96</c:v>
                </c:pt>
                <c:pt idx="2662">
                  <c:v>1.2918586341314063E-96</c:v>
                </c:pt>
                <c:pt idx="2663">
                  <c:v>1.1849080013395335E-96</c:v>
                </c:pt>
                <c:pt idx="2664">
                  <c:v>1.0868116174201102E-96</c:v>
                </c:pt>
                <c:pt idx="2665">
                  <c:v>9.9683645517116314E-97</c:v>
                </c:pt>
                <c:pt idx="2666">
                  <c:v>9.1431017338318313E-97</c:v>
                </c:pt>
                <c:pt idx="2667">
                  <c:v>8.3861609275565039E-97</c:v>
                </c:pt>
                <c:pt idx="2668">
                  <c:v>7.6918858774849661E-97</c:v>
                </c:pt>
                <c:pt idx="2669">
                  <c:v>7.0550885993423726E-97</c:v>
                </c:pt>
                <c:pt idx="2670">
                  <c:v>6.4710106126594707E-97</c:v>
                </c:pt>
                <c:pt idx="2671">
                  <c:v>5.9352873829330395E-97</c:v>
                </c:pt>
                <c:pt idx="2672">
                  <c:v>5.4439157075539369E-97</c:v>
                </c:pt>
                <c:pt idx="2673">
                  <c:v>4.9932238017943252E-97</c:v>
                </c:pt>
                <c:pt idx="2674">
                  <c:v>4.5798438613239766E-97</c:v>
                </c:pt>
                <c:pt idx="2675">
                  <c:v>4.2006868962232616E-97</c:v>
                </c:pt>
                <c:pt idx="2676">
                  <c:v>3.8529196484441148E-97</c:v>
                </c:pt>
                <c:pt idx="2677">
                  <c:v>3.5339434202328916E-97</c:v>
                </c:pt>
                <c:pt idx="2678">
                  <c:v>3.241374655308711E-97</c:v>
                </c:pt>
                <c:pt idx="2679">
                  <c:v>2.9730271276908772E-97</c:v>
                </c:pt>
                <c:pt idx="2680">
                  <c:v>2.7268956050822657E-97</c:v>
                </c:pt>
                <c:pt idx="2681">
                  <c:v>2.501140864729414E-97</c:v>
                </c:pt>
                <c:pt idx="2682">
                  <c:v>2.2940759497943814E-97</c:v>
                </c:pt>
                <c:pt idx="2683">
                  <c:v>2.1041535635357532E-97</c:v>
                </c:pt>
                <c:pt idx="2684">
                  <c:v>1.9299545071019954E-97</c:v>
                </c:pt>
                <c:pt idx="2685">
                  <c:v>1.7701770745404191E-97</c:v>
                </c:pt>
                <c:pt idx="2686">
                  <c:v>1.6236273257724384E-97</c:v>
                </c:pt>
                <c:pt idx="2687">
                  <c:v>1.4892101648527013E-97</c:v>
                </c:pt>
                <c:pt idx="2688">
                  <c:v>1.3659211568428398E-97</c:v>
                </c:pt>
                <c:pt idx="2689">
                  <c:v>1.2528390221506246E-97</c:v>
                </c:pt>
                <c:pt idx="2690">
                  <c:v>1.1491187522501228E-97</c:v>
                </c:pt>
                <c:pt idx="2691">
                  <c:v>1.0539852953384449E-97</c:v>
                </c:pt>
                <c:pt idx="2692">
                  <c:v>9.6672776474527196E-98</c:v>
                </c:pt>
                <c:pt idx="2693">
                  <c:v>8.8669412681821724E-98</c:v>
                </c:pt>
                <c:pt idx="2694">
                  <c:v>8.132863285882296E-98</c:v>
                </c:pt>
                <c:pt idx="2695">
                  <c:v>7.4595582880643789E-98</c:v>
                </c:pt>
                <c:pt idx="2696">
                  <c:v>6.8419949895903511E-98</c:v>
                </c:pt>
                <c:pt idx="2697">
                  <c:v>6.2755586362911268E-98</c:v>
                </c:pt>
                <c:pt idx="2698">
                  <c:v>5.7560165211236101E-98</c:v>
                </c:pt>
                <c:pt idx="2699">
                  <c:v>5.2794863551829981E-98</c:v>
                </c:pt>
                <c:pt idx="2700">
                  <c:v>4.8424072572192143E-98</c:v>
                </c:pt>
                <c:pt idx="2701">
                  <c:v>4.4415131448816594E-98</c:v>
                </c:pt>
                <c:pt idx="2702">
                  <c:v>4.0738083288529677E-98</c:v>
                </c:pt>
                <c:pt idx="2703">
                  <c:v>3.7365451274993345E-98</c:v>
                </c:pt>
                <c:pt idx="2704">
                  <c:v>3.4272033347651706E-98</c:v>
                </c:pt>
                <c:pt idx="2705">
                  <c:v>3.1434713878822085E-98</c:v>
                </c:pt>
                <c:pt idx="2706">
                  <c:v>2.8832290941708742E-98</c:v>
                </c:pt>
                <c:pt idx="2707">
                  <c:v>2.6445317878570551E-98</c:v>
                </c:pt>
                <c:pt idx="2708">
                  <c:v>2.4255957985181049E-98</c:v>
                </c:pt>
                <c:pt idx="2709">
                  <c:v>2.2247851225704534E-98</c:v>
                </c:pt>
                <c:pt idx="2710">
                  <c:v>2.0405991981988501E-98</c:v>
                </c:pt>
                <c:pt idx="2711">
                  <c:v>1.8716616923790332E-98</c:v>
                </c:pt>
                <c:pt idx="2712">
                  <c:v>1.716710216200907E-98</c:v>
                </c:pt>
                <c:pt idx="2713">
                  <c:v>1.5745868916418963E-98</c:v>
                </c:pt>
                <c:pt idx="2714">
                  <c:v>1.4442296993008658E-98</c:v>
                </c:pt>
                <c:pt idx="2715">
                  <c:v>1.3246645424361218E-98</c:v>
                </c:pt>
                <c:pt idx="2716">
                  <c:v>1.2149979680080303E-98</c:v>
                </c:pt>
                <c:pt idx="2717">
                  <c:v>1.1144104903335652E-98</c:v>
                </c:pt>
                <c:pt idx="2718">
                  <c:v>1.0221504674625545E-98</c:v>
                </c:pt>
                <c:pt idx="2719">
                  <c:v>9.3752848451844907E-99</c:v>
                </c:pt>
                <c:pt idx="2720">
                  <c:v>8.5991220203175159E-99</c:v>
                </c:pt>
                <c:pt idx="2721">
                  <c:v>7.8872163077040369E-99</c:v>
                </c:pt>
                <c:pt idx="2722">
                  <c:v>7.2342479775873625E-99</c:v>
                </c:pt>
                <c:pt idx="2723">
                  <c:v>6.6353377109882128E-99</c:v>
                </c:pt>
                <c:pt idx="2724">
                  <c:v>6.0860101388925782E-99</c:v>
                </c:pt>
                <c:pt idx="2725">
                  <c:v>5.5821603999699042E-99</c:v>
                </c:pt>
                <c:pt idx="2726">
                  <c:v>5.1200234669114918E-99</c:v>
                </c:pt>
                <c:pt idx="2727">
                  <c:v>4.6961460121900068E-99</c:v>
                </c:pt>
                <c:pt idx="2728">
                  <c:v>4.3073606029998675E-99</c:v>
                </c:pt>
                <c:pt idx="2729">
                  <c:v>3.9507620325507428E-99</c:v>
                </c:pt>
                <c:pt idx="2730">
                  <c:v>3.6236856108527098E-99</c:v>
                </c:pt>
                <c:pt idx="2731">
                  <c:v>3.3236872527661406E-99</c:v>
                </c:pt>
                <c:pt idx="2732">
                  <c:v>3.0485252145260791E-99</c:v>
                </c:pt>
                <c:pt idx="2733">
                  <c:v>2.7961433422675409E-99</c:v>
                </c:pt>
                <c:pt idx="2734">
                  <c:v>2.5646557073736053E-99</c:v>
                </c:pt>
                <c:pt idx="2735">
                  <c:v>2.3523325138367837E-99</c:v>
                </c:pt>
                <c:pt idx="2736">
                  <c:v>2.157587172322776E-99</c:v>
                </c:pt>
                <c:pt idx="2737">
                  <c:v>1.9789644443501445E-99</c:v>
                </c:pt>
                <c:pt idx="2738">
                  <c:v>1.815129567991372E-99</c:v>
                </c:pt>
                <c:pt idx="2739">
                  <c:v>1.6648582838378095E-99</c:v>
                </c:pt>
                <c:pt idx="2740">
                  <c:v>1.5270276866959141E-99</c:v>
                </c:pt>
                <c:pt idx="2741">
                  <c:v>1.4006078346564579E-99</c:v>
                </c:pt>
                <c:pt idx="2742">
                  <c:v>1.2846540528322359E-99</c:v>
                </c:pt>
                <c:pt idx="2743">
                  <c:v>1.178299874256474E-99</c:v>
                </c:pt>
                <c:pt idx="2744">
                  <c:v>1.0807505651906215E-99</c:v>
                </c:pt>
                <c:pt idx="2745">
                  <c:v>9.9127718646055333E-100</c:v>
                </c:pt>
                <c:pt idx="2746">
                  <c:v>9.0921114644419704E-100</c:v>
                </c:pt>
                <c:pt idx="2747">
                  <c:v>8.3393920500690397E-100</c:v>
                </c:pt>
                <c:pt idx="2748">
                  <c:v>7.6489889105226786E-100</c:v>
                </c:pt>
                <c:pt idx="2749">
                  <c:v>7.0157429944567961E-100</c:v>
                </c:pt>
                <c:pt idx="2750">
                  <c:v>6.4349223590263281E-100</c:v>
                </c:pt>
                <c:pt idx="2751">
                  <c:v>5.9021868103513992E-100</c:v>
                </c:pt>
                <c:pt idx="2752">
                  <c:v>5.413555471329425E-100</c:v>
                </c:pt>
                <c:pt idx="2753">
                  <c:v>4.965377034451109E-100</c:v>
                </c:pt>
                <c:pt idx="2754">
                  <c:v>4.5543024773329951E-100</c:v>
                </c:pt>
                <c:pt idx="2755">
                  <c:v>4.1772600370789175E-100</c:v>
                </c:pt>
                <c:pt idx="2756">
                  <c:v>3.8314322564701538E-100</c:v>
                </c:pt>
                <c:pt idx="2757">
                  <c:v>3.5142349304609228E-100</c:v>
                </c:pt>
                <c:pt idx="2758">
                  <c:v>3.2232977956522023E-100</c:v>
                </c:pt>
                <c:pt idx="2759">
                  <c:v>2.9564468184525607E-100</c:v>
                </c:pt>
                <c:pt idx="2760">
                  <c:v>2.7116879495678727E-100</c:v>
                </c:pt>
                <c:pt idx="2761">
                  <c:v>2.4871922234272361E-100</c:v>
                </c:pt>
                <c:pt idx="2762">
                  <c:v>2.2812820912017356E-100</c:v>
                </c:pt>
                <c:pt idx="2763">
                  <c:v>2.0924188852869794E-100</c:v>
                </c:pt>
                <c:pt idx="2764">
                  <c:v>1.919191321577857E-100</c:v>
                </c:pt>
                <c:pt idx="2765">
                  <c:v>1.7603049536206029E-100</c:v>
                </c:pt>
                <c:pt idx="2766">
                  <c:v>1.6145724998348103E-100</c:v>
                </c:pt>
                <c:pt idx="2767">
                  <c:v>1.4809049715283201E-100</c:v>
                </c:pt>
                <c:pt idx="2768">
                  <c:v>1.3583035354075443E-100</c:v>
                </c:pt>
                <c:pt idx="2769">
                  <c:v>1.2458520497750235E-100</c:v>
                </c:pt>
                <c:pt idx="2770">
                  <c:v>1.1427102186426095E-100</c:v>
                </c:pt>
                <c:pt idx="2771">
                  <c:v>1.0481073126027398E-100</c:v>
                </c:pt>
                <c:pt idx="2772">
                  <c:v>9.6133640953715698E-101</c:v>
                </c:pt>
                <c:pt idx="2773">
                  <c:v>8.8174911212751204E-101</c:v>
                </c:pt>
                <c:pt idx="2774">
                  <c:v>8.0875070269307347E-101</c:v>
                </c:pt>
                <c:pt idx="2775">
                  <c:v>7.4179569915119943E-101</c:v>
                </c:pt>
                <c:pt idx="2776">
                  <c:v>6.8038377889116831E-101</c:v>
                </c:pt>
                <c:pt idx="2777">
                  <c:v>6.2405604010366399E-101</c:v>
                </c:pt>
                <c:pt idx="2778">
                  <c:v>5.7239157262764338E-101</c:v>
                </c:pt>
                <c:pt idx="2779">
                  <c:v>5.2500431269079844E-101</c:v>
                </c:pt>
                <c:pt idx="2780">
                  <c:v>4.815401580400877E-101</c:v>
                </c:pt>
                <c:pt idx="2781">
                  <c:v>4.4167432190570542E-101</c:v>
                </c:pt>
                <c:pt idx="2782">
                  <c:v>4.0510890602526594E-101</c:v>
                </c:pt>
                <c:pt idx="2783">
                  <c:v>3.715706745931892E-101</c:v>
                </c:pt>
                <c:pt idx="2784">
                  <c:v>3.4080901250054151E-101</c:v>
                </c:pt>
                <c:pt idx="2785">
                  <c:v>3.1259405260856773E-101</c:v>
                </c:pt>
                <c:pt idx="2786">
                  <c:v>2.8671495806202691E-101</c:v>
                </c:pt>
                <c:pt idx="2787">
                  <c:v>2.6297834680637928E-101</c:v>
                </c:pt>
                <c:pt idx="2788">
                  <c:v>2.4120684653659761E-101</c:v>
                </c:pt>
                <c:pt idx="2789">
                  <c:v>2.2123776927903978E-101</c:v>
                </c:pt>
                <c:pt idx="2790">
                  <c:v>2.0292189570222836E-101</c:v>
                </c:pt>
                <c:pt idx="2791">
                  <c:v>1.8612236007248682E-101</c:v>
                </c:pt>
                <c:pt idx="2792">
                  <c:v>1.7071362752192651E-101</c:v>
                </c:pt>
                <c:pt idx="2793">
                  <c:v>1.5658055598663265E-101</c:v>
                </c:pt>
                <c:pt idx="2794">
                  <c:v>1.4361753580530459E-101</c:v>
                </c:pt>
                <c:pt idx="2795">
                  <c:v>1.3172770054889958E-101</c:v>
                </c:pt>
                <c:pt idx="2796">
                  <c:v>1.2082220318432143E-101</c:v>
                </c:pt>
                <c:pt idx="2797">
                  <c:v>1.1081955216317808E-101</c:v>
                </c:pt>
                <c:pt idx="2798">
                  <c:v>1.0164500247451745E-101</c:v>
                </c:pt>
                <c:pt idx="2799">
                  <c:v>9.3229997111261293E-102</c:v>
                </c:pt>
                <c:pt idx="2800">
                  <c:v>8.5511654776587135E-102</c:v>
                </c:pt>
                <c:pt idx="2801">
                  <c:v>7.8432300002149872E-102</c:v>
                </c:pt>
                <c:pt idx="2802">
                  <c:v>7.1939032167013019E-102</c:v>
                </c:pt>
                <c:pt idx="2803">
                  <c:v>6.5983330196673175E-102</c:v>
                </c:pt>
                <c:pt idx="2804">
                  <c:v>6.0520689988368707E-102</c:v>
                </c:pt>
                <c:pt idx="2805">
                  <c:v>5.551029185327649E-102</c:v>
                </c:pt>
                <c:pt idx="2806">
                  <c:v>5.0914695490551275E-102</c:v>
                </c:pt>
                <c:pt idx="2807">
                  <c:v>4.6699560213940364E-102</c:v>
                </c:pt>
                <c:pt idx="2808">
                  <c:v>4.2833388340312981E-102</c:v>
                </c:pt>
                <c:pt idx="2809">
                  <c:v>3.9287289822578007E-102</c:v>
                </c:pt>
                <c:pt idx="2810">
                  <c:v>3.6034766368240281E-102</c:v>
                </c:pt>
                <c:pt idx="2811">
                  <c:v>3.3051513430366137E-102</c:v>
                </c:pt>
                <c:pt idx="2812">
                  <c:v>3.031523859137537E-102</c:v>
                </c:pt>
                <c:pt idx="2813">
                  <c:v>2.7805494982498113E-102</c:v>
                </c:pt>
                <c:pt idx="2814">
                  <c:v>2.5503528494137797E-102</c:v>
                </c:pt>
                <c:pt idx="2815">
                  <c:v>2.3392137635409362E-102</c:v>
                </c:pt>
                <c:pt idx="2816">
                  <c:v>2.1455544995655905E-102</c:v>
                </c:pt>
                <c:pt idx="2817">
                  <c:v>1.9679279347423621E-102</c:v>
                </c:pt>
                <c:pt idx="2818">
                  <c:v>1.8050067509930696E-102</c:v>
                </c:pt>
                <c:pt idx="2819">
                  <c:v>1.6555735164951098E-102</c:v>
                </c:pt>
                <c:pt idx="2820">
                  <c:v>1.5185115883982992E-102</c:v>
                </c:pt>
                <c:pt idx="2821">
                  <c:v>1.3927967686880654E-102</c:v>
                </c:pt>
                <c:pt idx="2822">
                  <c:v>1.2774896508455109E-102</c:v>
                </c:pt>
                <c:pt idx="2823">
                  <c:v>1.1717286001134705E-102</c:v>
                </c:pt>
                <c:pt idx="2824">
                  <c:v>1.074723314913136E-102</c:v>
                </c:pt>
                <c:pt idx="2825">
                  <c:v>9.8574892129965995E-103</c:v>
                </c:pt>
                <c:pt idx="2826">
                  <c:v>9.0414055632731413E-103</c:v>
                </c:pt>
                <c:pt idx="2827">
                  <c:v>8.2928839984732255E-103</c:v>
                </c:pt>
                <c:pt idx="2828">
                  <c:v>7.6063311761494085E-103</c:v>
                </c:pt>
                <c:pt idx="2829">
                  <c:v>6.9766168165279779E-103</c:v>
                </c:pt>
                <c:pt idx="2830">
                  <c:v>6.399035366390615E-103</c:v>
                </c:pt>
                <c:pt idx="2831">
                  <c:v>5.869270836734318E-103</c:v>
                </c:pt>
                <c:pt idx="2832">
                  <c:v>5.3833645514560701E-103</c:v>
                </c:pt>
                <c:pt idx="2833">
                  <c:v>4.9376855660654905E-103</c:v>
                </c:pt>
                <c:pt idx="2834">
                  <c:v>4.5289035353807634E-103</c:v>
                </c:pt>
                <c:pt idx="2835">
                  <c:v>4.1539638274552179E-103</c:v>
                </c:pt>
                <c:pt idx="2836">
                  <c:v>3.8100646977801395E-103</c:v>
                </c:pt>
                <c:pt idx="2837">
                  <c:v>3.4946363531924107E-103</c:v>
                </c:pt>
                <c:pt idx="2838">
                  <c:v>3.2053217490424695E-103</c:v>
                </c:pt>
                <c:pt idx="2839">
                  <c:v>2.9399589761318429E-103</c:v>
                </c:pt>
                <c:pt idx="2840">
                  <c:v>2.6965651058027119E-103</c:v>
                </c:pt>
                <c:pt idx="2841">
                  <c:v>2.4733213724633576E-103</c:v>
                </c:pt>
                <c:pt idx="2842">
                  <c:v>2.2685595828265277E-103</c:v>
                </c:pt>
                <c:pt idx="2843">
                  <c:v>2.0807496503005164E-103</c:v>
                </c:pt>
                <c:pt idx="2844">
                  <c:v>1.9084881613870613E-103</c:v>
                </c:pt>
                <c:pt idx="2845">
                  <c:v>1.7504878886456727E-103</c:v>
                </c:pt>
                <c:pt idx="2846">
                  <c:v>1.605568171860221E-103</c:v>
                </c:pt>
                <c:pt idx="2847">
                  <c:v>1.4726460955322247E-103</c:v>
                </c:pt>
                <c:pt idx="2848">
                  <c:v>1.3507283967729868E-103</c:v>
                </c:pt>
                <c:pt idx="2849">
                  <c:v>1.2389040431261557E-103</c:v>
                </c:pt>
                <c:pt idx="2850">
                  <c:v>1.1363374248600638E-103</c:v>
                </c:pt>
                <c:pt idx="2851">
                  <c:v>1.0422621108566686E-103</c:v>
                </c:pt>
                <c:pt idx="2852">
                  <c:v>9.5597512144001145E-104</c:v>
                </c:pt>
                <c:pt idx="2853">
                  <c:v>8.768316753461282E-104</c:v>
                </c:pt>
                <c:pt idx="2854">
                  <c:v>8.0424037158224619E-104</c:v>
                </c:pt>
                <c:pt idx="2855">
                  <c:v>7.3765877017096053E-104</c:v>
                </c:pt>
                <c:pt idx="2856">
                  <c:v>6.765893387564865E-104</c:v>
                </c:pt>
                <c:pt idx="2857">
                  <c:v>6.2057573478435295E-104</c:v>
                </c:pt>
                <c:pt idx="2858">
                  <c:v>5.691993954722173E-104</c:v>
                </c:pt>
                <c:pt idx="2859">
                  <c:v>5.2207641009119302E-104</c:v>
                </c:pt>
                <c:pt idx="2860">
                  <c:v>4.788546511852702E-104</c:v>
                </c:pt>
                <c:pt idx="2861">
                  <c:v>4.3921114329168839E-104</c:v>
                </c:pt>
                <c:pt idx="2862">
                  <c:v>4.0284964950031388E-104</c:v>
                </c:pt>
                <c:pt idx="2863">
                  <c:v>3.6949845781748868E-104</c:v>
                </c:pt>
                <c:pt idx="2864">
                  <c:v>3.3890835079252619E-104</c:v>
                </c:pt>
                <c:pt idx="2865">
                  <c:v>3.10850743235417E-104</c:v>
                </c:pt>
                <c:pt idx="2866">
                  <c:v>2.8511597410939423E-104</c:v>
                </c:pt>
                <c:pt idx="2867">
                  <c:v>2.6151173983450151E-104</c:v>
                </c:pt>
                <c:pt idx="2868">
                  <c:v>2.3986165729539404E-104</c:v>
                </c:pt>
                <c:pt idx="2869">
                  <c:v>2.2000394581484186E-104</c:v>
                </c:pt>
                <c:pt idx="2870">
                  <c:v>2.0179021824438367E-104</c:v>
                </c:pt>
                <c:pt idx="2871">
                  <c:v>1.8508437213843508E-104</c:v>
                </c:pt>
                <c:pt idx="2872">
                  <c:v>1.6976157272594259E-104</c:v>
                </c:pt>
                <c:pt idx="2873">
                  <c:v>1.5570732008010547E-104</c:v>
                </c:pt>
                <c:pt idx="2874">
                  <c:v>1.4281659351536371E-104</c:v>
                </c:pt>
                <c:pt idx="2875">
                  <c:v>1.3099306681817761E-104</c:v>
                </c:pt>
                <c:pt idx="2876">
                  <c:v>1.2014838844748557E-104</c:v>
                </c:pt>
                <c:pt idx="2877">
                  <c:v>1.1020152132605471E-104</c:v>
                </c:pt>
                <c:pt idx="2878">
                  <c:v>1.0107813728924548E-104</c:v>
                </c:pt>
                <c:pt idx="2879">
                  <c:v>9.271006166634494E-105</c:v>
                </c:pt>
                <c:pt idx="2880">
                  <c:v>8.5034763843951352E-105</c:v>
                </c:pt>
                <c:pt idx="2881">
                  <c:v>7.7994890004709069E-105</c:v>
                </c:pt>
                <c:pt idx="2882">
                  <c:v>7.1537834549765996E-105</c:v>
                </c:pt>
                <c:pt idx="2883">
                  <c:v>6.5615347002355642E-105</c:v>
                </c:pt>
                <c:pt idx="2884">
                  <c:v>6.0183171455161508E-105</c:v>
                </c:pt>
                <c:pt idx="2885">
                  <c:v>5.5200715867149726E-105</c:v>
                </c:pt>
                <c:pt idx="2886">
                  <c:v>5.0630748738722013E-105</c:v>
                </c:pt>
                <c:pt idx="2887">
                  <c:v>4.6439120898597111E-105</c:v>
                </c:pt>
                <c:pt idx="2888">
                  <c:v>4.2594510323428255E-105</c:v>
                </c:pt>
                <c:pt idx="2889">
                  <c:v>3.906818808336863E-105</c:v>
                </c:pt>
                <c:pt idx="2890">
                  <c:v>3.5833803664553154E-105</c:v>
                </c:pt>
                <c:pt idx="2891">
                  <c:v>3.2867188064355005E-105</c:v>
                </c:pt>
                <c:pt idx="2892">
                  <c:v>3.0146173188036347E-105</c:v>
                </c:pt>
                <c:pt idx="2893">
                  <c:v>2.7650426197205064E-105</c:v>
                </c:pt>
                <c:pt idx="2894">
                  <c:v>2.5361297572272832E-105</c:v>
                </c:pt>
                <c:pt idx="2895">
                  <c:v>2.3261681753549422E-105</c:v>
                </c:pt>
                <c:pt idx="2896">
                  <c:v>2.1335889319597245E-105</c:v>
                </c:pt>
                <c:pt idx="2897">
                  <c:v>1.9569529747721537E-105</c:v>
                </c:pt>
                <c:pt idx="2898">
                  <c:v>1.7949403880493986E-105</c:v>
                </c:pt>
                <c:pt idx="2899">
                  <c:v>1.6463405294784134E-105</c:v>
                </c:pt>
                <c:pt idx="2900">
                  <c:v>1.5100429836273455E-105</c:v>
                </c:pt>
                <c:pt idx="2901">
                  <c:v>1.3850292643434179E-105</c:v>
                </c:pt>
                <c:pt idx="2902">
                  <c:v>1.2703652040947611E-105</c:v>
                </c:pt>
                <c:pt idx="2903">
                  <c:v>1.165193973384971E-105</c:v>
                </c:pt>
                <c:pt idx="2904">
                  <c:v>1.0687296780771585E-105</c:v>
                </c:pt>
                <c:pt idx="2905">
                  <c:v>9.8025148678442893E-106</c:v>
                </c:pt>
                <c:pt idx="2906">
                  <c:v>8.9909824444284344E-106</c:v>
                </c:pt>
                <c:pt idx="2907">
                  <c:v>8.2466353181663715E-106</c:v>
                </c:pt>
                <c:pt idx="2908">
                  <c:v>7.5639113401866036E-106</c:v>
                </c:pt>
                <c:pt idx="2909">
                  <c:v>6.93770884183179E-106</c:v>
                </c:pt>
                <c:pt idx="2910">
                  <c:v>6.3633485123373778E-106</c:v>
                </c:pt>
                <c:pt idx="2911">
                  <c:v>5.8365384325898677E-106</c:v>
                </c:pt>
                <c:pt idx="2912">
                  <c:v>5.3533420036715628E-106</c:v>
                </c:pt>
                <c:pt idx="2913">
                  <c:v>4.9101485305489241E-106</c:v>
                </c:pt>
                <c:pt idx="2914">
                  <c:v>4.5036462410803769E-106</c:v>
                </c:pt>
                <c:pt idx="2915">
                  <c:v>4.1307975387313469E-106</c:v>
                </c:pt>
                <c:pt idx="2916">
                  <c:v>3.7888163040743425E-106</c:v>
                </c:pt>
                <c:pt idx="2917">
                  <c:v>3.4751470754553463E-106</c:v>
                </c:pt>
                <c:pt idx="2918">
                  <c:v>3.1874459532542545E-106</c:v>
                </c:pt>
                <c:pt idx="2919">
                  <c:v>2.9235630850489074E-106</c:v>
                </c:pt>
                <c:pt idx="2920">
                  <c:v>2.6815266007991636E-106</c:v>
                </c:pt>
                <c:pt idx="2921">
                  <c:v>2.4595278780080834E-106</c:v>
                </c:pt>
                <c:pt idx="2922">
                  <c:v>2.2559080267547789E-106</c:v>
                </c:pt>
                <c:pt idx="2923">
                  <c:v>2.069145493605082E-106</c:v>
                </c:pt>
                <c:pt idx="2924">
                  <c:v>1.8978446917736374E-106</c:v>
                </c:pt>
                <c:pt idx="2925">
                  <c:v>1.7407255725734961E-106</c:v>
                </c:pt>
                <c:pt idx="2926">
                  <c:v>1.5966140602260905E-106</c:v>
                </c:pt>
                <c:pt idx="2927">
                  <c:v>1.4644332785569421E-106</c:v>
                </c:pt>
                <c:pt idx="2928">
                  <c:v>1.3431955040163106E-106</c:v>
                </c:pt>
                <c:pt idx="2929">
                  <c:v>1.2319947848956105E-106</c:v>
                </c:pt>
                <c:pt idx="2930">
                  <c:v>1.1300001715845163E-106</c:v>
                </c:pt>
                <c:pt idx="2931">
                  <c:v>1.0364495072835537E-106</c:v>
                </c:pt>
                <c:pt idx="2932">
                  <c:v>9.5064373277224539E-107</c:v>
                </c:pt>
                <c:pt idx="2933">
                  <c:v>8.7194166267460519E-107</c:v>
                </c:pt>
                <c:pt idx="2934">
                  <c:v>7.99755194188951E-107</c:v>
                </c:pt>
                <c:pt idx="2935">
                  <c:v>7.3354491247761007E-107</c:v>
                </c:pt>
                <c:pt idx="2936">
                  <c:v>6.7281605987872417E-107</c:v>
                </c:pt>
                <c:pt idx="2937">
                  <c:v>6.1711483881985355E-107</c:v>
                </c:pt>
                <c:pt idx="2938">
                  <c:v>5.6602502080631164E-107</c:v>
                </c:pt>
                <c:pt idx="2939">
                  <c:v>5.1916483614532541E-107</c:v>
                </c:pt>
                <c:pt idx="2940">
                  <c:v>4.7618412116458231E-107</c:v>
                </c:pt>
                <c:pt idx="2941">
                  <c:v>4.3676170160686037E-107</c:v>
                </c:pt>
                <c:pt idx="2942">
                  <c:v>4.0060299264910291E-107</c:v>
                </c:pt>
                <c:pt idx="2943">
                  <c:v>3.6743779761138633E-107</c:v>
                </c:pt>
                <c:pt idx="2944">
                  <c:v>3.3701828890669591E-107</c:v>
                </c:pt>
                <c:pt idx="2945">
                  <c:v>3.091171561444015E-107</c:v>
                </c:pt>
                <c:pt idx="2946">
                  <c:v>2.8352590754877942E-107</c:v>
                </c:pt>
                <c:pt idx="2947">
                  <c:v>2.6005331199994826E-107</c:v>
                </c:pt>
                <c:pt idx="2948">
                  <c:v>2.385239700555734E-107</c:v>
                </c:pt>
                <c:pt idx="2949">
                  <c:v>2.1877700327493535E-107</c:v>
                </c:pt>
                <c:pt idx="2950">
                  <c:v>2.006648520515908E-107</c:v>
                </c:pt>
                <c:pt idx="2951">
                  <c:v>1.8405217297124541E-107</c:v>
                </c:pt>
                <c:pt idx="2952">
                  <c:v>1.6881482745531824E-107</c:v>
                </c:pt>
                <c:pt idx="2953">
                  <c:v>1.5483895413296968E-107</c:v>
                </c:pt>
                <c:pt idx="2954">
                  <c:v>1.4202011800971067E-107</c:v>
                </c:pt>
                <c:pt idx="2955">
                  <c:v>1.3026253007476795E-107</c:v>
                </c:pt>
                <c:pt idx="2956">
                  <c:v>1.194783315158249E-107</c:v>
                </c:pt>
                <c:pt idx="2957">
                  <c:v>1.0958693719222674E-107</c:v>
                </c:pt>
                <c:pt idx="2958">
                  <c:v>1.0051443346095571E-107</c:v>
                </c:pt>
                <c:pt idx="2959">
                  <c:v>9.2193025855398496E-108</c:v>
                </c:pt>
                <c:pt idx="2960">
                  <c:v>8.4560532489851642E-108</c:v>
                </c:pt>
                <c:pt idx="2961">
                  <c:v>7.75599194041243E-108</c:v>
                </c:pt>
                <c:pt idx="2962">
                  <c:v>7.1138874376134494E-108</c:v>
                </c:pt>
                <c:pt idx="2963">
                  <c:v>6.5249416017757479E-108</c:v>
                </c:pt>
                <c:pt idx="2964">
                  <c:v>5.9847535232950418E-108</c:v>
                </c:pt>
                <c:pt idx="2965">
                  <c:v>5.489286635890636E-108</c:v>
                </c:pt>
                <c:pt idx="2966">
                  <c:v>5.0348385532802737E-108</c:v>
                </c:pt>
                <c:pt idx="2967">
                  <c:v>4.6180134030267984E-108</c:v>
                </c:pt>
                <c:pt idx="2968">
                  <c:v>4.2356964508106609E-108</c:v>
                </c:pt>
                <c:pt idx="2969">
                  <c:v>3.8850308255172758E-108</c:v>
                </c:pt>
                <c:pt idx="2970">
                  <c:v>3.5633961712083358E-108</c:v>
                </c:pt>
                <c:pt idx="2971">
                  <c:v>3.2683890664601989E-108</c:v>
                </c:pt>
                <c:pt idx="2972">
                  <c:v>2.9978050647494585E-108</c:v>
                </c:pt>
                <c:pt idx="2973">
                  <c:v>2.7496222216806367E-108</c:v>
                </c:pt>
                <c:pt idx="2974">
                  <c:v>2.5219859859674542E-108</c:v>
                </c:pt>
                <c:pt idx="2975">
                  <c:v>2.3131953412597281E-108</c:v>
                </c:pt>
                <c:pt idx="2976">
                  <c:v>2.1216900952656854E-108</c:v>
                </c:pt>
                <c:pt idx="2977">
                  <c:v>1.9460392211825811E-108</c:v>
                </c:pt>
                <c:pt idx="2978">
                  <c:v>1.7849301643211448E-108</c:v>
                </c:pt>
                <c:pt idx="2979">
                  <c:v>1.6371590340134226E-108</c:v>
                </c:pt>
                <c:pt idx="2980">
                  <c:v>1.5016216075160264E-108</c:v>
                </c:pt>
                <c:pt idx="2981">
                  <c:v>1.3773050786832728E-108</c:v>
                </c:pt>
                <c:pt idx="2982">
                  <c:v>1.263280489753135E-108</c:v>
                </c:pt>
                <c:pt idx="2983">
                  <c:v>1.158695789691554E-108</c:v>
                </c:pt>
                <c:pt idx="2984">
                  <c:v>1.0627694672234387E-108</c:v>
                </c:pt>
                <c:pt idx="2985">
                  <c:v>9.7478471097507775E-109</c:v>
                </c:pt>
                <c:pt idx="2986">
                  <c:v>8.9408405308555823E-109</c:v>
                </c:pt>
                <c:pt idx="2987">
                  <c:v>8.200644562657516E-109</c:v>
                </c:pt>
                <c:pt idx="2988">
                  <c:v>7.5217280758963106E-109</c:v>
                </c:pt>
                <c:pt idx="2989">
                  <c:v>6.8990178534677172E-109</c:v>
                </c:pt>
                <c:pt idx="2990">
                  <c:v>6.3278606807119887E-109</c:v>
                </c:pt>
                <c:pt idx="2991">
                  <c:v>5.8039885741670069E-109</c:v>
                </c:pt>
                <c:pt idx="2992">
                  <c:v>5.3234868889795105E-109</c:v>
                </c:pt>
                <c:pt idx="2993">
                  <c:v>4.8827650666428243E-109</c:v>
                </c:pt>
                <c:pt idx="2994">
                  <c:v>4.4785298044756713E-109</c:v>
                </c:pt>
                <c:pt idx="2995">
                  <c:v>4.1077604463497058E-109</c:v>
                </c:pt>
                <c:pt idx="2996">
                  <c:v>3.7676864107804052E-109</c:v>
                </c:pt>
                <c:pt idx="2997">
                  <c:v>3.455766487696011E-109</c:v>
                </c:pt>
                <c:pt idx="2998">
                  <c:v>3.1696698491974132E-109</c:v>
                </c:pt>
                <c:pt idx="2999">
                  <c:v>2.9072586324000025E-109</c:v>
                </c:pt>
                <c:pt idx="3000">
                  <c:v>2.666571964207265E-109</c:v>
                </c:pt>
                <c:pt idx="3001">
                  <c:v>2.4458113086510808E-109</c:v>
                </c:pt>
                <c:pt idx="3002">
                  <c:v>2.243327027291836E-109</c:v>
                </c:pt>
                <c:pt idx="3003">
                  <c:v>2.0576060522647466E-109</c:v>
                </c:pt>
                <c:pt idx="3004">
                  <c:v>1.8872605798485684E-109</c:v>
                </c:pt>
                <c:pt idx="3005">
                  <c:v>1.7310177000743357E-109</c:v>
                </c:pt>
                <c:pt idx="3006">
                  <c:v>1.5877098848802863E-109</c:v>
                </c:pt>
                <c:pt idx="3007">
                  <c:v>1.4562662637351785E-109</c:v>
                </c:pt>
                <c:pt idx="3008">
                  <c:v>1.3357046215361432E-109</c:v>
                </c:pt>
                <c:pt idx="3009">
                  <c:v>1.2251240589868873E-109</c:v>
                </c:pt>
                <c:pt idx="3010">
                  <c:v>1.1236982606097667E-109</c:v>
                </c:pt>
                <c:pt idx="3011">
                  <c:v>1.0306693200862678E-109</c:v>
                </c:pt>
                <c:pt idx="3012">
                  <c:v>9.4534207678733208E-110</c:v>
                </c:pt>
                <c:pt idx="3013">
                  <c:v>8.6707892117108365E-110</c:v>
                </c:pt>
                <c:pt idx="3014">
                  <c:v>7.9529503023310825E-110</c:v>
                </c:pt>
                <c:pt idx="3015">
                  <c:v>7.2945399740464291E-110</c:v>
                </c:pt>
                <c:pt idx="3016">
                  <c:v>6.6906382424342312E-110</c:v>
                </c:pt>
                <c:pt idx="3017">
                  <c:v>6.1367324396598127E-110</c:v>
                </c:pt>
                <c:pt idx="3018">
                  <c:v>5.6286834934703374E-110</c:v>
                </c:pt>
                <c:pt idx="3019">
                  <c:v>5.1626949978975308E-110</c:v>
                </c:pt>
                <c:pt idx="3020">
                  <c:v>4.7352848445350483E-110</c:v>
                </c:pt>
                <c:pt idx="3021">
                  <c:v>4.3432592024158236E-110</c:v>
                </c:pt>
                <c:pt idx="3022">
                  <c:v>3.9836886520436733E-110</c:v>
                </c:pt>
                <c:pt idx="3023">
                  <c:v>3.6538862952492674E-110</c:v>
                </c:pt>
                <c:pt idx="3024">
                  <c:v>3.3513876772878009E-110</c:v>
                </c:pt>
                <c:pt idx="3025">
                  <c:v>3.0739323711521383E-110</c:v>
                </c:pt>
                <c:pt idx="3026">
                  <c:v>2.8194470864870056E-110</c:v>
                </c:pt>
                <c:pt idx="3027">
                  <c:v>2.5860301768838693E-110</c:v>
                </c:pt>
                <c:pt idx="3028">
                  <c:v>2.3719374297912417E-110</c:v>
                </c:pt>
                <c:pt idx="3029">
                  <c:v>2.1755690328500806E-110</c:v>
                </c:pt>
                <c:pt idx="3030">
                  <c:v>1.9954576192648866E-110</c:v>
                </c:pt>
                <c:pt idx="3031">
                  <c:v>1.830257302874771E-110</c:v>
                </c:pt>
                <c:pt idx="3032">
                  <c:v>1.6787336209930036E-110</c:v>
                </c:pt>
                <c:pt idx="3033">
                  <c:v>1.5397543098589694E-110</c:v>
                </c:pt>
                <c:pt idx="3034">
                  <c:v>1.4122808437748065E-110</c:v>
                </c:pt>
                <c:pt idx="3035">
                  <c:v>1.2953606747014591E-110</c:v>
                </c:pt>
                <c:pt idx="3036">
                  <c:v>1.1881201143237202E-110</c:v>
                </c:pt>
                <c:pt idx="3037">
                  <c:v>1.0897578053973485E-110</c:v>
                </c:pt>
                <c:pt idx="3038">
                  <c:v>9.9953873359037061E-111</c:v>
                </c:pt>
                <c:pt idx="3039">
                  <c:v>9.1678873507422507E-111</c:v>
                </c:pt>
                <c:pt idx="3040">
                  <c:v>8.4088945882051503E-111</c:v>
                </c:pt>
                <c:pt idx="3041">
                  <c:v>7.7127374596095031E-111</c:v>
                </c:pt>
                <c:pt idx="3042">
                  <c:v>7.0742139168093445E-111</c:v>
                </c:pt>
                <c:pt idx="3043">
                  <c:v>6.4885525797879202E-111</c:v>
                </c:pt>
                <c:pt idx="3044">
                  <c:v>5.951377082425528E-111</c:v>
                </c:pt>
                <c:pt idx="3045">
                  <c:v>5.4586733700130469E-111</c:v>
                </c:pt>
                <c:pt idx="3046">
                  <c:v>5.0067597041502293E-111</c:v>
                </c:pt>
                <c:pt idx="3047">
                  <c:v>4.5922591508788418E-111</c:v>
                </c:pt>
                <c:pt idx="3048">
                  <c:v>4.2120743464781401E-111</c:v>
                </c:pt>
                <c:pt idx="3049">
                  <c:v>3.8633643523501859E-111</c:v>
                </c:pt>
                <c:pt idx="3050">
                  <c:v>3.5435234260499494E-111</c:v>
                </c:pt>
                <c:pt idx="3051">
                  <c:v>3.2501615498230199E-111</c:v>
                </c:pt>
                <c:pt idx="3052">
                  <c:v>2.9810865711484278E-111</c:v>
                </c:pt>
                <c:pt idx="3053">
                  <c:v>2.7342878218363972E-111</c:v>
                </c:pt>
                <c:pt idx="3054">
                  <c:v>2.507921093268432E-111</c:v>
                </c:pt>
                <c:pt idx="3055">
                  <c:v>2.3002948555126251E-111</c:v>
                </c:pt>
                <c:pt idx="3056">
                  <c:v>2.1098576173310224E-111</c:v>
                </c:pt>
                <c:pt idx="3057">
                  <c:v>1.9351863326313526E-111</c:v>
                </c:pt>
                <c:pt idx="3058">
                  <c:v>1.7749757667249205E-111</c:v>
                </c:pt>
                <c:pt idx="3059">
                  <c:v>1.6280287429361705E-111</c:v>
                </c:pt>
                <c:pt idx="3060">
                  <c:v>1.4932471966741161E-111</c:v>
                </c:pt>
                <c:pt idx="3061">
                  <c:v>1.3696239701230808E-111</c:v>
                </c:pt>
                <c:pt idx="3062">
                  <c:v>1.2562352862366096E-111</c:v>
                </c:pt>
                <c:pt idx="3063">
                  <c:v>1.1522338457935711E-111</c:v>
                </c:pt>
                <c:pt idx="3064">
                  <c:v>1.0568424959383829E-111</c:v>
                </c:pt>
                <c:pt idx="3065">
                  <c:v>9.6934842289074339E-112</c:v>
                </c:pt>
                <c:pt idx="3066">
                  <c:v>8.8909782542989442E-112</c:v>
                </c:pt>
                <c:pt idx="3067">
                  <c:v>8.1549102935226514E-112</c:v>
                </c:pt>
                <c:pt idx="3068">
                  <c:v>7.4797800639377432E-112</c:v>
                </c:pt>
                <c:pt idx="3069">
                  <c:v>6.8605426413227722E-112</c:v>
                </c:pt>
                <c:pt idx="3070">
                  <c:v>6.2925707615832644E-112</c:v>
                </c:pt>
                <c:pt idx="3071">
                  <c:v>5.7716202434247292E-112</c:v>
                </c:pt>
                <c:pt idx="3072">
                  <c:v>5.2937982736205215E-112</c:v>
                </c:pt>
                <c:pt idx="3073">
                  <c:v>4.8555343178925962E-112</c:v>
                </c:pt>
                <c:pt idx="3074">
                  <c:v>4.4535534400153588E-112</c:v>
                </c:pt>
                <c:pt idx="3075">
                  <c:v>4.0848518297943108E-112</c:v>
                </c:pt>
                <c:pt idx="3076">
                  <c:v>3.7466743570314773E-112</c:v>
                </c:pt>
                <c:pt idx="3077">
                  <c:v>3.4364939837595257E-112</c:v>
                </c:pt>
                <c:pt idx="3078">
                  <c:v>3.1519928809004296E-112</c:v>
                </c:pt>
                <c:pt idx="3079">
                  <c:v>2.8910451082406569E-112</c:v>
                </c:pt>
                <c:pt idx="3080">
                  <c:v>2.6517007283006834E-112</c:v>
                </c:pt>
                <c:pt idx="3081">
                  <c:v>2.432171235387535E-112</c:v>
                </c:pt>
                <c:pt idx="3082">
                  <c:v>2.2308161909497956E-112</c:v>
                </c:pt>
                <c:pt idx="3083">
                  <c:v>2.0461309653677589E-112</c:v>
                </c:pt>
                <c:pt idx="3084">
                  <c:v>1.8767354945792257E-112</c:v>
                </c:pt>
                <c:pt idx="3085">
                  <c:v>1.7213639675210544E-112</c:v>
                </c:pt>
                <c:pt idx="3086">
                  <c:v>1.5788553673325905E-112</c:v>
                </c:pt>
                <c:pt idx="3087">
                  <c:v>1.4481447956325012E-112</c:v>
                </c:pt>
                <c:pt idx="3088">
                  <c:v>1.3282555150446626E-112</c:v>
                </c:pt>
                <c:pt idx="3089">
                  <c:v>1.218291650508671E-112</c:v>
                </c:pt>
                <c:pt idx="3090">
                  <c:v>1.1174314948349003E-112</c:v>
                </c:pt>
                <c:pt idx="3091">
                  <c:v>1.0249213684815221E-112</c:v>
                </c:pt>
                <c:pt idx="3092">
                  <c:v>9.4006998766873065E-113</c:v>
                </c:pt>
                <c:pt idx="3093">
                  <c:v>8.6224329874669768E-113</c:v>
                </c:pt>
                <c:pt idx="3094">
                  <c:v>7.9085974021705764E-113</c:v>
                </c:pt>
                <c:pt idx="3095">
                  <c:v>7.2538589700303296E-113</c:v>
                </c:pt>
                <c:pt idx="3096">
                  <c:v>6.6533251449426294E-113</c:v>
                </c:pt>
                <c:pt idx="3097">
                  <c:v>6.1025084258204526E-113</c:v>
                </c:pt>
                <c:pt idx="3098">
                  <c:v>5.5972928236521435E-113</c:v>
                </c:pt>
                <c:pt idx="3099">
                  <c:v>5.1339031046882783E-113</c:v>
                </c:pt>
                <c:pt idx="3100">
                  <c:v>4.7088765799342173E-113</c:v>
                </c:pt>
                <c:pt idx="3101">
                  <c:v>4.3190372301344895E-113</c:v>
                </c:pt>
                <c:pt idx="3102">
                  <c:v>3.9614719729072733E-113</c:v>
                </c:pt>
                <c:pt idx="3103">
                  <c:v>3.6335088946756502E-113</c:v>
                </c:pt>
                <c:pt idx="3104">
                  <c:v>3.3326972847415501E-113</c:v>
                </c:pt>
                <c:pt idx="3105">
                  <c:v>3.0567893222991995E-113</c:v>
                </c:pt>
                <c:pt idx="3106">
                  <c:v>2.8037232795496737E-113</c:v>
                </c:pt>
                <c:pt idx="3107">
                  <c:v>2.571608115398867E-113</c:v>
                </c:pt>
                <c:pt idx="3108">
                  <c:v>2.3587093446137539E-113</c:v>
                </c:pt>
                <c:pt idx="3109">
                  <c:v>2.1634360768478284E-113</c:v>
                </c:pt>
                <c:pt idx="3110">
                  <c:v>1.98432912867986E-113</c:v>
                </c:pt>
                <c:pt idx="3111">
                  <c:v>1.8200501198374715E-113</c:v>
                </c:pt>
                <c:pt idx="3112">
                  <c:v>1.669371472122676E-113</c:v>
                </c:pt>
                <c:pt idx="3113">
                  <c:v>1.53116723630998E-113</c:v>
                </c:pt>
                <c:pt idx="3114">
                  <c:v>1.4044046784674268E-113</c:v>
                </c:pt>
                <c:pt idx="3115">
                  <c:v>1.2881365628318527E-113</c:v>
                </c:pt>
                <c:pt idx="3116">
                  <c:v>1.1814940735707885E-113</c:v>
                </c:pt>
                <c:pt idx="3117">
                  <c:v>1.0836803225381582E-113</c:v>
                </c:pt>
                <c:pt idx="3118">
                  <c:v>9.9396439451214225E-114</c:v>
                </c:pt>
                <c:pt idx="3119">
                  <c:v>9.1167588541596445E-114</c:v>
                </c:pt>
                <c:pt idx="3120">
                  <c:v>8.3619989271041913E-114</c:v>
                </c:pt>
                <c:pt idx="3121">
                  <c:v>7.6697242052184335E-114</c:v>
                </c:pt>
                <c:pt idx="3122">
                  <c:v>7.0347616517200596E-114</c:v>
                </c:pt>
                <c:pt idx="3123">
                  <c:v>6.4523664961563951E-114</c:v>
                </c:pt>
                <c:pt idx="3124">
                  <c:v>5.918186779013265E-114</c:v>
                </c:pt>
                <c:pt idx="3125">
                  <c:v>5.4282308316109099E-114</c:v>
                </c:pt>
                <c:pt idx="3126">
                  <c:v>4.9788374482773708E-114</c:v>
                </c:pt>
                <c:pt idx="3127">
                  <c:v>4.5666485279166437E-114</c:v>
                </c:pt>
                <c:pt idx="3128">
                  <c:v>4.1885839805311649E-114</c:v>
                </c:pt>
                <c:pt idx="3129">
                  <c:v>3.8418187111866853E-114</c:v>
                </c:pt>
                <c:pt idx="3130">
                  <c:v>3.5237615094329766E-114</c:v>
                </c:pt>
                <c:pt idx="3131">
                  <c:v>3.2320356864331756E-114</c:v>
                </c:pt>
                <c:pt idx="3132">
                  <c:v>2.9644613151071298E-114</c:v>
                </c:pt>
                <c:pt idx="3133">
                  <c:v>2.7190389405831507E-114</c:v>
                </c:pt>
                <c:pt idx="3134">
                  <c:v>2.4939346392318174E-114</c:v>
                </c:pt>
                <c:pt idx="3135">
                  <c:v>2.2874663146329709E-114</c:v>
                </c:pt>
                <c:pt idx="3136">
                  <c:v>2.0980911280789847E-114</c:v>
                </c:pt>
                <c:pt idx="3137">
                  <c:v>1.9243939696790925E-114</c:v>
                </c:pt>
                <c:pt idx="3138">
                  <c:v>1.7650768839234287E-114</c:v>
                </c:pt>
                <c:pt idx="3139">
                  <c:v>1.6189493706844103E-114</c:v>
                </c:pt>
                <c:pt idx="3140">
                  <c:v>1.4849194891804206E-114</c:v>
                </c:pt>
                <c:pt idx="3141">
                  <c:v>1.361985698425784E-114</c:v>
                </c:pt>
                <c:pt idx="3142">
                  <c:v>1.2492293731967377E-114</c:v>
                </c:pt>
                <c:pt idx="3143">
                  <c:v>1.1458079395849562E-114</c:v>
                </c:pt>
                <c:pt idx="3144">
                  <c:v>1.050948578847706E-114</c:v>
                </c:pt>
                <c:pt idx="3145">
                  <c:v>9.6394245250405364E-115</c:v>
                </c:pt>
                <c:pt idx="3146">
                  <c:v>8.8413940552463543E-115</c:v>
                </c:pt>
                <c:pt idx="3147">
                  <c:v>8.1094310803611134E-115</c:v>
                </c:pt>
                <c:pt idx="3148">
                  <c:v>7.4380659923303178E-115</c:v>
                </c:pt>
                <c:pt idx="3149">
                  <c:v>6.8222820020312901E-115</c:v>
                </c:pt>
                <c:pt idx="3150">
                  <c:v>6.2574776512117841E-115</c:v>
                </c:pt>
                <c:pt idx="3151">
                  <c:v>5.7394324279987311E-115</c:v>
                </c:pt>
                <c:pt idx="3152">
                  <c:v>5.2642752290428486E-115</c:v>
                </c:pt>
                <c:pt idx="3153">
                  <c:v>4.8284554326182284E-115</c:v>
                </c:pt>
                <c:pt idx="3154">
                  <c:v>4.4287163665299922E-115</c:v>
                </c:pt>
                <c:pt idx="3155">
                  <c:v>4.0620709725664933E-115</c:v>
                </c:pt>
                <c:pt idx="3156">
                  <c:v>3.7257794856473776E-115</c:v>
                </c:pt>
                <c:pt idx="3157">
                  <c:v>3.417328960872072E-115</c:v>
                </c:pt>
                <c:pt idx="3158">
                  <c:v>3.1344144954912266E-115</c:v>
                </c:pt>
                <c:pt idx="3159">
                  <c:v>2.8749220054711448E-115</c:v>
                </c:pt>
                <c:pt idx="3160">
                  <c:v>2.6369124279607981E-115</c:v>
                </c:pt>
                <c:pt idx="3161">
                  <c:v>2.4186072316058471E-115</c:v>
                </c:pt>
                <c:pt idx="3162">
                  <c:v>2.2183751264349534E-115</c:v>
                </c:pt>
                <c:pt idx="3163">
                  <c:v>2.034719874015314E-115</c:v>
                </c:pt>
                <c:pt idx="3164">
                  <c:v>1.8662691067790658E-115</c:v>
                </c:pt>
                <c:pt idx="3165">
                  <c:v>1.7117640729801598E-115</c:v>
                </c:pt>
                <c:pt idx="3166">
                  <c:v>1.5700502306457229E-115</c:v>
                </c:pt>
                <c:pt idx="3167">
                  <c:v>1.4400686202387648E-115</c:v>
                </c:pt>
                <c:pt idx="3168">
                  <c:v>1.3208479515610651E-115</c:v>
                </c:pt>
                <c:pt idx="3169">
                  <c:v>1.2114973457679388E-115</c:v>
                </c:pt>
                <c:pt idx="3170">
                  <c:v>1.1111996782583411E-115</c:v>
                </c:pt>
                <c:pt idx="3171">
                  <c:v>1.0192054726943569E-115</c:v>
                </c:pt>
                <c:pt idx="3172">
                  <c:v>9.348273005247235E-116</c:v>
                </c:pt>
                <c:pt idx="3173">
                  <c:v>8.574346441606689E-116</c:v>
                </c:pt>
                <c:pt idx="3174">
                  <c:v>7.8644918542099269E-116</c:v>
                </c:pt>
                <c:pt idx="3175">
                  <c:v>7.2134048403741794E-116</c:v>
                </c:pt>
                <c:pt idx="3176">
                  <c:v>6.616220139293906E-116</c:v>
                </c:pt>
                <c:pt idx="3177">
                  <c:v>6.068475276278487E-116</c:v>
                </c:pt>
                <c:pt idx="3178">
                  <c:v>5.5660772168217699E-116</c:v>
                </c:pt>
                <c:pt idx="3179">
                  <c:v>5.1052717813202439E-116</c:v>
                </c:pt>
                <c:pt idx="3180">
                  <c:v>4.6826155918882006E-116</c:v>
                </c:pt>
                <c:pt idx="3181">
                  <c:v>4.294950341649657E-116</c:v>
                </c:pt>
                <c:pt idx="3182">
                  <c:v>3.9393791942244646E-116</c:v>
                </c:pt>
                <c:pt idx="3183">
                  <c:v>3.6132451370622496E-116</c:v>
                </c:pt>
                <c:pt idx="3184">
                  <c:v>3.3141111268608062E-116</c:v>
                </c:pt>
                <c:pt idx="3185">
                  <c:v>3.0397418787127272E-116</c:v>
                </c:pt>
                <c:pt idx="3186">
                  <c:v>2.7880871628925502E-116</c:v>
                </c:pt>
                <c:pt idx="3187">
                  <c:v>2.5572664844745603E-116</c:v>
                </c:pt>
                <c:pt idx="3188">
                  <c:v>2.3455550312970169E-116</c:v>
                </c:pt>
                <c:pt idx="3189">
                  <c:v>2.1513707852675562E-116</c:v>
                </c:pt>
                <c:pt idx="3190">
                  <c:v>1.973262700702293E-116</c:v>
                </c:pt>
                <c:pt idx="3191">
                  <c:v>1.8098998613567384E-116</c:v>
                </c:pt>
                <c:pt idx="3192">
                  <c:v>1.6600615351283322E-116</c:v>
                </c:pt>
                <c:pt idx="3193">
                  <c:v>1.5226280521103912E-116</c:v>
                </c:pt>
                <c:pt idx="3194">
                  <c:v>1.3965724378370049E-116</c:v>
                </c:pt>
                <c:pt idx="3195">
                  <c:v>1.2809527391950278E-116</c:v>
                </c:pt>
                <c:pt idx="3196">
                  <c:v>1.1749049856607982E-116</c:v>
                </c:pt>
                <c:pt idx="3197">
                  <c:v>1.0776367332632006E-116</c:v>
                </c:pt>
                <c:pt idx="3198">
                  <c:v>9.8842114302968049E-117</c:v>
                </c:pt>
                <c:pt idx="3199">
                  <c:v>9.0659154966791588E-117</c:v>
                </c:pt>
                <c:pt idx="3200">
                  <c:v>8.3153647989554028E-117</c:v>
                </c:pt>
                <c:pt idx="3201">
                  <c:v>7.6269508319417315E-117</c:v>
                </c:pt>
                <c:pt idx="3202">
                  <c:v>6.9955294084224488E-117</c:v>
                </c:pt>
                <c:pt idx="3203">
                  <c:v>6.4163822191115434E-117</c:v>
                </c:pt>
                <c:pt idx="3204">
                  <c:v>5.8851815749867976E-117</c:v>
                </c:pt>
                <c:pt idx="3205">
                  <c:v>5.3979580685515852E-117</c:v>
                </c:pt>
                <c:pt idx="3206">
                  <c:v>4.9510709123549588E-117</c:v>
                </c:pt>
                <c:pt idx="3207">
                  <c:v>4.5411807331324266E-117</c:v>
                </c:pt>
                <c:pt idx="3208">
                  <c:v>4.1652246182768911E-117</c:v>
                </c:pt>
                <c:pt idx="3209">
                  <c:v>3.8203932281576006E-117</c:v>
                </c:pt>
                <c:pt idx="3210">
                  <c:v>3.5041098032766459E-117</c:v>
                </c:pt>
                <c:pt idx="3211">
                  <c:v>3.2140109093798672E-117</c:v>
                </c:pt>
                <c:pt idx="3212">
                  <c:v>2.9479287766476078E-117</c:v>
                </c:pt>
                <c:pt idx="3213">
                  <c:v>2.7038751009915886E-117</c:v>
                </c:pt>
                <c:pt idx="3214">
                  <c:v>2.4800261864115644E-117</c:v>
                </c:pt>
                <c:pt idx="3215">
                  <c:v>2.2747093173908658E-117</c:v>
                </c:pt>
                <c:pt idx="3216">
                  <c:v>2.0863902594962913E-117</c:v>
                </c:pt>
                <c:pt idx="3217">
                  <c:v>1.9136617947802203E-117</c:v>
                </c:pt>
                <c:pt idx="3218">
                  <c:v>1.7552332063153696E-117</c:v>
                </c:pt>
                <c:pt idx="3219">
                  <c:v>1.6099206332885404E-117</c:v>
                </c:pt>
                <c:pt idx="3220">
                  <c:v>1.4766382245745836E-117</c:v>
                </c:pt>
                <c:pt idx="3221">
                  <c:v>1.3543900246938332E-117</c:v>
                </c:pt>
                <c:pt idx="3222">
                  <c:v>1.2422625315140068E-117</c:v>
                </c:pt>
                <c:pt idx="3223">
                  <c:v>1.1394178700867038E-117</c:v>
                </c:pt>
                <c:pt idx="3224">
                  <c:v>1.0450875316112711E-117</c:v>
                </c:pt>
                <c:pt idx="3225">
                  <c:v>9.5856663073583706E-118</c:v>
                </c:pt>
                <c:pt idx="3226">
                  <c:v>8.7920863828851813E-118</c:v>
                </c:pt>
                <c:pt idx="3227">
                  <c:v>8.0642055007464671E-118</c:v>
                </c:pt>
                <c:pt idx="3228">
                  <c:v>7.3965845564098163E-118</c:v>
                </c:pt>
                <c:pt idx="3229">
                  <c:v>6.7842347389398477E-118</c:v>
                </c:pt>
                <c:pt idx="3230">
                  <c:v>6.2225802520111053E-118</c:v>
                </c:pt>
                <c:pt idx="3231">
                  <c:v>5.7074241211717199E-118</c:v>
                </c:pt>
                <c:pt idx="3232">
                  <c:v>5.2349168318725908E-118</c:v>
                </c:pt>
                <c:pt idx="3233">
                  <c:v>4.8015275638913735E-118</c:v>
                </c:pt>
                <c:pt idx="3234">
                  <c:v>4.4040178072056212E-118</c:v>
                </c:pt>
                <c:pt idx="3235">
                  <c:v>4.0394171621637913E-118</c:v>
                </c:pt>
                <c:pt idx="3236">
                  <c:v>3.7050011431120033E-118</c:v>
                </c:pt>
                <c:pt idx="3237">
                  <c:v>3.3982708196219323E-118</c:v>
                </c:pt>
                <c:pt idx="3238">
                  <c:v>3.1169341431821187E-118</c:v>
                </c:pt>
                <c:pt idx="3239">
                  <c:v>2.8588888198190448E-118</c:v>
                </c:pt>
                <c:pt idx="3240">
                  <c:v>2.6222066006637408E-118</c:v>
                </c:pt>
                <c:pt idx="3241">
                  <c:v>2.4051188730729726E-118</c:v>
                </c:pt>
                <c:pt idx="3242">
                  <c:v>2.2060034446362531E-118</c:v>
                </c:pt>
                <c:pt idx="3243">
                  <c:v>2.0233724213094593E-118</c:v>
                </c:pt>
                <c:pt idx="3244">
                  <c:v>1.8558610890977098E-118</c:v>
                </c:pt>
                <c:pt idx="3245">
                  <c:v>1.7022177162016259E-118</c:v>
                </c:pt>
                <c:pt idx="3246">
                  <c:v>1.5612941994271699E-118</c:v>
                </c:pt>
                <c:pt idx="3247">
                  <c:v>1.4320374849606211E-118</c:v>
                </c:pt>
                <c:pt idx="3248">
                  <c:v>1.3134816994035205E-118</c:v>
                </c:pt>
                <c:pt idx="3249">
                  <c:v>1.2047409322636555E-118</c:v>
                </c:pt>
                <c:pt idx="3250">
                  <c:v>1.1050026159713767E-118</c:v>
                </c:pt>
                <c:pt idx="3251">
                  <c:v>1.0135214539522551E-118</c:v>
                </c:pt>
                <c:pt idx="3252">
                  <c:v>9.2961385138299371E-119</c:v>
                </c:pt>
                <c:pt idx="3253">
                  <c:v>8.5265280701584606E-119</c:v>
                </c:pt>
                <c:pt idx="3254">
                  <c:v>7.8206322789873634E-119</c:v>
                </c:pt>
                <c:pt idx="3255">
                  <c:v>7.1731763198201603E-119</c:v>
                </c:pt>
                <c:pt idx="3256">
                  <c:v>6.5793220649786434E-119</c:v>
                </c:pt>
                <c:pt idx="3257">
                  <c:v>6.0346319265999279E-119</c:v>
                </c:pt>
                <c:pt idx="3258">
                  <c:v>5.5350356966690527E-119</c:v>
                </c:pt>
                <c:pt idx="3259">
                  <c:v>5.0768001323090503E-119</c:v>
                </c:pt>
                <c:pt idx="3260">
                  <c:v>4.6565010590492152E-119</c:v>
                </c:pt>
                <c:pt idx="3261">
                  <c:v>4.2709977836104589E-119</c:v>
                </c:pt>
                <c:pt idx="3262">
                  <c:v>3.917409625013829E-119</c:v>
                </c:pt>
                <c:pt idx="3263">
                  <c:v>3.5930943886319218E-119</c:v>
                </c:pt>
                <c:pt idx="3264">
                  <c:v>3.2956286223382532E-119</c:v>
                </c:pt>
                <c:pt idx="3265">
                  <c:v>3.0227895072107828E-119</c:v>
                </c:pt>
                <c:pt idx="3266">
                  <c:v>2.7725382474743855E-119</c:v>
                </c:pt>
                <c:pt idx="3267">
                  <c:v>2.5430048355571191E-119</c:v>
                </c:pt>
                <c:pt idx="3268">
                  <c:v>2.3324740784216227E-119</c:v>
                </c:pt>
                <c:pt idx="3269">
                  <c:v>2.1393727807510141E-119</c:v>
                </c:pt>
                <c:pt idx="3270">
                  <c:v>1.9622579892142893E-119</c:v>
                </c:pt>
                <c:pt idx="3271">
                  <c:v>1.7998062099695619E-119</c:v>
                </c:pt>
                <c:pt idx="3272">
                  <c:v>1.6508035188288638E-119</c:v>
                </c:pt>
                <c:pt idx="3273">
                  <c:v>1.5141364901856242E-119</c:v>
                </c:pt>
                <c:pt idx="3274">
                  <c:v>1.388783876919584E-119</c:v>
                </c:pt>
                <c:pt idx="3275">
                  <c:v>1.27380897910693E-119</c:v>
                </c:pt>
                <c:pt idx="3276">
                  <c:v>1.1683526445111472E-119</c:v>
                </c:pt>
                <c:pt idx="3277">
                  <c:v>1.0716268485508327E-119</c:v>
                </c:pt>
                <c:pt idx="3278">
                  <c:v>9.8290880577032696E-120</c:v>
                </c:pt>
                <c:pt idx="3279">
                  <c:v>9.0153556881042234E-120</c:v>
                </c:pt>
                <c:pt idx="3280">
                  <c:v>8.2689907452140626E-120</c:v>
                </c:pt>
                <c:pt idx="3281">
                  <c:v>7.5844160019827815E-120</c:v>
                </c:pt>
                <c:pt idx="3282">
                  <c:v>6.9565159598748469E-120</c:v>
                </c:pt>
                <c:pt idx="3283">
                  <c:v>6.3805986231955276E-120</c:v>
                </c:pt>
                <c:pt idx="3284">
                  <c:v>5.8523604380625583E-120</c:v>
                </c:pt>
                <c:pt idx="3285">
                  <c:v>5.3678541340136211E-120</c:v>
                </c:pt>
                <c:pt idx="3286">
                  <c:v>4.9234592279463292E-120</c:v>
                </c:pt>
                <c:pt idx="3287">
                  <c:v>4.5158549699865911E-120</c:v>
                </c:pt>
                <c:pt idx="3288">
                  <c:v>4.1419955291190767E-120</c:v>
                </c:pt>
                <c:pt idx="3289">
                  <c:v>3.7990872331518624E-120</c:v>
                </c:pt>
                <c:pt idx="3290">
                  <c:v>3.4845676929465714E-120</c:v>
                </c:pt>
                <c:pt idx="3291">
                  <c:v>3.1960866549133557E-120</c:v>
                </c:pt>
                <c:pt idx="3292">
                  <c:v>2.931488438692279E-120</c:v>
                </c:pt>
                <c:pt idx="3293">
                  <c:v>2.6887958287917351E-120</c:v>
                </c:pt>
                <c:pt idx="3294">
                  <c:v>2.4661952998022126E-120</c:v>
                </c:pt>
                <c:pt idx="3295">
                  <c:v>2.2620234647935152E-120</c:v>
                </c:pt>
                <c:pt idx="3296">
                  <c:v>2.0747546456226288E-120</c:v>
                </c:pt>
                <c:pt idx="3297">
                  <c:v>1.9029894722710704E-120</c:v>
                </c:pt>
                <c:pt idx="3298">
                  <c:v>1.7454444260264631E-120</c:v>
                </c:pt>
                <c:pt idx="3299">
                  <c:v>1.600942248362084E-120</c:v>
                </c:pt>
                <c:pt idx="3300">
                  <c:v>1.4684031438488123E-120</c:v>
                </c:pt>
                <c:pt idx="3301">
                  <c:v>1.3468367113622986E-120</c:v>
                </c:pt>
                <c:pt idx="3302">
                  <c:v>1.2353345432908459E-120</c:v>
                </c:pt>
                <c:pt idx="3303">
                  <c:v>1.1330634374407162E-120</c:v>
                </c:pt>
                <c:pt idx="3304">
                  <c:v>1.0392591709165706E-120</c:v>
                </c:pt>
                <c:pt idx="3305">
                  <c:v>9.5322078945002436E-121</c:v>
                </c:pt>
                <c:pt idx="3306">
                  <c:v>8.7430536950495353E-121</c:v>
                </c:pt>
                <c:pt idx="3307">
                  <c:v>8.0192321401882386E-121</c:v>
                </c:pt>
                <c:pt idx="3308">
                  <c:v>7.3553344587867567E-121</c:v>
                </c:pt>
                <c:pt idx="3309">
                  <c:v>6.7463996620690167E-121</c:v>
                </c:pt>
                <c:pt idx="3310">
                  <c:v>6.1878774725180586E-121</c:v>
                </c:pt>
                <c:pt idx="3311">
                  <c:v>5.6755943218394685E-121</c:v>
                </c:pt>
                <c:pt idx="3312">
                  <c:v>5.2057221638857254E-121</c:v>
                </c:pt>
                <c:pt idx="3313">
                  <c:v>4.7747498695055645E-121</c:v>
                </c:pt>
                <c:pt idx="3314">
                  <c:v>4.3794569895615297E-121</c:v>
                </c:pt>
                <c:pt idx="3315">
                  <c:v>4.0168896900570705E-121</c:v>
                </c:pt>
                <c:pt idx="3316">
                  <c:v>3.6843386795546937E-121</c:v>
                </c:pt>
                <c:pt idx="3317">
                  <c:v>3.3793189639392841E-121</c:v>
                </c:pt>
                <c:pt idx="3318">
                  <c:v>3.0995512772513571E-121</c:v>
                </c:pt>
                <c:pt idx="3319">
                  <c:v>2.8429450498247156E-121</c:v>
                </c:pt>
                <c:pt idx="3320">
                  <c:v>2.6075827864640544E-121</c:v>
                </c:pt>
                <c:pt idx="3321">
                  <c:v>2.3917057379223247E-121</c:v>
                </c:pt>
                <c:pt idx="3322">
                  <c:v>2.1937007586121751E-121</c:v>
                </c:pt>
                <c:pt idx="3323">
                  <c:v>2.0120882523434396E-121</c:v>
                </c:pt>
                <c:pt idx="3324">
                  <c:v>1.8455111160099583E-121</c:v>
                </c:pt>
                <c:pt idx="3325">
                  <c:v>1.6927245986102838E-121</c:v>
                </c:pt>
                <c:pt idx="3326">
                  <c:v>1.5525869998199033E-121</c:v>
                </c:pt>
                <c:pt idx="3327">
                  <c:v>1.4240511386134119E-121</c:v>
                </c:pt>
                <c:pt idx="3328">
                  <c:v>1.3061565281824944E-121</c:v>
                </c:pt>
                <c:pt idx="3329">
                  <c:v>1.1980221986796116E-121</c:v>
                </c:pt>
                <c:pt idx="3330">
                  <c:v>1.0988401141525349E-121</c:v>
                </c:pt>
                <c:pt idx="3331">
                  <c:v>1.0078691344796998E-121</c:v>
                </c:pt>
                <c:pt idx="3332">
                  <c:v>9.2442947718589503E-122</c:v>
                </c:pt>
                <c:pt idx="3333">
                  <c:v>8.4789763775363558E-122</c:v>
                </c:pt>
                <c:pt idx="3334">
                  <c:v>7.7770173047355713E-122</c:v>
                </c:pt>
                <c:pt idx="3335">
                  <c:v>7.1331721501654545E-122</c:v>
                </c:pt>
                <c:pt idx="3336">
                  <c:v>6.5426297679594761E-122</c:v>
                </c:pt>
                <c:pt idx="3337">
                  <c:v>6.0009773182880729E-122</c:v>
                </c:pt>
                <c:pt idx="3338">
                  <c:v>5.504167292327368E-122</c:v>
                </c:pt>
                <c:pt idx="3339">
                  <c:v>5.048487267165515E-122</c:v>
                </c:pt>
                <c:pt idx="3340">
                  <c:v>4.6305321646490027E-122</c:v>
                </c:pt>
                <c:pt idx="3341">
                  <c:v>4.2471788068683699E-122</c:v>
                </c:pt>
                <c:pt idx="3342">
                  <c:v>3.8955625781465961E-122</c:v>
                </c:pt>
                <c:pt idx="3343">
                  <c:v>3.5730560191428584E-122</c:v>
                </c:pt>
                <c:pt idx="3344">
                  <c:v>3.2772491931079071E-122</c:v>
                </c:pt>
                <c:pt idx="3345">
                  <c:v>3.0059316775849337E-122</c:v>
                </c:pt>
                <c:pt idx="3346">
                  <c:v>2.7570760469817446E-122</c:v>
                </c:pt>
                <c:pt idx="3347">
                  <c:v>2.5288227225936776E-122</c:v>
                </c:pt>
                <c:pt idx="3348">
                  <c:v>2.3194660768631473E-122</c:v>
                </c:pt>
                <c:pt idx="3349">
                  <c:v>2.12744168804408E-122</c:v>
                </c:pt>
                <c:pt idx="3350">
                  <c:v>1.9513146500286714E-122</c:v>
                </c:pt>
                <c:pt idx="3351">
                  <c:v>1.7897688499829861E-122</c:v>
                </c:pt>
                <c:pt idx="3352">
                  <c:v>1.6415971336671504E-122</c:v>
                </c:pt>
                <c:pt idx="3353">
                  <c:v>1.5056922849502944E-122</c:v>
                </c:pt>
                <c:pt idx="3354">
                  <c:v>1.3810387521173483E-122</c:v>
                </c:pt>
                <c:pt idx="3355">
                  <c:v>1.2667050591367654E-122</c:v>
                </c:pt>
                <c:pt idx="3356">
                  <c:v>1.1618368451882715E-122</c:v>
                </c:pt>
                <c:pt idx="3357">
                  <c:v>1.0656504804338738E-122</c:v>
                </c:pt>
                <c:pt idx="3358">
                  <c:v>9.7742721032808212E-123</c:v>
                </c:pt>
                <c:pt idx="3359">
                  <c:v>8.9650778471086941E-123</c:v>
                </c:pt>
                <c:pt idx="3360">
                  <c:v>8.2228753154663333E-123</c:v>
                </c:pt>
                <c:pt idx="3361">
                  <c:v>7.5421183850074714E-123</c:v>
                </c:pt>
                <c:pt idx="3362">
                  <c:v>6.9177200858774968E-123</c:v>
                </c:pt>
                <c:pt idx="3363">
                  <c:v>6.3450145892281699E-123</c:v>
                </c:pt>
                <c:pt idx="3364">
                  <c:v>5.819722341714938E-123</c:v>
                </c:pt>
                <c:pt idx="3365">
                  <c:v>5.3379180864549841E-123</c:v>
                </c:pt>
                <c:pt idx="3366">
                  <c:v>4.896001531458848E-123</c:v>
                </c:pt>
                <c:pt idx="3367">
                  <c:v>4.4906704463807457E-123</c:v>
                </c:pt>
                <c:pt idx="3368">
                  <c:v>4.1188959865361896E-123</c:v>
                </c:pt>
                <c:pt idx="3369">
                  <c:v>3.7779000597949067E-123</c:v>
                </c:pt>
                <c:pt idx="3370">
                  <c:v>3.4651345672371208E-123</c:v>
                </c:pt>
                <c:pt idx="3371">
                  <c:v>3.178262362427889E-123</c:v>
                </c:pt>
                <c:pt idx="3372">
                  <c:v>2.9151397870472557E-123</c:v>
                </c:pt>
                <c:pt idx="3373">
                  <c:v>2.673800652358577E-123</c:v>
                </c:pt>
                <c:pt idx="3374">
                  <c:v>2.4524415468235869E-123</c:v>
                </c:pt>
                <c:pt idx="3375">
                  <c:v>2.2494083600737854E-123</c:v>
                </c:pt>
                <c:pt idx="3376">
                  <c:v>2.0631839225377876E-123</c:v>
                </c:pt>
                <c:pt idx="3377">
                  <c:v>1.8923766683603773E-123</c:v>
                </c:pt>
                <c:pt idx="3378">
                  <c:v>1.7357102368991194E-123</c:v>
                </c:pt>
                <c:pt idx="3379">
                  <c:v>1.5920139350940473E-123</c:v>
                </c:pt>
                <c:pt idx="3380">
                  <c:v>1.4602139894394444E-123</c:v>
                </c:pt>
                <c:pt idx="3381">
                  <c:v>1.3393255221908981E-123</c:v>
                </c:pt>
                <c:pt idx="3382">
                  <c:v>1.2284451918450188E-123</c:v>
                </c:pt>
                <c:pt idx="3383">
                  <c:v>1.1267444429032918E-123</c:v>
                </c:pt>
                <c:pt idx="3384">
                  <c:v>1.0334633144738313E-123</c:v>
                </c:pt>
                <c:pt idx="3385">
                  <c:v>9.4790476144800948E-124</c:v>
                </c:pt>
                <c:pt idx="3386">
                  <c:v>8.6942944581765404E-124</c:v>
                </c:pt>
                <c:pt idx="3387">
                  <c:v>7.9745095920821583E-124</c:v>
                </c:pt>
                <c:pt idx="3388">
                  <c:v>7.3143144093087582E-124</c:v>
                </c:pt>
                <c:pt idx="3389">
                  <c:v>6.7087755880734925E-124</c:v>
                </c:pt>
                <c:pt idx="3390">
                  <c:v>6.1533682273560973E-124</c:v>
                </c:pt>
                <c:pt idx="3391">
                  <c:v>5.643942034481804E-124</c:v>
                </c:pt>
                <c:pt idx="3392">
                  <c:v>5.1766903119787893E-124</c:v>
                </c:pt>
                <c:pt idx="3393">
                  <c:v>4.7481215119520628E-124</c:v>
                </c:pt>
                <c:pt idx="3394">
                  <c:v>4.3550331454240541E-124</c:v>
                </c:pt>
                <c:pt idx="3395">
                  <c:v>3.9944878516692913E-124</c:v>
                </c:pt>
                <c:pt idx="3396">
                  <c:v>3.6637914487282247E-124</c:v>
                </c:pt>
                <c:pt idx="3397">
                  <c:v>3.3604728010789216E-124</c:v>
                </c:pt>
                <c:pt idx="3398">
                  <c:v>3.0822653540256848E-124</c:v>
                </c:pt>
                <c:pt idx="3399">
                  <c:v>2.8270901968251029E-124</c:v>
                </c:pt>
                <c:pt idx="3400">
                  <c:v>2.5930405279822469E-124</c:v>
                </c:pt>
                <c:pt idx="3401">
                  <c:v>2.378367406639485E-124</c:v>
                </c:pt>
                <c:pt idx="3402">
                  <c:v>2.1814666835795155E-124</c:v>
                </c:pt>
                <c:pt idx="3403">
                  <c:v>2.0008670141892097E-124</c:v>
                </c:pt>
                <c:pt idx="3404">
                  <c:v>1.8352188638064586E-124</c:v>
                </c:pt>
                <c:pt idx="3405">
                  <c:v>1.6832844232957031E-124</c:v>
                </c:pt>
                <c:pt idx="3406">
                  <c:v>1.5439283594945229E-124</c:v>
                </c:pt>
                <c:pt idx="3407">
                  <c:v>1.4161093314130699E-124</c:v>
                </c:pt>
                <c:pt idx="3408">
                  <c:v>1.2988722087933124E-124</c:v>
                </c:pt>
                <c:pt idx="3409">
                  <c:v>1.1913409348782937E-124</c:v>
                </c:pt>
                <c:pt idx="3410">
                  <c:v>1.0927119800610171E-124</c:v>
                </c:pt>
                <c:pt idx="3411">
                  <c:v>1.0022483374927274E-124</c:v>
                </c:pt>
                <c:pt idx="3412">
                  <c:v>9.1927401578492915E-125</c:v>
                </c:pt>
                <c:pt idx="3413">
                  <c:v>8.4316898764971213E-125</c:v>
                </c:pt>
                <c:pt idx="3414">
                  <c:v>7.7336455673356966E-125</c:v>
                </c:pt>
                <c:pt idx="3415">
                  <c:v>7.0933910802257553E-125</c:v>
                </c:pt>
                <c:pt idx="3416">
                  <c:v>6.5061421006338878E-125</c:v>
                </c:pt>
                <c:pt idx="3417">
                  <c:v>5.967510398749361E-125</c:v>
                </c:pt>
                <c:pt idx="3418">
                  <c:v>5.4734710383454677E-125</c:v>
                </c:pt>
                <c:pt idx="3419">
                  <c:v>5.0203323003654817E-125</c:v>
                </c:pt>
                <c:pt idx="3420">
                  <c:v>4.6047080964751355E-125</c:v>
                </c:pt>
                <c:pt idx="3421">
                  <c:v>4.223492666451832E-125</c:v>
                </c:pt>
                <c:pt idx="3422">
                  <c:v>3.8738373703269391E-125</c:v>
                </c:pt>
                <c:pt idx="3423">
                  <c:v>3.5531294018672424E-125</c:v>
                </c:pt>
                <c:pt idx="3424">
                  <c:v>3.2589722643283559E-125</c:v>
                </c:pt>
                <c:pt idx="3425">
                  <c:v>2.9891678625831596E-125</c:v>
                </c:pt>
                <c:pt idx="3426">
                  <c:v>2.741700077813469E-125</c:v>
                </c:pt>
                <c:pt idx="3427">
                  <c:v>2.5147197020194036E-125</c:v>
                </c:pt>
                <c:pt idx="3428">
                  <c:v>2.3065306197782869E-125</c:v>
                </c:pt>
                <c:pt idx="3429">
                  <c:v>2.1155771339853912E-125</c:v>
                </c:pt>
                <c:pt idx="3430">
                  <c:v>1.9404323408773157E-125</c:v>
                </c:pt>
                <c:pt idx="3431">
                  <c:v>1.7797874674650533E-125</c:v>
                </c:pt>
                <c:pt idx="3432">
                  <c:v>1.6324420917007186E-125</c:v>
                </c:pt>
                <c:pt idx="3433">
                  <c:v>1.4972951723005066E-125</c:v>
                </c:pt>
                <c:pt idx="3434">
                  <c:v>1.3733368211908473E-125</c:v>
                </c:pt>
                <c:pt idx="3435">
                  <c:v>1.259640757099793E-125</c:v>
                </c:pt>
                <c:pt idx="3436">
                  <c:v>1.1553573839017037E-125</c:v>
                </c:pt>
                <c:pt idx="3437">
                  <c:v>1.0597074419929946E-125</c:v>
                </c:pt>
                <c:pt idx="3438">
                  <c:v>9.7197618525860916E-126</c:v>
                </c:pt>
                <c:pt idx="3439">
                  <c:v>8.9150804011838253E-126</c:v>
                </c:pt>
                <c:pt idx="3440">
                  <c:v>8.1770170673904877E-126</c:v>
                </c:pt>
                <c:pt idx="3441">
                  <c:v>7.5000566580991201E-126</c:v>
                </c:pt>
                <c:pt idx="3442">
                  <c:v>6.879140573037563E-126</c:v>
                </c:pt>
                <c:pt idx="3443">
                  <c:v>6.3096290042694231E-126</c:v>
                </c:pt>
                <c:pt idx="3444">
                  <c:v>5.787266265143169E-126</c:v>
                </c:pt>
                <c:pt idx="3445">
                  <c:v>5.3081489895845441E-126</c:v>
                </c:pt>
                <c:pt idx="3446">
                  <c:v>4.868696964114673E-126</c:v>
                </c:pt>
                <c:pt idx="3447">
                  <c:v>4.4656263746349845E-126</c:v>
                </c:pt>
                <c:pt idx="3448">
                  <c:v>4.0959252680582116E-126</c:v>
                </c:pt>
                <c:pt idx="3449">
                  <c:v>3.7568310454293403E-126</c:v>
                </c:pt>
                <c:pt idx="3450">
                  <c:v>3.4458098183499194E-126</c:v>
                </c:pt>
                <c:pt idx="3451">
                  <c:v>3.1605374744447039E-126</c:v>
                </c:pt>
                <c:pt idx="3452">
                  <c:v>2.8988823103857665E-126</c:v>
                </c:pt>
                <c:pt idx="3453">
                  <c:v>2.6588891026977683E-126</c:v>
                </c:pt>
                <c:pt idx="3454">
                  <c:v>2.438764497308395E-126</c:v>
                </c:pt>
                <c:pt idx="3455">
                  <c:v>2.2368636086768971E-126</c:v>
                </c:pt>
                <c:pt idx="3456">
                  <c:v>2.0516777283518158E-126</c:v>
                </c:pt>
                <c:pt idx="3457">
                  <c:v>1.8818230511179671E-126</c:v>
                </c:pt>
                <c:pt idx="3458">
                  <c:v>1.7260303344832584E-126</c:v>
                </c:pt>
                <c:pt idx="3459">
                  <c:v>1.5831354142390415E-126</c:v>
                </c:pt>
                <c:pt idx="3460">
                  <c:v>1.4520705052198085E-126</c:v>
                </c:pt>
                <c:pt idx="3461">
                  <c:v>1.3318562222568422E-126</c:v>
                </c:pt>
                <c:pt idx="3462">
                  <c:v>1.2215942617027057E-126</c:v>
                </c:pt>
                <c:pt idx="3463">
                  <c:v>1.1204606888393637E-126</c:v>
                </c:pt>
                <c:pt idx="3464">
                  <c:v>1.027699781009598E-126</c:v>
                </c:pt>
                <c:pt idx="3465">
                  <c:v>9.4261838046380134E-127</c:v>
                </c:pt>
                <c:pt idx="3466">
                  <c:v>8.6458071472523855E-127</c:v>
                </c:pt>
                <c:pt idx="3467">
                  <c:v>7.9300364576702728E-127</c:v>
                </c:pt>
                <c:pt idx="3468">
                  <c:v>7.273523125016837E-127</c:v>
                </c:pt>
                <c:pt idx="3469">
                  <c:v>6.6713613402100496E-127</c:v>
                </c:pt>
                <c:pt idx="3470">
                  <c:v>6.119051437200683E-127</c:v>
                </c:pt>
                <c:pt idx="3471">
                  <c:v>5.6124662691304612E-127</c:v>
                </c:pt>
                <c:pt idx="3472">
                  <c:v>5.1478203681412061E-127</c:v>
                </c:pt>
                <c:pt idx="3473">
                  <c:v>4.7216416583928322E-127</c:v>
                </c:pt>
                <c:pt idx="3474">
                  <c:v>4.330745510904318E-127</c:v>
                </c:pt>
                <c:pt idx="3475">
                  <c:v>3.9722109463518637E-127</c:v>
                </c:pt>
                <c:pt idx="3476">
                  <c:v>3.6433588079902681E-127</c:v>
                </c:pt>
                <c:pt idx="3477">
                  <c:v>3.341731741601137E-127</c:v>
                </c:pt>
                <c:pt idx="3478">
                  <c:v>3.0650758328645602E-127</c:v>
                </c:pt>
                <c:pt idx="3479">
                  <c:v>2.8113237649376752E-127</c:v>
                </c:pt>
                <c:pt idx="3480">
                  <c:v>2.5785793703894435E-127</c:v>
                </c:pt>
                <c:pt idx="3481">
                  <c:v>2.3651034620500371E-127</c:v>
                </c:pt>
                <c:pt idx="3482">
                  <c:v>2.1693008369009669E-127</c:v>
                </c:pt>
                <c:pt idx="3483">
                  <c:v>1.989708355887312E-127</c:v>
                </c:pt>
                <c:pt idx="3484">
                  <c:v>1.8249840105827375E-127</c:v>
                </c:pt>
                <c:pt idx="3485">
                  <c:v>1.6738968950036822E-127</c:v>
                </c:pt>
                <c:pt idx="3486">
                  <c:v>1.5353180076400346E-127</c:v>
                </c:pt>
                <c:pt idx="3487">
                  <c:v>1.4082118149688751E-127</c:v>
                </c:pt>
                <c:pt idx="3488">
                  <c:v>1.2916285134087751E-127</c:v>
                </c:pt>
                <c:pt idx="3489">
                  <c:v>1.1846969318941064E-127</c:v>
                </c:pt>
                <c:pt idx="3490">
                  <c:v>1.0866180220311123E-127</c:v>
                </c:pt>
                <c:pt idx="3491">
                  <c:v>9.9665888719328081E-128</c:v>
                </c:pt>
                <c:pt idx="3492">
                  <c:v>9.1414730593604205E-128</c:v>
                </c:pt>
                <c:pt idx="3493">
                  <c:v>8.3846670880898079E-128</c:v>
                </c:pt>
                <c:pt idx="3494">
                  <c:v>7.6905157102782185E-128</c:v>
                </c:pt>
                <c:pt idx="3495">
                  <c:v>7.0538318657932859E-128</c:v>
                </c:pt>
                <c:pt idx="3496">
                  <c:v>6.4698579218009233E-128</c:v>
                </c:pt>
                <c:pt idx="3497">
                  <c:v>5.9342301212594309E-128</c:v>
                </c:pt>
                <c:pt idx="3498">
                  <c:v>5.4429459746563373E-128</c:v>
                </c:pt>
                <c:pt idx="3499">
                  <c:v>4.9923343513241494E-128</c:v>
                </c:pt>
                <c:pt idx="3500">
                  <c:v>4.5790280468448283E-128</c:v>
                </c:pt>
                <c:pt idx="3501">
                  <c:v>4.1999386215446543E-128</c:v>
                </c:pt>
                <c:pt idx="3502">
                  <c:v>3.8522333220688328E-128</c:v>
                </c:pt>
                <c:pt idx="3503">
                  <c:v>3.5333139135734733E-128</c:v>
                </c:pt>
                <c:pt idx="3504">
                  <c:v>3.240797264363286E-128</c:v>
                </c:pt>
                <c:pt idx="3505">
                  <c:v>2.9724975378945619E-128</c:v>
                </c:pt>
                <c:pt idx="3506">
                  <c:v>2.7264098590644725E-128</c:v>
                </c:pt>
                <c:pt idx="3507">
                  <c:v>2.5006953327431837E-128</c:v>
                </c:pt>
                <c:pt idx="3508">
                  <c:v>2.2936673025930624E-128</c:v>
                </c:pt>
                <c:pt idx="3509">
                  <c:v>2.1037787474950349E-128</c:v>
                </c:pt>
                <c:pt idx="3510">
                  <c:v>1.9296107214012338E-128</c:v>
                </c:pt>
                <c:pt idx="3511">
                  <c:v>1.7698617502342717E-128</c:v>
                </c:pt>
                <c:pt idx="3512">
                  <c:v>1.6233381065934826E-128</c:v>
                </c:pt>
                <c:pt idx="3513">
                  <c:v>1.4889448896049054E-128</c:v>
                </c:pt>
                <c:pt idx="3514">
                  <c:v>1.3656778432516581E-128</c:v>
                </c:pt>
                <c:pt idx="3515">
                  <c:v>1.252615852050161E-128</c:v>
                </c:pt>
                <c:pt idx="3516">
                  <c:v>1.1489140579975603E-128</c:v>
                </c:pt>
                <c:pt idx="3517">
                  <c:v>1.0537975473516612E-128</c:v>
                </c:pt>
                <c:pt idx="3518">
                  <c:v>9.6655556007369778E-129</c:v>
                </c:pt>
                <c:pt idx="3519">
                  <c:v>8.8653617865906101E-129</c:v>
                </c:pt>
                <c:pt idx="3520">
                  <c:v>8.1314145667061699E-129</c:v>
                </c:pt>
                <c:pt idx="3521">
                  <c:v>7.4582295057205518E-129</c:v>
                </c:pt>
                <c:pt idx="3522">
                  <c:v>6.84077621472645E-129</c:v>
                </c:pt>
                <c:pt idx="3523">
                  <c:v>6.2744407615874371E-129</c:v>
                </c:pt>
                <c:pt idx="3524">
                  <c:v>5.7549911932387314E-129</c:v>
                </c:pt>
                <c:pt idx="3525">
                  <c:v>5.278545912333687E-129</c:v>
                </c:pt>
                <c:pt idx="3526">
                  <c:v>4.8415446719269524E-129</c:v>
                </c:pt>
                <c:pt idx="3527">
                  <c:v>4.4407219714614543E-129</c:v>
                </c:pt>
                <c:pt idx="3528">
                  <c:v>4.0730826552447427E-129</c:v>
                </c:pt>
                <c:pt idx="3529">
                  <c:v>3.7358795310924947E-129</c:v>
                </c:pt>
                <c:pt idx="3530">
                  <c:v>3.4265928418776078E-129</c:v>
                </c:pt>
                <c:pt idx="3531">
                  <c:v>3.1429114365933273E-129</c:v>
                </c:pt>
                <c:pt idx="3532">
                  <c:v>2.8827155002334878E-129</c:v>
                </c:pt>
                <c:pt idx="3533">
                  <c:v>2.644060713429897E-129</c:v>
                </c:pt>
                <c:pt idx="3534">
                  <c:v>2.4251637234883447E-129</c:v>
                </c:pt>
                <c:pt idx="3535">
                  <c:v>2.2243888182484644E-129</c:v>
                </c:pt>
                <c:pt idx="3536">
                  <c:v>2.0402357031928694E-129</c:v>
                </c:pt>
                <c:pt idx="3537">
                  <c:v>1.8713282904651369E-129</c:v>
                </c:pt>
                <c:pt idx="3538">
                  <c:v>1.7164044160265978E-129</c:v>
                </c:pt>
                <c:pt idx="3539">
                  <c:v>1.5743064081093631E-129</c:v>
                </c:pt>
                <c:pt idx="3540">
                  <c:v>1.4439724364911315E-129</c:v>
                </c:pt>
                <c:pt idx="3541">
                  <c:v>1.3244285779477121E-129</c:v>
                </c:pt>
                <c:pt idx="3542">
                  <c:v>1.2147815385915582E-129</c:v>
                </c:pt>
                <c:pt idx="3543">
                  <c:v>1.1142119787158643E-129</c:v>
                </c:pt>
                <c:pt idx="3544">
                  <c:v>1.021968390261539E-129</c:v>
                </c:pt>
                <c:pt idx="3545">
                  <c:v>9.3736148115865724E-130</c:v>
                </c:pt>
                <c:pt idx="3546">
                  <c:v>8.5975902457711154E-130</c:v>
                </c:pt>
                <c:pt idx="3547">
                  <c:v>7.8858113459935794E-130</c:v>
                </c:pt>
                <c:pt idx="3548">
                  <c:v>7.2329593301086201E-130</c:v>
                </c:pt>
                <c:pt idx="3549">
                  <c:v>6.6341557482961563E-130</c:v>
                </c:pt>
                <c:pt idx="3550">
                  <c:v>6.084926028747973E-130</c:v>
                </c:pt>
                <c:pt idx="3551">
                  <c:v>5.5811660413371978E-130</c:v>
                </c:pt>
                <c:pt idx="3552">
                  <c:v>5.1191114294262932E-130</c:v>
                </c:pt>
                <c:pt idx="3553">
                  <c:v>4.6953094806337032E-130</c:v>
                </c:pt>
                <c:pt idx="3554">
                  <c:v>4.3065933263735808E-130</c:v>
                </c:pt>
                <c:pt idx="3555">
                  <c:v>3.9500582773643355E-130</c:v>
                </c:pt>
                <c:pt idx="3556">
                  <c:v>3.6230401182816246E-130</c:v>
                </c:pt>
                <c:pt idx="3557">
                  <c:v>3.323095199354044E-130</c:v>
                </c:pt>
                <c:pt idx="3558">
                  <c:v>3.0479821761418537E-130</c:v>
                </c:pt>
                <c:pt idx="3559">
                  <c:v>2.7956452610460339E-130</c:v>
                </c:pt>
                <c:pt idx="3560">
                  <c:v>2.5641988613928693E-130</c:v>
                </c:pt>
                <c:pt idx="3561">
                  <c:v>2.3519134893061085E-130</c:v>
                </c:pt>
                <c:pt idx="3562">
                  <c:v>2.1572028380727908E-130</c:v>
                </c:pt>
                <c:pt idx="3563">
                  <c:v>1.9786119284355619E-130</c:v>
                </c:pt>
                <c:pt idx="3564">
                  <c:v>1.8148062362298672E-130</c:v>
                </c:pt>
                <c:pt idx="3565">
                  <c:v>1.6645617201262445E-130</c:v>
                </c:pt>
                <c:pt idx="3566">
                  <c:v>1.526755674956084E-130</c:v>
                </c:pt>
                <c:pt idx="3567">
                  <c:v>1.4003583422750391E-130</c:v>
                </c:pt>
                <c:pt idx="3568">
                  <c:v>1.2844252154725503E-130</c:v>
                </c:pt>
                <c:pt idx="3569">
                  <c:v>1.178089981926635E-130</c:v>
                </c:pt>
                <c:pt idx="3570">
                  <c:v>1.0805580494660099E-130</c:v>
                </c:pt>
                <c:pt idx="3571">
                  <c:v>9.9110060876354472E-131</c:v>
                </c:pt>
                <c:pt idx="3572">
                  <c:v>9.0904918729447577E-131</c:v>
                </c:pt>
                <c:pt idx="3573">
                  <c:v>8.3379065416128743E-131</c:v>
                </c:pt>
                <c:pt idx="3574">
                  <c:v>7.6476263846169922E-131</c:v>
                </c:pt>
                <c:pt idx="3575">
                  <c:v>7.0144932695995175E-131</c:v>
                </c:pt>
                <c:pt idx="3576">
                  <c:v>6.4337760966225228E-131</c:v>
                </c:pt>
                <c:pt idx="3577">
                  <c:v>5.9011354449327694E-131</c:v>
                </c:pt>
                <c:pt idx="3578">
                  <c:v>5.4125911465462383E-131</c:v>
                </c:pt>
                <c:pt idx="3579">
                  <c:v>4.9644925443676488E-131</c:v>
                </c:pt>
                <c:pt idx="3580">
                  <c:v>4.5534912125791432E-131</c:v>
                </c:pt>
                <c:pt idx="3581">
                  <c:v>4.1765159354621047E-131</c:v>
                </c:pt>
                <c:pt idx="3582">
                  <c:v>3.8307497576763401E-131</c:v>
                </c:pt>
                <c:pt idx="3583">
                  <c:v>3.5136089345042456E-131</c:v>
                </c:pt>
                <c:pt idx="3584">
                  <c:v>3.2227236247650838E-131</c:v>
                </c:pt>
                <c:pt idx="3585">
                  <c:v>2.9559201821317647E-131</c:v>
                </c:pt>
                <c:pt idx="3586">
                  <c:v>2.7112049125127183E-131</c:v>
                </c:pt>
                <c:pt idx="3587">
                  <c:v>2.4867491761334006E-131</c:v>
                </c:pt>
                <c:pt idx="3588">
                  <c:v>2.280875722989896E-131</c:v>
                </c:pt>
                <c:pt idx="3589">
                  <c:v>2.0920461595620964E-131</c:v>
                </c:pt>
                <c:pt idx="3590">
                  <c:v>1.9188494531395846E-131</c:v>
                </c:pt>
                <c:pt idx="3591">
                  <c:v>1.7599913878501604E-131</c:v>
                </c:pt>
                <c:pt idx="3592">
                  <c:v>1.614284893605579E-131</c:v>
                </c:pt>
                <c:pt idx="3593">
                  <c:v>1.4806411756972364E-131</c:v>
                </c:pt>
                <c:pt idx="3594">
                  <c:v>1.3580615787546931E-131</c:v>
                </c:pt>
                <c:pt idx="3595">
                  <c:v>1.2456301242744996E-131</c:v>
                </c:pt>
                <c:pt idx="3596">
                  <c:v>1.1425066659517496E-131</c:v>
                </c:pt>
                <c:pt idx="3597">
                  <c:v>1.047920611669896E-131</c:v>
                </c:pt>
                <c:pt idx="3598">
                  <c:v>9.6116516523577212E-132</c:v>
                </c:pt>
                <c:pt idx="3599">
                  <c:v>8.8159204483123939E-132</c:v>
                </c:pt>
                <c:pt idx="3600">
                  <c:v>8.0860663871332705E-132</c:v>
                </c:pt>
                <c:pt idx="3601">
                  <c:v>7.4166356196699363E-132</c:v>
                </c:pt>
                <c:pt idx="3602">
                  <c:v>6.8026258110475562E-132</c:v>
                </c:pt>
                <c:pt idx="3603">
                  <c:v>6.2394487606210858E-132</c:v>
                </c:pt>
                <c:pt idx="3604">
                  <c:v>5.7228961165546123E-132</c:v>
                </c:pt>
                <c:pt idx="3605">
                  <c:v>5.2491079288250853E-132</c:v>
                </c:pt>
                <c:pt idx="3606">
                  <c:v>4.8145438056706067E-132</c:v>
                </c:pt>
                <c:pt idx="3607">
                  <c:v>4.4159564579406348E-132</c:v>
                </c:pt>
                <c:pt idx="3608">
                  <c:v>4.0503674336620547E-132</c:v>
                </c:pt>
                <c:pt idx="3609">
                  <c:v>3.7150448614975327E-132</c:v>
                </c:pt>
                <c:pt idx="3610">
                  <c:v>3.4074830367825736E-132</c:v>
                </c:pt>
                <c:pt idx="3611">
                  <c:v>3.1253836975956785E-132</c:v>
                </c:pt>
                <c:pt idx="3612">
                  <c:v>2.8666388509506656E-132</c:v>
                </c:pt>
                <c:pt idx="3613">
                  <c:v>2.629315020777109E-132</c:v>
                </c:pt>
                <c:pt idx="3614">
                  <c:v>2.4116387999803582E-132</c:v>
                </c:pt>
                <c:pt idx="3615">
                  <c:v>2.2119835986226101E-132</c:v>
                </c:pt>
                <c:pt idx="3616">
                  <c:v>2.0288574891957305E-132</c:v>
                </c:pt>
                <c:pt idx="3617">
                  <c:v>1.8608920581639993E-132</c:v>
                </c:pt>
                <c:pt idx="3618">
                  <c:v>1.7068321804654705E-132</c:v>
                </c:pt>
                <c:pt idx="3619">
                  <c:v>1.5655266405655929E-132</c:v>
                </c:pt>
                <c:pt idx="3620">
                  <c:v>1.4359195299752392E-132</c:v>
                </c:pt>
                <c:pt idx="3621">
                  <c:v>1.3170423569536223E-132</c:v>
                </c:pt>
                <c:pt idx="3622">
                  <c:v>1.208006809434483E-132</c:v>
                </c:pt>
                <c:pt idx="3623">
                  <c:v>1.1079981170957759E-132</c:v>
                </c:pt>
                <c:pt idx="3624">
                  <c:v>1.0162689629726276E-132</c:v>
                </c:pt>
                <c:pt idx="3625">
                  <c:v>9.3213389911575561E-133</c:v>
                </c:pt>
                <c:pt idx="3626">
                  <c:v>8.549642245683671E-133</c:v>
                </c:pt>
                <c:pt idx="3627">
                  <c:v>7.8418328738516782E-133</c:v>
                </c:pt>
                <c:pt idx="3628">
                  <c:v>7.1926217558951194E-133</c:v>
                </c:pt>
                <c:pt idx="3629">
                  <c:v>6.5971576486768011E-133</c:v>
                </c:pt>
                <c:pt idx="3630">
                  <c:v>6.0509909346784505E-133</c:v>
                </c:pt>
                <c:pt idx="3631">
                  <c:v>5.5500403721452168E-133</c:v>
                </c:pt>
                <c:pt idx="3632">
                  <c:v>5.0905625979221418E-133</c:v>
                </c:pt>
                <c:pt idx="3633">
                  <c:v>4.6691241551003383E-133</c:v>
                </c:pt>
                <c:pt idx="3634">
                  <c:v>4.2825758364387449E-133</c:v>
                </c:pt>
                <c:pt idx="3635">
                  <c:v>3.9280291518519115E-133</c:v>
                </c:pt>
                <c:pt idx="3636">
                  <c:v>3.6028347441076929E-133</c:v>
                </c:pt>
                <c:pt idx="3637">
                  <c:v>3.3045625914539163E-133</c:v>
                </c:pt>
                <c:pt idx="3638">
                  <c:v>3.0309838492304186E-133</c:v>
                </c:pt>
                <c:pt idx="3639">
                  <c:v>2.7800541947832052E-133</c:v>
                </c:pt>
                <c:pt idx="3640">
                  <c:v>2.5498985512227307E-133</c:v>
                </c:pt>
                <c:pt idx="3641">
                  <c:v>2.3387970758731255E-133</c:v>
                </c:pt>
                <c:pt idx="3642">
                  <c:v>2.1451723087137733E-133</c:v>
                </c:pt>
                <c:pt idx="3643">
                  <c:v>1.9675773847777877E-133</c:v>
                </c:pt>
                <c:pt idx="3644">
                  <c:v>1.8046852224241392E-133</c:v>
                </c:pt>
                <c:pt idx="3645">
                  <c:v>1.6552786066931245E-133</c:v>
                </c:pt>
                <c:pt idx="3646">
                  <c:v>1.518241093643832E-133</c:v>
                </c:pt>
                <c:pt idx="3647">
                  <c:v>1.3925486677036224E-133</c:v>
                </c:pt>
                <c:pt idx="3648">
                  <c:v>1.2772620896914969E-133</c:v>
                </c:pt>
                <c:pt idx="3649">
                  <c:v>1.1715198783346842E-133</c:v>
                </c:pt>
                <c:pt idx="3650">
                  <c:v>1.0745318728316561E-133</c:v>
                </c:pt>
                <c:pt idx="3651">
                  <c:v>9.8557332836087149E-134</c:v>
                </c:pt>
                <c:pt idx="3652">
                  <c:v>9.0397950040938978E-134</c:v>
                </c:pt>
                <c:pt idx="3653">
                  <c:v>8.2914067745667506E-134</c:v>
                </c:pt>
                <c:pt idx="3654">
                  <c:v>7.604976248930142E-134</c:v>
                </c:pt>
                <c:pt idx="3655">
                  <c:v>6.9753740612752551E-134</c:v>
                </c:pt>
                <c:pt idx="3656">
                  <c:v>6.3978954965909965E-134</c:v>
                </c:pt>
                <c:pt idx="3657">
                  <c:v>5.8682253346877688E-134</c:v>
                </c:pt>
                <c:pt idx="3658">
                  <c:v>5.3824056046270306E-134</c:v>
                </c:pt>
                <c:pt idx="3659">
                  <c:v>4.9368060087048269E-134</c:v>
                </c:pt>
                <c:pt idx="3660">
                  <c:v>4.5280967949786616E-134</c:v>
                </c:pt>
                <c:pt idx="3661">
                  <c:v>4.153223875627166E-134</c:v>
                </c:pt>
                <c:pt idx="3662">
                  <c:v>3.809386005222037E-134</c:v>
                </c:pt>
                <c:pt idx="3663">
                  <c:v>3.4940138483597966E-134</c:v>
                </c:pt>
                <c:pt idx="3664">
                  <c:v>3.2047507802555859E-134</c:v>
                </c:pt>
                <c:pt idx="3665">
                  <c:v>2.9394352768152954E-134</c:v>
                </c:pt>
                <c:pt idx="3666">
                  <c:v>2.696084762602398E-134</c:v>
                </c:pt>
                <c:pt idx="3667">
                  <c:v>2.47288079600522E-134</c:v>
                </c:pt>
                <c:pt idx="3668">
                  <c:v>2.268155480894121E-134</c:v>
                </c:pt>
                <c:pt idx="3669">
                  <c:v>2.080379003233964E-134</c:v>
                </c:pt>
                <c:pt idx="3670">
                  <c:v>1.9081481995188756E-134</c:v>
                </c:pt>
                <c:pt idx="3671">
                  <c:v>1.7501760716038382E-134</c:v>
                </c:pt>
                <c:pt idx="3672">
                  <c:v>1.6052821695854832E-134</c:v>
                </c:pt>
                <c:pt idx="3673">
                  <c:v>1.4723837708671507E-134</c:v>
                </c:pt>
                <c:pt idx="3674">
                  <c:v>1.3504877894910196E-134</c:v>
                </c:pt>
                <c:pt idx="3675">
                  <c:v>1.2386833552844771E-134</c:v>
                </c:pt>
                <c:pt idx="3676">
                  <c:v>1.1361350073645182E-134</c:v>
                </c:pt>
                <c:pt idx="3677">
                  <c:v>1.0420764511383789E-134</c:v>
                </c:pt>
                <c:pt idx="3678">
                  <c:v>9.558048321530255E-135</c:v>
                </c:pt>
                <c:pt idx="3679">
                  <c:v>8.766754840002692E-135</c:v>
                </c:pt>
                <c:pt idx="3680">
                  <c:v>8.0409711103459121E-135</c:v>
                </c:pt>
                <c:pt idx="3681">
                  <c:v>7.3752736990411864E-135</c:v>
                </c:pt>
                <c:pt idx="3682">
                  <c:v>6.764688168794053E-135</c:v>
                </c:pt>
                <c:pt idx="3683">
                  <c:v>6.2046519069480398E-135</c:v>
                </c:pt>
                <c:pt idx="3684">
                  <c:v>5.6909800312730691E-135</c:v>
                </c:pt>
                <c:pt idx="3685">
                  <c:v>5.2198341183461422E-135</c:v>
                </c:pt>
                <c:pt idx="3686">
                  <c:v>4.787693520856341E-135</c:v>
                </c:pt>
                <c:pt idx="3687">
                  <c:v>4.3913290594977229E-135</c:v>
                </c:pt>
                <c:pt idx="3688">
                  <c:v>4.0277788928600658E-135</c:v>
                </c:pt>
                <c:pt idx="3689">
                  <c:v>3.6943263850114559E-135</c:v>
                </c:pt>
                <c:pt idx="3690">
                  <c:v>3.3884798053797236E-135</c:v>
                </c:pt>
                <c:pt idx="3691">
                  <c:v>3.1079537092473909E-135</c:v>
                </c:pt>
              </c:numCache>
            </c:numRef>
          </c:val>
          <c:extLst xmlns:c16r2="http://schemas.microsoft.com/office/drawing/2015/06/chart">
            <c:ext xmlns:c16="http://schemas.microsoft.com/office/drawing/2014/chart" uri="{C3380CC4-5D6E-409C-BE32-E72D297353CC}">
              <c16:uniqueId val="{00000004-0C9F-4BE3-B3D4-5C1CD7F89282}"/>
            </c:ext>
          </c:extLst>
        </c:ser>
        <c:gapWidth val="0"/>
        <c:overlap val="100"/>
        <c:axId val="199816704"/>
        <c:axId val="199818624"/>
      </c:barChart>
      <c:dateAx>
        <c:axId val="199816704"/>
        <c:scaling>
          <c:orientation val="maxMin"/>
        </c:scaling>
        <c:axPos val="l"/>
        <c:majorGridlines>
          <c:spPr>
            <a:ln w="3175">
              <a:solidFill>
                <a:sysClr val="window" lastClr="FFFFFF">
                  <a:lumMod val="75000"/>
                </a:sysClr>
              </a:solidFill>
              <a:prstDash val="solid"/>
            </a:ln>
          </c:spPr>
        </c:majorGridlines>
        <c:title>
          <c:tx>
            <c:rich>
              <a:bodyPr rot="0" vert="horz"/>
              <a:lstStyle/>
              <a:p>
                <a:pPr>
                  <a:defRPr/>
                </a:pPr>
                <a:r>
                  <a:rPr lang="ja-JP" altLang="en-US"/>
                  <a:t>日付</a:t>
                </a:r>
                <a:endParaRPr lang="ja-JP"/>
              </a:p>
            </c:rich>
          </c:tx>
          <c:layout>
            <c:manualLayout>
              <c:xMode val="edge"/>
              <c:yMode val="edge"/>
              <c:x val="2.2711905749965663E-2"/>
              <c:y val="2.7035324639718798E-2"/>
            </c:manualLayout>
          </c:layout>
        </c:title>
        <c:numFmt formatCode="ge\.m" sourceLinked="0"/>
        <c:tickLblPos val="low"/>
        <c:txPr>
          <a:bodyPr rot="0" vert="horz"/>
          <a:lstStyle/>
          <a:p>
            <a:pPr>
              <a:defRPr sz="850" baseline="0"/>
            </a:pPr>
            <a:endParaRPr lang="ja-JP"/>
          </a:p>
        </c:txPr>
        <c:crossAx val="199818624"/>
        <c:crossesAt val="1.0000000000000038E-5"/>
        <c:lblOffset val="0"/>
        <c:baseTimeUnit val="days"/>
        <c:majorUnit val="3"/>
        <c:majorTimeUnit val="months"/>
        <c:minorUnit val="100"/>
      </c:dateAx>
      <c:valAx>
        <c:axId val="199818624"/>
        <c:scaling>
          <c:orientation val="minMax"/>
        </c:scaling>
        <c:axPos val="t"/>
        <c:majorGridlines>
          <c:spPr>
            <a:ln w="3175">
              <a:solidFill>
                <a:sysClr val="window" lastClr="FFFFFF">
                  <a:lumMod val="75000"/>
                </a:sysClr>
              </a:solidFill>
              <a:prstDash val="solid"/>
            </a:ln>
          </c:spPr>
        </c:majorGridlines>
        <c:title>
          <c:tx>
            <c:rich>
              <a:bodyPr rot="0" vert="horz"/>
              <a:lstStyle/>
              <a:p>
                <a:pPr>
                  <a:defRPr sz="950" baseline="0"/>
                </a:pPr>
                <a:r>
                  <a:rPr lang="en-US" altLang="ja-JP" sz="950" baseline="0"/>
                  <a:t>Sv/h</a:t>
                </a:r>
                <a:endParaRPr lang="ja-JP" sz="950" baseline="0"/>
              </a:p>
            </c:rich>
          </c:tx>
          <c:layout>
            <c:manualLayout>
              <c:xMode val="edge"/>
              <c:yMode val="edge"/>
              <c:x val="0.13403014691115209"/>
              <c:y val="8.6572191461895976E-3"/>
            </c:manualLayout>
          </c:layout>
          <c:spPr>
            <a:noFill/>
            <a:ln w="25400">
              <a:noFill/>
            </a:ln>
          </c:spPr>
        </c:title>
        <c:numFmt formatCode="General" sourceLinked="0"/>
        <c:tickLblPos val="nextTo"/>
        <c:spPr>
          <a:ln w="0">
            <a:solidFill>
              <a:sysClr val="windowText" lastClr="000000"/>
            </a:solidFill>
            <a:prstDash val="solid"/>
          </a:ln>
        </c:spPr>
        <c:txPr>
          <a:bodyPr rot="-5400000" vert="horz"/>
          <a:lstStyle/>
          <a:p>
            <a:pPr>
              <a:defRPr sz="800" spc="0" baseline="0"/>
            </a:pPr>
            <a:endParaRPr lang="ja-JP"/>
          </a:p>
        </c:txPr>
        <c:crossAx val="199816704"/>
        <c:crosses val="autoZero"/>
        <c:crossBetween val="between"/>
        <c:majorUnit val="2000"/>
      </c:valAx>
      <c:spPr>
        <a:solidFill>
          <a:srgbClr val="FFFFFF"/>
        </a:solidFill>
        <a:ln w="0">
          <a:solidFill>
            <a:sysClr val="windowText" lastClr="000000"/>
          </a:solidFill>
          <a:prstDash val="solid"/>
        </a:ln>
      </c:spPr>
    </c:plotArea>
    <c:legend>
      <c:legendPos val="r"/>
      <c:layout>
        <c:manualLayout>
          <c:xMode val="edge"/>
          <c:yMode val="edge"/>
          <c:x val="0.54610899118402734"/>
          <c:y val="0.35101477476247939"/>
          <c:w val="0.26438118520467979"/>
          <c:h val="7.7487570263821415E-2"/>
        </c:manualLayout>
      </c:layout>
      <c:spPr>
        <a:noFill/>
        <a:ln w="25400">
          <a:noFill/>
        </a:ln>
      </c:spPr>
      <c:txPr>
        <a:bodyPr/>
        <a:lstStyle/>
        <a:p>
          <a:pPr>
            <a:defRPr sz="1400" baseline="3000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33" r="0.75000000000000133"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rot="-5400000" vert="horz"/>
          <a:lstStyle/>
          <a:p>
            <a:pPr>
              <a:defRPr/>
            </a:pPr>
            <a:r>
              <a:rPr lang="ja-JP" altLang="en-US"/>
              <a:t>人工</a:t>
            </a:r>
            <a:r>
              <a:rPr lang="en-US" altLang="ja-JP"/>
              <a:t>3</a:t>
            </a:r>
            <a:r>
              <a:rPr lang="ja-JP" altLang="en-US"/>
              <a:t>核種の</a:t>
            </a:r>
            <a:r>
              <a:rPr lang="en-US" altLang="ja-JP"/>
              <a:t/>
            </a:r>
            <a:br>
              <a:rPr lang="en-US" altLang="ja-JP"/>
            </a:br>
            <a:r>
              <a:rPr lang="ja-JP" altLang="en-US"/>
              <a:t>理論減衰</a:t>
            </a:r>
            <a:endParaRPr lang="ja-JP"/>
          </a:p>
        </c:rich>
      </c:tx>
      <c:layout>
        <c:manualLayout>
          <c:xMode val="edge"/>
          <c:yMode val="edge"/>
          <c:x val="0.37067089276797965"/>
          <c:y val="0.17600949410927141"/>
        </c:manualLayout>
      </c:layout>
      <c:spPr>
        <a:solidFill>
          <a:srgbClr val="FFFFFF">
            <a:alpha val="40000"/>
          </a:srgbClr>
        </a:solidFill>
        <a:ln w="25400">
          <a:noFill/>
        </a:ln>
      </c:spPr>
    </c:title>
    <c:plotArea>
      <c:layout>
        <c:manualLayout>
          <c:layoutTarget val="inner"/>
          <c:xMode val="edge"/>
          <c:yMode val="edge"/>
          <c:x val="3.1010298030859491E-2"/>
          <c:y val="4.5273510980812517E-2"/>
          <c:w val="0.95349810536334212"/>
          <c:h val="0.82043646082558042"/>
        </c:manualLayout>
      </c:layout>
      <c:lineChart>
        <c:grouping val="standard"/>
        <c:ser>
          <c:idx val="3"/>
          <c:order val="0"/>
          <c:tx>
            <c:strRef>
              <c:f>福一日減衰!$AA$8</c:f>
              <c:strCache>
                <c:ptCount val="1"/>
                <c:pt idx="0">
                  <c:v>Cs-137</c:v>
                </c:pt>
              </c:strCache>
            </c:strRef>
          </c:tx>
          <c:spPr>
            <a:ln>
              <a:solidFill>
                <a:srgbClr val="33CC33"/>
              </a:solidFill>
            </a:ln>
          </c:spPr>
          <c:marker>
            <c:symbol val="none"/>
          </c:marke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福一日減衰!$AA$9:$AA$3700</c:f>
              <c:numCache>
                <c:formatCode>.000</c:formatCode>
                <c:ptCount val="3692"/>
                <c:pt idx="0">
                  <c:v>1</c:v>
                </c:pt>
                <c:pt idx="1">
                  <c:v>0.99993689124995178</c:v>
                </c:pt>
                <c:pt idx="2">
                  <c:v>0.99987378648261782</c:v>
                </c:pt>
                <c:pt idx="3">
                  <c:v>0.999810685697747</c:v>
                </c:pt>
                <c:pt idx="4">
                  <c:v>0.99974758889508764</c:v>
                </c:pt>
                <c:pt idx="5">
                  <c:v>0.99968449607438892</c:v>
                </c:pt>
                <c:pt idx="6">
                  <c:v>0.99962140723539894</c:v>
                </c:pt>
                <c:pt idx="7">
                  <c:v>0.9995583223778669</c:v>
                </c:pt>
                <c:pt idx="8">
                  <c:v>0.99949524150154123</c:v>
                </c:pt>
                <c:pt idx="9">
                  <c:v>0.99943216460617101</c:v>
                </c:pt>
                <c:pt idx="10">
                  <c:v>0.99936909169150479</c:v>
                </c:pt>
                <c:pt idx="11">
                  <c:v>0.9993060227572913</c:v>
                </c:pt>
                <c:pt idx="12">
                  <c:v>0.99924295780327932</c:v>
                </c:pt>
                <c:pt idx="13">
                  <c:v>0.99917989682921782</c:v>
                </c:pt>
                <c:pt idx="14">
                  <c:v>0.99911683983485555</c:v>
                </c:pt>
                <c:pt idx="15">
                  <c:v>0.99905378681994139</c:v>
                </c:pt>
                <c:pt idx="16">
                  <c:v>0.99899073778422443</c:v>
                </c:pt>
                <c:pt idx="17">
                  <c:v>0.99892769272745296</c:v>
                </c:pt>
                <c:pt idx="18">
                  <c:v>0.99886465164937643</c:v>
                </c:pt>
                <c:pt idx="19">
                  <c:v>0.99880161454974359</c:v>
                </c:pt>
                <c:pt idx="20">
                  <c:v>0.99873858142830318</c:v>
                </c:pt>
                <c:pt idx="21">
                  <c:v>0.99867555228480409</c:v>
                </c:pt>
                <c:pt idx="22">
                  <c:v>0.99861252711899573</c:v>
                </c:pt>
                <c:pt idx="23">
                  <c:v>0.99854950593062686</c:v>
                </c:pt>
                <c:pt idx="24">
                  <c:v>0.99848648871944623</c:v>
                </c:pt>
                <c:pt idx="25">
                  <c:v>0.99842347548520294</c:v>
                </c:pt>
                <c:pt idx="26">
                  <c:v>0.99836046622764629</c:v>
                </c:pt>
                <c:pt idx="27">
                  <c:v>0.99829746094652527</c:v>
                </c:pt>
                <c:pt idx="28">
                  <c:v>0.99823445964158852</c:v>
                </c:pt>
                <c:pt idx="29">
                  <c:v>0.99817146231258558</c:v>
                </c:pt>
                <c:pt idx="30">
                  <c:v>0.99810846895926508</c:v>
                </c:pt>
                <c:pt idx="31">
                  <c:v>0.99804547958137657</c:v>
                </c:pt>
                <c:pt idx="32">
                  <c:v>0.99798249417866891</c:v>
                </c:pt>
                <c:pt idx="33">
                  <c:v>0.99791951275089119</c:v>
                </c:pt>
                <c:pt idx="34">
                  <c:v>0.99785653529779283</c:v>
                </c:pt>
                <c:pt idx="35">
                  <c:v>0.99779356181912282</c:v>
                </c:pt>
                <c:pt idx="36">
                  <c:v>0.99773059231463002</c:v>
                </c:pt>
                <c:pt idx="37">
                  <c:v>0.99766762678406429</c:v>
                </c:pt>
                <c:pt idx="38">
                  <c:v>0.99760466522717428</c:v>
                </c:pt>
                <c:pt idx="39">
                  <c:v>0.99754170764370953</c:v>
                </c:pt>
                <c:pt idx="40">
                  <c:v>0.99747875403341912</c:v>
                </c:pt>
                <c:pt idx="41">
                  <c:v>0.99741580439605237</c:v>
                </c:pt>
                <c:pt idx="42">
                  <c:v>0.9973528587313587</c:v>
                </c:pt>
                <c:pt idx="43">
                  <c:v>0.9972899170390872</c:v>
                </c:pt>
                <c:pt idx="44">
                  <c:v>0.99722697931898707</c:v>
                </c:pt>
                <c:pt idx="45">
                  <c:v>0.99716404557080784</c:v>
                </c:pt>
                <c:pt idx="46">
                  <c:v>0.99710111579429894</c:v>
                </c:pt>
                <c:pt idx="47">
                  <c:v>0.99703818998920934</c:v>
                </c:pt>
                <c:pt idx="48">
                  <c:v>0.9969752681552887</c:v>
                </c:pt>
                <c:pt idx="49">
                  <c:v>0.99691235029228653</c:v>
                </c:pt>
                <c:pt idx="50">
                  <c:v>0.99684943639995183</c:v>
                </c:pt>
                <c:pt idx="51">
                  <c:v>0.99678652647803434</c:v>
                </c:pt>
                <c:pt idx="52">
                  <c:v>0.99672362052628338</c:v>
                </c:pt>
                <c:pt idx="53">
                  <c:v>0.9966607185444486</c:v>
                </c:pt>
                <c:pt idx="54">
                  <c:v>0.99659782053227908</c:v>
                </c:pt>
                <c:pt idx="55">
                  <c:v>0.99653492648952435</c:v>
                </c:pt>
                <c:pt idx="56">
                  <c:v>0.99647203641593429</c:v>
                </c:pt>
                <c:pt idx="57">
                  <c:v>0.9964091503112581</c:v>
                </c:pt>
                <c:pt idx="58">
                  <c:v>0.9963462681752453</c:v>
                </c:pt>
                <c:pt idx="59">
                  <c:v>0.99628339000764554</c:v>
                </c:pt>
                <c:pt idx="60">
                  <c:v>0.99622051580820836</c:v>
                </c:pt>
                <c:pt idx="61">
                  <c:v>0.9961576455766834</c:v>
                </c:pt>
                <c:pt idx="62">
                  <c:v>0.99609477931281998</c:v>
                </c:pt>
                <c:pt idx="63">
                  <c:v>0.99603191701636795</c:v>
                </c:pt>
                <c:pt idx="64">
                  <c:v>0.99596905868707675</c:v>
                </c:pt>
                <c:pt idx="65">
                  <c:v>0.99590620432469645</c:v>
                </c:pt>
                <c:pt idx="66">
                  <c:v>0.99584335392897616</c:v>
                </c:pt>
                <c:pt idx="67">
                  <c:v>0.99578050749966596</c:v>
                </c:pt>
                <c:pt idx="68">
                  <c:v>0.99571766503651515</c:v>
                </c:pt>
                <c:pt idx="69">
                  <c:v>0.99565482653927373</c:v>
                </c:pt>
                <c:pt idx="70">
                  <c:v>0.99559199200769144</c:v>
                </c:pt>
                <c:pt idx="71">
                  <c:v>0.99552916144151771</c:v>
                </c:pt>
                <c:pt idx="72">
                  <c:v>0.99546633484050251</c:v>
                </c:pt>
                <c:pt idx="73">
                  <c:v>0.99540351220439582</c:v>
                </c:pt>
                <c:pt idx="74">
                  <c:v>0.99534069353294685</c:v>
                </c:pt>
                <c:pt idx="75">
                  <c:v>0.99527787882590579</c:v>
                </c:pt>
                <c:pt idx="76">
                  <c:v>0.99521506808302251</c:v>
                </c:pt>
                <c:pt idx="77">
                  <c:v>0.99515226130404677</c:v>
                </c:pt>
                <c:pt idx="78">
                  <c:v>0.99508945848872798</c:v>
                </c:pt>
                <c:pt idx="79">
                  <c:v>0.99502665963681669</c:v>
                </c:pt>
                <c:pt idx="80">
                  <c:v>0.99496386474806231</c:v>
                </c:pt>
                <c:pt idx="81">
                  <c:v>0.99490107382221493</c:v>
                </c:pt>
                <c:pt idx="82">
                  <c:v>0.99483828685902442</c:v>
                </c:pt>
                <c:pt idx="83">
                  <c:v>0.99477550385824054</c:v>
                </c:pt>
                <c:pt idx="84">
                  <c:v>0.99471272481961348</c:v>
                </c:pt>
                <c:pt idx="85">
                  <c:v>0.99464994974289311</c:v>
                </c:pt>
                <c:pt idx="86">
                  <c:v>0.9945871786278293</c:v>
                </c:pt>
                <c:pt idx="87">
                  <c:v>0.99452441147417203</c:v>
                </c:pt>
                <c:pt idx="88">
                  <c:v>0.9944616482816715</c:v>
                </c:pt>
                <c:pt idx="89">
                  <c:v>0.99439888905007756</c:v>
                </c:pt>
                <c:pt idx="90">
                  <c:v>0.9943361337791401</c:v>
                </c:pt>
                <c:pt idx="91">
                  <c:v>0.99427338246860963</c:v>
                </c:pt>
                <c:pt idx="92">
                  <c:v>0.99421063511823571</c:v>
                </c:pt>
                <c:pt idx="93">
                  <c:v>0.99414789172776863</c:v>
                </c:pt>
                <c:pt idx="94">
                  <c:v>0.99408515229695882</c:v>
                </c:pt>
                <c:pt idx="95">
                  <c:v>0.9940224168255557</c:v>
                </c:pt>
                <c:pt idx="96">
                  <c:v>0.99395968531330992</c:v>
                </c:pt>
                <c:pt idx="97">
                  <c:v>0.99389695775997167</c:v>
                </c:pt>
                <c:pt idx="98">
                  <c:v>0.9938342341652906</c:v>
                </c:pt>
                <c:pt idx="99">
                  <c:v>0.99377151452901724</c:v>
                </c:pt>
                <c:pt idx="100">
                  <c:v>0.9937087988509018</c:v>
                </c:pt>
                <c:pt idx="101">
                  <c:v>0.99364608713069447</c:v>
                </c:pt>
                <c:pt idx="102">
                  <c:v>0.99358337936814534</c:v>
                </c:pt>
                <c:pt idx="103">
                  <c:v>0.99352067556300461</c:v>
                </c:pt>
                <c:pt idx="104">
                  <c:v>0.99345797571502281</c:v>
                </c:pt>
                <c:pt idx="105">
                  <c:v>0.99339527982394993</c:v>
                </c:pt>
                <c:pt idx="106">
                  <c:v>0.99333258788953638</c:v>
                </c:pt>
                <c:pt idx="107">
                  <c:v>0.99326989991153247</c:v>
                </c:pt>
                <c:pt idx="108">
                  <c:v>0.99320721588968863</c:v>
                </c:pt>
                <c:pt idx="109">
                  <c:v>0.99314453582375495</c:v>
                </c:pt>
                <c:pt idx="110">
                  <c:v>0.99308185971348184</c:v>
                </c:pt>
                <c:pt idx="111">
                  <c:v>0.99301918755861973</c:v>
                </c:pt>
                <c:pt idx="112">
                  <c:v>0.99295651935891904</c:v>
                </c:pt>
                <c:pt idx="113">
                  <c:v>0.99289385511412998</c:v>
                </c:pt>
                <c:pt idx="114">
                  <c:v>0.99283119482400306</c:v>
                </c:pt>
                <c:pt idx="115">
                  <c:v>0.99276853848828894</c:v>
                </c:pt>
                <c:pt idx="116">
                  <c:v>0.99270588610673782</c:v>
                </c:pt>
                <c:pt idx="117">
                  <c:v>0.99264323767910012</c:v>
                </c:pt>
                <c:pt idx="118">
                  <c:v>0.99258059320512637</c:v>
                </c:pt>
                <c:pt idx="119">
                  <c:v>0.992517952684567</c:v>
                </c:pt>
                <c:pt idx="120">
                  <c:v>0.99245531611717264</c:v>
                </c:pt>
                <c:pt idx="121">
                  <c:v>0.99239268350269372</c:v>
                </c:pt>
                <c:pt idx="122">
                  <c:v>0.99233005484088088</c:v>
                </c:pt>
                <c:pt idx="123">
                  <c:v>0.99226743013148466</c:v>
                </c:pt>
                <c:pt idx="124">
                  <c:v>0.99220480937425537</c:v>
                </c:pt>
                <c:pt idx="125">
                  <c:v>0.99214219256894387</c:v>
                </c:pt>
                <c:pt idx="126">
                  <c:v>0.99207957971530081</c:v>
                </c:pt>
                <c:pt idx="127">
                  <c:v>0.99201697081307649</c:v>
                </c:pt>
                <c:pt idx="128">
                  <c:v>0.99195436586202179</c:v>
                </c:pt>
                <c:pt idx="129">
                  <c:v>0.99189176486188746</c:v>
                </c:pt>
                <c:pt idx="130">
                  <c:v>0.99182916781242381</c:v>
                </c:pt>
                <c:pt idx="131">
                  <c:v>0.99176657471338181</c:v>
                </c:pt>
                <c:pt idx="132">
                  <c:v>0.99170398556451211</c:v>
                </c:pt>
                <c:pt idx="133">
                  <c:v>0.99164140036556536</c:v>
                </c:pt>
                <c:pt idx="134">
                  <c:v>0.9915788191162922</c:v>
                </c:pt>
                <c:pt idx="135">
                  <c:v>0.99151624181644349</c:v>
                </c:pt>
                <c:pt idx="136">
                  <c:v>0.99145366846576988</c:v>
                </c:pt>
                <c:pt idx="137">
                  <c:v>0.99139109906402212</c:v>
                </c:pt>
                <c:pt idx="138">
                  <c:v>0.9913285336109513</c:v>
                </c:pt>
                <c:pt idx="139">
                  <c:v>0.99126597210630807</c:v>
                </c:pt>
                <c:pt idx="140">
                  <c:v>0.99120341454984306</c:v>
                </c:pt>
                <c:pt idx="141">
                  <c:v>0.99114086094130738</c:v>
                </c:pt>
                <c:pt idx="142">
                  <c:v>0.99107831128045143</c:v>
                </c:pt>
                <c:pt idx="143">
                  <c:v>0.99101576556702686</c:v>
                </c:pt>
                <c:pt idx="144">
                  <c:v>0.99095322380078354</c:v>
                </c:pt>
                <c:pt idx="145">
                  <c:v>0.99089068598147334</c:v>
                </c:pt>
                <c:pt idx="146">
                  <c:v>0.99082815210884656</c:v>
                </c:pt>
                <c:pt idx="147">
                  <c:v>0.9907656221826544</c:v>
                </c:pt>
                <c:pt idx="148">
                  <c:v>0.99070309620264763</c:v>
                </c:pt>
                <c:pt idx="149">
                  <c:v>0.99064057416857754</c:v>
                </c:pt>
                <c:pt idx="150">
                  <c:v>0.99057805608019467</c:v>
                </c:pt>
                <c:pt idx="151">
                  <c:v>0.99051554193725033</c:v>
                </c:pt>
                <c:pt idx="152">
                  <c:v>0.99045303173949517</c:v>
                </c:pt>
                <c:pt idx="153">
                  <c:v>0.99039052548668061</c:v>
                </c:pt>
                <c:pt idx="154">
                  <c:v>0.99032802317855761</c:v>
                </c:pt>
                <c:pt idx="155">
                  <c:v>0.99026552481487695</c:v>
                </c:pt>
                <c:pt idx="156">
                  <c:v>0.99020303039539015</c:v>
                </c:pt>
                <c:pt idx="157">
                  <c:v>0.99014053991984785</c:v>
                </c:pt>
                <c:pt idx="158">
                  <c:v>0.99007805338800137</c:v>
                </c:pt>
                <c:pt idx="159">
                  <c:v>0.99001557079960179</c:v>
                </c:pt>
                <c:pt idx="160">
                  <c:v>0.98995309215440042</c:v>
                </c:pt>
                <c:pt idx="161">
                  <c:v>0.98989061745214835</c:v>
                </c:pt>
                <c:pt idx="162">
                  <c:v>0.98982814669259644</c:v>
                </c:pt>
                <c:pt idx="163">
                  <c:v>0.98976567987549602</c:v>
                </c:pt>
                <c:pt idx="164">
                  <c:v>0.98970321700059849</c:v>
                </c:pt>
                <c:pt idx="165">
                  <c:v>0.98964075806765472</c:v>
                </c:pt>
                <c:pt idx="166">
                  <c:v>0.98957830307641625</c:v>
                </c:pt>
                <c:pt idx="167">
                  <c:v>0.98951585202663439</c:v>
                </c:pt>
                <c:pt idx="168">
                  <c:v>0.98945340491806</c:v>
                </c:pt>
                <c:pt idx="169">
                  <c:v>0.98939096175044472</c:v>
                </c:pt>
                <c:pt idx="170">
                  <c:v>0.98932852252353964</c:v>
                </c:pt>
                <c:pt idx="171">
                  <c:v>0.98926608723709608</c:v>
                </c:pt>
                <c:pt idx="172">
                  <c:v>0.98920365589086545</c:v>
                </c:pt>
                <c:pt idx="173">
                  <c:v>0.98914122848459918</c:v>
                </c:pt>
                <c:pt idx="174">
                  <c:v>0.98907880501804823</c:v>
                </c:pt>
                <c:pt idx="175">
                  <c:v>0.98901638549096438</c:v>
                </c:pt>
                <c:pt idx="176">
                  <c:v>0.98895396990309881</c:v>
                </c:pt>
                <c:pt idx="177">
                  <c:v>0.98889155825420305</c:v>
                </c:pt>
                <c:pt idx="178">
                  <c:v>0.9888291505440282</c:v>
                </c:pt>
                <c:pt idx="179">
                  <c:v>0.98876674677232623</c:v>
                </c:pt>
                <c:pt idx="180">
                  <c:v>0.98870434693884801</c:v>
                </c:pt>
                <c:pt idx="181">
                  <c:v>0.98864195104334562</c:v>
                </c:pt>
                <c:pt idx="182">
                  <c:v>0.98857955908556994</c:v>
                </c:pt>
                <c:pt idx="183">
                  <c:v>0.98851717106527281</c:v>
                </c:pt>
                <c:pt idx="184">
                  <c:v>0.98845478698220579</c:v>
                </c:pt>
                <c:pt idx="185">
                  <c:v>0.98839240683612017</c:v>
                </c:pt>
                <c:pt idx="186">
                  <c:v>0.98833003062676761</c:v>
                </c:pt>
                <c:pt idx="187">
                  <c:v>0.98826765835389963</c:v>
                </c:pt>
                <c:pt idx="188">
                  <c:v>0.98820529001726765</c:v>
                </c:pt>
                <c:pt idx="189">
                  <c:v>0.98814292561662354</c:v>
                </c:pt>
                <c:pt idx="190">
                  <c:v>0.98808056515171894</c:v>
                </c:pt>
                <c:pt idx="191">
                  <c:v>0.98801820862230538</c:v>
                </c:pt>
                <c:pt idx="192">
                  <c:v>0.98795585602813429</c:v>
                </c:pt>
                <c:pt idx="193">
                  <c:v>0.98789350736895754</c:v>
                </c:pt>
                <c:pt idx="194">
                  <c:v>0.98783116264452653</c:v>
                </c:pt>
                <c:pt idx="195">
                  <c:v>0.98776882185459358</c:v>
                </c:pt>
                <c:pt idx="196">
                  <c:v>0.98770648499890956</c:v>
                </c:pt>
                <c:pt idx="197">
                  <c:v>0.98764415207722678</c:v>
                </c:pt>
                <c:pt idx="198">
                  <c:v>0.98758182308929665</c:v>
                </c:pt>
                <c:pt idx="199">
                  <c:v>0.98751949803487116</c:v>
                </c:pt>
                <c:pt idx="200">
                  <c:v>0.98745717691370205</c:v>
                </c:pt>
                <c:pt idx="201">
                  <c:v>0.98739485972554086</c:v>
                </c:pt>
                <c:pt idx="202">
                  <c:v>0.98733254647013946</c:v>
                </c:pt>
                <c:pt idx="203">
                  <c:v>0.98727023714724993</c:v>
                </c:pt>
                <c:pt idx="204">
                  <c:v>0.98720793175662369</c:v>
                </c:pt>
                <c:pt idx="205">
                  <c:v>0.98714563029801283</c:v>
                </c:pt>
                <c:pt idx="206">
                  <c:v>0.98708333277116911</c:v>
                </c:pt>
                <c:pt idx="207">
                  <c:v>0.98702103917584449</c:v>
                </c:pt>
                <c:pt idx="208">
                  <c:v>0.98695874951179063</c:v>
                </c:pt>
                <c:pt idx="209">
                  <c:v>0.98689646377875984</c:v>
                </c:pt>
                <c:pt idx="210">
                  <c:v>0.98683418197650374</c:v>
                </c:pt>
                <c:pt idx="211">
                  <c:v>0.98677190410477444</c:v>
                </c:pt>
                <c:pt idx="212">
                  <c:v>0.98670963016332369</c:v>
                </c:pt>
                <c:pt idx="213">
                  <c:v>0.98664736015190357</c:v>
                </c:pt>
                <c:pt idx="214">
                  <c:v>0.98658509407026596</c:v>
                </c:pt>
                <c:pt idx="215">
                  <c:v>0.98652283191816292</c:v>
                </c:pt>
                <c:pt idx="216">
                  <c:v>0.98646057369534657</c:v>
                </c:pt>
                <c:pt idx="217">
                  <c:v>0.98639831940156875</c:v>
                </c:pt>
                <c:pt idx="218">
                  <c:v>0.98633606903658166</c:v>
                </c:pt>
                <c:pt idx="219">
                  <c:v>0.9862738226001373</c:v>
                </c:pt>
                <c:pt idx="220">
                  <c:v>0.98621158009198773</c:v>
                </c:pt>
                <c:pt idx="221">
                  <c:v>0.98614934151188482</c:v>
                </c:pt>
                <c:pt idx="222">
                  <c:v>0.98608710685958123</c:v>
                </c:pt>
                <c:pt idx="223">
                  <c:v>0.9860248761348287</c:v>
                </c:pt>
                <c:pt idx="224">
                  <c:v>0.9859626493373792</c:v>
                </c:pt>
                <c:pt idx="225">
                  <c:v>0.9859004264669855</c:v>
                </c:pt>
                <c:pt idx="226">
                  <c:v>0.98583820752339912</c:v>
                </c:pt>
                <c:pt idx="227">
                  <c:v>0.98577599250637249</c:v>
                </c:pt>
                <c:pt idx="228">
                  <c:v>0.98571378141565791</c:v>
                </c:pt>
                <c:pt idx="229">
                  <c:v>0.98565157425100725</c:v>
                </c:pt>
                <c:pt idx="230">
                  <c:v>0.98558937101217337</c:v>
                </c:pt>
                <c:pt idx="231">
                  <c:v>0.9855271716989078</c:v>
                </c:pt>
                <c:pt idx="232">
                  <c:v>0.98546497631096341</c:v>
                </c:pt>
                <c:pt idx="233">
                  <c:v>0.98540278484809218</c:v>
                </c:pt>
                <c:pt idx="234">
                  <c:v>0.9853405973100462</c:v>
                </c:pt>
                <c:pt idx="235">
                  <c:v>0.98527841369657831</c:v>
                </c:pt>
                <c:pt idx="236">
                  <c:v>0.98521623400744029</c:v>
                </c:pt>
                <c:pt idx="237">
                  <c:v>0.98515405824238489</c:v>
                </c:pt>
                <c:pt idx="238">
                  <c:v>0.98509188640116419</c:v>
                </c:pt>
                <c:pt idx="239">
                  <c:v>0.98502971848353094</c:v>
                </c:pt>
                <c:pt idx="240">
                  <c:v>0.98496755448923701</c:v>
                </c:pt>
                <c:pt idx="241">
                  <c:v>0.98490539441803515</c:v>
                </c:pt>
                <c:pt idx="242">
                  <c:v>0.98484323826967757</c:v>
                </c:pt>
                <c:pt idx="243">
                  <c:v>0.9847810860439169</c:v>
                </c:pt>
                <c:pt idx="244">
                  <c:v>0.98471893774050567</c:v>
                </c:pt>
                <c:pt idx="245">
                  <c:v>0.98465679335919598</c:v>
                </c:pt>
                <c:pt idx="246">
                  <c:v>0.98459465289974057</c:v>
                </c:pt>
                <c:pt idx="247">
                  <c:v>0.98453251636189187</c:v>
                </c:pt>
                <c:pt idx="248">
                  <c:v>0.98447038374540241</c:v>
                </c:pt>
                <c:pt idx="249">
                  <c:v>0.98440825505002483</c:v>
                </c:pt>
                <c:pt idx="250">
                  <c:v>0.98434613027551143</c:v>
                </c:pt>
                <c:pt idx="251">
                  <c:v>0.98428400942161498</c:v>
                </c:pt>
                <c:pt idx="252">
                  <c:v>0.98422189248808789</c:v>
                </c:pt>
                <c:pt idx="253">
                  <c:v>0.98415977947468292</c:v>
                </c:pt>
                <c:pt idx="254">
                  <c:v>0.98409767038115237</c:v>
                </c:pt>
                <c:pt idx="255">
                  <c:v>0.98403556520724933</c:v>
                </c:pt>
                <c:pt idx="256">
                  <c:v>0.98397346395272611</c:v>
                </c:pt>
                <c:pt idx="257">
                  <c:v>0.98391136661733547</c:v>
                </c:pt>
                <c:pt idx="258">
                  <c:v>0.98384927320082993</c:v>
                </c:pt>
                <c:pt idx="259">
                  <c:v>0.98378718370296236</c:v>
                </c:pt>
                <c:pt idx="260">
                  <c:v>0.9837250981234853</c:v>
                </c:pt>
                <c:pt idx="261">
                  <c:v>0.98366301646215182</c:v>
                </c:pt>
                <c:pt idx="262">
                  <c:v>0.98360093871871412</c:v>
                </c:pt>
                <c:pt idx="263">
                  <c:v>0.98353886489292541</c:v>
                </c:pt>
                <c:pt idx="264">
                  <c:v>0.98347679498453811</c:v>
                </c:pt>
                <c:pt idx="265">
                  <c:v>0.98341472899330518</c:v>
                </c:pt>
                <c:pt idx="266">
                  <c:v>0.98335266691897949</c:v>
                </c:pt>
                <c:pt idx="267">
                  <c:v>0.98329060876131347</c:v>
                </c:pt>
                <c:pt idx="268">
                  <c:v>0.98322855452006042</c:v>
                </c:pt>
                <c:pt idx="269">
                  <c:v>0.98316650419497298</c:v>
                </c:pt>
                <c:pt idx="270">
                  <c:v>0.98310445778580391</c:v>
                </c:pt>
                <c:pt idx="271">
                  <c:v>0.98304241529230629</c:v>
                </c:pt>
                <c:pt idx="272">
                  <c:v>0.98298037671423277</c:v>
                </c:pt>
                <c:pt idx="273">
                  <c:v>0.98291834205133621</c:v>
                </c:pt>
                <c:pt idx="274">
                  <c:v>0.98285631130337003</c:v>
                </c:pt>
                <c:pt idx="275">
                  <c:v>0.98279428447008665</c:v>
                </c:pt>
                <c:pt idx="276">
                  <c:v>0.98273226155123916</c:v>
                </c:pt>
                <c:pt idx="277">
                  <c:v>0.98267024254658064</c:v>
                </c:pt>
                <c:pt idx="278">
                  <c:v>0.98260822745586396</c:v>
                </c:pt>
                <c:pt idx="279">
                  <c:v>0.98254621627884198</c:v>
                </c:pt>
                <c:pt idx="280">
                  <c:v>0.98248420901526812</c:v>
                </c:pt>
                <c:pt idx="281">
                  <c:v>0.98242220566489502</c:v>
                </c:pt>
                <c:pt idx="282">
                  <c:v>0.98236020622747577</c:v>
                </c:pt>
                <c:pt idx="283">
                  <c:v>0.98229821070276369</c:v>
                </c:pt>
                <c:pt idx="284">
                  <c:v>0.98223621909051162</c:v>
                </c:pt>
                <c:pt idx="285">
                  <c:v>0.98217423139047266</c:v>
                </c:pt>
                <c:pt idx="286">
                  <c:v>0.98211224760240012</c:v>
                </c:pt>
                <c:pt idx="287">
                  <c:v>0.98205026772604676</c:v>
                </c:pt>
                <c:pt idx="288">
                  <c:v>0.98198829176116609</c:v>
                </c:pt>
                <c:pt idx="289">
                  <c:v>0.98192631970751099</c:v>
                </c:pt>
                <c:pt idx="290">
                  <c:v>0.98186435156483487</c:v>
                </c:pt>
                <c:pt idx="291">
                  <c:v>0.98180238733289071</c:v>
                </c:pt>
                <c:pt idx="292">
                  <c:v>0.9817404270114316</c:v>
                </c:pt>
                <c:pt idx="293">
                  <c:v>0.98167847060021118</c:v>
                </c:pt>
                <c:pt idx="294">
                  <c:v>0.98161651809898232</c:v>
                </c:pt>
                <c:pt idx="295">
                  <c:v>0.98155456950749842</c:v>
                </c:pt>
                <c:pt idx="296">
                  <c:v>0.98149262482551258</c:v>
                </c:pt>
                <c:pt idx="297">
                  <c:v>0.98143068405277833</c:v>
                </c:pt>
                <c:pt idx="298">
                  <c:v>0.98136874718904887</c:v>
                </c:pt>
                <c:pt idx="299">
                  <c:v>0.9813068142340774</c:v>
                </c:pt>
                <c:pt idx="300">
                  <c:v>0.9812448851876171</c:v>
                </c:pt>
                <c:pt idx="301">
                  <c:v>0.98118296004942185</c:v>
                </c:pt>
                <c:pt idx="302">
                  <c:v>0.98112103881924451</c:v>
                </c:pt>
                <c:pt idx="303">
                  <c:v>0.9810591214968386</c:v>
                </c:pt>
                <c:pt idx="304">
                  <c:v>0.98099720808195745</c:v>
                </c:pt>
                <c:pt idx="305">
                  <c:v>0.98093529857435469</c:v>
                </c:pt>
                <c:pt idx="306">
                  <c:v>0.98087339297378351</c:v>
                </c:pt>
                <c:pt idx="307">
                  <c:v>0.98081149127999734</c:v>
                </c:pt>
                <c:pt idx="308">
                  <c:v>0.98074959349274948</c:v>
                </c:pt>
                <c:pt idx="309">
                  <c:v>0.98068769961179392</c:v>
                </c:pt>
                <c:pt idx="310">
                  <c:v>0.98062580963688373</c:v>
                </c:pt>
                <c:pt idx="311">
                  <c:v>0.98056392356777256</c:v>
                </c:pt>
                <c:pt idx="312">
                  <c:v>0.98050204140421393</c:v>
                </c:pt>
                <c:pt idx="313">
                  <c:v>0.98044016314596094</c:v>
                </c:pt>
                <c:pt idx="314">
                  <c:v>0.98037828879276778</c:v>
                </c:pt>
                <c:pt idx="315">
                  <c:v>0.98031641834438765</c:v>
                </c:pt>
                <c:pt idx="316">
                  <c:v>0.9802545518005743</c:v>
                </c:pt>
                <c:pt idx="317">
                  <c:v>0.98019268916108104</c:v>
                </c:pt>
                <c:pt idx="318">
                  <c:v>0.98013083042566174</c:v>
                </c:pt>
                <c:pt idx="319">
                  <c:v>0.98006897559406969</c:v>
                </c:pt>
                <c:pt idx="320">
                  <c:v>0.98000712466605899</c:v>
                </c:pt>
                <c:pt idx="321">
                  <c:v>0.97994527764138284</c:v>
                </c:pt>
                <c:pt idx="322">
                  <c:v>0.97988343451979532</c:v>
                </c:pt>
                <c:pt idx="323">
                  <c:v>0.97982159530104973</c:v>
                </c:pt>
                <c:pt idx="324">
                  <c:v>0.97975975998490017</c:v>
                </c:pt>
                <c:pt idx="325">
                  <c:v>0.97969792857109983</c:v>
                </c:pt>
                <c:pt idx="326">
                  <c:v>0.97963610105940291</c:v>
                </c:pt>
                <c:pt idx="327">
                  <c:v>0.97957427744956282</c:v>
                </c:pt>
                <c:pt idx="328">
                  <c:v>0.97951245774133355</c:v>
                </c:pt>
                <c:pt idx="329">
                  <c:v>0.97945064193446896</c:v>
                </c:pt>
                <c:pt idx="330">
                  <c:v>0.97938883002872257</c:v>
                </c:pt>
                <c:pt idx="331">
                  <c:v>0.97932702202384814</c:v>
                </c:pt>
                <c:pt idx="332">
                  <c:v>0.97926521791959975</c:v>
                </c:pt>
                <c:pt idx="333">
                  <c:v>0.97920341771573116</c:v>
                </c:pt>
                <c:pt idx="334">
                  <c:v>0.97914162141199612</c:v>
                </c:pt>
                <c:pt idx="335">
                  <c:v>0.97907982900814872</c:v>
                </c:pt>
                <c:pt idx="336">
                  <c:v>0.97901804050394248</c:v>
                </c:pt>
                <c:pt idx="337">
                  <c:v>0.97895625589913171</c:v>
                </c:pt>
                <c:pt idx="338">
                  <c:v>0.97889447519346995</c:v>
                </c:pt>
                <c:pt idx="339">
                  <c:v>0.97883269838671139</c:v>
                </c:pt>
                <c:pt idx="340">
                  <c:v>0.97877092547860978</c:v>
                </c:pt>
                <c:pt idx="341">
                  <c:v>0.97870915646891943</c:v>
                </c:pt>
                <c:pt idx="342">
                  <c:v>0.97864739135739387</c:v>
                </c:pt>
                <c:pt idx="343">
                  <c:v>0.9785856301437873</c:v>
                </c:pt>
                <c:pt idx="344">
                  <c:v>0.97852387282785369</c:v>
                </c:pt>
                <c:pt idx="345">
                  <c:v>0.97846211940934724</c:v>
                </c:pt>
                <c:pt idx="346">
                  <c:v>0.9784003698880217</c:v>
                </c:pt>
                <c:pt idx="347">
                  <c:v>0.9783386242636315</c:v>
                </c:pt>
                <c:pt idx="348">
                  <c:v>0.97827688253593026</c:v>
                </c:pt>
                <c:pt idx="349">
                  <c:v>0.9782151447046723</c:v>
                </c:pt>
                <c:pt idx="350">
                  <c:v>0.97815341076961182</c:v>
                </c:pt>
                <c:pt idx="351">
                  <c:v>0.97809168073050279</c:v>
                </c:pt>
                <c:pt idx="352">
                  <c:v>0.97802995458709907</c:v>
                </c:pt>
                <c:pt idx="353">
                  <c:v>0.97796823233915553</c:v>
                </c:pt>
                <c:pt idx="354">
                  <c:v>0.9779065139864257</c:v>
                </c:pt>
                <c:pt idx="355">
                  <c:v>0.97784479952866388</c:v>
                </c:pt>
                <c:pt idx="356">
                  <c:v>0.9777830889656246</c:v>
                </c:pt>
                <c:pt idx="357">
                  <c:v>0.97772138229706174</c:v>
                </c:pt>
                <c:pt idx="358">
                  <c:v>0.97765967952272947</c:v>
                </c:pt>
                <c:pt idx="359">
                  <c:v>0.97759798064238213</c:v>
                </c:pt>
                <c:pt idx="360">
                  <c:v>0.97753628565577422</c:v>
                </c:pt>
                <c:pt idx="361">
                  <c:v>0.97747459456265962</c:v>
                </c:pt>
                <c:pt idx="362">
                  <c:v>0.97741290736279274</c:v>
                </c:pt>
                <c:pt idx="363">
                  <c:v>0.97735122405592822</c:v>
                </c:pt>
                <c:pt idx="364">
                  <c:v>0.97728954464181994</c:v>
                </c:pt>
                <c:pt idx="365">
                  <c:v>0.97722786912022241</c:v>
                </c:pt>
                <c:pt idx="366">
                  <c:v>0.97716619749088984</c:v>
                </c:pt>
                <c:pt idx="367">
                  <c:v>0.97710452975357687</c:v>
                </c:pt>
                <c:pt idx="368">
                  <c:v>0.97704286590803757</c:v>
                </c:pt>
                <c:pt idx="369">
                  <c:v>0.97698120595402671</c:v>
                </c:pt>
                <c:pt idx="370">
                  <c:v>0.97691954989129837</c:v>
                </c:pt>
                <c:pt idx="371">
                  <c:v>0.97685789771960696</c:v>
                </c:pt>
                <c:pt idx="372">
                  <c:v>0.97679624943870713</c:v>
                </c:pt>
                <c:pt idx="373">
                  <c:v>0.97673460504835319</c:v>
                </c:pt>
                <c:pt idx="374">
                  <c:v>0.97667296454829977</c:v>
                </c:pt>
                <c:pt idx="375">
                  <c:v>0.97661132793830119</c:v>
                </c:pt>
                <c:pt idx="376">
                  <c:v>0.97654969521811208</c:v>
                </c:pt>
                <c:pt idx="377">
                  <c:v>0.97648806638748686</c:v>
                </c:pt>
                <c:pt idx="378">
                  <c:v>0.97642644144618018</c:v>
                </c:pt>
                <c:pt idx="379">
                  <c:v>0.97636482039394645</c:v>
                </c:pt>
                <c:pt idx="380">
                  <c:v>0.97630320323054032</c:v>
                </c:pt>
                <c:pt idx="381">
                  <c:v>0.9762415899557163</c:v>
                </c:pt>
                <c:pt idx="382">
                  <c:v>0.97617998056922906</c:v>
                </c:pt>
                <c:pt idx="383">
                  <c:v>0.97611837507083332</c:v>
                </c:pt>
                <c:pt idx="384">
                  <c:v>0.97605677346028363</c:v>
                </c:pt>
                <c:pt idx="385">
                  <c:v>0.9759951757373343</c:v>
                </c:pt>
                <c:pt idx="386">
                  <c:v>0.9759335819017404</c:v>
                </c:pt>
                <c:pt idx="387">
                  <c:v>0.97587199195325647</c:v>
                </c:pt>
                <c:pt idx="388">
                  <c:v>0.97581040589163726</c:v>
                </c:pt>
                <c:pt idx="389">
                  <c:v>0.9757488237166374</c:v>
                </c:pt>
                <c:pt idx="390">
                  <c:v>0.97568724542801155</c:v>
                </c:pt>
                <c:pt idx="391">
                  <c:v>0.97562567102551467</c:v>
                </c:pt>
                <c:pt idx="392">
                  <c:v>0.97556410050890119</c:v>
                </c:pt>
                <c:pt idx="393">
                  <c:v>0.97550253387792607</c:v>
                </c:pt>
                <c:pt idx="394">
                  <c:v>0.97544097113234429</c:v>
                </c:pt>
                <c:pt idx="395">
                  <c:v>0.97537941227191027</c:v>
                </c:pt>
                <c:pt idx="396">
                  <c:v>0.97531785729637899</c:v>
                </c:pt>
                <c:pt idx="397">
                  <c:v>0.9752563062055053</c:v>
                </c:pt>
                <c:pt idx="398">
                  <c:v>0.97519475899904395</c:v>
                </c:pt>
                <c:pt idx="399">
                  <c:v>0.97513321567675015</c:v>
                </c:pt>
                <c:pt idx="400">
                  <c:v>0.9750716762383782</c:v>
                </c:pt>
                <c:pt idx="401">
                  <c:v>0.9750101406836833</c:v>
                </c:pt>
                <c:pt idx="402">
                  <c:v>0.97494860901242042</c:v>
                </c:pt>
                <c:pt idx="403">
                  <c:v>0.97488708122434442</c:v>
                </c:pt>
                <c:pt idx="404">
                  <c:v>0.97482555731921006</c:v>
                </c:pt>
                <c:pt idx="405">
                  <c:v>0.97476403729677252</c:v>
                </c:pt>
                <c:pt idx="406">
                  <c:v>0.97470252115678679</c:v>
                </c:pt>
                <c:pt idx="407">
                  <c:v>0.97464100889900773</c:v>
                </c:pt>
                <c:pt idx="408">
                  <c:v>0.97457950052319042</c:v>
                </c:pt>
                <c:pt idx="409">
                  <c:v>0.97451799602908984</c:v>
                </c:pt>
                <c:pt idx="410">
                  <c:v>0.97445649541646084</c:v>
                </c:pt>
                <c:pt idx="411">
                  <c:v>0.97439499868505874</c:v>
                </c:pt>
                <c:pt idx="412">
                  <c:v>0.9743335058346384</c:v>
                </c:pt>
                <c:pt idx="413">
                  <c:v>0.97427201686495513</c:v>
                </c:pt>
                <c:pt idx="414">
                  <c:v>0.97421053177576378</c:v>
                </c:pt>
                <c:pt idx="415">
                  <c:v>0.97414905056681977</c:v>
                </c:pt>
                <c:pt idx="416">
                  <c:v>0.97408757323787776</c:v>
                </c:pt>
                <c:pt idx="417">
                  <c:v>0.97402609978869314</c:v>
                </c:pt>
                <c:pt idx="418">
                  <c:v>0.97396463021902113</c:v>
                </c:pt>
                <c:pt idx="419">
                  <c:v>0.97390316452861669</c:v>
                </c:pt>
                <c:pt idx="420">
                  <c:v>0.97384170271723536</c:v>
                </c:pt>
                <c:pt idx="421">
                  <c:v>0.9737802447846321</c:v>
                </c:pt>
                <c:pt idx="422">
                  <c:v>0.97371879073056211</c:v>
                </c:pt>
                <c:pt idx="423">
                  <c:v>0.97365734055478059</c:v>
                </c:pt>
                <c:pt idx="424">
                  <c:v>0.97359589425704285</c:v>
                </c:pt>
                <c:pt idx="425">
                  <c:v>0.97353445183710408</c:v>
                </c:pt>
                <c:pt idx="426">
                  <c:v>0.9734730132947198</c:v>
                </c:pt>
                <c:pt idx="427">
                  <c:v>0.97341157862964511</c:v>
                </c:pt>
                <c:pt idx="428">
                  <c:v>0.97335014784163532</c:v>
                </c:pt>
                <c:pt idx="429">
                  <c:v>0.97328872093044583</c:v>
                </c:pt>
                <c:pt idx="430">
                  <c:v>0.97322729789583196</c:v>
                </c:pt>
                <c:pt idx="431">
                  <c:v>0.9731658787375489</c:v>
                </c:pt>
                <c:pt idx="432">
                  <c:v>0.97310446345535218</c:v>
                </c:pt>
                <c:pt idx="433">
                  <c:v>0.9730430520489971</c:v>
                </c:pt>
                <c:pt idx="434">
                  <c:v>0.9729816445182391</c:v>
                </c:pt>
                <c:pt idx="435">
                  <c:v>0.97292024086283369</c:v>
                </c:pt>
                <c:pt idx="436">
                  <c:v>0.97285884108253629</c:v>
                </c:pt>
                <c:pt idx="437">
                  <c:v>0.97279744517710209</c:v>
                </c:pt>
                <c:pt idx="438">
                  <c:v>0.97273605314628686</c:v>
                </c:pt>
                <c:pt idx="439">
                  <c:v>0.97267466498984601</c:v>
                </c:pt>
                <c:pt idx="440">
                  <c:v>0.97261328070753494</c:v>
                </c:pt>
                <c:pt idx="441">
                  <c:v>0.9725519002991091</c:v>
                </c:pt>
                <c:pt idx="442">
                  <c:v>0.97249052376432432</c:v>
                </c:pt>
                <c:pt idx="443">
                  <c:v>0.97242915110293582</c:v>
                </c:pt>
                <c:pt idx="444">
                  <c:v>0.97236778231469911</c:v>
                </c:pt>
                <c:pt idx="445">
                  <c:v>0.97230641739937007</c:v>
                </c:pt>
                <c:pt idx="446">
                  <c:v>0.97224505635670411</c:v>
                </c:pt>
                <c:pt idx="447">
                  <c:v>0.97218369918645686</c:v>
                </c:pt>
                <c:pt idx="448">
                  <c:v>0.97212234588838409</c:v>
                </c:pt>
                <c:pt idx="449">
                  <c:v>0.97206099646224087</c:v>
                </c:pt>
                <c:pt idx="450">
                  <c:v>0.97199965090778362</c:v>
                </c:pt>
                <c:pt idx="451">
                  <c:v>0.97193830922476754</c:v>
                </c:pt>
                <c:pt idx="452">
                  <c:v>0.97187697141294827</c:v>
                </c:pt>
                <c:pt idx="453">
                  <c:v>0.97181563747208188</c:v>
                </c:pt>
                <c:pt idx="454">
                  <c:v>0.97175430740192348</c:v>
                </c:pt>
                <c:pt idx="455">
                  <c:v>0.97169298120222947</c:v>
                </c:pt>
                <c:pt idx="456">
                  <c:v>0.97163165887275516</c:v>
                </c:pt>
                <c:pt idx="457">
                  <c:v>0.97157034041325652</c:v>
                </c:pt>
                <c:pt idx="458">
                  <c:v>0.97150902582348908</c:v>
                </c:pt>
                <c:pt idx="459">
                  <c:v>0.97144771510320882</c:v>
                </c:pt>
                <c:pt idx="460">
                  <c:v>0.97138640825217148</c:v>
                </c:pt>
                <c:pt idx="461">
                  <c:v>0.9713251052701326</c:v>
                </c:pt>
                <c:pt idx="462">
                  <c:v>0.9712638061568486</c:v>
                </c:pt>
                <c:pt idx="463">
                  <c:v>0.97120251091207499</c:v>
                </c:pt>
                <c:pt idx="464">
                  <c:v>0.97114121953556753</c:v>
                </c:pt>
                <c:pt idx="465">
                  <c:v>0.97107993202708243</c:v>
                </c:pt>
                <c:pt idx="466">
                  <c:v>0.9710186483863753</c:v>
                </c:pt>
                <c:pt idx="467">
                  <c:v>0.97095736861320203</c:v>
                </c:pt>
                <c:pt idx="468">
                  <c:v>0.9708960927073188</c:v>
                </c:pt>
                <c:pt idx="469">
                  <c:v>0.97083482066848126</c:v>
                </c:pt>
                <c:pt idx="470">
                  <c:v>0.97077355249644559</c:v>
                </c:pt>
                <c:pt idx="471">
                  <c:v>0.97071228819096766</c:v>
                </c:pt>
                <c:pt idx="472">
                  <c:v>0.97065102775180345</c:v>
                </c:pt>
                <c:pt idx="473">
                  <c:v>0.97058977117870904</c:v>
                </c:pt>
                <c:pt idx="474">
                  <c:v>0.97052851847144039</c:v>
                </c:pt>
                <c:pt idx="475">
                  <c:v>0.97046726962975349</c:v>
                </c:pt>
                <c:pt idx="476">
                  <c:v>0.97040602465340442</c:v>
                </c:pt>
                <c:pt idx="477">
                  <c:v>0.97034478354214926</c:v>
                </c:pt>
                <c:pt idx="478">
                  <c:v>0.97028354629574398</c:v>
                </c:pt>
                <c:pt idx="479">
                  <c:v>0.97022231291394501</c:v>
                </c:pt>
                <c:pt idx="480">
                  <c:v>0.97016108339650808</c:v>
                </c:pt>
                <c:pt idx="481">
                  <c:v>0.97009985774318941</c:v>
                </c:pt>
                <c:pt idx="482">
                  <c:v>0.97003863595374529</c:v>
                </c:pt>
                <c:pt idx="483">
                  <c:v>0.96997741802793191</c:v>
                </c:pt>
                <c:pt idx="484">
                  <c:v>0.96991620396550493</c:v>
                </c:pt>
                <c:pt idx="485">
                  <c:v>0.96985499376622131</c:v>
                </c:pt>
                <c:pt idx="486">
                  <c:v>0.96979378742983668</c:v>
                </c:pt>
                <c:pt idx="487">
                  <c:v>0.96973258495610748</c:v>
                </c:pt>
                <c:pt idx="488">
                  <c:v>0.96967138634478978</c:v>
                </c:pt>
                <c:pt idx="489">
                  <c:v>0.96961019159563999</c:v>
                </c:pt>
                <c:pt idx="490">
                  <c:v>0.96954900070841443</c:v>
                </c:pt>
                <c:pt idx="491">
                  <c:v>0.96948781368286929</c:v>
                </c:pt>
                <c:pt idx="492">
                  <c:v>0.96942663051876066</c:v>
                </c:pt>
                <c:pt idx="493">
                  <c:v>0.96936545121584505</c:v>
                </c:pt>
                <c:pt idx="494">
                  <c:v>0.96930427577387901</c:v>
                </c:pt>
                <c:pt idx="495">
                  <c:v>0.96924310419261839</c:v>
                </c:pt>
                <c:pt idx="496">
                  <c:v>0.96918193647182005</c:v>
                </c:pt>
                <c:pt idx="497">
                  <c:v>0.96912077261123997</c:v>
                </c:pt>
                <c:pt idx="498">
                  <c:v>0.96905961261063456</c:v>
                </c:pt>
                <c:pt idx="499">
                  <c:v>0.96899845646976057</c:v>
                </c:pt>
                <c:pt idx="500">
                  <c:v>0.9689373041883742</c:v>
                </c:pt>
                <c:pt idx="501">
                  <c:v>0.96887615576623176</c:v>
                </c:pt>
                <c:pt idx="502">
                  <c:v>0.96881501120308977</c:v>
                </c:pt>
                <c:pt idx="503">
                  <c:v>0.96875387049870465</c:v>
                </c:pt>
                <c:pt idx="504">
                  <c:v>0.96869273365283326</c:v>
                </c:pt>
                <c:pt idx="505">
                  <c:v>0.96863160066523157</c:v>
                </c:pt>
                <c:pt idx="506">
                  <c:v>0.96857047153565634</c:v>
                </c:pt>
                <c:pt idx="507">
                  <c:v>0.96850934626386409</c:v>
                </c:pt>
                <c:pt idx="508">
                  <c:v>0.96844822484961146</c:v>
                </c:pt>
                <c:pt idx="509">
                  <c:v>0.96838710729265476</c:v>
                </c:pt>
                <c:pt idx="510">
                  <c:v>0.96832599359275062</c:v>
                </c:pt>
                <c:pt idx="511">
                  <c:v>0.9682648837496558</c:v>
                </c:pt>
                <c:pt idx="512">
                  <c:v>0.96820377776312672</c:v>
                </c:pt>
                <c:pt idx="513">
                  <c:v>0.96814267563292022</c:v>
                </c:pt>
                <c:pt idx="514">
                  <c:v>0.96808157735879263</c:v>
                </c:pt>
                <c:pt idx="515">
                  <c:v>0.96802048294050069</c:v>
                </c:pt>
                <c:pt idx="516">
                  <c:v>0.96795939237780126</c:v>
                </c:pt>
                <c:pt idx="517">
                  <c:v>0.96789830567045088</c:v>
                </c:pt>
                <c:pt idx="518">
                  <c:v>0.96783722281820617</c:v>
                </c:pt>
                <c:pt idx="519">
                  <c:v>0.96777614382082411</c:v>
                </c:pt>
                <c:pt idx="520">
                  <c:v>0.96771506867806101</c:v>
                </c:pt>
                <c:pt idx="521">
                  <c:v>0.96765399738967373</c:v>
                </c:pt>
                <c:pt idx="522">
                  <c:v>0.96759292995541935</c:v>
                </c:pt>
                <c:pt idx="523">
                  <c:v>0.96753186637505439</c:v>
                </c:pt>
                <c:pt idx="524">
                  <c:v>0.96747080664833562</c:v>
                </c:pt>
                <c:pt idx="525">
                  <c:v>0.96740975077501989</c:v>
                </c:pt>
                <c:pt idx="526">
                  <c:v>0.96734869875486396</c:v>
                </c:pt>
                <c:pt idx="527">
                  <c:v>0.96728765058762489</c:v>
                </c:pt>
                <c:pt idx="528">
                  <c:v>0.96722660627305923</c:v>
                </c:pt>
                <c:pt idx="529">
                  <c:v>0.96716556581092383</c:v>
                </c:pt>
                <c:pt idx="530">
                  <c:v>0.96710452920097578</c:v>
                </c:pt>
                <c:pt idx="531">
                  <c:v>0.96704349644297205</c:v>
                </c:pt>
                <c:pt idx="532">
                  <c:v>0.96698246753666905</c:v>
                </c:pt>
                <c:pt idx="533">
                  <c:v>0.96692144248182443</c:v>
                </c:pt>
                <c:pt idx="534">
                  <c:v>0.9668604212781946</c:v>
                </c:pt>
                <c:pt idx="535">
                  <c:v>0.96679940392553665</c:v>
                </c:pt>
                <c:pt idx="536">
                  <c:v>0.96673839042360754</c:v>
                </c:pt>
                <c:pt idx="537">
                  <c:v>0.96667738077216425</c:v>
                </c:pt>
                <c:pt idx="538">
                  <c:v>0.96661637497096375</c:v>
                </c:pt>
                <c:pt idx="539">
                  <c:v>0.96655537301976313</c:v>
                </c:pt>
                <c:pt idx="540">
                  <c:v>0.96649437491831947</c:v>
                </c:pt>
                <c:pt idx="541">
                  <c:v>0.96643338066638984</c:v>
                </c:pt>
                <c:pt idx="542">
                  <c:v>0.9663723902637309</c:v>
                </c:pt>
                <c:pt idx="543">
                  <c:v>0.96631140371010038</c:v>
                </c:pt>
                <c:pt idx="544">
                  <c:v>0.96625042100525482</c:v>
                </c:pt>
                <c:pt idx="545">
                  <c:v>0.96618944214895153</c:v>
                </c:pt>
                <c:pt idx="546">
                  <c:v>0.9661284671409478</c:v>
                </c:pt>
                <c:pt idx="547">
                  <c:v>0.96606749598100039</c:v>
                </c:pt>
                <c:pt idx="548">
                  <c:v>0.96600652866886683</c:v>
                </c:pt>
                <c:pt idx="549">
                  <c:v>0.96594556520430419</c:v>
                </c:pt>
                <c:pt idx="550">
                  <c:v>0.96588460558706957</c:v>
                </c:pt>
                <c:pt idx="551">
                  <c:v>0.96582364981692004</c:v>
                </c:pt>
                <c:pt idx="552">
                  <c:v>0.96576269789361313</c:v>
                </c:pt>
                <c:pt idx="553">
                  <c:v>0.96570174981690582</c:v>
                </c:pt>
                <c:pt idx="554">
                  <c:v>0.96564080558655552</c:v>
                </c:pt>
                <c:pt idx="555">
                  <c:v>0.96557986520231942</c:v>
                </c:pt>
                <c:pt idx="556">
                  <c:v>0.96551892866395472</c:v>
                </c:pt>
                <c:pt idx="557">
                  <c:v>0.96545799597121873</c:v>
                </c:pt>
                <c:pt idx="558">
                  <c:v>0.96539706712386897</c:v>
                </c:pt>
                <c:pt idx="559">
                  <c:v>0.96533614212166252</c:v>
                </c:pt>
                <c:pt idx="560">
                  <c:v>0.96527522096435681</c:v>
                </c:pt>
                <c:pt idx="561">
                  <c:v>0.96521430365170924</c:v>
                </c:pt>
                <c:pt idx="562">
                  <c:v>0.96515339018347723</c:v>
                </c:pt>
                <c:pt idx="563">
                  <c:v>0.96509248055941788</c:v>
                </c:pt>
                <c:pt idx="564">
                  <c:v>0.96503157477928891</c:v>
                </c:pt>
                <c:pt idx="565">
                  <c:v>0.96497067284284743</c:v>
                </c:pt>
                <c:pt idx="566">
                  <c:v>0.96490977474985118</c:v>
                </c:pt>
                <c:pt idx="567">
                  <c:v>0.96484888050005724</c:v>
                </c:pt>
                <c:pt idx="568">
                  <c:v>0.96478799009322358</c:v>
                </c:pt>
                <c:pt idx="569">
                  <c:v>0.96472710352910729</c:v>
                </c:pt>
                <c:pt idx="570">
                  <c:v>0.96466622080746589</c:v>
                </c:pt>
                <c:pt idx="571">
                  <c:v>0.96460534192805691</c:v>
                </c:pt>
                <c:pt idx="572">
                  <c:v>0.964544466890638</c:v>
                </c:pt>
                <c:pt idx="573">
                  <c:v>0.96448359569496656</c:v>
                </c:pt>
                <c:pt idx="574">
                  <c:v>0.96442272834080023</c:v>
                </c:pt>
                <c:pt idx="575">
                  <c:v>0.96436186482789654</c:v>
                </c:pt>
                <c:pt idx="576">
                  <c:v>0.96430100515601302</c:v>
                </c:pt>
                <c:pt idx="577">
                  <c:v>0.96424014932490743</c:v>
                </c:pt>
                <c:pt idx="578">
                  <c:v>0.96417929733433727</c:v>
                </c:pt>
                <c:pt idx="579">
                  <c:v>0.96411844918406009</c:v>
                </c:pt>
                <c:pt idx="580">
                  <c:v>0.96405760487383363</c:v>
                </c:pt>
                <c:pt idx="581">
                  <c:v>0.96399676440341553</c:v>
                </c:pt>
                <c:pt idx="582">
                  <c:v>0.96393592777256343</c:v>
                </c:pt>
                <c:pt idx="583">
                  <c:v>0.96387509498103519</c:v>
                </c:pt>
                <c:pt idx="584">
                  <c:v>0.96381426602858833</c:v>
                </c:pt>
                <c:pt idx="585">
                  <c:v>0.96375344091498061</c:v>
                </c:pt>
                <c:pt idx="586">
                  <c:v>0.96369261963996988</c:v>
                </c:pt>
                <c:pt idx="587">
                  <c:v>0.96363180220331357</c:v>
                </c:pt>
                <c:pt idx="588">
                  <c:v>0.96357098860476975</c:v>
                </c:pt>
                <c:pt idx="589">
                  <c:v>0.96351017884409618</c:v>
                </c:pt>
                <c:pt idx="590">
                  <c:v>0.96344937292105048</c:v>
                </c:pt>
                <c:pt idx="591">
                  <c:v>0.96338857083539087</c:v>
                </c:pt>
                <c:pt idx="592">
                  <c:v>0.96332777258687463</c:v>
                </c:pt>
                <c:pt idx="593">
                  <c:v>0.96326697817525986</c:v>
                </c:pt>
                <c:pt idx="594">
                  <c:v>0.96320618760030452</c:v>
                </c:pt>
                <c:pt idx="595">
                  <c:v>0.96314540086176648</c:v>
                </c:pt>
                <c:pt idx="596">
                  <c:v>0.96308461795940326</c:v>
                </c:pt>
                <c:pt idx="597">
                  <c:v>0.96302383889297316</c:v>
                </c:pt>
                <c:pt idx="598">
                  <c:v>0.96296306366223394</c:v>
                </c:pt>
                <c:pt idx="599">
                  <c:v>0.96290229226694357</c:v>
                </c:pt>
                <c:pt idx="600">
                  <c:v>0.96284152470686024</c:v>
                </c:pt>
                <c:pt idx="601">
                  <c:v>0.96278076098174137</c:v>
                </c:pt>
                <c:pt idx="602">
                  <c:v>0.96272000109134526</c:v>
                </c:pt>
                <c:pt idx="603">
                  <c:v>0.96265924503542999</c:v>
                </c:pt>
                <c:pt idx="604">
                  <c:v>0.96259849281375343</c:v>
                </c:pt>
                <c:pt idx="605">
                  <c:v>0.96253774442607354</c:v>
                </c:pt>
                <c:pt idx="606">
                  <c:v>0.96247699987214863</c:v>
                </c:pt>
                <c:pt idx="607">
                  <c:v>0.96241625915173656</c:v>
                </c:pt>
                <c:pt idx="608">
                  <c:v>0.96235552226459531</c:v>
                </c:pt>
                <c:pt idx="609">
                  <c:v>0.96229478921048317</c:v>
                </c:pt>
                <c:pt idx="610">
                  <c:v>0.96223405998915812</c:v>
                </c:pt>
                <c:pt idx="611">
                  <c:v>0.96217333460037835</c:v>
                </c:pt>
                <c:pt idx="612">
                  <c:v>0.96211261304390217</c:v>
                </c:pt>
                <c:pt idx="613">
                  <c:v>0.9620518953194872</c:v>
                </c:pt>
                <c:pt idx="614">
                  <c:v>0.96199118142689222</c:v>
                </c:pt>
                <c:pt idx="615">
                  <c:v>0.96193047136587473</c:v>
                </c:pt>
                <c:pt idx="616">
                  <c:v>0.96186976513619349</c:v>
                </c:pt>
                <c:pt idx="617">
                  <c:v>0.96180906273760669</c:v>
                </c:pt>
                <c:pt idx="618">
                  <c:v>0.96174836416987231</c:v>
                </c:pt>
                <c:pt idx="619">
                  <c:v>0.96168766943274853</c:v>
                </c:pt>
                <c:pt idx="620">
                  <c:v>0.96162697852599399</c:v>
                </c:pt>
                <c:pt idx="621">
                  <c:v>0.96156629144936634</c:v>
                </c:pt>
                <c:pt idx="622">
                  <c:v>0.96150560820262465</c:v>
                </c:pt>
                <c:pt idx="623">
                  <c:v>0.96144492878552656</c:v>
                </c:pt>
                <c:pt idx="624">
                  <c:v>0.96138425319783072</c:v>
                </c:pt>
                <c:pt idx="625">
                  <c:v>0.9613235814392953</c:v>
                </c:pt>
                <c:pt idx="626">
                  <c:v>0.96126291350967863</c:v>
                </c:pt>
                <c:pt idx="627">
                  <c:v>0.96120224940873944</c:v>
                </c:pt>
                <c:pt idx="628">
                  <c:v>0.96114158913623582</c:v>
                </c:pt>
                <c:pt idx="629">
                  <c:v>0.96108093269192596</c:v>
                </c:pt>
                <c:pt idx="630">
                  <c:v>0.96102028007556861</c:v>
                </c:pt>
                <c:pt idx="631">
                  <c:v>0.96095963128692197</c:v>
                </c:pt>
                <c:pt idx="632">
                  <c:v>0.96089898632574466</c:v>
                </c:pt>
                <c:pt idx="633">
                  <c:v>0.96083834519179501</c:v>
                </c:pt>
                <c:pt idx="634">
                  <c:v>0.96077770788483152</c:v>
                </c:pt>
                <c:pt idx="635">
                  <c:v>0.96071707440461263</c:v>
                </c:pt>
                <c:pt idx="636">
                  <c:v>0.96065644475089706</c:v>
                </c:pt>
                <c:pt idx="637">
                  <c:v>0.96059581892344303</c:v>
                </c:pt>
                <c:pt idx="638">
                  <c:v>0.96053519692200928</c:v>
                </c:pt>
                <c:pt idx="639">
                  <c:v>0.96047457874635411</c:v>
                </c:pt>
                <c:pt idx="640">
                  <c:v>0.96041396439623639</c:v>
                </c:pt>
                <c:pt idx="641">
                  <c:v>0.96035335387141441</c:v>
                </c:pt>
                <c:pt idx="642">
                  <c:v>0.96029274717164692</c:v>
                </c:pt>
                <c:pt idx="643">
                  <c:v>0.96023214429669257</c:v>
                </c:pt>
                <c:pt idx="644">
                  <c:v>0.96017154524630988</c:v>
                </c:pt>
                <c:pt idx="645">
                  <c:v>0.96011095002025759</c:v>
                </c:pt>
                <c:pt idx="646">
                  <c:v>0.96005035861829413</c:v>
                </c:pt>
                <c:pt idx="647">
                  <c:v>0.95998977104017846</c:v>
                </c:pt>
                <c:pt idx="648">
                  <c:v>0.95992918728566889</c:v>
                </c:pt>
                <c:pt idx="649">
                  <c:v>0.95986860735452462</c:v>
                </c:pt>
                <c:pt idx="650">
                  <c:v>0.95980803124650393</c:v>
                </c:pt>
                <c:pt idx="651">
                  <c:v>0.9597474589613656</c:v>
                </c:pt>
                <c:pt idx="652">
                  <c:v>0.95968689049886868</c:v>
                </c:pt>
                <c:pt idx="653">
                  <c:v>0.95962632585877161</c:v>
                </c:pt>
                <c:pt idx="654">
                  <c:v>0.95956576504083313</c:v>
                </c:pt>
                <c:pt idx="655">
                  <c:v>0.95950520804481243</c:v>
                </c:pt>
                <c:pt idx="656">
                  <c:v>0.95944465487046804</c:v>
                </c:pt>
                <c:pt idx="657">
                  <c:v>0.95938410551755859</c:v>
                </c:pt>
                <c:pt idx="658">
                  <c:v>0.9593235599858434</c:v>
                </c:pt>
                <c:pt idx="659">
                  <c:v>0.95926301827508065</c:v>
                </c:pt>
                <c:pt idx="660">
                  <c:v>0.95920248038502987</c:v>
                </c:pt>
                <c:pt idx="661">
                  <c:v>0.95914194631544969</c:v>
                </c:pt>
                <c:pt idx="662">
                  <c:v>0.95908141606609887</c:v>
                </c:pt>
                <c:pt idx="663">
                  <c:v>0.95902088963673648</c:v>
                </c:pt>
                <c:pt idx="664">
                  <c:v>0.95896036702712129</c:v>
                </c:pt>
                <c:pt idx="665">
                  <c:v>0.95889984823701246</c:v>
                </c:pt>
                <c:pt idx="666">
                  <c:v>0.95883933326616877</c:v>
                </c:pt>
                <c:pt idx="667">
                  <c:v>0.95877882211434928</c:v>
                </c:pt>
                <c:pt idx="668">
                  <c:v>0.95871831478131286</c:v>
                </c:pt>
                <c:pt idx="669">
                  <c:v>0.9586578112668187</c:v>
                </c:pt>
                <c:pt idx="670">
                  <c:v>0.95859731157062567</c:v>
                </c:pt>
                <c:pt idx="671">
                  <c:v>0.95853681569249294</c:v>
                </c:pt>
                <c:pt idx="672">
                  <c:v>0.95847632363217916</c:v>
                </c:pt>
                <c:pt idx="673">
                  <c:v>0.95841583538944408</c:v>
                </c:pt>
                <c:pt idx="674">
                  <c:v>0.95835535096404623</c:v>
                </c:pt>
                <c:pt idx="675">
                  <c:v>0.95829487035574479</c:v>
                </c:pt>
                <c:pt idx="676">
                  <c:v>0.95823439356429896</c:v>
                </c:pt>
                <c:pt idx="677">
                  <c:v>0.95817392058946804</c:v>
                </c:pt>
                <c:pt idx="678">
                  <c:v>0.95811345143101079</c:v>
                </c:pt>
                <c:pt idx="679">
                  <c:v>0.9580529860886865</c:v>
                </c:pt>
                <c:pt idx="680">
                  <c:v>0.95799252456225437</c:v>
                </c:pt>
                <c:pt idx="681">
                  <c:v>0.95793206685147381</c:v>
                </c:pt>
                <c:pt idx="682">
                  <c:v>0.95787161295610379</c:v>
                </c:pt>
                <c:pt idx="683">
                  <c:v>0.9578111628759034</c:v>
                </c:pt>
                <c:pt idx="684">
                  <c:v>0.95775071661063205</c:v>
                </c:pt>
                <c:pt idx="685">
                  <c:v>0.95769027416004904</c:v>
                </c:pt>
                <c:pt idx="686">
                  <c:v>0.95762983552391334</c:v>
                </c:pt>
                <c:pt idx="687">
                  <c:v>0.9575694007019846</c:v>
                </c:pt>
                <c:pt idx="688">
                  <c:v>0.95750896969402177</c:v>
                </c:pt>
                <c:pt idx="689">
                  <c:v>0.95744854249978428</c:v>
                </c:pt>
                <c:pt idx="690">
                  <c:v>0.95738811911903166</c:v>
                </c:pt>
                <c:pt idx="691">
                  <c:v>0.95732769955152308</c:v>
                </c:pt>
                <c:pt idx="692">
                  <c:v>0.95726728379701775</c:v>
                </c:pt>
                <c:pt idx="693">
                  <c:v>0.95720687185527531</c:v>
                </c:pt>
                <c:pt idx="694">
                  <c:v>0.95714646372605494</c:v>
                </c:pt>
                <c:pt idx="695">
                  <c:v>0.95708605940911617</c:v>
                </c:pt>
                <c:pt idx="696">
                  <c:v>0.9570256589042182</c:v>
                </c:pt>
                <c:pt idx="697">
                  <c:v>0.95696526221112066</c:v>
                </c:pt>
                <c:pt idx="698">
                  <c:v>0.95690486932958285</c:v>
                </c:pt>
                <c:pt idx="699">
                  <c:v>0.95684448025936453</c:v>
                </c:pt>
                <c:pt idx="700">
                  <c:v>0.95678409500022477</c:v>
                </c:pt>
                <c:pt idx="701">
                  <c:v>0.9567237135519232</c:v>
                </c:pt>
                <c:pt idx="702">
                  <c:v>0.9566633359142197</c:v>
                </c:pt>
                <c:pt idx="703">
                  <c:v>0.95660296208687301</c:v>
                </c:pt>
                <c:pt idx="704">
                  <c:v>0.9565425920696432</c:v>
                </c:pt>
                <c:pt idx="705">
                  <c:v>0.95648222586228981</c:v>
                </c:pt>
                <c:pt idx="706">
                  <c:v>0.95642186346457236</c:v>
                </c:pt>
                <c:pt idx="707">
                  <c:v>0.95636150487625038</c:v>
                </c:pt>
                <c:pt idx="708">
                  <c:v>0.95630115009708339</c:v>
                </c:pt>
                <c:pt idx="709">
                  <c:v>0.95624079912683113</c:v>
                </c:pt>
                <c:pt idx="710">
                  <c:v>0.95618045196525303</c:v>
                </c:pt>
                <c:pt idx="711">
                  <c:v>0.95612010861210894</c:v>
                </c:pt>
                <c:pt idx="712">
                  <c:v>0.95605976906715839</c:v>
                </c:pt>
                <c:pt idx="713">
                  <c:v>0.95599943333016124</c:v>
                </c:pt>
                <c:pt idx="714">
                  <c:v>0.9559391014008769</c:v>
                </c:pt>
                <c:pt idx="715">
                  <c:v>0.95587877327906523</c:v>
                </c:pt>
                <c:pt idx="716">
                  <c:v>0.95581844896448609</c:v>
                </c:pt>
                <c:pt idx="717">
                  <c:v>0.95575812845689878</c:v>
                </c:pt>
                <c:pt idx="718">
                  <c:v>0.9556978117560635</c:v>
                </c:pt>
                <c:pt idx="719">
                  <c:v>0.95563749886173965</c:v>
                </c:pt>
                <c:pt idx="720">
                  <c:v>0.95557718977368733</c:v>
                </c:pt>
                <c:pt idx="721">
                  <c:v>0.95551688449166594</c:v>
                </c:pt>
                <c:pt idx="722">
                  <c:v>0.9554565830154359</c:v>
                </c:pt>
                <c:pt idx="723">
                  <c:v>0.9553962853447564</c:v>
                </c:pt>
                <c:pt idx="724">
                  <c:v>0.95533599147938753</c:v>
                </c:pt>
                <c:pt idx="725">
                  <c:v>0.95527570141908913</c:v>
                </c:pt>
                <c:pt idx="726">
                  <c:v>0.95521541516362107</c:v>
                </c:pt>
                <c:pt idx="727">
                  <c:v>0.95515513271274355</c:v>
                </c:pt>
                <c:pt idx="728">
                  <c:v>0.95509485406621575</c:v>
                </c:pt>
                <c:pt idx="729">
                  <c:v>0.95503457922379809</c:v>
                </c:pt>
                <c:pt idx="730">
                  <c:v>0.95497430818525053</c:v>
                </c:pt>
                <c:pt idx="731">
                  <c:v>0.95491404095033272</c:v>
                </c:pt>
                <c:pt idx="732">
                  <c:v>0.95485377751880474</c:v>
                </c:pt>
                <c:pt idx="733">
                  <c:v>0.95479351789042677</c:v>
                </c:pt>
                <c:pt idx="734">
                  <c:v>0.95473326206495868</c:v>
                </c:pt>
                <c:pt idx="735">
                  <c:v>0.9546730100421601</c:v>
                </c:pt>
                <c:pt idx="736">
                  <c:v>0.95461276182179156</c:v>
                </c:pt>
                <c:pt idx="737">
                  <c:v>0.95455251740361291</c:v>
                </c:pt>
                <c:pt idx="738">
                  <c:v>0.95449227678738413</c:v>
                </c:pt>
                <c:pt idx="739">
                  <c:v>0.95443203997286552</c:v>
                </c:pt>
                <c:pt idx="740">
                  <c:v>0.95437180695981694</c:v>
                </c:pt>
                <c:pt idx="741">
                  <c:v>0.95431157774799835</c:v>
                </c:pt>
                <c:pt idx="742">
                  <c:v>0.95425135233716996</c:v>
                </c:pt>
                <c:pt idx="743">
                  <c:v>0.95419113072709216</c:v>
                </c:pt>
                <c:pt idx="744">
                  <c:v>0.95413091291752505</c:v>
                </c:pt>
                <c:pt idx="745">
                  <c:v>0.95407069890822827</c:v>
                </c:pt>
                <c:pt idx="746">
                  <c:v>0.95401048869896254</c:v>
                </c:pt>
                <c:pt idx="747">
                  <c:v>0.95395028228948797</c:v>
                </c:pt>
                <c:pt idx="748">
                  <c:v>0.95389007967956441</c:v>
                </c:pt>
                <c:pt idx="749">
                  <c:v>0.95382988086895237</c:v>
                </c:pt>
                <c:pt idx="750">
                  <c:v>0.95376968585741206</c:v>
                </c:pt>
                <c:pt idx="751">
                  <c:v>0.95370949464470367</c:v>
                </c:pt>
                <c:pt idx="752">
                  <c:v>0.95364930723058772</c:v>
                </c:pt>
                <c:pt idx="753">
                  <c:v>0.95358912361482395</c:v>
                </c:pt>
                <c:pt idx="754">
                  <c:v>0.95352894379717301</c:v>
                </c:pt>
                <c:pt idx="755">
                  <c:v>0.9534687677773952</c:v>
                </c:pt>
                <c:pt idx="756">
                  <c:v>0.95340859555525082</c:v>
                </c:pt>
                <c:pt idx="757">
                  <c:v>0.95334842713049994</c:v>
                </c:pt>
                <c:pt idx="758">
                  <c:v>0.95328826250290333</c:v>
                </c:pt>
                <c:pt idx="759">
                  <c:v>0.95322810167222116</c:v>
                </c:pt>
                <c:pt idx="760">
                  <c:v>0.95316794463821375</c:v>
                </c:pt>
                <c:pt idx="761">
                  <c:v>0.95310779140064161</c:v>
                </c:pt>
                <c:pt idx="762">
                  <c:v>0.95304764195926506</c:v>
                </c:pt>
                <c:pt idx="763">
                  <c:v>0.95298749631384461</c:v>
                </c:pt>
                <c:pt idx="764">
                  <c:v>0.95292735446414056</c:v>
                </c:pt>
                <c:pt idx="765">
                  <c:v>0.95286721640991368</c:v>
                </c:pt>
                <c:pt idx="766">
                  <c:v>0.95280708215092402</c:v>
                </c:pt>
                <c:pt idx="767">
                  <c:v>0.95274695168693246</c:v>
                </c:pt>
                <c:pt idx="768">
                  <c:v>0.95268682501769919</c:v>
                </c:pt>
                <c:pt idx="769">
                  <c:v>0.95262670214298495</c:v>
                </c:pt>
                <c:pt idx="770">
                  <c:v>0.95256658306255015</c:v>
                </c:pt>
                <c:pt idx="771">
                  <c:v>0.95250646777615533</c:v>
                </c:pt>
                <c:pt idx="772">
                  <c:v>0.95244635628356111</c:v>
                </c:pt>
                <c:pt idx="773">
                  <c:v>0.95238624858452803</c:v>
                </c:pt>
                <c:pt idx="774">
                  <c:v>0.95232614467881671</c:v>
                </c:pt>
                <c:pt idx="775">
                  <c:v>0.95226604456618769</c:v>
                </c:pt>
                <c:pt idx="776">
                  <c:v>0.95220594824640181</c:v>
                </c:pt>
                <c:pt idx="777">
                  <c:v>0.9521458557192195</c:v>
                </c:pt>
                <c:pt idx="778">
                  <c:v>0.9520857669844015</c:v>
                </c:pt>
                <c:pt idx="779">
                  <c:v>0.95202568204170834</c:v>
                </c:pt>
                <c:pt idx="780">
                  <c:v>0.95196560089090099</c:v>
                </c:pt>
                <c:pt idx="781">
                  <c:v>0.95190552353173985</c:v>
                </c:pt>
                <c:pt idx="782">
                  <c:v>0.95184544996398568</c:v>
                </c:pt>
                <c:pt idx="783">
                  <c:v>0.95178538018739933</c:v>
                </c:pt>
                <c:pt idx="784">
                  <c:v>0.95172531420174145</c:v>
                </c:pt>
                <c:pt idx="785">
                  <c:v>0.95166525200677299</c:v>
                </c:pt>
                <c:pt idx="786">
                  <c:v>0.95160519360225448</c:v>
                </c:pt>
                <c:pt idx="787">
                  <c:v>0.9515451389879469</c:v>
                </c:pt>
                <c:pt idx="788">
                  <c:v>0.95148508816361088</c:v>
                </c:pt>
                <c:pt idx="789">
                  <c:v>0.95142504112900739</c:v>
                </c:pt>
                <c:pt idx="790">
                  <c:v>0.95136499788389706</c:v>
                </c:pt>
                <c:pt idx="791">
                  <c:v>0.95130495842804097</c:v>
                </c:pt>
                <c:pt idx="792">
                  <c:v>0.95124492276119987</c:v>
                </c:pt>
                <c:pt idx="793">
                  <c:v>0.95118489088313474</c:v>
                </c:pt>
                <c:pt idx="794">
                  <c:v>0.95112486279360631</c:v>
                </c:pt>
                <c:pt idx="795">
                  <c:v>0.95106483849237566</c:v>
                </c:pt>
                <c:pt idx="796">
                  <c:v>0.95100481797920355</c:v>
                </c:pt>
                <c:pt idx="797">
                  <c:v>0.95094480125385106</c:v>
                </c:pt>
                <c:pt idx="798">
                  <c:v>0.95088478831607903</c:v>
                </c:pt>
                <c:pt idx="799">
                  <c:v>0.95082477916564856</c:v>
                </c:pt>
                <c:pt idx="800">
                  <c:v>0.95076477380232038</c:v>
                </c:pt>
                <c:pt idx="801">
                  <c:v>0.95070477222585603</c:v>
                </c:pt>
                <c:pt idx="802">
                  <c:v>0.95064477443601592</c:v>
                </c:pt>
                <c:pt idx="803">
                  <c:v>0.95058478043256134</c:v>
                </c:pt>
                <c:pt idx="804">
                  <c:v>0.95052479021525349</c:v>
                </c:pt>
                <c:pt idx="805">
                  <c:v>0.9504648037838529</c:v>
                </c:pt>
                <c:pt idx="806">
                  <c:v>0.95040482113812141</c:v>
                </c:pt>
                <c:pt idx="807">
                  <c:v>0.95034484227781946</c:v>
                </c:pt>
                <c:pt idx="808">
                  <c:v>0.95028486720270866</c:v>
                </c:pt>
                <c:pt idx="809">
                  <c:v>0.95022489591254966</c:v>
                </c:pt>
                <c:pt idx="810">
                  <c:v>0.95016492840710387</c:v>
                </c:pt>
                <c:pt idx="811">
                  <c:v>0.95010496468613248</c:v>
                </c:pt>
                <c:pt idx="812">
                  <c:v>0.95004500474939657</c:v>
                </c:pt>
                <c:pt idx="813">
                  <c:v>0.94998504859665711</c:v>
                </c:pt>
                <c:pt idx="814">
                  <c:v>0.94992509622767585</c:v>
                </c:pt>
                <c:pt idx="815">
                  <c:v>0.9498651476422133</c:v>
                </c:pt>
                <c:pt idx="816">
                  <c:v>0.94980520284003123</c:v>
                </c:pt>
                <c:pt idx="817">
                  <c:v>0.9497452618208907</c:v>
                </c:pt>
                <c:pt idx="818">
                  <c:v>0.9496853245845529</c:v>
                </c:pt>
                <c:pt idx="819">
                  <c:v>0.94962539113077937</c:v>
                </c:pt>
                <c:pt idx="820">
                  <c:v>0.94956546145933096</c:v>
                </c:pt>
                <c:pt idx="821">
                  <c:v>0.94950553556996942</c:v>
                </c:pt>
                <c:pt idx="822">
                  <c:v>0.9494456134624556</c:v>
                </c:pt>
                <c:pt idx="823">
                  <c:v>0.94938569513655136</c:v>
                </c:pt>
                <c:pt idx="824">
                  <c:v>0.94932578059201755</c:v>
                </c:pt>
                <c:pt idx="825">
                  <c:v>0.94926586982861583</c:v>
                </c:pt>
                <c:pt idx="826">
                  <c:v>0.94920596284610759</c:v>
                </c:pt>
                <c:pt idx="827">
                  <c:v>0.94914605964425403</c:v>
                </c:pt>
                <c:pt idx="828">
                  <c:v>0.94908616022281655</c:v>
                </c:pt>
                <c:pt idx="829">
                  <c:v>0.94902626458155681</c:v>
                </c:pt>
                <c:pt idx="830">
                  <c:v>0.9489663727202361</c:v>
                </c:pt>
                <c:pt idx="831">
                  <c:v>0.94890648463861604</c:v>
                </c:pt>
                <c:pt idx="832">
                  <c:v>0.94884660033645785</c:v>
                </c:pt>
                <c:pt idx="833">
                  <c:v>0.94878671981352303</c:v>
                </c:pt>
                <c:pt idx="834">
                  <c:v>0.94872684306957322</c:v>
                </c:pt>
                <c:pt idx="835">
                  <c:v>0.94866697010436984</c:v>
                </c:pt>
                <c:pt idx="836">
                  <c:v>0.94860710091767453</c:v>
                </c:pt>
                <c:pt idx="837">
                  <c:v>0.94854723550924891</c:v>
                </c:pt>
                <c:pt idx="838">
                  <c:v>0.94848737387885407</c:v>
                </c:pt>
                <c:pt idx="839">
                  <c:v>0.94842751602625197</c:v>
                </c:pt>
                <c:pt idx="840">
                  <c:v>0.94836766195120437</c:v>
                </c:pt>
                <c:pt idx="841">
                  <c:v>0.94830781165347233</c:v>
                </c:pt>
                <c:pt idx="842">
                  <c:v>0.94824796513281784</c:v>
                </c:pt>
                <c:pt idx="843">
                  <c:v>0.94818812238900263</c:v>
                </c:pt>
                <c:pt idx="844">
                  <c:v>0.94812828342178801</c:v>
                </c:pt>
                <c:pt idx="845">
                  <c:v>0.94806844823093606</c:v>
                </c:pt>
                <c:pt idx="846">
                  <c:v>0.94800861681620807</c:v>
                </c:pt>
                <c:pt idx="847">
                  <c:v>0.94794878917736569</c:v>
                </c:pt>
                <c:pt idx="848">
                  <c:v>0.94788896531417099</c:v>
                </c:pt>
                <c:pt idx="849">
                  <c:v>0.94782914522638539</c:v>
                </c:pt>
                <c:pt idx="850">
                  <c:v>0.94776932891377108</c:v>
                </c:pt>
                <c:pt idx="851">
                  <c:v>0.94770951637608913</c:v>
                </c:pt>
                <c:pt idx="852">
                  <c:v>0.94764970761310197</c:v>
                </c:pt>
                <c:pt idx="853">
                  <c:v>0.94758990262457088</c:v>
                </c:pt>
                <c:pt idx="854">
                  <c:v>0.94753010141025773</c:v>
                </c:pt>
                <c:pt idx="855">
                  <c:v>0.94747030396992471</c:v>
                </c:pt>
                <c:pt idx="856">
                  <c:v>0.94741051030333334</c:v>
                </c:pt>
                <c:pt idx="857">
                  <c:v>0.94735072041024559</c:v>
                </c:pt>
                <c:pt idx="858">
                  <c:v>0.94729093429042321</c:v>
                </c:pt>
                <c:pt idx="859">
                  <c:v>0.94723115194362806</c:v>
                </c:pt>
                <c:pt idx="860">
                  <c:v>0.9471713733696222</c:v>
                </c:pt>
                <c:pt idx="861">
                  <c:v>0.9471115985681674</c:v>
                </c:pt>
                <c:pt idx="862">
                  <c:v>0.9470518275390255</c:v>
                </c:pt>
                <c:pt idx="863">
                  <c:v>0.9469920602819587</c:v>
                </c:pt>
                <c:pt idx="864">
                  <c:v>0.94693229679672875</c:v>
                </c:pt>
                <c:pt idx="865">
                  <c:v>0.9468725370830976</c:v>
                </c:pt>
                <c:pt idx="866">
                  <c:v>0.94681278114082723</c:v>
                </c:pt>
                <c:pt idx="867">
                  <c:v>0.94675302896967983</c:v>
                </c:pt>
                <c:pt idx="868">
                  <c:v>0.94669328056941704</c:v>
                </c:pt>
                <c:pt idx="869">
                  <c:v>0.94663353593980126</c:v>
                </c:pt>
                <c:pt idx="870">
                  <c:v>0.94657379508059447</c:v>
                </c:pt>
                <c:pt idx="871">
                  <c:v>0.94651405799155841</c:v>
                </c:pt>
                <c:pt idx="872">
                  <c:v>0.94645432467245549</c:v>
                </c:pt>
                <c:pt idx="873">
                  <c:v>0.9463945951230478</c:v>
                </c:pt>
                <c:pt idx="874">
                  <c:v>0.94633486934309718</c:v>
                </c:pt>
                <c:pt idx="875">
                  <c:v>0.94627514733236573</c:v>
                </c:pt>
                <c:pt idx="876">
                  <c:v>0.94621542909061596</c:v>
                </c:pt>
                <c:pt idx="877">
                  <c:v>0.94615571461760961</c:v>
                </c:pt>
                <c:pt idx="878">
                  <c:v>0.94609600391310911</c:v>
                </c:pt>
                <c:pt idx="879">
                  <c:v>0.94603629697687652</c:v>
                </c:pt>
                <c:pt idx="880">
                  <c:v>0.94597659380867416</c:v>
                </c:pt>
                <c:pt idx="881">
                  <c:v>0.94591689440826399</c:v>
                </c:pt>
                <c:pt idx="882">
                  <c:v>0.9458571987754083</c:v>
                </c:pt>
                <c:pt idx="883">
                  <c:v>0.94579750690986952</c:v>
                </c:pt>
                <c:pt idx="884">
                  <c:v>0.94573781881140961</c:v>
                </c:pt>
                <c:pt idx="885">
                  <c:v>0.9456781344797911</c:v>
                </c:pt>
                <c:pt idx="886">
                  <c:v>0.94561845391477617</c:v>
                </c:pt>
                <c:pt idx="887">
                  <c:v>0.94555877711612712</c:v>
                </c:pt>
                <c:pt idx="888">
                  <c:v>0.94549910408360605</c:v>
                </c:pt>
                <c:pt idx="889">
                  <c:v>0.94543943481697568</c:v>
                </c:pt>
                <c:pt idx="890">
                  <c:v>0.9453797693159981</c:v>
                </c:pt>
                <c:pt idx="891">
                  <c:v>0.94532010758043561</c:v>
                </c:pt>
                <c:pt idx="892">
                  <c:v>0.94526044961005073</c:v>
                </c:pt>
                <c:pt idx="893">
                  <c:v>0.94520079540460589</c:v>
                </c:pt>
                <c:pt idx="894">
                  <c:v>0.94514114496386337</c:v>
                </c:pt>
                <c:pt idx="895">
                  <c:v>0.94508149828758548</c:v>
                </c:pt>
                <c:pt idx="896">
                  <c:v>0.94502185537553496</c:v>
                </c:pt>
                <c:pt idx="897">
                  <c:v>0.94496221622747389</c:v>
                </c:pt>
                <c:pt idx="898">
                  <c:v>0.94490258084316492</c:v>
                </c:pt>
                <c:pt idx="899">
                  <c:v>0.94484294922237066</c:v>
                </c:pt>
                <c:pt idx="900">
                  <c:v>0.94478332136485321</c:v>
                </c:pt>
                <c:pt idx="901">
                  <c:v>0.94472369727037542</c:v>
                </c:pt>
                <c:pt idx="902">
                  <c:v>0.9446640769386998</c:v>
                </c:pt>
                <c:pt idx="903">
                  <c:v>0.94460446036958878</c:v>
                </c:pt>
                <c:pt idx="904">
                  <c:v>0.94454484756280488</c:v>
                </c:pt>
                <c:pt idx="905">
                  <c:v>0.94448523851811073</c:v>
                </c:pt>
                <c:pt idx="906">
                  <c:v>0.94442563323526874</c:v>
                </c:pt>
                <c:pt idx="907">
                  <c:v>0.94436603171404176</c:v>
                </c:pt>
                <c:pt idx="908">
                  <c:v>0.94430643395419223</c:v>
                </c:pt>
                <c:pt idx="909">
                  <c:v>0.94424683995548297</c:v>
                </c:pt>
                <c:pt idx="910">
                  <c:v>0.94418724971767631</c:v>
                </c:pt>
                <c:pt idx="911">
                  <c:v>0.9441276632405351</c:v>
                </c:pt>
                <c:pt idx="912">
                  <c:v>0.94406808052382207</c:v>
                </c:pt>
                <c:pt idx="913">
                  <c:v>0.94400850156729987</c:v>
                </c:pt>
                <c:pt idx="914">
                  <c:v>0.94394892637073102</c:v>
                </c:pt>
                <c:pt idx="915">
                  <c:v>0.94388935493387838</c:v>
                </c:pt>
                <c:pt idx="916">
                  <c:v>0.94382978725650457</c:v>
                </c:pt>
                <c:pt idx="917">
                  <c:v>0.94377022333837268</c:v>
                </c:pt>
                <c:pt idx="918">
                  <c:v>0.94371066317924501</c:v>
                </c:pt>
                <c:pt idx="919">
                  <c:v>0.94365110677888453</c:v>
                </c:pt>
                <c:pt idx="920">
                  <c:v>0.94359155413705409</c:v>
                </c:pt>
                <c:pt idx="921">
                  <c:v>0.94353200525351655</c:v>
                </c:pt>
                <c:pt idx="922">
                  <c:v>0.94347246012803454</c:v>
                </c:pt>
                <c:pt idx="923">
                  <c:v>0.94341291876037081</c:v>
                </c:pt>
                <c:pt idx="924">
                  <c:v>0.94335338115028844</c:v>
                </c:pt>
                <c:pt idx="925">
                  <c:v>0.94329384729755039</c:v>
                </c:pt>
                <c:pt idx="926">
                  <c:v>0.94323431720191919</c:v>
                </c:pt>
                <c:pt idx="927">
                  <c:v>0.94317479086315803</c:v>
                </c:pt>
                <c:pt idx="928">
                  <c:v>0.94311526828102943</c:v>
                </c:pt>
                <c:pt idx="929">
                  <c:v>0.94305574945529691</c:v>
                </c:pt>
                <c:pt idx="930">
                  <c:v>0.94299623438572311</c:v>
                </c:pt>
                <c:pt idx="931">
                  <c:v>0.94293672307207077</c:v>
                </c:pt>
                <c:pt idx="932">
                  <c:v>0.9428772155141032</c:v>
                </c:pt>
                <c:pt idx="933">
                  <c:v>0.94281771171158302</c:v>
                </c:pt>
                <c:pt idx="934">
                  <c:v>0.94275821166427354</c:v>
                </c:pt>
                <c:pt idx="935">
                  <c:v>0.94269871537193783</c:v>
                </c:pt>
                <c:pt idx="936">
                  <c:v>0.94263922283433854</c:v>
                </c:pt>
                <c:pt idx="937">
                  <c:v>0.94257973405123907</c:v>
                </c:pt>
                <c:pt idx="938">
                  <c:v>0.94252024902240217</c:v>
                </c:pt>
                <c:pt idx="939">
                  <c:v>0.94246076774759147</c:v>
                </c:pt>
                <c:pt idx="940">
                  <c:v>0.94240129022656927</c:v>
                </c:pt>
                <c:pt idx="941">
                  <c:v>0.9423418164590992</c:v>
                </c:pt>
                <c:pt idx="942">
                  <c:v>0.94228234644494435</c:v>
                </c:pt>
                <c:pt idx="943">
                  <c:v>0.94222288018386757</c:v>
                </c:pt>
                <c:pt idx="944">
                  <c:v>0.94216341767563228</c:v>
                </c:pt>
                <c:pt idx="945">
                  <c:v>0.94210395892000165</c:v>
                </c:pt>
                <c:pt idx="946">
                  <c:v>0.94204450391673877</c:v>
                </c:pt>
                <c:pt idx="947">
                  <c:v>0.94198505266560684</c:v>
                </c:pt>
                <c:pt idx="948">
                  <c:v>0.94192560516636903</c:v>
                </c:pt>
                <c:pt idx="949">
                  <c:v>0.94186616141878854</c:v>
                </c:pt>
                <c:pt idx="950">
                  <c:v>0.94180672142262867</c:v>
                </c:pt>
                <c:pt idx="951">
                  <c:v>0.94174728517765272</c:v>
                </c:pt>
                <c:pt idx="952">
                  <c:v>0.94168785268362376</c:v>
                </c:pt>
                <c:pt idx="953">
                  <c:v>0.94162842394030533</c:v>
                </c:pt>
                <c:pt idx="954">
                  <c:v>0.94156899894746049</c:v>
                </c:pt>
                <c:pt idx="955">
                  <c:v>0.94150957770485277</c:v>
                </c:pt>
                <c:pt idx="956">
                  <c:v>0.94145016021224537</c:v>
                </c:pt>
                <c:pt idx="957">
                  <c:v>0.9413907464694018</c:v>
                </c:pt>
                <c:pt idx="958">
                  <c:v>0.94133133647608491</c:v>
                </c:pt>
                <c:pt idx="959">
                  <c:v>0.94127193023205868</c:v>
                </c:pt>
                <c:pt idx="960">
                  <c:v>0.94121252773708619</c:v>
                </c:pt>
                <c:pt idx="961">
                  <c:v>0.94115312899093118</c:v>
                </c:pt>
                <c:pt idx="962">
                  <c:v>0.9410937339933565</c:v>
                </c:pt>
                <c:pt idx="963">
                  <c:v>0.9410343427441259</c:v>
                </c:pt>
                <c:pt idx="964">
                  <c:v>0.94097495524300301</c:v>
                </c:pt>
                <c:pt idx="965">
                  <c:v>0.94091557148975091</c:v>
                </c:pt>
                <c:pt idx="966">
                  <c:v>0.94085619148413324</c:v>
                </c:pt>
                <c:pt idx="967">
                  <c:v>0.94079681522591363</c:v>
                </c:pt>
                <c:pt idx="968">
                  <c:v>0.94073744271485527</c:v>
                </c:pt>
                <c:pt idx="969">
                  <c:v>0.94067807395072189</c:v>
                </c:pt>
                <c:pt idx="970">
                  <c:v>0.94061870893327715</c:v>
                </c:pt>
                <c:pt idx="971">
                  <c:v>0.94055934766228444</c:v>
                </c:pt>
                <c:pt idx="972">
                  <c:v>0.94049999013750729</c:v>
                </c:pt>
                <c:pt idx="973">
                  <c:v>0.94044063635870923</c:v>
                </c:pt>
                <c:pt idx="974">
                  <c:v>0.9403812863256541</c:v>
                </c:pt>
                <c:pt idx="975">
                  <c:v>0.94032194003810532</c:v>
                </c:pt>
                <c:pt idx="976">
                  <c:v>0.94026259749582652</c:v>
                </c:pt>
                <c:pt idx="977">
                  <c:v>0.94020325869858146</c:v>
                </c:pt>
                <c:pt idx="978">
                  <c:v>0.94014392364613386</c:v>
                </c:pt>
                <c:pt idx="979">
                  <c:v>0.94008459233824704</c:v>
                </c:pt>
                <c:pt idx="980">
                  <c:v>0.94002526477468484</c:v>
                </c:pt>
                <c:pt idx="981">
                  <c:v>0.93996594095521124</c:v>
                </c:pt>
                <c:pt idx="982">
                  <c:v>0.93990662087958965</c:v>
                </c:pt>
                <c:pt idx="983">
                  <c:v>0.93984730454758392</c:v>
                </c:pt>
                <c:pt idx="984">
                  <c:v>0.93978799195895779</c:v>
                </c:pt>
                <c:pt idx="985">
                  <c:v>0.93972868311347491</c:v>
                </c:pt>
                <c:pt idx="986">
                  <c:v>0.93966937801089911</c:v>
                </c:pt>
                <c:pt idx="987">
                  <c:v>0.93961007665099427</c:v>
                </c:pt>
                <c:pt idx="988">
                  <c:v>0.93955077903352391</c:v>
                </c:pt>
                <c:pt idx="989">
                  <c:v>0.93949148515825243</c:v>
                </c:pt>
                <c:pt idx="990">
                  <c:v>0.93943219502494302</c:v>
                </c:pt>
                <c:pt idx="991">
                  <c:v>0.93937290863336009</c:v>
                </c:pt>
                <c:pt idx="992">
                  <c:v>0.93931362598326706</c:v>
                </c:pt>
                <c:pt idx="993">
                  <c:v>0.93925434707442779</c:v>
                </c:pt>
                <c:pt idx="994">
                  <c:v>0.93919507190660667</c:v>
                </c:pt>
                <c:pt idx="995">
                  <c:v>0.93913580047956713</c:v>
                </c:pt>
                <c:pt idx="996">
                  <c:v>0.93907653279307335</c:v>
                </c:pt>
                <c:pt idx="997">
                  <c:v>0.93901726884688907</c:v>
                </c:pt>
                <c:pt idx="998">
                  <c:v>0.93895800864077861</c:v>
                </c:pt>
                <c:pt idx="999">
                  <c:v>0.93889875217450547</c:v>
                </c:pt>
                <c:pt idx="1000">
                  <c:v>0.93883949944783385</c:v>
                </c:pt>
                <c:pt idx="1001">
                  <c:v>0.93878025046052771</c:v>
                </c:pt>
                <c:pt idx="1002">
                  <c:v>0.93872100521235136</c:v>
                </c:pt>
                <c:pt idx="1003">
                  <c:v>0.9386617637030682</c:v>
                </c:pt>
                <c:pt idx="1004">
                  <c:v>0.93860252593244287</c:v>
                </c:pt>
                <c:pt idx="1005">
                  <c:v>0.93854329190023933</c:v>
                </c:pt>
                <c:pt idx="1006">
                  <c:v>0.93848406160622122</c:v>
                </c:pt>
                <c:pt idx="1007">
                  <c:v>0.93842483505015295</c:v>
                </c:pt>
                <c:pt idx="1008">
                  <c:v>0.93836561223179882</c:v>
                </c:pt>
                <c:pt idx="1009">
                  <c:v>0.93830639315092268</c:v>
                </c:pt>
                <c:pt idx="1010">
                  <c:v>0.9382471778072885</c:v>
                </c:pt>
                <c:pt idx="1011">
                  <c:v>0.93818796620066092</c:v>
                </c:pt>
                <c:pt idx="1012">
                  <c:v>0.93812875833080378</c:v>
                </c:pt>
                <c:pt idx="1013">
                  <c:v>0.93806955419748117</c:v>
                </c:pt>
                <c:pt idx="1014">
                  <c:v>0.93801035380045739</c:v>
                </c:pt>
                <c:pt idx="1015">
                  <c:v>0.93795115713949673</c:v>
                </c:pt>
                <c:pt idx="1016">
                  <c:v>0.93789196421436349</c:v>
                </c:pt>
                <c:pt idx="1017">
                  <c:v>0.93783277502482154</c:v>
                </c:pt>
                <c:pt idx="1018">
                  <c:v>0.9377735895706355</c:v>
                </c:pt>
                <c:pt idx="1019">
                  <c:v>0.93771440785156945</c:v>
                </c:pt>
                <c:pt idx="1020">
                  <c:v>0.93765522986738781</c:v>
                </c:pt>
                <c:pt idx="1021">
                  <c:v>0.93759605561785464</c:v>
                </c:pt>
                <c:pt idx="1022">
                  <c:v>0.93753688510273447</c:v>
                </c:pt>
                <c:pt idx="1023">
                  <c:v>0.9374777183217915</c:v>
                </c:pt>
                <c:pt idx="1024">
                  <c:v>0.93741855527479001</c:v>
                </c:pt>
                <c:pt idx="1025">
                  <c:v>0.93735939596149476</c:v>
                </c:pt>
                <c:pt idx="1026">
                  <c:v>0.93730024038166959</c:v>
                </c:pt>
                <c:pt idx="1027">
                  <c:v>0.93724108853507915</c:v>
                </c:pt>
                <c:pt idx="1028">
                  <c:v>0.93718194042148784</c:v>
                </c:pt>
                <c:pt idx="1029">
                  <c:v>0.93712279604066018</c:v>
                </c:pt>
                <c:pt idx="1030">
                  <c:v>0.93706365539236025</c:v>
                </c:pt>
                <c:pt idx="1031">
                  <c:v>0.93700451847635291</c:v>
                </c:pt>
                <c:pt idx="1032">
                  <c:v>0.93694538529240223</c:v>
                </c:pt>
                <c:pt idx="1033">
                  <c:v>0.93688625584027307</c:v>
                </c:pt>
                <c:pt idx="1034">
                  <c:v>0.9368271301197294</c:v>
                </c:pt>
                <c:pt idx="1035">
                  <c:v>0.93676800813053629</c:v>
                </c:pt>
                <c:pt idx="1036">
                  <c:v>0.93670888987245804</c:v>
                </c:pt>
                <c:pt idx="1037">
                  <c:v>0.93664977534525917</c:v>
                </c:pt>
                <c:pt idx="1038">
                  <c:v>0.93659066454870432</c:v>
                </c:pt>
                <c:pt idx="1039">
                  <c:v>0.93653155748255767</c:v>
                </c:pt>
                <c:pt idx="1040">
                  <c:v>0.93647245414658431</c:v>
                </c:pt>
                <c:pt idx="1041">
                  <c:v>0.93641335454054853</c:v>
                </c:pt>
                <c:pt idx="1042">
                  <c:v>0.93635425866421484</c:v>
                </c:pt>
                <c:pt idx="1043">
                  <c:v>0.93629516651734823</c:v>
                </c:pt>
                <c:pt idx="1044">
                  <c:v>0.93623607809971321</c:v>
                </c:pt>
                <c:pt idx="1045">
                  <c:v>0.9361769934110743</c:v>
                </c:pt>
                <c:pt idx="1046">
                  <c:v>0.93611791245119624</c:v>
                </c:pt>
                <c:pt idx="1047">
                  <c:v>0.93605883521984357</c:v>
                </c:pt>
                <c:pt idx="1048">
                  <c:v>0.93599976171678134</c:v>
                </c:pt>
                <c:pt idx="1049">
                  <c:v>0.93594069194177387</c:v>
                </c:pt>
                <c:pt idx="1050">
                  <c:v>0.93588162589458612</c:v>
                </c:pt>
                <c:pt idx="1051">
                  <c:v>0.93582256357498284</c:v>
                </c:pt>
                <c:pt idx="1052">
                  <c:v>0.93576350498272876</c:v>
                </c:pt>
                <c:pt idx="1053">
                  <c:v>0.93570445011758852</c:v>
                </c:pt>
                <c:pt idx="1054">
                  <c:v>0.93564539897932697</c:v>
                </c:pt>
                <c:pt idx="1055">
                  <c:v>0.93558635156770897</c:v>
                </c:pt>
                <c:pt idx="1056">
                  <c:v>0.93552730788249949</c:v>
                </c:pt>
                <c:pt idx="1057">
                  <c:v>0.93546826792346294</c:v>
                </c:pt>
                <c:pt idx="1058">
                  <c:v>0.93540923169036438</c:v>
                </c:pt>
                <c:pt idx="1059">
                  <c:v>0.93535019918296891</c:v>
                </c:pt>
                <c:pt idx="1060">
                  <c:v>0.93529117040104126</c:v>
                </c:pt>
                <c:pt idx="1061">
                  <c:v>0.93523214534434596</c:v>
                </c:pt>
                <c:pt idx="1062">
                  <c:v>0.9351731240126484</c:v>
                </c:pt>
                <c:pt idx="1063">
                  <c:v>0.93511410640571335</c:v>
                </c:pt>
                <c:pt idx="1064">
                  <c:v>0.93505509252330554</c:v>
                </c:pt>
                <c:pt idx="1065">
                  <c:v>0.93499608236519005</c:v>
                </c:pt>
                <c:pt idx="1066">
                  <c:v>0.93493707593113218</c:v>
                </c:pt>
                <c:pt idx="1067">
                  <c:v>0.93487807322089622</c:v>
                </c:pt>
                <c:pt idx="1068">
                  <c:v>0.9348190742342477</c:v>
                </c:pt>
                <c:pt idx="1069">
                  <c:v>0.9347600789709517</c:v>
                </c:pt>
                <c:pt idx="1070">
                  <c:v>0.93470108743077285</c:v>
                </c:pt>
                <c:pt idx="1071">
                  <c:v>0.93464209961347622</c:v>
                </c:pt>
                <c:pt idx="1072">
                  <c:v>0.93458311551882733</c:v>
                </c:pt>
                <c:pt idx="1073">
                  <c:v>0.93452413514659061</c:v>
                </c:pt>
                <c:pt idx="1074">
                  <c:v>0.93446515849653167</c:v>
                </c:pt>
                <c:pt idx="1075">
                  <c:v>0.93440618556841526</c:v>
                </c:pt>
                <c:pt idx="1076">
                  <c:v>0.93434721636200668</c:v>
                </c:pt>
                <c:pt idx="1077">
                  <c:v>0.93428825087707112</c:v>
                </c:pt>
                <c:pt idx="1078">
                  <c:v>0.93422928911337344</c:v>
                </c:pt>
                <c:pt idx="1079">
                  <c:v>0.93417033107067904</c:v>
                </c:pt>
                <c:pt idx="1080">
                  <c:v>0.93411137674875311</c:v>
                </c:pt>
                <c:pt idx="1081">
                  <c:v>0.93405242614736061</c:v>
                </c:pt>
                <c:pt idx="1082">
                  <c:v>0.93399347926626697</c:v>
                </c:pt>
                <c:pt idx="1083">
                  <c:v>0.93393453610523725</c:v>
                </c:pt>
                <c:pt idx="1084">
                  <c:v>0.93387559666403686</c:v>
                </c:pt>
                <c:pt idx="1085">
                  <c:v>0.93381666094243065</c:v>
                </c:pt>
                <c:pt idx="1086">
                  <c:v>0.93375772894018449</c:v>
                </c:pt>
                <c:pt idx="1087">
                  <c:v>0.93369880065706312</c:v>
                </c:pt>
                <c:pt idx="1088">
                  <c:v>0.93363987609283228</c:v>
                </c:pt>
                <c:pt idx="1089">
                  <c:v>0.93358095524725682</c:v>
                </c:pt>
                <c:pt idx="1090">
                  <c:v>0.93352203812010226</c:v>
                </c:pt>
                <c:pt idx="1091">
                  <c:v>0.93346312471113413</c:v>
                </c:pt>
                <c:pt idx="1092">
                  <c:v>0.9334042150201175</c:v>
                </c:pt>
                <c:pt idx="1093">
                  <c:v>0.93334530904681767</c:v>
                </c:pt>
                <c:pt idx="1094">
                  <c:v>0.9332864067910005</c:v>
                </c:pt>
                <c:pt idx="1095">
                  <c:v>0.93322750825243095</c:v>
                </c:pt>
                <c:pt idx="1096">
                  <c:v>0.93316861343087432</c:v>
                </c:pt>
                <c:pt idx="1097">
                  <c:v>0.93310972232609657</c:v>
                </c:pt>
                <c:pt idx="1098">
                  <c:v>0.93305083493786267</c:v>
                </c:pt>
                <c:pt idx="1099">
                  <c:v>0.93299195126593826</c:v>
                </c:pt>
                <c:pt idx="1100">
                  <c:v>0.93293307131008874</c:v>
                </c:pt>
                <c:pt idx="1101">
                  <c:v>0.93287419507007985</c:v>
                </c:pt>
                <c:pt idx="1102">
                  <c:v>0.93281532254567678</c:v>
                </c:pt>
                <c:pt idx="1103">
                  <c:v>0.93275645373664506</c:v>
                </c:pt>
                <c:pt idx="1104">
                  <c:v>0.93269758864275032</c:v>
                </c:pt>
                <c:pt idx="1105">
                  <c:v>0.93263872726375796</c:v>
                </c:pt>
                <c:pt idx="1106">
                  <c:v>0.93257986959943395</c:v>
                </c:pt>
                <c:pt idx="1107">
                  <c:v>0.93252101564954315</c:v>
                </c:pt>
                <c:pt idx="1108">
                  <c:v>0.93246216541385185</c:v>
                </c:pt>
                <c:pt idx="1109">
                  <c:v>0.93240331889212535</c:v>
                </c:pt>
                <c:pt idx="1110">
                  <c:v>0.93234447608412918</c:v>
                </c:pt>
                <c:pt idx="1111">
                  <c:v>0.93228563698962919</c:v>
                </c:pt>
                <c:pt idx="1112">
                  <c:v>0.93222680160839089</c:v>
                </c:pt>
                <c:pt idx="1113">
                  <c:v>0.93216796994017981</c:v>
                </c:pt>
                <c:pt idx="1114">
                  <c:v>0.93210914198476202</c:v>
                </c:pt>
                <c:pt idx="1115">
                  <c:v>0.93205031774190272</c:v>
                </c:pt>
                <c:pt idx="1116">
                  <c:v>0.93199149721136798</c:v>
                </c:pt>
                <c:pt idx="1117">
                  <c:v>0.93193268039292332</c:v>
                </c:pt>
                <c:pt idx="1118">
                  <c:v>0.93187386728633481</c:v>
                </c:pt>
                <c:pt idx="1119">
                  <c:v>0.93181505789136765</c:v>
                </c:pt>
                <c:pt idx="1120">
                  <c:v>0.93175625220778802</c:v>
                </c:pt>
                <c:pt idx="1121">
                  <c:v>0.93169745023536155</c:v>
                </c:pt>
                <c:pt idx="1122">
                  <c:v>0.93163865197385398</c:v>
                </c:pt>
                <c:pt idx="1123">
                  <c:v>0.9315798574230314</c:v>
                </c:pt>
                <c:pt idx="1124">
                  <c:v>0.93152106658265943</c:v>
                </c:pt>
                <c:pt idx="1125">
                  <c:v>0.93146227945250371</c:v>
                </c:pt>
                <c:pt idx="1126">
                  <c:v>0.9314034960323303</c:v>
                </c:pt>
                <c:pt idx="1127">
                  <c:v>0.93134471632190519</c:v>
                </c:pt>
                <c:pt idx="1128">
                  <c:v>0.9312859403209941</c:v>
                </c:pt>
                <c:pt idx="1129">
                  <c:v>0.93122716802936301</c:v>
                </c:pt>
                <c:pt idx="1130">
                  <c:v>0.93116839944677765</c:v>
                </c:pt>
                <c:pt idx="1131">
                  <c:v>0.93110963457300433</c:v>
                </c:pt>
                <c:pt idx="1132">
                  <c:v>0.93105087340780845</c:v>
                </c:pt>
                <c:pt idx="1133">
                  <c:v>0.93099211595095643</c:v>
                </c:pt>
                <c:pt idx="1134">
                  <c:v>0.9309333622022139</c:v>
                </c:pt>
                <c:pt idx="1135">
                  <c:v>0.93087461216134715</c:v>
                </c:pt>
                <c:pt idx="1136">
                  <c:v>0.93081586582812192</c:v>
                </c:pt>
                <c:pt idx="1137">
                  <c:v>0.93075712320230453</c:v>
                </c:pt>
                <c:pt idx="1138">
                  <c:v>0.9306983842836607</c:v>
                </c:pt>
                <c:pt idx="1139">
                  <c:v>0.93063964907195673</c:v>
                </c:pt>
                <c:pt idx="1140">
                  <c:v>0.93058091756695838</c:v>
                </c:pt>
                <c:pt idx="1141">
                  <c:v>0.93052218976843193</c:v>
                </c:pt>
                <c:pt idx="1142">
                  <c:v>0.93046346567614346</c:v>
                </c:pt>
                <c:pt idx="1143">
                  <c:v>0.93040474528985928</c:v>
                </c:pt>
                <c:pt idx="1144">
                  <c:v>0.93034602860934512</c:v>
                </c:pt>
                <c:pt idx="1145">
                  <c:v>0.93028731563436728</c:v>
                </c:pt>
                <c:pt idx="1146">
                  <c:v>0.93022860636469185</c:v>
                </c:pt>
                <c:pt idx="1147">
                  <c:v>0.93016990080008488</c:v>
                </c:pt>
                <c:pt idx="1148">
                  <c:v>0.93011119894031291</c:v>
                </c:pt>
                <c:pt idx="1149">
                  <c:v>0.9300525007851419</c:v>
                </c:pt>
                <c:pt idx="1150">
                  <c:v>0.92999380633433826</c:v>
                </c:pt>
                <c:pt idx="1151">
                  <c:v>0.92993511558766784</c:v>
                </c:pt>
                <c:pt idx="1152">
                  <c:v>0.92987642854489716</c:v>
                </c:pt>
                <c:pt idx="1153">
                  <c:v>0.9298177452057923</c:v>
                </c:pt>
                <c:pt idx="1154">
                  <c:v>0.92975906557011978</c:v>
                </c:pt>
                <c:pt idx="1155">
                  <c:v>0.92970038963764567</c:v>
                </c:pt>
                <c:pt idx="1156">
                  <c:v>0.92964171740813628</c:v>
                </c:pt>
                <c:pt idx="1157">
                  <c:v>0.9295830488813579</c:v>
                </c:pt>
                <c:pt idx="1158">
                  <c:v>0.92952438405707694</c:v>
                </c:pt>
                <c:pt idx="1159">
                  <c:v>0.9294657229350598</c:v>
                </c:pt>
                <c:pt idx="1160">
                  <c:v>0.92940706551507268</c:v>
                </c:pt>
                <c:pt idx="1161">
                  <c:v>0.92934841179688199</c:v>
                </c:pt>
                <c:pt idx="1162">
                  <c:v>0.92928976178025424</c:v>
                </c:pt>
                <c:pt idx="1163">
                  <c:v>0.92923111546495563</c:v>
                </c:pt>
                <c:pt idx="1164">
                  <c:v>0.92917247285075266</c:v>
                </c:pt>
                <c:pt idx="1165">
                  <c:v>0.92911383393741187</c:v>
                </c:pt>
                <c:pt idx="1166">
                  <c:v>0.92905519872469955</c:v>
                </c:pt>
                <c:pt idx="1167">
                  <c:v>0.92899656721238222</c:v>
                </c:pt>
                <c:pt idx="1168">
                  <c:v>0.92893793940022629</c:v>
                </c:pt>
                <c:pt idx="1169">
                  <c:v>0.92887931528799839</c:v>
                </c:pt>
                <c:pt idx="1170">
                  <c:v>0.92882069487546504</c:v>
                </c:pt>
                <c:pt idx="1171">
                  <c:v>0.92876207816239242</c:v>
                </c:pt>
                <c:pt idx="1172">
                  <c:v>0.9287034651485474</c:v>
                </c:pt>
                <c:pt idx="1173">
                  <c:v>0.92864485583369649</c:v>
                </c:pt>
                <c:pt idx="1174">
                  <c:v>0.92858625021760599</c:v>
                </c:pt>
                <c:pt idx="1175">
                  <c:v>0.92852764830004286</c:v>
                </c:pt>
                <c:pt idx="1176">
                  <c:v>0.92846905008077352</c:v>
                </c:pt>
                <c:pt idx="1177">
                  <c:v>0.92841045555956436</c:v>
                </c:pt>
                <c:pt idx="1178">
                  <c:v>0.92835186473618236</c:v>
                </c:pt>
                <c:pt idx="1179">
                  <c:v>0.92829327761039393</c:v>
                </c:pt>
                <c:pt idx="1180">
                  <c:v>0.92823469418196569</c:v>
                </c:pt>
                <c:pt idx="1181">
                  <c:v>0.92817611445066439</c:v>
                </c:pt>
                <c:pt idx="1182">
                  <c:v>0.92811753841625688</c:v>
                </c:pt>
                <c:pt idx="1183">
                  <c:v>0.92805896607850946</c:v>
                </c:pt>
                <c:pt idx="1184">
                  <c:v>0.92800039743718921</c:v>
                </c:pt>
                <c:pt idx="1185">
                  <c:v>0.92794183249206275</c:v>
                </c:pt>
                <c:pt idx="1186">
                  <c:v>0.92788327124289671</c:v>
                </c:pt>
                <c:pt idx="1187">
                  <c:v>0.92782471368945785</c:v>
                </c:pt>
                <c:pt idx="1188">
                  <c:v>0.92776615983151312</c:v>
                </c:pt>
                <c:pt idx="1189">
                  <c:v>0.92770760966882904</c:v>
                </c:pt>
                <c:pt idx="1190">
                  <c:v>0.92764906320117269</c:v>
                </c:pt>
                <c:pt idx="1191">
                  <c:v>0.92759052042831058</c:v>
                </c:pt>
                <c:pt idx="1192">
                  <c:v>0.92753198135000969</c:v>
                </c:pt>
                <c:pt idx="1193">
                  <c:v>0.92747344596603709</c:v>
                </c:pt>
                <c:pt idx="1194">
                  <c:v>0.92741491427615907</c:v>
                </c:pt>
                <c:pt idx="1195">
                  <c:v>0.92735638628014305</c:v>
                </c:pt>
                <c:pt idx="1196">
                  <c:v>0.92729786197775577</c:v>
                </c:pt>
                <c:pt idx="1197">
                  <c:v>0.92723934136876385</c:v>
                </c:pt>
                <c:pt idx="1198">
                  <c:v>0.92718082445293448</c:v>
                </c:pt>
                <c:pt idx="1199">
                  <c:v>0.92712231123003475</c:v>
                </c:pt>
                <c:pt idx="1200">
                  <c:v>0.92706380169983105</c:v>
                </c:pt>
                <c:pt idx="1201">
                  <c:v>0.92700529586209091</c:v>
                </c:pt>
                <c:pt idx="1202">
                  <c:v>0.92694679371658084</c:v>
                </c:pt>
                <c:pt idx="1203">
                  <c:v>0.92688829526306815</c:v>
                </c:pt>
                <c:pt idx="1204">
                  <c:v>0.92682980050131991</c:v>
                </c:pt>
                <c:pt idx="1205">
                  <c:v>0.92677130943110264</c:v>
                </c:pt>
                <c:pt idx="1206">
                  <c:v>0.92671282205218397</c:v>
                </c:pt>
                <c:pt idx="1207">
                  <c:v>0.92665433836433064</c:v>
                </c:pt>
                <c:pt idx="1208">
                  <c:v>0.92659585836730962</c:v>
                </c:pt>
                <c:pt idx="1209">
                  <c:v>0.9265373820608882</c:v>
                </c:pt>
                <c:pt idx="1210">
                  <c:v>0.92647890944483335</c:v>
                </c:pt>
                <c:pt idx="1211">
                  <c:v>0.92642044051891226</c:v>
                </c:pt>
                <c:pt idx="1212">
                  <c:v>0.92636197528289188</c:v>
                </c:pt>
                <c:pt idx="1213">
                  <c:v>0.92630351373653963</c:v>
                </c:pt>
                <c:pt idx="1214">
                  <c:v>0.92624505587962258</c:v>
                </c:pt>
                <c:pt idx="1215">
                  <c:v>0.92618660171190759</c:v>
                </c:pt>
                <c:pt idx="1216">
                  <c:v>0.92612815123316217</c:v>
                </c:pt>
                <c:pt idx="1217">
                  <c:v>0.92606970444315329</c:v>
                </c:pt>
                <c:pt idx="1218">
                  <c:v>0.92601126134164824</c:v>
                </c:pt>
                <c:pt idx="1219">
                  <c:v>0.92595282192841455</c:v>
                </c:pt>
                <c:pt idx="1220">
                  <c:v>0.92589438620321907</c:v>
                </c:pt>
                <c:pt idx="1221">
                  <c:v>0.92583595416582898</c:v>
                </c:pt>
                <c:pt idx="1222">
                  <c:v>0.9257775258160118</c:v>
                </c:pt>
                <c:pt idx="1223">
                  <c:v>0.92571910115353495</c:v>
                </c:pt>
                <c:pt idx="1224">
                  <c:v>0.92566068017816527</c:v>
                </c:pt>
                <c:pt idx="1225">
                  <c:v>0.92560226288967062</c:v>
                </c:pt>
                <c:pt idx="1226">
                  <c:v>0.92554384928781774</c:v>
                </c:pt>
                <c:pt idx="1227">
                  <c:v>0.92548543937237437</c:v>
                </c:pt>
                <c:pt idx="1228">
                  <c:v>0.92542703314310781</c:v>
                </c:pt>
                <c:pt idx="1229">
                  <c:v>0.92536863059978514</c:v>
                </c:pt>
                <c:pt idx="1230">
                  <c:v>0.92531023174217408</c:v>
                </c:pt>
                <c:pt idx="1231">
                  <c:v>0.92525183657004217</c:v>
                </c:pt>
                <c:pt idx="1232">
                  <c:v>0.92519344508315637</c:v>
                </c:pt>
                <c:pt idx="1233">
                  <c:v>0.92513505728128431</c:v>
                </c:pt>
                <c:pt idx="1234">
                  <c:v>0.9250766731641934</c:v>
                </c:pt>
                <c:pt idx="1235">
                  <c:v>0.92501829273165137</c:v>
                </c:pt>
                <c:pt idx="1236">
                  <c:v>0.92495991598342531</c:v>
                </c:pt>
                <c:pt idx="1237">
                  <c:v>0.92490154291928284</c:v>
                </c:pt>
                <c:pt idx="1238">
                  <c:v>0.92484317353899159</c:v>
                </c:pt>
                <c:pt idx="1239">
                  <c:v>0.92478480784231876</c:v>
                </c:pt>
                <c:pt idx="1240">
                  <c:v>0.9247264458290323</c:v>
                </c:pt>
                <c:pt idx="1241">
                  <c:v>0.9246680874988995</c:v>
                </c:pt>
                <c:pt idx="1242">
                  <c:v>0.9246097328516879</c:v>
                </c:pt>
                <c:pt idx="1243">
                  <c:v>0.92455138188716512</c:v>
                </c:pt>
                <c:pt idx="1244">
                  <c:v>0.92449303460509902</c:v>
                </c:pt>
                <c:pt idx="1245">
                  <c:v>0.92443469100525677</c:v>
                </c:pt>
                <c:pt idx="1246">
                  <c:v>0.92437635108740612</c:v>
                </c:pt>
                <c:pt idx="1247">
                  <c:v>0.92431801485131482</c:v>
                </c:pt>
                <c:pt idx="1248">
                  <c:v>0.92425968229675071</c:v>
                </c:pt>
                <c:pt idx="1249">
                  <c:v>0.92420135342348086</c:v>
                </c:pt>
                <c:pt idx="1250">
                  <c:v>0.92414302823127348</c:v>
                </c:pt>
                <c:pt idx="1251">
                  <c:v>0.92408470671989584</c:v>
                </c:pt>
                <c:pt idx="1252">
                  <c:v>0.92402638888911615</c:v>
                </c:pt>
                <c:pt idx="1253">
                  <c:v>0.92396807473870191</c:v>
                </c:pt>
                <c:pt idx="1254">
                  <c:v>0.92390976426842064</c:v>
                </c:pt>
                <c:pt idx="1255">
                  <c:v>0.92385145747804021</c:v>
                </c:pt>
                <c:pt idx="1256">
                  <c:v>0.92379315436732856</c:v>
                </c:pt>
                <c:pt idx="1257">
                  <c:v>0.92373485493605334</c:v>
                </c:pt>
                <c:pt idx="1258">
                  <c:v>0.92367655918398228</c:v>
                </c:pt>
                <c:pt idx="1259">
                  <c:v>0.92361826711088346</c:v>
                </c:pt>
                <c:pt idx="1260">
                  <c:v>0.92355997871652418</c:v>
                </c:pt>
                <c:pt idx="1261">
                  <c:v>0.92350169400067283</c:v>
                </c:pt>
                <c:pt idx="1262">
                  <c:v>0.92344341296309707</c:v>
                </c:pt>
                <c:pt idx="1263">
                  <c:v>0.92338513560356472</c:v>
                </c:pt>
                <c:pt idx="1264">
                  <c:v>0.92332686192184354</c:v>
                </c:pt>
                <c:pt idx="1265">
                  <c:v>0.92326859191770172</c:v>
                </c:pt>
                <c:pt idx="1266">
                  <c:v>0.92321032559090721</c:v>
                </c:pt>
                <c:pt idx="1267">
                  <c:v>0.92315206294122742</c:v>
                </c:pt>
                <c:pt idx="1268">
                  <c:v>0.92309380396843077</c:v>
                </c:pt>
                <c:pt idx="1269">
                  <c:v>0.9230355486722851</c:v>
                </c:pt>
                <c:pt idx="1270">
                  <c:v>0.92297729705255815</c:v>
                </c:pt>
                <c:pt idx="1271">
                  <c:v>0.92291904910901845</c:v>
                </c:pt>
                <c:pt idx="1272">
                  <c:v>0.9228608048414334</c:v>
                </c:pt>
                <c:pt idx="1273">
                  <c:v>0.92280256424957141</c:v>
                </c:pt>
                <c:pt idx="1274">
                  <c:v>0.92274432733320033</c:v>
                </c:pt>
                <c:pt idx="1275">
                  <c:v>0.92268609409208813</c:v>
                </c:pt>
                <c:pt idx="1276">
                  <c:v>0.92262786452600309</c:v>
                </c:pt>
                <c:pt idx="1277">
                  <c:v>0.9225696386347132</c:v>
                </c:pt>
                <c:pt idx="1278">
                  <c:v>0.9225114164179864</c:v>
                </c:pt>
                <c:pt idx="1279">
                  <c:v>0.92245319787559121</c:v>
                </c:pt>
                <c:pt idx="1280">
                  <c:v>0.92239498300729528</c:v>
                </c:pt>
                <c:pt idx="1281">
                  <c:v>0.92233677181286688</c:v>
                </c:pt>
                <c:pt idx="1282">
                  <c:v>0.92227856429207422</c:v>
                </c:pt>
                <c:pt idx="1283">
                  <c:v>0.92222036044468558</c:v>
                </c:pt>
                <c:pt idx="1284">
                  <c:v>0.92216216027046893</c:v>
                </c:pt>
                <c:pt idx="1285">
                  <c:v>0.92210396376919235</c:v>
                </c:pt>
                <c:pt idx="1286">
                  <c:v>0.92204577094062434</c:v>
                </c:pt>
                <c:pt idx="1287">
                  <c:v>0.92198758178453299</c:v>
                </c:pt>
                <c:pt idx="1288">
                  <c:v>0.92192939630068671</c:v>
                </c:pt>
                <c:pt idx="1289">
                  <c:v>0.92187121448885345</c:v>
                </c:pt>
                <c:pt idx="1290">
                  <c:v>0.92181303634880163</c:v>
                </c:pt>
                <c:pt idx="1291">
                  <c:v>0.92175486188029931</c:v>
                </c:pt>
                <c:pt idx="1292">
                  <c:v>0.92169669108311514</c:v>
                </c:pt>
                <c:pt idx="1293">
                  <c:v>0.92163852395701751</c:v>
                </c:pt>
                <c:pt idx="1294">
                  <c:v>0.92158036050177417</c:v>
                </c:pt>
                <c:pt idx="1295">
                  <c:v>0.92152220071715385</c:v>
                </c:pt>
                <c:pt idx="1296">
                  <c:v>0.92146404460292497</c:v>
                </c:pt>
                <c:pt idx="1297">
                  <c:v>0.92140589215885571</c:v>
                </c:pt>
                <c:pt idx="1298">
                  <c:v>0.92134774338471437</c:v>
                </c:pt>
                <c:pt idx="1299">
                  <c:v>0.92128959828026968</c:v>
                </c:pt>
                <c:pt idx="1300">
                  <c:v>0.92123145684528984</c:v>
                </c:pt>
                <c:pt idx="1301">
                  <c:v>0.92117331907954314</c:v>
                </c:pt>
                <c:pt idx="1302">
                  <c:v>0.92111518498279832</c:v>
                </c:pt>
                <c:pt idx="1303">
                  <c:v>0.92105705455482345</c:v>
                </c:pt>
                <c:pt idx="1304">
                  <c:v>0.92099892779538739</c:v>
                </c:pt>
                <c:pt idx="1305">
                  <c:v>0.92094080470425854</c:v>
                </c:pt>
                <c:pt idx="1306">
                  <c:v>0.9208826852812052</c:v>
                </c:pt>
                <c:pt idx="1307">
                  <c:v>0.92082456952599601</c:v>
                </c:pt>
                <c:pt idx="1308">
                  <c:v>0.92076645743839958</c:v>
                </c:pt>
                <c:pt idx="1309">
                  <c:v>0.92070834901818444</c:v>
                </c:pt>
                <c:pt idx="1310">
                  <c:v>0.92065024426511877</c:v>
                </c:pt>
                <c:pt idx="1311">
                  <c:v>0.92059214317897153</c:v>
                </c:pt>
                <c:pt idx="1312">
                  <c:v>0.92053404575951125</c:v>
                </c:pt>
                <c:pt idx="1313">
                  <c:v>0.92047595200650678</c:v>
                </c:pt>
                <c:pt idx="1314">
                  <c:v>0.92041786191972608</c:v>
                </c:pt>
                <c:pt idx="1315">
                  <c:v>0.92035977549893833</c:v>
                </c:pt>
                <c:pt idx="1316">
                  <c:v>0.92030169274391183</c:v>
                </c:pt>
                <c:pt idx="1317">
                  <c:v>0.92024361365441554</c:v>
                </c:pt>
                <c:pt idx="1318">
                  <c:v>0.92018553823021787</c:v>
                </c:pt>
                <c:pt idx="1319">
                  <c:v>0.92012746647108778</c:v>
                </c:pt>
                <c:pt idx="1320">
                  <c:v>0.92006939837679358</c:v>
                </c:pt>
                <c:pt idx="1321">
                  <c:v>0.92001133394710444</c:v>
                </c:pt>
                <c:pt idx="1322">
                  <c:v>0.91995327318178899</c:v>
                </c:pt>
                <c:pt idx="1323">
                  <c:v>0.91989521608061564</c:v>
                </c:pt>
                <c:pt idx="1324">
                  <c:v>0.91983716264335336</c:v>
                </c:pt>
                <c:pt idx="1325">
                  <c:v>0.91977911286977099</c:v>
                </c:pt>
                <c:pt idx="1326">
                  <c:v>0.91972106675963727</c:v>
                </c:pt>
                <c:pt idx="1327">
                  <c:v>0.91966302431272118</c:v>
                </c:pt>
                <c:pt idx="1328">
                  <c:v>0.91960498552879122</c:v>
                </c:pt>
                <c:pt idx="1329">
                  <c:v>0.91954695040761636</c:v>
                </c:pt>
                <c:pt idx="1330">
                  <c:v>0.91948891894896545</c:v>
                </c:pt>
                <c:pt idx="1331">
                  <c:v>0.91943089115260745</c:v>
                </c:pt>
                <c:pt idx="1332">
                  <c:v>0.91937286701831111</c:v>
                </c:pt>
                <c:pt idx="1333">
                  <c:v>0.91931484654584517</c:v>
                </c:pt>
                <c:pt idx="1334">
                  <c:v>0.91925682973497891</c:v>
                </c:pt>
                <c:pt idx="1335">
                  <c:v>0.91919881658548119</c:v>
                </c:pt>
                <c:pt idx="1336">
                  <c:v>0.91914080709712054</c:v>
                </c:pt>
                <c:pt idx="1337">
                  <c:v>0.91908280126966635</c:v>
                </c:pt>
                <c:pt idx="1338">
                  <c:v>0.91902479910288737</c:v>
                </c:pt>
                <c:pt idx="1339">
                  <c:v>0.91896680059655256</c:v>
                </c:pt>
                <c:pt idx="1340">
                  <c:v>0.91890880575043121</c:v>
                </c:pt>
                <c:pt idx="1341">
                  <c:v>0.91885081456429196</c:v>
                </c:pt>
                <c:pt idx="1342">
                  <c:v>0.91879282703790399</c:v>
                </c:pt>
                <c:pt idx="1343">
                  <c:v>0.91873484317103626</c:v>
                </c:pt>
                <c:pt idx="1344">
                  <c:v>0.91867686296345807</c:v>
                </c:pt>
                <c:pt idx="1345">
                  <c:v>0.91861888641493816</c:v>
                </c:pt>
                <c:pt idx="1346">
                  <c:v>0.91856091352524583</c:v>
                </c:pt>
                <c:pt idx="1347">
                  <c:v>0.91850294429415003</c:v>
                </c:pt>
                <c:pt idx="1348">
                  <c:v>0.91844497872142017</c:v>
                </c:pt>
                <c:pt idx="1349">
                  <c:v>0.918387016806825</c:v>
                </c:pt>
                <c:pt idx="1350">
                  <c:v>0.91832905855013369</c:v>
                </c:pt>
                <c:pt idx="1351">
                  <c:v>0.91827110395111566</c:v>
                </c:pt>
                <c:pt idx="1352">
                  <c:v>0.91821315300953987</c:v>
                </c:pt>
                <c:pt idx="1353">
                  <c:v>0.91815520572517573</c:v>
                </c:pt>
                <c:pt idx="1354">
                  <c:v>0.91809726209779208</c:v>
                </c:pt>
                <c:pt idx="1355">
                  <c:v>0.91803932212715822</c:v>
                </c:pt>
                <c:pt idx="1356">
                  <c:v>0.91798138581304378</c:v>
                </c:pt>
                <c:pt idx="1357">
                  <c:v>0.91792345315521751</c:v>
                </c:pt>
                <c:pt idx="1358">
                  <c:v>0.91786552415344902</c:v>
                </c:pt>
                <c:pt idx="1359">
                  <c:v>0.91780759880750729</c:v>
                </c:pt>
                <c:pt idx="1360">
                  <c:v>0.91774967711716182</c:v>
                </c:pt>
                <c:pt idx="1361">
                  <c:v>0.9176917590821817</c:v>
                </c:pt>
                <c:pt idx="1362">
                  <c:v>0.91763384470233655</c:v>
                </c:pt>
                <c:pt idx="1363">
                  <c:v>0.91757593397739534</c:v>
                </c:pt>
                <c:pt idx="1364">
                  <c:v>0.91751802690712769</c:v>
                </c:pt>
                <c:pt idx="1365">
                  <c:v>0.9174601234913029</c:v>
                </c:pt>
                <c:pt idx="1366">
                  <c:v>0.91740222372969027</c:v>
                </c:pt>
                <c:pt idx="1367">
                  <c:v>0.9173443276220592</c:v>
                </c:pt>
                <c:pt idx="1368">
                  <c:v>0.91728643516817909</c:v>
                </c:pt>
                <c:pt idx="1369">
                  <c:v>0.91722854636781948</c:v>
                </c:pt>
                <c:pt idx="1370">
                  <c:v>0.91717066122074953</c:v>
                </c:pt>
                <c:pt idx="1371">
                  <c:v>0.9171127797267391</c:v>
                </c:pt>
                <c:pt idx="1372">
                  <c:v>0.91705490188555727</c:v>
                </c:pt>
                <c:pt idx="1373">
                  <c:v>0.91699702769697378</c:v>
                </c:pt>
                <c:pt idx="1374">
                  <c:v>0.9169391571607578</c:v>
                </c:pt>
                <c:pt idx="1375">
                  <c:v>0.91688129027667897</c:v>
                </c:pt>
                <c:pt idx="1376">
                  <c:v>0.91682342704450703</c:v>
                </c:pt>
                <c:pt idx="1377">
                  <c:v>0.91676556746401128</c:v>
                </c:pt>
                <c:pt idx="1378">
                  <c:v>0.91670771153496156</c:v>
                </c:pt>
                <c:pt idx="1379">
                  <c:v>0.91664985925712694</c:v>
                </c:pt>
                <c:pt idx="1380">
                  <c:v>0.9165920106302774</c:v>
                </c:pt>
                <c:pt idx="1381">
                  <c:v>0.91653416565418233</c:v>
                </c:pt>
                <c:pt idx="1382">
                  <c:v>0.91647632432861126</c:v>
                </c:pt>
                <c:pt idx="1383">
                  <c:v>0.91641848665333425</c:v>
                </c:pt>
                <c:pt idx="1384">
                  <c:v>0.91636065262812028</c:v>
                </c:pt>
                <c:pt idx="1385">
                  <c:v>0.91630282225273962</c:v>
                </c:pt>
                <c:pt idx="1386">
                  <c:v>0.91624499552696159</c:v>
                </c:pt>
                <c:pt idx="1387">
                  <c:v>0.91618717245055581</c:v>
                </c:pt>
                <c:pt idx="1388">
                  <c:v>0.91612935302329235</c:v>
                </c:pt>
                <c:pt idx="1389">
                  <c:v>0.91607153724494061</c:v>
                </c:pt>
                <c:pt idx="1390">
                  <c:v>0.91601372511527013</c:v>
                </c:pt>
                <c:pt idx="1391">
                  <c:v>0.91595591663405118</c:v>
                </c:pt>
                <c:pt idx="1392">
                  <c:v>0.91589811180105307</c:v>
                </c:pt>
                <c:pt idx="1393">
                  <c:v>0.91584031061604576</c:v>
                </c:pt>
                <c:pt idx="1394">
                  <c:v>0.91578251307879899</c:v>
                </c:pt>
                <c:pt idx="1395">
                  <c:v>0.91572471918908249</c:v>
                </c:pt>
                <c:pt idx="1396">
                  <c:v>0.91566692894666635</c:v>
                </c:pt>
                <c:pt idx="1397">
                  <c:v>0.91560914235132007</c:v>
                </c:pt>
                <c:pt idx="1398">
                  <c:v>0.91555135940281351</c:v>
                </c:pt>
                <c:pt idx="1399">
                  <c:v>0.91549358010091653</c:v>
                </c:pt>
                <c:pt idx="1400">
                  <c:v>0.91543580444539929</c:v>
                </c:pt>
                <c:pt idx="1401">
                  <c:v>0.91537803243603122</c:v>
                </c:pt>
                <c:pt idx="1402">
                  <c:v>0.91532026407258271</c:v>
                </c:pt>
                <c:pt idx="1403">
                  <c:v>0.91526249935482318</c:v>
                </c:pt>
                <c:pt idx="1404">
                  <c:v>0.9152047382825228</c:v>
                </c:pt>
                <c:pt idx="1405">
                  <c:v>0.91514698085545176</c:v>
                </c:pt>
                <c:pt idx="1406">
                  <c:v>0.91508922707337936</c:v>
                </c:pt>
                <c:pt idx="1407">
                  <c:v>0.91503147693607634</c:v>
                </c:pt>
                <c:pt idx="1408">
                  <c:v>0.91497373044331209</c:v>
                </c:pt>
                <c:pt idx="1409">
                  <c:v>0.91491598759485682</c:v>
                </c:pt>
                <c:pt idx="1410">
                  <c:v>0.91485824839048058</c:v>
                </c:pt>
                <c:pt idx="1411">
                  <c:v>0.91480051282995323</c:v>
                </c:pt>
                <c:pt idx="1412">
                  <c:v>0.91474278091304506</c:v>
                </c:pt>
                <c:pt idx="1413">
                  <c:v>0.91468505263952593</c:v>
                </c:pt>
                <c:pt idx="1414">
                  <c:v>0.91462732800916624</c:v>
                </c:pt>
                <c:pt idx="1415">
                  <c:v>0.91456960702173551</c:v>
                </c:pt>
                <c:pt idx="1416">
                  <c:v>0.91451188967700436</c:v>
                </c:pt>
                <c:pt idx="1417">
                  <c:v>0.91445417597474243</c:v>
                </c:pt>
                <c:pt idx="1418">
                  <c:v>0.91439646591472046</c:v>
                </c:pt>
                <c:pt idx="1419">
                  <c:v>0.91433875949670806</c:v>
                </c:pt>
                <c:pt idx="1420">
                  <c:v>0.91428105672047555</c:v>
                </c:pt>
                <c:pt idx="1421">
                  <c:v>0.91422335758579321</c:v>
                </c:pt>
                <c:pt idx="1422">
                  <c:v>0.914165662092431</c:v>
                </c:pt>
                <c:pt idx="1423">
                  <c:v>0.91410797024015922</c:v>
                </c:pt>
                <c:pt idx="1424">
                  <c:v>0.91405028202874827</c:v>
                </c:pt>
                <c:pt idx="1425">
                  <c:v>0.91399259745796824</c:v>
                </c:pt>
                <c:pt idx="1426">
                  <c:v>0.9139349165275894</c:v>
                </c:pt>
                <c:pt idx="1427">
                  <c:v>0.91387723923738184</c:v>
                </c:pt>
                <c:pt idx="1428">
                  <c:v>0.91381956558711597</c:v>
                </c:pt>
                <c:pt idx="1429">
                  <c:v>0.91376189557656218</c:v>
                </c:pt>
                <c:pt idx="1430">
                  <c:v>0.91370422920549066</c:v>
                </c:pt>
                <c:pt idx="1431">
                  <c:v>0.91364656647367171</c:v>
                </c:pt>
                <c:pt idx="1432">
                  <c:v>0.91358890738087584</c:v>
                </c:pt>
                <c:pt idx="1433">
                  <c:v>0.91353125192687301</c:v>
                </c:pt>
                <c:pt idx="1434">
                  <c:v>0.91347360011143386</c:v>
                </c:pt>
                <c:pt idx="1435">
                  <c:v>0.9134159519343289</c:v>
                </c:pt>
                <c:pt idx="1436">
                  <c:v>0.91335830739532808</c:v>
                </c:pt>
                <c:pt idx="1437">
                  <c:v>0.91330066649420216</c:v>
                </c:pt>
                <c:pt idx="1438">
                  <c:v>0.91324302923072154</c:v>
                </c:pt>
                <c:pt idx="1439">
                  <c:v>0.9131853956046565</c:v>
                </c:pt>
                <c:pt idx="1440">
                  <c:v>0.91312776561577769</c:v>
                </c:pt>
                <c:pt idx="1441">
                  <c:v>0.91307013926385527</c:v>
                </c:pt>
                <c:pt idx="1442">
                  <c:v>0.91301251654866</c:v>
                </c:pt>
                <c:pt idx="1443">
                  <c:v>0.91295489746996206</c:v>
                </c:pt>
                <c:pt idx="1444">
                  <c:v>0.9128972820275324</c:v>
                </c:pt>
                <c:pt idx="1445">
                  <c:v>0.91283967022114121</c:v>
                </c:pt>
                <c:pt idx="1446">
                  <c:v>0.91278206205055912</c:v>
                </c:pt>
                <c:pt idx="1447">
                  <c:v>0.91272445751555664</c:v>
                </c:pt>
                <c:pt idx="1448">
                  <c:v>0.91266685661590441</c:v>
                </c:pt>
                <c:pt idx="1449">
                  <c:v>0.91260925935137294</c:v>
                </c:pt>
                <c:pt idx="1450">
                  <c:v>0.91255166572173296</c:v>
                </c:pt>
                <c:pt idx="1451">
                  <c:v>0.91249407572675478</c:v>
                </c:pt>
                <c:pt idx="1452">
                  <c:v>0.91243648936620925</c:v>
                </c:pt>
                <c:pt idx="1453">
                  <c:v>0.91237890663986687</c:v>
                </c:pt>
                <c:pt idx="1454">
                  <c:v>0.9123213275474984</c:v>
                </c:pt>
                <c:pt idx="1455">
                  <c:v>0.91226375208887456</c:v>
                </c:pt>
                <c:pt idx="1456">
                  <c:v>0.91220618026376588</c:v>
                </c:pt>
                <c:pt idx="1457">
                  <c:v>0.91214861207194331</c:v>
                </c:pt>
                <c:pt idx="1458">
                  <c:v>0.91209104751317716</c:v>
                </c:pt>
                <c:pt idx="1459">
                  <c:v>0.91203348658723837</c:v>
                </c:pt>
                <c:pt idx="1460">
                  <c:v>0.9119759292938977</c:v>
                </c:pt>
                <c:pt idx="1461">
                  <c:v>0.91191837563292588</c:v>
                </c:pt>
                <c:pt idx="1462">
                  <c:v>0.91186082560409376</c:v>
                </c:pt>
                <c:pt idx="1463">
                  <c:v>0.91180327920717197</c:v>
                </c:pt>
                <c:pt idx="1464">
                  <c:v>0.91174573644193124</c:v>
                </c:pt>
                <c:pt idx="1465">
                  <c:v>0.91168819730814254</c:v>
                </c:pt>
                <c:pt idx="1466">
                  <c:v>0.91163066180557673</c:v>
                </c:pt>
                <c:pt idx="1467">
                  <c:v>0.91157312993400452</c:v>
                </c:pt>
                <c:pt idx="1468">
                  <c:v>0.91151560169319679</c:v>
                </c:pt>
                <c:pt idx="1469">
                  <c:v>0.91145807708292459</c:v>
                </c:pt>
                <c:pt idx="1470">
                  <c:v>0.91140055610295856</c:v>
                </c:pt>
                <c:pt idx="1471">
                  <c:v>0.91134303875306955</c:v>
                </c:pt>
                <c:pt idx="1472">
                  <c:v>0.91128552503302862</c:v>
                </c:pt>
                <c:pt idx="1473">
                  <c:v>0.91122801494260686</c:v>
                </c:pt>
                <c:pt idx="1474">
                  <c:v>0.91117050848157488</c:v>
                </c:pt>
                <c:pt idx="1475">
                  <c:v>0.91111300564970377</c:v>
                </c:pt>
                <c:pt idx="1476">
                  <c:v>0.91105550644676447</c:v>
                </c:pt>
                <c:pt idx="1477">
                  <c:v>0.91099801087252807</c:v>
                </c:pt>
                <c:pt idx="1478">
                  <c:v>0.91094051892676564</c:v>
                </c:pt>
                <c:pt idx="1479">
                  <c:v>0.91088303060924769</c:v>
                </c:pt>
                <c:pt idx="1480">
                  <c:v>0.91082554591974574</c:v>
                </c:pt>
                <c:pt idx="1481">
                  <c:v>0.91076806485803097</c:v>
                </c:pt>
                <c:pt idx="1482">
                  <c:v>0.9107105874238739</c:v>
                </c:pt>
                <c:pt idx="1483">
                  <c:v>0.91065311361704571</c:v>
                </c:pt>
                <c:pt idx="1484">
                  <c:v>0.91059564343731791</c:v>
                </c:pt>
                <c:pt idx="1485">
                  <c:v>0.91053817688446115</c:v>
                </c:pt>
                <c:pt idx="1486">
                  <c:v>0.91048071395824692</c:v>
                </c:pt>
                <c:pt idx="1487">
                  <c:v>0.91042325465844587</c:v>
                </c:pt>
                <c:pt idx="1488">
                  <c:v>0.9103657989848295</c:v>
                </c:pt>
                <c:pt idx="1489">
                  <c:v>0.910308346937169</c:v>
                </c:pt>
                <c:pt idx="1490">
                  <c:v>0.91025089851523522</c:v>
                </c:pt>
                <c:pt idx="1491">
                  <c:v>0.91019345371879967</c:v>
                </c:pt>
                <c:pt idx="1492">
                  <c:v>0.91013601254763343</c:v>
                </c:pt>
                <c:pt idx="1493">
                  <c:v>0.91007857500150779</c:v>
                </c:pt>
                <c:pt idx="1494">
                  <c:v>0.91002114108019372</c:v>
                </c:pt>
                <c:pt idx="1495">
                  <c:v>0.90996371078346261</c:v>
                </c:pt>
                <c:pt idx="1496">
                  <c:v>0.90990628411108576</c:v>
                </c:pt>
                <c:pt idx="1497">
                  <c:v>0.90984886106283458</c:v>
                </c:pt>
                <c:pt idx="1498">
                  <c:v>0.90979144163848003</c:v>
                </c:pt>
                <c:pt idx="1499">
                  <c:v>0.90973402583779361</c:v>
                </c:pt>
                <c:pt idx="1500">
                  <c:v>0.90967661366054664</c:v>
                </c:pt>
                <c:pt idx="1501">
                  <c:v>0.90961920510651051</c:v>
                </c:pt>
                <c:pt idx="1502">
                  <c:v>0.90956180017545629</c:v>
                </c:pt>
                <c:pt idx="1503">
                  <c:v>0.90950439886715573</c:v>
                </c:pt>
                <c:pt idx="1504">
                  <c:v>0.90944700118137967</c:v>
                </c:pt>
                <c:pt idx="1505">
                  <c:v>0.90938960711790007</c:v>
                </c:pt>
                <c:pt idx="1506">
                  <c:v>0.90933221667648789</c:v>
                </c:pt>
                <c:pt idx="1507">
                  <c:v>0.90927482985691499</c:v>
                </c:pt>
                <c:pt idx="1508">
                  <c:v>0.90921744665895232</c:v>
                </c:pt>
                <c:pt idx="1509">
                  <c:v>0.90916006708237174</c:v>
                </c:pt>
                <c:pt idx="1510">
                  <c:v>0.90910269112694431</c:v>
                </c:pt>
                <c:pt idx="1511">
                  <c:v>0.90904531879244188</c:v>
                </c:pt>
                <c:pt idx="1512">
                  <c:v>0.90898795007863564</c:v>
                </c:pt>
                <c:pt idx="1513">
                  <c:v>0.90893058498529733</c:v>
                </c:pt>
                <c:pt idx="1514">
                  <c:v>0.90887322351219824</c:v>
                </c:pt>
                <c:pt idx="1515">
                  <c:v>0.9088158656591101</c:v>
                </c:pt>
                <c:pt idx="1516">
                  <c:v>0.90875851142580433</c:v>
                </c:pt>
                <c:pt idx="1517">
                  <c:v>0.90870116081205254</c:v>
                </c:pt>
                <c:pt idx="1518">
                  <c:v>0.90864381381762638</c:v>
                </c:pt>
                <c:pt idx="1519">
                  <c:v>0.90858647044229723</c:v>
                </c:pt>
                <c:pt idx="1520">
                  <c:v>0.90852913068583685</c:v>
                </c:pt>
                <c:pt idx="1521">
                  <c:v>0.90847179454801685</c:v>
                </c:pt>
                <c:pt idx="1522">
                  <c:v>0.90841446202860898</c:v>
                </c:pt>
                <c:pt idx="1523">
                  <c:v>0.90835713312738453</c:v>
                </c:pt>
                <c:pt idx="1524">
                  <c:v>0.90829980784411557</c:v>
                </c:pt>
                <c:pt idx="1525">
                  <c:v>0.90824248617857339</c:v>
                </c:pt>
                <c:pt idx="1526">
                  <c:v>0.90818516813052996</c:v>
                </c:pt>
                <c:pt idx="1527">
                  <c:v>0.9081278536997569</c:v>
                </c:pt>
                <c:pt idx="1528">
                  <c:v>0.90807054288602596</c:v>
                </c:pt>
                <c:pt idx="1529">
                  <c:v>0.90801323568910886</c:v>
                </c:pt>
                <c:pt idx="1530">
                  <c:v>0.90795593210877723</c:v>
                </c:pt>
                <c:pt idx="1531">
                  <c:v>0.90789863214480293</c:v>
                </c:pt>
                <c:pt idx="1532">
                  <c:v>0.90784133579695769</c:v>
                </c:pt>
                <c:pt idx="1533">
                  <c:v>0.90778404306501359</c:v>
                </c:pt>
                <c:pt idx="1534">
                  <c:v>0.90772675394874192</c:v>
                </c:pt>
                <c:pt idx="1535">
                  <c:v>0.90766946844791485</c:v>
                </c:pt>
                <c:pt idx="1536">
                  <c:v>0.90761218656230425</c:v>
                </c:pt>
                <c:pt idx="1537">
                  <c:v>0.90755490829168162</c:v>
                </c:pt>
                <c:pt idx="1538">
                  <c:v>0.90749763363581926</c:v>
                </c:pt>
                <c:pt idx="1539">
                  <c:v>0.90744036259448879</c:v>
                </c:pt>
                <c:pt idx="1540">
                  <c:v>0.90738309516746218</c:v>
                </c:pt>
                <c:pt idx="1541">
                  <c:v>0.90732583135451128</c:v>
                </c:pt>
                <c:pt idx="1542">
                  <c:v>0.90726857115540793</c:v>
                </c:pt>
                <c:pt idx="1543">
                  <c:v>0.90721131456992443</c:v>
                </c:pt>
                <c:pt idx="1544">
                  <c:v>0.90715406159783218</c:v>
                </c:pt>
                <c:pt idx="1545">
                  <c:v>0.90709681223890359</c:v>
                </c:pt>
                <c:pt idx="1546">
                  <c:v>0.90703956649291051</c:v>
                </c:pt>
                <c:pt idx="1547">
                  <c:v>0.90698232435962467</c:v>
                </c:pt>
                <c:pt idx="1548">
                  <c:v>0.9069250858388187</c:v>
                </c:pt>
                <c:pt idx="1549">
                  <c:v>0.9068678509302639</c:v>
                </c:pt>
                <c:pt idx="1550">
                  <c:v>0.90681061963373277</c:v>
                </c:pt>
                <c:pt idx="1551">
                  <c:v>0.90675339194899718</c:v>
                </c:pt>
                <c:pt idx="1552">
                  <c:v>0.90669616787582941</c:v>
                </c:pt>
                <c:pt idx="1553">
                  <c:v>0.9066389474140012</c:v>
                </c:pt>
                <c:pt idx="1554">
                  <c:v>0.90658173056328495</c:v>
                </c:pt>
                <c:pt idx="1555">
                  <c:v>0.90652451732345252</c:v>
                </c:pt>
                <c:pt idx="1556">
                  <c:v>0.90646730769427597</c:v>
                </c:pt>
                <c:pt idx="1557">
                  <c:v>0.90641010167552793</c:v>
                </c:pt>
                <c:pt idx="1558">
                  <c:v>0.90635289926698004</c:v>
                </c:pt>
                <c:pt idx="1559">
                  <c:v>0.9062957004684048</c:v>
                </c:pt>
                <c:pt idx="1560">
                  <c:v>0.90623850527957406</c:v>
                </c:pt>
                <c:pt idx="1561">
                  <c:v>0.90618131370026023</c:v>
                </c:pt>
                <c:pt idx="1562">
                  <c:v>0.9061241257302356</c:v>
                </c:pt>
                <c:pt idx="1563">
                  <c:v>0.90606694136927224</c:v>
                </c:pt>
                <c:pt idx="1564">
                  <c:v>0.90600976061714233</c:v>
                </c:pt>
                <c:pt idx="1565">
                  <c:v>0.90595258347361829</c:v>
                </c:pt>
                <c:pt idx="1566">
                  <c:v>0.90589540993847228</c:v>
                </c:pt>
                <c:pt idx="1567">
                  <c:v>0.90583824001147673</c:v>
                </c:pt>
                <c:pt idx="1568">
                  <c:v>0.90578107369240379</c:v>
                </c:pt>
                <c:pt idx="1569">
                  <c:v>0.90572391098102556</c:v>
                </c:pt>
                <c:pt idx="1570">
                  <c:v>0.90566675187711487</c:v>
                </c:pt>
                <c:pt idx="1571">
                  <c:v>0.90560959638044347</c:v>
                </c:pt>
                <c:pt idx="1572">
                  <c:v>0.90555244449078431</c:v>
                </c:pt>
                <c:pt idx="1573">
                  <c:v>0.90549529620790936</c:v>
                </c:pt>
                <c:pt idx="1574">
                  <c:v>0.90543815153159113</c:v>
                </c:pt>
                <c:pt idx="1575">
                  <c:v>0.90538101046160202</c:v>
                </c:pt>
                <c:pt idx="1576">
                  <c:v>0.90532387299771433</c:v>
                </c:pt>
                <c:pt idx="1577">
                  <c:v>0.90526673913970079</c:v>
                </c:pt>
                <c:pt idx="1578">
                  <c:v>0.90520960888733326</c:v>
                </c:pt>
                <c:pt idx="1579">
                  <c:v>0.90515248224038469</c:v>
                </c:pt>
                <c:pt idx="1580">
                  <c:v>0.90509535919862749</c:v>
                </c:pt>
                <c:pt idx="1581">
                  <c:v>0.90503823976183406</c:v>
                </c:pt>
                <c:pt idx="1582">
                  <c:v>0.90498112392977692</c:v>
                </c:pt>
                <c:pt idx="1583">
                  <c:v>0.90492401170222836</c:v>
                </c:pt>
                <c:pt idx="1584">
                  <c:v>0.90486690307896112</c:v>
                </c:pt>
                <c:pt idx="1585">
                  <c:v>0.90480979805974793</c:v>
                </c:pt>
                <c:pt idx="1586">
                  <c:v>0.90475269664436087</c:v>
                </c:pt>
                <c:pt idx="1587">
                  <c:v>0.904695598832573</c:v>
                </c:pt>
                <c:pt idx="1588">
                  <c:v>0.9046385046241564</c:v>
                </c:pt>
                <c:pt idx="1589">
                  <c:v>0.90458141401888414</c:v>
                </c:pt>
                <c:pt idx="1590">
                  <c:v>0.90452432701652863</c:v>
                </c:pt>
                <c:pt idx="1591">
                  <c:v>0.90446724361686237</c:v>
                </c:pt>
                <c:pt idx="1592">
                  <c:v>0.90441016381965811</c:v>
                </c:pt>
                <c:pt idx="1593">
                  <c:v>0.90435308762468847</c:v>
                </c:pt>
                <c:pt idx="1594">
                  <c:v>0.9042960150317263</c:v>
                </c:pt>
                <c:pt idx="1595">
                  <c:v>0.90423894604054411</c:v>
                </c:pt>
                <c:pt idx="1596">
                  <c:v>0.90418188065091454</c:v>
                </c:pt>
                <c:pt idx="1597">
                  <c:v>0.90412481886261042</c:v>
                </c:pt>
                <c:pt idx="1598">
                  <c:v>0.9040677606754044</c:v>
                </c:pt>
                <c:pt idx="1599">
                  <c:v>0.90401070608906919</c:v>
                </c:pt>
                <c:pt idx="1600">
                  <c:v>0.90395365510337766</c:v>
                </c:pt>
                <c:pt idx="1601">
                  <c:v>0.90389660771810265</c:v>
                </c:pt>
                <c:pt idx="1602">
                  <c:v>0.90383956393301668</c:v>
                </c:pt>
                <c:pt idx="1603">
                  <c:v>0.9037825237478927</c:v>
                </c:pt>
                <c:pt idx="1604">
                  <c:v>0.90372548716250345</c:v>
                </c:pt>
                <c:pt idx="1605">
                  <c:v>0.903668454176622</c:v>
                </c:pt>
                <c:pt idx="1606">
                  <c:v>0.90361142479002088</c:v>
                </c:pt>
                <c:pt idx="1607">
                  <c:v>0.90355439900247314</c:v>
                </c:pt>
                <c:pt idx="1608">
                  <c:v>0.90349737681375153</c:v>
                </c:pt>
                <c:pt idx="1609">
                  <c:v>0.90344035822362889</c:v>
                </c:pt>
                <c:pt idx="1610">
                  <c:v>0.9033833432318783</c:v>
                </c:pt>
                <c:pt idx="1611">
                  <c:v>0.90332633183827249</c:v>
                </c:pt>
                <c:pt idx="1612">
                  <c:v>0.90326932404258453</c:v>
                </c:pt>
                <c:pt idx="1613">
                  <c:v>0.90321231984458727</c:v>
                </c:pt>
                <c:pt idx="1614">
                  <c:v>0.90315531924405379</c:v>
                </c:pt>
                <c:pt idx="1615">
                  <c:v>0.90309832224075692</c:v>
                </c:pt>
                <c:pt idx="1616">
                  <c:v>0.90304132883446953</c:v>
                </c:pt>
                <c:pt idx="1617">
                  <c:v>0.902984339024965</c:v>
                </c:pt>
                <c:pt idx="1618">
                  <c:v>0.90292735281201597</c:v>
                </c:pt>
                <c:pt idx="1619">
                  <c:v>0.90287037019539551</c:v>
                </c:pt>
                <c:pt idx="1620">
                  <c:v>0.90281339117487702</c:v>
                </c:pt>
                <c:pt idx="1621">
                  <c:v>0.90275641575023313</c:v>
                </c:pt>
                <c:pt idx="1622">
                  <c:v>0.90269944392123702</c:v>
                </c:pt>
                <c:pt idx="1623">
                  <c:v>0.90264247568766198</c:v>
                </c:pt>
                <c:pt idx="1624">
                  <c:v>0.90258551104928098</c:v>
                </c:pt>
                <c:pt idx="1625">
                  <c:v>0.90252855000586685</c:v>
                </c:pt>
                <c:pt idx="1626">
                  <c:v>0.90247159255719323</c:v>
                </c:pt>
                <c:pt idx="1627">
                  <c:v>0.90241463870303296</c:v>
                </c:pt>
                <c:pt idx="1628">
                  <c:v>0.90235768844315911</c:v>
                </c:pt>
                <c:pt idx="1629">
                  <c:v>0.90230074177734509</c:v>
                </c:pt>
                <c:pt idx="1630">
                  <c:v>0.90224379870536398</c:v>
                </c:pt>
                <c:pt idx="1631">
                  <c:v>0.90218685922698894</c:v>
                </c:pt>
                <c:pt idx="1632">
                  <c:v>0.90212992334199305</c:v>
                </c:pt>
                <c:pt idx="1633">
                  <c:v>0.90207299105014993</c:v>
                </c:pt>
                <c:pt idx="1634">
                  <c:v>0.90201606235123244</c:v>
                </c:pt>
                <c:pt idx="1635">
                  <c:v>0.90195913724501398</c:v>
                </c:pt>
                <c:pt idx="1636">
                  <c:v>0.90190221573126794</c:v>
                </c:pt>
                <c:pt idx="1637">
                  <c:v>0.90184529780976741</c:v>
                </c:pt>
                <c:pt idx="1638">
                  <c:v>0.90178838348028578</c:v>
                </c:pt>
                <c:pt idx="1639">
                  <c:v>0.90173147274259613</c:v>
                </c:pt>
                <c:pt idx="1640">
                  <c:v>0.9016745655964723</c:v>
                </c:pt>
                <c:pt idx="1641">
                  <c:v>0.90161766204168714</c:v>
                </c:pt>
                <c:pt idx="1642">
                  <c:v>0.90156076207801428</c:v>
                </c:pt>
                <c:pt idx="1643">
                  <c:v>0.90150386570522711</c:v>
                </c:pt>
                <c:pt idx="1644">
                  <c:v>0.90144697292309872</c:v>
                </c:pt>
                <c:pt idx="1645">
                  <c:v>0.90139008373140284</c:v>
                </c:pt>
                <c:pt idx="1646">
                  <c:v>0.90133319812991264</c:v>
                </c:pt>
                <c:pt idx="1647">
                  <c:v>0.90127631611840187</c:v>
                </c:pt>
                <c:pt idx="1648">
                  <c:v>0.90121943769664337</c:v>
                </c:pt>
                <c:pt idx="1649">
                  <c:v>0.90116256286441121</c:v>
                </c:pt>
                <c:pt idx="1650">
                  <c:v>0.90110569162147847</c:v>
                </c:pt>
                <c:pt idx="1651">
                  <c:v>0.90104882396761909</c:v>
                </c:pt>
                <c:pt idx="1652">
                  <c:v>0.90099195990260583</c:v>
                </c:pt>
                <c:pt idx="1653">
                  <c:v>0.90093509942621297</c:v>
                </c:pt>
                <c:pt idx="1654">
                  <c:v>0.90087824253821358</c:v>
                </c:pt>
                <c:pt idx="1655">
                  <c:v>0.9008213892383814</c:v>
                </c:pt>
                <c:pt idx="1656">
                  <c:v>0.90076453952648983</c:v>
                </c:pt>
                <c:pt idx="1657">
                  <c:v>0.9007076934023126</c:v>
                </c:pt>
                <c:pt idx="1658">
                  <c:v>0.90065085086562313</c:v>
                </c:pt>
                <c:pt idx="1659">
                  <c:v>0.90059401191619515</c:v>
                </c:pt>
                <c:pt idx="1660">
                  <c:v>0.90053717655380217</c:v>
                </c:pt>
                <c:pt idx="1661">
                  <c:v>0.90048034477821792</c:v>
                </c:pt>
                <c:pt idx="1662">
                  <c:v>0.90042351658921604</c:v>
                </c:pt>
                <c:pt idx="1663">
                  <c:v>0.90036669198656993</c:v>
                </c:pt>
                <c:pt idx="1664">
                  <c:v>0.90030987097005355</c:v>
                </c:pt>
                <c:pt idx="1665">
                  <c:v>0.90025305353944052</c:v>
                </c:pt>
                <c:pt idx="1666">
                  <c:v>0.90019623969450457</c:v>
                </c:pt>
                <c:pt idx="1667">
                  <c:v>0.90013942943501934</c:v>
                </c:pt>
                <c:pt idx="1668">
                  <c:v>0.90008262276075857</c:v>
                </c:pt>
                <c:pt idx="1669">
                  <c:v>0.90002581967149609</c:v>
                </c:pt>
                <c:pt idx="1670">
                  <c:v>0.89996902016700542</c:v>
                </c:pt>
                <c:pt idx="1671">
                  <c:v>0.89991222424706052</c:v>
                </c:pt>
                <c:pt idx="1672">
                  <c:v>0.89985543191143524</c:v>
                </c:pt>
                <c:pt idx="1673">
                  <c:v>0.89979864315990321</c:v>
                </c:pt>
                <c:pt idx="1674">
                  <c:v>0.89974185799223816</c:v>
                </c:pt>
                <c:pt idx="1675">
                  <c:v>0.89968507640821427</c:v>
                </c:pt>
                <c:pt idx="1676">
                  <c:v>0.89962829840760505</c:v>
                </c:pt>
                <c:pt idx="1677">
                  <c:v>0.89957152399018447</c:v>
                </c:pt>
                <c:pt idx="1678">
                  <c:v>0.89951475315572649</c:v>
                </c:pt>
                <c:pt idx="1679">
                  <c:v>0.89945798590400494</c:v>
                </c:pt>
                <c:pt idx="1680">
                  <c:v>0.89940122223479368</c:v>
                </c:pt>
                <c:pt idx="1681">
                  <c:v>0.89934446214786656</c:v>
                </c:pt>
                <c:pt idx="1682">
                  <c:v>0.89928770564299765</c:v>
                </c:pt>
                <c:pt idx="1683">
                  <c:v>0.89923095271996067</c:v>
                </c:pt>
                <c:pt idx="1684">
                  <c:v>0.89917420337852993</c:v>
                </c:pt>
                <c:pt idx="1685">
                  <c:v>0.89911745761847917</c:v>
                </c:pt>
                <c:pt idx="1686">
                  <c:v>0.89906071543958221</c:v>
                </c:pt>
                <c:pt idx="1687">
                  <c:v>0.89900397684161337</c:v>
                </c:pt>
                <c:pt idx="1688">
                  <c:v>0.89894724182434649</c:v>
                </c:pt>
                <c:pt idx="1689">
                  <c:v>0.89889051038755574</c:v>
                </c:pt>
                <c:pt idx="1690">
                  <c:v>0.89883378253101487</c:v>
                </c:pt>
                <c:pt idx="1691">
                  <c:v>0.89877705825449816</c:v>
                </c:pt>
                <c:pt idx="1692">
                  <c:v>0.89872033755777969</c:v>
                </c:pt>
                <c:pt idx="1693">
                  <c:v>0.89866362044063353</c:v>
                </c:pt>
                <c:pt idx="1694">
                  <c:v>0.89860690690283374</c:v>
                </c:pt>
                <c:pt idx="1695">
                  <c:v>0.89855019694415439</c:v>
                </c:pt>
                <c:pt idx="1696">
                  <c:v>0.89849349056436967</c:v>
                </c:pt>
                <c:pt idx="1697">
                  <c:v>0.89843678776325364</c:v>
                </c:pt>
                <c:pt idx="1698">
                  <c:v>0.8983800885405806</c:v>
                </c:pt>
                <c:pt idx="1699">
                  <c:v>0.89832339289612451</c:v>
                </c:pt>
                <c:pt idx="1700">
                  <c:v>0.89826670082965976</c:v>
                </c:pt>
                <c:pt idx="1701">
                  <c:v>0.89821001234096043</c:v>
                </c:pt>
                <c:pt idx="1702">
                  <c:v>0.89815332742980092</c:v>
                </c:pt>
                <c:pt idx="1703">
                  <c:v>0.89809664609595508</c:v>
                </c:pt>
                <c:pt idx="1704">
                  <c:v>0.89803996833919753</c:v>
                </c:pt>
                <c:pt idx="1705">
                  <c:v>0.89798329415930223</c:v>
                </c:pt>
                <c:pt idx="1706">
                  <c:v>0.89792662355604358</c:v>
                </c:pt>
                <c:pt idx="1707">
                  <c:v>0.89786995652919599</c:v>
                </c:pt>
                <c:pt idx="1708">
                  <c:v>0.89781329307853353</c:v>
                </c:pt>
                <c:pt idx="1709">
                  <c:v>0.89775663320383059</c:v>
                </c:pt>
                <c:pt idx="1710">
                  <c:v>0.8976999769048617</c:v>
                </c:pt>
                <c:pt idx="1711">
                  <c:v>0.89764332418140091</c:v>
                </c:pt>
                <c:pt idx="1712">
                  <c:v>0.89758667503322276</c:v>
                </c:pt>
                <c:pt idx="1713">
                  <c:v>0.8975300294601013</c:v>
                </c:pt>
                <c:pt idx="1714">
                  <c:v>0.89747338746181149</c:v>
                </c:pt>
                <c:pt idx="1715">
                  <c:v>0.89741674903812707</c:v>
                </c:pt>
                <c:pt idx="1716">
                  <c:v>0.89736011418882289</c:v>
                </c:pt>
                <c:pt idx="1717">
                  <c:v>0.89730348291367334</c:v>
                </c:pt>
                <c:pt idx="1718">
                  <c:v>0.89724685521245273</c:v>
                </c:pt>
                <c:pt idx="1719">
                  <c:v>0.89719023108493567</c:v>
                </c:pt>
                <c:pt idx="1720">
                  <c:v>0.89713361053089624</c:v>
                </c:pt>
                <c:pt idx="1721">
                  <c:v>0.8970769935501095</c:v>
                </c:pt>
                <c:pt idx="1722">
                  <c:v>0.89702038014234942</c:v>
                </c:pt>
                <c:pt idx="1723">
                  <c:v>0.89696377030739094</c:v>
                </c:pt>
                <c:pt idx="1724">
                  <c:v>0.89690716404500836</c:v>
                </c:pt>
                <c:pt idx="1725">
                  <c:v>0.89685056135497609</c:v>
                </c:pt>
                <c:pt idx="1726">
                  <c:v>0.89679396223706898</c:v>
                </c:pt>
                <c:pt idx="1727">
                  <c:v>0.8967373666910613</c:v>
                </c:pt>
                <c:pt idx="1728">
                  <c:v>0.89668077471672791</c:v>
                </c:pt>
                <c:pt idx="1729">
                  <c:v>0.89662418631384333</c:v>
                </c:pt>
                <c:pt idx="1730">
                  <c:v>0.89656760148218195</c:v>
                </c:pt>
                <c:pt idx="1731">
                  <c:v>0.89651102022151874</c:v>
                </c:pt>
                <c:pt idx="1732">
                  <c:v>0.89645444253162809</c:v>
                </c:pt>
                <c:pt idx="1733">
                  <c:v>0.89639786841228475</c:v>
                </c:pt>
                <c:pt idx="1734">
                  <c:v>0.89634129786326322</c:v>
                </c:pt>
                <c:pt idx="1735">
                  <c:v>0.89628473088433847</c:v>
                </c:pt>
                <c:pt idx="1736">
                  <c:v>0.89622816747528511</c:v>
                </c:pt>
                <c:pt idx="1737">
                  <c:v>0.89617160763587778</c:v>
                </c:pt>
                <c:pt idx="1738">
                  <c:v>0.89611505136589109</c:v>
                </c:pt>
                <c:pt idx="1739">
                  <c:v>0.8960584986650999</c:v>
                </c:pt>
                <c:pt idx="1740">
                  <c:v>0.89600194953327905</c:v>
                </c:pt>
                <c:pt idx="1741">
                  <c:v>0.89594540397020339</c:v>
                </c:pt>
                <c:pt idx="1742">
                  <c:v>0.89588886197564732</c:v>
                </c:pt>
                <c:pt idx="1743">
                  <c:v>0.8958323235493858</c:v>
                </c:pt>
                <c:pt idx="1744">
                  <c:v>0.8957757886911939</c:v>
                </c:pt>
                <c:pt idx="1745">
                  <c:v>0.89571925740084612</c:v>
                </c:pt>
                <c:pt idx="1746">
                  <c:v>0.89566272967811733</c:v>
                </c:pt>
                <c:pt idx="1747">
                  <c:v>0.89560620552278258</c:v>
                </c:pt>
                <c:pt idx="1748">
                  <c:v>0.89554968493461662</c:v>
                </c:pt>
                <c:pt idx="1749">
                  <c:v>0.89549316791339428</c:v>
                </c:pt>
                <c:pt idx="1750">
                  <c:v>0.89543665445889054</c:v>
                </c:pt>
                <c:pt idx="1751">
                  <c:v>0.89538014457088033</c:v>
                </c:pt>
                <c:pt idx="1752">
                  <c:v>0.89532363824913852</c:v>
                </c:pt>
                <c:pt idx="1753">
                  <c:v>0.89526713549343995</c:v>
                </c:pt>
                <c:pt idx="1754">
                  <c:v>0.89521063630355957</c:v>
                </c:pt>
                <c:pt idx="1755">
                  <c:v>0.89515414067927257</c:v>
                </c:pt>
                <c:pt idx="1756">
                  <c:v>0.89509764862035379</c:v>
                </c:pt>
                <c:pt idx="1757">
                  <c:v>0.89504116012657831</c:v>
                </c:pt>
                <c:pt idx="1758">
                  <c:v>0.89498467519772096</c:v>
                </c:pt>
                <c:pt idx="1759">
                  <c:v>0.89492819383355693</c:v>
                </c:pt>
                <c:pt idx="1760">
                  <c:v>0.89487171603386118</c:v>
                </c:pt>
                <c:pt idx="1761">
                  <c:v>0.89481524179840877</c:v>
                </c:pt>
                <c:pt idx="1762">
                  <c:v>0.89475877112697477</c:v>
                </c:pt>
                <c:pt idx="1763">
                  <c:v>0.89470230401933437</c:v>
                </c:pt>
                <c:pt idx="1764">
                  <c:v>0.89464584047526241</c:v>
                </c:pt>
                <c:pt idx="1765">
                  <c:v>0.89458938049453407</c:v>
                </c:pt>
                <c:pt idx="1766">
                  <c:v>0.89453292407692453</c:v>
                </c:pt>
                <c:pt idx="1767">
                  <c:v>0.89447647122220919</c:v>
                </c:pt>
                <c:pt idx="1768">
                  <c:v>0.8944200219301629</c:v>
                </c:pt>
                <c:pt idx="1769">
                  <c:v>0.89436357620056062</c:v>
                </c:pt>
                <c:pt idx="1770">
                  <c:v>0.89430713403317807</c:v>
                </c:pt>
                <c:pt idx="1771">
                  <c:v>0.8942506954277899</c:v>
                </c:pt>
                <c:pt idx="1772">
                  <c:v>0.89419426038417171</c:v>
                </c:pt>
                <c:pt idx="1773">
                  <c:v>0.89413782890209847</c:v>
                </c:pt>
                <c:pt idx="1774">
                  <c:v>0.89408140098134581</c:v>
                </c:pt>
                <c:pt idx="1775">
                  <c:v>0.89402497662168834</c:v>
                </c:pt>
                <c:pt idx="1776">
                  <c:v>0.8939685558229018</c:v>
                </c:pt>
                <c:pt idx="1777">
                  <c:v>0.8939121385847616</c:v>
                </c:pt>
                <c:pt idx="1778">
                  <c:v>0.89385572490704257</c:v>
                </c:pt>
                <c:pt idx="1779">
                  <c:v>0.89379931478952024</c:v>
                </c:pt>
                <c:pt idx="1780">
                  <c:v>0.89374290823196989</c:v>
                </c:pt>
                <c:pt idx="1781">
                  <c:v>0.89368650523416682</c:v>
                </c:pt>
                <c:pt idx="1782">
                  <c:v>0.89363010579588642</c:v>
                </c:pt>
                <c:pt idx="1783">
                  <c:v>0.89357370991690432</c:v>
                </c:pt>
                <c:pt idx="1784">
                  <c:v>0.89351731759699549</c:v>
                </c:pt>
                <c:pt idx="1785">
                  <c:v>0.89346092883593531</c:v>
                </c:pt>
                <c:pt idx="1786">
                  <c:v>0.89340454363349964</c:v>
                </c:pt>
                <c:pt idx="1787">
                  <c:v>0.89334816198946354</c:v>
                </c:pt>
                <c:pt idx="1788">
                  <c:v>0.89329178390360253</c:v>
                </c:pt>
                <c:pt idx="1789">
                  <c:v>0.89323540937569212</c:v>
                </c:pt>
                <c:pt idx="1790">
                  <c:v>0.8931790384055075</c:v>
                </c:pt>
                <c:pt idx="1791">
                  <c:v>0.89312267099282439</c:v>
                </c:pt>
                <c:pt idx="1792">
                  <c:v>0.89306630713741841</c:v>
                </c:pt>
                <c:pt idx="1793">
                  <c:v>0.89300994683906476</c:v>
                </c:pt>
                <c:pt idx="1794">
                  <c:v>0.89295359009753916</c:v>
                </c:pt>
                <c:pt idx="1795">
                  <c:v>0.89289723691261702</c:v>
                </c:pt>
                <c:pt idx="1796">
                  <c:v>0.89284088728407385</c:v>
                </c:pt>
                <c:pt idx="1797">
                  <c:v>0.89278454121168538</c:v>
                </c:pt>
                <c:pt idx="1798">
                  <c:v>0.89272819869522713</c:v>
                </c:pt>
                <c:pt idx="1799">
                  <c:v>0.8926718597344746</c:v>
                </c:pt>
                <c:pt idx="1800">
                  <c:v>0.89261552432920355</c:v>
                </c:pt>
                <c:pt idx="1801">
                  <c:v>0.89255919247918947</c:v>
                </c:pt>
                <c:pt idx="1802">
                  <c:v>0.89250286418420821</c:v>
                </c:pt>
                <c:pt idx="1803">
                  <c:v>0.89244653944403496</c:v>
                </c:pt>
                <c:pt idx="1804">
                  <c:v>0.89239021825844589</c:v>
                </c:pt>
                <c:pt idx="1805">
                  <c:v>0.89233390062721629</c:v>
                </c:pt>
                <c:pt idx="1806">
                  <c:v>0.89227758655012201</c:v>
                </c:pt>
                <c:pt idx="1807">
                  <c:v>0.89222127602693879</c:v>
                </c:pt>
                <c:pt idx="1808">
                  <c:v>0.89216496905744225</c:v>
                </c:pt>
                <c:pt idx="1809">
                  <c:v>0.89210866564140823</c:v>
                </c:pt>
                <c:pt idx="1810">
                  <c:v>0.89205236577861247</c:v>
                </c:pt>
                <c:pt idx="1811">
                  <c:v>0.89199606946883048</c:v>
                </c:pt>
                <c:pt idx="1812">
                  <c:v>0.89193977671183844</c:v>
                </c:pt>
                <c:pt idx="1813">
                  <c:v>0.89188348750741187</c:v>
                </c:pt>
                <c:pt idx="1814">
                  <c:v>0.8918272018553266</c:v>
                </c:pt>
                <c:pt idx="1815">
                  <c:v>0.89177091975535849</c:v>
                </c:pt>
                <c:pt idx="1816">
                  <c:v>0.89171464120728328</c:v>
                </c:pt>
                <c:pt idx="1817">
                  <c:v>0.89165836621087702</c:v>
                </c:pt>
                <c:pt idx="1818">
                  <c:v>0.89160209476591545</c:v>
                </c:pt>
                <c:pt idx="1819">
                  <c:v>0.89154582687217443</c:v>
                </c:pt>
                <c:pt idx="1820">
                  <c:v>0.89148956252942979</c:v>
                </c:pt>
                <c:pt idx="1821">
                  <c:v>0.8914333017374575</c:v>
                </c:pt>
                <c:pt idx="1822">
                  <c:v>0.8913770444960335</c:v>
                </c:pt>
                <c:pt idx="1823">
                  <c:v>0.89132079080493354</c:v>
                </c:pt>
                <c:pt idx="1824">
                  <c:v>0.8912645406639339</c:v>
                </c:pt>
                <c:pt idx="1825">
                  <c:v>0.89120829407281033</c:v>
                </c:pt>
                <c:pt idx="1826">
                  <c:v>0.89115205103133877</c:v>
                </c:pt>
                <c:pt idx="1827">
                  <c:v>0.89109581153929518</c:v>
                </c:pt>
                <c:pt idx="1828">
                  <c:v>0.89103957559645575</c:v>
                </c:pt>
                <c:pt idx="1829">
                  <c:v>0.89098334320259642</c:v>
                </c:pt>
                <c:pt idx="1830">
                  <c:v>0.89092711435749306</c:v>
                </c:pt>
                <c:pt idx="1831">
                  <c:v>0.89087088906092182</c:v>
                </c:pt>
                <c:pt idx="1832">
                  <c:v>0.8908146673126589</c:v>
                </c:pt>
                <c:pt idx="1833">
                  <c:v>0.89075844911248014</c:v>
                </c:pt>
                <c:pt idx="1834">
                  <c:v>0.89070223446016172</c:v>
                </c:pt>
                <c:pt idx="1835">
                  <c:v>0.89064602335547982</c:v>
                </c:pt>
                <c:pt idx="1836">
                  <c:v>0.89058981579821039</c:v>
                </c:pt>
                <c:pt idx="1837">
                  <c:v>0.89053361178812962</c:v>
                </c:pt>
                <c:pt idx="1838">
                  <c:v>0.89047741132501379</c:v>
                </c:pt>
                <c:pt idx="1839">
                  <c:v>0.89042121440863886</c:v>
                </c:pt>
                <c:pt idx="1840">
                  <c:v>0.89036502103878123</c:v>
                </c:pt>
                <c:pt idx="1841">
                  <c:v>0.89030883121521665</c:v>
                </c:pt>
                <c:pt idx="1842">
                  <c:v>0.89025264493772183</c:v>
                </c:pt>
                <c:pt idx="1843">
                  <c:v>0.89019646220607263</c:v>
                </c:pt>
                <c:pt idx="1844">
                  <c:v>0.89014028302004555</c:v>
                </c:pt>
                <c:pt idx="1845">
                  <c:v>0.89008410737941646</c:v>
                </c:pt>
                <c:pt idx="1846">
                  <c:v>0.89002793528396207</c:v>
                </c:pt>
                <c:pt idx="1847">
                  <c:v>0.88997176673345824</c:v>
                </c:pt>
                <c:pt idx="1848">
                  <c:v>0.88991560172768147</c:v>
                </c:pt>
                <c:pt idx="1849">
                  <c:v>0.88985944026640795</c:v>
                </c:pt>
                <c:pt idx="1850">
                  <c:v>0.88980328234941408</c:v>
                </c:pt>
                <c:pt idx="1851">
                  <c:v>0.88974712797647615</c:v>
                </c:pt>
                <c:pt idx="1852">
                  <c:v>0.88969097714737078</c:v>
                </c:pt>
                <c:pt idx="1853">
                  <c:v>0.8896348298618737</c:v>
                </c:pt>
                <c:pt idx="1854">
                  <c:v>0.88957868611976165</c:v>
                </c:pt>
                <c:pt idx="1855">
                  <c:v>0.88952254592081115</c:v>
                </c:pt>
                <c:pt idx="1856">
                  <c:v>0.88946640926479836</c:v>
                </c:pt>
                <c:pt idx="1857">
                  <c:v>0.8894102761514997</c:v>
                </c:pt>
                <c:pt idx="1858">
                  <c:v>0.88935414658069178</c:v>
                </c:pt>
                <c:pt idx="1859">
                  <c:v>0.8892980205521509</c:v>
                </c:pt>
                <c:pt idx="1860">
                  <c:v>0.88924189806565357</c:v>
                </c:pt>
                <c:pt idx="1861">
                  <c:v>0.88918577912097607</c:v>
                </c:pt>
                <c:pt idx="1862">
                  <c:v>0.88912966371789504</c:v>
                </c:pt>
                <c:pt idx="1863">
                  <c:v>0.88907355185618708</c:v>
                </c:pt>
                <c:pt idx="1864">
                  <c:v>0.8890174435356285</c:v>
                </c:pt>
                <c:pt idx="1865">
                  <c:v>0.88896133875599581</c:v>
                </c:pt>
                <c:pt idx="1866">
                  <c:v>0.88890523751706585</c:v>
                </c:pt>
                <c:pt idx="1867">
                  <c:v>0.88884913981861469</c:v>
                </c:pt>
                <c:pt idx="1868">
                  <c:v>0.88879304566041939</c:v>
                </c:pt>
                <c:pt idx="1869">
                  <c:v>0.88873695504225614</c:v>
                </c:pt>
                <c:pt idx="1870">
                  <c:v>0.88868086796390167</c:v>
                </c:pt>
                <c:pt idx="1871">
                  <c:v>0.88862478442513282</c:v>
                </c:pt>
                <c:pt idx="1872">
                  <c:v>0.88856870442572589</c:v>
                </c:pt>
                <c:pt idx="1873">
                  <c:v>0.8885126279654576</c:v>
                </c:pt>
                <c:pt idx="1874">
                  <c:v>0.88845655504410459</c:v>
                </c:pt>
                <c:pt idx="1875">
                  <c:v>0.88840048566144347</c:v>
                </c:pt>
                <c:pt idx="1876">
                  <c:v>0.8883444198172511</c:v>
                </c:pt>
                <c:pt idx="1877">
                  <c:v>0.88828835751130419</c:v>
                </c:pt>
                <c:pt idx="1878">
                  <c:v>0.88823229874337928</c:v>
                </c:pt>
                <c:pt idx="1879">
                  <c:v>0.88817624351325308</c:v>
                </c:pt>
                <c:pt idx="1880">
                  <c:v>0.88812019182070245</c:v>
                </c:pt>
                <c:pt idx="1881">
                  <c:v>0.88806414366550401</c:v>
                </c:pt>
                <c:pt idx="1882">
                  <c:v>0.88800809904743472</c:v>
                </c:pt>
                <c:pt idx="1883">
                  <c:v>0.88795205796627119</c:v>
                </c:pt>
                <c:pt idx="1884">
                  <c:v>0.88789602042178994</c:v>
                </c:pt>
                <c:pt idx="1885">
                  <c:v>0.88783998641376849</c:v>
                </c:pt>
                <c:pt idx="1886">
                  <c:v>0.88778395594198312</c:v>
                </c:pt>
                <c:pt idx="1887">
                  <c:v>0.88772792900621067</c:v>
                </c:pt>
                <c:pt idx="1888">
                  <c:v>0.88767190560622822</c:v>
                </c:pt>
                <c:pt idx="1889">
                  <c:v>0.88761588574181249</c:v>
                </c:pt>
                <c:pt idx="1890">
                  <c:v>0.88755986941274023</c:v>
                </c:pt>
                <c:pt idx="1891">
                  <c:v>0.88750385661878872</c:v>
                </c:pt>
                <c:pt idx="1892">
                  <c:v>0.88744784735973459</c:v>
                </c:pt>
                <c:pt idx="1893">
                  <c:v>0.88739184163535467</c:v>
                </c:pt>
                <c:pt idx="1894">
                  <c:v>0.88733583944542593</c:v>
                </c:pt>
                <c:pt idx="1895">
                  <c:v>0.88727984078972566</c:v>
                </c:pt>
                <c:pt idx="1896">
                  <c:v>0.88722384566803036</c:v>
                </c:pt>
                <c:pt idx="1897">
                  <c:v>0.88716785408011722</c:v>
                </c:pt>
                <c:pt idx="1898">
                  <c:v>0.88711186602576331</c:v>
                </c:pt>
                <c:pt idx="1899">
                  <c:v>0.88705588150474557</c:v>
                </c:pt>
                <c:pt idx="1900">
                  <c:v>0.88699990051684074</c:v>
                </c:pt>
                <c:pt idx="1901">
                  <c:v>0.88694392306182612</c:v>
                </c:pt>
                <c:pt idx="1902">
                  <c:v>0.88688794913947899</c:v>
                </c:pt>
                <c:pt idx="1903">
                  <c:v>0.88683197874957587</c:v>
                </c:pt>
                <c:pt idx="1904">
                  <c:v>0.88677601189189426</c:v>
                </c:pt>
                <c:pt idx="1905">
                  <c:v>0.88672004856621089</c:v>
                </c:pt>
                <c:pt idx="1906">
                  <c:v>0.88666408877230318</c:v>
                </c:pt>
                <c:pt idx="1907">
                  <c:v>0.88660813250994819</c:v>
                </c:pt>
                <c:pt idx="1908">
                  <c:v>0.88655217977892287</c:v>
                </c:pt>
                <c:pt idx="1909">
                  <c:v>0.88649623057900451</c:v>
                </c:pt>
                <c:pt idx="1910">
                  <c:v>0.88644028490997018</c:v>
                </c:pt>
                <c:pt idx="1911">
                  <c:v>0.88638434277159717</c:v>
                </c:pt>
                <c:pt idx="1912">
                  <c:v>0.88632840416366254</c:v>
                </c:pt>
                <c:pt idx="1913">
                  <c:v>0.88627246908594348</c:v>
                </c:pt>
                <c:pt idx="1914">
                  <c:v>0.88621653753821727</c:v>
                </c:pt>
                <c:pt idx="1915">
                  <c:v>0.88616060952026121</c:v>
                </c:pt>
                <c:pt idx="1916">
                  <c:v>0.88610468503185236</c:v>
                </c:pt>
                <c:pt idx="1917">
                  <c:v>0.88604876407276811</c:v>
                </c:pt>
                <c:pt idx="1918">
                  <c:v>0.88599284664278566</c:v>
                </c:pt>
                <c:pt idx="1919">
                  <c:v>0.88593693274168228</c:v>
                </c:pt>
                <c:pt idx="1920">
                  <c:v>0.8858810223692356</c:v>
                </c:pt>
                <c:pt idx="1921">
                  <c:v>0.88582511552522225</c:v>
                </c:pt>
                <c:pt idx="1922">
                  <c:v>0.88576921220942018</c:v>
                </c:pt>
                <c:pt idx="1923">
                  <c:v>0.88571331242160634</c:v>
                </c:pt>
                <c:pt idx="1924">
                  <c:v>0.88565741616155846</c:v>
                </c:pt>
                <c:pt idx="1925">
                  <c:v>0.88560152342905352</c:v>
                </c:pt>
                <c:pt idx="1926">
                  <c:v>0.88554563422386923</c:v>
                </c:pt>
                <c:pt idx="1927">
                  <c:v>0.88548974854578255</c:v>
                </c:pt>
                <c:pt idx="1928">
                  <c:v>0.88543386639457133</c:v>
                </c:pt>
                <c:pt idx="1929">
                  <c:v>0.88537798777001275</c:v>
                </c:pt>
                <c:pt idx="1930">
                  <c:v>0.88532211267188454</c:v>
                </c:pt>
                <c:pt idx="1931">
                  <c:v>0.88526624109996366</c:v>
                </c:pt>
                <c:pt idx="1932">
                  <c:v>0.88521037305402783</c:v>
                </c:pt>
                <c:pt idx="1933">
                  <c:v>0.88515450853385469</c:v>
                </c:pt>
                <c:pt idx="1934">
                  <c:v>0.88509864753922163</c:v>
                </c:pt>
                <c:pt idx="1935">
                  <c:v>0.88504279006990594</c:v>
                </c:pt>
                <c:pt idx="1936">
                  <c:v>0.88498693612568557</c:v>
                </c:pt>
                <c:pt idx="1937">
                  <c:v>0.88493108570633761</c:v>
                </c:pt>
                <c:pt idx="1938">
                  <c:v>0.88487523881163987</c:v>
                </c:pt>
                <c:pt idx="1939">
                  <c:v>0.88481939544136989</c:v>
                </c:pt>
                <c:pt idx="1940">
                  <c:v>0.88476355559530506</c:v>
                </c:pt>
                <c:pt idx="1941">
                  <c:v>0.88470771927322334</c:v>
                </c:pt>
                <c:pt idx="1942">
                  <c:v>0.88465188647490189</c:v>
                </c:pt>
                <c:pt idx="1943">
                  <c:v>0.88459605720011869</c:v>
                </c:pt>
                <c:pt idx="1944">
                  <c:v>0.88454023144865113</c:v>
                </c:pt>
                <c:pt idx="1945">
                  <c:v>0.88448440922027705</c:v>
                </c:pt>
                <c:pt idx="1946">
                  <c:v>0.88442859051477396</c:v>
                </c:pt>
                <c:pt idx="1947">
                  <c:v>0.88437277533191971</c:v>
                </c:pt>
                <c:pt idx="1948">
                  <c:v>0.88431696367149182</c:v>
                </c:pt>
                <c:pt idx="1949">
                  <c:v>0.88426115553326801</c:v>
                </c:pt>
                <c:pt idx="1950">
                  <c:v>0.88420535091702612</c:v>
                </c:pt>
                <c:pt idx="1951">
                  <c:v>0.88414954982254379</c:v>
                </c:pt>
                <c:pt idx="1952">
                  <c:v>0.88409375224959885</c:v>
                </c:pt>
                <c:pt idx="1953">
                  <c:v>0.88403795819796893</c:v>
                </c:pt>
                <c:pt idx="1954">
                  <c:v>0.88398216766743187</c:v>
                </c:pt>
                <c:pt idx="1955">
                  <c:v>0.8839263806577653</c:v>
                </c:pt>
                <c:pt idx="1956">
                  <c:v>0.88387059716874739</c:v>
                </c:pt>
                <c:pt idx="1957">
                  <c:v>0.88381481720015576</c:v>
                </c:pt>
                <c:pt idx="1958">
                  <c:v>0.88375904075176814</c:v>
                </c:pt>
                <c:pt idx="1959">
                  <c:v>0.8837032678233625</c:v>
                </c:pt>
                <c:pt idx="1960">
                  <c:v>0.88364749841471668</c:v>
                </c:pt>
                <c:pt idx="1961">
                  <c:v>0.88359173252560841</c:v>
                </c:pt>
                <c:pt idx="1962">
                  <c:v>0.88353597015581564</c:v>
                </c:pt>
                <c:pt idx="1963">
                  <c:v>0.88348021130511656</c:v>
                </c:pt>
                <c:pt idx="1964">
                  <c:v>0.88342445597328867</c:v>
                </c:pt>
                <c:pt idx="1965">
                  <c:v>0.88336870416011026</c:v>
                </c:pt>
                <c:pt idx="1966">
                  <c:v>0.88331295586535896</c:v>
                </c:pt>
                <c:pt idx="1967">
                  <c:v>0.88325721108881283</c:v>
                </c:pt>
                <c:pt idx="1968">
                  <c:v>0.88320146983024994</c:v>
                </c:pt>
                <c:pt idx="1969">
                  <c:v>0.88314573208944813</c:v>
                </c:pt>
                <c:pt idx="1970">
                  <c:v>0.88308999786618558</c:v>
                </c:pt>
                <c:pt idx="1971">
                  <c:v>0.88303426716024025</c:v>
                </c:pt>
                <c:pt idx="1972">
                  <c:v>0.88297853997138986</c:v>
                </c:pt>
                <c:pt idx="1973">
                  <c:v>0.88292281629941283</c:v>
                </c:pt>
                <c:pt idx="1974">
                  <c:v>0.8828670961440872</c:v>
                </c:pt>
                <c:pt idx="1975">
                  <c:v>0.88281137950519084</c:v>
                </c:pt>
                <c:pt idx="1976">
                  <c:v>0.88275566638250191</c:v>
                </c:pt>
                <c:pt idx="1977">
                  <c:v>0.8826999567757986</c:v>
                </c:pt>
                <c:pt idx="1978">
                  <c:v>0.88264425068485874</c:v>
                </c:pt>
                <c:pt idx="1979">
                  <c:v>0.88258854810946086</c:v>
                </c:pt>
                <c:pt idx="1980">
                  <c:v>0.88253284904938267</c:v>
                </c:pt>
                <c:pt idx="1981">
                  <c:v>0.88247715350440259</c:v>
                </c:pt>
                <c:pt idx="1982">
                  <c:v>0.8824214614742989</c:v>
                </c:pt>
                <c:pt idx="1983">
                  <c:v>0.88236577295884966</c:v>
                </c:pt>
                <c:pt idx="1984">
                  <c:v>0.88231008795783283</c:v>
                </c:pt>
                <c:pt idx="1985">
                  <c:v>0.88225440647102682</c:v>
                </c:pt>
                <c:pt idx="1986">
                  <c:v>0.88219872849820991</c:v>
                </c:pt>
                <c:pt idx="1987">
                  <c:v>0.88214305403916027</c:v>
                </c:pt>
                <c:pt idx="1988">
                  <c:v>0.88208738309365609</c:v>
                </c:pt>
                <c:pt idx="1989">
                  <c:v>0.88203171566147565</c:v>
                </c:pt>
                <c:pt idx="1990">
                  <c:v>0.88197605174239746</c:v>
                </c:pt>
                <c:pt idx="1991">
                  <c:v>0.88192039133619959</c:v>
                </c:pt>
                <c:pt idx="1992">
                  <c:v>0.88186473444266011</c:v>
                </c:pt>
                <c:pt idx="1993">
                  <c:v>0.88180908106155786</c:v>
                </c:pt>
                <c:pt idx="1994">
                  <c:v>0.8817534311926708</c:v>
                </c:pt>
                <c:pt idx="1995">
                  <c:v>0.88169778483577765</c:v>
                </c:pt>
                <c:pt idx="1996">
                  <c:v>0.88164214199065638</c:v>
                </c:pt>
                <c:pt idx="1997">
                  <c:v>0.88158650265708538</c:v>
                </c:pt>
                <c:pt idx="1998">
                  <c:v>0.8815308668348435</c:v>
                </c:pt>
                <c:pt idx="1999">
                  <c:v>0.88147523452370846</c:v>
                </c:pt>
                <c:pt idx="2000">
                  <c:v>0.88141960572345923</c:v>
                </c:pt>
                <c:pt idx="2001">
                  <c:v>0.88136398043387398</c:v>
                </c:pt>
                <c:pt idx="2002">
                  <c:v>0.88130835865473134</c:v>
                </c:pt>
                <c:pt idx="2003">
                  <c:v>0.88125274038580947</c:v>
                </c:pt>
                <c:pt idx="2004">
                  <c:v>0.88119712562688723</c:v>
                </c:pt>
                <c:pt idx="2005">
                  <c:v>0.8811415143777428</c:v>
                </c:pt>
                <c:pt idx="2006">
                  <c:v>0.88108590663815478</c:v>
                </c:pt>
                <c:pt idx="2007">
                  <c:v>0.8810303024079017</c:v>
                </c:pt>
                <c:pt idx="2008">
                  <c:v>0.88097470168676217</c:v>
                </c:pt>
                <c:pt idx="2009">
                  <c:v>0.88091910447451471</c:v>
                </c:pt>
                <c:pt idx="2010">
                  <c:v>0.88086351077093761</c:v>
                </c:pt>
                <c:pt idx="2011">
                  <c:v>0.8808079205758097</c:v>
                </c:pt>
                <c:pt idx="2012">
                  <c:v>0.88075233388890961</c:v>
                </c:pt>
                <c:pt idx="2013">
                  <c:v>0.88069675071001585</c:v>
                </c:pt>
                <c:pt idx="2014">
                  <c:v>0.88064117103890704</c:v>
                </c:pt>
                <c:pt idx="2015">
                  <c:v>0.8805855948753617</c:v>
                </c:pt>
                <c:pt idx="2016">
                  <c:v>0.88053002221915866</c:v>
                </c:pt>
                <c:pt idx="2017">
                  <c:v>0.88047445307007643</c:v>
                </c:pt>
                <c:pt idx="2018">
                  <c:v>0.88041888742789387</c:v>
                </c:pt>
                <c:pt idx="2019">
                  <c:v>0.88036332529238936</c:v>
                </c:pt>
                <c:pt idx="2020">
                  <c:v>0.88030776666334187</c:v>
                </c:pt>
                <c:pt idx="2021">
                  <c:v>0.88025221154053002</c:v>
                </c:pt>
                <c:pt idx="2022">
                  <c:v>0.88019665992373242</c:v>
                </c:pt>
                <c:pt idx="2023">
                  <c:v>0.88014111181272803</c:v>
                </c:pt>
                <c:pt idx="2024">
                  <c:v>0.88008556720729547</c:v>
                </c:pt>
                <c:pt idx="2025">
                  <c:v>0.88003002610721359</c:v>
                </c:pt>
                <c:pt idx="2026">
                  <c:v>0.87997448851226101</c:v>
                </c:pt>
                <c:pt idx="2027">
                  <c:v>0.87991895442221668</c:v>
                </c:pt>
                <c:pt idx="2028">
                  <c:v>0.87986342383685923</c:v>
                </c:pt>
                <c:pt idx="2029">
                  <c:v>0.87980789675596793</c:v>
                </c:pt>
                <c:pt idx="2030">
                  <c:v>0.87975237317932109</c:v>
                </c:pt>
                <c:pt idx="2031">
                  <c:v>0.87969685310669776</c:v>
                </c:pt>
                <c:pt idx="2032">
                  <c:v>0.87964133653787679</c:v>
                </c:pt>
                <c:pt idx="2033">
                  <c:v>0.87958582347263714</c:v>
                </c:pt>
                <c:pt idx="2034">
                  <c:v>0.87953031391075753</c:v>
                </c:pt>
                <c:pt idx="2035">
                  <c:v>0.87947480785201726</c:v>
                </c:pt>
                <c:pt idx="2036">
                  <c:v>0.87941930529619472</c:v>
                </c:pt>
                <c:pt idx="2037">
                  <c:v>0.8793638062430692</c:v>
                </c:pt>
                <c:pt idx="2038">
                  <c:v>0.87930831069241944</c:v>
                </c:pt>
                <c:pt idx="2039">
                  <c:v>0.87925281864402471</c:v>
                </c:pt>
                <c:pt idx="2040">
                  <c:v>0.87919733009766365</c:v>
                </c:pt>
                <c:pt idx="2041">
                  <c:v>0.87914184505311554</c:v>
                </c:pt>
                <c:pt idx="2042">
                  <c:v>0.87908636351015901</c:v>
                </c:pt>
                <c:pt idx="2043">
                  <c:v>0.87903088546857355</c:v>
                </c:pt>
                <c:pt idx="2044">
                  <c:v>0.8789754109281378</c:v>
                </c:pt>
                <c:pt idx="2045">
                  <c:v>0.87891993988863093</c:v>
                </c:pt>
                <c:pt idx="2046">
                  <c:v>0.87886447234983223</c:v>
                </c:pt>
                <c:pt idx="2047">
                  <c:v>0.87880900831152042</c:v>
                </c:pt>
                <c:pt idx="2048">
                  <c:v>0.8787535477734747</c:v>
                </c:pt>
                <c:pt idx="2049">
                  <c:v>0.87869809073547434</c:v>
                </c:pt>
                <c:pt idx="2050">
                  <c:v>0.87864263719729807</c:v>
                </c:pt>
                <c:pt idx="2051">
                  <c:v>0.87858718715872552</c:v>
                </c:pt>
                <c:pt idx="2052">
                  <c:v>0.87853174061953554</c:v>
                </c:pt>
                <c:pt idx="2053">
                  <c:v>0.8784762975795074</c:v>
                </c:pt>
                <c:pt idx="2054">
                  <c:v>0.87842085803842007</c:v>
                </c:pt>
                <c:pt idx="2055">
                  <c:v>0.87836542199605294</c:v>
                </c:pt>
                <c:pt idx="2056">
                  <c:v>0.87830998945218519</c:v>
                </c:pt>
                <c:pt idx="2057">
                  <c:v>0.878254560406596</c:v>
                </c:pt>
                <c:pt idx="2058">
                  <c:v>0.87819913485906465</c:v>
                </c:pt>
                <c:pt idx="2059">
                  <c:v>0.87814371280937031</c:v>
                </c:pt>
                <c:pt idx="2060">
                  <c:v>0.87808829425729207</c:v>
                </c:pt>
                <c:pt idx="2061">
                  <c:v>0.87803287920260964</c:v>
                </c:pt>
                <c:pt idx="2062">
                  <c:v>0.87797746764510198</c:v>
                </c:pt>
                <c:pt idx="2063">
                  <c:v>0.87792205958454828</c:v>
                </c:pt>
                <c:pt idx="2064">
                  <c:v>0.87786665502072814</c:v>
                </c:pt>
                <c:pt idx="2065">
                  <c:v>0.87781125395342074</c:v>
                </c:pt>
                <c:pt idx="2066">
                  <c:v>0.8777558563824055</c:v>
                </c:pt>
                <c:pt idx="2067">
                  <c:v>0.87770046230746157</c:v>
                </c:pt>
                <c:pt idx="2068">
                  <c:v>0.87764507172836859</c:v>
                </c:pt>
                <c:pt idx="2069">
                  <c:v>0.87758968464490594</c:v>
                </c:pt>
                <c:pt idx="2070">
                  <c:v>0.87753430105685271</c:v>
                </c:pt>
                <c:pt idx="2071">
                  <c:v>0.87747892096398861</c:v>
                </c:pt>
                <c:pt idx="2072">
                  <c:v>0.87742354436609282</c:v>
                </c:pt>
                <c:pt idx="2073">
                  <c:v>0.87736817126294508</c:v>
                </c:pt>
                <c:pt idx="2074">
                  <c:v>0.87731280165432457</c:v>
                </c:pt>
                <c:pt idx="2075">
                  <c:v>0.8772574355400109</c:v>
                </c:pt>
                <c:pt idx="2076">
                  <c:v>0.87720207291978325</c:v>
                </c:pt>
                <c:pt idx="2077">
                  <c:v>0.87714671379342168</c:v>
                </c:pt>
                <c:pt idx="2078">
                  <c:v>0.87709135816070527</c:v>
                </c:pt>
                <c:pt idx="2079">
                  <c:v>0.87703600602141352</c:v>
                </c:pt>
                <c:pt idx="2080">
                  <c:v>0.87698065737532627</c:v>
                </c:pt>
                <c:pt idx="2081">
                  <c:v>0.87692531222222281</c:v>
                </c:pt>
                <c:pt idx="2082">
                  <c:v>0.87686997056188298</c:v>
                </c:pt>
                <c:pt idx="2083">
                  <c:v>0.87681463239408586</c:v>
                </c:pt>
                <c:pt idx="2084">
                  <c:v>0.8767592977186115</c:v>
                </c:pt>
                <c:pt idx="2085">
                  <c:v>0.8767039665352393</c:v>
                </c:pt>
                <c:pt idx="2086">
                  <c:v>0.87664863884374888</c:v>
                </c:pt>
                <c:pt idx="2087">
                  <c:v>0.87659331464391999</c:v>
                </c:pt>
                <c:pt idx="2088">
                  <c:v>0.87653799393553211</c:v>
                </c:pt>
                <c:pt idx="2089">
                  <c:v>0.87648267671836511</c:v>
                </c:pt>
                <c:pt idx="2090">
                  <c:v>0.87642736299219848</c:v>
                </c:pt>
                <c:pt idx="2091">
                  <c:v>0.87637205275681196</c:v>
                </c:pt>
                <c:pt idx="2092">
                  <c:v>0.87631674601198528</c:v>
                </c:pt>
                <c:pt idx="2093">
                  <c:v>0.87626144275749818</c:v>
                </c:pt>
                <c:pt idx="2094">
                  <c:v>0.87620614299313027</c:v>
                </c:pt>
                <c:pt idx="2095">
                  <c:v>0.87615084671866139</c:v>
                </c:pt>
                <c:pt idx="2096">
                  <c:v>0.8760955539338714</c:v>
                </c:pt>
                <c:pt idx="2097">
                  <c:v>0.87604026463853979</c:v>
                </c:pt>
                <c:pt idx="2098">
                  <c:v>0.87598497883244641</c:v>
                </c:pt>
                <c:pt idx="2099">
                  <c:v>0.87592969651537134</c:v>
                </c:pt>
                <c:pt idx="2100">
                  <c:v>0.87587441768709418</c:v>
                </c:pt>
                <c:pt idx="2101">
                  <c:v>0.87581914234739466</c:v>
                </c:pt>
                <c:pt idx="2102">
                  <c:v>0.87576387049605287</c:v>
                </c:pt>
                <c:pt idx="2103">
                  <c:v>0.8757086021328484</c:v>
                </c:pt>
                <c:pt idx="2104">
                  <c:v>0.87565333725756134</c:v>
                </c:pt>
                <c:pt idx="2105">
                  <c:v>0.8755980758699714</c:v>
                </c:pt>
                <c:pt idx="2106">
                  <c:v>0.87554281796985856</c:v>
                </c:pt>
                <c:pt idx="2107">
                  <c:v>0.87548756355700286</c:v>
                </c:pt>
                <c:pt idx="2108">
                  <c:v>0.87543231263118404</c:v>
                </c:pt>
                <c:pt idx="2109">
                  <c:v>0.87537706519218206</c:v>
                </c:pt>
                <c:pt idx="2110">
                  <c:v>0.87532182123977686</c:v>
                </c:pt>
                <c:pt idx="2111">
                  <c:v>0.87526658077374841</c:v>
                </c:pt>
                <c:pt idx="2112">
                  <c:v>0.87521134379387677</c:v>
                </c:pt>
                <c:pt idx="2113">
                  <c:v>0.875156110299942</c:v>
                </c:pt>
                <c:pt idx="2114">
                  <c:v>0.87510088029172373</c:v>
                </c:pt>
                <c:pt idx="2115">
                  <c:v>0.87504565376900245</c:v>
                </c:pt>
                <c:pt idx="2116">
                  <c:v>0.87499043073155813</c:v>
                </c:pt>
                <c:pt idx="2117">
                  <c:v>0.87493521117917039</c:v>
                </c:pt>
                <c:pt idx="2118">
                  <c:v>0.87487999511161962</c:v>
                </c:pt>
                <c:pt idx="2119">
                  <c:v>0.87482478252868601</c:v>
                </c:pt>
                <c:pt idx="2120">
                  <c:v>0.87476957343014927</c:v>
                </c:pt>
                <c:pt idx="2121">
                  <c:v>0.87471436781578993</c:v>
                </c:pt>
                <c:pt idx="2122">
                  <c:v>0.87465916568538793</c:v>
                </c:pt>
                <c:pt idx="2123">
                  <c:v>0.87460396703872334</c:v>
                </c:pt>
                <c:pt idx="2124">
                  <c:v>0.87454877187557623</c:v>
                </c:pt>
                <c:pt idx="2125">
                  <c:v>0.87449358019572687</c:v>
                </c:pt>
                <c:pt idx="2126">
                  <c:v>0.87443839199895557</c:v>
                </c:pt>
                <c:pt idx="2127">
                  <c:v>0.87438320728504237</c:v>
                </c:pt>
                <c:pt idx="2128">
                  <c:v>0.87432802605376736</c:v>
                </c:pt>
                <c:pt idx="2129">
                  <c:v>0.87427284830491092</c:v>
                </c:pt>
                <c:pt idx="2130">
                  <c:v>0.87421767403825335</c:v>
                </c:pt>
                <c:pt idx="2131">
                  <c:v>0.87416250325357481</c:v>
                </c:pt>
                <c:pt idx="2132">
                  <c:v>0.87410733595065548</c:v>
                </c:pt>
                <c:pt idx="2133">
                  <c:v>0.87405217212927566</c:v>
                </c:pt>
                <c:pt idx="2134">
                  <c:v>0.87399701178921552</c:v>
                </c:pt>
                <c:pt idx="2135">
                  <c:v>0.87394185493025556</c:v>
                </c:pt>
                <c:pt idx="2136">
                  <c:v>0.87388670155217618</c:v>
                </c:pt>
                <c:pt idx="2137">
                  <c:v>0.87383155165475734</c:v>
                </c:pt>
                <c:pt idx="2138">
                  <c:v>0.87377640523777966</c:v>
                </c:pt>
                <c:pt idx="2139">
                  <c:v>0.87372126230102354</c:v>
                </c:pt>
                <c:pt idx="2140">
                  <c:v>0.87366612284426914</c:v>
                </c:pt>
                <c:pt idx="2141">
                  <c:v>0.87361098686729699</c:v>
                </c:pt>
                <c:pt idx="2142">
                  <c:v>0.87355585436988736</c:v>
                </c:pt>
                <c:pt idx="2143">
                  <c:v>0.87350072535182077</c:v>
                </c:pt>
                <c:pt idx="2144">
                  <c:v>0.87344559981287762</c:v>
                </c:pt>
                <c:pt idx="2145">
                  <c:v>0.87339047775283829</c:v>
                </c:pt>
                <c:pt idx="2146">
                  <c:v>0.87333535917148331</c:v>
                </c:pt>
                <c:pt idx="2147">
                  <c:v>0.87328024406859306</c:v>
                </c:pt>
                <c:pt idx="2148">
                  <c:v>0.87322513244394806</c:v>
                </c:pt>
                <c:pt idx="2149">
                  <c:v>0.87317002429732882</c:v>
                </c:pt>
                <c:pt idx="2150">
                  <c:v>0.87311491962851584</c:v>
                </c:pt>
                <c:pt idx="2151">
                  <c:v>0.87305981843728964</c:v>
                </c:pt>
                <c:pt idx="2152">
                  <c:v>0.87300472072343061</c:v>
                </c:pt>
                <c:pt idx="2153">
                  <c:v>0.87294962648671959</c:v>
                </c:pt>
                <c:pt idx="2154">
                  <c:v>0.87289453572693698</c:v>
                </c:pt>
                <c:pt idx="2155">
                  <c:v>0.8728394484438633</c:v>
                </c:pt>
                <c:pt idx="2156">
                  <c:v>0.87278436463727915</c:v>
                </c:pt>
                <c:pt idx="2157">
                  <c:v>0.87272928430696528</c:v>
                </c:pt>
                <c:pt idx="2158">
                  <c:v>0.8726742074527023</c:v>
                </c:pt>
                <c:pt idx="2159">
                  <c:v>0.8726191340742705</c:v>
                </c:pt>
                <c:pt idx="2160">
                  <c:v>0.87256406417145094</c:v>
                </c:pt>
                <c:pt idx="2161">
                  <c:v>0.87250899774402424</c:v>
                </c:pt>
                <c:pt idx="2162">
                  <c:v>0.87245393479177058</c:v>
                </c:pt>
                <c:pt idx="2163">
                  <c:v>0.87239887531447136</c:v>
                </c:pt>
                <c:pt idx="2164">
                  <c:v>0.87234381931190663</c:v>
                </c:pt>
                <c:pt idx="2165">
                  <c:v>0.87228876678385758</c:v>
                </c:pt>
                <c:pt idx="2166">
                  <c:v>0.87223371773010483</c:v>
                </c:pt>
                <c:pt idx="2167">
                  <c:v>0.87217867215042888</c:v>
                </c:pt>
                <c:pt idx="2168">
                  <c:v>0.87212363004461069</c:v>
                </c:pt>
                <c:pt idx="2169">
                  <c:v>0.8720685914124312</c:v>
                </c:pt>
                <c:pt idx="2170">
                  <c:v>0.87201355625367083</c:v>
                </c:pt>
                <c:pt idx="2171">
                  <c:v>0.8719585245681104</c:v>
                </c:pt>
                <c:pt idx="2172">
                  <c:v>0.87190349635553099</c:v>
                </c:pt>
                <c:pt idx="2173">
                  <c:v>0.87184847161571333</c:v>
                </c:pt>
                <c:pt idx="2174">
                  <c:v>0.87179345034843825</c:v>
                </c:pt>
                <c:pt idx="2175">
                  <c:v>0.8717384325534866</c:v>
                </c:pt>
                <c:pt idx="2176">
                  <c:v>0.87168341823063911</c:v>
                </c:pt>
                <c:pt idx="2177">
                  <c:v>0.87162840737967673</c:v>
                </c:pt>
                <c:pt idx="2178">
                  <c:v>0.87157340000038042</c:v>
                </c:pt>
                <c:pt idx="2179">
                  <c:v>0.87151839609253123</c:v>
                </c:pt>
                <c:pt idx="2180">
                  <c:v>0.8714633956559098</c:v>
                </c:pt>
                <c:pt idx="2181">
                  <c:v>0.87140839869029707</c:v>
                </c:pt>
                <c:pt idx="2182">
                  <c:v>0.87135340519547433</c:v>
                </c:pt>
                <c:pt idx="2183">
                  <c:v>0.8712984151712222</c:v>
                </c:pt>
                <c:pt idx="2184">
                  <c:v>0.87124342861732162</c:v>
                </c:pt>
                <c:pt idx="2185">
                  <c:v>0.87118844553355379</c:v>
                </c:pt>
                <c:pt idx="2186">
                  <c:v>0.87113346591969976</c:v>
                </c:pt>
                <c:pt idx="2187">
                  <c:v>0.87107848977554037</c:v>
                </c:pt>
                <c:pt idx="2188">
                  <c:v>0.87102351710085679</c:v>
                </c:pt>
                <c:pt idx="2189">
                  <c:v>0.87096854789542988</c:v>
                </c:pt>
                <c:pt idx="2190">
                  <c:v>0.87091358215904091</c:v>
                </c:pt>
                <c:pt idx="2191">
                  <c:v>0.87085861989147095</c:v>
                </c:pt>
                <c:pt idx="2192">
                  <c:v>0.87080366109250074</c:v>
                </c:pt>
                <c:pt idx="2193">
                  <c:v>0.87074870576191177</c:v>
                </c:pt>
                <c:pt idx="2194">
                  <c:v>0.870693753899485</c:v>
                </c:pt>
                <c:pt idx="2195">
                  <c:v>0.87063880550500161</c:v>
                </c:pt>
                <c:pt idx="2196">
                  <c:v>0.87058386057824266</c:v>
                </c:pt>
                <c:pt idx="2197">
                  <c:v>0.87052891911898955</c:v>
                </c:pt>
                <c:pt idx="2198">
                  <c:v>0.87047398112702301</c:v>
                </c:pt>
                <c:pt idx="2199">
                  <c:v>0.87041904660212455</c:v>
                </c:pt>
                <c:pt idx="2200">
                  <c:v>0.87036411554407533</c:v>
                </c:pt>
                <c:pt idx="2201">
                  <c:v>0.87030918795265644</c:v>
                </c:pt>
                <c:pt idx="2202">
                  <c:v>0.87025426382764937</c:v>
                </c:pt>
                <c:pt idx="2203">
                  <c:v>0.87019934316883496</c:v>
                </c:pt>
                <c:pt idx="2204">
                  <c:v>0.87014442597599484</c:v>
                </c:pt>
                <c:pt idx="2205">
                  <c:v>0.87008951224890996</c:v>
                </c:pt>
                <c:pt idx="2206">
                  <c:v>0.87003460198736193</c:v>
                </c:pt>
                <c:pt idx="2207">
                  <c:v>0.86997969519113183</c:v>
                </c:pt>
                <c:pt idx="2208">
                  <c:v>0.86992479186000105</c:v>
                </c:pt>
                <c:pt idx="2209">
                  <c:v>0.86986989199375075</c:v>
                </c:pt>
                <c:pt idx="2210">
                  <c:v>0.86981499559216247</c:v>
                </c:pt>
                <c:pt idx="2211">
                  <c:v>0.86976010265501735</c:v>
                </c:pt>
                <c:pt idx="2212">
                  <c:v>0.86970521318209693</c:v>
                </c:pt>
                <c:pt idx="2213">
                  <c:v>0.86965032717318269</c:v>
                </c:pt>
                <c:pt idx="2214">
                  <c:v>0.86959544462805571</c:v>
                </c:pt>
                <c:pt idx="2215">
                  <c:v>0.86954056554649761</c:v>
                </c:pt>
                <c:pt idx="2216">
                  <c:v>0.86948568992828978</c:v>
                </c:pt>
                <c:pt idx="2217">
                  <c:v>0.86943081777321352</c:v>
                </c:pt>
                <c:pt idx="2218">
                  <c:v>0.86937594908105031</c:v>
                </c:pt>
                <c:pt idx="2219">
                  <c:v>0.86932108385158191</c:v>
                </c:pt>
                <c:pt idx="2220">
                  <c:v>0.86926622208458959</c:v>
                </c:pt>
                <c:pt idx="2221">
                  <c:v>0.86921136377985453</c:v>
                </c:pt>
                <c:pt idx="2222">
                  <c:v>0.86915650893715868</c:v>
                </c:pt>
                <c:pt idx="2223">
                  <c:v>0.86910165755628344</c:v>
                </c:pt>
                <c:pt idx="2224">
                  <c:v>0.8690468096370102</c:v>
                </c:pt>
                <c:pt idx="2225">
                  <c:v>0.86899196517912058</c:v>
                </c:pt>
                <c:pt idx="2226">
                  <c:v>0.86893712418239621</c:v>
                </c:pt>
                <c:pt idx="2227">
                  <c:v>0.86888228664661837</c:v>
                </c:pt>
                <c:pt idx="2228">
                  <c:v>0.86882745257156913</c:v>
                </c:pt>
                <c:pt idx="2229">
                  <c:v>0.86877262195702976</c:v>
                </c:pt>
                <c:pt idx="2230">
                  <c:v>0.868717794802782</c:v>
                </c:pt>
                <c:pt idx="2231">
                  <c:v>0.86866297110860724</c:v>
                </c:pt>
                <c:pt idx="2232">
                  <c:v>0.86860815087428733</c:v>
                </c:pt>
                <c:pt idx="2233">
                  <c:v>0.868553334099604</c:v>
                </c:pt>
                <c:pt idx="2234">
                  <c:v>0.86849852078433887</c:v>
                </c:pt>
                <c:pt idx="2235">
                  <c:v>0.86844371092827344</c:v>
                </c:pt>
                <c:pt idx="2236">
                  <c:v>0.86838890453118933</c:v>
                </c:pt>
                <c:pt idx="2237">
                  <c:v>0.86833410159286872</c:v>
                </c:pt>
                <c:pt idx="2238">
                  <c:v>0.8682793021130929</c:v>
                </c:pt>
                <c:pt idx="2239">
                  <c:v>0.86822450609164381</c:v>
                </c:pt>
                <c:pt idx="2240">
                  <c:v>0.86816971352830308</c:v>
                </c:pt>
                <c:pt idx="2241">
                  <c:v>0.86811492442285254</c:v>
                </c:pt>
                <c:pt idx="2242">
                  <c:v>0.86806013877507415</c:v>
                </c:pt>
                <c:pt idx="2243">
                  <c:v>0.86800535658474931</c:v>
                </c:pt>
                <c:pt idx="2244">
                  <c:v>0.86795057785166008</c:v>
                </c:pt>
                <c:pt idx="2245">
                  <c:v>0.86789580257558807</c:v>
                </c:pt>
                <c:pt idx="2246">
                  <c:v>0.86784103075631558</c:v>
                </c:pt>
                <c:pt idx="2247">
                  <c:v>0.86778626239362389</c:v>
                </c:pt>
                <c:pt idx="2248">
                  <c:v>0.86773149748729528</c:v>
                </c:pt>
                <c:pt idx="2249">
                  <c:v>0.86767673603711126</c:v>
                </c:pt>
                <c:pt idx="2250">
                  <c:v>0.86762197804285413</c:v>
                </c:pt>
                <c:pt idx="2251">
                  <c:v>0.86756722350430548</c:v>
                </c:pt>
                <c:pt idx="2252">
                  <c:v>0.86751247242124729</c:v>
                </c:pt>
                <c:pt idx="2253">
                  <c:v>0.8674577247934615</c:v>
                </c:pt>
                <c:pt idx="2254">
                  <c:v>0.86740298062073018</c:v>
                </c:pt>
                <c:pt idx="2255">
                  <c:v>0.86734823990283505</c:v>
                </c:pt>
                <c:pt idx="2256">
                  <c:v>0.86729350263955829</c:v>
                </c:pt>
                <c:pt idx="2257">
                  <c:v>0.86723876883068174</c:v>
                </c:pt>
                <c:pt idx="2258">
                  <c:v>0.86718403847598746</c:v>
                </c:pt>
                <c:pt idx="2259">
                  <c:v>0.86712931157525741</c:v>
                </c:pt>
                <c:pt idx="2260">
                  <c:v>0.86707458812827376</c:v>
                </c:pt>
                <c:pt idx="2261">
                  <c:v>0.86701986813481846</c:v>
                </c:pt>
                <c:pt idx="2262">
                  <c:v>0.86696515159467347</c:v>
                </c:pt>
                <c:pt idx="2263">
                  <c:v>0.86691043850762084</c:v>
                </c:pt>
                <c:pt idx="2264">
                  <c:v>0.86685572887344287</c:v>
                </c:pt>
                <c:pt idx="2265">
                  <c:v>0.8668010226919215</c:v>
                </c:pt>
                <c:pt idx="2266">
                  <c:v>0.86674631996283902</c:v>
                </c:pt>
                <c:pt idx="2267">
                  <c:v>0.86669162068597716</c:v>
                </c:pt>
                <c:pt idx="2268">
                  <c:v>0.86663692486111832</c:v>
                </c:pt>
                <c:pt idx="2269">
                  <c:v>0.86658223248804478</c:v>
                </c:pt>
                <c:pt idx="2270">
                  <c:v>0.86652754356653838</c:v>
                </c:pt>
                <c:pt idx="2271">
                  <c:v>0.86647285809638153</c:v>
                </c:pt>
                <c:pt idx="2272">
                  <c:v>0.86641817607735638</c:v>
                </c:pt>
                <c:pt idx="2273">
                  <c:v>0.86636349750924513</c:v>
                </c:pt>
                <c:pt idx="2274">
                  <c:v>0.86630882239182994</c:v>
                </c:pt>
                <c:pt idx="2275">
                  <c:v>0.86625415072489298</c:v>
                </c:pt>
                <c:pt idx="2276">
                  <c:v>0.86619948250821666</c:v>
                </c:pt>
                <c:pt idx="2277">
                  <c:v>0.86614481774158303</c:v>
                </c:pt>
                <c:pt idx="2278">
                  <c:v>0.8660901564247746</c:v>
                </c:pt>
                <c:pt idx="2279">
                  <c:v>0.86603549855757367</c:v>
                </c:pt>
                <c:pt idx="2280">
                  <c:v>0.86598084413976228</c:v>
                </c:pt>
                <c:pt idx="2281">
                  <c:v>0.86592619317112285</c:v>
                </c:pt>
                <c:pt idx="2282">
                  <c:v>0.86587154565143776</c:v>
                </c:pt>
                <c:pt idx="2283">
                  <c:v>0.86581690158048941</c:v>
                </c:pt>
                <c:pt idx="2284">
                  <c:v>0.86576226095806008</c:v>
                </c:pt>
                <c:pt idx="2285">
                  <c:v>0.86570762378393207</c:v>
                </c:pt>
                <c:pt idx="2286">
                  <c:v>0.86565299005788776</c:v>
                </c:pt>
                <c:pt idx="2287">
                  <c:v>0.86559835977970978</c:v>
                </c:pt>
                <c:pt idx="2288">
                  <c:v>0.86554373294918019</c:v>
                </c:pt>
                <c:pt idx="2289">
                  <c:v>0.86548910956608183</c:v>
                </c:pt>
                <c:pt idx="2290">
                  <c:v>0.86543448963019676</c:v>
                </c:pt>
                <c:pt idx="2291">
                  <c:v>0.86537987314130749</c:v>
                </c:pt>
                <c:pt idx="2292">
                  <c:v>0.86532526009919675</c:v>
                </c:pt>
                <c:pt idx="2293">
                  <c:v>0.86527065050364671</c:v>
                </c:pt>
                <c:pt idx="2294">
                  <c:v>0.86521604435443988</c:v>
                </c:pt>
                <c:pt idx="2295">
                  <c:v>0.86516144165135911</c:v>
                </c:pt>
                <c:pt idx="2296">
                  <c:v>0.86510684239418645</c:v>
                </c:pt>
                <c:pt idx="2297">
                  <c:v>0.86505224658270485</c:v>
                </c:pt>
                <c:pt idx="2298">
                  <c:v>0.86499765421669661</c:v>
                </c:pt>
                <c:pt idx="2299">
                  <c:v>0.86494306529594434</c:v>
                </c:pt>
                <c:pt idx="2300">
                  <c:v>0.86488847982023054</c:v>
                </c:pt>
                <c:pt idx="2301">
                  <c:v>0.86483389778933795</c:v>
                </c:pt>
                <c:pt idx="2302">
                  <c:v>0.86477931920304918</c:v>
                </c:pt>
                <c:pt idx="2303">
                  <c:v>0.86472474406114674</c:v>
                </c:pt>
                <c:pt idx="2304">
                  <c:v>0.86467017236341337</c:v>
                </c:pt>
                <c:pt idx="2305">
                  <c:v>0.86461560410963134</c:v>
                </c:pt>
                <c:pt idx="2306">
                  <c:v>0.86456103929958383</c:v>
                </c:pt>
                <c:pt idx="2307">
                  <c:v>0.86450647793305335</c:v>
                </c:pt>
                <c:pt idx="2308">
                  <c:v>0.86445192000982229</c:v>
                </c:pt>
                <c:pt idx="2309">
                  <c:v>0.86439736552967361</c:v>
                </c:pt>
                <c:pt idx="2310">
                  <c:v>0.86434281449239014</c:v>
                </c:pt>
                <c:pt idx="2311">
                  <c:v>0.86428826689775429</c:v>
                </c:pt>
                <c:pt idx="2312">
                  <c:v>0.86423372274554899</c:v>
                </c:pt>
                <c:pt idx="2313">
                  <c:v>0.86417918203555699</c:v>
                </c:pt>
                <c:pt idx="2314">
                  <c:v>0.86412464476756112</c:v>
                </c:pt>
                <c:pt idx="2315">
                  <c:v>0.86407011094134389</c:v>
                </c:pt>
                <c:pt idx="2316">
                  <c:v>0.86401558055668837</c:v>
                </c:pt>
                <c:pt idx="2317">
                  <c:v>0.86396105361337716</c:v>
                </c:pt>
                <c:pt idx="2318">
                  <c:v>0.86390653011119334</c:v>
                </c:pt>
                <c:pt idx="2319">
                  <c:v>0.86385201004991952</c:v>
                </c:pt>
                <c:pt idx="2320">
                  <c:v>0.86379749342933865</c:v>
                </c:pt>
                <c:pt idx="2321">
                  <c:v>0.86374298024923346</c:v>
                </c:pt>
                <c:pt idx="2322">
                  <c:v>0.86368847050938702</c:v>
                </c:pt>
                <c:pt idx="2323">
                  <c:v>0.86363396420958205</c:v>
                </c:pt>
                <c:pt idx="2324">
                  <c:v>0.86357946134960162</c:v>
                </c:pt>
                <c:pt idx="2325">
                  <c:v>0.86352496192922856</c:v>
                </c:pt>
                <c:pt idx="2326">
                  <c:v>0.86347046594824572</c:v>
                </c:pt>
                <c:pt idx="2327">
                  <c:v>0.86341597340643617</c:v>
                </c:pt>
                <c:pt idx="2328">
                  <c:v>0.86336148430358284</c:v>
                </c:pt>
                <c:pt idx="2329">
                  <c:v>0.86330699863946858</c:v>
                </c:pt>
                <c:pt idx="2330">
                  <c:v>0.86325251641387668</c:v>
                </c:pt>
                <c:pt idx="2331">
                  <c:v>0.86319803762658964</c:v>
                </c:pt>
                <c:pt idx="2332">
                  <c:v>0.86314356227739109</c:v>
                </c:pt>
                <c:pt idx="2333">
                  <c:v>0.86308909036606352</c:v>
                </c:pt>
                <c:pt idx="2334">
                  <c:v>0.86303462189239022</c:v>
                </c:pt>
                <c:pt idx="2335">
                  <c:v>0.86298015685615426</c:v>
                </c:pt>
                <c:pt idx="2336">
                  <c:v>0.86292569525713869</c:v>
                </c:pt>
                <c:pt idx="2337">
                  <c:v>0.86287123709512648</c:v>
                </c:pt>
                <c:pt idx="2338">
                  <c:v>0.86281678236990078</c:v>
                </c:pt>
                <c:pt idx="2339">
                  <c:v>0.86276233108124478</c:v>
                </c:pt>
                <c:pt idx="2340">
                  <c:v>0.86270788322894165</c:v>
                </c:pt>
                <c:pt idx="2341">
                  <c:v>0.86265343881277423</c:v>
                </c:pt>
                <c:pt idx="2342">
                  <c:v>0.86259899783252592</c:v>
                </c:pt>
                <c:pt idx="2343">
                  <c:v>0.86254456028797988</c:v>
                </c:pt>
                <c:pt idx="2344">
                  <c:v>0.86249012617891929</c:v>
                </c:pt>
                <c:pt idx="2345">
                  <c:v>0.86243569550512722</c:v>
                </c:pt>
                <c:pt idx="2346">
                  <c:v>0.86238126826638684</c:v>
                </c:pt>
                <c:pt idx="2347">
                  <c:v>0.86232684446248153</c:v>
                </c:pt>
                <c:pt idx="2348">
                  <c:v>0.86227242409319449</c:v>
                </c:pt>
                <c:pt idx="2349">
                  <c:v>0.86221800715830899</c:v>
                </c:pt>
                <c:pt idx="2350">
                  <c:v>0.86216359365760808</c:v>
                </c:pt>
                <c:pt idx="2351">
                  <c:v>0.86210918359087529</c:v>
                </c:pt>
                <c:pt idx="2352">
                  <c:v>0.86205477695789368</c:v>
                </c:pt>
                <c:pt idx="2353">
                  <c:v>0.86200037375844674</c:v>
                </c:pt>
                <c:pt idx="2354">
                  <c:v>0.86194597399231787</c:v>
                </c:pt>
                <c:pt idx="2355">
                  <c:v>0.86189157765929003</c:v>
                </c:pt>
                <c:pt idx="2356">
                  <c:v>0.86183718475914683</c:v>
                </c:pt>
                <c:pt idx="2357">
                  <c:v>0.86178279529167157</c:v>
                </c:pt>
                <c:pt idx="2358">
                  <c:v>0.86172840925664773</c:v>
                </c:pt>
                <c:pt idx="2359">
                  <c:v>0.8616740266538585</c:v>
                </c:pt>
                <c:pt idx="2360">
                  <c:v>0.86161964748308728</c:v>
                </c:pt>
                <c:pt idx="2361">
                  <c:v>0.86156527174411768</c:v>
                </c:pt>
                <c:pt idx="2362">
                  <c:v>0.86151089943673298</c:v>
                </c:pt>
                <c:pt idx="2363">
                  <c:v>0.86145653056071658</c:v>
                </c:pt>
                <c:pt idx="2364">
                  <c:v>0.86140216511585188</c:v>
                </c:pt>
                <c:pt idx="2365">
                  <c:v>0.8613478031019226</c:v>
                </c:pt>
                <c:pt idx="2366">
                  <c:v>0.86129344451871204</c:v>
                </c:pt>
                <c:pt idx="2367">
                  <c:v>0.86123908936600369</c:v>
                </c:pt>
                <c:pt idx="2368">
                  <c:v>0.86118473764358128</c:v>
                </c:pt>
                <c:pt idx="2369">
                  <c:v>0.86113038935122788</c:v>
                </c:pt>
                <c:pt idx="2370">
                  <c:v>0.86107604448872743</c:v>
                </c:pt>
                <c:pt idx="2371">
                  <c:v>0.86102170305586323</c:v>
                </c:pt>
                <c:pt idx="2372">
                  <c:v>0.860967365052419</c:v>
                </c:pt>
                <c:pt idx="2373">
                  <c:v>0.86091303047817813</c:v>
                </c:pt>
                <c:pt idx="2374">
                  <c:v>0.86085869933292447</c:v>
                </c:pt>
                <c:pt idx="2375">
                  <c:v>0.86080437161644141</c:v>
                </c:pt>
                <c:pt idx="2376">
                  <c:v>0.86075004732851257</c:v>
                </c:pt>
                <c:pt idx="2377">
                  <c:v>0.86069572646892178</c:v>
                </c:pt>
                <c:pt idx="2378">
                  <c:v>0.86064140903745256</c:v>
                </c:pt>
                <c:pt idx="2379">
                  <c:v>0.86058709503388842</c:v>
                </c:pt>
                <c:pt idx="2380">
                  <c:v>0.86053278445801318</c:v>
                </c:pt>
                <c:pt idx="2381">
                  <c:v>0.86047847730961047</c:v>
                </c:pt>
                <c:pt idx="2382">
                  <c:v>0.86042417358846401</c:v>
                </c:pt>
                <c:pt idx="2383">
                  <c:v>0.86036987329435766</c:v>
                </c:pt>
                <c:pt idx="2384">
                  <c:v>0.86031557642707479</c:v>
                </c:pt>
                <c:pt idx="2385">
                  <c:v>0.86026128298639948</c:v>
                </c:pt>
                <c:pt idx="2386">
                  <c:v>0.86020699297211545</c:v>
                </c:pt>
                <c:pt idx="2387">
                  <c:v>0.86015270638400609</c:v>
                </c:pt>
                <c:pt idx="2388">
                  <c:v>0.8600984232218557</c:v>
                </c:pt>
                <c:pt idx="2389">
                  <c:v>0.86004414348544767</c:v>
                </c:pt>
                <c:pt idx="2390">
                  <c:v>0.85998986717456594</c:v>
                </c:pt>
                <c:pt idx="2391">
                  <c:v>0.85993559428899446</c:v>
                </c:pt>
                <c:pt idx="2392">
                  <c:v>0.85988132482851687</c:v>
                </c:pt>
                <c:pt idx="2393">
                  <c:v>0.8598270587929171</c:v>
                </c:pt>
                <c:pt idx="2394">
                  <c:v>0.85977279618197899</c:v>
                </c:pt>
                <c:pt idx="2395">
                  <c:v>0.85971853699548662</c:v>
                </c:pt>
                <c:pt idx="2396">
                  <c:v>0.85966428123322347</c:v>
                </c:pt>
                <c:pt idx="2397">
                  <c:v>0.85961002889497373</c:v>
                </c:pt>
                <c:pt idx="2398">
                  <c:v>0.85955577998052124</c:v>
                </c:pt>
                <c:pt idx="2399">
                  <c:v>0.85950153448964994</c:v>
                </c:pt>
                <c:pt idx="2400">
                  <c:v>0.85944729242214379</c:v>
                </c:pt>
                <c:pt idx="2401">
                  <c:v>0.85939305377778674</c:v>
                </c:pt>
                <c:pt idx="2402">
                  <c:v>0.85933881855636263</c:v>
                </c:pt>
                <c:pt idx="2403">
                  <c:v>0.85928458675765562</c:v>
                </c:pt>
                <c:pt idx="2404">
                  <c:v>0.85923035838144957</c:v>
                </c:pt>
                <c:pt idx="2405">
                  <c:v>0.85917613342752863</c:v>
                </c:pt>
                <c:pt idx="2406">
                  <c:v>0.85912191189567677</c:v>
                </c:pt>
                <c:pt idx="2407">
                  <c:v>0.85906769378567793</c:v>
                </c:pt>
                <c:pt idx="2408">
                  <c:v>0.8590134790973164</c:v>
                </c:pt>
                <c:pt idx="2409">
                  <c:v>0.85895926783037602</c:v>
                </c:pt>
                <c:pt idx="2410">
                  <c:v>0.85890505998464084</c:v>
                </c:pt>
                <c:pt idx="2411">
                  <c:v>0.85885085555989504</c:v>
                </c:pt>
                <c:pt idx="2412">
                  <c:v>0.85879665455592291</c:v>
                </c:pt>
                <c:pt idx="2413">
                  <c:v>0.85874245697250817</c:v>
                </c:pt>
                <c:pt idx="2414">
                  <c:v>0.85868826280943533</c:v>
                </c:pt>
                <c:pt idx="2415">
                  <c:v>0.85863407206648834</c:v>
                </c:pt>
                <c:pt idx="2416">
                  <c:v>0.85857988474345148</c:v>
                </c:pt>
                <c:pt idx="2417">
                  <c:v>0.85852570084010871</c:v>
                </c:pt>
                <c:pt idx="2418">
                  <c:v>0.85847152035624441</c:v>
                </c:pt>
                <c:pt idx="2419">
                  <c:v>0.85841734329164265</c:v>
                </c:pt>
                <c:pt idx="2420">
                  <c:v>0.85836316964608783</c:v>
                </c:pt>
                <c:pt idx="2421">
                  <c:v>0.858308999419364</c:v>
                </c:pt>
                <c:pt idx="2422">
                  <c:v>0.85825483261125557</c:v>
                </c:pt>
                <c:pt idx="2423">
                  <c:v>0.85820066922154659</c:v>
                </c:pt>
                <c:pt idx="2424">
                  <c:v>0.85814650925002145</c:v>
                </c:pt>
                <c:pt idx="2425">
                  <c:v>0.85809235269646433</c:v>
                </c:pt>
                <c:pt idx="2426">
                  <c:v>0.85803819956065985</c:v>
                </c:pt>
                <c:pt idx="2427">
                  <c:v>0.85798404984239196</c:v>
                </c:pt>
                <c:pt idx="2428">
                  <c:v>0.85792990354144505</c:v>
                </c:pt>
                <c:pt idx="2429">
                  <c:v>0.8578757606576034</c:v>
                </c:pt>
                <c:pt idx="2430">
                  <c:v>0.85782162119065164</c:v>
                </c:pt>
                <c:pt idx="2431">
                  <c:v>0.85776748514037415</c:v>
                </c:pt>
                <c:pt idx="2432">
                  <c:v>0.85771335250655489</c:v>
                </c:pt>
                <c:pt idx="2433">
                  <c:v>0.85765922328897837</c:v>
                </c:pt>
                <c:pt idx="2434">
                  <c:v>0.8576050974874293</c:v>
                </c:pt>
                <c:pt idx="2435">
                  <c:v>0.85755097510169198</c:v>
                </c:pt>
                <c:pt idx="2436">
                  <c:v>0.85749685613155047</c:v>
                </c:pt>
                <c:pt idx="2437">
                  <c:v>0.85744274057678982</c:v>
                </c:pt>
                <c:pt idx="2438">
                  <c:v>0.8573886284371941</c:v>
                </c:pt>
                <c:pt idx="2439">
                  <c:v>0.85733451971254782</c:v>
                </c:pt>
                <c:pt idx="2440">
                  <c:v>0.85728041440263558</c:v>
                </c:pt>
                <c:pt idx="2441">
                  <c:v>0.85722631250724179</c:v>
                </c:pt>
                <c:pt idx="2442">
                  <c:v>0.85717221402615096</c:v>
                </c:pt>
                <c:pt idx="2443">
                  <c:v>0.8571181189591478</c:v>
                </c:pt>
                <c:pt idx="2444">
                  <c:v>0.8570640273060165</c:v>
                </c:pt>
                <c:pt idx="2445">
                  <c:v>0.85700993906654199</c:v>
                </c:pt>
                <c:pt idx="2446">
                  <c:v>0.85695585424050869</c:v>
                </c:pt>
                <c:pt idx="2447">
                  <c:v>0.85690177282770097</c:v>
                </c:pt>
                <c:pt idx="2448">
                  <c:v>0.85684769482790357</c:v>
                </c:pt>
                <c:pt idx="2449">
                  <c:v>0.85679362024090133</c:v>
                </c:pt>
                <c:pt idx="2450">
                  <c:v>0.85673954906647865</c:v>
                </c:pt>
                <c:pt idx="2451">
                  <c:v>0.85668548130442013</c:v>
                </c:pt>
                <c:pt idx="2452">
                  <c:v>0.85663141695451062</c:v>
                </c:pt>
                <c:pt idx="2453">
                  <c:v>0.85657735601653451</c:v>
                </c:pt>
                <c:pt idx="2454">
                  <c:v>0.85652329849027675</c:v>
                </c:pt>
                <c:pt idx="2455">
                  <c:v>0.85646924437552185</c:v>
                </c:pt>
                <c:pt idx="2456">
                  <c:v>0.85641519367205443</c:v>
                </c:pt>
                <c:pt idx="2457">
                  <c:v>0.85636114637965954</c:v>
                </c:pt>
                <c:pt idx="2458">
                  <c:v>0.85630710249812159</c:v>
                </c:pt>
                <c:pt idx="2459">
                  <c:v>0.85625306202722562</c:v>
                </c:pt>
                <c:pt idx="2460">
                  <c:v>0.85619902496675604</c:v>
                </c:pt>
                <c:pt idx="2461">
                  <c:v>0.85614499131649791</c:v>
                </c:pt>
                <c:pt idx="2462">
                  <c:v>0.85609096107623583</c:v>
                </c:pt>
                <c:pt idx="2463">
                  <c:v>0.85603693424575478</c:v>
                </c:pt>
                <c:pt idx="2464">
                  <c:v>0.85598291082483946</c:v>
                </c:pt>
                <c:pt idx="2465">
                  <c:v>0.8559288908132745</c:v>
                </c:pt>
                <c:pt idx="2466">
                  <c:v>0.85587487421084518</c:v>
                </c:pt>
                <c:pt idx="2467">
                  <c:v>0.85582086101733601</c:v>
                </c:pt>
                <c:pt idx="2468">
                  <c:v>0.85576685123253204</c:v>
                </c:pt>
                <c:pt idx="2469">
                  <c:v>0.85571284485621801</c:v>
                </c:pt>
                <c:pt idx="2470">
                  <c:v>0.85565884188817898</c:v>
                </c:pt>
                <c:pt idx="2471">
                  <c:v>0.85560484232819967</c:v>
                </c:pt>
                <c:pt idx="2472">
                  <c:v>0.85555084617606514</c:v>
                </c:pt>
                <c:pt idx="2473">
                  <c:v>0.85549685343156023</c:v>
                </c:pt>
                <c:pt idx="2474">
                  <c:v>0.8554428640944699</c:v>
                </c:pt>
                <c:pt idx="2475">
                  <c:v>0.85538887816457931</c:v>
                </c:pt>
                <c:pt idx="2476">
                  <c:v>0.85533489564167331</c:v>
                </c:pt>
                <c:pt idx="2477">
                  <c:v>0.85528091652553651</c:v>
                </c:pt>
                <c:pt idx="2478">
                  <c:v>0.85522694081595452</c:v>
                </c:pt>
                <c:pt idx="2479">
                  <c:v>0.85517296851271207</c:v>
                </c:pt>
                <c:pt idx="2480">
                  <c:v>0.85511899961559412</c:v>
                </c:pt>
                <c:pt idx="2481">
                  <c:v>0.85506503412438595</c:v>
                </c:pt>
                <c:pt idx="2482">
                  <c:v>0.8550110720388725</c:v>
                </c:pt>
                <c:pt idx="2483">
                  <c:v>0.85495711335883862</c:v>
                </c:pt>
                <c:pt idx="2484">
                  <c:v>0.8549031580840698</c:v>
                </c:pt>
                <c:pt idx="2485">
                  <c:v>0.85484920621435068</c:v>
                </c:pt>
                <c:pt idx="2486">
                  <c:v>0.85479525774946685</c:v>
                </c:pt>
                <c:pt idx="2487">
                  <c:v>0.85474131268920306</c:v>
                </c:pt>
                <c:pt idx="2488">
                  <c:v>0.8546873710333448</c:v>
                </c:pt>
                <c:pt idx="2489">
                  <c:v>0.85463343278167692</c:v>
                </c:pt>
                <c:pt idx="2490">
                  <c:v>0.85457949793398447</c:v>
                </c:pt>
                <c:pt idx="2491">
                  <c:v>0.85452556649005296</c:v>
                </c:pt>
                <c:pt idx="2492">
                  <c:v>0.85447163844966767</c:v>
                </c:pt>
                <c:pt idx="2493">
                  <c:v>0.85441771381261333</c:v>
                </c:pt>
                <c:pt idx="2494">
                  <c:v>0.85436379257867556</c:v>
                </c:pt>
                <c:pt idx="2495">
                  <c:v>0.85430987474763942</c:v>
                </c:pt>
                <c:pt idx="2496">
                  <c:v>0.8542559603192903</c:v>
                </c:pt>
                <c:pt idx="2497">
                  <c:v>0.85420204929341337</c:v>
                </c:pt>
                <c:pt idx="2498">
                  <c:v>0.8541481416697938</c:v>
                </c:pt>
                <c:pt idx="2499">
                  <c:v>0.854094237448217</c:v>
                </c:pt>
                <c:pt idx="2500">
                  <c:v>0.85404033662846823</c:v>
                </c:pt>
                <c:pt idx="2501">
                  <c:v>0.85398643921033268</c:v>
                </c:pt>
                <c:pt idx="2502">
                  <c:v>0.85393254519359607</c:v>
                </c:pt>
                <c:pt idx="2503">
                  <c:v>0.85387865457804335</c:v>
                </c:pt>
                <c:pt idx="2504">
                  <c:v>0.85382476736346014</c:v>
                </c:pt>
                <c:pt idx="2505">
                  <c:v>0.85377088354963171</c:v>
                </c:pt>
                <c:pt idx="2506">
                  <c:v>0.85371700313634324</c:v>
                </c:pt>
                <c:pt idx="2507">
                  <c:v>0.85366312612338036</c:v>
                </c:pt>
                <c:pt idx="2508">
                  <c:v>0.85360925251052844</c:v>
                </c:pt>
                <c:pt idx="2509">
                  <c:v>0.85355538229757288</c:v>
                </c:pt>
                <c:pt idx="2510">
                  <c:v>0.85350151548429909</c:v>
                </c:pt>
                <c:pt idx="2511">
                  <c:v>0.85344765207049278</c:v>
                </c:pt>
                <c:pt idx="2512">
                  <c:v>0.85339379205593902</c:v>
                </c:pt>
                <c:pt idx="2513">
                  <c:v>0.85333993544042341</c:v>
                </c:pt>
                <c:pt idx="2514">
                  <c:v>0.85328608222373159</c:v>
                </c:pt>
                <c:pt idx="2515">
                  <c:v>0.85323223240564872</c:v>
                </c:pt>
                <c:pt idx="2516">
                  <c:v>0.85317838598596074</c:v>
                </c:pt>
                <c:pt idx="2517">
                  <c:v>0.85312454296445306</c:v>
                </c:pt>
                <c:pt idx="2518">
                  <c:v>0.85307070334091117</c:v>
                </c:pt>
                <c:pt idx="2519">
                  <c:v>0.85301686711512048</c:v>
                </c:pt>
                <c:pt idx="2520">
                  <c:v>0.85296303428686671</c:v>
                </c:pt>
                <c:pt idx="2521">
                  <c:v>0.85290920485593558</c:v>
                </c:pt>
                <c:pt idx="2522">
                  <c:v>0.85285537882211249</c:v>
                </c:pt>
                <c:pt idx="2523">
                  <c:v>0.85280155618518305</c:v>
                </c:pt>
                <c:pt idx="2524">
                  <c:v>0.852747736944933</c:v>
                </c:pt>
                <c:pt idx="2525">
                  <c:v>0.85269392110114794</c:v>
                </c:pt>
                <c:pt idx="2526">
                  <c:v>0.8526401086536135</c:v>
                </c:pt>
                <c:pt idx="2527">
                  <c:v>0.85258629960211552</c:v>
                </c:pt>
                <c:pt idx="2528">
                  <c:v>0.85253249394643937</c:v>
                </c:pt>
                <c:pt idx="2529">
                  <c:v>0.85247869168637092</c:v>
                </c:pt>
                <c:pt idx="2530">
                  <c:v>0.85242489282169576</c:v>
                </c:pt>
                <c:pt idx="2531">
                  <c:v>0.85237109735219974</c:v>
                </c:pt>
                <c:pt idx="2532">
                  <c:v>0.85231730527766869</c:v>
                </c:pt>
                <c:pt idx="2533">
                  <c:v>0.85226351659788813</c:v>
                </c:pt>
                <c:pt idx="2534">
                  <c:v>0.85220973131264388</c:v>
                </c:pt>
                <c:pt idx="2535">
                  <c:v>0.8521559494217219</c:v>
                </c:pt>
                <c:pt idx="2536">
                  <c:v>0.8521021709249077</c:v>
                </c:pt>
                <c:pt idx="2537">
                  <c:v>0.85204839582198721</c:v>
                </c:pt>
                <c:pt idx="2538">
                  <c:v>0.85199462411274629</c:v>
                </c:pt>
                <c:pt idx="2539">
                  <c:v>0.85194085579697076</c:v>
                </c:pt>
                <c:pt idx="2540">
                  <c:v>0.85188709087444625</c:v>
                </c:pt>
                <c:pt idx="2541">
                  <c:v>0.85183332934495903</c:v>
                </c:pt>
                <c:pt idx="2542">
                  <c:v>0.85177957120829462</c:v>
                </c:pt>
                <c:pt idx="2543">
                  <c:v>0.85172581646423906</c:v>
                </c:pt>
                <c:pt idx="2544">
                  <c:v>0.8516720651125782</c:v>
                </c:pt>
                <c:pt idx="2545">
                  <c:v>0.85161831715309788</c:v>
                </c:pt>
                <c:pt idx="2546">
                  <c:v>0.85156457258558427</c:v>
                </c:pt>
                <c:pt idx="2547">
                  <c:v>0.85151083140982309</c:v>
                </c:pt>
                <c:pt idx="2548">
                  <c:v>0.85145709362560029</c:v>
                </c:pt>
                <c:pt idx="2549">
                  <c:v>0.85140335923270183</c:v>
                </c:pt>
                <c:pt idx="2550">
                  <c:v>0.85134962823091376</c:v>
                </c:pt>
                <c:pt idx="2551">
                  <c:v>0.85129590062002214</c:v>
                </c:pt>
                <c:pt idx="2552">
                  <c:v>0.8512421763998127</c:v>
                </c:pt>
                <c:pt idx="2553">
                  <c:v>0.85118845557007183</c:v>
                </c:pt>
                <c:pt idx="2554">
                  <c:v>0.85113473813058538</c:v>
                </c:pt>
                <c:pt idx="2555">
                  <c:v>0.85108102408113917</c:v>
                </c:pt>
                <c:pt idx="2556">
                  <c:v>0.85102731342151983</c:v>
                </c:pt>
                <c:pt idx="2557">
                  <c:v>0.85097360615151274</c:v>
                </c:pt>
                <c:pt idx="2558">
                  <c:v>0.85091990227090464</c:v>
                </c:pt>
                <c:pt idx="2559">
                  <c:v>0.85086620177948113</c:v>
                </c:pt>
                <c:pt idx="2560">
                  <c:v>0.8508125046770284</c:v>
                </c:pt>
                <c:pt idx="2561">
                  <c:v>0.85075881096333283</c:v>
                </c:pt>
                <c:pt idx="2562">
                  <c:v>0.85070512063818049</c:v>
                </c:pt>
                <c:pt idx="2563">
                  <c:v>0.85065143370135743</c:v>
                </c:pt>
                <c:pt idx="2564">
                  <c:v>0.85059775015264971</c:v>
                </c:pt>
                <c:pt idx="2565">
                  <c:v>0.85054406999184373</c:v>
                </c:pt>
                <c:pt idx="2566">
                  <c:v>0.85049039321872555</c:v>
                </c:pt>
                <c:pt idx="2567">
                  <c:v>0.85043671983308156</c:v>
                </c:pt>
                <c:pt idx="2568">
                  <c:v>0.85038304983469781</c:v>
                </c:pt>
                <c:pt idx="2569">
                  <c:v>0.85032938322336049</c:v>
                </c:pt>
                <c:pt idx="2570">
                  <c:v>0.85027571999885598</c:v>
                </c:pt>
                <c:pt idx="2571">
                  <c:v>0.85022206016097046</c:v>
                </c:pt>
                <c:pt idx="2572">
                  <c:v>0.85016840370949032</c:v>
                </c:pt>
                <c:pt idx="2573">
                  <c:v>0.85011475064420172</c:v>
                </c:pt>
                <c:pt idx="2574">
                  <c:v>0.85006110096489096</c:v>
                </c:pt>
                <c:pt idx="2575">
                  <c:v>0.85000745467134453</c:v>
                </c:pt>
                <c:pt idx="2576">
                  <c:v>0.84995381176334839</c:v>
                </c:pt>
                <c:pt idx="2577">
                  <c:v>0.84990017224068937</c:v>
                </c:pt>
                <c:pt idx="2578">
                  <c:v>0.84984653610315353</c:v>
                </c:pt>
                <c:pt idx="2579">
                  <c:v>0.84979290335052715</c:v>
                </c:pt>
                <c:pt idx="2580">
                  <c:v>0.84973927398259697</c:v>
                </c:pt>
                <c:pt idx="2581">
                  <c:v>0.84968564799914881</c:v>
                </c:pt>
                <c:pt idx="2582">
                  <c:v>0.84963202539996985</c:v>
                </c:pt>
                <c:pt idx="2583">
                  <c:v>0.84957840618484581</c:v>
                </c:pt>
                <c:pt idx="2584">
                  <c:v>0.84952479035356354</c:v>
                </c:pt>
                <c:pt idx="2585">
                  <c:v>0.84947117790590931</c:v>
                </c:pt>
                <c:pt idx="2586">
                  <c:v>0.84941756884166975</c:v>
                </c:pt>
                <c:pt idx="2587">
                  <c:v>0.84936396316063112</c:v>
                </c:pt>
                <c:pt idx="2588">
                  <c:v>0.84931036086257994</c:v>
                </c:pt>
                <c:pt idx="2589">
                  <c:v>0.84925676194730304</c:v>
                </c:pt>
                <c:pt idx="2590">
                  <c:v>0.84920316641458637</c:v>
                </c:pt>
                <c:pt idx="2591">
                  <c:v>0.84914957426421711</c:v>
                </c:pt>
                <c:pt idx="2592">
                  <c:v>0.8490959854959812</c:v>
                </c:pt>
                <c:pt idx="2593">
                  <c:v>0.84904240010966558</c:v>
                </c:pt>
                <c:pt idx="2594">
                  <c:v>0.84898881810505678</c:v>
                </c:pt>
                <c:pt idx="2595">
                  <c:v>0.84893523948194116</c:v>
                </c:pt>
                <c:pt idx="2596">
                  <c:v>0.84888166424010558</c:v>
                </c:pt>
                <c:pt idx="2597">
                  <c:v>0.84882809237933654</c:v>
                </c:pt>
                <c:pt idx="2598">
                  <c:v>0.84877452389942076</c:v>
                </c:pt>
                <c:pt idx="2599">
                  <c:v>0.84872095880014453</c:v>
                </c:pt>
                <c:pt idx="2600">
                  <c:v>0.84866739708129491</c:v>
                </c:pt>
                <c:pt idx="2601">
                  <c:v>0.84861383874265839</c:v>
                </c:pt>
                <c:pt idx="2602">
                  <c:v>0.84856028378402182</c:v>
                </c:pt>
                <c:pt idx="2603">
                  <c:v>0.84850673220517159</c:v>
                </c:pt>
                <c:pt idx="2604">
                  <c:v>0.84845318400589465</c:v>
                </c:pt>
                <c:pt idx="2605">
                  <c:v>0.84839963918597749</c:v>
                </c:pt>
                <c:pt idx="2606">
                  <c:v>0.84834609774520719</c:v>
                </c:pt>
                <c:pt idx="2607">
                  <c:v>0.84829255968337014</c:v>
                </c:pt>
                <c:pt idx="2608">
                  <c:v>0.84823902500025328</c:v>
                </c:pt>
                <c:pt idx="2609">
                  <c:v>0.84818549369564344</c:v>
                </c:pt>
                <c:pt idx="2610">
                  <c:v>0.84813196576932726</c:v>
                </c:pt>
                <c:pt idx="2611">
                  <c:v>0.84807844122109166</c:v>
                </c:pt>
                <c:pt idx="2612">
                  <c:v>0.84802492005072327</c:v>
                </c:pt>
                <c:pt idx="2613">
                  <c:v>0.84797140225800915</c:v>
                </c:pt>
                <c:pt idx="2614">
                  <c:v>0.84791788784273592</c:v>
                </c:pt>
                <c:pt idx="2615">
                  <c:v>0.84786437680469073</c:v>
                </c:pt>
                <c:pt idx="2616">
                  <c:v>0.84781086914366022</c:v>
                </c:pt>
                <c:pt idx="2617">
                  <c:v>0.84775736485943121</c:v>
                </c:pt>
                <c:pt idx="2618">
                  <c:v>0.84770386395179065</c:v>
                </c:pt>
                <c:pt idx="2619">
                  <c:v>0.8476503664205256</c:v>
                </c:pt>
                <c:pt idx="2620">
                  <c:v>0.84759687226542291</c:v>
                </c:pt>
                <c:pt idx="2621">
                  <c:v>0.84754338148626951</c:v>
                </c:pt>
                <c:pt idx="2622">
                  <c:v>0.84748989408285214</c:v>
                </c:pt>
                <c:pt idx="2623">
                  <c:v>0.84743641005495807</c:v>
                </c:pt>
                <c:pt idx="2624">
                  <c:v>0.84738292940237414</c:v>
                </c:pt>
                <c:pt idx="2625">
                  <c:v>0.84732945212488742</c:v>
                </c:pt>
                <c:pt idx="2626">
                  <c:v>0.84727597822228484</c:v>
                </c:pt>
                <c:pt idx="2627">
                  <c:v>0.84722250769435326</c:v>
                </c:pt>
                <c:pt idx="2628">
                  <c:v>0.84716904054087994</c:v>
                </c:pt>
                <c:pt idx="2629">
                  <c:v>0.84711557676165183</c:v>
                </c:pt>
                <c:pt idx="2630">
                  <c:v>0.84706211635645601</c:v>
                </c:pt>
                <c:pt idx="2631">
                  <c:v>0.84700865932507952</c:v>
                </c:pt>
                <c:pt idx="2632">
                  <c:v>0.84695520566730953</c:v>
                </c:pt>
                <c:pt idx="2633">
                  <c:v>0.84690175538293289</c:v>
                </c:pt>
                <c:pt idx="2634">
                  <c:v>0.84684830847173709</c:v>
                </c:pt>
                <c:pt idx="2635">
                  <c:v>0.84679486493350908</c:v>
                </c:pt>
                <c:pt idx="2636">
                  <c:v>0.84674142476803582</c:v>
                </c:pt>
                <c:pt idx="2637">
                  <c:v>0.84668798797510458</c:v>
                </c:pt>
                <c:pt idx="2638">
                  <c:v>0.84663455455450265</c:v>
                </c:pt>
                <c:pt idx="2639">
                  <c:v>0.84658112450601697</c:v>
                </c:pt>
                <c:pt idx="2640">
                  <c:v>0.84652769782943504</c:v>
                </c:pt>
                <c:pt idx="2641">
                  <c:v>0.84647427452454393</c:v>
                </c:pt>
                <c:pt idx="2642">
                  <c:v>0.84642085459113059</c:v>
                </c:pt>
                <c:pt idx="2643">
                  <c:v>0.84636743802898262</c:v>
                </c:pt>
                <c:pt idx="2644">
                  <c:v>0.8463140248378872</c:v>
                </c:pt>
                <c:pt idx="2645">
                  <c:v>0.84626061501763139</c:v>
                </c:pt>
                <c:pt idx="2646">
                  <c:v>0.84620720856800247</c:v>
                </c:pt>
                <c:pt idx="2647">
                  <c:v>0.84615380548878794</c:v>
                </c:pt>
                <c:pt idx="2648">
                  <c:v>0.84610040577977497</c:v>
                </c:pt>
                <c:pt idx="2649">
                  <c:v>0.84604700944075095</c:v>
                </c:pt>
                <c:pt idx="2650">
                  <c:v>0.84599361647150306</c:v>
                </c:pt>
                <c:pt idx="2651">
                  <c:v>0.84594022687181869</c:v>
                </c:pt>
                <c:pt idx="2652">
                  <c:v>0.84588684064148545</c:v>
                </c:pt>
                <c:pt idx="2653">
                  <c:v>0.84583345778029029</c:v>
                </c:pt>
                <c:pt idx="2654">
                  <c:v>0.84578007828802071</c:v>
                </c:pt>
                <c:pt idx="2655">
                  <c:v>0.84572670216446433</c:v>
                </c:pt>
                <c:pt idx="2656">
                  <c:v>0.84567332940940831</c:v>
                </c:pt>
                <c:pt idx="2657">
                  <c:v>0.84561996002264006</c:v>
                </c:pt>
                <c:pt idx="2658">
                  <c:v>0.84556659400394729</c:v>
                </c:pt>
                <c:pt idx="2659">
                  <c:v>0.84551323135311718</c:v>
                </c:pt>
                <c:pt idx="2660">
                  <c:v>0.84545987206993722</c:v>
                </c:pt>
                <c:pt idx="2661">
                  <c:v>0.84540651615419482</c:v>
                </c:pt>
                <c:pt idx="2662">
                  <c:v>0.84535316360567792</c:v>
                </c:pt>
                <c:pt idx="2663">
                  <c:v>0.84529981442417335</c:v>
                </c:pt>
                <c:pt idx="2664">
                  <c:v>0.84524646860946906</c:v>
                </c:pt>
                <c:pt idx="2665">
                  <c:v>0.84519312616135245</c:v>
                </c:pt>
                <c:pt idx="2666">
                  <c:v>0.8451397870796109</c:v>
                </c:pt>
                <c:pt idx="2667">
                  <c:v>0.84508645136403238</c:v>
                </c:pt>
                <c:pt idx="2668">
                  <c:v>0.84503311901440414</c:v>
                </c:pt>
                <c:pt idx="2669">
                  <c:v>0.84497979003051371</c:v>
                </c:pt>
                <c:pt idx="2670">
                  <c:v>0.8449264644121488</c:v>
                </c:pt>
                <c:pt idx="2671">
                  <c:v>0.84487314215909726</c:v>
                </c:pt>
                <c:pt idx="2672">
                  <c:v>0.84481982327114613</c:v>
                </c:pt>
                <c:pt idx="2673">
                  <c:v>0.84476650774808348</c:v>
                </c:pt>
                <c:pt idx="2674">
                  <c:v>0.84471319558969693</c:v>
                </c:pt>
                <c:pt idx="2675">
                  <c:v>0.84465988679577397</c:v>
                </c:pt>
                <c:pt idx="2676">
                  <c:v>0.84460658136610256</c:v>
                </c:pt>
                <c:pt idx="2677">
                  <c:v>0.84455327930046997</c:v>
                </c:pt>
                <c:pt idx="2678">
                  <c:v>0.84449998059866416</c:v>
                </c:pt>
                <c:pt idx="2679">
                  <c:v>0.84444668526047295</c:v>
                </c:pt>
                <c:pt idx="2680">
                  <c:v>0.84439339328568364</c:v>
                </c:pt>
                <c:pt idx="2681">
                  <c:v>0.84434010467408438</c:v>
                </c:pt>
                <c:pt idx="2682">
                  <c:v>0.8442868194254628</c:v>
                </c:pt>
                <c:pt idx="2683">
                  <c:v>0.84423353753960662</c:v>
                </c:pt>
                <c:pt idx="2684">
                  <c:v>0.84418025901630378</c:v>
                </c:pt>
                <c:pt idx="2685">
                  <c:v>0.84412698385534191</c:v>
                </c:pt>
                <c:pt idx="2686">
                  <c:v>0.84407371205650883</c:v>
                </c:pt>
                <c:pt idx="2687">
                  <c:v>0.84402044361959239</c:v>
                </c:pt>
                <c:pt idx="2688">
                  <c:v>0.8439671785443803</c:v>
                </c:pt>
                <c:pt idx="2689">
                  <c:v>0.84391391683066064</c:v>
                </c:pt>
                <c:pt idx="2690">
                  <c:v>0.84386065847822123</c:v>
                </c:pt>
                <c:pt idx="2691">
                  <c:v>0.84380740348684979</c:v>
                </c:pt>
                <c:pt idx="2692">
                  <c:v>0.84375415185633429</c:v>
                </c:pt>
                <c:pt idx="2693">
                  <c:v>0.84370090358646255</c:v>
                </c:pt>
                <c:pt idx="2694">
                  <c:v>0.84364765867702263</c:v>
                </c:pt>
                <c:pt idx="2695">
                  <c:v>0.84359441712780248</c:v>
                </c:pt>
                <c:pt idx="2696">
                  <c:v>0.84354117893858993</c:v>
                </c:pt>
                <c:pt idx="2697">
                  <c:v>0.84348794410917283</c:v>
                </c:pt>
                <c:pt idx="2698">
                  <c:v>0.84343471263933933</c:v>
                </c:pt>
                <c:pt idx="2699">
                  <c:v>0.8433814845288774</c:v>
                </c:pt>
                <c:pt idx="2700">
                  <c:v>0.84332825977757497</c:v>
                </c:pt>
                <c:pt idx="2701">
                  <c:v>0.84327503838522</c:v>
                </c:pt>
                <c:pt idx="2702">
                  <c:v>0.84322182035160054</c:v>
                </c:pt>
                <c:pt idx="2703">
                  <c:v>0.84316860567650487</c:v>
                </c:pt>
                <c:pt idx="2704">
                  <c:v>0.84311539435972072</c:v>
                </c:pt>
                <c:pt idx="2705">
                  <c:v>0.84306218640103625</c:v>
                </c:pt>
                <c:pt idx="2706">
                  <c:v>0.84300898180023953</c:v>
                </c:pt>
                <c:pt idx="2707">
                  <c:v>0.84295578055711873</c:v>
                </c:pt>
                <c:pt idx="2708">
                  <c:v>0.84290258267146179</c:v>
                </c:pt>
                <c:pt idx="2709">
                  <c:v>0.84284938814305699</c:v>
                </c:pt>
                <c:pt idx="2710">
                  <c:v>0.84279619697169228</c:v>
                </c:pt>
                <c:pt idx="2711">
                  <c:v>0.84274300915715605</c:v>
                </c:pt>
                <c:pt idx="2712">
                  <c:v>0.84268982469923626</c:v>
                </c:pt>
                <c:pt idx="2713">
                  <c:v>0.84263664359772117</c:v>
                </c:pt>
                <c:pt idx="2714">
                  <c:v>0.84258346585239885</c:v>
                </c:pt>
                <c:pt idx="2715">
                  <c:v>0.84253029146305758</c:v>
                </c:pt>
                <c:pt idx="2716">
                  <c:v>0.84247712042948553</c:v>
                </c:pt>
                <c:pt idx="2717">
                  <c:v>0.84242395275147097</c:v>
                </c:pt>
                <c:pt idx="2718">
                  <c:v>0.8423707884288022</c:v>
                </c:pt>
                <c:pt idx="2719">
                  <c:v>0.84231762746126726</c:v>
                </c:pt>
                <c:pt idx="2720">
                  <c:v>0.84226446984865466</c:v>
                </c:pt>
                <c:pt idx="2721">
                  <c:v>0.84221131559075246</c:v>
                </c:pt>
                <c:pt idx="2722">
                  <c:v>0.84215816468734905</c:v>
                </c:pt>
                <c:pt idx="2723">
                  <c:v>0.8421050171382326</c:v>
                </c:pt>
                <c:pt idx="2724">
                  <c:v>0.84205187294319184</c:v>
                </c:pt>
                <c:pt idx="2725">
                  <c:v>0.84199873210201459</c:v>
                </c:pt>
                <c:pt idx="2726">
                  <c:v>0.84194559461448937</c:v>
                </c:pt>
                <c:pt idx="2727">
                  <c:v>0.84189246048040467</c:v>
                </c:pt>
                <c:pt idx="2728">
                  <c:v>0.84183932969954867</c:v>
                </c:pt>
                <c:pt idx="2729">
                  <c:v>0.84178620227170986</c:v>
                </c:pt>
                <c:pt idx="2730">
                  <c:v>0.84173307819667664</c:v>
                </c:pt>
                <c:pt idx="2731">
                  <c:v>0.84167995747423752</c:v>
                </c:pt>
                <c:pt idx="2732">
                  <c:v>0.84162684010418065</c:v>
                </c:pt>
                <c:pt idx="2733">
                  <c:v>0.84157372608629466</c:v>
                </c:pt>
                <c:pt idx="2734">
                  <c:v>0.84152061542036793</c:v>
                </c:pt>
                <c:pt idx="2735">
                  <c:v>0.84146750810618887</c:v>
                </c:pt>
                <c:pt idx="2736">
                  <c:v>0.84141440414354596</c:v>
                </c:pt>
                <c:pt idx="2737">
                  <c:v>0.84136130353222793</c:v>
                </c:pt>
                <c:pt idx="2738">
                  <c:v>0.84130820627202307</c:v>
                </c:pt>
                <c:pt idx="2739">
                  <c:v>0.84125511236271999</c:v>
                </c:pt>
                <c:pt idx="2740">
                  <c:v>0.84120202180410719</c:v>
                </c:pt>
                <c:pt idx="2741">
                  <c:v>0.84114893459597295</c:v>
                </c:pt>
                <c:pt idx="2742">
                  <c:v>0.84109585073810611</c:v>
                </c:pt>
                <c:pt idx="2743">
                  <c:v>0.84104277023029539</c:v>
                </c:pt>
                <c:pt idx="2744">
                  <c:v>0.84098969307232896</c:v>
                </c:pt>
                <c:pt idx="2745">
                  <c:v>0.84093661926399588</c:v>
                </c:pt>
                <c:pt idx="2746">
                  <c:v>0.84088354880508431</c:v>
                </c:pt>
                <c:pt idx="2747">
                  <c:v>0.8408304816953831</c:v>
                </c:pt>
                <c:pt idx="2748">
                  <c:v>0.84077741793468086</c:v>
                </c:pt>
                <c:pt idx="2749">
                  <c:v>0.84072435752276609</c:v>
                </c:pt>
                <c:pt idx="2750">
                  <c:v>0.84067130045942784</c:v>
                </c:pt>
                <c:pt idx="2751">
                  <c:v>0.8406182467444544</c:v>
                </c:pt>
                <c:pt idx="2752">
                  <c:v>0.8405651963776346</c:v>
                </c:pt>
                <c:pt idx="2753">
                  <c:v>0.84051214935875707</c:v>
                </c:pt>
                <c:pt idx="2754">
                  <c:v>0.84045910568761084</c:v>
                </c:pt>
                <c:pt idx="2755">
                  <c:v>0.8404060653639841</c:v>
                </c:pt>
                <c:pt idx="2756">
                  <c:v>0.84035302838766612</c:v>
                </c:pt>
                <c:pt idx="2757">
                  <c:v>0.8402999947584453</c:v>
                </c:pt>
                <c:pt idx="2758">
                  <c:v>0.84024696447611047</c:v>
                </c:pt>
                <c:pt idx="2759">
                  <c:v>0.84019393754045069</c:v>
                </c:pt>
                <c:pt idx="2760">
                  <c:v>0.84014091395125434</c:v>
                </c:pt>
                <c:pt idx="2761">
                  <c:v>0.8400878937083105</c:v>
                </c:pt>
                <c:pt idx="2762">
                  <c:v>0.84003487681140798</c:v>
                </c:pt>
                <c:pt idx="2763">
                  <c:v>0.83998186326033542</c:v>
                </c:pt>
                <c:pt idx="2764">
                  <c:v>0.83992885305488196</c:v>
                </c:pt>
                <c:pt idx="2765">
                  <c:v>0.83987584619483613</c:v>
                </c:pt>
                <c:pt idx="2766">
                  <c:v>0.83982284267998708</c:v>
                </c:pt>
                <c:pt idx="2767">
                  <c:v>0.83976984251012365</c:v>
                </c:pt>
                <c:pt idx="2768">
                  <c:v>0.83971684568503457</c:v>
                </c:pt>
                <c:pt idx="2769">
                  <c:v>0.83966385220450901</c:v>
                </c:pt>
                <c:pt idx="2770">
                  <c:v>0.83961086206833568</c:v>
                </c:pt>
                <c:pt idx="2771">
                  <c:v>0.83955787527630354</c:v>
                </c:pt>
                <c:pt idx="2772">
                  <c:v>0.83950489182820176</c:v>
                </c:pt>
                <c:pt idx="2773">
                  <c:v>0.83945191172381917</c:v>
                </c:pt>
                <c:pt idx="2774">
                  <c:v>0.8393989349629446</c:v>
                </c:pt>
                <c:pt idx="2775">
                  <c:v>0.83934596154536723</c:v>
                </c:pt>
                <c:pt idx="2776">
                  <c:v>0.83929299147087622</c:v>
                </c:pt>
                <c:pt idx="2777">
                  <c:v>0.83924002473926018</c:v>
                </c:pt>
                <c:pt idx="2778">
                  <c:v>0.83918706135030852</c:v>
                </c:pt>
                <c:pt idx="2779">
                  <c:v>0.83913410130381005</c:v>
                </c:pt>
                <c:pt idx="2780">
                  <c:v>0.83908114459955385</c:v>
                </c:pt>
                <c:pt idx="2781">
                  <c:v>0.83902819123732919</c:v>
                </c:pt>
                <c:pt idx="2782">
                  <c:v>0.83897524121692491</c:v>
                </c:pt>
                <c:pt idx="2783">
                  <c:v>0.83892229453813016</c:v>
                </c:pt>
                <c:pt idx="2784">
                  <c:v>0.83886935120073436</c:v>
                </c:pt>
                <c:pt idx="2785">
                  <c:v>0.83881641120452632</c:v>
                </c:pt>
                <c:pt idx="2786">
                  <c:v>0.83876347454929534</c:v>
                </c:pt>
                <c:pt idx="2787">
                  <c:v>0.83871054123483035</c:v>
                </c:pt>
                <c:pt idx="2788">
                  <c:v>0.83865761126092075</c:v>
                </c:pt>
                <c:pt idx="2789">
                  <c:v>0.8386046846273556</c:v>
                </c:pt>
                <c:pt idx="2790">
                  <c:v>0.83855176133392417</c:v>
                </c:pt>
                <c:pt idx="2791">
                  <c:v>0.83849884138041575</c:v>
                </c:pt>
                <c:pt idx="2792">
                  <c:v>0.83844592476661917</c:v>
                </c:pt>
                <c:pt idx="2793">
                  <c:v>0.83839301149232426</c:v>
                </c:pt>
                <c:pt idx="2794">
                  <c:v>0.83834010155731975</c:v>
                </c:pt>
                <c:pt idx="2795">
                  <c:v>0.83828719496139525</c:v>
                </c:pt>
                <c:pt idx="2796">
                  <c:v>0.83823429170433961</c:v>
                </c:pt>
                <c:pt idx="2797">
                  <c:v>0.83818139178594275</c:v>
                </c:pt>
                <c:pt idx="2798">
                  <c:v>0.83812849520599331</c:v>
                </c:pt>
                <c:pt idx="2799">
                  <c:v>0.8380756019642811</c:v>
                </c:pt>
                <c:pt idx="2800">
                  <c:v>0.83802271206059531</c:v>
                </c:pt>
                <c:pt idx="2801">
                  <c:v>0.8379698254947251</c:v>
                </c:pt>
                <c:pt idx="2802">
                  <c:v>0.83791694226645996</c:v>
                </c:pt>
                <c:pt idx="2803">
                  <c:v>0.8378640623755893</c:v>
                </c:pt>
                <c:pt idx="2804">
                  <c:v>0.83781118582190239</c:v>
                </c:pt>
                <c:pt idx="2805">
                  <c:v>0.83775831260518885</c:v>
                </c:pt>
                <c:pt idx="2806">
                  <c:v>0.83770544272523773</c:v>
                </c:pt>
                <c:pt idx="2807">
                  <c:v>0.83765257618183875</c:v>
                </c:pt>
                <c:pt idx="2808">
                  <c:v>0.8375997129747812</c:v>
                </c:pt>
                <c:pt idx="2809">
                  <c:v>0.83754685310385457</c:v>
                </c:pt>
                <c:pt idx="2810">
                  <c:v>0.83749399656884838</c:v>
                </c:pt>
                <c:pt idx="2811">
                  <c:v>0.83744114336955211</c:v>
                </c:pt>
                <c:pt idx="2812">
                  <c:v>0.83738829350575505</c:v>
                </c:pt>
                <c:pt idx="2813">
                  <c:v>0.83733544697724693</c:v>
                </c:pt>
                <c:pt idx="2814">
                  <c:v>0.83728260378381703</c:v>
                </c:pt>
                <c:pt idx="2815">
                  <c:v>0.83722976392525505</c:v>
                </c:pt>
                <c:pt idx="2816">
                  <c:v>0.83717692740135063</c:v>
                </c:pt>
                <c:pt idx="2817">
                  <c:v>0.83712409421189315</c:v>
                </c:pt>
                <c:pt idx="2818">
                  <c:v>0.83707126435667212</c:v>
                </c:pt>
                <c:pt idx="2819">
                  <c:v>0.83701843783547736</c:v>
                </c:pt>
                <c:pt idx="2820">
                  <c:v>0.83696561464809816</c:v>
                </c:pt>
                <c:pt idx="2821">
                  <c:v>0.83691279479432445</c:v>
                </c:pt>
                <c:pt idx="2822">
                  <c:v>0.83685997827394554</c:v>
                </c:pt>
                <c:pt idx="2823">
                  <c:v>0.83680716508675124</c:v>
                </c:pt>
                <c:pt idx="2824">
                  <c:v>0.83675435523253128</c:v>
                </c:pt>
                <c:pt idx="2825">
                  <c:v>0.83670154871107516</c:v>
                </c:pt>
                <c:pt idx="2826">
                  <c:v>0.83664874552217261</c:v>
                </c:pt>
                <c:pt idx="2827">
                  <c:v>0.83659594566561324</c:v>
                </c:pt>
                <c:pt idx="2828">
                  <c:v>0.83654314914118688</c:v>
                </c:pt>
                <c:pt idx="2829">
                  <c:v>0.83649035594868315</c:v>
                </c:pt>
                <c:pt idx="2830">
                  <c:v>0.83643756608789188</c:v>
                </c:pt>
                <c:pt idx="2831">
                  <c:v>0.83638477955860269</c:v>
                </c:pt>
                <c:pt idx="2832">
                  <c:v>0.83633199636060529</c:v>
                </c:pt>
                <c:pt idx="2833">
                  <c:v>0.83627921649368964</c:v>
                </c:pt>
                <c:pt idx="2834">
                  <c:v>0.83622643995764545</c:v>
                </c:pt>
                <c:pt idx="2835">
                  <c:v>0.83617366675226246</c:v>
                </c:pt>
                <c:pt idx="2836">
                  <c:v>0.83612089687733038</c:v>
                </c:pt>
                <c:pt idx="2837">
                  <c:v>0.83606813033263927</c:v>
                </c:pt>
                <c:pt idx="2838">
                  <c:v>0.83601536711797875</c:v>
                </c:pt>
                <c:pt idx="2839">
                  <c:v>0.83596260723313887</c:v>
                </c:pt>
                <c:pt idx="2840">
                  <c:v>0.83590985067790946</c:v>
                </c:pt>
                <c:pt idx="2841">
                  <c:v>0.83585709745208003</c:v>
                </c:pt>
                <c:pt idx="2842">
                  <c:v>0.83580434755544097</c:v>
                </c:pt>
                <c:pt idx="2843">
                  <c:v>0.8357516009877819</c:v>
                </c:pt>
                <c:pt idx="2844">
                  <c:v>0.83569885774889263</c:v>
                </c:pt>
                <c:pt idx="2845">
                  <c:v>0.83564611783856335</c:v>
                </c:pt>
                <c:pt idx="2846">
                  <c:v>0.83559338125658389</c:v>
                </c:pt>
                <c:pt idx="2847">
                  <c:v>0.8355406480027443</c:v>
                </c:pt>
                <c:pt idx="2848">
                  <c:v>0.83548791807683442</c:v>
                </c:pt>
                <c:pt idx="2849">
                  <c:v>0.83543519147864409</c:v>
                </c:pt>
                <c:pt idx="2850">
                  <c:v>0.83538246820796347</c:v>
                </c:pt>
                <c:pt idx="2851">
                  <c:v>0.83532974826458273</c:v>
                </c:pt>
                <c:pt idx="2852">
                  <c:v>0.8352770316482917</c:v>
                </c:pt>
                <c:pt idx="2853">
                  <c:v>0.83522431835888034</c:v>
                </c:pt>
                <c:pt idx="2854">
                  <c:v>0.83517160839613891</c:v>
                </c:pt>
                <c:pt idx="2855">
                  <c:v>0.83511890175985726</c:v>
                </c:pt>
                <c:pt idx="2856">
                  <c:v>0.83506619844982544</c:v>
                </c:pt>
                <c:pt idx="2857">
                  <c:v>0.83501349846583373</c:v>
                </c:pt>
                <c:pt idx="2858">
                  <c:v>0.83496080180767218</c:v>
                </c:pt>
                <c:pt idx="2859">
                  <c:v>0.83490810847513086</c:v>
                </c:pt>
                <c:pt idx="2860">
                  <c:v>0.83485541846799971</c:v>
                </c:pt>
                <c:pt idx="2861">
                  <c:v>0.83480273178606934</c:v>
                </c:pt>
                <c:pt idx="2862">
                  <c:v>0.83475004842912948</c:v>
                </c:pt>
                <c:pt idx="2863">
                  <c:v>0.8346973683969704</c:v>
                </c:pt>
                <c:pt idx="2864">
                  <c:v>0.83464469168938227</c:v>
                </c:pt>
                <c:pt idx="2865">
                  <c:v>0.83459201830615537</c:v>
                </c:pt>
                <c:pt idx="2866">
                  <c:v>0.83453934824707987</c:v>
                </c:pt>
                <c:pt idx="2867">
                  <c:v>0.83448668151194594</c:v>
                </c:pt>
                <c:pt idx="2868">
                  <c:v>0.83443401810054374</c:v>
                </c:pt>
                <c:pt idx="2869">
                  <c:v>0.83438135801266367</c:v>
                </c:pt>
                <c:pt idx="2870">
                  <c:v>0.83432870124809599</c:v>
                </c:pt>
                <c:pt idx="2871">
                  <c:v>0.83427604780663078</c:v>
                </c:pt>
                <c:pt idx="2872">
                  <c:v>0.83422339768805864</c:v>
                </c:pt>
                <c:pt idx="2873">
                  <c:v>0.83417075089216952</c:v>
                </c:pt>
                <c:pt idx="2874">
                  <c:v>0.83411810741875392</c:v>
                </c:pt>
                <c:pt idx="2875">
                  <c:v>0.83406546726760222</c:v>
                </c:pt>
                <c:pt idx="2876">
                  <c:v>0.83401283043850449</c:v>
                </c:pt>
                <c:pt idx="2877">
                  <c:v>0.83396019693125145</c:v>
                </c:pt>
                <c:pt idx="2878">
                  <c:v>0.83390756674563304</c:v>
                </c:pt>
                <c:pt idx="2879">
                  <c:v>0.83385493988143988</c:v>
                </c:pt>
                <c:pt idx="2880">
                  <c:v>0.83380231633846247</c:v>
                </c:pt>
                <c:pt idx="2881">
                  <c:v>0.83374969611649108</c:v>
                </c:pt>
                <c:pt idx="2882">
                  <c:v>0.83369707921531599</c:v>
                </c:pt>
                <c:pt idx="2883">
                  <c:v>0.83364446563472783</c:v>
                </c:pt>
                <c:pt idx="2884">
                  <c:v>0.83359185537451697</c:v>
                </c:pt>
                <c:pt idx="2885">
                  <c:v>0.83353924843447402</c:v>
                </c:pt>
                <c:pt idx="2886">
                  <c:v>0.83348664481438917</c:v>
                </c:pt>
                <c:pt idx="2887">
                  <c:v>0.8334340445140529</c:v>
                </c:pt>
                <c:pt idx="2888">
                  <c:v>0.83338144753325594</c:v>
                </c:pt>
                <c:pt idx="2889">
                  <c:v>0.8333288538717889</c:v>
                </c:pt>
                <c:pt idx="2890">
                  <c:v>0.83327626352944184</c:v>
                </c:pt>
                <c:pt idx="2891">
                  <c:v>0.83322367650600559</c:v>
                </c:pt>
                <c:pt idx="2892">
                  <c:v>0.83317109280127077</c:v>
                </c:pt>
                <c:pt idx="2893">
                  <c:v>0.83311851241502788</c:v>
                </c:pt>
                <c:pt idx="2894">
                  <c:v>0.8330659353470673</c:v>
                </c:pt>
                <c:pt idx="2895">
                  <c:v>0.83301336159717965</c:v>
                </c:pt>
                <c:pt idx="2896">
                  <c:v>0.83296079116515587</c:v>
                </c:pt>
                <c:pt idx="2897">
                  <c:v>0.83290822405078624</c:v>
                </c:pt>
                <c:pt idx="2898">
                  <c:v>0.8328556602538616</c:v>
                </c:pt>
                <c:pt idx="2899">
                  <c:v>0.83280309977417222</c:v>
                </c:pt>
                <c:pt idx="2900">
                  <c:v>0.83275054261150916</c:v>
                </c:pt>
                <c:pt idx="2901">
                  <c:v>0.83269798876566292</c:v>
                </c:pt>
                <c:pt idx="2902">
                  <c:v>0.83264543823642423</c:v>
                </c:pt>
                <c:pt idx="2903">
                  <c:v>0.8325928910235838</c:v>
                </c:pt>
                <c:pt idx="2904">
                  <c:v>0.83254034712693237</c:v>
                </c:pt>
                <c:pt idx="2905">
                  <c:v>0.83248780654626042</c:v>
                </c:pt>
                <c:pt idx="2906">
                  <c:v>0.83243526928135891</c:v>
                </c:pt>
                <c:pt idx="2907">
                  <c:v>0.83238273533201845</c:v>
                </c:pt>
                <c:pt idx="2908">
                  <c:v>0.83233020469802999</c:v>
                </c:pt>
                <c:pt idx="2909">
                  <c:v>0.83227767737918401</c:v>
                </c:pt>
                <c:pt idx="2910">
                  <c:v>0.8322251533752717</c:v>
                </c:pt>
                <c:pt idx="2911">
                  <c:v>0.83217263268608332</c:v>
                </c:pt>
                <c:pt idx="2912">
                  <c:v>0.83212011531141028</c:v>
                </c:pt>
                <c:pt idx="2913">
                  <c:v>0.83206760125104295</c:v>
                </c:pt>
                <c:pt idx="2914">
                  <c:v>0.83201509050477229</c:v>
                </c:pt>
                <c:pt idx="2915">
                  <c:v>0.83196258307238935</c:v>
                </c:pt>
                <c:pt idx="2916">
                  <c:v>0.83191007895368474</c:v>
                </c:pt>
                <c:pt idx="2917">
                  <c:v>0.83185757814844952</c:v>
                </c:pt>
                <c:pt idx="2918">
                  <c:v>0.83180508065647429</c:v>
                </c:pt>
                <c:pt idx="2919">
                  <c:v>0.83175258647755035</c:v>
                </c:pt>
                <c:pt idx="2920">
                  <c:v>0.83170009561146829</c:v>
                </c:pt>
                <c:pt idx="2921">
                  <c:v>0.83164760805801941</c:v>
                </c:pt>
                <c:pt idx="2922">
                  <c:v>0.8315951238169943</c:v>
                </c:pt>
                <c:pt idx="2923">
                  <c:v>0.83154264288818391</c:v>
                </c:pt>
                <c:pt idx="2924">
                  <c:v>0.83149016527137942</c:v>
                </c:pt>
                <c:pt idx="2925">
                  <c:v>0.83143769096637177</c:v>
                </c:pt>
                <c:pt idx="2926">
                  <c:v>0.83138521997295189</c:v>
                </c:pt>
                <c:pt idx="2927">
                  <c:v>0.83133275229091075</c:v>
                </c:pt>
                <c:pt idx="2928">
                  <c:v>0.83128028792003961</c:v>
                </c:pt>
                <c:pt idx="2929">
                  <c:v>0.83122782686012919</c:v>
                </c:pt>
                <c:pt idx="2930">
                  <c:v>0.83117536911097079</c:v>
                </c:pt>
                <c:pt idx="2931">
                  <c:v>0.83112291467235522</c:v>
                </c:pt>
                <c:pt idx="2932">
                  <c:v>0.83107046354407388</c:v>
                </c:pt>
                <c:pt idx="2933">
                  <c:v>0.8310180157259176</c:v>
                </c:pt>
                <c:pt idx="2934">
                  <c:v>0.83096557121767756</c:v>
                </c:pt>
                <c:pt idx="2935">
                  <c:v>0.83091313001914502</c:v>
                </c:pt>
                <c:pt idx="2936">
                  <c:v>0.83086069213011071</c:v>
                </c:pt>
                <c:pt idx="2937">
                  <c:v>0.83080825755036614</c:v>
                </c:pt>
                <c:pt idx="2938">
                  <c:v>0.83075582627970235</c:v>
                </c:pt>
                <c:pt idx="2939">
                  <c:v>0.83070339831791062</c:v>
                </c:pt>
                <c:pt idx="2940">
                  <c:v>0.83065097366478191</c:v>
                </c:pt>
                <c:pt idx="2941">
                  <c:v>0.8305985523201076</c:v>
                </c:pt>
                <c:pt idx="2942">
                  <c:v>0.83054613428367885</c:v>
                </c:pt>
                <c:pt idx="2943">
                  <c:v>0.83049371955528684</c:v>
                </c:pt>
                <c:pt idx="2944">
                  <c:v>0.83044130813472283</c:v>
                </c:pt>
                <c:pt idx="2945">
                  <c:v>0.8303889000217779</c:v>
                </c:pt>
                <c:pt idx="2946">
                  <c:v>0.83033649521624364</c:v>
                </c:pt>
                <c:pt idx="2947">
                  <c:v>0.83028409371791112</c:v>
                </c:pt>
                <c:pt idx="2948">
                  <c:v>0.83023169552657161</c:v>
                </c:pt>
                <c:pt idx="2949">
                  <c:v>0.8301793006420165</c:v>
                </c:pt>
                <c:pt idx="2950">
                  <c:v>0.83012690906403719</c:v>
                </c:pt>
                <c:pt idx="2951">
                  <c:v>0.83007452079242461</c:v>
                </c:pt>
                <c:pt idx="2952">
                  <c:v>0.8300221358269706</c:v>
                </c:pt>
                <c:pt idx="2953">
                  <c:v>0.82996975416746621</c:v>
                </c:pt>
                <c:pt idx="2954">
                  <c:v>0.82991737581370284</c:v>
                </c:pt>
                <c:pt idx="2955">
                  <c:v>0.82986500076547187</c:v>
                </c:pt>
                <c:pt idx="2956">
                  <c:v>0.82981262902256481</c:v>
                </c:pt>
                <c:pt idx="2957">
                  <c:v>0.82976026058477292</c:v>
                </c:pt>
                <c:pt idx="2958">
                  <c:v>0.82970789545188772</c:v>
                </c:pt>
                <c:pt idx="2959">
                  <c:v>0.8296555336237007</c:v>
                </c:pt>
                <c:pt idx="2960">
                  <c:v>0.82960317510000314</c:v>
                </c:pt>
                <c:pt idx="2961">
                  <c:v>0.82955081988058654</c:v>
                </c:pt>
                <c:pt idx="2962">
                  <c:v>0.82949846796524229</c:v>
                </c:pt>
                <c:pt idx="2963">
                  <c:v>0.82944611935376211</c:v>
                </c:pt>
                <c:pt idx="2964">
                  <c:v>0.82939377404593739</c:v>
                </c:pt>
                <c:pt idx="2965">
                  <c:v>0.82934143204155952</c:v>
                </c:pt>
                <c:pt idx="2966">
                  <c:v>0.82928909334042011</c:v>
                </c:pt>
                <c:pt idx="2967">
                  <c:v>0.82923675794231078</c:v>
                </c:pt>
                <c:pt idx="2968">
                  <c:v>0.82918442584702301</c:v>
                </c:pt>
                <c:pt idx="2969">
                  <c:v>0.82913209705434832</c:v>
                </c:pt>
                <c:pt idx="2970">
                  <c:v>0.82907977156407842</c:v>
                </c:pt>
                <c:pt idx="2971">
                  <c:v>0.8290274493760047</c:v>
                </c:pt>
                <c:pt idx="2972">
                  <c:v>0.82897513048991878</c:v>
                </c:pt>
                <c:pt idx="2973">
                  <c:v>0.82892281490561259</c:v>
                </c:pt>
                <c:pt idx="2974">
                  <c:v>0.82887050262287743</c:v>
                </c:pt>
                <c:pt idx="2975">
                  <c:v>0.82881819364150511</c:v>
                </c:pt>
                <c:pt idx="2976">
                  <c:v>0.82876588796128714</c:v>
                </c:pt>
                <c:pt idx="2977">
                  <c:v>0.82871358558201524</c:v>
                </c:pt>
                <c:pt idx="2978">
                  <c:v>0.82866128650348114</c:v>
                </c:pt>
                <c:pt idx="2979">
                  <c:v>0.82860899072547656</c:v>
                </c:pt>
                <c:pt idx="2980">
                  <c:v>0.8285566982477931</c:v>
                </c:pt>
                <c:pt idx="2981">
                  <c:v>0.82850440907022271</c:v>
                </c:pt>
                <c:pt idx="2982">
                  <c:v>0.82845212319255679</c:v>
                </c:pt>
                <c:pt idx="2983">
                  <c:v>0.82839984061458727</c:v>
                </c:pt>
                <c:pt idx="2984">
                  <c:v>0.82834756133610588</c:v>
                </c:pt>
                <c:pt idx="2985">
                  <c:v>0.82829528535690455</c:v>
                </c:pt>
                <c:pt idx="2986">
                  <c:v>0.8282430126767748</c:v>
                </c:pt>
                <c:pt idx="2987">
                  <c:v>0.82819074329550857</c:v>
                </c:pt>
                <c:pt idx="2988">
                  <c:v>0.82813847721289779</c:v>
                </c:pt>
                <c:pt idx="2989">
                  <c:v>0.82808621442873398</c:v>
                </c:pt>
                <c:pt idx="2990">
                  <c:v>0.82803395494280918</c:v>
                </c:pt>
                <c:pt idx="2991">
                  <c:v>0.82798169875491523</c:v>
                </c:pt>
                <c:pt idx="2992">
                  <c:v>0.82792944586484407</c:v>
                </c:pt>
                <c:pt idx="2993">
                  <c:v>0.82787719627238732</c:v>
                </c:pt>
                <c:pt idx="2994">
                  <c:v>0.82782494997733724</c:v>
                </c:pt>
                <c:pt idx="2995">
                  <c:v>0.82777270697948535</c:v>
                </c:pt>
                <c:pt idx="2996">
                  <c:v>0.82772046727862392</c:v>
                </c:pt>
                <c:pt idx="2997">
                  <c:v>0.82766823087454455</c:v>
                </c:pt>
                <c:pt idx="2998">
                  <c:v>0.82761599776703942</c:v>
                </c:pt>
                <c:pt idx="2999">
                  <c:v>0.82756376795590036</c:v>
                </c:pt>
                <c:pt idx="3000">
                  <c:v>0.82751154144091954</c:v>
                </c:pt>
                <c:pt idx="3001">
                  <c:v>0.82745931822188867</c:v>
                </c:pt>
                <c:pt idx="3002">
                  <c:v>0.82740709829859993</c:v>
                </c:pt>
                <c:pt idx="3003">
                  <c:v>0.82735488167084537</c:v>
                </c:pt>
                <c:pt idx="3004">
                  <c:v>0.82730266833841681</c:v>
                </c:pt>
                <c:pt idx="3005">
                  <c:v>0.82725045830110633</c:v>
                </c:pt>
                <c:pt idx="3006">
                  <c:v>0.82719825155870619</c:v>
                </c:pt>
                <c:pt idx="3007">
                  <c:v>0.82714604811100823</c:v>
                </c:pt>
                <c:pt idx="3008">
                  <c:v>0.82709384795780461</c:v>
                </c:pt>
                <c:pt idx="3009">
                  <c:v>0.82704165109888739</c:v>
                </c:pt>
                <c:pt idx="3010">
                  <c:v>0.82698945753404873</c:v>
                </c:pt>
                <c:pt idx="3011">
                  <c:v>0.8269372672630807</c:v>
                </c:pt>
                <c:pt idx="3012">
                  <c:v>0.82688508028577534</c:v>
                </c:pt>
                <c:pt idx="3013">
                  <c:v>0.82683289660192505</c:v>
                </c:pt>
                <c:pt idx="3014">
                  <c:v>0.82678071621132176</c:v>
                </c:pt>
                <c:pt idx="3015">
                  <c:v>0.82672853911375765</c:v>
                </c:pt>
                <c:pt idx="3016">
                  <c:v>0.82667636530902489</c:v>
                </c:pt>
                <c:pt idx="3017">
                  <c:v>0.82662419479691596</c:v>
                </c:pt>
                <c:pt idx="3018">
                  <c:v>0.8265720275772227</c:v>
                </c:pt>
                <c:pt idx="3019">
                  <c:v>0.8265198636497374</c:v>
                </c:pt>
                <c:pt idx="3020">
                  <c:v>0.82646770301425232</c:v>
                </c:pt>
                <c:pt idx="3021">
                  <c:v>0.82641554567055997</c:v>
                </c:pt>
                <c:pt idx="3022">
                  <c:v>0.82636339161845229</c:v>
                </c:pt>
                <c:pt idx="3023">
                  <c:v>0.82631124085772156</c:v>
                </c:pt>
                <c:pt idx="3024">
                  <c:v>0.82625909338816028</c:v>
                </c:pt>
                <c:pt idx="3025">
                  <c:v>0.82620694920956061</c:v>
                </c:pt>
                <c:pt idx="3026">
                  <c:v>0.82615480832171473</c:v>
                </c:pt>
                <c:pt idx="3027">
                  <c:v>0.82610267072441523</c:v>
                </c:pt>
                <c:pt idx="3028">
                  <c:v>0.82605053641745441</c:v>
                </c:pt>
                <c:pt idx="3029">
                  <c:v>0.8259984054006243</c:v>
                </c:pt>
                <c:pt idx="3030">
                  <c:v>0.82594627767371775</c:v>
                </c:pt>
                <c:pt idx="3031">
                  <c:v>0.82589415323652671</c:v>
                </c:pt>
                <c:pt idx="3032">
                  <c:v>0.82584203208884377</c:v>
                </c:pt>
                <c:pt idx="3033">
                  <c:v>0.82578991423046144</c:v>
                </c:pt>
                <c:pt idx="3034">
                  <c:v>0.82573779966117178</c:v>
                </c:pt>
                <c:pt idx="3035">
                  <c:v>0.82568568838076761</c:v>
                </c:pt>
                <c:pt idx="3036">
                  <c:v>0.82563358038904122</c:v>
                </c:pt>
                <c:pt idx="3037">
                  <c:v>0.8255814756857851</c:v>
                </c:pt>
                <c:pt idx="3038">
                  <c:v>0.82552937427079154</c:v>
                </c:pt>
                <c:pt idx="3039">
                  <c:v>0.82547727614385313</c:v>
                </c:pt>
                <c:pt idx="3040">
                  <c:v>0.82542518130476261</c:v>
                </c:pt>
                <c:pt idx="3041">
                  <c:v>0.82537308975331203</c:v>
                </c:pt>
                <c:pt idx="3042">
                  <c:v>0.82532100148929433</c:v>
                </c:pt>
                <c:pt idx="3043">
                  <c:v>0.82526891651250167</c:v>
                </c:pt>
                <c:pt idx="3044">
                  <c:v>0.8252168348227269</c:v>
                </c:pt>
                <c:pt idx="3045">
                  <c:v>0.8251647564197625</c:v>
                </c:pt>
                <c:pt idx="3046">
                  <c:v>0.8251126813034011</c:v>
                </c:pt>
                <c:pt idx="3047">
                  <c:v>0.82506060947343496</c:v>
                </c:pt>
                <c:pt idx="3048">
                  <c:v>0.82500854092965714</c:v>
                </c:pt>
                <c:pt idx="3049">
                  <c:v>0.82495647567185992</c:v>
                </c:pt>
                <c:pt idx="3050">
                  <c:v>0.82490441369983614</c:v>
                </c:pt>
                <c:pt idx="3051">
                  <c:v>0.82485235501337828</c:v>
                </c:pt>
                <c:pt idx="3052">
                  <c:v>0.82480029961227908</c:v>
                </c:pt>
                <c:pt idx="3053">
                  <c:v>0.82474824749633102</c:v>
                </c:pt>
                <c:pt idx="3054">
                  <c:v>0.82469619866532717</c:v>
                </c:pt>
                <c:pt idx="3055">
                  <c:v>0.82464415311905981</c:v>
                </c:pt>
                <c:pt idx="3056">
                  <c:v>0.82459211085732187</c:v>
                </c:pt>
                <c:pt idx="3057">
                  <c:v>0.82454007187990597</c:v>
                </c:pt>
                <c:pt idx="3058">
                  <c:v>0.82448803618660504</c:v>
                </c:pt>
                <c:pt idx="3059">
                  <c:v>0.82443600377721149</c:v>
                </c:pt>
                <c:pt idx="3060">
                  <c:v>0.82438397465151836</c:v>
                </c:pt>
                <c:pt idx="3061">
                  <c:v>0.82433194880931848</c:v>
                </c:pt>
                <c:pt idx="3062">
                  <c:v>0.82427992625040414</c:v>
                </c:pt>
                <c:pt idx="3063">
                  <c:v>0.82422790697456871</c:v>
                </c:pt>
                <c:pt idx="3064">
                  <c:v>0.8241758909816046</c:v>
                </c:pt>
                <c:pt idx="3065">
                  <c:v>0.82412387827130484</c:v>
                </c:pt>
                <c:pt idx="3066">
                  <c:v>0.82407186884346229</c:v>
                </c:pt>
                <c:pt idx="3067">
                  <c:v>0.82401986269786964</c:v>
                </c:pt>
                <c:pt idx="3068">
                  <c:v>0.82396785983431997</c:v>
                </c:pt>
                <c:pt idx="3069">
                  <c:v>0.82391586025260577</c:v>
                </c:pt>
                <c:pt idx="3070">
                  <c:v>0.82386386395252031</c:v>
                </c:pt>
                <c:pt idx="3071">
                  <c:v>0.82381187093385633</c:v>
                </c:pt>
                <c:pt idx="3072">
                  <c:v>0.82375988119640686</c:v>
                </c:pt>
                <c:pt idx="3073">
                  <c:v>0.82370789473996464</c:v>
                </c:pt>
                <c:pt idx="3074">
                  <c:v>0.82365591156432272</c:v>
                </c:pt>
                <c:pt idx="3075">
                  <c:v>0.82360393166927415</c:v>
                </c:pt>
                <c:pt idx="3076">
                  <c:v>0.82355195505461165</c:v>
                </c:pt>
                <c:pt idx="3077">
                  <c:v>0.8234999817201285</c:v>
                </c:pt>
                <c:pt idx="3078">
                  <c:v>0.82344801166561732</c:v>
                </c:pt>
                <c:pt idx="3079">
                  <c:v>0.82339604489087148</c:v>
                </c:pt>
                <c:pt idx="3080">
                  <c:v>0.82334408139568371</c:v>
                </c:pt>
                <c:pt idx="3081">
                  <c:v>0.82329212117984718</c:v>
                </c:pt>
                <c:pt idx="3082">
                  <c:v>0.82324016424315494</c:v>
                </c:pt>
                <c:pt idx="3083">
                  <c:v>0.82318821058540004</c:v>
                </c:pt>
                <c:pt idx="3084">
                  <c:v>0.82313626020637554</c:v>
                </c:pt>
                <c:pt idx="3085">
                  <c:v>0.8230843131058746</c:v>
                </c:pt>
                <c:pt idx="3086">
                  <c:v>0.82303236928369017</c:v>
                </c:pt>
                <c:pt idx="3087">
                  <c:v>0.82298042873961541</c:v>
                </c:pt>
                <c:pt idx="3088">
                  <c:v>0.82292849147344349</c:v>
                </c:pt>
                <c:pt idx="3089">
                  <c:v>0.82287655748496757</c:v>
                </c:pt>
                <c:pt idx="3090">
                  <c:v>0.82282462677398072</c:v>
                </c:pt>
                <c:pt idx="3091">
                  <c:v>0.82277269934027608</c:v>
                </c:pt>
                <c:pt idx="3092">
                  <c:v>0.82272077518364684</c:v>
                </c:pt>
                <c:pt idx="3093">
                  <c:v>0.82266885430388637</c:v>
                </c:pt>
                <c:pt idx="3094">
                  <c:v>0.82261693670078762</c:v>
                </c:pt>
                <c:pt idx="3095">
                  <c:v>0.82256502237414386</c:v>
                </c:pt>
                <c:pt idx="3096">
                  <c:v>0.82251311132374849</c:v>
                </c:pt>
                <c:pt idx="3097">
                  <c:v>0.82246120354939467</c:v>
                </c:pt>
                <c:pt idx="3098">
                  <c:v>0.82240929905087534</c:v>
                </c:pt>
                <c:pt idx="3099">
                  <c:v>0.82235739782798423</c:v>
                </c:pt>
                <c:pt idx="3100">
                  <c:v>0.82230549988051449</c:v>
                </c:pt>
                <c:pt idx="3101">
                  <c:v>0.82225360520825908</c:v>
                </c:pt>
                <c:pt idx="3102">
                  <c:v>0.82220171381101181</c:v>
                </c:pt>
                <c:pt idx="3103">
                  <c:v>0.82214982568856554</c:v>
                </c:pt>
                <c:pt idx="3104">
                  <c:v>0.82209794084071408</c:v>
                </c:pt>
                <c:pt idx="3105">
                  <c:v>0.8220460592672505</c:v>
                </c:pt>
                <c:pt idx="3106">
                  <c:v>0.82199418096796806</c:v>
                </c:pt>
                <c:pt idx="3107">
                  <c:v>0.82194230594266016</c:v>
                </c:pt>
                <c:pt idx="3108">
                  <c:v>0.8218904341911204</c:v>
                </c:pt>
                <c:pt idx="3109">
                  <c:v>0.82183856571314196</c:v>
                </c:pt>
                <c:pt idx="3110">
                  <c:v>0.82178670050851832</c:v>
                </c:pt>
                <c:pt idx="3111">
                  <c:v>0.82173483857704299</c:v>
                </c:pt>
                <c:pt idx="3112">
                  <c:v>0.82168297991850936</c:v>
                </c:pt>
                <c:pt idx="3113">
                  <c:v>0.8216311245327107</c:v>
                </c:pt>
                <c:pt idx="3114">
                  <c:v>0.82157927241944073</c:v>
                </c:pt>
                <c:pt idx="3115">
                  <c:v>0.82152742357849273</c:v>
                </c:pt>
                <c:pt idx="3116">
                  <c:v>0.82147557800966042</c:v>
                </c:pt>
                <c:pt idx="3117">
                  <c:v>0.82142373571273708</c:v>
                </c:pt>
                <c:pt idx="3118">
                  <c:v>0.82137189668751642</c:v>
                </c:pt>
                <c:pt idx="3119">
                  <c:v>0.82132006093379173</c:v>
                </c:pt>
                <c:pt idx="3120">
                  <c:v>0.82126822845135661</c:v>
                </c:pt>
                <c:pt idx="3121">
                  <c:v>0.82121639924000467</c:v>
                </c:pt>
                <c:pt idx="3122">
                  <c:v>0.82116457329952952</c:v>
                </c:pt>
                <c:pt idx="3123">
                  <c:v>0.82111275062972466</c:v>
                </c:pt>
                <c:pt idx="3124">
                  <c:v>0.82106093123038382</c:v>
                </c:pt>
                <c:pt idx="3125">
                  <c:v>0.82100911510130037</c:v>
                </c:pt>
                <c:pt idx="3126">
                  <c:v>0.82095730224226815</c:v>
                </c:pt>
                <c:pt idx="3127">
                  <c:v>0.82090549265308077</c:v>
                </c:pt>
                <c:pt idx="3128">
                  <c:v>0.82085368633353162</c:v>
                </c:pt>
                <c:pt idx="3129">
                  <c:v>0.82080188328341463</c:v>
                </c:pt>
                <c:pt idx="3130">
                  <c:v>0.82075008350252343</c:v>
                </c:pt>
                <c:pt idx="3131">
                  <c:v>0.82069828699065162</c:v>
                </c:pt>
                <c:pt idx="3132">
                  <c:v>0.82064649374759291</c:v>
                </c:pt>
                <c:pt idx="3133">
                  <c:v>0.82059470377314103</c:v>
                </c:pt>
                <c:pt idx="3134">
                  <c:v>0.82054291706708971</c:v>
                </c:pt>
                <c:pt idx="3135">
                  <c:v>0.82049113362923254</c:v>
                </c:pt>
                <c:pt idx="3136">
                  <c:v>0.82043935345936359</c:v>
                </c:pt>
                <c:pt idx="3137">
                  <c:v>0.82038757655727645</c:v>
                </c:pt>
                <c:pt idx="3138">
                  <c:v>0.82033580292276476</c:v>
                </c:pt>
                <c:pt idx="3139">
                  <c:v>0.82028403255562254</c:v>
                </c:pt>
                <c:pt idx="3140">
                  <c:v>0.82023226545564343</c:v>
                </c:pt>
                <c:pt idx="3141">
                  <c:v>0.82018050162262135</c:v>
                </c:pt>
                <c:pt idx="3142">
                  <c:v>0.82012874105635003</c:v>
                </c:pt>
                <c:pt idx="3143">
                  <c:v>0.82007698375662319</c:v>
                </c:pt>
                <c:pt idx="3144">
                  <c:v>0.82002522972323499</c:v>
                </c:pt>
                <c:pt idx="3145">
                  <c:v>0.81997347895597927</c:v>
                </c:pt>
                <c:pt idx="3146">
                  <c:v>0.81992173145464953</c:v>
                </c:pt>
                <c:pt idx="3147">
                  <c:v>0.81986998721904014</c:v>
                </c:pt>
                <c:pt idx="3148">
                  <c:v>0.81981824624894462</c:v>
                </c:pt>
                <c:pt idx="3149">
                  <c:v>0.81976650854415711</c:v>
                </c:pt>
                <c:pt idx="3150">
                  <c:v>0.81971477410447158</c:v>
                </c:pt>
                <c:pt idx="3151">
                  <c:v>0.81966304292968173</c:v>
                </c:pt>
                <c:pt idx="3152">
                  <c:v>0.81961131501958173</c:v>
                </c:pt>
                <c:pt idx="3153">
                  <c:v>0.81955959037396542</c:v>
                </c:pt>
                <c:pt idx="3154">
                  <c:v>0.81950786899262684</c:v>
                </c:pt>
                <c:pt idx="3155">
                  <c:v>0.81945615087536006</c:v>
                </c:pt>
                <c:pt idx="3156">
                  <c:v>0.819404436021959</c:v>
                </c:pt>
                <c:pt idx="3157">
                  <c:v>0.81935272443221763</c:v>
                </c:pt>
                <c:pt idx="3158">
                  <c:v>0.81930101610593009</c:v>
                </c:pt>
                <c:pt idx="3159">
                  <c:v>0.81924931104289034</c:v>
                </c:pt>
                <c:pt idx="3160">
                  <c:v>0.81919760924289264</c:v>
                </c:pt>
                <c:pt idx="3161">
                  <c:v>0.81914591070573073</c:v>
                </c:pt>
                <c:pt idx="3162">
                  <c:v>0.81909421543119909</c:v>
                </c:pt>
                <c:pt idx="3163">
                  <c:v>0.81904252341909134</c:v>
                </c:pt>
                <c:pt idx="3164">
                  <c:v>0.81899083466920197</c:v>
                </c:pt>
                <c:pt idx="3165">
                  <c:v>0.81893914918132515</c:v>
                </c:pt>
                <c:pt idx="3166">
                  <c:v>0.81888746695525472</c:v>
                </c:pt>
                <c:pt idx="3167">
                  <c:v>0.81883578799078516</c:v>
                </c:pt>
                <c:pt idx="3168">
                  <c:v>0.8187841122877102</c:v>
                </c:pt>
                <c:pt idx="3169">
                  <c:v>0.81873243984582433</c:v>
                </c:pt>
                <c:pt idx="3170">
                  <c:v>0.81868077066492173</c:v>
                </c:pt>
                <c:pt idx="3171">
                  <c:v>0.81862910474479655</c:v>
                </c:pt>
                <c:pt idx="3172">
                  <c:v>0.81857744208524308</c:v>
                </c:pt>
                <c:pt idx="3173">
                  <c:v>0.81852578268605536</c:v>
                </c:pt>
                <c:pt idx="3174">
                  <c:v>0.81847412654702778</c:v>
                </c:pt>
                <c:pt idx="3175">
                  <c:v>0.81842247366795451</c:v>
                </c:pt>
                <c:pt idx="3176">
                  <c:v>0.81837082404863015</c:v>
                </c:pt>
                <c:pt idx="3177">
                  <c:v>0.81831917768884832</c:v>
                </c:pt>
                <c:pt idx="3178">
                  <c:v>0.81826753458840396</c:v>
                </c:pt>
                <c:pt idx="3179">
                  <c:v>0.818215894747091</c:v>
                </c:pt>
                <c:pt idx="3180">
                  <c:v>0.81816425816470395</c:v>
                </c:pt>
                <c:pt idx="3181">
                  <c:v>0.81811262484103697</c:v>
                </c:pt>
                <c:pt idx="3182">
                  <c:v>0.81806099477588456</c:v>
                </c:pt>
                <c:pt idx="3183">
                  <c:v>0.81800936796904111</c:v>
                </c:pt>
                <c:pt idx="3184">
                  <c:v>0.81795774442030078</c:v>
                </c:pt>
                <c:pt idx="3185">
                  <c:v>0.81790612412945818</c:v>
                </c:pt>
                <c:pt idx="3186">
                  <c:v>0.81785450709630758</c:v>
                </c:pt>
                <c:pt idx="3187">
                  <c:v>0.81780289332064338</c:v>
                </c:pt>
                <c:pt idx="3188">
                  <c:v>0.81775128280226017</c:v>
                </c:pt>
                <c:pt idx="3189">
                  <c:v>0.81769967554095202</c:v>
                </c:pt>
                <c:pt idx="3190">
                  <c:v>0.81764807153651398</c:v>
                </c:pt>
                <c:pt idx="3191">
                  <c:v>0.81759647078873987</c:v>
                </c:pt>
                <c:pt idx="3192">
                  <c:v>0.81754487329742453</c:v>
                </c:pt>
                <c:pt idx="3193">
                  <c:v>0.81749327906236235</c:v>
                </c:pt>
                <c:pt idx="3194">
                  <c:v>0.81744168808334783</c:v>
                </c:pt>
                <c:pt idx="3195">
                  <c:v>0.81739010036017568</c:v>
                </c:pt>
                <c:pt idx="3196">
                  <c:v>0.81733851589264017</c:v>
                </c:pt>
                <c:pt idx="3197">
                  <c:v>0.81728693468053593</c:v>
                </c:pt>
                <c:pt idx="3198">
                  <c:v>0.81723535672365755</c:v>
                </c:pt>
                <c:pt idx="3199">
                  <c:v>0.81718378202179931</c:v>
                </c:pt>
                <c:pt idx="3200">
                  <c:v>0.81713221057475638</c:v>
                </c:pt>
                <c:pt idx="3201">
                  <c:v>0.81708064238232281</c:v>
                </c:pt>
                <c:pt idx="3202">
                  <c:v>0.81702907744429343</c:v>
                </c:pt>
                <c:pt idx="3203">
                  <c:v>0.81697751576046285</c:v>
                </c:pt>
                <c:pt idx="3204">
                  <c:v>0.81692595733062567</c:v>
                </c:pt>
                <c:pt idx="3205">
                  <c:v>0.81687440215457663</c:v>
                </c:pt>
                <c:pt idx="3206">
                  <c:v>0.81682285023211032</c:v>
                </c:pt>
                <c:pt idx="3207">
                  <c:v>0.81677130156302125</c:v>
                </c:pt>
                <c:pt idx="3208">
                  <c:v>0.81671975614710435</c:v>
                </c:pt>
                <c:pt idx="3209">
                  <c:v>0.81666821398415423</c:v>
                </c:pt>
                <c:pt idx="3210">
                  <c:v>0.81661667507396563</c:v>
                </c:pt>
                <c:pt idx="3211">
                  <c:v>0.81656513941633313</c:v>
                </c:pt>
                <c:pt idx="3212">
                  <c:v>0.81651360701105158</c:v>
                </c:pt>
                <c:pt idx="3213">
                  <c:v>0.81646207785791569</c:v>
                </c:pt>
                <c:pt idx="3214">
                  <c:v>0.8164105519567203</c:v>
                </c:pt>
                <c:pt idx="3215">
                  <c:v>0.81635902930726023</c:v>
                </c:pt>
                <c:pt idx="3216">
                  <c:v>0.81630750990932999</c:v>
                </c:pt>
                <c:pt idx="3217">
                  <c:v>0.81625599376272451</c:v>
                </c:pt>
                <c:pt idx="3218">
                  <c:v>0.81620448086723885</c:v>
                </c:pt>
                <c:pt idx="3219">
                  <c:v>0.8161529712226675</c:v>
                </c:pt>
                <c:pt idx="3220">
                  <c:v>0.81610146482880552</c:v>
                </c:pt>
                <c:pt idx="3221">
                  <c:v>0.81604996168544763</c:v>
                </c:pt>
                <c:pt idx="3222">
                  <c:v>0.81599846179238877</c:v>
                </c:pt>
                <c:pt idx="3223">
                  <c:v>0.81594696514942389</c:v>
                </c:pt>
                <c:pt idx="3224">
                  <c:v>0.81589547175634747</c:v>
                </c:pt>
                <c:pt idx="3225">
                  <c:v>0.81584398161295502</c:v>
                </c:pt>
                <c:pt idx="3226">
                  <c:v>0.81579249471904103</c:v>
                </c:pt>
                <c:pt idx="3227">
                  <c:v>0.81574101107440056</c:v>
                </c:pt>
                <c:pt idx="3228">
                  <c:v>0.81568953067882866</c:v>
                </c:pt>
                <c:pt idx="3229">
                  <c:v>0.81563805353212004</c:v>
                </c:pt>
                <c:pt idx="3230">
                  <c:v>0.81558657963406989</c:v>
                </c:pt>
                <c:pt idx="3231">
                  <c:v>0.81553510898447301</c:v>
                </c:pt>
                <c:pt idx="3232">
                  <c:v>0.81548364158312459</c:v>
                </c:pt>
                <c:pt idx="3233">
                  <c:v>0.81543217742981955</c:v>
                </c:pt>
                <c:pt idx="3234">
                  <c:v>0.81538071652435284</c:v>
                </c:pt>
                <c:pt idx="3235">
                  <c:v>0.81532925886651952</c:v>
                </c:pt>
                <c:pt idx="3236">
                  <c:v>0.81527780445611464</c:v>
                </c:pt>
                <c:pt idx="3237">
                  <c:v>0.81522635329293336</c:v>
                </c:pt>
                <c:pt idx="3238">
                  <c:v>0.81517490537677062</c:v>
                </c:pt>
                <c:pt idx="3239">
                  <c:v>0.8151234607074217</c:v>
                </c:pt>
                <c:pt idx="3240">
                  <c:v>0.81507201928468143</c:v>
                </c:pt>
                <c:pt idx="3241">
                  <c:v>0.81502058110834519</c:v>
                </c:pt>
                <c:pt idx="3242">
                  <c:v>0.8149691461782077</c:v>
                </c:pt>
                <c:pt idx="3243">
                  <c:v>0.81491771449406458</c:v>
                </c:pt>
                <c:pt idx="3244">
                  <c:v>0.81486628605571065</c:v>
                </c:pt>
                <c:pt idx="3245">
                  <c:v>0.8148148608629413</c:v>
                </c:pt>
                <c:pt idx="3246">
                  <c:v>0.81476343891555147</c:v>
                </c:pt>
                <c:pt idx="3247">
                  <c:v>0.81471202021333655</c:v>
                </c:pt>
                <c:pt idx="3248">
                  <c:v>0.81466060475609159</c:v>
                </c:pt>
                <c:pt idx="3249">
                  <c:v>0.81460919254361197</c:v>
                </c:pt>
                <c:pt idx="3250">
                  <c:v>0.81455778357569264</c:v>
                </c:pt>
                <c:pt idx="3251">
                  <c:v>0.8145063778521292</c:v>
                </c:pt>
                <c:pt idx="3252">
                  <c:v>0.81445497537271661</c:v>
                </c:pt>
                <c:pt idx="3253">
                  <c:v>0.81440357613725023</c:v>
                </c:pt>
                <c:pt idx="3254">
                  <c:v>0.81435218014552546</c:v>
                </c:pt>
                <c:pt idx="3255">
                  <c:v>0.81430078739733736</c:v>
                </c:pt>
                <c:pt idx="3256">
                  <c:v>0.81424939789248141</c:v>
                </c:pt>
                <c:pt idx="3257">
                  <c:v>0.814198011630753</c:v>
                </c:pt>
                <c:pt idx="3258">
                  <c:v>0.8141466286119472</c:v>
                </c:pt>
                <c:pt idx="3259">
                  <c:v>0.81409524883585949</c:v>
                </c:pt>
                <c:pt idx="3260">
                  <c:v>0.81404387230228525</c:v>
                </c:pt>
                <c:pt idx="3261">
                  <c:v>0.81399249901101978</c:v>
                </c:pt>
                <c:pt idx="3262">
                  <c:v>0.81394112896185855</c:v>
                </c:pt>
                <c:pt idx="3263">
                  <c:v>0.81388976215459685</c:v>
                </c:pt>
                <c:pt idx="3264">
                  <c:v>0.81383839858903029</c:v>
                </c:pt>
                <c:pt idx="3265">
                  <c:v>0.81378703826495402</c:v>
                </c:pt>
                <c:pt idx="3266">
                  <c:v>0.81373568118216377</c:v>
                </c:pt>
                <c:pt idx="3267">
                  <c:v>0.81368432734045459</c:v>
                </c:pt>
                <c:pt idx="3268">
                  <c:v>0.81363297673962243</c:v>
                </c:pt>
                <c:pt idx="3269">
                  <c:v>0.81358162937946232</c:v>
                </c:pt>
                <c:pt idx="3270">
                  <c:v>0.81353028525977</c:v>
                </c:pt>
                <c:pt idx="3271">
                  <c:v>0.81347894438034085</c:v>
                </c:pt>
                <c:pt idx="3272">
                  <c:v>0.81342760674097048</c:v>
                </c:pt>
                <c:pt idx="3273">
                  <c:v>0.81337627234145438</c:v>
                </c:pt>
                <c:pt idx="3274">
                  <c:v>0.81332494118158793</c:v>
                </c:pt>
                <c:pt idx="3275">
                  <c:v>0.81327361326116698</c:v>
                </c:pt>
                <c:pt idx="3276">
                  <c:v>0.81322228857998691</c:v>
                </c:pt>
                <c:pt idx="3277">
                  <c:v>0.8131709671378432</c:v>
                </c:pt>
                <c:pt idx="3278">
                  <c:v>0.8131196489345317</c:v>
                </c:pt>
                <c:pt idx="3279">
                  <c:v>0.81306833396984768</c:v>
                </c:pt>
                <c:pt idx="3280">
                  <c:v>0.81301702224358707</c:v>
                </c:pt>
                <c:pt idx="3281">
                  <c:v>0.81296571375554538</c:v>
                </c:pt>
                <c:pt idx="3282">
                  <c:v>0.81291440850551799</c:v>
                </c:pt>
                <c:pt idx="3283">
                  <c:v>0.81286310649330118</c:v>
                </c:pt>
                <c:pt idx="3284">
                  <c:v>0.81281180771868999</c:v>
                </c:pt>
                <c:pt idx="3285">
                  <c:v>0.81276051218148049</c:v>
                </c:pt>
                <c:pt idx="3286">
                  <c:v>0.81270921988146816</c:v>
                </c:pt>
                <c:pt idx="3287">
                  <c:v>0.81265793081844873</c:v>
                </c:pt>
                <c:pt idx="3288">
                  <c:v>0.81260664499221802</c:v>
                </c:pt>
                <c:pt idx="3289">
                  <c:v>0.81255536240257165</c:v>
                </c:pt>
                <c:pt idx="3290">
                  <c:v>0.81250408304930533</c:v>
                </c:pt>
                <c:pt idx="3291">
                  <c:v>0.81245280693221511</c:v>
                </c:pt>
                <c:pt idx="3292">
                  <c:v>0.81240153405109639</c:v>
                </c:pt>
                <c:pt idx="3293">
                  <c:v>0.8123502644057452</c:v>
                </c:pt>
                <c:pt idx="3294">
                  <c:v>0.81229899799595717</c:v>
                </c:pt>
                <c:pt idx="3295">
                  <c:v>0.81224773482152823</c:v>
                </c:pt>
                <c:pt idx="3296">
                  <c:v>0.81219647488225422</c:v>
                </c:pt>
                <c:pt idx="3297">
                  <c:v>0.81214521817793073</c:v>
                </c:pt>
                <c:pt idx="3298">
                  <c:v>0.81209396470835382</c:v>
                </c:pt>
                <c:pt idx="3299">
                  <c:v>0.81204271447331944</c:v>
                </c:pt>
                <c:pt idx="3300">
                  <c:v>0.8119914674726233</c:v>
                </c:pt>
                <c:pt idx="3301">
                  <c:v>0.81194022370606123</c:v>
                </c:pt>
                <c:pt idx="3302">
                  <c:v>0.81188898317342928</c:v>
                </c:pt>
                <c:pt idx="3303">
                  <c:v>0.81183774587452329</c:v>
                </c:pt>
                <c:pt idx="3304">
                  <c:v>0.81178651180913919</c:v>
                </c:pt>
                <c:pt idx="3305">
                  <c:v>0.8117352809770727</c:v>
                </c:pt>
                <c:pt idx="3306">
                  <c:v>0.81168405337812033</c:v>
                </c:pt>
                <c:pt idx="3307">
                  <c:v>0.81163282901207756</c:v>
                </c:pt>
                <c:pt idx="3308">
                  <c:v>0.81158160787874045</c:v>
                </c:pt>
                <c:pt idx="3309">
                  <c:v>0.81153038997790516</c:v>
                </c:pt>
                <c:pt idx="3310">
                  <c:v>0.81147917530936753</c:v>
                </c:pt>
                <c:pt idx="3311">
                  <c:v>0.8114279638729236</c:v>
                </c:pt>
                <c:pt idx="3312">
                  <c:v>0.81137675566836931</c:v>
                </c:pt>
                <c:pt idx="3313">
                  <c:v>0.81132555069550083</c:v>
                </c:pt>
                <c:pt idx="3314">
                  <c:v>0.81127434895411421</c:v>
                </c:pt>
                <c:pt idx="3315">
                  <c:v>0.81122315044400561</c:v>
                </c:pt>
                <c:pt idx="3316">
                  <c:v>0.81117195516497087</c:v>
                </c:pt>
                <c:pt idx="3317">
                  <c:v>0.81112076311680625</c:v>
                </c:pt>
                <c:pt idx="3318">
                  <c:v>0.81106957429930782</c:v>
                </c:pt>
                <c:pt idx="3319">
                  <c:v>0.81101838871227161</c:v>
                </c:pt>
                <c:pt idx="3320">
                  <c:v>0.8109672063554938</c:v>
                </c:pt>
                <c:pt idx="3321">
                  <c:v>0.81091602722877065</c:v>
                </c:pt>
                <c:pt idx="3322">
                  <c:v>0.81086485133189823</c:v>
                </c:pt>
                <c:pt idx="3323">
                  <c:v>0.81081367866467247</c:v>
                </c:pt>
                <c:pt idx="3324">
                  <c:v>0.81076250922688997</c:v>
                </c:pt>
                <c:pt idx="3325">
                  <c:v>0.81071134301834669</c:v>
                </c:pt>
                <c:pt idx="3326">
                  <c:v>0.81066018003883888</c:v>
                </c:pt>
                <c:pt idx="3327">
                  <c:v>0.81060902028816284</c:v>
                </c:pt>
                <c:pt idx="3328">
                  <c:v>0.81055786376611461</c:v>
                </c:pt>
                <c:pt idx="3329">
                  <c:v>0.81050671047249057</c:v>
                </c:pt>
                <c:pt idx="3330">
                  <c:v>0.81045556040708688</c:v>
                </c:pt>
                <c:pt idx="3331">
                  <c:v>0.81040441356970006</c:v>
                </c:pt>
                <c:pt idx="3332">
                  <c:v>0.81035326996012602</c:v>
                </c:pt>
                <c:pt idx="3333">
                  <c:v>0.81030212957816139</c:v>
                </c:pt>
                <c:pt idx="3334">
                  <c:v>0.81025099242360232</c:v>
                </c:pt>
                <c:pt idx="3335">
                  <c:v>0.8101998584962451</c:v>
                </c:pt>
                <c:pt idx="3336">
                  <c:v>0.81014872779588609</c:v>
                </c:pt>
                <c:pt idx="3337">
                  <c:v>0.81009760032232181</c:v>
                </c:pt>
                <c:pt idx="3338">
                  <c:v>0.8100464760753483</c:v>
                </c:pt>
                <c:pt idx="3339">
                  <c:v>0.80999535505476228</c:v>
                </c:pt>
                <c:pt idx="3340">
                  <c:v>0.8099442372603598</c:v>
                </c:pt>
                <c:pt idx="3341">
                  <c:v>0.80989312269193758</c:v>
                </c:pt>
                <c:pt idx="3342">
                  <c:v>0.80984201134929179</c:v>
                </c:pt>
                <c:pt idx="3343">
                  <c:v>0.80979090323221903</c:v>
                </c:pt>
                <c:pt idx="3344">
                  <c:v>0.80973979834051557</c:v>
                </c:pt>
                <c:pt idx="3345">
                  <c:v>0.80968869667397803</c:v>
                </c:pt>
                <c:pt idx="3346">
                  <c:v>0.80963759823240278</c:v>
                </c:pt>
                <c:pt idx="3347">
                  <c:v>0.80958650301558632</c:v>
                </c:pt>
                <c:pt idx="3348">
                  <c:v>0.80953541102332505</c:v>
                </c:pt>
                <c:pt idx="3349">
                  <c:v>0.80948432225541556</c:v>
                </c:pt>
                <c:pt idx="3350">
                  <c:v>0.80943323671165435</c:v>
                </c:pt>
                <c:pt idx="3351">
                  <c:v>0.80938215439183792</c:v>
                </c:pt>
                <c:pt idx="3352">
                  <c:v>0.80933107529576298</c:v>
                </c:pt>
                <c:pt idx="3353">
                  <c:v>0.80927999942322593</c:v>
                </c:pt>
                <c:pt idx="3354">
                  <c:v>0.80922892677402325</c:v>
                </c:pt>
                <c:pt idx="3355">
                  <c:v>0.80917785734795167</c:v>
                </c:pt>
                <c:pt idx="3356">
                  <c:v>0.80912679114480768</c:v>
                </c:pt>
                <c:pt idx="3357">
                  <c:v>0.80907572816438811</c:v>
                </c:pt>
                <c:pt idx="3358">
                  <c:v>0.80902466840648923</c:v>
                </c:pt>
                <c:pt idx="3359">
                  <c:v>0.80897361187090799</c:v>
                </c:pt>
                <c:pt idx="3360">
                  <c:v>0.80892255855744066</c:v>
                </c:pt>
                <c:pt idx="3361">
                  <c:v>0.8088715084658844</c:v>
                </c:pt>
                <c:pt idx="3362">
                  <c:v>0.80882046159603538</c:v>
                </c:pt>
                <c:pt idx="3363">
                  <c:v>0.80876941794769064</c:v>
                </c:pt>
                <c:pt idx="3364">
                  <c:v>0.80871837752064668</c:v>
                </c:pt>
                <c:pt idx="3365">
                  <c:v>0.80866734031470044</c:v>
                </c:pt>
                <c:pt idx="3366">
                  <c:v>0.80861630632964832</c:v>
                </c:pt>
                <c:pt idx="3367">
                  <c:v>0.80856527556528723</c:v>
                </c:pt>
                <c:pt idx="3368">
                  <c:v>0.80851424802141381</c:v>
                </c:pt>
                <c:pt idx="3369">
                  <c:v>0.80846322369782508</c:v>
                </c:pt>
                <c:pt idx="3370">
                  <c:v>0.80841220259431756</c:v>
                </c:pt>
                <c:pt idx="3371">
                  <c:v>0.80836118471068807</c:v>
                </c:pt>
                <c:pt idx="3372">
                  <c:v>0.80831017004673344</c:v>
                </c:pt>
                <c:pt idx="3373">
                  <c:v>0.8082591586022505</c:v>
                </c:pt>
                <c:pt idx="3374">
                  <c:v>0.80820815037703608</c:v>
                </c:pt>
                <c:pt idx="3375">
                  <c:v>0.80815714537088701</c:v>
                </c:pt>
                <c:pt idx="3376">
                  <c:v>0.80810614358360022</c:v>
                </c:pt>
                <c:pt idx="3377">
                  <c:v>0.80805514501497233</c:v>
                </c:pt>
                <c:pt idx="3378">
                  <c:v>0.80800414966480028</c:v>
                </c:pt>
                <c:pt idx="3379">
                  <c:v>0.80795315753288111</c:v>
                </c:pt>
                <c:pt idx="3380">
                  <c:v>0.80790216861901176</c:v>
                </c:pt>
                <c:pt idx="3381">
                  <c:v>0.80785118292298896</c:v>
                </c:pt>
                <c:pt idx="3382">
                  <c:v>0.80780020044460976</c:v>
                </c:pt>
                <c:pt idx="3383">
                  <c:v>0.80774922118367087</c:v>
                </c:pt>
                <c:pt idx="3384">
                  <c:v>0.80769824513996968</c:v>
                </c:pt>
                <c:pt idx="3385">
                  <c:v>0.80764727231330269</c:v>
                </c:pt>
                <c:pt idx="3386">
                  <c:v>0.80759630270346716</c:v>
                </c:pt>
                <c:pt idx="3387">
                  <c:v>0.80754533631025982</c:v>
                </c:pt>
                <c:pt idx="3388">
                  <c:v>0.80749437313347805</c:v>
                </c:pt>
                <c:pt idx="3389">
                  <c:v>0.80744341317291857</c:v>
                </c:pt>
                <c:pt idx="3390">
                  <c:v>0.80739245642837865</c:v>
                </c:pt>
                <c:pt idx="3391">
                  <c:v>0.80734150289965512</c:v>
                </c:pt>
                <c:pt idx="3392">
                  <c:v>0.80729055258654503</c:v>
                </c:pt>
                <c:pt idx="3393">
                  <c:v>0.80723960548884555</c:v>
                </c:pt>
                <c:pt idx="3394">
                  <c:v>0.80718866160635372</c:v>
                </c:pt>
                <c:pt idx="3395">
                  <c:v>0.80713772093886671</c:v>
                </c:pt>
                <c:pt idx="3396">
                  <c:v>0.80708678348618135</c:v>
                </c:pt>
                <c:pt idx="3397">
                  <c:v>0.80703584924809524</c:v>
                </c:pt>
                <c:pt idx="3398">
                  <c:v>0.80698491822440499</c:v>
                </c:pt>
                <c:pt idx="3399">
                  <c:v>0.80693399041490799</c:v>
                </c:pt>
                <c:pt idx="3400">
                  <c:v>0.80688306581940161</c:v>
                </c:pt>
                <c:pt idx="3401">
                  <c:v>0.80683214443768259</c:v>
                </c:pt>
                <c:pt idx="3402">
                  <c:v>0.8067812262695484</c:v>
                </c:pt>
                <c:pt idx="3403">
                  <c:v>0.80673031131479611</c:v>
                </c:pt>
                <c:pt idx="3404">
                  <c:v>0.80667939957322299</c:v>
                </c:pt>
                <c:pt idx="3405">
                  <c:v>0.80662849104462642</c:v>
                </c:pt>
                <c:pt idx="3406">
                  <c:v>0.80657758572880323</c:v>
                </c:pt>
                <c:pt idx="3407">
                  <c:v>0.80652668362555091</c:v>
                </c:pt>
                <c:pt idx="3408">
                  <c:v>0.80647578473466675</c:v>
                </c:pt>
                <c:pt idx="3409">
                  <c:v>0.806424889055948</c:v>
                </c:pt>
                <c:pt idx="3410">
                  <c:v>0.80637399658919184</c:v>
                </c:pt>
                <c:pt idx="3411">
                  <c:v>0.80632310733419565</c:v>
                </c:pt>
                <c:pt idx="3412">
                  <c:v>0.80627222129075693</c:v>
                </c:pt>
                <c:pt idx="3413">
                  <c:v>0.80622133845867261</c:v>
                </c:pt>
                <c:pt idx="3414">
                  <c:v>0.80617045883774019</c:v>
                </c:pt>
                <c:pt idx="3415">
                  <c:v>0.80611958242775716</c:v>
                </c:pt>
                <c:pt idx="3416">
                  <c:v>0.80606870922852081</c:v>
                </c:pt>
                <c:pt idx="3417">
                  <c:v>0.80601783923982839</c:v>
                </c:pt>
                <c:pt idx="3418">
                  <c:v>0.8059669724614773</c:v>
                </c:pt>
                <c:pt idx="3419">
                  <c:v>0.80591610889326526</c:v>
                </c:pt>
                <c:pt idx="3420">
                  <c:v>0.8058652485349892</c:v>
                </c:pt>
                <c:pt idx="3421">
                  <c:v>0.80581439138644684</c:v>
                </c:pt>
                <c:pt idx="3422">
                  <c:v>0.80576353744743556</c:v>
                </c:pt>
                <c:pt idx="3423">
                  <c:v>0.80571268671775276</c:v>
                </c:pt>
                <c:pt idx="3424">
                  <c:v>0.80566183919719614</c:v>
                </c:pt>
                <c:pt idx="3425">
                  <c:v>0.80561099488556276</c:v>
                </c:pt>
                <c:pt idx="3426">
                  <c:v>0.80556015378265033</c:v>
                </c:pt>
                <c:pt idx="3427">
                  <c:v>0.80550931588825658</c:v>
                </c:pt>
                <c:pt idx="3428">
                  <c:v>0.80545848120217856</c:v>
                </c:pt>
                <c:pt idx="3429">
                  <c:v>0.80540764972421419</c:v>
                </c:pt>
                <c:pt idx="3430">
                  <c:v>0.80535682145416077</c:v>
                </c:pt>
                <c:pt idx="3431">
                  <c:v>0.80530599639181599</c:v>
                </c:pt>
                <c:pt idx="3432">
                  <c:v>0.80525517453697737</c:v>
                </c:pt>
                <c:pt idx="3433">
                  <c:v>0.8052043558894425</c:v>
                </c:pt>
                <c:pt idx="3434">
                  <c:v>0.80515354044900878</c:v>
                </c:pt>
                <c:pt idx="3435">
                  <c:v>0.80510272821547424</c:v>
                </c:pt>
                <c:pt idx="3436">
                  <c:v>0.80505191918863617</c:v>
                </c:pt>
                <c:pt idx="3437">
                  <c:v>0.80500111336829228</c:v>
                </c:pt>
                <c:pt idx="3438">
                  <c:v>0.80495031075424017</c:v>
                </c:pt>
                <c:pt idx="3439">
                  <c:v>0.80489951134627757</c:v>
                </c:pt>
                <c:pt idx="3440">
                  <c:v>0.80484871514420198</c:v>
                </c:pt>
                <c:pt idx="3441">
                  <c:v>0.80479792214781132</c:v>
                </c:pt>
                <c:pt idx="3442">
                  <c:v>0.80474713235690321</c:v>
                </c:pt>
                <c:pt idx="3443">
                  <c:v>0.80469634577127513</c:v>
                </c:pt>
                <c:pt idx="3444">
                  <c:v>0.80464556239072527</c:v>
                </c:pt>
                <c:pt idx="3445">
                  <c:v>0.80459478221505087</c:v>
                </c:pt>
                <c:pt idx="3446">
                  <c:v>0.80454400524405001</c:v>
                </c:pt>
                <c:pt idx="3447">
                  <c:v>0.80449323147752017</c:v>
                </c:pt>
                <c:pt idx="3448">
                  <c:v>0.80444246091525928</c:v>
                </c:pt>
                <c:pt idx="3449">
                  <c:v>0.8043916935570653</c:v>
                </c:pt>
                <c:pt idx="3450">
                  <c:v>0.80434092940273572</c:v>
                </c:pt>
                <c:pt idx="3451">
                  <c:v>0.80429016845206847</c:v>
                </c:pt>
                <c:pt idx="3452">
                  <c:v>0.80423941070486138</c:v>
                </c:pt>
                <c:pt idx="3453">
                  <c:v>0.80418865616091217</c:v>
                </c:pt>
                <c:pt idx="3454">
                  <c:v>0.80413790482001901</c:v>
                </c:pt>
                <c:pt idx="3455">
                  <c:v>0.80408715668197939</c:v>
                </c:pt>
                <c:pt idx="3456">
                  <c:v>0.80403641174659135</c:v>
                </c:pt>
                <c:pt idx="3457">
                  <c:v>0.80398567001365273</c:v>
                </c:pt>
                <c:pt idx="3458">
                  <c:v>0.80393493148296147</c:v>
                </c:pt>
                <c:pt idx="3459">
                  <c:v>0.8038841961543155</c:v>
                </c:pt>
                <c:pt idx="3460">
                  <c:v>0.80383346402751266</c:v>
                </c:pt>
                <c:pt idx="3461">
                  <c:v>0.80378273510235099</c:v>
                </c:pt>
                <c:pt idx="3462">
                  <c:v>0.80373200937862832</c:v>
                </c:pt>
                <c:pt idx="3463">
                  <c:v>0.80368128685614271</c:v>
                </c:pt>
                <c:pt idx="3464">
                  <c:v>0.80363056753469209</c:v>
                </c:pt>
                <c:pt idx="3465">
                  <c:v>0.80357985141407429</c:v>
                </c:pt>
                <c:pt idx="3466">
                  <c:v>0.80352913849408769</c:v>
                </c:pt>
                <c:pt idx="3467">
                  <c:v>0.80347842877452991</c:v>
                </c:pt>
                <c:pt idx="3468">
                  <c:v>0.80342772225519921</c:v>
                </c:pt>
                <c:pt idx="3469">
                  <c:v>0.80337701893589364</c:v>
                </c:pt>
                <c:pt idx="3470">
                  <c:v>0.80332631881641114</c:v>
                </c:pt>
                <c:pt idx="3471">
                  <c:v>0.80327562189654977</c:v>
                </c:pt>
                <c:pt idx="3472">
                  <c:v>0.80322492817610769</c:v>
                </c:pt>
                <c:pt idx="3473">
                  <c:v>0.80317423765488294</c:v>
                </c:pt>
                <c:pt idx="3474">
                  <c:v>0.80312355033267357</c:v>
                </c:pt>
                <c:pt idx="3475">
                  <c:v>0.80307286620927776</c:v>
                </c:pt>
                <c:pt idx="3476">
                  <c:v>0.80302218528449365</c:v>
                </c:pt>
                <c:pt idx="3477">
                  <c:v>0.8029715075581193</c:v>
                </c:pt>
                <c:pt idx="3478">
                  <c:v>0.80292083302995298</c:v>
                </c:pt>
                <c:pt idx="3479">
                  <c:v>0.80287016169979275</c:v>
                </c:pt>
                <c:pt idx="3480">
                  <c:v>0.80281949356743698</c:v>
                </c:pt>
                <c:pt idx="3481">
                  <c:v>0.80276882863268351</c:v>
                </c:pt>
                <c:pt idx="3482">
                  <c:v>0.80271816689533082</c:v>
                </c:pt>
                <c:pt idx="3483">
                  <c:v>0.80266750835517708</c:v>
                </c:pt>
                <c:pt idx="3484">
                  <c:v>0.80261685301202046</c:v>
                </c:pt>
                <c:pt idx="3485">
                  <c:v>0.80256620086565911</c:v>
                </c:pt>
                <c:pt idx="3486">
                  <c:v>0.80251555191589163</c:v>
                </c:pt>
                <c:pt idx="3487">
                  <c:v>0.80246490616251598</c:v>
                </c:pt>
                <c:pt idx="3488">
                  <c:v>0.80241426360533052</c:v>
                </c:pt>
                <c:pt idx="3489">
                  <c:v>0.80236362424413332</c:v>
                </c:pt>
                <c:pt idx="3490">
                  <c:v>0.8023129880787232</c:v>
                </c:pt>
                <c:pt idx="3491">
                  <c:v>0.8022623551088981</c:v>
                </c:pt>
                <c:pt idx="3492">
                  <c:v>0.80221172533445639</c:v>
                </c:pt>
                <c:pt idx="3493">
                  <c:v>0.80216109875519659</c:v>
                </c:pt>
                <c:pt idx="3494">
                  <c:v>0.80211047537091673</c:v>
                </c:pt>
                <c:pt idx="3495">
                  <c:v>0.80205985518141554</c:v>
                </c:pt>
                <c:pt idx="3496">
                  <c:v>0.80200923818649117</c:v>
                </c:pt>
                <c:pt idx="3497">
                  <c:v>0.80195862438594201</c:v>
                </c:pt>
                <c:pt idx="3498">
                  <c:v>0.80190801377956666</c:v>
                </c:pt>
                <c:pt idx="3499">
                  <c:v>0.80185740636716341</c:v>
                </c:pt>
                <c:pt idx="3500">
                  <c:v>0.80180680214853062</c:v>
                </c:pt>
                <c:pt idx="3501">
                  <c:v>0.80175620112346691</c:v>
                </c:pt>
                <c:pt idx="3502">
                  <c:v>0.80170560329177043</c:v>
                </c:pt>
                <c:pt idx="3503">
                  <c:v>0.80165500865324013</c:v>
                </c:pt>
                <c:pt idx="3504">
                  <c:v>0.80160441720767406</c:v>
                </c:pt>
                <c:pt idx="3505">
                  <c:v>0.80155382895487104</c:v>
                </c:pt>
                <c:pt idx="3506">
                  <c:v>0.80150324389462935</c:v>
                </c:pt>
                <c:pt idx="3507">
                  <c:v>0.80145266202674748</c:v>
                </c:pt>
                <c:pt idx="3508">
                  <c:v>0.80140208335102414</c:v>
                </c:pt>
                <c:pt idx="3509">
                  <c:v>0.80135150786725784</c:v>
                </c:pt>
                <c:pt idx="3510">
                  <c:v>0.80130093557524706</c:v>
                </c:pt>
                <c:pt idx="3511">
                  <c:v>0.80125036647479042</c:v>
                </c:pt>
                <c:pt idx="3512">
                  <c:v>0.80119980056568652</c:v>
                </c:pt>
                <c:pt idx="3513">
                  <c:v>0.80114923784773384</c:v>
                </c:pt>
                <c:pt idx="3514">
                  <c:v>0.80109867832073123</c:v>
                </c:pt>
                <c:pt idx="3515">
                  <c:v>0.80104812198447717</c:v>
                </c:pt>
                <c:pt idx="3516">
                  <c:v>0.80099756883877016</c:v>
                </c:pt>
                <c:pt idx="3517">
                  <c:v>0.80094701888340913</c:v>
                </c:pt>
                <c:pt idx="3518">
                  <c:v>0.80089647211819248</c:v>
                </c:pt>
                <c:pt idx="3519">
                  <c:v>0.80084592854291914</c:v>
                </c:pt>
                <c:pt idx="3520">
                  <c:v>0.8007953881573876</c:v>
                </c:pt>
                <c:pt idx="3521">
                  <c:v>0.80074485096139658</c:v>
                </c:pt>
                <c:pt idx="3522">
                  <c:v>0.8006943169547448</c:v>
                </c:pt>
                <c:pt idx="3523">
                  <c:v>0.80064378613723108</c:v>
                </c:pt>
                <c:pt idx="3524">
                  <c:v>0.80059325850865404</c:v>
                </c:pt>
                <c:pt idx="3525">
                  <c:v>0.8005427340688126</c:v>
                </c:pt>
                <c:pt idx="3526">
                  <c:v>0.80049221281750527</c:v>
                </c:pt>
                <c:pt idx="3527">
                  <c:v>0.80044169475453097</c:v>
                </c:pt>
                <c:pt idx="3528">
                  <c:v>0.80039117987968855</c:v>
                </c:pt>
                <c:pt idx="3529">
                  <c:v>0.80034066819277672</c:v>
                </c:pt>
                <c:pt idx="3530">
                  <c:v>0.80029015969359429</c:v>
                </c:pt>
                <c:pt idx="3531">
                  <c:v>0.80023965438194011</c:v>
                </c:pt>
                <c:pt idx="3532">
                  <c:v>0.800189152257613</c:v>
                </c:pt>
                <c:pt idx="3533">
                  <c:v>0.8001386533204119</c:v>
                </c:pt>
                <c:pt idx="3534">
                  <c:v>0.80008815757013563</c:v>
                </c:pt>
                <c:pt idx="3535">
                  <c:v>0.80003766500658302</c:v>
                </c:pt>
                <c:pt idx="3536">
                  <c:v>0.7999871756295529</c:v>
                </c:pt>
                <c:pt idx="3537">
                  <c:v>0.79993668943884433</c:v>
                </c:pt>
                <c:pt idx="3538">
                  <c:v>0.79988620643425601</c:v>
                </c:pt>
                <c:pt idx="3539">
                  <c:v>0.79983572661558722</c:v>
                </c:pt>
                <c:pt idx="3540">
                  <c:v>0.79978524998263656</c:v>
                </c:pt>
                <c:pt idx="3541">
                  <c:v>0.7997347765352032</c:v>
                </c:pt>
                <c:pt idx="3542">
                  <c:v>0.79968430627308595</c:v>
                </c:pt>
                <c:pt idx="3543">
                  <c:v>0.79963383919608377</c:v>
                </c:pt>
                <c:pt idx="3544">
                  <c:v>0.79958337530399581</c:v>
                </c:pt>
                <c:pt idx="3545">
                  <c:v>0.79953291459662112</c:v>
                </c:pt>
                <c:pt idx="3546">
                  <c:v>0.79948245707375842</c:v>
                </c:pt>
                <c:pt idx="3547">
                  <c:v>0.79943200273520709</c:v>
                </c:pt>
                <c:pt idx="3548">
                  <c:v>0.79938155158076585</c:v>
                </c:pt>
                <c:pt idx="3549">
                  <c:v>0.79933110361023396</c:v>
                </c:pt>
                <c:pt idx="3550">
                  <c:v>0.79928065882341048</c:v>
                </c:pt>
                <c:pt idx="3551">
                  <c:v>0.79923021722009435</c:v>
                </c:pt>
                <c:pt idx="3552">
                  <c:v>0.79917977880008495</c:v>
                </c:pt>
                <c:pt idx="3553">
                  <c:v>0.79912934356318099</c:v>
                </c:pt>
                <c:pt idx="3554">
                  <c:v>0.79907891150918187</c:v>
                </c:pt>
                <c:pt idx="3555">
                  <c:v>0.79902848263788662</c:v>
                </c:pt>
                <c:pt idx="3556">
                  <c:v>0.79897805694909441</c:v>
                </c:pt>
                <c:pt idx="3557">
                  <c:v>0.7989276344426044</c:v>
                </c:pt>
                <c:pt idx="3558">
                  <c:v>0.79887721511821574</c:v>
                </c:pt>
                <c:pt idx="3559">
                  <c:v>0.79882679897572761</c:v>
                </c:pt>
                <c:pt idx="3560">
                  <c:v>0.79877638601493928</c:v>
                </c:pt>
                <c:pt idx="3561">
                  <c:v>0.79872597623564978</c:v>
                </c:pt>
                <c:pt idx="3562">
                  <c:v>0.7986755696376584</c:v>
                </c:pt>
                <c:pt idx="3563">
                  <c:v>0.79862516622076452</c:v>
                </c:pt>
                <c:pt idx="3564">
                  <c:v>0.7985747659847674</c:v>
                </c:pt>
                <c:pt idx="3565">
                  <c:v>0.79852436892946588</c:v>
                </c:pt>
                <c:pt idx="3566">
                  <c:v>0.79847397505465978</c:v>
                </c:pt>
                <c:pt idx="3567">
                  <c:v>0.79842358436014804</c:v>
                </c:pt>
                <c:pt idx="3568">
                  <c:v>0.79837319684572994</c:v>
                </c:pt>
                <c:pt idx="3569">
                  <c:v>0.79832281251120496</c:v>
                </c:pt>
                <c:pt idx="3570">
                  <c:v>0.79827243135637249</c:v>
                </c:pt>
                <c:pt idx="3571">
                  <c:v>0.79822205338103169</c:v>
                </c:pt>
                <c:pt idx="3572">
                  <c:v>0.79817167858498173</c:v>
                </c:pt>
                <c:pt idx="3573">
                  <c:v>0.79812130696802241</c:v>
                </c:pt>
                <c:pt idx="3574">
                  <c:v>0.79807093852995281</c:v>
                </c:pt>
                <c:pt idx="3575">
                  <c:v>0.79802057327057241</c:v>
                </c:pt>
                <c:pt idx="3576">
                  <c:v>0.79797021118968048</c:v>
                </c:pt>
                <c:pt idx="3577">
                  <c:v>0.79791985228707651</c:v>
                </c:pt>
                <c:pt idx="3578">
                  <c:v>0.79786949656256012</c:v>
                </c:pt>
                <c:pt idx="3579">
                  <c:v>0.79781914401593046</c:v>
                </c:pt>
                <c:pt idx="3580">
                  <c:v>0.79776879464698702</c:v>
                </c:pt>
                <c:pt idx="3581">
                  <c:v>0.79771844845552931</c:v>
                </c:pt>
                <c:pt idx="3582">
                  <c:v>0.79766810544135691</c:v>
                </c:pt>
                <c:pt idx="3583">
                  <c:v>0.79761776560426911</c:v>
                </c:pt>
                <c:pt idx="3584">
                  <c:v>0.79756742894406563</c:v>
                </c:pt>
                <c:pt idx="3585">
                  <c:v>0.79751709546054572</c:v>
                </c:pt>
                <c:pt idx="3586">
                  <c:v>0.79746676515350923</c:v>
                </c:pt>
                <c:pt idx="3587">
                  <c:v>0.79741643802275519</c:v>
                </c:pt>
                <c:pt idx="3588">
                  <c:v>0.79736611406808378</c:v>
                </c:pt>
                <c:pt idx="3589">
                  <c:v>0.79731579328929403</c:v>
                </c:pt>
                <c:pt idx="3590">
                  <c:v>0.79726547568618589</c:v>
                </c:pt>
                <c:pt idx="3591">
                  <c:v>0.79721516125855874</c:v>
                </c:pt>
                <c:pt idx="3592">
                  <c:v>0.79716485000621229</c:v>
                </c:pt>
                <c:pt idx="3593">
                  <c:v>0.79711454192894593</c:v>
                </c:pt>
                <c:pt idx="3594">
                  <c:v>0.7970642370265596</c:v>
                </c:pt>
                <c:pt idx="3595">
                  <c:v>0.79701393529885267</c:v>
                </c:pt>
                <c:pt idx="3596">
                  <c:v>0.79696363674562487</c:v>
                </c:pt>
                <c:pt idx="3597">
                  <c:v>0.79691334136667591</c:v>
                </c:pt>
                <c:pt idx="3598">
                  <c:v>0.79686304916180561</c:v>
                </c:pt>
                <c:pt idx="3599">
                  <c:v>0.79681276013081326</c:v>
                </c:pt>
                <c:pt idx="3600">
                  <c:v>0.796762474273499</c:v>
                </c:pt>
                <c:pt idx="3601">
                  <c:v>0.79671219158966233</c:v>
                </c:pt>
                <c:pt idx="3602">
                  <c:v>0.79666191207910286</c:v>
                </c:pt>
                <c:pt idx="3603">
                  <c:v>0.79661163574162064</c:v>
                </c:pt>
                <c:pt idx="3604">
                  <c:v>0.79656136257701493</c:v>
                </c:pt>
                <c:pt idx="3605">
                  <c:v>0.79651109258508612</c:v>
                </c:pt>
                <c:pt idx="3606">
                  <c:v>0.79646082576563337</c:v>
                </c:pt>
                <c:pt idx="3607">
                  <c:v>0.79641056211845696</c:v>
                </c:pt>
                <c:pt idx="3608">
                  <c:v>0.79636030164335647</c:v>
                </c:pt>
                <c:pt idx="3609">
                  <c:v>0.79631004434013164</c:v>
                </c:pt>
                <c:pt idx="3610">
                  <c:v>0.79625979020858251</c:v>
                </c:pt>
                <c:pt idx="3611">
                  <c:v>0.7962095392485089</c:v>
                </c:pt>
                <c:pt idx="3612">
                  <c:v>0.79615929145971043</c:v>
                </c:pt>
                <c:pt idx="3613">
                  <c:v>0.79610904684198713</c:v>
                </c:pt>
                <c:pt idx="3614">
                  <c:v>0.79605880539513874</c:v>
                </c:pt>
                <c:pt idx="3615">
                  <c:v>0.79600856711896539</c:v>
                </c:pt>
                <c:pt idx="3616">
                  <c:v>0.79595833201326693</c:v>
                </c:pt>
                <c:pt idx="3617">
                  <c:v>0.79590810007784296</c:v>
                </c:pt>
                <c:pt idx="3618">
                  <c:v>0.79585787131249386</c:v>
                </c:pt>
                <c:pt idx="3619">
                  <c:v>0.79580764571701923</c:v>
                </c:pt>
                <c:pt idx="3620">
                  <c:v>0.79575742329121912</c:v>
                </c:pt>
                <c:pt idx="3621">
                  <c:v>0.7957072040348937</c:v>
                </c:pt>
                <c:pt idx="3622">
                  <c:v>0.79565698794784268</c:v>
                </c:pt>
                <c:pt idx="3623">
                  <c:v>0.7956067750298661</c:v>
                </c:pt>
                <c:pt idx="3624">
                  <c:v>0.79555656528076413</c:v>
                </c:pt>
                <c:pt idx="3625">
                  <c:v>0.79550635870033659</c:v>
                </c:pt>
                <c:pt idx="3626">
                  <c:v>0.79545615528838354</c:v>
                </c:pt>
                <c:pt idx="3627">
                  <c:v>0.79540595504470524</c:v>
                </c:pt>
                <c:pt idx="3628">
                  <c:v>0.79535575796910141</c:v>
                </c:pt>
                <c:pt idx="3629">
                  <c:v>0.79530556406137221</c:v>
                </c:pt>
                <c:pt idx="3630">
                  <c:v>0.79525537332131802</c:v>
                </c:pt>
                <c:pt idx="3631">
                  <c:v>0.79520518574873855</c:v>
                </c:pt>
                <c:pt idx="3632">
                  <c:v>0.79515500134343409</c:v>
                </c:pt>
                <c:pt idx="3633">
                  <c:v>0.79510482010520478</c:v>
                </c:pt>
                <c:pt idx="3634">
                  <c:v>0.79505464203385046</c:v>
                </c:pt>
                <c:pt idx="3635">
                  <c:v>0.79500446712917161</c:v>
                </c:pt>
                <c:pt idx="3636">
                  <c:v>0.7949542953909684</c:v>
                </c:pt>
                <c:pt idx="3637">
                  <c:v>0.79490412681904088</c:v>
                </c:pt>
                <c:pt idx="3638">
                  <c:v>0.79485396141318909</c:v>
                </c:pt>
                <c:pt idx="3639">
                  <c:v>0.79480379917321342</c:v>
                </c:pt>
                <c:pt idx="3640">
                  <c:v>0.79475364009891403</c:v>
                </c:pt>
                <c:pt idx="3641">
                  <c:v>0.79470348419009096</c:v>
                </c:pt>
                <c:pt idx="3642">
                  <c:v>0.79465333144654493</c:v>
                </c:pt>
                <c:pt idx="3643">
                  <c:v>0.79460318186807555</c:v>
                </c:pt>
                <c:pt idx="3644">
                  <c:v>0.79455303545448352</c:v>
                </c:pt>
                <c:pt idx="3645">
                  <c:v>0.79450289220556902</c:v>
                </c:pt>
                <c:pt idx="3646">
                  <c:v>0.7944527521211322</c:v>
                </c:pt>
                <c:pt idx="3647">
                  <c:v>0.79440261520097344</c:v>
                </c:pt>
                <c:pt idx="3648">
                  <c:v>0.79435248144489312</c:v>
                </c:pt>
                <c:pt idx="3649">
                  <c:v>0.7943023508526913</c:v>
                </c:pt>
                <c:pt idx="3650">
                  <c:v>0.79425222342416868</c:v>
                </c:pt>
                <c:pt idx="3651">
                  <c:v>0.79420209915912532</c:v>
                </c:pt>
                <c:pt idx="3652">
                  <c:v>0.79415197805736171</c:v>
                </c:pt>
                <c:pt idx="3653">
                  <c:v>0.79410186011867823</c:v>
                </c:pt>
                <c:pt idx="3654">
                  <c:v>0.79405174534287515</c:v>
                </c:pt>
                <c:pt idx="3655">
                  <c:v>0.79400163372975285</c:v>
                </c:pt>
                <c:pt idx="3656">
                  <c:v>0.79395152527911195</c:v>
                </c:pt>
                <c:pt idx="3657">
                  <c:v>0.7939014199907527</c:v>
                </c:pt>
                <c:pt idx="3658">
                  <c:v>0.7938513178644756</c:v>
                </c:pt>
                <c:pt idx="3659">
                  <c:v>0.79380121890008093</c:v>
                </c:pt>
                <c:pt idx="3660">
                  <c:v>0.7937511230973695</c:v>
                </c:pt>
                <c:pt idx="3661">
                  <c:v>0.79370103045614138</c:v>
                </c:pt>
                <c:pt idx="3662">
                  <c:v>0.79365094097619737</c:v>
                </c:pt>
                <c:pt idx="3663">
                  <c:v>0.79360085465733776</c:v>
                </c:pt>
                <c:pt idx="3664">
                  <c:v>0.79355077149936304</c:v>
                </c:pt>
                <c:pt idx="3665">
                  <c:v>0.79350069150207403</c:v>
                </c:pt>
                <c:pt idx="3666">
                  <c:v>0.79345061466527078</c:v>
                </c:pt>
                <c:pt idx="3667">
                  <c:v>0.79340054098875434</c:v>
                </c:pt>
                <c:pt idx="3668">
                  <c:v>0.79335047047232488</c:v>
                </c:pt>
                <c:pt idx="3669">
                  <c:v>0.7933004031157832</c:v>
                </c:pt>
                <c:pt idx="3670">
                  <c:v>0.79325033891892982</c:v>
                </c:pt>
                <c:pt idx="3671">
                  <c:v>0.79320027788156533</c:v>
                </c:pt>
                <c:pt idx="3672">
                  <c:v>0.79315022000349023</c:v>
                </c:pt>
                <c:pt idx="3673">
                  <c:v>0.79310016528450544</c:v>
                </c:pt>
                <c:pt idx="3674">
                  <c:v>0.79305011372441125</c:v>
                </c:pt>
                <c:pt idx="3675">
                  <c:v>0.7930000653230086</c:v>
                </c:pt>
                <c:pt idx="3676">
                  <c:v>0.79295002008009785</c:v>
                </c:pt>
                <c:pt idx="3677">
                  <c:v>0.79289997799547995</c:v>
                </c:pt>
                <c:pt idx="3678">
                  <c:v>0.79284993906895529</c:v>
                </c:pt>
                <c:pt idx="3679">
                  <c:v>0.7927999033003249</c:v>
                </c:pt>
                <c:pt idx="3680">
                  <c:v>0.79274987068938918</c:v>
                </c:pt>
                <c:pt idx="3681">
                  <c:v>0.79269984123594905</c:v>
                </c:pt>
                <c:pt idx="3682">
                  <c:v>0.79264981493980524</c:v>
                </c:pt>
                <c:pt idx="3683">
                  <c:v>0.79259979180075846</c:v>
                </c:pt>
                <c:pt idx="3684">
                  <c:v>0.79254977181860942</c:v>
                </c:pt>
                <c:pt idx="3685">
                  <c:v>0.79249975499315894</c:v>
                </c:pt>
                <c:pt idx="3686">
                  <c:v>0.79244974132420776</c:v>
                </c:pt>
                <c:pt idx="3687">
                  <c:v>0.79239973081155679</c:v>
                </c:pt>
                <c:pt idx="3688">
                  <c:v>0.79234972345500665</c:v>
                </c:pt>
                <c:pt idx="3689">
                  <c:v>0.79229971925435838</c:v>
                </c:pt>
                <c:pt idx="3690">
                  <c:v>0.79224971820941259</c:v>
                </c:pt>
                <c:pt idx="3691">
                  <c:v>0.79219972031997032</c:v>
                </c:pt>
              </c:numCache>
            </c:numRef>
          </c:val>
          <c:extLst xmlns:c16r2="http://schemas.microsoft.com/office/drawing/2015/06/chart">
            <c:ext xmlns:c16="http://schemas.microsoft.com/office/drawing/2014/chart" uri="{C3380CC4-5D6E-409C-BE32-E72D297353CC}">
              <c16:uniqueId val="{00000001-0C9F-4BE3-B3D4-5C1CD7F89282}"/>
            </c:ext>
          </c:extLst>
        </c:ser>
        <c:ser>
          <c:idx val="0"/>
          <c:order val="1"/>
          <c:tx>
            <c:strRef>
              <c:f>福一日減衰!$AB$8</c:f>
              <c:strCache>
                <c:ptCount val="1"/>
                <c:pt idx="0">
                  <c:v>CS-134</c:v>
                </c:pt>
              </c:strCache>
            </c:strRef>
          </c:tx>
          <c:spPr>
            <a:ln>
              <a:solidFill>
                <a:srgbClr val="9999FF"/>
              </a:solidFill>
            </a:ln>
          </c:spPr>
          <c:marker>
            <c:symbol val="none"/>
          </c:marke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福一日減衰!$AB$9:$AB$3700</c:f>
              <c:numCache>
                <c:formatCode>.000</c:formatCode>
                <c:ptCount val="3692"/>
                <c:pt idx="0">
                  <c:v>1</c:v>
                </c:pt>
                <c:pt idx="1">
                  <c:v>0.99908141973374243</c:v>
                </c:pt>
                <c:pt idx="2">
                  <c:v>0.99816368325719063</c:v>
                </c:pt>
                <c:pt idx="3">
                  <c:v>0.99724678979525583</c:v>
                </c:pt>
                <c:pt idx="4">
                  <c:v>0.99633073857356125</c:v>
                </c:pt>
                <c:pt idx="5">
                  <c:v>0.99541552881844186</c:v>
                </c:pt>
                <c:pt idx="6">
                  <c:v>0.99450115975694287</c:v>
                </c:pt>
                <c:pt idx="7">
                  <c:v>0.99358763061682009</c:v>
                </c:pt>
                <c:pt idx="8">
                  <c:v>0.99267494062653783</c:v>
                </c:pt>
                <c:pt idx="9">
                  <c:v>0.99176308901527011</c:v>
                </c:pt>
                <c:pt idx="10">
                  <c:v>0.99085207501289818</c:v>
                </c:pt>
                <c:pt idx="11">
                  <c:v>0.98994189785001108</c:v>
                </c:pt>
                <c:pt idx="12">
                  <c:v>0.98903255675790447</c:v>
                </c:pt>
                <c:pt idx="13">
                  <c:v>0.98812405096858047</c:v>
                </c:pt>
                <c:pt idx="14">
                  <c:v>0.98721637971474629</c:v>
                </c:pt>
                <c:pt idx="15">
                  <c:v>0.98630954222981415</c:v>
                </c:pt>
                <c:pt idx="16">
                  <c:v>0.98540353774790046</c:v>
                </c:pt>
                <c:pt idx="17">
                  <c:v>0.98449836550382508</c:v>
                </c:pt>
                <c:pt idx="18">
                  <c:v>0.98359402473311042</c:v>
                </c:pt>
                <c:pt idx="19">
                  <c:v>0.98269051467198187</c:v>
                </c:pt>
                <c:pt idx="20">
                  <c:v>0.98178783455736574</c:v>
                </c:pt>
                <c:pt idx="21">
                  <c:v>0.98088598362688972</c:v>
                </c:pt>
                <c:pt idx="22">
                  <c:v>0.97998496111888145</c:v>
                </c:pt>
                <c:pt idx="23">
                  <c:v>0.97908476627236862</c:v>
                </c:pt>
                <c:pt idx="24">
                  <c:v>0.97818539832707763</c:v>
                </c:pt>
                <c:pt idx="25">
                  <c:v>0.97728685652343295</c:v>
                </c:pt>
                <c:pt idx="26">
                  <c:v>0.97638914010255773</c:v>
                </c:pt>
                <c:pt idx="27">
                  <c:v>0.97549224830627157</c:v>
                </c:pt>
                <c:pt idx="28">
                  <c:v>0.97459618037709028</c:v>
                </c:pt>
                <c:pt idx="29">
                  <c:v>0.97370093555822601</c:v>
                </c:pt>
                <c:pt idx="30">
                  <c:v>0.97280651309358579</c:v>
                </c:pt>
                <c:pt idx="31">
                  <c:v>0.97191291222777121</c:v>
                </c:pt>
                <c:pt idx="32">
                  <c:v>0.97102013220607797</c:v>
                </c:pt>
                <c:pt idx="33">
                  <c:v>0.97012817227449477</c:v>
                </c:pt>
                <c:pt idx="34">
                  <c:v>0.96923703167970299</c:v>
                </c:pt>
                <c:pt idx="35">
                  <c:v>0.9683467096690761</c:v>
                </c:pt>
                <c:pt idx="36">
                  <c:v>0.96745720549067882</c:v>
                </c:pt>
                <c:pt idx="37">
                  <c:v>0.9665685183932663</c:v>
                </c:pt>
                <c:pt idx="38">
                  <c:v>0.96568064762628469</c:v>
                </c:pt>
                <c:pt idx="39">
                  <c:v>0.96479359243986829</c:v>
                </c:pt>
                <c:pt idx="40">
                  <c:v>0.96390735208484146</c:v>
                </c:pt>
                <c:pt idx="41">
                  <c:v>0.96302192581271584</c:v>
                </c:pt>
                <c:pt idx="42">
                  <c:v>0.96213731287569104</c:v>
                </c:pt>
                <c:pt idx="43">
                  <c:v>0.96125351252665348</c:v>
                </c:pt>
                <c:pt idx="44">
                  <c:v>0.96037052401917566</c:v>
                </c:pt>
                <c:pt idx="45">
                  <c:v>0.95948834660751636</c:v>
                </c:pt>
                <c:pt idx="46">
                  <c:v>0.95860697954661866</c:v>
                </c:pt>
                <c:pt idx="47">
                  <c:v>0.95772642209211056</c:v>
                </c:pt>
                <c:pt idx="48">
                  <c:v>0.95684667350030328</c:v>
                </c:pt>
                <c:pt idx="49">
                  <c:v>0.95596773302819182</c:v>
                </c:pt>
                <c:pt idx="50">
                  <c:v>0.95508959993345321</c:v>
                </c:pt>
                <c:pt idx="51">
                  <c:v>0.9542122734744467</c:v>
                </c:pt>
                <c:pt idx="52">
                  <c:v>0.95333575291021244</c:v>
                </c:pt>
                <c:pt idx="53">
                  <c:v>0.95246003750047126</c:v>
                </c:pt>
                <c:pt idx="54">
                  <c:v>0.95158512650562455</c:v>
                </c:pt>
                <c:pt idx="55">
                  <c:v>0.95071101918675227</c:v>
                </c:pt>
                <c:pt idx="56">
                  <c:v>0.94983771480561385</c:v>
                </c:pt>
                <c:pt idx="57">
                  <c:v>0.94896521262464628</c:v>
                </c:pt>
                <c:pt idx="58">
                  <c:v>0.94809351190696445</c:v>
                </c:pt>
                <c:pt idx="59">
                  <c:v>0.94722261191636004</c:v>
                </c:pt>
                <c:pt idx="60">
                  <c:v>0.94635251191730074</c:v>
                </c:pt>
                <c:pt idx="61">
                  <c:v>0.94548321117493039</c:v>
                </c:pt>
                <c:pt idx="62">
                  <c:v>0.94461470895506738</c:v>
                </c:pt>
                <c:pt idx="63">
                  <c:v>0.94374700452420479</c:v>
                </c:pt>
                <c:pt idx="64">
                  <c:v>0.94288009714950916</c:v>
                </c:pt>
                <c:pt idx="65">
                  <c:v>0.9420139860988207</c:v>
                </c:pt>
                <c:pt idx="66">
                  <c:v>0.94114867064065166</c:v>
                </c:pt>
                <c:pt idx="67">
                  <c:v>0.94028415004418675</c:v>
                </c:pt>
                <c:pt idx="68">
                  <c:v>0.93942042357928157</c:v>
                </c:pt>
                <c:pt idx="69">
                  <c:v>0.93855749051646242</c:v>
                </c:pt>
                <c:pt idx="70">
                  <c:v>0.93769535012692595</c:v>
                </c:pt>
                <c:pt idx="71">
                  <c:v>0.93683400168253794</c:v>
                </c:pt>
                <c:pt idx="72">
                  <c:v>0.93597344445583341</c:v>
                </c:pt>
                <c:pt idx="73">
                  <c:v>0.93511367772001519</c:v>
                </c:pt>
                <c:pt idx="74">
                  <c:v>0.934254700748954</c:v>
                </c:pt>
                <c:pt idx="75">
                  <c:v>0.93339651281718783</c:v>
                </c:pt>
                <c:pt idx="76">
                  <c:v>0.93253911319992044</c:v>
                </c:pt>
                <c:pt idx="77">
                  <c:v>0.93168250117302165</c:v>
                </c:pt>
                <c:pt idx="78">
                  <c:v>0.93082667601302682</c:v>
                </c:pt>
                <c:pt idx="79">
                  <c:v>0.92997163699713514</c:v>
                </c:pt>
                <c:pt idx="80">
                  <c:v>0.92911738340321037</c:v>
                </c:pt>
                <c:pt idx="81">
                  <c:v>0.92826391450977941</c:v>
                </c:pt>
                <c:pt idx="82">
                  <c:v>0.92741122959603195</c:v>
                </c:pt>
                <c:pt idx="83">
                  <c:v>0.92655932794181928</c:v>
                </c:pt>
                <c:pt idx="84">
                  <c:v>0.92570820882765537</c:v>
                </c:pt>
                <c:pt idx="85">
                  <c:v>0.92485787153471377</c:v>
                </c:pt>
                <c:pt idx="86">
                  <c:v>0.92400831534482897</c:v>
                </c:pt>
                <c:pt idx="87">
                  <c:v>0.92315953954049546</c:v>
                </c:pt>
                <c:pt idx="88">
                  <c:v>0.92231154340486621</c:v>
                </c:pt>
                <c:pt idx="89">
                  <c:v>0.92146432622175312</c:v>
                </c:pt>
                <c:pt idx="90">
                  <c:v>0.92061788727562543</c:v>
                </c:pt>
                <c:pt idx="91">
                  <c:v>0.91977222585161045</c:v>
                </c:pt>
                <c:pt idx="92">
                  <c:v>0.91892734123549147</c:v>
                </c:pt>
                <c:pt idx="93">
                  <c:v>0.91808323271370795</c:v>
                </c:pt>
                <c:pt idx="94">
                  <c:v>0.91723989957335539</c:v>
                </c:pt>
                <c:pt idx="95">
                  <c:v>0.9163973411021834</c:v>
                </c:pt>
                <c:pt idx="96">
                  <c:v>0.915555556588596</c:v>
                </c:pt>
                <c:pt idx="97">
                  <c:v>0.91471454532165131</c:v>
                </c:pt>
                <c:pt idx="98">
                  <c:v>0.91387430659106017</c:v>
                </c:pt>
                <c:pt idx="99">
                  <c:v>0.91303483968718602</c:v>
                </c:pt>
                <c:pt idx="100">
                  <c:v>0.91219614390104364</c:v>
                </c:pt>
                <c:pt idx="101">
                  <c:v>0.91135821852429999</c:v>
                </c:pt>
                <c:pt idx="102">
                  <c:v>0.91052106284927214</c:v>
                </c:pt>
                <c:pt idx="103">
                  <c:v>0.90968467616892701</c:v>
                </c:pt>
                <c:pt idx="104">
                  <c:v>0.90884905777688152</c:v>
                </c:pt>
                <c:pt idx="105">
                  <c:v>0.90801420696740098</c:v>
                </c:pt>
                <c:pt idx="106">
                  <c:v>0.90718012303539919</c:v>
                </c:pt>
                <c:pt idx="107">
                  <c:v>0.90634680527643785</c:v>
                </c:pt>
                <c:pt idx="108">
                  <c:v>0.90551425298672539</c:v>
                </c:pt>
                <c:pt idx="109">
                  <c:v>0.90468246546311692</c:v>
                </c:pt>
                <c:pt idx="110">
                  <c:v>0.9038514420031134</c:v>
                </c:pt>
                <c:pt idx="111">
                  <c:v>0.90302118190486091</c:v>
                </c:pt>
                <c:pt idx="112">
                  <c:v>0.9021916844671507</c:v>
                </c:pt>
                <c:pt idx="113">
                  <c:v>0.90136294898941749</c:v>
                </c:pt>
                <c:pt idx="114">
                  <c:v>0.90053497477174038</c:v>
                </c:pt>
                <c:pt idx="115">
                  <c:v>0.89970776111484019</c:v>
                </c:pt>
                <c:pt idx="116">
                  <c:v>0.89888130732008142</c:v>
                </c:pt>
                <c:pt idx="117">
                  <c:v>0.89805561268946965</c:v>
                </c:pt>
                <c:pt idx="118">
                  <c:v>0.89723067652565125</c:v>
                </c:pt>
                <c:pt idx="119">
                  <c:v>0.89640649813191398</c:v>
                </c:pt>
                <c:pt idx="120">
                  <c:v>0.89558307681218496</c:v>
                </c:pt>
                <c:pt idx="121">
                  <c:v>0.89476041187103117</c:v>
                </c:pt>
                <c:pt idx="122">
                  <c:v>0.89393850261365804</c:v>
                </c:pt>
                <c:pt idx="123">
                  <c:v>0.89311734834590939</c:v>
                </c:pt>
                <c:pt idx="124">
                  <c:v>0.89229694837426654</c:v>
                </c:pt>
                <c:pt idx="125">
                  <c:v>0.89147730200584829</c:v>
                </c:pt>
                <c:pt idx="126">
                  <c:v>0.89065840854840927</c:v>
                </c:pt>
                <c:pt idx="127">
                  <c:v>0.88984026731034049</c:v>
                </c:pt>
                <c:pt idx="128">
                  <c:v>0.88902287760066789</c:v>
                </c:pt>
                <c:pt idx="129">
                  <c:v>0.88820623872905247</c:v>
                </c:pt>
                <c:pt idx="130">
                  <c:v>0.88739035000578925</c:v>
                </c:pt>
                <c:pt idx="131">
                  <c:v>0.88657521074180656</c:v>
                </c:pt>
                <c:pt idx="132">
                  <c:v>0.88576082024866609</c:v>
                </c:pt>
                <c:pt idx="133">
                  <c:v>0.88494717783856158</c:v>
                </c:pt>
                <c:pt idx="134">
                  <c:v>0.88413428282431883</c:v>
                </c:pt>
                <c:pt idx="135">
                  <c:v>0.88332213451939479</c:v>
                </c:pt>
                <c:pt idx="136">
                  <c:v>0.8825107322378769</c:v>
                </c:pt>
                <c:pt idx="137">
                  <c:v>0.88170007529448269</c:v>
                </c:pt>
                <c:pt idx="138">
                  <c:v>0.88089016300455947</c:v>
                </c:pt>
                <c:pt idx="139">
                  <c:v>0.88008099468408318</c:v>
                </c:pt>
                <c:pt idx="140">
                  <c:v>0.87927256964965816</c:v>
                </c:pt>
                <c:pt idx="141">
                  <c:v>0.87846488721851645</c:v>
                </c:pt>
                <c:pt idx="142">
                  <c:v>0.87765794670851749</c:v>
                </c:pt>
                <c:pt idx="143">
                  <c:v>0.87685174743814687</c:v>
                </c:pt>
                <c:pt idx="144">
                  <c:v>0.87604628872651691</c:v>
                </c:pt>
                <c:pt idx="145">
                  <c:v>0.87524156989336455</c:v>
                </c:pt>
                <c:pt idx="146">
                  <c:v>0.87443759025905232</c:v>
                </c:pt>
                <c:pt idx="147">
                  <c:v>0.87363434914456661</c:v>
                </c:pt>
                <c:pt idx="148">
                  <c:v>0.87283184587151774</c:v>
                </c:pt>
                <c:pt idx="149">
                  <c:v>0.87203007976213898</c:v>
                </c:pt>
                <c:pt idx="150">
                  <c:v>0.87122905013928664</c:v>
                </c:pt>
                <c:pt idx="151">
                  <c:v>0.87042875632643846</c:v>
                </c:pt>
                <c:pt idx="152">
                  <c:v>0.86962919764769386</c:v>
                </c:pt>
                <c:pt idx="153">
                  <c:v>0.86883037342777347</c:v>
                </c:pt>
                <c:pt idx="154">
                  <c:v>0.86803228299201762</c:v>
                </c:pt>
                <c:pt idx="155">
                  <c:v>0.86723492566638671</c:v>
                </c:pt>
                <c:pt idx="156">
                  <c:v>0.86643830077746031</c:v>
                </c:pt>
                <c:pt idx="157">
                  <c:v>0.8656424076524365</c:v>
                </c:pt>
                <c:pt idx="158">
                  <c:v>0.86484724561913129</c:v>
                </c:pt>
                <c:pt idx="159">
                  <c:v>0.86405281400597855</c:v>
                </c:pt>
                <c:pt idx="160">
                  <c:v>0.86325911214202844</c:v>
                </c:pt>
                <c:pt idx="161">
                  <c:v>0.86246613935694783</c:v>
                </c:pt>
                <c:pt idx="162">
                  <c:v>0.8616738949810191</c:v>
                </c:pt>
                <c:pt idx="163">
                  <c:v>0.86088237834514036</c:v>
                </c:pt>
                <c:pt idx="164">
                  <c:v>0.8600915887808237</c:v>
                </c:pt>
                <c:pt idx="165">
                  <c:v>0.85930152562019568</c:v>
                </c:pt>
                <c:pt idx="166">
                  <c:v>0.85851218819599617</c:v>
                </c:pt>
                <c:pt idx="167">
                  <c:v>0.85772357584157777</c:v>
                </c:pt>
                <c:pt idx="168">
                  <c:v>0.8569356878909058</c:v>
                </c:pt>
                <c:pt idx="169">
                  <c:v>0.85614852367855743</c:v>
                </c:pt>
                <c:pt idx="170">
                  <c:v>0.85536208253972079</c:v>
                </c:pt>
                <c:pt idx="171">
                  <c:v>0.85457636381019497</c:v>
                </c:pt>
                <c:pt idx="172">
                  <c:v>0.8537913668263889</c:v>
                </c:pt>
                <c:pt idx="173">
                  <c:v>0.85300709092532123</c:v>
                </c:pt>
                <c:pt idx="174">
                  <c:v>0.8522235354446196</c:v>
                </c:pt>
                <c:pt idx="175">
                  <c:v>0.8514406997225199</c:v>
                </c:pt>
                <c:pt idx="176">
                  <c:v>0.85065858309786635</c:v>
                </c:pt>
                <c:pt idx="177">
                  <c:v>0.84987718491011022</c:v>
                </c:pt>
                <c:pt idx="178">
                  <c:v>0.84909650449930918</c:v>
                </c:pt>
                <c:pt idx="179">
                  <c:v>0.84831654120612787</c:v>
                </c:pt>
                <c:pt idx="180">
                  <c:v>0.84753729437183623</c:v>
                </c:pt>
                <c:pt idx="181">
                  <c:v>0.84675876333830891</c:v>
                </c:pt>
                <c:pt idx="182">
                  <c:v>0.84598094744802588</c:v>
                </c:pt>
                <c:pt idx="183">
                  <c:v>0.84520384604407039</c:v>
                </c:pt>
                <c:pt idx="184">
                  <c:v>0.84442745847012923</c:v>
                </c:pt>
                <c:pt idx="185">
                  <c:v>0.84365178407049268</c:v>
                </c:pt>
                <c:pt idx="186">
                  <c:v>0.84287682219005255</c:v>
                </c:pt>
                <c:pt idx="187">
                  <c:v>0.84210257217430307</c:v>
                </c:pt>
                <c:pt idx="188">
                  <c:v>0.84132903336933917</c:v>
                </c:pt>
                <c:pt idx="189">
                  <c:v>0.84055620512185658</c:v>
                </c:pt>
                <c:pt idx="190">
                  <c:v>0.83978408677915128</c:v>
                </c:pt>
                <c:pt idx="191">
                  <c:v>0.83901267768911902</c:v>
                </c:pt>
                <c:pt idx="192">
                  <c:v>0.83824197720025384</c:v>
                </c:pt>
                <c:pt idx="193">
                  <c:v>0.83747198466164907</c:v>
                </c:pt>
                <c:pt idx="194">
                  <c:v>0.83670269942299547</c:v>
                </c:pt>
                <c:pt idx="195">
                  <c:v>0.83593412083458107</c:v>
                </c:pt>
                <c:pt idx="196">
                  <c:v>0.83516624824729113</c:v>
                </c:pt>
                <c:pt idx="197">
                  <c:v>0.83439908101260696</c:v>
                </c:pt>
                <c:pt idx="198">
                  <c:v>0.83363261848260539</c:v>
                </c:pt>
                <c:pt idx="199">
                  <c:v>0.83286686000995869</c:v>
                </c:pt>
                <c:pt idx="200">
                  <c:v>0.83210180494793384</c:v>
                </c:pt>
                <c:pt idx="201">
                  <c:v>0.83133745265039138</c:v>
                </c:pt>
                <c:pt idx="202">
                  <c:v>0.83057380247178603</c:v>
                </c:pt>
                <c:pt idx="203">
                  <c:v>0.82981085376716501</c:v>
                </c:pt>
                <c:pt idx="204">
                  <c:v>0.82904860589216822</c:v>
                </c:pt>
                <c:pt idx="205">
                  <c:v>0.82828705820302739</c:v>
                </c:pt>
                <c:pt idx="206">
                  <c:v>0.82752621005656557</c:v>
                </c:pt>
                <c:pt idx="207">
                  <c:v>0.82676606081019688</c:v>
                </c:pt>
                <c:pt idx="208">
                  <c:v>0.8260066098219252</c:v>
                </c:pt>
                <c:pt idx="209">
                  <c:v>0.82524785645034449</c:v>
                </c:pt>
                <c:pt idx="210">
                  <c:v>0.8244898000546379</c:v>
                </c:pt>
                <c:pt idx="211">
                  <c:v>0.82373243999457724</c:v>
                </c:pt>
                <c:pt idx="212">
                  <c:v>0.82297577563052215</c:v>
                </c:pt>
                <c:pt idx="213">
                  <c:v>0.82221980632341995</c:v>
                </c:pt>
                <c:pt idx="214">
                  <c:v>0.82146453143480513</c:v>
                </c:pt>
                <c:pt idx="215">
                  <c:v>0.82070995032679872</c:v>
                </c:pt>
                <c:pt idx="216">
                  <c:v>0.81995606236210739</c:v>
                </c:pt>
                <c:pt idx="217">
                  <c:v>0.81920286690402344</c:v>
                </c:pt>
                <c:pt idx="218">
                  <c:v>0.81845036331642385</c:v>
                </c:pt>
                <c:pt idx="219">
                  <c:v>0.81769855096377009</c:v>
                </c:pt>
                <c:pt idx="220">
                  <c:v>0.81694742921110752</c:v>
                </c:pt>
                <c:pt idx="221">
                  <c:v>0.81619699742406437</c:v>
                </c:pt>
                <c:pt idx="222">
                  <c:v>0.81544725496885195</c:v>
                </c:pt>
                <c:pt idx="223">
                  <c:v>0.81469820121226377</c:v>
                </c:pt>
                <c:pt idx="224">
                  <c:v>0.81394983552167488</c:v>
                </c:pt>
                <c:pt idx="225">
                  <c:v>0.81320215726504108</c:v>
                </c:pt>
                <c:pt idx="226">
                  <c:v>0.81245516581089927</c:v>
                </c:pt>
                <c:pt idx="227">
                  <c:v>0.81170886052836644</c:v>
                </c:pt>
                <c:pt idx="228">
                  <c:v>0.81096324078713888</c:v>
                </c:pt>
                <c:pt idx="229">
                  <c:v>0.81021830595749156</c:v>
                </c:pt>
                <c:pt idx="230">
                  <c:v>0.8094740554102785</c:v>
                </c:pt>
                <c:pt idx="231">
                  <c:v>0.80873048851693119</c:v>
                </c:pt>
                <c:pt idx="232">
                  <c:v>0.80798760464945873</c:v>
                </c:pt>
                <c:pt idx="233">
                  <c:v>0.80724540318044713</c:v>
                </c:pt>
                <c:pt idx="234">
                  <c:v>0.80650388348305846</c:v>
                </c:pt>
                <c:pt idx="235">
                  <c:v>0.8057630449310309</c:v>
                </c:pt>
                <c:pt idx="236">
                  <c:v>0.80502288689867785</c:v>
                </c:pt>
                <c:pt idx="237">
                  <c:v>0.80428340876088711</c:v>
                </c:pt>
                <c:pt idx="238">
                  <c:v>0.80354460989312093</c:v>
                </c:pt>
                <c:pt idx="239">
                  <c:v>0.80280648967141566</c:v>
                </c:pt>
                <c:pt idx="240">
                  <c:v>0.80206904747238006</c:v>
                </c:pt>
                <c:pt idx="241">
                  <c:v>0.80133228267319589</c:v>
                </c:pt>
                <c:pt idx="242">
                  <c:v>0.80059619465161724</c:v>
                </c:pt>
                <c:pt idx="243">
                  <c:v>0.7998607827859695</c:v>
                </c:pt>
                <c:pt idx="244">
                  <c:v>0.79912604645514917</c:v>
                </c:pt>
                <c:pt idx="245">
                  <c:v>0.79839198503862308</c:v>
                </c:pt>
                <c:pt idx="246">
                  <c:v>0.79765859791642846</c:v>
                </c:pt>
                <c:pt idx="247">
                  <c:v>0.7969258844691719</c:v>
                </c:pt>
                <c:pt idx="248">
                  <c:v>0.79619384407802873</c:v>
                </c:pt>
                <c:pt idx="249">
                  <c:v>0.79546247612474286</c:v>
                </c:pt>
                <c:pt idx="250">
                  <c:v>0.79473177999162636</c:v>
                </c:pt>
                <c:pt idx="251">
                  <c:v>0.79400175506155846</c:v>
                </c:pt>
                <c:pt idx="252">
                  <c:v>0.7932724007179851</c:v>
                </c:pt>
                <c:pt idx="253">
                  <c:v>0.79254371634491882</c:v>
                </c:pt>
                <c:pt idx="254">
                  <c:v>0.79181570132693813</c:v>
                </c:pt>
                <c:pt idx="255">
                  <c:v>0.79108835504918629</c:v>
                </c:pt>
                <c:pt idx="256">
                  <c:v>0.79036167689737213</c:v>
                </c:pt>
                <c:pt idx="257">
                  <c:v>0.78963566625776793</c:v>
                </c:pt>
                <c:pt idx="258">
                  <c:v>0.7889103225172106</c:v>
                </c:pt>
                <c:pt idx="259">
                  <c:v>0.78818564506309929</c:v>
                </c:pt>
                <c:pt idx="260">
                  <c:v>0.78746163328339702</c:v>
                </c:pt>
                <c:pt idx="261">
                  <c:v>0.78673828656662792</c:v>
                </c:pt>
                <c:pt idx="262">
                  <c:v>0.78601560430187867</c:v>
                </c:pt>
                <c:pt idx="263">
                  <c:v>0.7852935858787965</c:v>
                </c:pt>
                <c:pt idx="264">
                  <c:v>0.78457223068758974</c:v>
                </c:pt>
                <c:pt idx="265">
                  <c:v>0.78385153811902641</c:v>
                </c:pt>
                <c:pt idx="266">
                  <c:v>0.78313150756443473</c:v>
                </c:pt>
                <c:pt idx="267">
                  <c:v>0.78241213841570156</c:v>
                </c:pt>
                <c:pt idx="268">
                  <c:v>0.7816934300652727</c:v>
                </c:pt>
                <c:pt idx="269">
                  <c:v>0.78097538190615168</c:v>
                </c:pt>
                <c:pt idx="270">
                  <c:v>0.78025799333189971</c:v>
                </c:pt>
                <c:pt idx="271">
                  <c:v>0.77954126373663546</c:v>
                </c:pt>
                <c:pt idx="272">
                  <c:v>0.77882519251503346</c:v>
                </c:pt>
                <c:pt idx="273">
                  <c:v>0.77810977906232492</c:v>
                </c:pt>
                <c:pt idx="274">
                  <c:v>0.7773950227742964</c:v>
                </c:pt>
                <c:pt idx="275">
                  <c:v>0.7766809230472892</c:v>
                </c:pt>
                <c:pt idx="276">
                  <c:v>0.77596747927819931</c:v>
                </c:pt>
                <c:pt idx="277">
                  <c:v>0.77525469086447674</c:v>
                </c:pt>
                <c:pt idx="278">
                  <c:v>0.77454255720412513</c:v>
                </c:pt>
                <c:pt idx="279">
                  <c:v>0.77383107769570092</c:v>
                </c:pt>
                <c:pt idx="280">
                  <c:v>0.77312025173831289</c:v>
                </c:pt>
                <c:pt idx="281">
                  <c:v>0.77241007873162204</c:v>
                </c:pt>
                <c:pt idx="282">
                  <c:v>0.7717005580758407</c:v>
                </c:pt>
                <c:pt idx="283">
                  <c:v>0.77099168917173233</c:v>
                </c:pt>
                <c:pt idx="284">
                  <c:v>0.77028347142061071</c:v>
                </c:pt>
                <c:pt idx="285">
                  <c:v>0.76957590422433952</c:v>
                </c:pt>
                <c:pt idx="286">
                  <c:v>0.76886898698533179</c:v>
                </c:pt>
                <c:pt idx="287">
                  <c:v>0.76816271910654965</c:v>
                </c:pt>
                <c:pt idx="288">
                  <c:v>0.76745709999150369</c:v>
                </c:pt>
                <c:pt idx="289">
                  <c:v>0.76675212904425227</c:v>
                </c:pt>
                <c:pt idx="290">
                  <c:v>0.76604780566940145</c:v>
                </c:pt>
                <c:pt idx="291">
                  <c:v>0.76534412927210371</c:v>
                </c:pt>
                <c:pt idx="292">
                  <c:v>0.76464109925805823</c:v>
                </c:pt>
                <c:pt idx="293">
                  <c:v>0.76393871503351052</c:v>
                </c:pt>
                <c:pt idx="294">
                  <c:v>0.76323697600525053</c:v>
                </c:pt>
                <c:pt idx="295">
                  <c:v>0.76253588158061403</c:v>
                </c:pt>
                <c:pt idx="296">
                  <c:v>0.76183543116748087</c:v>
                </c:pt>
                <c:pt idx="297">
                  <c:v>0.76113562417427472</c:v>
                </c:pt>
                <c:pt idx="298">
                  <c:v>0.76043646000996268</c:v>
                </c:pt>
                <c:pt idx="299">
                  <c:v>0.75973793808405476</c:v>
                </c:pt>
                <c:pt idx="300">
                  <c:v>0.75904005780660366</c:v>
                </c:pt>
                <c:pt idx="301">
                  <c:v>0.75834281858820352</c:v>
                </c:pt>
                <c:pt idx="302">
                  <c:v>0.75764621983999048</c:v>
                </c:pt>
                <c:pt idx="303">
                  <c:v>0.75695026097364082</c:v>
                </c:pt>
                <c:pt idx="304">
                  <c:v>0.75625494140137195</c:v>
                </c:pt>
                <c:pt idx="305">
                  <c:v>0.75556026053594105</c:v>
                </c:pt>
                <c:pt idx="306">
                  <c:v>0.75486621779064433</c:v>
                </c:pt>
                <c:pt idx="307">
                  <c:v>0.75417281257931745</c:v>
                </c:pt>
                <c:pt idx="308">
                  <c:v>0.75348004431633409</c:v>
                </c:pt>
                <c:pt idx="309">
                  <c:v>0.75278791241660636</c:v>
                </c:pt>
                <c:pt idx="310">
                  <c:v>0.75209641629558344</c:v>
                </c:pt>
                <c:pt idx="311">
                  <c:v>0.75140555536925124</c:v>
                </c:pt>
                <c:pt idx="312">
                  <c:v>0.75071532905413274</c:v>
                </c:pt>
                <c:pt idx="313">
                  <c:v>0.75002573676728668</c:v>
                </c:pt>
                <c:pt idx="314">
                  <c:v>0.74933677792630704</c:v>
                </c:pt>
                <c:pt idx="315">
                  <c:v>0.74864845194932295</c:v>
                </c:pt>
                <c:pt idx="316">
                  <c:v>0.74796075825499819</c:v>
                </c:pt>
                <c:pt idx="317">
                  <c:v>0.74727369626253015</c:v>
                </c:pt>
                <c:pt idx="318">
                  <c:v>0.7465872653916501</c:v>
                </c:pt>
                <c:pt idx="319">
                  <c:v>0.74590146506262223</c:v>
                </c:pt>
                <c:pt idx="320">
                  <c:v>0.74521629469624318</c:v>
                </c:pt>
                <c:pt idx="321">
                  <c:v>0.74453175371384162</c:v>
                </c:pt>
                <c:pt idx="322">
                  <c:v>0.74384784153727812</c:v>
                </c:pt>
                <c:pt idx="323">
                  <c:v>0.74316455758894373</c:v>
                </c:pt>
                <c:pt idx="324">
                  <c:v>0.7424819012917605</c:v>
                </c:pt>
                <c:pt idx="325">
                  <c:v>0.74179987206918063</c:v>
                </c:pt>
                <c:pt idx="326">
                  <c:v>0.74111846934518555</c:v>
                </c:pt>
                <c:pt idx="327">
                  <c:v>0.74043769254428615</c:v>
                </c:pt>
                <c:pt idx="328">
                  <c:v>0.73975754109152181</c:v>
                </c:pt>
                <c:pt idx="329">
                  <c:v>0.7390780144124599</c:v>
                </c:pt>
                <c:pt idx="330">
                  <c:v>0.73839911193319585</c:v>
                </c:pt>
                <c:pt idx="331">
                  <c:v>0.73772083308035208</c:v>
                </c:pt>
                <c:pt idx="332">
                  <c:v>0.73704317728107738</c:v>
                </c:pt>
                <c:pt idx="333">
                  <c:v>0.73636614396304734</c:v>
                </c:pt>
                <c:pt idx="334">
                  <c:v>0.73568973255446268</c:v>
                </c:pt>
                <c:pt idx="335">
                  <c:v>0.73501394248404994</c:v>
                </c:pt>
                <c:pt idx="336">
                  <c:v>0.73433877318106</c:v>
                </c:pt>
                <c:pt idx="337">
                  <c:v>0.7336642240752681</c:v>
                </c:pt>
                <c:pt idx="338">
                  <c:v>0.73299029459697351</c:v>
                </c:pt>
                <c:pt idx="339">
                  <c:v>0.73231698417699853</c:v>
                </c:pt>
                <c:pt idx="340">
                  <c:v>0.73164429224668825</c:v>
                </c:pt>
                <c:pt idx="341">
                  <c:v>0.73097221823791059</c:v>
                </c:pt>
                <c:pt idx="342">
                  <c:v>0.73030076158305479</c:v>
                </c:pt>
                <c:pt idx="343">
                  <c:v>0.72962992171503183</c:v>
                </c:pt>
                <c:pt idx="344">
                  <c:v>0.72895969806727334</c:v>
                </c:pt>
                <c:pt idx="345">
                  <c:v>0.7282900900737318</c:v>
                </c:pt>
                <c:pt idx="346">
                  <c:v>0.72762109716887924</c:v>
                </c:pt>
                <c:pt idx="347">
                  <c:v>0.72695271878770729</c:v>
                </c:pt>
                <c:pt idx="348">
                  <c:v>0.72628495436572671</c:v>
                </c:pt>
                <c:pt idx="349">
                  <c:v>0.72561780333896664</c:v>
                </c:pt>
                <c:pt idx="350">
                  <c:v>0.72495126514397423</c:v>
                </c:pt>
                <c:pt idx="351">
                  <c:v>0.72428533921781468</c:v>
                </c:pt>
                <c:pt idx="352">
                  <c:v>0.72362002499806954</c:v>
                </c:pt>
                <c:pt idx="353">
                  <c:v>0.72295532192283762</c:v>
                </c:pt>
                <c:pt idx="354">
                  <c:v>0.72229122943073354</c:v>
                </c:pt>
                <c:pt idx="355">
                  <c:v>0.72162774696088761</c:v>
                </c:pt>
                <c:pt idx="356">
                  <c:v>0.72096487395294551</c:v>
                </c:pt>
                <c:pt idx="357">
                  <c:v>0.7203026098470674</c:v>
                </c:pt>
                <c:pt idx="358">
                  <c:v>0.71964095408392825</c:v>
                </c:pt>
                <c:pt idx="359">
                  <c:v>0.71897990610471596</c:v>
                </c:pt>
                <c:pt idx="360">
                  <c:v>0.71831946535113267</c:v>
                </c:pt>
                <c:pt idx="361">
                  <c:v>0.71765963126539245</c:v>
                </c:pt>
                <c:pt idx="362">
                  <c:v>0.71700040329022241</c:v>
                </c:pt>
                <c:pt idx="363">
                  <c:v>0.71634178086886136</c:v>
                </c:pt>
                <c:pt idx="364">
                  <c:v>0.71568376344505946</c:v>
                </c:pt>
                <c:pt idx="365">
                  <c:v>0.71502635046307805</c:v>
                </c:pt>
                <c:pt idx="366">
                  <c:v>0.7143695413676886</c:v>
                </c:pt>
                <c:pt idx="367">
                  <c:v>0.71371333560417272</c:v>
                </c:pt>
                <c:pt idx="368">
                  <c:v>0.71305773261832195</c:v>
                </c:pt>
                <c:pt idx="369">
                  <c:v>0.71240273185643654</c:v>
                </c:pt>
                <c:pt idx="370">
                  <c:v>0.71174833276532534</c:v>
                </c:pt>
                <c:pt idx="371">
                  <c:v>0.71109453479230544</c:v>
                </c:pt>
                <c:pt idx="372">
                  <c:v>0.71044133738520165</c:v>
                </c:pt>
                <c:pt idx="373">
                  <c:v>0.70978873999234604</c:v>
                </c:pt>
                <c:pt idx="374">
                  <c:v>0.70913674206257737</c:v>
                </c:pt>
                <c:pt idx="375">
                  <c:v>0.70848534304524047</c:v>
                </c:pt>
                <c:pt idx="376">
                  <c:v>0.70783454239018651</c:v>
                </c:pt>
                <c:pt idx="377">
                  <c:v>0.70718433954777149</c:v>
                </c:pt>
                <c:pt idx="378">
                  <c:v>0.70653473396885658</c:v>
                </c:pt>
                <c:pt idx="379">
                  <c:v>0.70588572510480729</c:v>
                </c:pt>
                <c:pt idx="380">
                  <c:v>0.7052373124074931</c:v>
                </c:pt>
                <c:pt idx="381">
                  <c:v>0.70458949532928727</c:v>
                </c:pt>
                <c:pt idx="382">
                  <c:v>0.70394227332306547</c:v>
                </c:pt>
                <c:pt idx="383">
                  <c:v>0.7032956458422065</c:v>
                </c:pt>
                <c:pt idx="384">
                  <c:v>0.70264961234059098</c:v>
                </c:pt>
                <c:pt idx="385">
                  <c:v>0.70200417227260148</c:v>
                </c:pt>
                <c:pt idx="386">
                  <c:v>0.70135932509312149</c:v>
                </c:pt>
                <c:pt idx="387">
                  <c:v>0.70071507025753521</c:v>
                </c:pt>
                <c:pt idx="388">
                  <c:v>0.70007140722172745</c:v>
                </c:pt>
                <c:pt idx="389">
                  <c:v>0.69942833544208249</c:v>
                </c:pt>
                <c:pt idx="390">
                  <c:v>0.69878585437548413</c:v>
                </c:pt>
                <c:pt idx="391">
                  <c:v>0.69814396347931484</c:v>
                </c:pt>
                <c:pt idx="392">
                  <c:v>0.69750266221145607</c:v>
                </c:pt>
                <c:pt idx="393">
                  <c:v>0.6968619500302865</c:v>
                </c:pt>
                <c:pt idx="394">
                  <c:v>0.696221826394683</c:v>
                </c:pt>
                <c:pt idx="395">
                  <c:v>0.69558229076401912</c:v>
                </c:pt>
                <c:pt idx="396">
                  <c:v>0.69494334259816515</c:v>
                </c:pt>
                <c:pt idx="397">
                  <c:v>0.69430498135748753</c:v>
                </c:pt>
                <c:pt idx="398">
                  <c:v>0.69366720650284819</c:v>
                </c:pt>
                <c:pt idx="399">
                  <c:v>0.69303001749560467</c:v>
                </c:pt>
                <c:pt idx="400">
                  <c:v>0.69239341379760921</c:v>
                </c:pt>
                <c:pt idx="401">
                  <c:v>0.69175739487120813</c:v>
                </c:pt>
                <c:pt idx="402">
                  <c:v>0.69112196017924177</c:v>
                </c:pt>
                <c:pt idx="403">
                  <c:v>0.69048710918504397</c:v>
                </c:pt>
                <c:pt idx="404">
                  <c:v>0.6898528413524414</c:v>
                </c:pt>
                <c:pt idx="405">
                  <c:v>0.68921915614575335</c:v>
                </c:pt>
                <c:pt idx="406">
                  <c:v>0.68858605302979126</c:v>
                </c:pt>
                <c:pt idx="407">
                  <c:v>0.68795353146985794</c:v>
                </c:pt>
                <c:pt idx="408">
                  <c:v>0.68732159093174761</c:v>
                </c:pt>
                <c:pt idx="409">
                  <c:v>0.68669023088174497</c:v>
                </c:pt>
                <c:pt idx="410">
                  <c:v>0.68605945078662522</c:v>
                </c:pt>
                <c:pt idx="411">
                  <c:v>0.68542925011365319</c:v>
                </c:pt>
                <c:pt idx="412">
                  <c:v>0.68479962833058317</c:v>
                </c:pt>
                <c:pt idx="413">
                  <c:v>0.6841705849056583</c:v>
                </c:pt>
                <c:pt idx="414">
                  <c:v>0.68354211930761011</c:v>
                </c:pt>
                <c:pt idx="415">
                  <c:v>0.68291423100565829</c:v>
                </c:pt>
                <c:pt idx="416">
                  <c:v>0.68228691946951014</c:v>
                </c:pt>
                <c:pt idx="417">
                  <c:v>0.68166018416935981</c:v>
                </c:pt>
                <c:pt idx="418">
                  <c:v>0.68103402457588846</c:v>
                </c:pt>
                <c:pt idx="419">
                  <c:v>0.68040844016026314</c:v>
                </c:pt>
                <c:pt idx="420">
                  <c:v>0.67978343039413691</c:v>
                </c:pt>
                <c:pt idx="421">
                  <c:v>0.67915899474964803</c:v>
                </c:pt>
                <c:pt idx="422">
                  <c:v>0.67853513269941979</c:v>
                </c:pt>
                <c:pt idx="423">
                  <c:v>0.67791184371655966</c:v>
                </c:pt>
                <c:pt idx="424">
                  <c:v>0.6772891272746594</c:v>
                </c:pt>
                <c:pt idx="425">
                  <c:v>0.67666698284779414</c:v>
                </c:pt>
                <c:pt idx="426">
                  <c:v>0.6760454099105222</c:v>
                </c:pt>
                <c:pt idx="427">
                  <c:v>0.6754244079378845</c:v>
                </c:pt>
                <c:pt idx="428">
                  <c:v>0.67480397640540413</c:v>
                </c:pt>
                <c:pt idx="429">
                  <c:v>0.67418411478908602</c:v>
                </c:pt>
                <c:pt idx="430">
                  <c:v>0.6735648225654165</c:v>
                </c:pt>
                <c:pt idx="431">
                  <c:v>0.67294609921136272</c:v>
                </c:pt>
                <c:pt idx="432">
                  <c:v>0.67232794420437214</c:v>
                </c:pt>
                <c:pt idx="433">
                  <c:v>0.67171035702237269</c:v>
                </c:pt>
                <c:pt idx="434">
                  <c:v>0.67109333714377106</c:v>
                </c:pt>
                <c:pt idx="435">
                  <c:v>0.67047688404745387</c:v>
                </c:pt>
                <c:pt idx="436">
                  <c:v>0.66986099721278614</c:v>
                </c:pt>
                <c:pt idx="437">
                  <c:v>0.66924567611961094</c:v>
                </c:pt>
                <c:pt idx="438">
                  <c:v>0.66863092024824933</c:v>
                </c:pt>
                <c:pt idx="439">
                  <c:v>0.66801672907949972</c:v>
                </c:pt>
                <c:pt idx="440">
                  <c:v>0.66740310209463738</c:v>
                </c:pt>
                <c:pt idx="441">
                  <c:v>0.66679003877541432</c:v>
                </c:pt>
                <c:pt idx="442">
                  <c:v>0.66617753860405804</c:v>
                </c:pt>
                <c:pt idx="443">
                  <c:v>0.66556560106327245</c:v>
                </c:pt>
                <c:pt idx="444">
                  <c:v>0.66495422563623585</c:v>
                </c:pt>
                <c:pt idx="445">
                  <c:v>0.66434341180660195</c:v>
                </c:pt>
                <c:pt idx="446">
                  <c:v>0.66373315905849828</c:v>
                </c:pt>
                <c:pt idx="447">
                  <c:v>0.66312346687652646</c:v>
                </c:pt>
                <c:pt idx="448">
                  <c:v>0.66251433474576149</c:v>
                </c:pt>
                <c:pt idx="449">
                  <c:v>0.66190576215175123</c:v>
                </c:pt>
                <c:pt idx="450">
                  <c:v>0.6612977485805166</c:v>
                </c:pt>
                <c:pt idx="451">
                  <c:v>0.66069029351855002</c:v>
                </c:pt>
                <c:pt idx="452">
                  <c:v>0.660083396452816</c:v>
                </c:pt>
                <c:pt idx="453">
                  <c:v>0.6594770568707502</c:v>
                </c:pt>
                <c:pt idx="454">
                  <c:v>0.65887127426025915</c:v>
                </c:pt>
                <c:pt idx="455">
                  <c:v>0.65826604810971989</c:v>
                </c:pt>
                <c:pt idx="456">
                  <c:v>0.65766137790797896</c:v>
                </c:pt>
                <c:pt idx="457">
                  <c:v>0.65705726314435298</c:v>
                </c:pt>
                <c:pt idx="458">
                  <c:v>0.6564537033086274</c:v>
                </c:pt>
                <c:pt idx="459">
                  <c:v>0.65585069789105654</c:v>
                </c:pt>
                <c:pt idx="460">
                  <c:v>0.65524824638236256</c:v>
                </c:pt>
                <c:pt idx="461">
                  <c:v>0.65464634827373602</c:v>
                </c:pt>
                <c:pt idx="462">
                  <c:v>0.65404500305683411</c:v>
                </c:pt>
                <c:pt idx="463">
                  <c:v>0.65344421022378196</c:v>
                </c:pt>
                <c:pt idx="464">
                  <c:v>0.65284396926717003</c:v>
                </c:pt>
                <c:pt idx="465">
                  <c:v>0.65224427968005605</c:v>
                </c:pt>
                <c:pt idx="466">
                  <c:v>0.6516451409559626</c:v>
                </c:pt>
                <c:pt idx="467">
                  <c:v>0.65104655258887789</c:v>
                </c:pt>
                <c:pt idx="468">
                  <c:v>0.65044851407325488</c:v>
                </c:pt>
                <c:pt idx="469">
                  <c:v>0.64985102490401059</c:v>
                </c:pt>
                <c:pt idx="470">
                  <c:v>0.64925408457652667</c:v>
                </c:pt>
                <c:pt idx="471">
                  <c:v>0.64865769258664763</c:v>
                </c:pt>
                <c:pt idx="472">
                  <c:v>0.64806184843068138</c:v>
                </c:pt>
                <c:pt idx="473">
                  <c:v>0.64746655160539857</c:v>
                </c:pt>
                <c:pt idx="474">
                  <c:v>0.64687180160803204</c:v>
                </c:pt>
                <c:pt idx="475">
                  <c:v>0.64627759793627659</c:v>
                </c:pt>
                <c:pt idx="476">
                  <c:v>0.64568394008828811</c:v>
                </c:pt>
                <c:pt idx="477">
                  <c:v>0.64509082756268354</c:v>
                </c:pt>
                <c:pt idx="478">
                  <c:v>0.64449825985854081</c:v>
                </c:pt>
                <c:pt idx="479">
                  <c:v>0.64390623647539746</c:v>
                </c:pt>
                <c:pt idx="480">
                  <c:v>0.64331475691325102</c:v>
                </c:pt>
                <c:pt idx="481">
                  <c:v>0.64272382067255829</c:v>
                </c:pt>
                <c:pt idx="482">
                  <c:v>0.64213342725423495</c:v>
                </c:pt>
                <c:pt idx="483">
                  <c:v>0.64154357615965485</c:v>
                </c:pt>
                <c:pt idx="484">
                  <c:v>0.64095426689065038</c:v>
                </c:pt>
                <c:pt idx="485">
                  <c:v>0.64036549894951111</c:v>
                </c:pt>
                <c:pt idx="486">
                  <c:v>0.63977727183898392</c:v>
                </c:pt>
                <c:pt idx="487">
                  <c:v>0.63918958506227264</c:v>
                </c:pt>
                <c:pt idx="488">
                  <c:v>0.63860243812303708</c:v>
                </c:pt>
                <c:pt idx="489">
                  <c:v>0.63801583052539346</c:v>
                </c:pt>
                <c:pt idx="490">
                  <c:v>0.63742976177391297</c:v>
                </c:pt>
                <c:pt idx="491">
                  <c:v>0.63684423137362223</c:v>
                </c:pt>
                <c:pt idx="492">
                  <c:v>0.63625923883000246</c:v>
                </c:pt>
                <c:pt idx="493">
                  <c:v>0.63567478364898922</c:v>
                </c:pt>
                <c:pt idx="494">
                  <c:v>0.63509086533697179</c:v>
                </c:pt>
                <c:pt idx="495">
                  <c:v>0.63450748340079277</c:v>
                </c:pt>
                <c:pt idx="496">
                  <c:v>0.63392463734774818</c:v>
                </c:pt>
                <c:pt idx="497">
                  <c:v>0.6333423266855861</c:v>
                </c:pt>
                <c:pt idx="498">
                  <c:v>0.63276055092250716</c:v>
                </c:pt>
                <c:pt idx="499">
                  <c:v>0.63217930956716362</c:v>
                </c:pt>
                <c:pt idx="500">
                  <c:v>0.63159860212865881</c:v>
                </c:pt>
                <c:pt idx="501">
                  <c:v>0.63101842811654774</c:v>
                </c:pt>
                <c:pt idx="502">
                  <c:v>0.630438787040835</c:v>
                </c:pt>
                <c:pt idx="503">
                  <c:v>0.62985967841197599</c:v>
                </c:pt>
                <c:pt idx="504">
                  <c:v>0.62928110174087559</c:v>
                </c:pt>
                <c:pt idx="505">
                  <c:v>0.62870305653888758</c:v>
                </c:pt>
                <c:pt idx="506">
                  <c:v>0.62812554231781526</c:v>
                </c:pt>
                <c:pt idx="507">
                  <c:v>0.62754855858990977</c:v>
                </c:pt>
                <c:pt idx="508">
                  <c:v>0.62697210486787081</c:v>
                </c:pt>
                <c:pt idx="509">
                  <c:v>0.62639618066484526</c:v>
                </c:pt>
                <c:pt idx="510">
                  <c:v>0.62582078549442755</c:v>
                </c:pt>
                <c:pt idx="511">
                  <c:v>0.62524591887065861</c:v>
                </c:pt>
                <c:pt idx="512">
                  <c:v>0.62467158030802605</c:v>
                </c:pt>
                <c:pt idx="513">
                  <c:v>0.6240977693214631</c:v>
                </c:pt>
                <c:pt idx="514">
                  <c:v>0.62352448542634908</c:v>
                </c:pt>
                <c:pt idx="515">
                  <c:v>0.62295172813850819</c:v>
                </c:pt>
                <c:pt idx="516">
                  <c:v>0.62237949697420913</c:v>
                </c:pt>
                <c:pt idx="517">
                  <c:v>0.62180779145016529</c:v>
                </c:pt>
                <c:pt idx="518">
                  <c:v>0.62123661108353412</c:v>
                </c:pt>
                <c:pt idx="519">
                  <c:v>0.62066595539191616</c:v>
                </c:pt>
                <c:pt idx="520">
                  <c:v>0.62009582389335527</c:v>
                </c:pt>
                <c:pt idx="521">
                  <c:v>0.61952621610633818</c:v>
                </c:pt>
                <c:pt idx="522">
                  <c:v>0.6189571315497937</c:v>
                </c:pt>
                <c:pt idx="523">
                  <c:v>0.61838856974309275</c:v>
                </c:pt>
                <c:pt idx="524">
                  <c:v>0.61782053020604755</c:v>
                </c:pt>
                <c:pt idx="525">
                  <c:v>0.61725301245891151</c:v>
                </c:pt>
                <c:pt idx="526">
                  <c:v>0.61668601602237882</c:v>
                </c:pt>
                <c:pt idx="527">
                  <c:v>0.61611954041758377</c:v>
                </c:pt>
                <c:pt idx="528">
                  <c:v>0.61555358516610048</c:v>
                </c:pt>
                <c:pt idx="529">
                  <c:v>0.61498814978994287</c:v>
                </c:pt>
                <c:pt idx="530">
                  <c:v>0.61442323381156361</c:v>
                </c:pt>
                <c:pt idx="531">
                  <c:v>0.61385883675385422</c:v>
                </c:pt>
                <c:pt idx="532">
                  <c:v>0.61329495814014434</c:v>
                </c:pt>
                <c:pt idx="533">
                  <c:v>0.6127315974942017</c:v>
                </c:pt>
                <c:pt idx="534">
                  <c:v>0.6121687543402311</c:v>
                </c:pt>
                <c:pt idx="535">
                  <c:v>0.6116064282028747</c:v>
                </c:pt>
                <c:pt idx="536">
                  <c:v>0.61104461860721138</c:v>
                </c:pt>
                <c:pt idx="537">
                  <c:v>0.61048332507875602</c:v>
                </c:pt>
                <c:pt idx="538">
                  <c:v>0.60992254714345939</c:v>
                </c:pt>
                <c:pt idx="539">
                  <c:v>0.60936228432770789</c:v>
                </c:pt>
                <c:pt idx="540">
                  <c:v>0.60880253615832292</c:v>
                </c:pt>
                <c:pt idx="541">
                  <c:v>0.6082433021625604</c:v>
                </c:pt>
                <c:pt idx="542">
                  <c:v>0.60768458186811047</c:v>
                </c:pt>
                <c:pt idx="543">
                  <c:v>0.60712637480309761</c:v>
                </c:pt>
                <c:pt idx="544">
                  <c:v>0.60656868049607904</c:v>
                </c:pt>
                <c:pt idx="545">
                  <c:v>0.60601149847604541</c:v>
                </c:pt>
                <c:pt idx="546">
                  <c:v>0.60545482827242025</c:v>
                </c:pt>
                <c:pt idx="547">
                  <c:v>0.60489866941505888</c:v>
                </c:pt>
                <c:pt idx="548">
                  <c:v>0.60434302143424889</c:v>
                </c:pt>
                <c:pt idx="549">
                  <c:v>0.60378788386070903</c:v>
                </c:pt>
                <c:pt idx="550">
                  <c:v>0.6032332562255891</c:v>
                </c:pt>
                <c:pt idx="551">
                  <c:v>0.60267913806047013</c:v>
                </c:pt>
                <c:pt idx="552">
                  <c:v>0.60212552889736271</c:v>
                </c:pt>
                <c:pt idx="553">
                  <c:v>0.60157242826870772</c:v>
                </c:pt>
                <c:pt idx="554">
                  <c:v>0.60101983570737549</c:v>
                </c:pt>
                <c:pt idx="555">
                  <c:v>0.60046775074666547</c:v>
                </c:pt>
                <c:pt idx="556">
                  <c:v>0.59991617292030541</c:v>
                </c:pt>
                <c:pt idx="557">
                  <c:v>0.59936510176245217</c:v>
                </c:pt>
                <c:pt idx="558">
                  <c:v>0.59881453680768981</c:v>
                </c:pt>
                <c:pt idx="559">
                  <c:v>0.59826447759103019</c:v>
                </c:pt>
                <c:pt idx="560">
                  <c:v>0.59771492364791223</c:v>
                </c:pt>
                <c:pt idx="561">
                  <c:v>0.59716587451420167</c:v>
                </c:pt>
                <c:pt idx="562">
                  <c:v>0.59661732972619053</c:v>
                </c:pt>
                <c:pt idx="563">
                  <c:v>0.59606928882059684</c:v>
                </c:pt>
                <c:pt idx="564">
                  <c:v>0.59552175133456409</c:v>
                </c:pt>
                <c:pt idx="565">
                  <c:v>0.59497471680566116</c:v>
                </c:pt>
                <c:pt idx="566">
                  <c:v>0.59442818477188131</c:v>
                </c:pt>
                <c:pt idx="567">
                  <c:v>0.59388215477164252</c:v>
                </c:pt>
                <c:pt idx="568">
                  <c:v>0.59333662634378692</c:v>
                </c:pt>
                <c:pt idx="569">
                  <c:v>0.59279159902757972</c:v>
                </c:pt>
                <c:pt idx="570">
                  <c:v>0.59224707236270979</c:v>
                </c:pt>
                <c:pt idx="571">
                  <c:v>0.59170304588928857</c:v>
                </c:pt>
                <c:pt idx="572">
                  <c:v>0.59115951914785025</c:v>
                </c:pt>
                <c:pt idx="573">
                  <c:v>0.59061649167935082</c:v>
                </c:pt>
                <c:pt idx="574">
                  <c:v>0.59007396302516801</c:v>
                </c:pt>
                <c:pt idx="575">
                  <c:v>0.58953193272710069</c:v>
                </c:pt>
                <c:pt idx="576">
                  <c:v>0.58899040032736893</c:v>
                </c:pt>
                <c:pt idx="577">
                  <c:v>0.58844936536861314</c:v>
                </c:pt>
                <c:pt idx="578">
                  <c:v>0.58790882739389383</c:v>
                </c:pt>
                <c:pt idx="579">
                  <c:v>0.58736878594669117</c:v>
                </c:pt>
                <c:pt idx="580">
                  <c:v>0.58682924057090502</c:v>
                </c:pt>
                <c:pt idx="581">
                  <c:v>0.58629019081085365</c:v>
                </c:pt>
                <c:pt idx="582">
                  <c:v>0.58575163621127446</c:v>
                </c:pt>
                <c:pt idx="583">
                  <c:v>0.58521357631732285</c:v>
                </c:pt>
                <c:pt idx="584">
                  <c:v>0.58467601067457176</c:v>
                </c:pt>
                <c:pt idx="585">
                  <c:v>0.58413893882901191</c:v>
                </c:pt>
                <c:pt idx="586">
                  <c:v>0.58360236032705104</c:v>
                </c:pt>
                <c:pt idx="587">
                  <c:v>0.58306627471551331</c:v>
                </c:pt>
                <c:pt idx="588">
                  <c:v>0.58253068154163934</c:v>
                </c:pt>
                <c:pt idx="589">
                  <c:v>0.58199558035308574</c:v>
                </c:pt>
                <c:pt idx="590">
                  <c:v>0.58146097069792435</c:v>
                </c:pt>
                <c:pt idx="591">
                  <c:v>0.58092685212464223</c:v>
                </c:pt>
                <c:pt idx="592">
                  <c:v>0.58039322418214156</c:v>
                </c:pt>
                <c:pt idx="593">
                  <c:v>0.57986008641973819</c:v>
                </c:pt>
                <c:pt idx="594">
                  <c:v>0.57932743838716272</c:v>
                </c:pt>
                <c:pt idx="595">
                  <c:v>0.57879527963455879</c:v>
                </c:pt>
                <c:pt idx="596">
                  <c:v>0.57826360971248358</c:v>
                </c:pt>
                <c:pt idx="597">
                  <c:v>0.57773242817190684</c:v>
                </c:pt>
                <c:pt idx="598">
                  <c:v>0.57720173456421109</c:v>
                </c:pt>
                <c:pt idx="599">
                  <c:v>0.57667152844119085</c:v>
                </c:pt>
                <c:pt idx="600">
                  <c:v>0.57614180935505233</c:v>
                </c:pt>
                <c:pt idx="601">
                  <c:v>0.57561257685841272</c:v>
                </c:pt>
                <c:pt idx="602">
                  <c:v>0.57508383050430112</c:v>
                </c:pt>
                <c:pt idx="603">
                  <c:v>0.57455556984615597</c:v>
                </c:pt>
                <c:pt idx="604">
                  <c:v>0.57402779443782703</c:v>
                </c:pt>
                <c:pt idx="605">
                  <c:v>0.57350050383357321</c:v>
                </c:pt>
                <c:pt idx="606">
                  <c:v>0.57297369758806282</c:v>
                </c:pt>
                <c:pt idx="607">
                  <c:v>0.5724473752563739</c:v>
                </c:pt>
                <c:pt idx="608">
                  <c:v>0.57192153639399257</c:v>
                </c:pt>
                <c:pt idx="609">
                  <c:v>0.5713961805568134</c:v>
                </c:pt>
                <c:pt idx="610">
                  <c:v>0.57087130730113911</c:v>
                </c:pt>
                <c:pt idx="611">
                  <c:v>0.57034691618367961</c:v>
                </c:pt>
                <c:pt idx="612">
                  <c:v>0.56982300676155251</c:v>
                </c:pt>
                <c:pt idx="613">
                  <c:v>0.56929957859228175</c:v>
                </c:pt>
                <c:pt idx="614">
                  <c:v>0.56877663123379818</c:v>
                </c:pt>
                <c:pt idx="615">
                  <c:v>0.56825416424443853</c:v>
                </c:pt>
                <c:pt idx="616">
                  <c:v>0.56773217718294489</c:v>
                </c:pt>
                <c:pt idx="617">
                  <c:v>0.56721066960846522</c:v>
                </c:pt>
                <c:pt idx="618">
                  <c:v>0.5666896410805522</c:v>
                </c:pt>
                <c:pt idx="619">
                  <c:v>0.56616909115916314</c:v>
                </c:pt>
                <c:pt idx="620">
                  <c:v>0.56564901940465939</c:v>
                </c:pt>
                <c:pt idx="621">
                  <c:v>0.56512942537780642</c:v>
                </c:pt>
                <c:pt idx="622">
                  <c:v>0.56461030863977291</c:v>
                </c:pt>
                <c:pt idx="623">
                  <c:v>0.5640916687521309</c:v>
                </c:pt>
                <c:pt idx="624">
                  <c:v>0.5635735052768549</c:v>
                </c:pt>
                <c:pt idx="625">
                  <c:v>0.56305581777632208</c:v>
                </c:pt>
                <c:pt idx="626">
                  <c:v>0.56253860581331128</c:v>
                </c:pt>
                <c:pt idx="627">
                  <c:v>0.56202186895100315</c:v>
                </c:pt>
                <c:pt idx="628">
                  <c:v>0.56150560675297967</c:v>
                </c:pt>
                <c:pt idx="629">
                  <c:v>0.5609898187832234</c:v>
                </c:pt>
                <c:pt idx="630">
                  <c:v>0.56047450460611781</c:v>
                </c:pt>
                <c:pt idx="631">
                  <c:v>0.55995966378644613</c:v>
                </c:pt>
                <c:pt idx="632">
                  <c:v>0.55944529588939174</c:v>
                </c:pt>
                <c:pt idx="633">
                  <c:v>0.55893140048053724</c:v>
                </c:pt>
                <c:pt idx="634">
                  <c:v>0.55841797712586416</c:v>
                </c:pt>
                <c:pt idx="635">
                  <c:v>0.55790502539175291</c:v>
                </c:pt>
                <c:pt idx="636">
                  <c:v>0.55739254484498224</c:v>
                </c:pt>
                <c:pt idx="637">
                  <c:v>0.5568805350527285</c:v>
                </c:pt>
                <c:pt idx="638">
                  <c:v>0.55636899558256625</c:v>
                </c:pt>
                <c:pt idx="639">
                  <c:v>0.55585792600246664</c:v>
                </c:pt>
                <c:pt idx="640">
                  <c:v>0.55534732588079794</c:v>
                </c:pt>
                <c:pt idx="641">
                  <c:v>0.55483719478632498</c:v>
                </c:pt>
                <c:pt idx="642">
                  <c:v>0.55432753228820852</c:v>
                </c:pt>
                <c:pt idx="643">
                  <c:v>0.55381833795600544</c:v>
                </c:pt>
                <c:pt idx="644">
                  <c:v>0.55330961135966761</c:v>
                </c:pt>
                <c:pt idx="645">
                  <c:v>0.55280135206954195</c:v>
                </c:pt>
                <c:pt idx="646">
                  <c:v>0.55229355965637039</c:v>
                </c:pt>
                <c:pt idx="647">
                  <c:v>0.55178623369128899</c:v>
                </c:pt>
                <c:pt idx="648">
                  <c:v>0.55127937374582769</c:v>
                </c:pt>
                <c:pt idx="649">
                  <c:v>0.55077297939190994</c:v>
                </c:pt>
                <c:pt idx="650">
                  <c:v>0.55026705020185274</c:v>
                </c:pt>
                <c:pt idx="651">
                  <c:v>0.54976158574836564</c:v>
                </c:pt>
                <c:pt idx="652">
                  <c:v>0.54925658560455071</c:v>
                </c:pt>
                <c:pt idx="653">
                  <c:v>0.54875204934390243</c:v>
                </c:pt>
                <c:pt idx="654">
                  <c:v>0.54824797654030677</c:v>
                </c:pt>
                <c:pt idx="655">
                  <c:v>0.54774436676804128</c:v>
                </c:pt>
                <c:pt idx="656">
                  <c:v>0.54724121960177441</c:v>
                </c:pt>
                <c:pt idx="657">
                  <c:v>0.54673853461656563</c:v>
                </c:pt>
                <c:pt idx="658">
                  <c:v>0.54623631138786422</c:v>
                </c:pt>
                <c:pt idx="659">
                  <c:v>0.54573454949151012</c:v>
                </c:pt>
                <c:pt idx="660">
                  <c:v>0.54523324850373234</c:v>
                </c:pt>
                <c:pt idx="661">
                  <c:v>0.5447324080011493</c:v>
                </c:pt>
                <c:pt idx="662">
                  <c:v>0.54423202756076861</c:v>
                </c:pt>
                <c:pt idx="663">
                  <c:v>0.54373210675998596</c:v>
                </c:pt>
                <c:pt idx="664">
                  <c:v>0.54323264517658565</c:v>
                </c:pt>
                <c:pt idx="665">
                  <c:v>0.54273364238873956</c:v>
                </c:pt>
                <c:pt idx="666">
                  <c:v>0.54223509797500724</c:v>
                </c:pt>
                <c:pt idx="667">
                  <c:v>0.54173701151433518</c:v>
                </c:pt>
                <c:pt idx="668">
                  <c:v>0.54123938258605675</c:v>
                </c:pt>
                <c:pt idx="669">
                  <c:v>0.54074221076989193</c:v>
                </c:pt>
                <c:pt idx="670">
                  <c:v>0.54024549564594626</c:v>
                </c:pt>
                <c:pt idx="671">
                  <c:v>0.53974923679471143</c:v>
                </c:pt>
                <c:pt idx="672">
                  <c:v>0.53925343379706425</c:v>
                </c:pt>
                <c:pt idx="673">
                  <c:v>0.53875808623426669</c:v>
                </c:pt>
                <c:pt idx="674">
                  <c:v>0.53826319368796527</c:v>
                </c:pt>
                <c:pt idx="675">
                  <c:v>0.53776875574019078</c:v>
                </c:pt>
                <c:pt idx="676">
                  <c:v>0.53727477197335805</c:v>
                </c:pt>
                <c:pt idx="677">
                  <c:v>0.53678124197026533</c:v>
                </c:pt>
                <c:pt idx="678">
                  <c:v>0.53628816531409418</c:v>
                </c:pt>
                <c:pt idx="679">
                  <c:v>0.53579554158840925</c:v>
                </c:pt>
                <c:pt idx="680">
                  <c:v>0.53530337037715747</c:v>
                </c:pt>
                <c:pt idx="681">
                  <c:v>0.5348116512646679</c:v>
                </c:pt>
                <c:pt idx="682">
                  <c:v>0.53432038383565161</c:v>
                </c:pt>
                <c:pt idx="683">
                  <c:v>0.53382956767520107</c:v>
                </c:pt>
                <c:pt idx="684">
                  <c:v>0.53333920236878984</c:v>
                </c:pt>
                <c:pt idx="685">
                  <c:v>0.53284928750227245</c:v>
                </c:pt>
                <c:pt idx="686">
                  <c:v>0.53235982266188342</c:v>
                </c:pt>
                <c:pt idx="687">
                  <c:v>0.53187080743423787</c:v>
                </c:pt>
                <c:pt idx="688">
                  <c:v>0.53138224140633039</c:v>
                </c:pt>
                <c:pt idx="689">
                  <c:v>0.53089412416553483</c:v>
                </c:pt>
                <c:pt idx="690">
                  <c:v>0.5304064552996044</c:v>
                </c:pt>
                <c:pt idx="691">
                  <c:v>0.52991923439667055</c:v>
                </c:pt>
                <c:pt idx="692">
                  <c:v>0.52943246104524355</c:v>
                </c:pt>
                <c:pt idx="693">
                  <c:v>0.52894613483421127</c:v>
                </c:pt>
                <c:pt idx="694">
                  <c:v>0.52846025535283936</c:v>
                </c:pt>
                <c:pt idx="695">
                  <c:v>0.52797482219077085</c:v>
                </c:pt>
                <c:pt idx="696">
                  <c:v>0.5274898349380257</c:v>
                </c:pt>
                <c:pt idx="697">
                  <c:v>0.52700529318500011</c:v>
                </c:pt>
                <c:pt idx="698">
                  <c:v>0.52652119652246721</c:v>
                </c:pt>
                <c:pt idx="699">
                  <c:v>0.52603754454157536</c:v>
                </c:pt>
                <c:pt idx="700">
                  <c:v>0.52555433683384889</c:v>
                </c:pt>
                <c:pt idx="701">
                  <c:v>0.52507157299118734</c:v>
                </c:pt>
                <c:pt idx="702">
                  <c:v>0.52458925260586486</c:v>
                </c:pt>
                <c:pt idx="703">
                  <c:v>0.52410737527053031</c:v>
                </c:pt>
                <c:pt idx="704">
                  <c:v>0.52362594057820688</c:v>
                </c:pt>
                <c:pt idx="705">
                  <c:v>0.52314494812229118</c:v>
                </c:pt>
                <c:pt idx="706">
                  <c:v>0.5226643974965538</c:v>
                </c:pt>
                <c:pt idx="707">
                  <c:v>0.52218428829513819</c:v>
                </c:pt>
                <c:pt idx="708">
                  <c:v>0.52170462011256047</c:v>
                </c:pt>
                <c:pt idx="709">
                  <c:v>0.52122539254370981</c:v>
                </c:pt>
                <c:pt idx="710">
                  <c:v>0.52074660518384686</c:v>
                </c:pt>
                <c:pt idx="711">
                  <c:v>0.5202682576286044</c:v>
                </c:pt>
                <c:pt idx="712">
                  <c:v>0.51979034947398661</c:v>
                </c:pt>
                <c:pt idx="713">
                  <c:v>0.51931288031636869</c:v>
                </c:pt>
                <c:pt idx="714">
                  <c:v>0.51883584975249675</c:v>
                </c:pt>
                <c:pt idx="715">
                  <c:v>0.51835925737948718</c:v>
                </c:pt>
                <c:pt idx="716">
                  <c:v>0.51788310279482652</c:v>
                </c:pt>
                <c:pt idx="717">
                  <c:v>0.51740738559637101</c:v>
                </c:pt>
                <c:pt idx="718">
                  <c:v>0.51693210538234624</c:v>
                </c:pt>
                <c:pt idx="719">
                  <c:v>0.51645726175134721</c:v>
                </c:pt>
                <c:pt idx="720">
                  <c:v>0.51598285430233692</c:v>
                </c:pt>
                <c:pt idx="721">
                  <c:v>0.51550888263464767</c:v>
                </c:pt>
                <c:pt idx="722">
                  <c:v>0.51503534634797909</c:v>
                </c:pt>
                <c:pt idx="723">
                  <c:v>0.51456224504239867</c:v>
                </c:pt>
                <c:pt idx="724">
                  <c:v>0.51408957831834157</c:v>
                </c:pt>
                <c:pt idx="725">
                  <c:v>0.51361734577660978</c:v>
                </c:pt>
                <c:pt idx="726">
                  <c:v>0.51314554701837178</c:v>
                </c:pt>
                <c:pt idx="727">
                  <c:v>0.51267418164516287</c:v>
                </c:pt>
                <c:pt idx="728">
                  <c:v>0.51220324925888394</c:v>
                </c:pt>
                <c:pt idx="729">
                  <c:v>0.51173274946180181</c:v>
                </c:pt>
                <c:pt idx="730">
                  <c:v>0.51126268185654844</c:v>
                </c:pt>
                <c:pt idx="731">
                  <c:v>0.51079304604612119</c:v>
                </c:pt>
                <c:pt idx="732">
                  <c:v>0.51032384163388178</c:v>
                </c:pt>
                <c:pt idx="733">
                  <c:v>0.50985506822355608</c:v>
                </c:pt>
                <c:pt idx="734">
                  <c:v>0.50938672541923458</c:v>
                </c:pt>
                <c:pt idx="735">
                  <c:v>0.50891881282537088</c:v>
                </c:pt>
                <c:pt idx="736">
                  <c:v>0.50845133004678233</c:v>
                </c:pt>
                <c:pt idx="737">
                  <c:v>0.50798427668864909</c:v>
                </c:pt>
                <c:pt idx="738">
                  <c:v>0.50751765235651369</c:v>
                </c:pt>
                <c:pt idx="739">
                  <c:v>0.50705145665628171</c:v>
                </c:pt>
                <c:pt idx="740">
                  <c:v>0.5065856891942202</c:v>
                </c:pt>
                <c:pt idx="741">
                  <c:v>0.50612034957695795</c:v>
                </c:pt>
                <c:pt idx="742">
                  <c:v>0.50565543741148522</c:v>
                </c:pt>
                <c:pt idx="743">
                  <c:v>0.50519095230515321</c:v>
                </c:pt>
                <c:pt idx="744">
                  <c:v>0.50472689386567382</c:v>
                </c:pt>
                <c:pt idx="745">
                  <c:v>0.50426326170111957</c:v>
                </c:pt>
                <c:pt idx="746">
                  <c:v>0.50380005541992223</c:v>
                </c:pt>
                <c:pt idx="747">
                  <c:v>0.50333727463087408</c:v>
                </c:pt>
                <c:pt idx="748">
                  <c:v>0.5028749189431263</c:v>
                </c:pt>
                <c:pt idx="749">
                  <c:v>0.50241298796618927</c:v>
                </c:pt>
                <c:pt idx="750">
                  <c:v>0.50195148130993217</c:v>
                </c:pt>
                <c:pt idx="751">
                  <c:v>0.50149039858458211</c:v>
                </c:pt>
                <c:pt idx="752">
                  <c:v>0.50102973940072471</c:v>
                </c:pt>
                <c:pt idx="753">
                  <c:v>0.50056950336930317</c:v>
                </c:pt>
                <c:pt idx="754">
                  <c:v>0.50010969010161777</c:v>
                </c:pt>
                <c:pt idx="755">
                  <c:v>0.4996502992093263</c:v>
                </c:pt>
                <c:pt idx="756">
                  <c:v>0.49919133030444302</c:v>
                </c:pt>
                <c:pt idx="757">
                  <c:v>0.49873278299933849</c:v>
                </c:pt>
                <c:pt idx="758">
                  <c:v>0.49827465690673967</c:v>
                </c:pt>
                <c:pt idx="759">
                  <c:v>0.49781695163972883</c:v>
                </c:pt>
                <c:pt idx="760">
                  <c:v>0.49735966681174409</c:v>
                </c:pt>
                <c:pt idx="761">
                  <c:v>0.49690280203657855</c:v>
                </c:pt>
                <c:pt idx="762">
                  <c:v>0.49644635692837963</c:v>
                </c:pt>
                <c:pt idx="763">
                  <c:v>0.49599033110164981</c:v>
                </c:pt>
                <c:pt idx="764">
                  <c:v>0.49553472417124539</c:v>
                </c:pt>
                <c:pt idx="765">
                  <c:v>0.49507953575237629</c:v>
                </c:pt>
                <c:pt idx="766">
                  <c:v>0.49462476546060624</c:v>
                </c:pt>
                <c:pt idx="767">
                  <c:v>0.49417041291185199</c:v>
                </c:pt>
                <c:pt idx="768">
                  <c:v>0.49371647772238281</c:v>
                </c:pt>
                <c:pt idx="769">
                  <c:v>0.49326295950882088</c:v>
                </c:pt>
                <c:pt idx="770">
                  <c:v>0.49280985788814036</c:v>
                </c:pt>
                <c:pt idx="771">
                  <c:v>0.49235717247766714</c:v>
                </c:pt>
                <c:pt idx="772">
                  <c:v>0.49190490289507888</c:v>
                </c:pt>
                <c:pt idx="773">
                  <c:v>0.49145304875840401</c:v>
                </c:pt>
                <c:pt idx="774">
                  <c:v>0.49100160968602258</c:v>
                </c:pt>
                <c:pt idx="775">
                  <c:v>0.49055058529666434</c:v>
                </c:pt>
                <c:pt idx="776">
                  <c:v>0.49009997520940984</c:v>
                </c:pt>
                <c:pt idx="777">
                  <c:v>0.48964977904368912</c:v>
                </c:pt>
                <c:pt idx="778">
                  <c:v>0.48919999641928225</c:v>
                </c:pt>
                <c:pt idx="779">
                  <c:v>0.48875062695631832</c:v>
                </c:pt>
                <c:pt idx="780">
                  <c:v>0.48830167027527527</c:v>
                </c:pt>
                <c:pt idx="781">
                  <c:v>0.48785312599697978</c:v>
                </c:pt>
                <c:pt idx="782">
                  <c:v>0.48740499374260698</c:v>
                </c:pt>
                <c:pt idx="783">
                  <c:v>0.48695727313367959</c:v>
                </c:pt>
                <c:pt idx="784">
                  <c:v>0.48650996379206857</c:v>
                </c:pt>
                <c:pt idx="785">
                  <c:v>0.48606306533999155</c:v>
                </c:pt>
                <c:pt idx="786">
                  <c:v>0.48561657740001352</c:v>
                </c:pt>
                <c:pt idx="787">
                  <c:v>0.48517049959504643</c:v>
                </c:pt>
                <c:pt idx="788">
                  <c:v>0.48472483154834817</c:v>
                </c:pt>
                <c:pt idx="789">
                  <c:v>0.48427957288352286</c:v>
                </c:pt>
                <c:pt idx="790">
                  <c:v>0.48383472322452048</c:v>
                </c:pt>
                <c:pt idx="791">
                  <c:v>0.48339028219563623</c:v>
                </c:pt>
                <c:pt idx="792">
                  <c:v>0.48294624942151082</c:v>
                </c:pt>
                <c:pt idx="793">
                  <c:v>0.48250262452712911</c:v>
                </c:pt>
                <c:pt idx="794">
                  <c:v>0.48205940713782103</c:v>
                </c:pt>
                <c:pt idx="795">
                  <c:v>0.48161659687926045</c:v>
                </c:pt>
                <c:pt idx="796">
                  <c:v>0.48117419337746503</c:v>
                </c:pt>
                <c:pt idx="797">
                  <c:v>0.48073219625879621</c:v>
                </c:pt>
                <c:pt idx="798">
                  <c:v>0.48029060514995819</c:v>
                </c:pt>
                <c:pt idx="799">
                  <c:v>0.4798494196779986</c:v>
                </c:pt>
                <c:pt idx="800">
                  <c:v>0.47940863947030737</c:v>
                </c:pt>
                <c:pt idx="801">
                  <c:v>0.47896826415461646</c:v>
                </c:pt>
                <c:pt idx="802">
                  <c:v>0.47852829335900049</c:v>
                </c:pt>
                <c:pt idx="803">
                  <c:v>0.47808872671187508</c:v>
                </c:pt>
                <c:pt idx="804">
                  <c:v>0.47764956384199747</c:v>
                </c:pt>
                <c:pt idx="805">
                  <c:v>0.47721080437846564</c:v>
                </c:pt>
                <c:pt idx="806">
                  <c:v>0.47677244795071883</c:v>
                </c:pt>
                <c:pt idx="807">
                  <c:v>0.47633449418853596</c:v>
                </c:pt>
                <c:pt idx="808">
                  <c:v>0.47589694272203664</c:v>
                </c:pt>
                <c:pt idx="809">
                  <c:v>0.47545979318167991</c:v>
                </c:pt>
                <c:pt idx="810">
                  <c:v>0.47502304519826433</c:v>
                </c:pt>
                <c:pt idx="811">
                  <c:v>0.47458669840292772</c:v>
                </c:pt>
                <c:pt idx="812">
                  <c:v>0.47415075242714644</c:v>
                </c:pt>
                <c:pt idx="813">
                  <c:v>0.47371520690273583</c:v>
                </c:pt>
                <c:pt idx="814">
                  <c:v>0.47328006146184881</c:v>
                </c:pt>
                <c:pt idx="815">
                  <c:v>0.47284531573697691</c:v>
                </c:pt>
                <c:pt idx="816">
                  <c:v>0.47241096936094862</c:v>
                </c:pt>
                <c:pt idx="817">
                  <c:v>0.47197702196693003</c:v>
                </c:pt>
                <c:pt idx="818">
                  <c:v>0.47154347318842421</c:v>
                </c:pt>
                <c:pt idx="819">
                  <c:v>0.47111032265927089</c:v>
                </c:pt>
                <c:pt idx="820">
                  <c:v>0.47067757001364585</c:v>
                </c:pt>
                <c:pt idx="821">
                  <c:v>0.47024521488606147</c:v>
                </c:pt>
                <c:pt idx="822">
                  <c:v>0.46981325691136505</c:v>
                </c:pt>
                <c:pt idx="823">
                  <c:v>0.46938169572474009</c:v>
                </c:pt>
                <c:pt idx="824">
                  <c:v>0.46895053096170486</c:v>
                </c:pt>
                <c:pt idx="825">
                  <c:v>0.46851976225811243</c:v>
                </c:pt>
                <c:pt idx="826">
                  <c:v>0.46808938925015059</c:v>
                </c:pt>
                <c:pt idx="827">
                  <c:v>0.46765941157434088</c:v>
                </c:pt>
                <c:pt idx="828">
                  <c:v>0.467229828867539</c:v>
                </c:pt>
                <c:pt idx="829">
                  <c:v>0.46680064076693456</c:v>
                </c:pt>
                <c:pt idx="830">
                  <c:v>0.46637184691004968</c:v>
                </c:pt>
                <c:pt idx="831">
                  <c:v>0.4659434469347401</c:v>
                </c:pt>
                <c:pt idx="832">
                  <c:v>0.46551544047919385</c:v>
                </c:pt>
                <c:pt idx="833">
                  <c:v>0.46508782718193137</c:v>
                </c:pt>
                <c:pt idx="834">
                  <c:v>0.46466060668180564</c:v>
                </c:pt>
                <c:pt idx="835">
                  <c:v>0.46423377861800041</c:v>
                </c:pt>
                <c:pt idx="836">
                  <c:v>0.46380734263003182</c:v>
                </c:pt>
                <c:pt idx="837">
                  <c:v>0.46338129835774655</c:v>
                </c:pt>
                <c:pt idx="838">
                  <c:v>0.46295564544132228</c:v>
                </c:pt>
                <c:pt idx="839">
                  <c:v>0.46253038352126741</c:v>
                </c:pt>
                <c:pt idx="840">
                  <c:v>0.46210551223842034</c:v>
                </c:pt>
                <c:pt idx="841">
                  <c:v>0.46168103123394932</c:v>
                </c:pt>
                <c:pt idx="842">
                  <c:v>0.46125694014935242</c:v>
                </c:pt>
                <c:pt idx="843">
                  <c:v>0.46083323862645686</c:v>
                </c:pt>
                <c:pt idx="844">
                  <c:v>0.46040992630741917</c:v>
                </c:pt>
                <c:pt idx="845">
                  <c:v>0.45998700283472405</c:v>
                </c:pt>
                <c:pt idx="846">
                  <c:v>0.45956446785118515</c:v>
                </c:pt>
                <c:pt idx="847">
                  <c:v>0.45914232099994395</c:v>
                </c:pt>
                <c:pt idx="848">
                  <c:v>0.45872056192446975</c:v>
                </c:pt>
                <c:pt idx="849">
                  <c:v>0.45829919026855948</c:v>
                </c:pt>
                <c:pt idx="850">
                  <c:v>0.45787820567633697</c:v>
                </c:pt>
                <c:pt idx="851">
                  <c:v>0.45745760779225325</c:v>
                </c:pt>
                <c:pt idx="852">
                  <c:v>0.45703739626108603</c:v>
                </c:pt>
                <c:pt idx="853">
                  <c:v>0.45661757072793885</c:v>
                </c:pt>
                <c:pt idx="854">
                  <c:v>0.45619813083824168</c:v>
                </c:pt>
                <c:pt idx="855">
                  <c:v>0.45577907623775021</c:v>
                </c:pt>
                <c:pt idx="856">
                  <c:v>0.45536040657254512</c:v>
                </c:pt>
                <c:pt idx="857">
                  <c:v>0.45494212148903257</c:v>
                </c:pt>
                <c:pt idx="858">
                  <c:v>0.45452422063394338</c:v>
                </c:pt>
                <c:pt idx="859">
                  <c:v>0.45410670365433303</c:v>
                </c:pt>
                <c:pt idx="860">
                  <c:v>0.45368957019758094</c:v>
                </c:pt>
                <c:pt idx="861">
                  <c:v>0.45327281991139062</c:v>
                </c:pt>
                <c:pt idx="862">
                  <c:v>0.45285645244378919</c:v>
                </c:pt>
                <c:pt idx="863">
                  <c:v>0.45244046744312699</c:v>
                </c:pt>
                <c:pt idx="864">
                  <c:v>0.45202486455807739</c:v>
                </c:pt>
                <c:pt idx="865">
                  <c:v>0.4516096434376366</c:v>
                </c:pt>
                <c:pt idx="866">
                  <c:v>0.45119480373112331</c:v>
                </c:pt>
                <c:pt idx="867">
                  <c:v>0.45078034508817788</c:v>
                </c:pt>
                <c:pt idx="868">
                  <c:v>0.45036626715876316</c:v>
                </c:pt>
                <c:pt idx="869">
                  <c:v>0.44995256959316315</c:v>
                </c:pt>
                <c:pt idx="870">
                  <c:v>0.44953925204198297</c:v>
                </c:pt>
                <c:pt idx="871">
                  <c:v>0.44912631415614912</c:v>
                </c:pt>
                <c:pt idx="872">
                  <c:v>0.44871375558690829</c:v>
                </c:pt>
                <c:pt idx="873">
                  <c:v>0.44830157598582787</c:v>
                </c:pt>
                <c:pt idx="874">
                  <c:v>0.44788977500479515</c:v>
                </c:pt>
                <c:pt idx="875">
                  <c:v>0.44747835229601735</c:v>
                </c:pt>
                <c:pt idx="876">
                  <c:v>0.44706730751202078</c:v>
                </c:pt>
                <c:pt idx="877">
                  <c:v>0.44665664030565133</c:v>
                </c:pt>
                <c:pt idx="878">
                  <c:v>0.4462463503300737</c:v>
                </c:pt>
                <c:pt idx="879">
                  <c:v>0.44583643723877114</c:v>
                </c:pt>
                <c:pt idx="880">
                  <c:v>0.44542690068554497</c:v>
                </c:pt>
                <c:pt idx="881">
                  <c:v>0.44501774032451508</c:v>
                </c:pt>
                <c:pt idx="882">
                  <c:v>0.44460895581011839</c:v>
                </c:pt>
                <c:pt idx="883">
                  <c:v>0.44420054679710991</c:v>
                </c:pt>
                <c:pt idx="884">
                  <c:v>0.44379251294056132</c:v>
                </c:pt>
                <c:pt idx="885">
                  <c:v>0.44338485389586135</c:v>
                </c:pt>
                <c:pt idx="886">
                  <c:v>0.44297756931871518</c:v>
                </c:pt>
                <c:pt idx="887">
                  <c:v>0.4425706588651443</c:v>
                </c:pt>
                <c:pt idx="888">
                  <c:v>0.44216412219148615</c:v>
                </c:pt>
                <c:pt idx="889">
                  <c:v>0.44175795895439401</c:v>
                </c:pt>
                <c:pt idx="890">
                  <c:v>0.44135216881083633</c:v>
                </c:pt>
                <c:pt idx="891">
                  <c:v>0.44094675141809681</c:v>
                </c:pt>
                <c:pt idx="892">
                  <c:v>0.44054170643377383</c:v>
                </c:pt>
                <c:pt idx="893">
                  <c:v>0.44013703351578026</c:v>
                </c:pt>
                <c:pt idx="894">
                  <c:v>0.43973273232234361</c:v>
                </c:pt>
                <c:pt idx="895">
                  <c:v>0.43932880251200479</c:v>
                </c:pt>
                <c:pt idx="896">
                  <c:v>0.4389252437436188</c:v>
                </c:pt>
                <c:pt idx="897">
                  <c:v>0.43852205567635361</c:v>
                </c:pt>
                <c:pt idx="898">
                  <c:v>0.43811923796969071</c:v>
                </c:pt>
                <c:pt idx="899">
                  <c:v>0.43771679028342403</c:v>
                </c:pt>
                <c:pt idx="900">
                  <c:v>0.43731471227766011</c:v>
                </c:pt>
                <c:pt idx="901">
                  <c:v>0.43691300361281776</c:v>
                </c:pt>
                <c:pt idx="902">
                  <c:v>0.43651166394962776</c:v>
                </c:pt>
                <c:pt idx="903">
                  <c:v>0.43611069294913229</c:v>
                </c:pt>
                <c:pt idx="904">
                  <c:v>0.43571009027268554</c:v>
                </c:pt>
                <c:pt idx="905">
                  <c:v>0.43530985558195168</c:v>
                </c:pt>
                <c:pt idx="906">
                  <c:v>0.43490998853890678</c:v>
                </c:pt>
                <c:pt idx="907">
                  <c:v>0.43451048880583659</c:v>
                </c:pt>
                <c:pt idx="908">
                  <c:v>0.43411135604533774</c:v>
                </c:pt>
                <c:pt idx="909">
                  <c:v>0.43371258992031619</c:v>
                </c:pt>
                <c:pt idx="910">
                  <c:v>0.43331419009398797</c:v>
                </c:pt>
                <c:pt idx="911">
                  <c:v>0.43291615622987828</c:v>
                </c:pt>
                <c:pt idx="912">
                  <c:v>0.43251848799182152</c:v>
                </c:pt>
                <c:pt idx="913">
                  <c:v>0.43212118504396063</c:v>
                </c:pt>
                <c:pt idx="914">
                  <c:v>0.43172424705074747</c:v>
                </c:pt>
                <c:pt idx="915">
                  <c:v>0.4313276736769418</c:v>
                </c:pt>
                <c:pt idx="916">
                  <c:v>0.4309314645876115</c:v>
                </c:pt>
                <c:pt idx="917">
                  <c:v>0.43053561944813185</c:v>
                </c:pt>
                <c:pt idx="918">
                  <c:v>0.43014013792418582</c:v>
                </c:pt>
                <c:pt idx="919">
                  <c:v>0.42974501968176348</c:v>
                </c:pt>
                <c:pt idx="920">
                  <c:v>0.42935026438716128</c:v>
                </c:pt>
                <c:pt idx="921">
                  <c:v>0.42895587170698291</c:v>
                </c:pt>
                <c:pt idx="922">
                  <c:v>0.42856184130813763</c:v>
                </c:pt>
                <c:pt idx="923">
                  <c:v>0.42816817285784087</c:v>
                </c:pt>
                <c:pt idx="924">
                  <c:v>0.42777486602361425</c:v>
                </c:pt>
                <c:pt idx="925">
                  <c:v>0.42738192047328399</c:v>
                </c:pt>
                <c:pt idx="926">
                  <c:v>0.42698933587498206</c:v>
                </c:pt>
                <c:pt idx="927">
                  <c:v>0.42659711189714489</c:v>
                </c:pt>
                <c:pt idx="928">
                  <c:v>0.42620524820851369</c:v>
                </c:pt>
                <c:pt idx="929">
                  <c:v>0.42581374447813403</c:v>
                </c:pt>
                <c:pt idx="930">
                  <c:v>0.42542260037535518</c:v>
                </c:pt>
                <c:pt idx="931">
                  <c:v>0.42503181556983055</c:v>
                </c:pt>
                <c:pt idx="932">
                  <c:v>0.42464138973151638</c:v>
                </c:pt>
                <c:pt idx="933">
                  <c:v>0.42425132253067288</c:v>
                </c:pt>
                <c:pt idx="934">
                  <c:v>0.42386161363786262</c:v>
                </c:pt>
                <c:pt idx="935">
                  <c:v>0.42347226272395083</c:v>
                </c:pt>
                <c:pt idx="936">
                  <c:v>0.42308326946010527</c:v>
                </c:pt>
                <c:pt idx="937">
                  <c:v>0.42269463351779546</c:v>
                </c:pt>
                <c:pt idx="938">
                  <c:v>0.42230635456879306</c:v>
                </c:pt>
                <c:pt idx="939">
                  <c:v>0.42191843228517106</c:v>
                </c:pt>
                <c:pt idx="940">
                  <c:v>0.42153086633930353</c:v>
                </c:pt>
                <c:pt idx="941">
                  <c:v>0.42114365640386592</c:v>
                </c:pt>
                <c:pt idx="942">
                  <c:v>0.42075680215183381</c:v>
                </c:pt>
                <c:pt idx="943">
                  <c:v>0.42037030325648356</c:v>
                </c:pt>
                <c:pt idx="944">
                  <c:v>0.41998415939139144</c:v>
                </c:pt>
                <c:pt idx="945">
                  <c:v>0.41959837023043373</c:v>
                </c:pt>
                <c:pt idx="946">
                  <c:v>0.41921293544778637</c:v>
                </c:pt>
                <c:pt idx="947">
                  <c:v>0.41882785471792411</c:v>
                </c:pt>
                <c:pt idx="948">
                  <c:v>0.41844312771562125</c:v>
                </c:pt>
                <c:pt idx="949">
                  <c:v>0.41805875411595073</c:v>
                </c:pt>
                <c:pt idx="950">
                  <c:v>0.41767473359428353</c:v>
                </c:pt>
                <c:pt idx="951">
                  <c:v>0.41729106582628955</c:v>
                </c:pt>
                <c:pt idx="952">
                  <c:v>0.41690775048793588</c:v>
                </c:pt>
                <c:pt idx="953">
                  <c:v>0.41652478725548797</c:v>
                </c:pt>
                <c:pt idx="954">
                  <c:v>0.416142175805508</c:v>
                </c:pt>
                <c:pt idx="955">
                  <c:v>0.41575991581485555</c:v>
                </c:pt>
                <c:pt idx="956">
                  <c:v>0.41537800696068722</c:v>
                </c:pt>
                <c:pt idx="957">
                  <c:v>0.41499644892045567</c:v>
                </c:pt>
                <c:pt idx="958">
                  <c:v>0.41461524137191047</c:v>
                </c:pt>
                <c:pt idx="959">
                  <c:v>0.4142343839930967</c:v>
                </c:pt>
                <c:pt idx="960">
                  <c:v>0.41385387646235533</c:v>
                </c:pt>
                <c:pt idx="961">
                  <c:v>0.41347371845832281</c:v>
                </c:pt>
                <c:pt idx="962">
                  <c:v>0.41309390965993092</c:v>
                </c:pt>
                <c:pt idx="963">
                  <c:v>0.41271444974640614</c:v>
                </c:pt>
                <c:pt idx="964">
                  <c:v>0.41233533839726982</c:v>
                </c:pt>
                <c:pt idx="965">
                  <c:v>0.41195657529233742</c:v>
                </c:pt>
                <c:pt idx="966">
                  <c:v>0.41157816011171894</c:v>
                </c:pt>
                <c:pt idx="967">
                  <c:v>0.41120009253581774</c:v>
                </c:pt>
                <c:pt idx="968">
                  <c:v>0.41082237224533108</c:v>
                </c:pt>
                <c:pt idx="969">
                  <c:v>0.41044499892124942</c:v>
                </c:pt>
                <c:pt idx="970">
                  <c:v>0.4100679722448563</c:v>
                </c:pt>
                <c:pt idx="971">
                  <c:v>0.40969129189772796</c:v>
                </c:pt>
                <c:pt idx="972">
                  <c:v>0.40931495756173325</c:v>
                </c:pt>
                <c:pt idx="973">
                  <c:v>0.40893896891903297</c:v>
                </c:pt>
                <c:pt idx="974">
                  <c:v>0.40856332565208026</c:v>
                </c:pt>
                <c:pt idx="975">
                  <c:v>0.40818802744361976</c:v>
                </c:pt>
                <c:pt idx="976">
                  <c:v>0.40781307397668748</c:v>
                </c:pt>
                <c:pt idx="977">
                  <c:v>0.40743846493461067</c:v>
                </c:pt>
                <c:pt idx="978">
                  <c:v>0.40706420000100751</c:v>
                </c:pt>
                <c:pt idx="979">
                  <c:v>0.4066902788597867</c:v>
                </c:pt>
                <c:pt idx="980">
                  <c:v>0.40631670119514735</c:v>
                </c:pt>
                <c:pt idx="981">
                  <c:v>0.40594346669157866</c:v>
                </c:pt>
                <c:pt idx="982">
                  <c:v>0.40557057503385968</c:v>
                </c:pt>
                <c:pt idx="983">
                  <c:v>0.40519802590705883</c:v>
                </c:pt>
                <c:pt idx="984">
                  <c:v>0.40482581899653414</c:v>
                </c:pt>
                <c:pt idx="985">
                  <c:v>0.40445395398793244</c:v>
                </c:pt>
                <c:pt idx="986">
                  <c:v>0.40408243056718929</c:v>
                </c:pt>
                <c:pt idx="987">
                  <c:v>0.40371124842052886</c:v>
                </c:pt>
                <c:pt idx="988">
                  <c:v>0.40334040723446368</c:v>
                </c:pt>
                <c:pt idx="989">
                  <c:v>0.4029699066957938</c:v>
                </c:pt>
                <c:pt idx="990">
                  <c:v>0.4025997464916074</c:v>
                </c:pt>
                <c:pt idx="991">
                  <c:v>0.40222992630928001</c:v>
                </c:pt>
                <c:pt idx="992">
                  <c:v>0.40186044583647407</c:v>
                </c:pt>
                <c:pt idx="993">
                  <c:v>0.40149130476113931</c:v>
                </c:pt>
                <c:pt idx="994">
                  <c:v>0.40112250277151168</c:v>
                </c:pt>
                <c:pt idx="995">
                  <c:v>0.40075403955611405</c:v>
                </c:pt>
                <c:pt idx="996">
                  <c:v>0.40038591480375479</c:v>
                </c:pt>
                <c:pt idx="997">
                  <c:v>0.40001812820352861</c:v>
                </c:pt>
                <c:pt idx="998">
                  <c:v>0.39965067944481569</c:v>
                </c:pt>
                <c:pt idx="999">
                  <c:v>0.39928356821728123</c:v>
                </c:pt>
                <c:pt idx="1000">
                  <c:v>0.39891679421087589</c:v>
                </c:pt>
                <c:pt idx="1001">
                  <c:v>0.3985503571158352</c:v>
                </c:pt>
                <c:pt idx="1002">
                  <c:v>0.39818425662267865</c:v>
                </c:pt>
                <c:pt idx="1003">
                  <c:v>0.39781849242221073</c:v>
                </c:pt>
                <c:pt idx="1004">
                  <c:v>0.39745306420551935</c:v>
                </c:pt>
                <c:pt idx="1005">
                  <c:v>0.39708797166397658</c:v>
                </c:pt>
                <c:pt idx="1006">
                  <c:v>0.39672321448923786</c:v>
                </c:pt>
                <c:pt idx="1007">
                  <c:v>0.39635879237324179</c:v>
                </c:pt>
                <c:pt idx="1008">
                  <c:v>0.39599470500821016</c:v>
                </c:pt>
                <c:pt idx="1009">
                  <c:v>0.39563095208664717</c:v>
                </c:pt>
                <c:pt idx="1010">
                  <c:v>0.39526753330133968</c:v>
                </c:pt>
                <c:pt idx="1011">
                  <c:v>0.39490444834535687</c:v>
                </c:pt>
                <c:pt idx="1012">
                  <c:v>0.39454169691204943</c:v>
                </c:pt>
                <c:pt idx="1013">
                  <c:v>0.39417927869505032</c:v>
                </c:pt>
                <c:pt idx="1014">
                  <c:v>0.39381719338827348</c:v>
                </c:pt>
                <c:pt idx="1015">
                  <c:v>0.39345544068591404</c:v>
                </c:pt>
                <c:pt idx="1016">
                  <c:v>0.39309402028244839</c:v>
                </c:pt>
                <c:pt idx="1017">
                  <c:v>0.39273293187263308</c:v>
                </c:pt>
                <c:pt idx="1018">
                  <c:v>0.39237217515150546</c:v>
                </c:pt>
                <c:pt idx="1019">
                  <c:v>0.3920117498143828</c:v>
                </c:pt>
                <c:pt idx="1020">
                  <c:v>0.39165165555686221</c:v>
                </c:pt>
                <c:pt idx="1021">
                  <c:v>0.39129189207482062</c:v>
                </c:pt>
                <c:pt idx="1022">
                  <c:v>0.39093245906441415</c:v>
                </c:pt>
                <c:pt idx="1023">
                  <c:v>0.39057335622207806</c:v>
                </c:pt>
                <c:pt idx="1024">
                  <c:v>0.39021458324452651</c:v>
                </c:pt>
                <c:pt idx="1025">
                  <c:v>0.38985613982875217</c:v>
                </c:pt>
                <c:pt idx="1026">
                  <c:v>0.38949802567202624</c:v>
                </c:pt>
                <c:pt idx="1027">
                  <c:v>0.3891402404718976</c:v>
                </c:pt>
                <c:pt idx="1028">
                  <c:v>0.38878278392619348</c:v>
                </c:pt>
                <c:pt idx="1029">
                  <c:v>0.38842565573301818</c:v>
                </c:pt>
                <c:pt idx="1030">
                  <c:v>0.38806885559075377</c:v>
                </c:pt>
                <c:pt idx="1031">
                  <c:v>0.38771238319805895</c:v>
                </c:pt>
                <c:pt idx="1032">
                  <c:v>0.38735623825386961</c:v>
                </c:pt>
                <c:pt idx="1033">
                  <c:v>0.38700042045739785</c:v>
                </c:pt>
                <c:pt idx="1034">
                  <c:v>0.38664492950813234</c:v>
                </c:pt>
                <c:pt idx="1035">
                  <c:v>0.38628976510583768</c:v>
                </c:pt>
                <c:pt idx="1036">
                  <c:v>0.3859349269505542</c:v>
                </c:pt>
                <c:pt idx="1037">
                  <c:v>0.38558041474259791</c:v>
                </c:pt>
                <c:pt idx="1038">
                  <c:v>0.38522622818255997</c:v>
                </c:pt>
                <c:pt idx="1039">
                  <c:v>0.38487236697130667</c:v>
                </c:pt>
                <c:pt idx="1040">
                  <c:v>0.38451883080997906</c:v>
                </c:pt>
                <c:pt idx="1041">
                  <c:v>0.38416561939999261</c:v>
                </c:pt>
                <c:pt idx="1042">
                  <c:v>0.38381273244303721</c:v>
                </c:pt>
                <c:pt idx="1043">
                  <c:v>0.38346016964107665</c:v>
                </c:pt>
                <c:pt idx="1044">
                  <c:v>0.38310793069634863</c:v>
                </c:pt>
                <c:pt idx="1045">
                  <c:v>0.38275601531136422</c:v>
                </c:pt>
                <c:pt idx="1046">
                  <c:v>0.38240442318890788</c:v>
                </c:pt>
                <c:pt idx="1047">
                  <c:v>0.38205315403203693</c:v>
                </c:pt>
                <c:pt idx="1048">
                  <c:v>0.38170220754408174</c:v>
                </c:pt>
                <c:pt idx="1049">
                  <c:v>0.38135158342864484</c:v>
                </c:pt>
                <c:pt idx="1050">
                  <c:v>0.38100128138960121</c:v>
                </c:pt>
                <c:pt idx="1051">
                  <c:v>0.38065130113109796</c:v>
                </c:pt>
                <c:pt idx="1052">
                  <c:v>0.38030164235755359</c:v>
                </c:pt>
                <c:pt idx="1053">
                  <c:v>0.37995230477365871</c:v>
                </c:pt>
                <c:pt idx="1054">
                  <c:v>0.37960328808437455</c:v>
                </c:pt>
                <c:pt idx="1055">
                  <c:v>0.37925459199493383</c:v>
                </c:pt>
                <c:pt idx="1056">
                  <c:v>0.37890621621083981</c:v>
                </c:pt>
                <c:pt idx="1057">
                  <c:v>0.37855816043786616</c:v>
                </c:pt>
                <c:pt idx="1058">
                  <c:v>0.37821042438205732</c:v>
                </c:pt>
                <c:pt idx="1059">
                  <c:v>0.37786300774972703</c:v>
                </c:pt>
                <c:pt idx="1060">
                  <c:v>0.3775159102474594</c:v>
                </c:pt>
                <c:pt idx="1061">
                  <c:v>0.37716913158210791</c:v>
                </c:pt>
                <c:pt idx="1062">
                  <c:v>0.37682267146079512</c:v>
                </c:pt>
                <c:pt idx="1063">
                  <c:v>0.37647652959091282</c:v>
                </c:pt>
                <c:pt idx="1064">
                  <c:v>0.37613070568012147</c:v>
                </c:pt>
                <c:pt idx="1065">
                  <c:v>0.37578519943635019</c:v>
                </c:pt>
                <c:pt idx="1066">
                  <c:v>0.37544001056779641</c:v>
                </c:pt>
                <c:pt idx="1067">
                  <c:v>0.37509513878292527</c:v>
                </c:pt>
                <c:pt idx="1068">
                  <c:v>0.37475058379047022</c:v>
                </c:pt>
                <c:pt idx="1069">
                  <c:v>0.37440634529943184</c:v>
                </c:pt>
                <c:pt idx="1070">
                  <c:v>0.37406242301907816</c:v>
                </c:pt>
                <c:pt idx="1071">
                  <c:v>0.37371881665894441</c:v>
                </c:pt>
                <c:pt idx="1072">
                  <c:v>0.37337552592883239</c:v>
                </c:pt>
                <c:pt idx="1073">
                  <c:v>0.37303255053881068</c:v>
                </c:pt>
                <c:pt idx="1074">
                  <c:v>0.37268989019921406</c:v>
                </c:pt>
                <c:pt idx="1075">
                  <c:v>0.37234754462064329</c:v>
                </c:pt>
                <c:pt idx="1076">
                  <c:v>0.37200551351396544</c:v>
                </c:pt>
                <c:pt idx="1077">
                  <c:v>0.37166379659031251</c:v>
                </c:pt>
                <c:pt idx="1078">
                  <c:v>0.37132239356108232</c:v>
                </c:pt>
                <c:pt idx="1079">
                  <c:v>0.37098130413793762</c:v>
                </c:pt>
                <c:pt idx="1080">
                  <c:v>0.37064052803280606</c:v>
                </c:pt>
                <c:pt idx="1081">
                  <c:v>0.37030006495787982</c:v>
                </c:pt>
                <c:pt idx="1082">
                  <c:v>0.36995991462561567</c:v>
                </c:pt>
                <c:pt idx="1083">
                  <c:v>0.36962007674873432</c:v>
                </c:pt>
                <c:pt idx="1084">
                  <c:v>0.36928055104022034</c:v>
                </c:pt>
                <c:pt idx="1085">
                  <c:v>0.36894133721332212</c:v>
                </c:pt>
                <c:pt idx="1086">
                  <c:v>0.36860243498155132</c:v>
                </c:pt>
                <c:pt idx="1087">
                  <c:v>0.36826384405868279</c:v>
                </c:pt>
                <c:pt idx="1088">
                  <c:v>0.36792556415875438</c:v>
                </c:pt>
                <c:pt idx="1089">
                  <c:v>0.36758759499606647</c:v>
                </c:pt>
                <c:pt idx="1090">
                  <c:v>0.36724993628518204</c:v>
                </c:pt>
                <c:pt idx="1091">
                  <c:v>0.36691258774092622</c:v>
                </c:pt>
                <c:pt idx="1092">
                  <c:v>0.36657554907838585</c:v>
                </c:pt>
                <c:pt idx="1093">
                  <c:v>0.36623882001291003</c:v>
                </c:pt>
                <c:pt idx="1094">
                  <c:v>0.36590240026010878</c:v>
                </c:pt>
                <c:pt idx="1095">
                  <c:v>0.36556628953585352</c:v>
                </c:pt>
                <c:pt idx="1096">
                  <c:v>0.36523048755627696</c:v>
                </c:pt>
                <c:pt idx="1097">
                  <c:v>0.3648949940377722</c:v>
                </c:pt>
                <c:pt idx="1098">
                  <c:v>0.36455980869699295</c:v>
                </c:pt>
                <c:pt idx="1099">
                  <c:v>0.36422493125085326</c:v>
                </c:pt>
                <c:pt idx="1100">
                  <c:v>0.36389036141652725</c:v>
                </c:pt>
                <c:pt idx="1101">
                  <c:v>0.36355609891144886</c:v>
                </c:pt>
                <c:pt idx="1102">
                  <c:v>0.36322214345331116</c:v>
                </c:pt>
                <c:pt idx="1103">
                  <c:v>0.36288849476006724</c:v>
                </c:pt>
                <c:pt idx="1104">
                  <c:v>0.36255515254992876</c:v>
                </c:pt>
                <c:pt idx="1105">
                  <c:v>0.36222211654136643</c:v>
                </c:pt>
                <c:pt idx="1106">
                  <c:v>0.36188938645310947</c:v>
                </c:pt>
                <c:pt idx="1107">
                  <c:v>0.36155696200414567</c:v>
                </c:pt>
                <c:pt idx="1108">
                  <c:v>0.36122484291372065</c:v>
                </c:pt>
                <c:pt idx="1109">
                  <c:v>0.36089302890133806</c:v>
                </c:pt>
                <c:pt idx="1110">
                  <c:v>0.36056151968675954</c:v>
                </c:pt>
                <c:pt idx="1111">
                  <c:v>0.36023031499000346</c:v>
                </c:pt>
                <c:pt idx="1112">
                  <c:v>0.35989941453134583</c:v>
                </c:pt>
                <c:pt idx="1113">
                  <c:v>0.35956881803131979</c:v>
                </c:pt>
                <c:pt idx="1114">
                  <c:v>0.3592385252107147</c:v>
                </c:pt>
                <c:pt idx="1115">
                  <c:v>0.35890853579057669</c:v>
                </c:pt>
                <c:pt idx="1116">
                  <c:v>0.35857884949220808</c:v>
                </c:pt>
                <c:pt idx="1117">
                  <c:v>0.35824946603716723</c:v>
                </c:pt>
                <c:pt idx="1118">
                  <c:v>0.35792038514726821</c:v>
                </c:pt>
                <c:pt idx="1119">
                  <c:v>0.35759160654458061</c:v>
                </c:pt>
                <c:pt idx="1120">
                  <c:v>0.35726312995142956</c:v>
                </c:pt>
                <c:pt idx="1121">
                  <c:v>0.35693495509039469</c:v>
                </c:pt>
                <c:pt idx="1122">
                  <c:v>0.35660708168431121</c:v>
                </c:pt>
                <c:pt idx="1123">
                  <c:v>0.35627950945626841</c:v>
                </c:pt>
                <c:pt idx="1124">
                  <c:v>0.35595223812960997</c:v>
                </c:pt>
                <c:pt idx="1125">
                  <c:v>0.35562526742793393</c:v>
                </c:pt>
                <c:pt idx="1126">
                  <c:v>0.35529859707509209</c:v>
                </c:pt>
                <c:pt idx="1127">
                  <c:v>0.35497222679518997</c:v>
                </c:pt>
                <c:pt idx="1128">
                  <c:v>0.35464615631258639</c:v>
                </c:pt>
                <c:pt idx="1129">
                  <c:v>0.35432038535189359</c:v>
                </c:pt>
                <c:pt idx="1130">
                  <c:v>0.35399491363797664</c:v>
                </c:pt>
                <c:pt idx="1131">
                  <c:v>0.35366974089595321</c:v>
                </c:pt>
                <c:pt idx="1132">
                  <c:v>0.35334486685119376</c:v>
                </c:pt>
                <c:pt idx="1133">
                  <c:v>0.35302029122932099</c:v>
                </c:pt>
                <c:pt idx="1134">
                  <c:v>0.35269601375620918</c:v>
                </c:pt>
                <c:pt idx="1135">
                  <c:v>0.35237203415798513</c:v>
                </c:pt>
                <c:pt idx="1136">
                  <c:v>0.35204835216102659</c:v>
                </c:pt>
                <c:pt idx="1137">
                  <c:v>0.35172496749196291</c:v>
                </c:pt>
                <c:pt idx="1138">
                  <c:v>0.35140187987767479</c:v>
                </c:pt>
                <c:pt idx="1139">
                  <c:v>0.35107908904529339</c:v>
                </c:pt>
                <c:pt idx="1140">
                  <c:v>0.35075659472220083</c:v>
                </c:pt>
                <c:pt idx="1141">
                  <c:v>0.35043439663602921</c:v>
                </c:pt>
                <c:pt idx="1142">
                  <c:v>0.35011249451466153</c:v>
                </c:pt>
                <c:pt idx="1143">
                  <c:v>0.34979088808623027</c:v>
                </c:pt>
                <c:pt idx="1144">
                  <c:v>0.34946957707911758</c:v>
                </c:pt>
                <c:pt idx="1145">
                  <c:v>0.34914856122195531</c:v>
                </c:pt>
                <c:pt idx="1146">
                  <c:v>0.34882784024362468</c:v>
                </c:pt>
                <c:pt idx="1147">
                  <c:v>0.34850741387325562</c:v>
                </c:pt>
                <c:pt idx="1148">
                  <c:v>0.34818728184022729</c:v>
                </c:pt>
                <c:pt idx="1149">
                  <c:v>0.34786744387416701</c:v>
                </c:pt>
                <c:pt idx="1150">
                  <c:v>0.34754789970495076</c:v>
                </c:pt>
                <c:pt idx="1151">
                  <c:v>0.34722864906270257</c:v>
                </c:pt>
                <c:pt idx="1152">
                  <c:v>0.34690969167779429</c:v>
                </c:pt>
                <c:pt idx="1153">
                  <c:v>0.34659102728084573</c:v>
                </c:pt>
                <c:pt idx="1154">
                  <c:v>0.34627265560272352</c:v>
                </c:pt>
                <c:pt idx="1155">
                  <c:v>0.34595457637454236</c:v>
                </c:pt>
                <c:pt idx="1156">
                  <c:v>0.34563678932766323</c:v>
                </c:pt>
                <c:pt idx="1157">
                  <c:v>0.34531929419369417</c:v>
                </c:pt>
                <c:pt idx="1158">
                  <c:v>0.34500209070448995</c:v>
                </c:pt>
                <c:pt idx="1159">
                  <c:v>0.3446851785921512</c:v>
                </c:pt>
                <c:pt idx="1160">
                  <c:v>0.34436855758902507</c:v>
                </c:pt>
                <c:pt idx="1161">
                  <c:v>0.34405222742770419</c:v>
                </c:pt>
                <c:pt idx="1162">
                  <c:v>0.34373618784102722</c:v>
                </c:pt>
                <c:pt idx="1163">
                  <c:v>0.34342043856207782</c:v>
                </c:pt>
                <c:pt idx="1164">
                  <c:v>0.34310497932418521</c:v>
                </c:pt>
                <c:pt idx="1165">
                  <c:v>0.34278980986092339</c:v>
                </c:pt>
                <c:pt idx="1166">
                  <c:v>0.342474929906111</c:v>
                </c:pt>
                <c:pt idx="1167">
                  <c:v>0.34216033919381134</c:v>
                </c:pt>
                <c:pt idx="1168">
                  <c:v>0.34184603745833186</c:v>
                </c:pt>
                <c:pt idx="1169">
                  <c:v>0.34153202443422442</c:v>
                </c:pt>
                <c:pt idx="1170">
                  <c:v>0.3412182998562841</c:v>
                </c:pt>
                <c:pt idx="1171">
                  <c:v>0.34090486345955029</c:v>
                </c:pt>
                <c:pt idx="1172">
                  <c:v>0.34059171497930513</c:v>
                </c:pt>
                <c:pt idx="1173">
                  <c:v>0.34027885415107434</c:v>
                </c:pt>
                <c:pt idx="1174">
                  <c:v>0.33996628071062646</c:v>
                </c:pt>
                <c:pt idx="1175">
                  <c:v>0.33965399439397276</c:v>
                </c:pt>
                <c:pt idx="1176">
                  <c:v>0.33934199493736689</c:v>
                </c:pt>
                <c:pt idx="1177">
                  <c:v>0.33903028207730496</c:v>
                </c:pt>
                <c:pt idx="1178">
                  <c:v>0.33871885555052511</c:v>
                </c:pt>
                <c:pt idx="1179">
                  <c:v>0.33840771509400702</c:v>
                </c:pt>
                <c:pt idx="1180">
                  <c:v>0.33809686044497245</c:v>
                </c:pt>
                <c:pt idx="1181">
                  <c:v>0.33778629134088406</c:v>
                </c:pt>
                <c:pt idx="1182">
                  <c:v>0.33747600751944601</c:v>
                </c:pt>
                <c:pt idx="1183">
                  <c:v>0.33716600871860331</c:v>
                </c:pt>
                <c:pt idx="1184">
                  <c:v>0.33685629467654155</c:v>
                </c:pt>
                <c:pt idx="1185">
                  <c:v>0.33654686513168719</c:v>
                </c:pt>
                <c:pt idx="1186">
                  <c:v>0.33623771982270628</c:v>
                </c:pt>
                <c:pt idx="1187">
                  <c:v>0.33592885848850573</c:v>
                </c:pt>
                <c:pt idx="1188">
                  <c:v>0.33562028086823181</c:v>
                </c:pt>
                <c:pt idx="1189">
                  <c:v>0.33531198670127044</c:v>
                </c:pt>
                <c:pt idx="1190">
                  <c:v>0.33500397572724711</c:v>
                </c:pt>
                <c:pt idx="1191">
                  <c:v>0.33469624768602624</c:v>
                </c:pt>
                <c:pt idx="1192">
                  <c:v>0.33438880231771151</c:v>
                </c:pt>
                <c:pt idx="1193">
                  <c:v>0.3340816393626449</c:v>
                </c:pt>
                <c:pt idx="1194">
                  <c:v>0.33377475856140754</c:v>
                </c:pt>
                <c:pt idx="1195">
                  <c:v>0.33346815965481813</c:v>
                </c:pt>
                <c:pt idx="1196">
                  <c:v>0.33316184238393404</c:v>
                </c:pt>
                <c:pt idx="1197">
                  <c:v>0.33285580649005014</c:v>
                </c:pt>
                <c:pt idx="1198">
                  <c:v>0.33255005171469926</c:v>
                </c:pt>
                <c:pt idx="1199">
                  <c:v>0.33224457779965116</c:v>
                </c:pt>
                <c:pt idx="1200">
                  <c:v>0.33193938448691335</c:v>
                </c:pt>
                <c:pt idx="1201">
                  <c:v>0.33163447151873005</c:v>
                </c:pt>
                <c:pt idx="1202">
                  <c:v>0.33132983863758214</c:v>
                </c:pt>
                <c:pt idx="1203">
                  <c:v>0.33102548558618744</c:v>
                </c:pt>
                <c:pt idx="1204">
                  <c:v>0.33072141210749967</c:v>
                </c:pt>
                <c:pt idx="1205">
                  <c:v>0.33041761794470897</c:v>
                </c:pt>
                <c:pt idx="1206">
                  <c:v>0.3301141028412411</c:v>
                </c:pt>
                <c:pt idx="1207">
                  <c:v>0.32981086654075786</c:v>
                </c:pt>
                <c:pt idx="1208">
                  <c:v>0.32950790878715625</c:v>
                </c:pt>
                <c:pt idx="1209">
                  <c:v>0.32920522932456853</c:v>
                </c:pt>
                <c:pt idx="1210">
                  <c:v>0.32890282789736225</c:v>
                </c:pt>
                <c:pt idx="1211">
                  <c:v>0.32860070425013949</c:v>
                </c:pt>
                <c:pt idx="1212">
                  <c:v>0.3282988581277369</c:v>
                </c:pt>
                <c:pt idx="1213">
                  <c:v>0.32799728927522598</c:v>
                </c:pt>
                <c:pt idx="1214">
                  <c:v>0.32769599743791183</c:v>
                </c:pt>
                <c:pt idx="1215">
                  <c:v>0.32739498236133374</c:v>
                </c:pt>
                <c:pt idx="1216">
                  <c:v>0.32709424379126495</c:v>
                </c:pt>
                <c:pt idx="1217">
                  <c:v>0.32679378147371196</c:v>
                </c:pt>
                <c:pt idx="1218">
                  <c:v>0.32649359515491455</c:v>
                </c:pt>
                <c:pt idx="1219">
                  <c:v>0.32619368458134573</c:v>
                </c:pt>
                <c:pt idx="1220">
                  <c:v>0.32589404949971157</c:v>
                </c:pt>
                <c:pt idx="1221">
                  <c:v>0.32559468965695038</c:v>
                </c:pt>
                <c:pt idx="1222">
                  <c:v>0.32529560480023317</c:v>
                </c:pt>
                <c:pt idx="1223">
                  <c:v>0.32499679467696352</c:v>
                </c:pt>
                <c:pt idx="1224">
                  <c:v>0.32469825903477628</c:v>
                </c:pt>
                <c:pt idx="1225">
                  <c:v>0.32439999762153876</c:v>
                </c:pt>
                <c:pt idx="1226">
                  <c:v>0.32410201018534968</c:v>
                </c:pt>
                <c:pt idx="1227">
                  <c:v>0.32380429647453901</c:v>
                </c:pt>
                <c:pt idx="1228">
                  <c:v>0.32350685623766812</c:v>
                </c:pt>
                <c:pt idx="1229">
                  <c:v>0.32320968922352916</c:v>
                </c:pt>
                <c:pt idx="1230">
                  <c:v>0.3229127951811453</c:v>
                </c:pt>
                <c:pt idx="1231">
                  <c:v>0.32261617385976982</c:v>
                </c:pt>
                <c:pt idx="1232">
                  <c:v>0.32231982500888673</c:v>
                </c:pt>
                <c:pt idx="1233">
                  <c:v>0.32202374837821002</c:v>
                </c:pt>
                <c:pt idx="1234">
                  <c:v>0.32172794371768354</c:v>
                </c:pt>
                <c:pt idx="1235">
                  <c:v>0.32143241077748086</c:v>
                </c:pt>
                <c:pt idx="1236">
                  <c:v>0.32113714930800513</c:v>
                </c:pt>
                <c:pt idx="1237">
                  <c:v>0.32084215905988861</c:v>
                </c:pt>
                <c:pt idx="1238">
                  <c:v>0.32054743978399269</c:v>
                </c:pt>
                <c:pt idx="1239">
                  <c:v>0.32025299123140777</c:v>
                </c:pt>
                <c:pt idx="1240">
                  <c:v>0.31995881315345276</c:v>
                </c:pt>
                <c:pt idx="1241">
                  <c:v>0.3196649053016748</c:v>
                </c:pt>
                <c:pt idx="1242">
                  <c:v>0.3193712674278496</c:v>
                </c:pt>
                <c:pt idx="1243">
                  <c:v>0.31907789928398084</c:v>
                </c:pt>
                <c:pt idx="1244">
                  <c:v>0.31878480062229958</c:v>
                </c:pt>
                <c:pt idx="1245">
                  <c:v>0.31849197119526518</c:v>
                </c:pt>
                <c:pt idx="1246">
                  <c:v>0.31819941075556379</c:v>
                </c:pt>
                <c:pt idx="1247">
                  <c:v>0.31790711905610902</c:v>
                </c:pt>
                <c:pt idx="1248">
                  <c:v>0.31761509585004122</c:v>
                </c:pt>
                <c:pt idx="1249">
                  <c:v>0.31732334089072789</c:v>
                </c:pt>
                <c:pt idx="1250">
                  <c:v>0.31703185393176281</c:v>
                </c:pt>
                <c:pt idx="1251">
                  <c:v>0.31674063472696606</c:v>
                </c:pt>
                <c:pt idx="1252">
                  <c:v>0.31644968303038407</c:v>
                </c:pt>
                <c:pt idx="1253">
                  <c:v>0.31615899859628888</c:v>
                </c:pt>
                <c:pt idx="1254">
                  <c:v>0.31586858117917849</c:v>
                </c:pt>
                <c:pt idx="1255">
                  <c:v>0.31557843053377665</c:v>
                </c:pt>
                <c:pt idx="1256">
                  <c:v>0.31528854641503179</c:v>
                </c:pt>
                <c:pt idx="1257">
                  <c:v>0.31499892857811795</c:v>
                </c:pt>
                <c:pt idx="1258">
                  <c:v>0.31470957677843381</c:v>
                </c:pt>
                <c:pt idx="1259">
                  <c:v>0.31442049077160295</c:v>
                </c:pt>
                <c:pt idx="1260">
                  <c:v>0.31413167031347317</c:v>
                </c:pt>
                <c:pt idx="1261">
                  <c:v>0.31384311516011665</c:v>
                </c:pt>
                <c:pt idx="1262">
                  <c:v>0.31355482506782989</c:v>
                </c:pt>
                <c:pt idx="1263">
                  <c:v>0.31326679979313271</c:v>
                </c:pt>
                <c:pt idx="1264">
                  <c:v>0.31297903909276914</c:v>
                </c:pt>
                <c:pt idx="1265">
                  <c:v>0.31269154272370631</c:v>
                </c:pt>
                <c:pt idx="1266">
                  <c:v>0.31240431044313477</c:v>
                </c:pt>
                <c:pt idx="1267">
                  <c:v>0.3121173420084678</c:v>
                </c:pt>
                <c:pt idx="1268">
                  <c:v>0.31183063717734216</c:v>
                </c:pt>
                <c:pt idx="1269">
                  <c:v>0.31154419570761654</c:v>
                </c:pt>
                <c:pt idx="1270">
                  <c:v>0.31125801735737246</c:v>
                </c:pt>
                <c:pt idx="1271">
                  <c:v>0.31097210188491353</c:v>
                </c:pt>
                <c:pt idx="1272">
                  <c:v>0.31068644904876552</c:v>
                </c:pt>
                <c:pt idx="1273">
                  <c:v>0.31040105860767575</c:v>
                </c:pt>
                <c:pt idx="1274">
                  <c:v>0.31011593032061319</c:v>
                </c:pt>
                <c:pt idx="1275">
                  <c:v>0.30983106394676868</c:v>
                </c:pt>
                <c:pt idx="1276">
                  <c:v>0.30954645924555363</c:v>
                </c:pt>
                <c:pt idx="1277">
                  <c:v>0.30926211597660075</c:v>
                </c:pt>
                <c:pt idx="1278">
                  <c:v>0.30897803389976364</c:v>
                </c:pt>
                <c:pt idx="1279">
                  <c:v>0.30869421277511627</c:v>
                </c:pt>
                <c:pt idx="1280">
                  <c:v>0.30841065236295317</c:v>
                </c:pt>
                <c:pt idx="1281">
                  <c:v>0.30812735242378897</c:v>
                </c:pt>
                <c:pt idx="1282">
                  <c:v>0.30784431271835833</c:v>
                </c:pt>
                <c:pt idx="1283">
                  <c:v>0.30756153300761557</c:v>
                </c:pt>
                <c:pt idx="1284">
                  <c:v>0.30727901305273492</c:v>
                </c:pt>
                <c:pt idx="1285">
                  <c:v>0.30699675261510967</c:v>
                </c:pt>
                <c:pt idx="1286">
                  <c:v>0.30671475145635224</c:v>
                </c:pt>
                <c:pt idx="1287">
                  <c:v>0.30643300933829437</c:v>
                </c:pt>
                <c:pt idx="1288">
                  <c:v>0.30615152602298634</c:v>
                </c:pt>
                <c:pt idx="1289">
                  <c:v>0.30587030127269704</c:v>
                </c:pt>
                <c:pt idx="1290">
                  <c:v>0.30558933484991363</c:v>
                </c:pt>
                <c:pt idx="1291">
                  <c:v>0.30530862651734181</c:v>
                </c:pt>
                <c:pt idx="1292">
                  <c:v>0.30502817603790483</c:v>
                </c:pt>
                <c:pt idx="1293">
                  <c:v>0.30474798317474389</c:v>
                </c:pt>
                <c:pt idx="1294">
                  <c:v>0.30446804769121782</c:v>
                </c:pt>
                <c:pt idx="1295">
                  <c:v>0.30418836935090277</c:v>
                </c:pt>
                <c:pt idx="1296">
                  <c:v>0.30390894791759188</c:v>
                </c:pt>
                <c:pt idx="1297">
                  <c:v>0.30362978315529582</c:v>
                </c:pt>
                <c:pt idx="1298">
                  <c:v>0.3033508748282413</c:v>
                </c:pt>
                <c:pt idx="1299">
                  <c:v>0.30307222270087214</c:v>
                </c:pt>
                <c:pt idx="1300">
                  <c:v>0.30279382653784831</c:v>
                </c:pt>
                <c:pt idx="1301">
                  <c:v>0.30251568610404606</c:v>
                </c:pt>
                <c:pt idx="1302">
                  <c:v>0.30223780116455756</c:v>
                </c:pt>
                <c:pt idx="1303">
                  <c:v>0.30196017148469068</c:v>
                </c:pt>
                <c:pt idx="1304">
                  <c:v>0.30168279682996912</c:v>
                </c:pt>
                <c:pt idx="1305">
                  <c:v>0.3014056769661318</c:v>
                </c:pt>
                <c:pt idx="1306">
                  <c:v>0.30112881165913269</c:v>
                </c:pt>
                <c:pt idx="1307">
                  <c:v>0.30085220067514107</c:v>
                </c:pt>
                <c:pt idx="1308">
                  <c:v>0.30057584378054075</c:v>
                </c:pt>
                <c:pt idx="1309">
                  <c:v>0.30029974074193022</c:v>
                </c:pt>
                <c:pt idx="1310">
                  <c:v>0.3000238913261225</c:v>
                </c:pt>
                <c:pt idx="1311">
                  <c:v>0.29974829530014452</c:v>
                </c:pt>
                <c:pt idx="1312">
                  <c:v>0.29947295243123756</c:v>
                </c:pt>
                <c:pt idx="1313">
                  <c:v>0.29919786248685626</c:v>
                </c:pt>
                <c:pt idx="1314">
                  <c:v>0.29892302523466951</c:v>
                </c:pt>
                <c:pt idx="1315">
                  <c:v>0.29864844044255895</c:v>
                </c:pt>
                <c:pt idx="1316">
                  <c:v>0.29837410787861984</c:v>
                </c:pt>
                <c:pt idx="1317">
                  <c:v>0.29810002731116042</c:v>
                </c:pt>
                <c:pt idx="1318">
                  <c:v>0.29782619850870157</c:v>
                </c:pt>
                <c:pt idx="1319">
                  <c:v>0.29755262123997689</c:v>
                </c:pt>
                <c:pt idx="1320">
                  <c:v>0.29727929527393276</c:v>
                </c:pt>
                <c:pt idx="1321">
                  <c:v>0.29700622037972718</c:v>
                </c:pt>
                <c:pt idx="1322">
                  <c:v>0.29673339632673063</c:v>
                </c:pt>
                <c:pt idx="1323">
                  <c:v>0.29646082288452535</c:v>
                </c:pt>
                <c:pt idx="1324">
                  <c:v>0.29618849982290518</c:v>
                </c:pt>
                <c:pt idx="1325">
                  <c:v>0.29591642691187547</c:v>
                </c:pt>
                <c:pt idx="1326">
                  <c:v>0.29564460392165276</c:v>
                </c:pt>
                <c:pt idx="1327">
                  <c:v>0.29537303062266484</c:v>
                </c:pt>
                <c:pt idx="1328">
                  <c:v>0.2951017067855502</c:v>
                </c:pt>
                <c:pt idx="1329">
                  <c:v>0.29483063218115801</c:v>
                </c:pt>
                <c:pt idx="1330">
                  <c:v>0.29455980658054826</c:v>
                </c:pt>
                <c:pt idx="1331">
                  <c:v>0.29428922975499078</c:v>
                </c:pt>
                <c:pt idx="1332">
                  <c:v>0.29401890147596571</c:v>
                </c:pt>
                <c:pt idx="1333">
                  <c:v>0.29374882151516313</c:v>
                </c:pt>
                <c:pt idx="1334">
                  <c:v>0.29347898964448293</c:v>
                </c:pt>
                <c:pt idx="1335">
                  <c:v>0.29320940563603431</c:v>
                </c:pt>
                <c:pt idx="1336">
                  <c:v>0.29294006926213595</c:v>
                </c:pt>
                <c:pt idx="1337">
                  <c:v>0.29267098029531574</c:v>
                </c:pt>
                <c:pt idx="1338">
                  <c:v>0.29240213850831026</c:v>
                </c:pt>
                <c:pt idx="1339">
                  <c:v>0.29213354367406502</c:v>
                </c:pt>
                <c:pt idx="1340">
                  <c:v>0.2918651955657342</c:v>
                </c:pt>
                <c:pt idx="1341">
                  <c:v>0.29159709395668015</c:v>
                </c:pt>
                <c:pt idx="1342">
                  <c:v>0.2913292386204735</c:v>
                </c:pt>
                <c:pt idx="1343">
                  <c:v>0.29106162933089291</c:v>
                </c:pt>
                <c:pt idx="1344">
                  <c:v>0.29079426586192481</c:v>
                </c:pt>
                <c:pt idx="1345">
                  <c:v>0.29052714798776319</c:v>
                </c:pt>
                <c:pt idx="1346">
                  <c:v>0.29026027548280953</c:v>
                </c:pt>
                <c:pt idx="1347">
                  <c:v>0.28999364812167266</c:v>
                </c:pt>
                <c:pt idx="1348">
                  <c:v>0.28972726567916801</c:v>
                </c:pt>
                <c:pt idx="1349">
                  <c:v>0.28946112793031836</c:v>
                </c:pt>
                <c:pt idx="1350">
                  <c:v>0.28919523465035302</c:v>
                </c:pt>
                <c:pt idx="1351">
                  <c:v>0.2889295856147075</c:v>
                </c:pt>
                <c:pt idx="1352">
                  <c:v>0.28866418059902388</c:v>
                </c:pt>
                <c:pt idx="1353">
                  <c:v>0.28839901937915019</c:v>
                </c:pt>
                <c:pt idx="1354">
                  <c:v>0.28813410173114051</c:v>
                </c:pt>
                <c:pt idx="1355">
                  <c:v>0.28786942743125443</c:v>
                </c:pt>
                <c:pt idx="1356">
                  <c:v>0.28760499625595726</c:v>
                </c:pt>
                <c:pt idx="1357">
                  <c:v>0.28734080798191952</c:v>
                </c:pt>
                <c:pt idx="1358">
                  <c:v>0.28707686238601676</c:v>
                </c:pt>
                <c:pt idx="1359">
                  <c:v>0.28681315924532991</c:v>
                </c:pt>
                <c:pt idx="1360">
                  <c:v>0.28654969833714422</c:v>
                </c:pt>
                <c:pt idx="1361">
                  <c:v>0.28628647943894964</c:v>
                </c:pt>
                <c:pt idx="1362">
                  <c:v>0.2860235023284407</c:v>
                </c:pt>
                <c:pt idx="1363">
                  <c:v>0.28576076678351603</c:v>
                </c:pt>
                <c:pt idx="1364">
                  <c:v>0.28549827258227806</c:v>
                </c:pt>
                <c:pt idx="1365">
                  <c:v>0.2852360195030334</c:v>
                </c:pt>
                <c:pt idx="1366">
                  <c:v>0.28497400732429207</c:v>
                </c:pt>
                <c:pt idx="1367">
                  <c:v>0.28471223582476773</c:v>
                </c:pt>
                <c:pt idx="1368">
                  <c:v>0.28445070478337697</c:v>
                </c:pt>
                <c:pt idx="1369">
                  <c:v>0.28418941397923991</c:v>
                </c:pt>
                <c:pt idx="1370">
                  <c:v>0.28392836319167936</c:v>
                </c:pt>
                <c:pt idx="1371">
                  <c:v>0.28366755220022061</c:v>
                </c:pt>
                <c:pt idx="1372">
                  <c:v>0.28340698078459203</c:v>
                </c:pt>
                <c:pt idx="1373">
                  <c:v>0.28314664872472367</c:v>
                </c:pt>
                <c:pt idx="1374">
                  <c:v>0.28288655580074812</c:v>
                </c:pt>
                <c:pt idx="1375">
                  <c:v>0.28262670179300009</c:v>
                </c:pt>
                <c:pt idx="1376">
                  <c:v>0.28236708648201558</c:v>
                </c:pt>
                <c:pt idx="1377">
                  <c:v>0.28210770964853255</c:v>
                </c:pt>
                <c:pt idx="1378">
                  <c:v>0.28184857107349032</c:v>
                </c:pt>
                <c:pt idx="1379">
                  <c:v>0.28158967053802936</c:v>
                </c:pt>
                <c:pt idx="1380">
                  <c:v>0.28133100782349124</c:v>
                </c:pt>
                <c:pt idx="1381">
                  <c:v>0.28107258271141816</c:v>
                </c:pt>
                <c:pt idx="1382">
                  <c:v>0.28081439498355348</c:v>
                </c:pt>
                <c:pt idx="1383">
                  <c:v>0.28055644442184058</c:v>
                </c:pt>
                <c:pt idx="1384">
                  <c:v>0.28029873080842332</c:v>
                </c:pt>
                <c:pt idx="1385">
                  <c:v>0.28004125392564566</c:v>
                </c:pt>
                <c:pt idx="1386">
                  <c:v>0.27978401355605159</c:v>
                </c:pt>
                <c:pt idx="1387">
                  <c:v>0.27952700948238463</c:v>
                </c:pt>
                <c:pt idx="1388">
                  <c:v>0.27927024148758822</c:v>
                </c:pt>
                <c:pt idx="1389">
                  <c:v>0.27901370935480474</c:v>
                </c:pt>
                <c:pt idx="1390">
                  <c:v>0.27875741286737615</c:v>
                </c:pt>
                <c:pt idx="1391">
                  <c:v>0.27850135180884317</c:v>
                </c:pt>
                <c:pt idx="1392">
                  <c:v>0.27824552596294555</c:v>
                </c:pt>
                <c:pt idx="1393">
                  <c:v>0.27798993511362158</c:v>
                </c:pt>
                <c:pt idx="1394">
                  <c:v>0.27773457904500803</c:v>
                </c:pt>
                <c:pt idx="1395">
                  <c:v>0.27747945754143993</c:v>
                </c:pt>
                <c:pt idx="1396">
                  <c:v>0.27722457038745052</c:v>
                </c:pt>
                <c:pt idx="1397">
                  <c:v>0.27696991736777088</c:v>
                </c:pt>
                <c:pt idx="1398">
                  <c:v>0.27671549826732988</c:v>
                </c:pt>
                <c:pt idx="1399">
                  <c:v>0.27646131287125397</c:v>
                </c:pt>
                <c:pt idx="1400">
                  <c:v>0.27620736096486675</c:v>
                </c:pt>
                <c:pt idx="1401">
                  <c:v>0.27595364233368935</c:v>
                </c:pt>
                <c:pt idx="1402">
                  <c:v>0.27570015676343979</c:v>
                </c:pt>
                <c:pt idx="1403">
                  <c:v>0.27544690404003275</c:v>
                </c:pt>
                <c:pt idx="1404">
                  <c:v>0.27519388394957989</c:v>
                </c:pt>
                <c:pt idx="1405">
                  <c:v>0.27494109627838909</c:v>
                </c:pt>
                <c:pt idx="1406">
                  <c:v>0.27468854081296457</c:v>
                </c:pt>
                <c:pt idx="1407">
                  <c:v>0.27443621734000667</c:v>
                </c:pt>
                <c:pt idx="1408">
                  <c:v>0.27418412564641181</c:v>
                </c:pt>
                <c:pt idx="1409">
                  <c:v>0.27393226551927202</c:v>
                </c:pt>
                <c:pt idx="1410">
                  <c:v>0.27368063674587473</c:v>
                </c:pt>
                <c:pt idx="1411">
                  <c:v>0.27342923911370326</c:v>
                </c:pt>
                <c:pt idx="1412">
                  <c:v>0.27317807241043557</c:v>
                </c:pt>
                <c:pt idx="1413">
                  <c:v>0.27292713642394512</c:v>
                </c:pt>
                <c:pt idx="1414">
                  <c:v>0.27267643094229993</c:v>
                </c:pt>
                <c:pt idx="1415">
                  <c:v>0.27242595575376283</c:v>
                </c:pt>
                <c:pt idx="1416">
                  <c:v>0.27217571064679102</c:v>
                </c:pt>
                <c:pt idx="1417">
                  <c:v>0.27192569541003631</c:v>
                </c:pt>
                <c:pt idx="1418">
                  <c:v>0.2716759098323443</c:v>
                </c:pt>
                <c:pt idx="1419">
                  <c:v>0.27142635370275486</c:v>
                </c:pt>
                <c:pt idx="1420">
                  <c:v>0.27117702681050121</c:v>
                </c:pt>
                <c:pt idx="1421">
                  <c:v>0.27092792894501072</c:v>
                </c:pt>
                <c:pt idx="1422">
                  <c:v>0.27067905989590385</c:v>
                </c:pt>
                <c:pt idx="1423">
                  <c:v>0.27043041945299429</c:v>
                </c:pt>
                <c:pt idx="1424">
                  <c:v>0.27018200740628912</c:v>
                </c:pt>
                <c:pt idx="1425">
                  <c:v>0.26993382354598783</c:v>
                </c:pt>
                <c:pt idx="1426">
                  <c:v>0.26968586766248304</c:v>
                </c:pt>
                <c:pt idx="1427">
                  <c:v>0.26943813954635976</c:v>
                </c:pt>
                <c:pt idx="1428">
                  <c:v>0.26919063898839535</c:v>
                </c:pt>
                <c:pt idx="1429">
                  <c:v>0.26894336577955935</c:v>
                </c:pt>
                <c:pt idx="1430">
                  <c:v>0.26869631971101338</c:v>
                </c:pt>
                <c:pt idx="1431">
                  <c:v>0.26844950057411088</c:v>
                </c:pt>
                <c:pt idx="1432">
                  <c:v>0.26820290816039682</c:v>
                </c:pt>
                <c:pt idx="1433">
                  <c:v>0.26795654226160781</c:v>
                </c:pt>
                <c:pt idx="1434">
                  <c:v>0.26771040266967172</c:v>
                </c:pt>
                <c:pt idx="1435">
                  <c:v>0.26746448917670756</c:v>
                </c:pt>
                <c:pt idx="1436">
                  <c:v>0.26721880157502514</c:v>
                </c:pt>
                <c:pt idx="1437">
                  <c:v>0.26697333965712544</c:v>
                </c:pt>
                <c:pt idx="1438">
                  <c:v>0.26672810321569951</c:v>
                </c:pt>
                <c:pt idx="1439">
                  <c:v>0.2664830920436293</c:v>
                </c:pt>
                <c:pt idx="1440">
                  <c:v>0.26623830593398673</c:v>
                </c:pt>
                <c:pt idx="1441">
                  <c:v>0.26599374468003395</c:v>
                </c:pt>
                <c:pt idx="1442">
                  <c:v>0.26574940807522296</c:v>
                </c:pt>
                <c:pt idx="1443">
                  <c:v>0.26550529591319538</c:v>
                </c:pt>
                <c:pt idx="1444">
                  <c:v>0.26526140798778275</c:v>
                </c:pt>
                <c:pt idx="1445">
                  <c:v>0.26501774409300549</c:v>
                </c:pt>
                <c:pt idx="1446">
                  <c:v>0.2647743040230735</c:v>
                </c:pt>
                <c:pt idx="1447">
                  <c:v>0.26453108757238591</c:v>
                </c:pt>
                <c:pt idx="1448">
                  <c:v>0.26428809453553032</c:v>
                </c:pt>
                <c:pt idx="1449">
                  <c:v>0.26404532470728315</c:v>
                </c:pt>
                <c:pt idx="1450">
                  <c:v>0.26380277788260953</c:v>
                </c:pt>
                <c:pt idx="1451">
                  <c:v>0.26356045385666266</c:v>
                </c:pt>
                <c:pt idx="1452">
                  <c:v>0.26331835242478402</c:v>
                </c:pt>
                <c:pt idx="1453">
                  <c:v>0.26307647338250317</c:v>
                </c:pt>
                <c:pt idx="1454">
                  <c:v>0.26283481652553747</c:v>
                </c:pt>
                <c:pt idx="1455">
                  <c:v>0.26259338164979162</c:v>
                </c:pt>
                <c:pt idx="1456">
                  <c:v>0.2623521685513584</c:v>
                </c:pt>
                <c:pt idx="1457">
                  <c:v>0.26211117702651721</c:v>
                </c:pt>
                <c:pt idx="1458">
                  <c:v>0.26187040687173518</c:v>
                </c:pt>
                <c:pt idx="1459">
                  <c:v>0.26162985788366594</c:v>
                </c:pt>
                <c:pt idx="1460">
                  <c:v>0.26138952985915032</c:v>
                </c:pt>
                <c:pt idx="1461">
                  <c:v>0.2611494225952154</c:v>
                </c:pt>
                <c:pt idx="1462">
                  <c:v>0.26090953588907484</c:v>
                </c:pt>
                <c:pt idx="1463">
                  <c:v>0.26066986953812876</c:v>
                </c:pt>
                <c:pt idx="1464">
                  <c:v>0.26043042333996319</c:v>
                </c:pt>
                <c:pt idx="1465">
                  <c:v>0.26019119709234995</c:v>
                </c:pt>
                <c:pt idx="1466">
                  <c:v>0.25995219059324698</c:v>
                </c:pt>
                <c:pt idx="1467">
                  <c:v>0.2597134036407977</c:v>
                </c:pt>
                <c:pt idx="1468">
                  <c:v>0.2594748360333306</c:v>
                </c:pt>
                <c:pt idx="1469">
                  <c:v>0.25923648756936007</c:v>
                </c:pt>
                <c:pt idx="1470">
                  <c:v>0.25899835804758492</c:v>
                </c:pt>
                <c:pt idx="1471">
                  <c:v>0.25876044726688935</c:v>
                </c:pt>
                <c:pt idx="1472">
                  <c:v>0.25852275502634198</c:v>
                </c:pt>
                <c:pt idx="1473">
                  <c:v>0.25828528112519633</c:v>
                </c:pt>
                <c:pt idx="1474">
                  <c:v>0.25804802536288995</c:v>
                </c:pt>
                <c:pt idx="1475">
                  <c:v>0.25781098753904486</c:v>
                </c:pt>
                <c:pt idx="1476">
                  <c:v>0.25757416745346712</c:v>
                </c:pt>
                <c:pt idx="1477">
                  <c:v>0.25733756490614673</c:v>
                </c:pt>
                <c:pt idx="1478">
                  <c:v>0.2571011796972571</c:v>
                </c:pt>
                <c:pt idx="1479">
                  <c:v>0.25686501162715575</c:v>
                </c:pt>
                <c:pt idx="1480">
                  <c:v>0.25662906049638307</c:v>
                </c:pt>
                <c:pt idx="1481">
                  <c:v>0.2563933261056629</c:v>
                </c:pt>
                <c:pt idx="1482">
                  <c:v>0.25615780825590212</c:v>
                </c:pt>
                <c:pt idx="1483">
                  <c:v>0.2559225067481905</c:v>
                </c:pt>
                <c:pt idx="1484">
                  <c:v>0.25568742138380046</c:v>
                </c:pt>
                <c:pt idx="1485">
                  <c:v>0.25545255196418704</c:v>
                </c:pt>
                <c:pt idx="1486">
                  <c:v>0.25521789829098762</c:v>
                </c:pt>
                <c:pt idx="1487">
                  <c:v>0.25498346016602186</c:v>
                </c:pt>
                <c:pt idx="1488">
                  <c:v>0.25474923739129124</c:v>
                </c:pt>
                <c:pt idx="1489">
                  <c:v>0.2545152297689795</c:v>
                </c:pt>
                <c:pt idx="1490">
                  <c:v>0.25428143710145173</c:v>
                </c:pt>
                <c:pt idx="1491">
                  <c:v>0.25404785919125472</c:v>
                </c:pt>
                <c:pt idx="1492">
                  <c:v>0.25381449584111671</c:v>
                </c:pt>
                <c:pt idx="1493">
                  <c:v>0.25358134685394695</c:v>
                </c:pt>
                <c:pt idx="1494">
                  <c:v>0.25334841203283592</c:v>
                </c:pt>
                <c:pt idx="1495">
                  <c:v>0.25311569118105487</c:v>
                </c:pt>
                <c:pt idx="1496">
                  <c:v>0.25288318410205585</c:v>
                </c:pt>
                <c:pt idx="1497">
                  <c:v>0.25265089059947138</c:v>
                </c:pt>
                <c:pt idx="1498">
                  <c:v>0.25241881047711429</c:v>
                </c:pt>
                <c:pt idx="1499">
                  <c:v>0.25218694353897786</c:v>
                </c:pt>
                <c:pt idx="1500">
                  <c:v>0.25195528958923513</c:v>
                </c:pt>
                <c:pt idx="1501">
                  <c:v>0.25172384843223922</c:v>
                </c:pt>
                <c:pt idx="1502">
                  <c:v>0.25149261987252303</c:v>
                </c:pt>
                <c:pt idx="1503">
                  <c:v>0.25126160371479872</c:v>
                </c:pt>
                <c:pt idx="1504">
                  <c:v>0.25103079976395809</c:v>
                </c:pt>
                <c:pt idx="1505">
                  <c:v>0.25080020782507212</c:v>
                </c:pt>
                <c:pt idx="1506">
                  <c:v>0.25056982770339076</c:v>
                </c:pt>
                <c:pt idx="1507">
                  <c:v>0.25033965920434281</c:v>
                </c:pt>
                <c:pt idx="1508">
                  <c:v>0.25010970213353617</c:v>
                </c:pt>
                <c:pt idx="1509">
                  <c:v>0.24987995629675674</c:v>
                </c:pt>
                <c:pt idx="1510">
                  <c:v>0.2496504214999693</c:v>
                </c:pt>
                <c:pt idx="1511">
                  <c:v>0.24942109754931654</c:v>
                </c:pt>
                <c:pt idx="1512">
                  <c:v>0.24919198425111952</c:v>
                </c:pt>
                <c:pt idx="1513">
                  <c:v>0.24896308141187687</c:v>
                </c:pt>
                <c:pt idx="1514">
                  <c:v>0.24873438883826526</c:v>
                </c:pt>
                <c:pt idx="1515">
                  <c:v>0.24850590633713882</c:v>
                </c:pt>
                <c:pt idx="1516">
                  <c:v>0.24827763371552911</c:v>
                </c:pt>
                <c:pt idx="1517">
                  <c:v>0.24804957078064488</c:v>
                </c:pt>
                <c:pt idx="1518">
                  <c:v>0.24782171733987213</c:v>
                </c:pt>
                <c:pt idx="1519">
                  <c:v>0.24759407320077373</c:v>
                </c:pt>
                <c:pt idx="1520">
                  <c:v>0.24736663817108911</c:v>
                </c:pt>
                <c:pt idx="1521">
                  <c:v>0.24713941205873471</c:v>
                </c:pt>
                <c:pt idx="1522">
                  <c:v>0.24691239467180315</c:v>
                </c:pt>
                <c:pt idx="1523">
                  <c:v>0.2466855858185632</c:v>
                </c:pt>
                <c:pt idx="1524">
                  <c:v>0.24645898530746016</c:v>
                </c:pt>
                <c:pt idx="1525">
                  <c:v>0.24623259294711486</c:v>
                </c:pt>
                <c:pt idx="1526">
                  <c:v>0.24600640854632422</c:v>
                </c:pt>
                <c:pt idx="1527">
                  <c:v>0.24578043191406068</c:v>
                </c:pt>
                <c:pt idx="1528">
                  <c:v>0.24555466285947228</c:v>
                </c:pt>
                <c:pt idx="1529">
                  <c:v>0.24532910119188203</c:v>
                </c:pt>
                <c:pt idx="1530">
                  <c:v>0.24510374672078844</c:v>
                </c:pt>
                <c:pt idx="1531">
                  <c:v>0.244878599255865</c:v>
                </c:pt>
                <c:pt idx="1532">
                  <c:v>0.24465365860695978</c:v>
                </c:pt>
                <c:pt idx="1533">
                  <c:v>0.24442892458409574</c:v>
                </c:pt>
                <c:pt idx="1534">
                  <c:v>0.24420439699747026</c:v>
                </c:pt>
                <c:pt idx="1535">
                  <c:v>0.24398007565745511</c:v>
                </c:pt>
                <c:pt idx="1536">
                  <c:v>0.24375596037459607</c:v>
                </c:pt>
                <c:pt idx="1537">
                  <c:v>0.24353205095961336</c:v>
                </c:pt>
                <c:pt idx="1538">
                  <c:v>0.24330834722340075</c:v>
                </c:pt>
                <c:pt idx="1539">
                  <c:v>0.24308484897702559</c:v>
                </c:pt>
                <c:pt idx="1540">
                  <c:v>0.24286155603172904</c:v>
                </c:pt>
                <c:pt idx="1541">
                  <c:v>0.24263846819892571</c:v>
                </c:pt>
                <c:pt idx="1542">
                  <c:v>0.24241558529020324</c:v>
                </c:pt>
                <c:pt idx="1543">
                  <c:v>0.24219290711732244</c:v>
                </c:pt>
                <c:pt idx="1544">
                  <c:v>0.24197043349221695</c:v>
                </c:pt>
                <c:pt idx="1545">
                  <c:v>0.24174816422699319</c:v>
                </c:pt>
                <c:pt idx="1546">
                  <c:v>0.24152609913393025</c:v>
                </c:pt>
                <c:pt idx="1547">
                  <c:v>0.24130423802547971</c:v>
                </c:pt>
                <c:pt idx="1548">
                  <c:v>0.24108258071426528</c:v>
                </c:pt>
                <c:pt idx="1549">
                  <c:v>0.24086112701308268</c:v>
                </c:pt>
                <c:pt idx="1550">
                  <c:v>0.24063987673489989</c:v>
                </c:pt>
                <c:pt idx="1551">
                  <c:v>0.24041882969285663</c:v>
                </c:pt>
                <c:pt idx="1552">
                  <c:v>0.24019798570026407</c:v>
                </c:pt>
                <c:pt idx="1553">
                  <c:v>0.23997734457060499</c:v>
                </c:pt>
                <c:pt idx="1554">
                  <c:v>0.23975690611753359</c:v>
                </c:pt>
                <c:pt idx="1555">
                  <c:v>0.23953667015487512</c:v>
                </c:pt>
                <c:pt idx="1556">
                  <c:v>0.23931663649662574</c:v>
                </c:pt>
                <c:pt idx="1557">
                  <c:v>0.23909680495695285</c:v>
                </c:pt>
                <c:pt idx="1558">
                  <c:v>0.23887717535019423</c:v>
                </c:pt>
                <c:pt idx="1559">
                  <c:v>0.23865774749085822</c:v>
                </c:pt>
                <c:pt idx="1560">
                  <c:v>0.23843852119362363</c:v>
                </c:pt>
                <c:pt idx="1561">
                  <c:v>0.23821949627333955</c:v>
                </c:pt>
                <c:pt idx="1562">
                  <c:v>0.23800067254502499</c:v>
                </c:pt>
                <c:pt idx="1563">
                  <c:v>0.23778204982386922</c:v>
                </c:pt>
                <c:pt idx="1564">
                  <c:v>0.23756362792523081</c:v>
                </c:pt>
                <c:pt idx="1565">
                  <c:v>0.2373454066646381</c:v>
                </c:pt>
                <c:pt idx="1566">
                  <c:v>0.23712738585778909</c:v>
                </c:pt>
                <c:pt idx="1567">
                  <c:v>0.23690956532055091</c:v>
                </c:pt>
                <c:pt idx="1568">
                  <c:v>0.23669194486895989</c:v>
                </c:pt>
                <c:pt idx="1569">
                  <c:v>0.23647452431922111</c:v>
                </c:pt>
                <c:pt idx="1570">
                  <c:v>0.23625730348770885</c:v>
                </c:pt>
                <c:pt idx="1571">
                  <c:v>0.23604028219096584</c:v>
                </c:pt>
                <c:pt idx="1572">
                  <c:v>0.2358234602457033</c:v>
                </c:pt>
                <c:pt idx="1573">
                  <c:v>0.23560683746880112</c:v>
                </c:pt>
                <c:pt idx="1574">
                  <c:v>0.23539041367730695</c:v>
                </c:pt>
                <c:pt idx="1575">
                  <c:v>0.23517418868843676</c:v>
                </c:pt>
                <c:pt idx="1576">
                  <c:v>0.2349581623195745</c:v>
                </c:pt>
                <c:pt idx="1577">
                  <c:v>0.23474233438827158</c:v>
                </c:pt>
                <c:pt idx="1578">
                  <c:v>0.23452670471224735</c:v>
                </c:pt>
                <c:pt idx="1579">
                  <c:v>0.23431127310938824</c:v>
                </c:pt>
                <c:pt idx="1580">
                  <c:v>0.23409603939774831</c:v>
                </c:pt>
                <c:pt idx="1581">
                  <c:v>0.23388100339554851</c:v>
                </c:pt>
                <c:pt idx="1582">
                  <c:v>0.23366616492117684</c:v>
                </c:pt>
                <c:pt idx="1583">
                  <c:v>0.23345152379318818</c:v>
                </c:pt>
                <c:pt idx="1584">
                  <c:v>0.23323707983030409</c:v>
                </c:pt>
                <c:pt idx="1585">
                  <c:v>0.2330228328514124</c:v>
                </c:pt>
                <c:pt idx="1586">
                  <c:v>0.23280878267556768</c:v>
                </c:pt>
                <c:pt idx="1587">
                  <c:v>0.23259492912199048</c:v>
                </c:pt>
                <c:pt idx="1588">
                  <c:v>0.23238127201006753</c:v>
                </c:pt>
                <c:pt idx="1589">
                  <c:v>0.23216781115935123</c:v>
                </c:pt>
                <c:pt idx="1590">
                  <c:v>0.23195454638956003</c:v>
                </c:pt>
                <c:pt idx="1591">
                  <c:v>0.23174147752057792</c:v>
                </c:pt>
                <c:pt idx="1592">
                  <c:v>0.23152860437245412</c:v>
                </c:pt>
                <c:pt idx="1593">
                  <c:v>0.23131592676540352</c:v>
                </c:pt>
                <c:pt idx="1594">
                  <c:v>0.23110344451980575</c:v>
                </c:pt>
                <c:pt idx="1595">
                  <c:v>0.23089115745620567</c:v>
                </c:pt>
                <c:pt idx="1596">
                  <c:v>0.23067906539531305</c:v>
                </c:pt>
                <c:pt idx="1597">
                  <c:v>0.23046716815800225</c:v>
                </c:pt>
                <c:pt idx="1598">
                  <c:v>0.23025546556531207</c:v>
                </c:pt>
                <c:pt idx="1599">
                  <c:v>0.2300439574384458</c:v>
                </c:pt>
                <c:pt idx="1600">
                  <c:v>0.22983264359877106</c:v>
                </c:pt>
                <c:pt idx="1601">
                  <c:v>0.22962152386781948</c:v>
                </c:pt>
                <c:pt idx="1602">
                  <c:v>0.22941059806728648</c:v>
                </c:pt>
                <c:pt idx="1603">
                  <c:v>0.22919986601903161</c:v>
                </c:pt>
                <c:pt idx="1604">
                  <c:v>0.2289893275450777</c:v>
                </c:pt>
                <c:pt idx="1605">
                  <c:v>0.22877898246761119</c:v>
                </c:pt>
                <c:pt idx="1606">
                  <c:v>0.22856883060898198</c:v>
                </c:pt>
                <c:pt idx="1607">
                  <c:v>0.22835887179170303</c:v>
                </c:pt>
                <c:pt idx="1608">
                  <c:v>0.22814910583845036</c:v>
                </c:pt>
                <c:pt idx="1609">
                  <c:v>0.2279395325720629</c:v>
                </c:pt>
                <c:pt idx="1610">
                  <c:v>0.22773015181554224</c:v>
                </c:pt>
                <c:pt idx="1611">
                  <c:v>0.22752096339205261</c:v>
                </c:pt>
                <c:pt idx="1612">
                  <c:v>0.22731196712492086</c:v>
                </c:pt>
                <c:pt idx="1613">
                  <c:v>0.22710316283763574</c:v>
                </c:pt>
                <c:pt idx="1614">
                  <c:v>0.22689455035384837</c:v>
                </c:pt>
                <c:pt idx="1615">
                  <c:v>0.22668612949737196</c:v>
                </c:pt>
                <c:pt idx="1616">
                  <c:v>0.22647790009218138</c:v>
                </c:pt>
                <c:pt idx="1617">
                  <c:v>0.22626986196241339</c:v>
                </c:pt>
                <c:pt idx="1618">
                  <c:v>0.22606201493236586</c:v>
                </c:pt>
                <c:pt idx="1619">
                  <c:v>0.22585435882649857</c:v>
                </c:pt>
                <c:pt idx="1620">
                  <c:v>0.22564689346943229</c:v>
                </c:pt>
                <c:pt idx="1621">
                  <c:v>0.22543961868594892</c:v>
                </c:pt>
                <c:pt idx="1622">
                  <c:v>0.22523253430099149</c:v>
                </c:pt>
                <c:pt idx="1623">
                  <c:v>0.22502564013966342</c:v>
                </c:pt>
                <c:pt idx="1624">
                  <c:v>0.22481893602722913</c:v>
                </c:pt>
                <c:pt idx="1625">
                  <c:v>0.2246124217891135</c:v>
                </c:pt>
                <c:pt idx="1626">
                  <c:v>0.2244060972509018</c:v>
                </c:pt>
                <c:pt idx="1627">
                  <c:v>0.22419996223833924</c:v>
                </c:pt>
                <c:pt idx="1628">
                  <c:v>0.22399401657733142</c:v>
                </c:pt>
                <c:pt idx="1629">
                  <c:v>0.22378826009394376</c:v>
                </c:pt>
                <c:pt idx="1630">
                  <c:v>0.22358269261440136</c:v>
                </c:pt>
                <c:pt idx="1631">
                  <c:v>0.22337731396508903</c:v>
                </c:pt>
                <c:pt idx="1632">
                  <c:v>0.22317212397255115</c:v>
                </c:pt>
                <c:pt idx="1633">
                  <c:v>0.22296712246349124</c:v>
                </c:pt>
                <c:pt idx="1634">
                  <c:v>0.222762309264772</c:v>
                </c:pt>
                <c:pt idx="1635">
                  <c:v>0.2225576842034154</c:v>
                </c:pt>
                <c:pt idx="1636">
                  <c:v>0.2223532471066022</c:v>
                </c:pt>
                <c:pt idx="1637">
                  <c:v>0.22214899780167188</c:v>
                </c:pt>
                <c:pt idx="1638">
                  <c:v>0.22194493611612237</c:v>
                </c:pt>
                <c:pt idx="1639">
                  <c:v>0.22174106187761031</c:v>
                </c:pt>
                <c:pt idx="1640">
                  <c:v>0.22153737491395051</c:v>
                </c:pt>
                <c:pt idx="1641">
                  <c:v>0.22133387505311605</c:v>
                </c:pt>
                <c:pt idx="1642">
                  <c:v>0.22113056212323803</c:v>
                </c:pt>
                <c:pt idx="1643">
                  <c:v>0.22092743595260519</c:v>
                </c:pt>
                <c:pt idx="1644">
                  <c:v>0.22072449636966424</c:v>
                </c:pt>
                <c:pt idx="1645">
                  <c:v>0.22052174320301945</c:v>
                </c:pt>
                <c:pt idx="1646">
                  <c:v>0.22031917628143244</c:v>
                </c:pt>
                <c:pt idx="1647">
                  <c:v>0.22011679543382229</c:v>
                </c:pt>
                <c:pt idx="1648">
                  <c:v>0.21991460048926492</c:v>
                </c:pt>
                <c:pt idx="1649">
                  <c:v>0.21971259127699355</c:v>
                </c:pt>
                <c:pt idx="1650">
                  <c:v>0.21951076762639823</c:v>
                </c:pt>
                <c:pt idx="1651">
                  <c:v>0.21930912936702557</c:v>
                </c:pt>
                <c:pt idx="1652">
                  <c:v>0.21910767632857897</c:v>
                </c:pt>
                <c:pt idx="1653">
                  <c:v>0.21890640834091796</c:v>
                </c:pt>
                <c:pt idx="1654">
                  <c:v>0.21870532523405875</c:v>
                </c:pt>
                <c:pt idx="1655">
                  <c:v>0.21850442683817328</c:v>
                </c:pt>
                <c:pt idx="1656">
                  <c:v>0.21830371298358978</c:v>
                </c:pt>
                <c:pt idx="1657">
                  <c:v>0.21810318350079236</c:v>
                </c:pt>
                <c:pt idx="1658">
                  <c:v>0.21790283822042064</c:v>
                </c:pt>
                <c:pt idx="1659">
                  <c:v>0.21770267697326987</c:v>
                </c:pt>
                <c:pt idx="1660">
                  <c:v>0.21750269959029078</c:v>
                </c:pt>
                <c:pt idx="1661">
                  <c:v>0.21730290590258938</c:v>
                </c:pt>
                <c:pt idx="1662">
                  <c:v>0.21710329574142695</c:v>
                </c:pt>
                <c:pt idx="1663">
                  <c:v>0.21690386893821939</c:v>
                </c:pt>
                <c:pt idx="1664">
                  <c:v>0.2167046253245378</c:v>
                </c:pt>
                <c:pt idx="1665">
                  <c:v>0.21650556473210797</c:v>
                </c:pt>
                <c:pt idx="1666">
                  <c:v>0.21630668699281008</c:v>
                </c:pt>
                <c:pt idx="1667">
                  <c:v>0.21610799193867905</c:v>
                </c:pt>
                <c:pt idx="1668">
                  <c:v>0.21590947940190364</c:v>
                </c:pt>
                <c:pt idx="1669">
                  <c:v>0.21571114921482709</c:v>
                </c:pt>
                <c:pt idx="1670">
                  <c:v>0.2155130012099466</c:v>
                </c:pt>
                <c:pt idx="1671">
                  <c:v>0.21531503521991327</c:v>
                </c:pt>
                <c:pt idx="1672">
                  <c:v>0.21511725107753174</c:v>
                </c:pt>
                <c:pt idx="1673">
                  <c:v>0.21491964861576035</c:v>
                </c:pt>
                <c:pt idx="1674">
                  <c:v>0.2147222276677109</c:v>
                </c:pt>
                <c:pt idx="1675">
                  <c:v>0.21452498806664855</c:v>
                </c:pt>
                <c:pt idx="1676">
                  <c:v>0.21432792964599134</c:v>
                </c:pt>
                <c:pt idx="1677">
                  <c:v>0.21413105223931075</c:v>
                </c:pt>
                <c:pt idx="1678">
                  <c:v>0.21393435568033076</c:v>
                </c:pt>
                <c:pt idx="1679">
                  <c:v>0.21373783980292832</c:v>
                </c:pt>
                <c:pt idx="1680">
                  <c:v>0.21354150444113282</c:v>
                </c:pt>
                <c:pt idx="1681">
                  <c:v>0.21334534942912625</c:v>
                </c:pt>
                <c:pt idx="1682">
                  <c:v>0.21314937460124292</c:v>
                </c:pt>
                <c:pt idx="1683">
                  <c:v>0.21295357979196911</c:v>
                </c:pt>
                <c:pt idx="1684">
                  <c:v>0.21275796483594328</c:v>
                </c:pt>
                <c:pt idx="1685">
                  <c:v>0.21256252956795588</c:v>
                </c:pt>
                <c:pt idx="1686">
                  <c:v>0.21236727382294895</c:v>
                </c:pt>
                <c:pt idx="1687">
                  <c:v>0.21217219743601637</c:v>
                </c:pt>
                <c:pt idx="1688">
                  <c:v>0.21197730024240313</c:v>
                </c:pt>
                <c:pt idx="1689">
                  <c:v>0.21178258207750589</c:v>
                </c:pt>
                <c:pt idx="1690">
                  <c:v>0.21158804277687243</c:v>
                </c:pt>
                <c:pt idx="1691">
                  <c:v>0.21139368217620158</c:v>
                </c:pt>
                <c:pt idx="1692">
                  <c:v>0.21119950011134303</c:v>
                </c:pt>
                <c:pt idx="1693">
                  <c:v>0.2110054964182973</c:v>
                </c:pt>
                <c:pt idx="1694">
                  <c:v>0.21081167093321557</c:v>
                </c:pt>
                <c:pt idx="1695">
                  <c:v>0.21061802349239953</c:v>
                </c:pt>
                <c:pt idx="1696">
                  <c:v>0.21042455393230131</c:v>
                </c:pt>
                <c:pt idx="1697">
                  <c:v>0.21023126208952311</c:v>
                </c:pt>
                <c:pt idx="1698">
                  <c:v>0.21003814780081725</c:v>
                </c:pt>
                <c:pt idx="1699">
                  <c:v>0.20984521090308611</c:v>
                </c:pt>
                <c:pt idx="1700">
                  <c:v>0.20965245123338191</c:v>
                </c:pt>
                <c:pt idx="1701">
                  <c:v>0.20945986862890642</c:v>
                </c:pt>
                <c:pt idx="1702">
                  <c:v>0.20926746292701101</c:v>
                </c:pt>
                <c:pt idx="1703">
                  <c:v>0.20907523396519651</c:v>
                </c:pt>
                <c:pt idx="1704">
                  <c:v>0.20888318158111294</c:v>
                </c:pt>
                <c:pt idx="1705">
                  <c:v>0.20869130561255941</c:v>
                </c:pt>
                <c:pt idx="1706">
                  <c:v>0.2084996058974842</c:v>
                </c:pt>
                <c:pt idx="1707">
                  <c:v>0.2083080822739844</c:v>
                </c:pt>
                <c:pt idx="1708">
                  <c:v>0.20811673458030552</c:v>
                </c:pt>
                <c:pt idx="1709">
                  <c:v>0.20792556265484211</c:v>
                </c:pt>
                <c:pt idx="1710">
                  <c:v>0.20773456633613688</c:v>
                </c:pt>
                <c:pt idx="1711">
                  <c:v>0.20754374546288096</c:v>
                </c:pt>
                <c:pt idx="1712">
                  <c:v>0.20735309987391362</c:v>
                </c:pt>
                <c:pt idx="1713">
                  <c:v>0.20716262940822211</c:v>
                </c:pt>
                <c:pt idx="1714">
                  <c:v>0.20697233390494171</c:v>
                </c:pt>
                <c:pt idx="1715">
                  <c:v>0.20678221320335533</c:v>
                </c:pt>
                <c:pt idx="1716">
                  <c:v>0.20659226714289369</c:v>
                </c:pt>
                <c:pt idx="1717">
                  <c:v>0.20640249556313489</c:v>
                </c:pt>
                <c:pt idx="1718">
                  <c:v>0.20621289830380427</c:v>
                </c:pt>
                <c:pt idx="1719">
                  <c:v>0.20602347520477463</c:v>
                </c:pt>
                <c:pt idx="1720">
                  <c:v>0.20583422610606575</c:v>
                </c:pt>
                <c:pt idx="1721">
                  <c:v>0.20564515084784435</c:v>
                </c:pt>
                <c:pt idx="1722">
                  <c:v>0.205456249270424</c:v>
                </c:pt>
                <c:pt idx="1723">
                  <c:v>0.20526752121426489</c:v>
                </c:pt>
                <c:pt idx="1724">
                  <c:v>0.2050789665199739</c:v>
                </c:pt>
                <c:pt idx="1725">
                  <c:v>0.20489058502830415</c:v>
                </c:pt>
                <c:pt idx="1726">
                  <c:v>0.20470237658015519</c:v>
                </c:pt>
                <c:pt idx="1727">
                  <c:v>0.2045143410165727</c:v>
                </c:pt>
                <c:pt idx="1728">
                  <c:v>0.20432647817874824</c:v>
                </c:pt>
                <c:pt idx="1729">
                  <c:v>0.20413878790801934</c:v>
                </c:pt>
                <c:pt idx="1730">
                  <c:v>0.2039512700458693</c:v>
                </c:pt>
                <c:pt idx="1731">
                  <c:v>0.20376392443392696</c:v>
                </c:pt>
                <c:pt idx="1732">
                  <c:v>0.20357675091396688</c:v>
                </c:pt>
                <c:pt idx="1733">
                  <c:v>0.20338974932790849</c:v>
                </c:pt>
                <c:pt idx="1734">
                  <c:v>0.20320291951781674</c:v>
                </c:pt>
                <c:pt idx="1735">
                  <c:v>0.20301626132590181</c:v>
                </c:pt>
                <c:pt idx="1736">
                  <c:v>0.20282977459451845</c:v>
                </c:pt>
                <c:pt idx="1737">
                  <c:v>0.20264345916616655</c:v>
                </c:pt>
                <c:pt idx="1738">
                  <c:v>0.20245731488349028</c:v>
                </c:pt>
                <c:pt idx="1739">
                  <c:v>0.20227134158927887</c:v>
                </c:pt>
                <c:pt idx="1740">
                  <c:v>0.20208553912646551</c:v>
                </c:pt>
                <c:pt idx="1741">
                  <c:v>0.20189990733812788</c:v>
                </c:pt>
                <c:pt idx="1742">
                  <c:v>0.20171444606748795</c:v>
                </c:pt>
                <c:pt idx="1743">
                  <c:v>0.20152915515791128</c:v>
                </c:pt>
                <c:pt idx="1744">
                  <c:v>0.20134403445290763</c:v>
                </c:pt>
                <c:pt idx="1745">
                  <c:v>0.20115908379613054</c:v>
                </c:pt>
                <c:pt idx="1746">
                  <c:v>0.20097430303137701</c:v>
                </c:pt>
                <c:pt idx="1747">
                  <c:v>0.20078969200258756</c:v>
                </c:pt>
                <c:pt idx="1748">
                  <c:v>0.20060525055384604</c:v>
                </c:pt>
                <c:pt idx="1749">
                  <c:v>0.20042097852937968</c:v>
                </c:pt>
                <c:pt idx="1750">
                  <c:v>0.20023687577355859</c:v>
                </c:pt>
                <c:pt idx="1751">
                  <c:v>0.20005294213089589</c:v>
                </c:pt>
                <c:pt idx="1752">
                  <c:v>0.19986917744604774</c:v>
                </c:pt>
                <c:pt idx="1753">
                  <c:v>0.19968558156381272</c:v>
                </c:pt>
                <c:pt idx="1754">
                  <c:v>0.19950215432913199</c:v>
                </c:pt>
                <c:pt idx="1755">
                  <c:v>0.1993188955870894</c:v>
                </c:pt>
                <c:pt idx="1756">
                  <c:v>0.19913580518291085</c:v>
                </c:pt>
                <c:pt idx="1757">
                  <c:v>0.19895288296196462</c:v>
                </c:pt>
                <c:pt idx="1758">
                  <c:v>0.19877012876976069</c:v>
                </c:pt>
                <c:pt idx="1759">
                  <c:v>0.19858754245195132</c:v>
                </c:pt>
                <c:pt idx="1760">
                  <c:v>0.19840512385433035</c:v>
                </c:pt>
                <c:pt idx="1761">
                  <c:v>0.19822287282283338</c:v>
                </c:pt>
                <c:pt idx="1762">
                  <c:v>0.19804078920353754</c:v>
                </c:pt>
                <c:pt idx="1763">
                  <c:v>0.1978588728426611</c:v>
                </c:pt>
                <c:pt idx="1764">
                  <c:v>0.19767712358656386</c:v>
                </c:pt>
                <c:pt idx="1765">
                  <c:v>0.19749554128174671</c:v>
                </c:pt>
                <c:pt idx="1766">
                  <c:v>0.19731412577485144</c:v>
                </c:pt>
                <c:pt idx="1767">
                  <c:v>0.19713287691266088</c:v>
                </c:pt>
                <c:pt idx="1768">
                  <c:v>0.1969517945420983</c:v>
                </c:pt>
                <c:pt idx="1769">
                  <c:v>0.19677087851022793</c:v>
                </c:pt>
                <c:pt idx="1770">
                  <c:v>0.19659012866425429</c:v>
                </c:pt>
                <c:pt idx="1771">
                  <c:v>0.19640954485152232</c:v>
                </c:pt>
                <c:pt idx="1772">
                  <c:v>0.19622912691951711</c:v>
                </c:pt>
                <c:pt idx="1773">
                  <c:v>0.19604887471586385</c:v>
                </c:pt>
                <c:pt idx="1774">
                  <c:v>0.19586878808832794</c:v>
                </c:pt>
                <c:pt idx="1775">
                  <c:v>0.19568886688481424</c:v>
                </c:pt>
                <c:pt idx="1776">
                  <c:v>0.19550911095336748</c:v>
                </c:pt>
                <c:pt idx="1777">
                  <c:v>0.1953295201421722</c:v>
                </c:pt>
                <c:pt idx="1778">
                  <c:v>0.19515009429955213</c:v>
                </c:pt>
                <c:pt idx="1779">
                  <c:v>0.19497083327397025</c:v>
                </c:pt>
                <c:pt idx="1780">
                  <c:v>0.19479173691402896</c:v>
                </c:pt>
                <c:pt idx="1781">
                  <c:v>0.19461280506846973</c:v>
                </c:pt>
                <c:pt idx="1782">
                  <c:v>0.19443403758617289</c:v>
                </c:pt>
                <c:pt idx="1783">
                  <c:v>0.19425543431615741</c:v>
                </c:pt>
                <c:pt idx="1784">
                  <c:v>0.19407699510758133</c:v>
                </c:pt>
                <c:pt idx="1785">
                  <c:v>0.19389871980974094</c:v>
                </c:pt>
                <c:pt idx="1786">
                  <c:v>0.1937206082720711</c:v>
                </c:pt>
                <c:pt idx="1787">
                  <c:v>0.19354266034414502</c:v>
                </c:pt>
                <c:pt idx="1788">
                  <c:v>0.19336487587567394</c:v>
                </c:pt>
                <c:pt idx="1789">
                  <c:v>0.19318725471650716</c:v>
                </c:pt>
                <c:pt idx="1790">
                  <c:v>0.1930097967166321</c:v>
                </c:pt>
                <c:pt idx="1791">
                  <c:v>0.19283250172617389</c:v>
                </c:pt>
                <c:pt idx="1792">
                  <c:v>0.19265536959539523</c:v>
                </c:pt>
                <c:pt idx="1793">
                  <c:v>0.19247840017469631</c:v>
                </c:pt>
                <c:pt idx="1794">
                  <c:v>0.19230159331461499</c:v>
                </c:pt>
                <c:pt idx="1795">
                  <c:v>0.19212494886582637</c:v>
                </c:pt>
                <c:pt idx="1796">
                  <c:v>0.19194846667914245</c:v>
                </c:pt>
                <c:pt idx="1797">
                  <c:v>0.19177214660551264</c:v>
                </c:pt>
                <c:pt idx="1798">
                  <c:v>0.191595988496023</c:v>
                </c:pt>
                <c:pt idx="1799">
                  <c:v>0.19141999220189643</c:v>
                </c:pt>
                <c:pt idx="1800">
                  <c:v>0.19124415757449259</c:v>
                </c:pt>
                <c:pt idx="1801">
                  <c:v>0.19106848446530761</c:v>
                </c:pt>
                <c:pt idx="1802">
                  <c:v>0.19089297272597411</c:v>
                </c:pt>
                <c:pt idx="1803">
                  <c:v>0.1907176222082608</c:v>
                </c:pt>
                <c:pt idx="1804">
                  <c:v>0.19054243276407273</c:v>
                </c:pt>
                <c:pt idx="1805">
                  <c:v>0.19036740424545098</c:v>
                </c:pt>
                <c:pt idx="1806">
                  <c:v>0.19019253650457241</c:v>
                </c:pt>
                <c:pt idx="1807">
                  <c:v>0.19001782939374992</c:v>
                </c:pt>
                <c:pt idx="1808">
                  <c:v>0.18984328276543175</c:v>
                </c:pt>
                <c:pt idx="1809">
                  <c:v>0.18966889647220184</c:v>
                </c:pt>
                <c:pt idx="1810">
                  <c:v>0.18949467036677964</c:v>
                </c:pt>
                <c:pt idx="1811">
                  <c:v>0.18932060430201975</c:v>
                </c:pt>
                <c:pt idx="1812">
                  <c:v>0.18914669813091201</c:v>
                </c:pt>
                <c:pt idx="1813">
                  <c:v>0.18897295170658118</c:v>
                </c:pt>
                <c:pt idx="1814">
                  <c:v>0.18879936488228707</c:v>
                </c:pt>
                <c:pt idx="1815">
                  <c:v>0.1886259375114242</c:v>
                </c:pt>
                <c:pt idx="1816">
                  <c:v>0.18845266944752195</c:v>
                </c:pt>
                <c:pt idx="1817">
                  <c:v>0.18827956054424394</c:v>
                </c:pt>
                <c:pt idx="1818">
                  <c:v>0.18810661065538839</c:v>
                </c:pt>
                <c:pt idx="1819">
                  <c:v>0.1879338196348877</c:v>
                </c:pt>
                <c:pt idx="1820">
                  <c:v>0.18776118733680874</c:v>
                </c:pt>
                <c:pt idx="1821">
                  <c:v>0.18758871361535209</c:v>
                </c:pt>
                <c:pt idx="1822">
                  <c:v>0.18741639832485238</c:v>
                </c:pt>
                <c:pt idx="1823">
                  <c:v>0.18724424131977818</c:v>
                </c:pt>
                <c:pt idx="1824">
                  <c:v>0.18707224245473147</c:v>
                </c:pt>
                <c:pt idx="1825">
                  <c:v>0.18690040158444796</c:v>
                </c:pt>
                <c:pt idx="1826">
                  <c:v>0.18672871856379691</c:v>
                </c:pt>
                <c:pt idx="1827">
                  <c:v>0.18655719324778072</c:v>
                </c:pt>
                <c:pt idx="1828">
                  <c:v>0.1863858254915349</c:v>
                </c:pt>
                <c:pt idx="1829">
                  <c:v>0.18621461515032822</c:v>
                </c:pt>
                <c:pt idx="1830">
                  <c:v>0.18604356207956241</c:v>
                </c:pt>
                <c:pt idx="1831">
                  <c:v>0.18587266613477188</c:v>
                </c:pt>
                <c:pt idx="1832">
                  <c:v>0.18570192717162384</c:v>
                </c:pt>
                <c:pt idx="1833">
                  <c:v>0.18553134504591801</c:v>
                </c:pt>
                <c:pt idx="1834">
                  <c:v>0.18536091961358661</c:v>
                </c:pt>
                <c:pt idx="1835">
                  <c:v>0.18519065073069421</c:v>
                </c:pt>
                <c:pt idx="1836">
                  <c:v>0.18502053825343759</c:v>
                </c:pt>
                <c:pt idx="1837">
                  <c:v>0.18485058203814572</c:v>
                </c:pt>
                <c:pt idx="1838">
                  <c:v>0.18468078194127924</c:v>
                </c:pt>
                <c:pt idx="1839">
                  <c:v>0.18451113781943096</c:v>
                </c:pt>
                <c:pt idx="1840">
                  <c:v>0.1843416495293253</c:v>
                </c:pt>
                <c:pt idx="1841">
                  <c:v>0.18417231692781832</c:v>
                </c:pt>
                <c:pt idx="1842">
                  <c:v>0.18400313987189756</c:v>
                </c:pt>
                <c:pt idx="1843">
                  <c:v>0.18383411821868181</c:v>
                </c:pt>
                <c:pt idx="1844">
                  <c:v>0.18366525182542134</c:v>
                </c:pt>
                <c:pt idx="1845">
                  <c:v>0.18349654054949721</c:v>
                </c:pt>
                <c:pt idx="1846">
                  <c:v>0.18332798424842195</c:v>
                </c:pt>
                <c:pt idx="1847">
                  <c:v>0.18315958277983863</c:v>
                </c:pt>
                <c:pt idx="1848">
                  <c:v>0.18299133600152112</c:v>
                </c:pt>
                <c:pt idx="1849">
                  <c:v>0.18282324377137399</c:v>
                </c:pt>
                <c:pt idx="1850">
                  <c:v>0.18265530594743246</c:v>
                </c:pt>
                <c:pt idx="1851">
                  <c:v>0.18248752238786187</c:v>
                </c:pt>
                <c:pt idx="1852">
                  <c:v>0.18231989295095821</c:v>
                </c:pt>
                <c:pt idx="1853">
                  <c:v>0.1821524174951473</c:v>
                </c:pt>
                <c:pt idx="1854">
                  <c:v>0.18198509587898512</c:v>
                </c:pt>
                <c:pt idx="1855">
                  <c:v>0.18181792796115773</c:v>
                </c:pt>
                <c:pt idx="1856">
                  <c:v>0.18165091360048077</c:v>
                </c:pt>
                <c:pt idx="1857">
                  <c:v>0.18148405265589979</c:v>
                </c:pt>
                <c:pt idx="1858">
                  <c:v>0.18131734498648963</c:v>
                </c:pt>
                <c:pt idx="1859">
                  <c:v>0.18115079045145482</c:v>
                </c:pt>
                <c:pt idx="1860">
                  <c:v>0.18098438891012916</c:v>
                </c:pt>
                <c:pt idx="1861">
                  <c:v>0.18081814022197562</c:v>
                </c:pt>
                <c:pt idx="1862">
                  <c:v>0.18065204424658637</c:v>
                </c:pt>
                <c:pt idx="1863">
                  <c:v>0.18048610084368241</c:v>
                </c:pt>
                <c:pt idx="1864">
                  <c:v>0.18032030987311359</c:v>
                </c:pt>
                <c:pt idx="1865">
                  <c:v>0.18015467119485876</c:v>
                </c:pt>
                <c:pt idx="1866">
                  <c:v>0.17998918466902505</c:v>
                </c:pt>
                <c:pt idx="1867">
                  <c:v>0.17982385015584831</c:v>
                </c:pt>
                <c:pt idx="1868">
                  <c:v>0.1796586675156927</c:v>
                </c:pt>
                <c:pt idx="1869">
                  <c:v>0.17949363660905074</c:v>
                </c:pt>
                <c:pt idx="1870">
                  <c:v>0.17932875729654282</c:v>
                </c:pt>
                <c:pt idx="1871">
                  <c:v>0.17916402943891774</c:v>
                </c:pt>
                <c:pt idx="1872">
                  <c:v>0.17899945289705199</c:v>
                </c:pt>
                <c:pt idx="1873">
                  <c:v>0.17883502753194991</c:v>
                </c:pt>
                <c:pt idx="1874">
                  <c:v>0.1786707532047434</c:v>
                </c:pt>
                <c:pt idx="1875">
                  <c:v>0.17850662977669218</c:v>
                </c:pt>
                <c:pt idx="1876">
                  <c:v>0.17834265710918318</c:v>
                </c:pt>
                <c:pt idx="1877">
                  <c:v>0.17817883506373078</c:v>
                </c:pt>
                <c:pt idx="1878">
                  <c:v>0.17801516350197646</c:v>
                </c:pt>
                <c:pt idx="1879">
                  <c:v>0.17785164228568895</c:v>
                </c:pt>
                <c:pt idx="1880">
                  <c:v>0.17768827127676382</c:v>
                </c:pt>
                <c:pt idx="1881">
                  <c:v>0.17752505033722357</c:v>
                </c:pt>
                <c:pt idx="1882">
                  <c:v>0.17736197932921749</c:v>
                </c:pt>
                <c:pt idx="1883">
                  <c:v>0.17719905811502132</c:v>
                </c:pt>
                <c:pt idx="1884">
                  <c:v>0.1770362865570374</c:v>
                </c:pt>
                <c:pt idx="1885">
                  <c:v>0.1768736645177946</c:v>
                </c:pt>
                <c:pt idx="1886">
                  <c:v>0.17671119185994794</c:v>
                </c:pt>
                <c:pt idx="1887">
                  <c:v>0.17654886844627854</c:v>
                </c:pt>
                <c:pt idx="1888">
                  <c:v>0.17638669413969371</c:v>
                </c:pt>
                <c:pt idx="1889">
                  <c:v>0.1762246688032266</c:v>
                </c:pt>
                <c:pt idx="1890">
                  <c:v>0.17606279230003619</c:v>
                </c:pt>
                <c:pt idx="1891">
                  <c:v>0.17590106449340717</c:v>
                </c:pt>
                <c:pt idx="1892">
                  <c:v>0.17573948524674987</c:v>
                </c:pt>
                <c:pt idx="1893">
                  <c:v>0.17557805442359992</c:v>
                </c:pt>
                <c:pt idx="1894">
                  <c:v>0.17541677188761856</c:v>
                </c:pt>
                <c:pt idx="1895">
                  <c:v>0.17525563750259202</c:v>
                </c:pt>
                <c:pt idx="1896">
                  <c:v>0.17509465113243169</c:v>
                </c:pt>
                <c:pt idx="1897">
                  <c:v>0.1749338126411743</c:v>
                </c:pt>
                <c:pt idx="1898">
                  <c:v>0.17477312189298091</c:v>
                </c:pt>
                <c:pt idx="1899">
                  <c:v>0.17461257875213781</c:v>
                </c:pt>
                <c:pt idx="1900">
                  <c:v>0.17445218308305574</c:v>
                </c:pt>
                <c:pt idx="1901">
                  <c:v>0.17429193475027008</c:v>
                </c:pt>
                <c:pt idx="1902">
                  <c:v>0.17413183361844073</c:v>
                </c:pt>
                <c:pt idx="1903">
                  <c:v>0.17397187955235158</c:v>
                </c:pt>
                <c:pt idx="1904">
                  <c:v>0.17381207241691105</c:v>
                </c:pt>
                <c:pt idx="1905">
                  <c:v>0.17365241207715154</c:v>
                </c:pt>
                <c:pt idx="1906">
                  <c:v>0.17349289839822951</c:v>
                </c:pt>
                <c:pt idx="1907">
                  <c:v>0.17333353124542508</c:v>
                </c:pt>
                <c:pt idx="1908">
                  <c:v>0.17317431048414231</c:v>
                </c:pt>
                <c:pt idx="1909">
                  <c:v>0.17301523597990878</c:v>
                </c:pt>
                <c:pt idx="1910">
                  <c:v>0.17285630759837575</c:v>
                </c:pt>
                <c:pt idx="1911">
                  <c:v>0.17269752520531781</c:v>
                </c:pt>
                <c:pt idx="1912">
                  <c:v>0.17253888866663272</c:v>
                </c:pt>
                <c:pt idx="1913">
                  <c:v>0.1723803978483415</c:v>
                </c:pt>
                <c:pt idx="1914">
                  <c:v>0.17222205261658841</c:v>
                </c:pt>
                <c:pt idx="1915">
                  <c:v>0.17206385283764047</c:v>
                </c:pt>
                <c:pt idx="1916">
                  <c:v>0.17190579837788758</c:v>
                </c:pt>
                <c:pt idx="1917">
                  <c:v>0.17174788910384242</c:v>
                </c:pt>
                <c:pt idx="1918">
                  <c:v>0.17159012488214029</c:v>
                </c:pt>
                <c:pt idx="1919">
                  <c:v>0.17143250557953885</c:v>
                </c:pt>
                <c:pt idx="1920">
                  <c:v>0.17127503106291841</c:v>
                </c:pt>
                <c:pt idx="1921">
                  <c:v>0.17111770119928141</c:v>
                </c:pt>
                <c:pt idx="1922">
                  <c:v>0.17096051585575242</c:v>
                </c:pt>
                <c:pt idx="1923">
                  <c:v>0.17080347489957812</c:v>
                </c:pt>
                <c:pt idx="1924">
                  <c:v>0.17064657819812715</c:v>
                </c:pt>
                <c:pt idx="1925">
                  <c:v>0.17048982561888998</c:v>
                </c:pt>
                <c:pt idx="1926">
                  <c:v>0.17033321702947885</c:v>
                </c:pt>
                <c:pt idx="1927">
                  <c:v>0.17017675229762741</c:v>
                </c:pt>
                <c:pt idx="1928">
                  <c:v>0.17002043129119102</c:v>
                </c:pt>
                <c:pt idx="1929">
                  <c:v>0.16986425387814627</c:v>
                </c:pt>
                <c:pt idx="1930">
                  <c:v>0.16970821992659127</c:v>
                </c:pt>
                <c:pt idx="1931">
                  <c:v>0.16955232930474509</c:v>
                </c:pt>
                <c:pt idx="1932">
                  <c:v>0.16939658188094772</c:v>
                </c:pt>
                <c:pt idx="1933">
                  <c:v>0.16924097752366041</c:v>
                </c:pt>
                <c:pt idx="1934">
                  <c:v>0.16908551610146505</c:v>
                </c:pt>
                <c:pt idx="1935">
                  <c:v>0.16893019748306423</c:v>
                </c:pt>
                <c:pt idx="1936">
                  <c:v>0.16877502153728138</c:v>
                </c:pt>
                <c:pt idx="1937">
                  <c:v>0.16861998813306006</c:v>
                </c:pt>
                <c:pt idx="1938">
                  <c:v>0.16846509713946445</c:v>
                </c:pt>
                <c:pt idx="1939">
                  <c:v>0.16831034842567899</c:v>
                </c:pt>
                <c:pt idx="1940">
                  <c:v>0.16815574186100826</c:v>
                </c:pt>
                <c:pt idx="1941">
                  <c:v>0.16800127731487688</c:v>
                </c:pt>
                <c:pt idx="1942">
                  <c:v>0.16784695465682933</c:v>
                </c:pt>
                <c:pt idx="1943">
                  <c:v>0.16769277375653019</c:v>
                </c:pt>
                <c:pt idx="1944">
                  <c:v>0.16753873448376347</c:v>
                </c:pt>
                <c:pt idx="1945">
                  <c:v>0.16738483670843288</c:v>
                </c:pt>
                <c:pt idx="1946">
                  <c:v>0.16723108030056183</c:v>
                </c:pt>
                <c:pt idx="1947">
                  <c:v>0.16707746513029284</c:v>
                </c:pt>
                <c:pt idx="1948">
                  <c:v>0.16692399106788777</c:v>
                </c:pt>
                <c:pt idx="1949">
                  <c:v>0.16677065798372787</c:v>
                </c:pt>
                <c:pt idx="1950">
                  <c:v>0.16661746574831326</c:v>
                </c:pt>
                <c:pt idx="1951">
                  <c:v>0.16646441423226307</c:v>
                </c:pt>
                <c:pt idx="1952">
                  <c:v>0.16631150330631517</c:v>
                </c:pt>
                <c:pt idx="1953">
                  <c:v>0.16615873284132637</c:v>
                </c:pt>
                <c:pt idx="1954">
                  <c:v>0.16600610270827199</c:v>
                </c:pt>
                <c:pt idx="1955">
                  <c:v>0.16585361277824581</c:v>
                </c:pt>
                <c:pt idx="1956">
                  <c:v>0.16570126292246029</c:v>
                </c:pt>
                <c:pt idx="1957">
                  <c:v>0.16554905301224576</c:v>
                </c:pt>
                <c:pt idx="1958">
                  <c:v>0.16539698291905106</c:v>
                </c:pt>
                <c:pt idx="1959">
                  <c:v>0.1652450525144431</c:v>
                </c:pt>
                <c:pt idx="1960">
                  <c:v>0.16509326167010668</c:v>
                </c:pt>
                <c:pt idx="1961">
                  <c:v>0.16494161025784443</c:v>
                </c:pt>
                <c:pt idx="1962">
                  <c:v>0.16479009814957685</c:v>
                </c:pt>
                <c:pt idx="1963">
                  <c:v>0.16463872521734202</c:v>
                </c:pt>
                <c:pt idx="1964">
                  <c:v>0.1644874913332956</c:v>
                </c:pt>
                <c:pt idx="1965">
                  <c:v>0.16433639636971059</c:v>
                </c:pt>
                <c:pt idx="1966">
                  <c:v>0.16418544019897754</c:v>
                </c:pt>
                <c:pt idx="1967">
                  <c:v>0.16403462269360397</c:v>
                </c:pt>
                <c:pt idx="1968">
                  <c:v>0.16388394372621462</c:v>
                </c:pt>
                <c:pt idx="1969">
                  <c:v>0.16373340316955126</c:v>
                </c:pt>
                <c:pt idx="1970">
                  <c:v>0.16358300089647254</c:v>
                </c:pt>
                <c:pt idx="1971">
                  <c:v>0.16343273677995385</c:v>
                </c:pt>
                <c:pt idx="1972">
                  <c:v>0.16328261069308736</c:v>
                </c:pt>
                <c:pt idx="1973">
                  <c:v>0.1631326225090817</c:v>
                </c:pt>
                <c:pt idx="1974">
                  <c:v>0.162982772101262</c:v>
                </c:pt>
                <c:pt idx="1975">
                  <c:v>0.16283305934306982</c:v>
                </c:pt>
                <c:pt idx="1976">
                  <c:v>0.16268348410806302</c:v>
                </c:pt>
                <c:pt idx="1977">
                  <c:v>0.16253404626991533</c:v>
                </c:pt>
                <c:pt idx="1978">
                  <c:v>0.16238474570241676</c:v>
                </c:pt>
                <c:pt idx="1979">
                  <c:v>0.16223558227947327</c:v>
                </c:pt>
                <c:pt idx="1980">
                  <c:v>0.16208655587510656</c:v>
                </c:pt>
                <c:pt idx="1981">
                  <c:v>0.16193766636345408</c:v>
                </c:pt>
                <c:pt idx="1982">
                  <c:v>0.16178891361876882</c:v>
                </c:pt>
                <c:pt idx="1983">
                  <c:v>0.16164029751541936</c:v>
                </c:pt>
                <c:pt idx="1984">
                  <c:v>0.16149181792788969</c:v>
                </c:pt>
                <c:pt idx="1985">
                  <c:v>0.16134347473077912</c:v>
                </c:pt>
                <c:pt idx="1986">
                  <c:v>0.16119526779880203</c:v>
                </c:pt>
                <c:pt idx="1987">
                  <c:v>0.16104719700678793</c:v>
                </c:pt>
                <c:pt idx="1988">
                  <c:v>0.16089926222968143</c:v>
                </c:pt>
                <c:pt idx="1989">
                  <c:v>0.16075146334254187</c:v>
                </c:pt>
                <c:pt idx="1990">
                  <c:v>0.16060380022054341</c:v>
                </c:pt>
                <c:pt idx="1991">
                  <c:v>0.16045627273897486</c:v>
                </c:pt>
                <c:pt idx="1992">
                  <c:v>0.1603088807732396</c:v>
                </c:pt>
                <c:pt idx="1993">
                  <c:v>0.16016162419885549</c:v>
                </c:pt>
                <c:pt idx="1994">
                  <c:v>0.16001450289145466</c:v>
                </c:pt>
                <c:pt idx="1995">
                  <c:v>0.15986751672678357</c:v>
                </c:pt>
                <c:pt idx="1996">
                  <c:v>0.15972066558070283</c:v>
                </c:pt>
                <c:pt idx="1997">
                  <c:v>0.15957394932918684</c:v>
                </c:pt>
                <c:pt idx="1998">
                  <c:v>0.15942736784832426</c:v>
                </c:pt>
                <c:pt idx="1999">
                  <c:v>0.15928092101431743</c:v>
                </c:pt>
                <c:pt idx="2000">
                  <c:v>0.15913460870348234</c:v>
                </c:pt>
                <c:pt idx="2001">
                  <c:v>0.15898843079224878</c:v>
                </c:pt>
                <c:pt idx="2002">
                  <c:v>0.15884238715715976</c:v>
                </c:pt>
                <c:pt idx="2003">
                  <c:v>0.15869647767487194</c:v>
                </c:pt>
                <c:pt idx="2004">
                  <c:v>0.1585507022221552</c:v>
                </c:pt>
                <c:pt idx="2005">
                  <c:v>0.15840506067589269</c:v>
                </c:pt>
                <c:pt idx="2006">
                  <c:v>0.15825955291308055</c:v>
                </c:pt>
                <c:pt idx="2007">
                  <c:v>0.15811417881082782</c:v>
                </c:pt>
                <c:pt idx="2008">
                  <c:v>0.15796893824635669</c:v>
                </c:pt>
                <c:pt idx="2009">
                  <c:v>0.15782383109700193</c:v>
                </c:pt>
                <c:pt idx="2010">
                  <c:v>0.15767885724021108</c:v>
                </c:pt>
                <c:pt idx="2011">
                  <c:v>0.15753401655354421</c:v>
                </c:pt>
                <c:pt idx="2012">
                  <c:v>0.15738930891467384</c:v>
                </c:pt>
                <c:pt idx="2013">
                  <c:v>0.15724473420138488</c:v>
                </c:pt>
                <c:pt idx="2014">
                  <c:v>0.15710029229157463</c:v>
                </c:pt>
                <c:pt idx="2015">
                  <c:v>0.15695598306325229</c:v>
                </c:pt>
                <c:pt idx="2016">
                  <c:v>0.15681180639453937</c:v>
                </c:pt>
                <c:pt idx="2017">
                  <c:v>0.15666776216366918</c:v>
                </c:pt>
                <c:pt idx="2018">
                  <c:v>0.15652385024898691</c:v>
                </c:pt>
                <c:pt idx="2019">
                  <c:v>0.15638007052894953</c:v>
                </c:pt>
                <c:pt idx="2020">
                  <c:v>0.15623642288212566</c:v>
                </c:pt>
                <c:pt idx="2021">
                  <c:v>0.15609290718719554</c:v>
                </c:pt>
                <c:pt idx="2022">
                  <c:v>0.15594952332295062</c:v>
                </c:pt>
                <c:pt idx="2023">
                  <c:v>0.15580627116829388</c:v>
                </c:pt>
                <c:pt idx="2024">
                  <c:v>0.15566315060223951</c:v>
                </c:pt>
                <c:pt idx="2025">
                  <c:v>0.15552016150391282</c:v>
                </c:pt>
                <c:pt idx="2026">
                  <c:v>0.15537730375255018</c:v>
                </c:pt>
                <c:pt idx="2027">
                  <c:v>0.15523457722749878</c:v>
                </c:pt>
                <c:pt idx="2028">
                  <c:v>0.15509198180821679</c:v>
                </c:pt>
                <c:pt idx="2029">
                  <c:v>0.15494951737427295</c:v>
                </c:pt>
                <c:pt idx="2030">
                  <c:v>0.15480718380534683</c:v>
                </c:pt>
                <c:pt idx="2031">
                  <c:v>0.15466498098122841</c:v>
                </c:pt>
                <c:pt idx="2032">
                  <c:v>0.15452290878181796</c:v>
                </c:pt>
                <c:pt idx="2033">
                  <c:v>0.15438096708712623</c:v>
                </c:pt>
                <c:pt idx="2034">
                  <c:v>0.15423915577727426</c:v>
                </c:pt>
                <c:pt idx="2035">
                  <c:v>0.15409747473249305</c:v>
                </c:pt>
                <c:pt idx="2036">
                  <c:v>0.15395592383312368</c:v>
                </c:pt>
                <c:pt idx="2037">
                  <c:v>0.15381450295961713</c:v>
                </c:pt>
                <c:pt idx="2038">
                  <c:v>0.15367321199253425</c:v>
                </c:pt>
                <c:pt idx="2039">
                  <c:v>0.15353205081254548</c:v>
                </c:pt>
                <c:pt idx="2040">
                  <c:v>0.15339101930043103</c:v>
                </c:pt>
                <c:pt idx="2041">
                  <c:v>0.15325011733708058</c:v>
                </c:pt>
                <c:pt idx="2042">
                  <c:v>0.15310934480349309</c:v>
                </c:pt>
                <c:pt idx="2043">
                  <c:v>0.15296870158077697</c:v>
                </c:pt>
                <c:pt idx="2044">
                  <c:v>0.15282818755014985</c:v>
                </c:pt>
                <c:pt idx="2045">
                  <c:v>0.15268780259293838</c:v>
                </c:pt>
                <c:pt idx="2046">
                  <c:v>0.15254754659057829</c:v>
                </c:pt>
                <c:pt idx="2047">
                  <c:v>0.15240741942461419</c:v>
                </c:pt>
                <c:pt idx="2048">
                  <c:v>0.15226742097669951</c:v>
                </c:pt>
                <c:pt idx="2049">
                  <c:v>0.15212755112859638</c:v>
                </c:pt>
                <c:pt idx="2050">
                  <c:v>0.15198780976217557</c:v>
                </c:pt>
                <c:pt idx="2051">
                  <c:v>0.15184819675941641</c:v>
                </c:pt>
                <c:pt idx="2052">
                  <c:v>0.15170871200240638</c:v>
                </c:pt>
                <c:pt idx="2053">
                  <c:v>0.15156935537334162</c:v>
                </c:pt>
                <c:pt idx="2054">
                  <c:v>0.1514301267545263</c:v>
                </c:pt>
                <c:pt idx="2055">
                  <c:v>0.15129102602837269</c:v>
                </c:pt>
                <c:pt idx="2056">
                  <c:v>0.15115205307740126</c:v>
                </c:pt>
                <c:pt idx="2057">
                  <c:v>0.15101320778424004</c:v>
                </c:pt>
                <c:pt idx="2058">
                  <c:v>0.1508744900316252</c:v>
                </c:pt>
                <c:pt idx="2059">
                  <c:v>0.15073589970240048</c:v>
                </c:pt>
                <c:pt idx="2060">
                  <c:v>0.15059743667951728</c:v>
                </c:pt>
                <c:pt idx="2061">
                  <c:v>0.15045910084603456</c:v>
                </c:pt>
                <c:pt idx="2062">
                  <c:v>0.15032089208511851</c:v>
                </c:pt>
                <c:pt idx="2063">
                  <c:v>0.15018281028004293</c:v>
                </c:pt>
                <c:pt idx="2064">
                  <c:v>0.1500448553141886</c:v>
                </c:pt>
                <c:pt idx="2065">
                  <c:v>0.14990702707104347</c:v>
                </c:pt>
                <c:pt idx="2066">
                  <c:v>0.14976932543420271</c:v>
                </c:pt>
                <c:pt idx="2067">
                  <c:v>0.14963175028736819</c:v>
                </c:pt>
                <c:pt idx="2068">
                  <c:v>0.14949430151434862</c:v>
                </c:pt>
                <c:pt idx="2069">
                  <c:v>0.14935697899905959</c:v>
                </c:pt>
                <c:pt idx="2070">
                  <c:v>0.14921978262552324</c:v>
                </c:pt>
                <c:pt idx="2071">
                  <c:v>0.14908271227786826</c:v>
                </c:pt>
                <c:pt idx="2072">
                  <c:v>0.14894576784032962</c:v>
                </c:pt>
                <c:pt idx="2073">
                  <c:v>0.14880894919724894</c:v>
                </c:pt>
                <c:pt idx="2074">
                  <c:v>0.14867225623307381</c:v>
                </c:pt>
                <c:pt idx="2075">
                  <c:v>0.1485356888323581</c:v>
                </c:pt>
                <c:pt idx="2076">
                  <c:v>0.1483992468797618</c:v>
                </c:pt>
                <c:pt idx="2077">
                  <c:v>0.14826293026005058</c:v>
                </c:pt>
                <c:pt idx="2078">
                  <c:v>0.14812673885809616</c:v>
                </c:pt>
                <c:pt idx="2079">
                  <c:v>0.14799067255887602</c:v>
                </c:pt>
                <c:pt idx="2080">
                  <c:v>0.14785473124747331</c:v>
                </c:pt>
                <c:pt idx="2081">
                  <c:v>0.14771891480907656</c:v>
                </c:pt>
                <c:pt idx="2082">
                  <c:v>0.14758322312897998</c:v>
                </c:pt>
                <c:pt idx="2083">
                  <c:v>0.14744765609258301</c:v>
                </c:pt>
                <c:pt idx="2084">
                  <c:v>0.14731221358539048</c:v>
                </c:pt>
                <c:pt idx="2085">
                  <c:v>0.14717689549301219</c:v>
                </c:pt>
                <c:pt idx="2086">
                  <c:v>0.14704170170116332</c:v>
                </c:pt>
                <c:pt idx="2087">
                  <c:v>0.14690663209566368</c:v>
                </c:pt>
                <c:pt idx="2088">
                  <c:v>0.14677168656243827</c:v>
                </c:pt>
                <c:pt idx="2089">
                  <c:v>0.14663686498751669</c:v>
                </c:pt>
                <c:pt idx="2090">
                  <c:v>0.14650216725703327</c:v>
                </c:pt>
                <c:pt idx="2091">
                  <c:v>0.14636759325722706</c:v>
                </c:pt>
                <c:pt idx="2092">
                  <c:v>0.14623314287444136</c:v>
                </c:pt>
                <c:pt idx="2093">
                  <c:v>0.14609881599512409</c:v>
                </c:pt>
                <c:pt idx="2094">
                  <c:v>0.14596461250582735</c:v>
                </c:pt>
                <c:pt idx="2095">
                  <c:v>0.14583053229320758</c:v>
                </c:pt>
                <c:pt idx="2096">
                  <c:v>0.14569657524402527</c:v>
                </c:pt>
                <c:pt idx="2097">
                  <c:v>0.14556274124514482</c:v>
                </c:pt>
                <c:pt idx="2098">
                  <c:v>0.14542903018353465</c:v>
                </c:pt>
                <c:pt idx="2099">
                  <c:v>0.14529544194626709</c:v>
                </c:pt>
                <c:pt idx="2100">
                  <c:v>0.14516197642051806</c:v>
                </c:pt>
                <c:pt idx="2101">
                  <c:v>0.14502863349356729</c:v>
                </c:pt>
                <c:pt idx="2102">
                  <c:v>0.14489541305279779</c:v>
                </c:pt>
                <c:pt idx="2103">
                  <c:v>0.14476231498569628</c:v>
                </c:pt>
                <c:pt idx="2104">
                  <c:v>0.14462933917985263</c:v>
                </c:pt>
                <c:pt idx="2105">
                  <c:v>0.14449648552296018</c:v>
                </c:pt>
                <c:pt idx="2106">
                  <c:v>0.14436375390281528</c:v>
                </c:pt>
                <c:pt idx="2107">
                  <c:v>0.14423114420731725</c:v>
                </c:pt>
                <c:pt idx="2108">
                  <c:v>0.14409865632446867</c:v>
                </c:pt>
                <c:pt idx="2109">
                  <c:v>0.14396629014237483</c:v>
                </c:pt>
                <c:pt idx="2110">
                  <c:v>0.14383404554924376</c:v>
                </c:pt>
                <c:pt idx="2111">
                  <c:v>0.14370192243338623</c:v>
                </c:pt>
                <c:pt idx="2112">
                  <c:v>0.1435699206832157</c:v>
                </c:pt>
                <c:pt idx="2113">
                  <c:v>0.14343804018724793</c:v>
                </c:pt>
                <c:pt idx="2114">
                  <c:v>0.14330628083410124</c:v>
                </c:pt>
                <c:pt idx="2115">
                  <c:v>0.14317464251249626</c:v>
                </c:pt>
                <c:pt idx="2116">
                  <c:v>0.14304312511125589</c:v>
                </c:pt>
                <c:pt idx="2117">
                  <c:v>0.14291172851930486</c:v>
                </c:pt>
                <c:pt idx="2118">
                  <c:v>0.14278045262567027</c:v>
                </c:pt>
                <c:pt idx="2119">
                  <c:v>0.14264929731948101</c:v>
                </c:pt>
                <c:pt idx="2120">
                  <c:v>0.14251826248996782</c:v>
                </c:pt>
                <c:pt idx="2121">
                  <c:v>0.1423873480264633</c:v>
                </c:pt>
                <c:pt idx="2122">
                  <c:v>0.14225655381840144</c:v>
                </c:pt>
                <c:pt idx="2123">
                  <c:v>0.14212587975531804</c:v>
                </c:pt>
                <c:pt idx="2124">
                  <c:v>0.14199532572685028</c:v>
                </c:pt>
                <c:pt idx="2125">
                  <c:v>0.14186489162273683</c:v>
                </c:pt>
                <c:pt idx="2126">
                  <c:v>0.14173457733281747</c:v>
                </c:pt>
                <c:pt idx="2127">
                  <c:v>0.14160438274703316</c:v>
                </c:pt>
                <c:pt idx="2128">
                  <c:v>0.14147430775542616</c:v>
                </c:pt>
                <c:pt idx="2129">
                  <c:v>0.1413443522481396</c:v>
                </c:pt>
                <c:pt idx="2130">
                  <c:v>0.14121451611541749</c:v>
                </c:pt>
                <c:pt idx="2131">
                  <c:v>0.14108479924760481</c:v>
                </c:pt>
                <c:pt idx="2132">
                  <c:v>0.14095520153514707</c:v>
                </c:pt>
                <c:pt idx="2133">
                  <c:v>0.14082572286859052</c:v>
                </c:pt>
                <c:pt idx="2134">
                  <c:v>0.140696363138582</c:v>
                </c:pt>
                <c:pt idx="2135">
                  <c:v>0.14056712223586867</c:v>
                </c:pt>
                <c:pt idx="2136">
                  <c:v>0.14043800005129825</c:v>
                </c:pt>
                <c:pt idx="2137">
                  <c:v>0.14030899647581843</c:v>
                </c:pt>
                <c:pt idx="2138">
                  <c:v>0.14018011140047737</c:v>
                </c:pt>
                <c:pt idx="2139">
                  <c:v>0.14005134471642314</c:v>
                </c:pt>
                <c:pt idx="2140">
                  <c:v>0.13992269631490376</c:v>
                </c:pt>
                <c:pt idx="2141">
                  <c:v>0.13979416608726741</c:v>
                </c:pt>
                <c:pt idx="2142">
                  <c:v>0.13966575392496172</c:v>
                </c:pt>
                <c:pt idx="2143">
                  <c:v>0.13953745971953424</c:v>
                </c:pt>
                <c:pt idx="2144">
                  <c:v>0.13940928336263217</c:v>
                </c:pt>
                <c:pt idx="2145">
                  <c:v>0.13928122474600216</c:v>
                </c:pt>
                <c:pt idx="2146">
                  <c:v>0.13915328376149033</c:v>
                </c:pt>
                <c:pt idx="2147">
                  <c:v>0.1390254603010421</c:v>
                </c:pt>
                <c:pt idx="2148">
                  <c:v>0.1388977542567022</c:v>
                </c:pt>
                <c:pt idx="2149">
                  <c:v>0.13877016552061452</c:v>
                </c:pt>
                <c:pt idx="2150">
                  <c:v>0.13864269398502196</c:v>
                </c:pt>
                <c:pt idx="2151">
                  <c:v>0.13851533954226661</c:v>
                </c:pt>
                <c:pt idx="2152">
                  <c:v>0.13838810208478911</c:v>
                </c:pt>
                <c:pt idx="2153">
                  <c:v>0.13826098150512917</c:v>
                </c:pt>
                <c:pt idx="2154">
                  <c:v>0.1381339776959252</c:v>
                </c:pt>
                <c:pt idx="2155">
                  <c:v>0.13800709054991406</c:v>
                </c:pt>
                <c:pt idx="2156">
                  <c:v>0.1378803199599313</c:v>
                </c:pt>
                <c:pt idx="2157">
                  <c:v>0.13775366581891085</c:v>
                </c:pt>
                <c:pt idx="2158">
                  <c:v>0.137627128019885</c:v>
                </c:pt>
                <c:pt idx="2159">
                  <c:v>0.1375007064559842</c:v>
                </c:pt>
                <c:pt idx="2160">
                  <c:v>0.13737440102043727</c:v>
                </c:pt>
                <c:pt idx="2161">
                  <c:v>0.137248211606571</c:v>
                </c:pt>
                <c:pt idx="2162">
                  <c:v>0.13712213810781004</c:v>
                </c:pt>
                <c:pt idx="2163">
                  <c:v>0.13699618041767719</c:v>
                </c:pt>
                <c:pt idx="2164">
                  <c:v>0.13687033842979285</c:v>
                </c:pt>
                <c:pt idx="2165">
                  <c:v>0.13674461203787525</c:v>
                </c:pt>
                <c:pt idx="2166">
                  <c:v>0.13661900113574027</c:v>
                </c:pt>
                <c:pt idx="2167">
                  <c:v>0.13649350561730117</c:v>
                </c:pt>
                <c:pt idx="2168">
                  <c:v>0.13636812537656881</c:v>
                </c:pt>
                <c:pt idx="2169">
                  <c:v>0.13624286030765131</c:v>
                </c:pt>
                <c:pt idx="2170">
                  <c:v>0.13611771030475425</c:v>
                </c:pt>
                <c:pt idx="2171">
                  <c:v>0.1359926752621802</c:v>
                </c:pt>
                <c:pt idx="2172">
                  <c:v>0.13586775507432877</c:v>
                </c:pt>
                <c:pt idx="2173">
                  <c:v>0.13574294963569677</c:v>
                </c:pt>
                <c:pt idx="2174">
                  <c:v>0.13561825884087783</c:v>
                </c:pt>
                <c:pt idx="2175">
                  <c:v>0.13549368258456243</c:v>
                </c:pt>
                <c:pt idx="2176">
                  <c:v>0.13536922076153771</c:v>
                </c:pt>
                <c:pt idx="2177">
                  <c:v>0.13524487326668747</c:v>
                </c:pt>
                <c:pt idx="2178">
                  <c:v>0.13512063999499221</c:v>
                </c:pt>
                <c:pt idx="2179">
                  <c:v>0.13499652084152872</c:v>
                </c:pt>
                <c:pt idx="2180">
                  <c:v>0.13487251570147027</c:v>
                </c:pt>
                <c:pt idx="2181">
                  <c:v>0.13474862447008645</c:v>
                </c:pt>
                <c:pt idx="2182">
                  <c:v>0.13462484704274288</c:v>
                </c:pt>
                <c:pt idx="2183">
                  <c:v>0.13450118331490149</c:v>
                </c:pt>
                <c:pt idx="2184">
                  <c:v>0.13437763318212007</c:v>
                </c:pt>
                <c:pt idx="2185">
                  <c:v>0.13425419654005258</c:v>
                </c:pt>
                <c:pt idx="2186">
                  <c:v>0.1341308732844487</c:v>
                </c:pt>
                <c:pt idx="2187">
                  <c:v>0.13400766331115371</c:v>
                </c:pt>
                <c:pt idx="2188">
                  <c:v>0.1338845665161088</c:v>
                </c:pt>
                <c:pt idx="2189">
                  <c:v>0.13376158279535066</c:v>
                </c:pt>
                <c:pt idx="2190">
                  <c:v>0.13363871204501152</c:v>
                </c:pt>
                <c:pt idx="2191">
                  <c:v>0.13351595416131889</c:v>
                </c:pt>
                <c:pt idx="2192">
                  <c:v>0.13339330904059576</c:v>
                </c:pt>
                <c:pt idx="2193">
                  <c:v>0.13327077657926034</c:v>
                </c:pt>
                <c:pt idx="2194">
                  <c:v>0.13314835667382582</c:v>
                </c:pt>
                <c:pt idx="2195">
                  <c:v>0.13302604922090064</c:v>
                </c:pt>
                <c:pt idx="2196">
                  <c:v>0.13290385411718811</c:v>
                </c:pt>
                <c:pt idx="2197">
                  <c:v>0.13278177125948651</c:v>
                </c:pt>
                <c:pt idx="2198">
                  <c:v>0.13265980054468882</c:v>
                </c:pt>
                <c:pt idx="2199">
                  <c:v>0.13253794186978279</c:v>
                </c:pt>
                <c:pt idx="2200">
                  <c:v>0.13241619513185085</c:v>
                </c:pt>
                <c:pt idx="2201">
                  <c:v>0.13229456022806987</c:v>
                </c:pt>
                <c:pt idx="2202">
                  <c:v>0.13217303705571115</c:v>
                </c:pt>
                <c:pt idx="2203">
                  <c:v>0.13205162551214042</c:v>
                </c:pt>
                <c:pt idx="2204">
                  <c:v>0.13193032549481773</c:v>
                </c:pt>
                <c:pt idx="2205">
                  <c:v>0.13180913690129734</c:v>
                </c:pt>
                <c:pt idx="2206">
                  <c:v>0.13168805962922736</c:v>
                </c:pt>
                <c:pt idx="2207">
                  <c:v>0.13156709357635021</c:v>
                </c:pt>
                <c:pt idx="2208">
                  <c:v>0.13144623864050212</c:v>
                </c:pt>
                <c:pt idx="2209">
                  <c:v>0.13132549471961319</c:v>
                </c:pt>
                <c:pt idx="2210">
                  <c:v>0.13120486171170725</c:v>
                </c:pt>
                <c:pt idx="2211">
                  <c:v>0.13108433951490181</c:v>
                </c:pt>
                <c:pt idx="2212">
                  <c:v>0.13096392802740803</c:v>
                </c:pt>
                <c:pt idx="2213">
                  <c:v>0.13084362714753048</c:v>
                </c:pt>
                <c:pt idx="2214">
                  <c:v>0.13072343677366721</c:v>
                </c:pt>
                <c:pt idx="2215">
                  <c:v>0.13060335680430962</c:v>
                </c:pt>
                <c:pt idx="2216">
                  <c:v>0.13048338713804214</c:v>
                </c:pt>
                <c:pt idx="2217">
                  <c:v>0.1303635276735427</c:v>
                </c:pt>
                <c:pt idx="2218">
                  <c:v>0.13024377830958206</c:v>
                </c:pt>
                <c:pt idx="2219">
                  <c:v>0.13012413894502406</c:v>
                </c:pt>
                <c:pt idx="2220">
                  <c:v>0.13000460947882547</c:v>
                </c:pt>
                <c:pt idx="2221">
                  <c:v>0.12988518981003572</c:v>
                </c:pt>
                <c:pt idx="2222">
                  <c:v>0.12976587983779711</c:v>
                </c:pt>
                <c:pt idx="2223">
                  <c:v>0.12964667946134451</c:v>
                </c:pt>
                <c:pt idx="2224">
                  <c:v>0.12952758858000551</c:v>
                </c:pt>
                <c:pt idx="2225">
                  <c:v>0.12940860709320004</c:v>
                </c:pt>
                <c:pt idx="2226">
                  <c:v>0.12928973490044035</c:v>
                </c:pt>
                <c:pt idx="2227">
                  <c:v>0.12917097190133114</c:v>
                </c:pt>
                <c:pt idx="2228">
                  <c:v>0.12905231799556929</c:v>
                </c:pt>
                <c:pt idx="2229">
                  <c:v>0.12893377308294371</c:v>
                </c:pt>
                <c:pt idx="2230">
                  <c:v>0.12881533706333564</c:v>
                </c:pt>
                <c:pt idx="2231">
                  <c:v>0.12869700983671797</c:v>
                </c:pt>
                <c:pt idx="2232">
                  <c:v>0.12857879130315561</c:v>
                </c:pt>
                <c:pt idx="2233">
                  <c:v>0.12846068136280531</c:v>
                </c:pt>
                <c:pt idx="2234">
                  <c:v>0.12834267991591544</c:v>
                </c:pt>
                <c:pt idx="2235">
                  <c:v>0.12822478686282607</c:v>
                </c:pt>
                <c:pt idx="2236">
                  <c:v>0.1281070021039688</c:v>
                </c:pt>
                <c:pt idx="2237">
                  <c:v>0.12798932553986669</c:v>
                </c:pt>
                <c:pt idx="2238">
                  <c:v>0.12787175707113416</c:v>
                </c:pt>
                <c:pt idx="2239">
                  <c:v>0.12775429659847701</c:v>
                </c:pt>
                <c:pt idx="2240">
                  <c:v>0.12763694402269204</c:v>
                </c:pt>
                <c:pt idx="2241">
                  <c:v>0.12751969924466738</c:v>
                </c:pt>
                <c:pt idx="2242">
                  <c:v>0.12740256216538209</c:v>
                </c:pt>
                <c:pt idx="2243">
                  <c:v>0.12728553268590637</c:v>
                </c:pt>
                <c:pt idx="2244">
                  <c:v>0.12716861070740101</c:v>
                </c:pt>
                <c:pt idx="2245">
                  <c:v>0.12705179613111783</c:v>
                </c:pt>
                <c:pt idx="2246">
                  <c:v>0.12693508885839927</c:v>
                </c:pt>
                <c:pt idx="2247">
                  <c:v>0.12681848879067831</c:v>
                </c:pt>
                <c:pt idx="2248">
                  <c:v>0.12670199582947853</c:v>
                </c:pt>
                <c:pt idx="2249">
                  <c:v>0.12658560987641412</c:v>
                </c:pt>
                <c:pt idx="2250">
                  <c:v>0.12646933083318954</c:v>
                </c:pt>
                <c:pt idx="2251">
                  <c:v>0.12635315860159937</c:v>
                </c:pt>
                <c:pt idx="2252">
                  <c:v>0.12623709308352865</c:v>
                </c:pt>
                <c:pt idx="2253">
                  <c:v>0.12612113418095242</c:v>
                </c:pt>
                <c:pt idx="2254">
                  <c:v>0.12600528179593576</c:v>
                </c:pt>
                <c:pt idx="2255">
                  <c:v>0.12588953583063381</c:v>
                </c:pt>
                <c:pt idx="2256">
                  <c:v>0.12577389618729146</c:v>
                </c:pt>
                <c:pt idx="2257">
                  <c:v>0.12565836276824352</c:v>
                </c:pt>
                <c:pt idx="2258">
                  <c:v>0.12554293547591439</c:v>
                </c:pt>
                <c:pt idx="2259">
                  <c:v>0.12542761421281817</c:v>
                </c:pt>
                <c:pt idx="2260">
                  <c:v>0.12531239888155857</c:v>
                </c:pt>
                <c:pt idx="2261">
                  <c:v>0.12519728938482852</c:v>
                </c:pt>
                <c:pt idx="2262">
                  <c:v>0.12508228562541068</c:v>
                </c:pt>
                <c:pt idx="2263">
                  <c:v>0.12496738750617678</c:v>
                </c:pt>
                <c:pt idx="2264">
                  <c:v>0.12485259493008787</c:v>
                </c:pt>
                <c:pt idx="2265">
                  <c:v>0.12473790780019411</c:v>
                </c:pt>
                <c:pt idx="2266">
                  <c:v>0.12462332601963461</c:v>
                </c:pt>
                <c:pt idx="2267">
                  <c:v>0.1245088494916376</c:v>
                </c:pt>
                <c:pt idx="2268">
                  <c:v>0.1243944781195201</c:v>
                </c:pt>
                <c:pt idx="2269">
                  <c:v>0.12428021180668811</c:v>
                </c:pt>
                <c:pt idx="2270">
                  <c:v>0.12416605045663623</c:v>
                </c:pt>
                <c:pt idx="2271">
                  <c:v>0.12405199397294762</c:v>
                </c:pt>
                <c:pt idx="2272">
                  <c:v>0.1239380422592942</c:v>
                </c:pt>
                <c:pt idx="2273">
                  <c:v>0.12382419521943622</c:v>
                </c:pt>
                <c:pt idx="2274">
                  <c:v>0.12371045275722235</c:v>
                </c:pt>
                <c:pt idx="2275">
                  <c:v>0.12359681477658986</c:v>
                </c:pt>
                <c:pt idx="2276">
                  <c:v>0.12348328118156379</c:v>
                </c:pt>
                <c:pt idx="2277">
                  <c:v>0.12336985187625769</c:v>
                </c:pt>
                <c:pt idx="2278">
                  <c:v>0.12325652676487305</c:v>
                </c:pt>
                <c:pt idx="2279">
                  <c:v>0.12314330575169939</c:v>
                </c:pt>
                <c:pt idx="2280">
                  <c:v>0.12303018874111422</c:v>
                </c:pt>
                <c:pt idx="2281">
                  <c:v>0.12291717563758264</c:v>
                </c:pt>
                <c:pt idx="2282">
                  <c:v>0.12280426634565786</c:v>
                </c:pt>
                <c:pt idx="2283">
                  <c:v>0.1226914607699805</c:v>
                </c:pt>
                <c:pt idx="2284">
                  <c:v>0.12257875881527891</c:v>
                </c:pt>
                <c:pt idx="2285">
                  <c:v>0.1224661603863689</c:v>
                </c:pt>
                <c:pt idx="2286">
                  <c:v>0.12235366538815365</c:v>
                </c:pt>
                <c:pt idx="2287">
                  <c:v>0.12224127372562378</c:v>
                </c:pt>
                <c:pt idx="2288">
                  <c:v>0.1221289853038573</c:v>
                </c:pt>
                <c:pt idx="2289">
                  <c:v>0.12201680002801911</c:v>
                </c:pt>
                <c:pt idx="2290">
                  <c:v>0.12190471780336148</c:v>
                </c:pt>
                <c:pt idx="2291">
                  <c:v>0.12179273853522361</c:v>
                </c:pt>
                <c:pt idx="2292">
                  <c:v>0.12168086212903177</c:v>
                </c:pt>
                <c:pt idx="2293">
                  <c:v>0.12156908849029884</c:v>
                </c:pt>
                <c:pt idx="2294">
                  <c:v>0.12145741752462468</c:v>
                </c:pt>
                <c:pt idx="2295">
                  <c:v>0.12134584913769597</c:v>
                </c:pt>
                <c:pt idx="2296">
                  <c:v>0.12123438323528586</c:v>
                </c:pt>
                <c:pt idx="2297">
                  <c:v>0.12112301972325404</c:v>
                </c:pt>
                <c:pt idx="2298">
                  <c:v>0.12101175850754672</c:v>
                </c:pt>
                <c:pt idx="2299">
                  <c:v>0.1209005994941966</c:v>
                </c:pt>
                <c:pt idx="2300">
                  <c:v>0.12078954258932251</c:v>
                </c:pt>
                <c:pt idx="2301">
                  <c:v>0.1206785876991297</c:v>
                </c:pt>
                <c:pt idx="2302">
                  <c:v>0.12056773472990945</c:v>
                </c:pt>
                <c:pt idx="2303">
                  <c:v>0.12045698358803919</c:v>
                </c:pt>
                <c:pt idx="2304">
                  <c:v>0.12034633417998231</c:v>
                </c:pt>
                <c:pt idx="2305">
                  <c:v>0.1202357864122882</c:v>
                </c:pt>
                <c:pt idx="2306">
                  <c:v>0.12012534019159193</c:v>
                </c:pt>
                <c:pt idx="2307">
                  <c:v>0.1200149954246144</c:v>
                </c:pt>
                <c:pt idx="2308">
                  <c:v>0.11990475201816238</c:v>
                </c:pt>
                <c:pt idx="2309">
                  <c:v>0.11979460987912799</c:v>
                </c:pt>
                <c:pt idx="2310">
                  <c:v>0.11968456891448907</c:v>
                </c:pt>
                <c:pt idx="2311">
                  <c:v>0.11957462903130867</c:v>
                </c:pt>
                <c:pt idx="2312">
                  <c:v>0.11946479013673546</c:v>
                </c:pt>
                <c:pt idx="2313">
                  <c:v>0.1193550521380032</c:v>
                </c:pt>
                <c:pt idx="2314">
                  <c:v>0.11924541494243109</c:v>
                </c:pt>
                <c:pt idx="2315">
                  <c:v>0.11913587845742335</c:v>
                </c:pt>
                <c:pt idx="2316">
                  <c:v>0.11902644259046911</c:v>
                </c:pt>
                <c:pt idx="2317">
                  <c:v>0.11891710724914267</c:v>
                </c:pt>
                <c:pt idx="2318">
                  <c:v>0.1188078723411032</c:v>
                </c:pt>
                <c:pt idx="2319">
                  <c:v>0.11869873777409461</c:v>
                </c:pt>
                <c:pt idx="2320">
                  <c:v>0.11858970345594565</c:v>
                </c:pt>
                <c:pt idx="2321">
                  <c:v>0.1184807692945697</c:v>
                </c:pt>
                <c:pt idx="2322">
                  <c:v>0.11837193519796468</c:v>
                </c:pt>
                <c:pt idx="2323">
                  <c:v>0.11826320107421312</c:v>
                </c:pt>
                <c:pt idx="2324">
                  <c:v>0.11815456683148191</c:v>
                </c:pt>
                <c:pt idx="2325">
                  <c:v>0.11804603237802236</c:v>
                </c:pt>
                <c:pt idx="2326">
                  <c:v>0.11793759762216986</c:v>
                </c:pt>
                <c:pt idx="2327">
                  <c:v>0.11782926247234432</c:v>
                </c:pt>
                <c:pt idx="2328">
                  <c:v>0.11772102683704955</c:v>
                </c:pt>
                <c:pt idx="2329">
                  <c:v>0.11761289062487346</c:v>
                </c:pt>
                <c:pt idx="2330">
                  <c:v>0.11750485374448802</c:v>
                </c:pt>
                <c:pt idx="2331">
                  <c:v>0.11739691610464886</c:v>
                </c:pt>
                <c:pt idx="2332">
                  <c:v>0.11728907761419564</c:v>
                </c:pt>
                <c:pt idx="2333">
                  <c:v>0.11718133818205163</c:v>
                </c:pt>
                <c:pt idx="2334">
                  <c:v>0.11707369771722401</c:v>
                </c:pt>
                <c:pt idx="2335">
                  <c:v>0.11696615612880318</c:v>
                </c:pt>
                <c:pt idx="2336">
                  <c:v>0.11685871332596325</c:v>
                </c:pt>
                <c:pt idx="2337">
                  <c:v>0.11675136921796178</c:v>
                </c:pt>
                <c:pt idx="2338">
                  <c:v>0.11664412371413967</c:v>
                </c:pt>
                <c:pt idx="2339">
                  <c:v>0.11653697672392091</c:v>
                </c:pt>
                <c:pt idx="2340">
                  <c:v>0.11642992815681301</c:v>
                </c:pt>
                <c:pt idx="2341">
                  <c:v>0.1163229779224064</c:v>
                </c:pt>
                <c:pt idx="2342">
                  <c:v>0.11621612593037461</c:v>
                </c:pt>
                <c:pt idx="2343">
                  <c:v>0.11610937209047408</c:v>
                </c:pt>
                <c:pt idx="2344">
                  <c:v>0.1160027163125442</c:v>
                </c:pt>
                <c:pt idx="2345">
                  <c:v>0.11589615850650731</c:v>
                </c:pt>
                <c:pt idx="2346">
                  <c:v>0.11578969858236812</c:v>
                </c:pt>
                <c:pt idx="2347">
                  <c:v>0.11568333645021443</c:v>
                </c:pt>
                <c:pt idx="2348">
                  <c:v>0.11557707202021644</c:v>
                </c:pt>
                <c:pt idx="2349">
                  <c:v>0.11547090520262687</c:v>
                </c:pt>
                <c:pt idx="2350">
                  <c:v>0.11536483590778088</c:v>
                </c:pt>
                <c:pt idx="2351">
                  <c:v>0.11525886404609598</c:v>
                </c:pt>
                <c:pt idx="2352">
                  <c:v>0.11515298952807192</c:v>
                </c:pt>
                <c:pt idx="2353">
                  <c:v>0.11504721226429086</c:v>
                </c:pt>
                <c:pt idx="2354">
                  <c:v>0.11494153216541697</c:v>
                </c:pt>
                <c:pt idx="2355">
                  <c:v>0.11483594914219644</c:v>
                </c:pt>
                <c:pt idx="2356">
                  <c:v>0.11473046310545748</c:v>
                </c:pt>
                <c:pt idx="2357">
                  <c:v>0.11462507396611021</c:v>
                </c:pt>
                <c:pt idx="2358">
                  <c:v>0.11451978163514666</c:v>
                </c:pt>
                <c:pt idx="2359">
                  <c:v>0.11441458602364044</c:v>
                </c:pt>
                <c:pt idx="2360">
                  <c:v>0.11430948704274717</c:v>
                </c:pt>
                <c:pt idx="2361">
                  <c:v>0.11420448460370368</c:v>
                </c:pt>
                <c:pt idx="2362">
                  <c:v>0.11409957861782859</c:v>
                </c:pt>
                <c:pt idx="2363">
                  <c:v>0.11399476899652197</c:v>
                </c:pt>
                <c:pt idx="2364">
                  <c:v>0.11389005565126518</c:v>
                </c:pt>
                <c:pt idx="2365">
                  <c:v>0.11378543849362095</c:v>
                </c:pt>
                <c:pt idx="2366">
                  <c:v>0.11368091743523327</c:v>
                </c:pt>
                <c:pt idx="2367">
                  <c:v>0.11357649238782722</c:v>
                </c:pt>
                <c:pt idx="2368">
                  <c:v>0.113472163263209</c:v>
                </c:pt>
                <c:pt idx="2369">
                  <c:v>0.11336792997326588</c:v>
                </c:pt>
                <c:pt idx="2370">
                  <c:v>0.11326379242996601</c:v>
                </c:pt>
                <c:pt idx="2371">
                  <c:v>0.11315975054535837</c:v>
                </c:pt>
                <c:pt idx="2372">
                  <c:v>0.11305580423157273</c:v>
                </c:pt>
                <c:pt idx="2373">
                  <c:v>0.11295195340081973</c:v>
                </c:pt>
                <c:pt idx="2374">
                  <c:v>0.1128481979653905</c:v>
                </c:pt>
                <c:pt idx="2375">
                  <c:v>0.11274453783765682</c:v>
                </c:pt>
                <c:pt idx="2376">
                  <c:v>0.11264097293007083</c:v>
                </c:pt>
                <c:pt idx="2377">
                  <c:v>0.11253750315516522</c:v>
                </c:pt>
                <c:pt idx="2378">
                  <c:v>0.11243412842555295</c:v>
                </c:pt>
                <c:pt idx="2379">
                  <c:v>0.11233084865392738</c:v>
                </c:pt>
                <c:pt idx="2380">
                  <c:v>0.11222766375306198</c:v>
                </c:pt>
                <c:pt idx="2381">
                  <c:v>0.11212457363581023</c:v>
                </c:pt>
                <c:pt idx="2382">
                  <c:v>0.11202157821510583</c:v>
                </c:pt>
                <c:pt idx="2383">
                  <c:v>0.11191867740396243</c:v>
                </c:pt>
                <c:pt idx="2384">
                  <c:v>0.11181587111547354</c:v>
                </c:pt>
                <c:pt idx="2385">
                  <c:v>0.11171315926281244</c:v>
                </c:pt>
                <c:pt idx="2386">
                  <c:v>0.11161054175923234</c:v>
                </c:pt>
                <c:pt idx="2387">
                  <c:v>0.11150801851806603</c:v>
                </c:pt>
                <c:pt idx="2388">
                  <c:v>0.11140558945272588</c:v>
                </c:pt>
                <c:pt idx="2389">
                  <c:v>0.11130325447670382</c:v>
                </c:pt>
                <c:pt idx="2390">
                  <c:v>0.11120101350357127</c:v>
                </c:pt>
                <c:pt idx="2391">
                  <c:v>0.11109886644697906</c:v>
                </c:pt>
                <c:pt idx="2392">
                  <c:v>0.11099681322065728</c:v>
                </c:pt>
                <c:pt idx="2393">
                  <c:v>0.11089485373841532</c:v>
                </c:pt>
                <c:pt idx="2394">
                  <c:v>0.1107929879141417</c:v>
                </c:pt>
                <c:pt idx="2395">
                  <c:v>0.11069121566180412</c:v>
                </c:pt>
                <c:pt idx="2396">
                  <c:v>0.11058953689544913</c:v>
                </c:pt>
                <c:pt idx="2397">
                  <c:v>0.11048795152920243</c:v>
                </c:pt>
                <c:pt idx="2398">
                  <c:v>0.11038645947726843</c:v>
                </c:pt>
                <c:pt idx="2399">
                  <c:v>0.11028506065393057</c:v>
                </c:pt>
                <c:pt idx="2400">
                  <c:v>0.1101837549735509</c:v>
                </c:pt>
                <c:pt idx="2401">
                  <c:v>0.11008254235057006</c:v>
                </c:pt>
                <c:pt idx="2402">
                  <c:v>0.10998142269950738</c:v>
                </c:pt>
                <c:pt idx="2403">
                  <c:v>0.10988039593496068</c:v>
                </c:pt>
                <c:pt idx="2404">
                  <c:v>0.10977946197160621</c:v>
                </c:pt>
                <c:pt idx="2405">
                  <c:v>0.10967862072419877</c:v>
                </c:pt>
                <c:pt idx="2406">
                  <c:v>0.10957787210757118</c:v>
                </c:pt>
                <c:pt idx="2407">
                  <c:v>0.10947721603663468</c:v>
                </c:pt>
                <c:pt idx="2408">
                  <c:v>0.10937665242637863</c:v>
                </c:pt>
                <c:pt idx="2409">
                  <c:v>0.10927618119187046</c:v>
                </c:pt>
                <c:pt idx="2410">
                  <c:v>0.10917580224825568</c:v>
                </c:pt>
                <c:pt idx="2411">
                  <c:v>0.10907551551075753</c:v>
                </c:pt>
                <c:pt idx="2412">
                  <c:v>0.10897532089467749</c:v>
                </c:pt>
                <c:pt idx="2413">
                  <c:v>0.10887521831539455</c:v>
                </c:pt>
                <c:pt idx="2414">
                  <c:v>0.10877520768836557</c:v>
                </c:pt>
                <c:pt idx="2415">
                  <c:v>0.10867528892912502</c:v>
                </c:pt>
                <c:pt idx="2416">
                  <c:v>0.10857546195328489</c:v>
                </c:pt>
                <c:pt idx="2417">
                  <c:v>0.10847572667653477</c:v>
                </c:pt>
                <c:pt idx="2418">
                  <c:v>0.10837608301464176</c:v>
                </c:pt>
                <c:pt idx="2419">
                  <c:v>0.10827653088345023</c:v>
                </c:pt>
                <c:pt idx="2420">
                  <c:v>0.10817707019888191</c:v>
                </c:pt>
                <c:pt idx="2421">
                  <c:v>0.10807770087693566</c:v>
                </c:pt>
                <c:pt idx="2422">
                  <c:v>0.10797842283368764</c:v>
                </c:pt>
                <c:pt idx="2423">
                  <c:v>0.10787923598529101</c:v>
                </c:pt>
                <c:pt idx="2424">
                  <c:v>0.10778014024797594</c:v>
                </c:pt>
                <c:pt idx="2425">
                  <c:v>0.10768113553804973</c:v>
                </c:pt>
                <c:pt idx="2426">
                  <c:v>0.10758222177189626</c:v>
                </c:pt>
                <c:pt idx="2427">
                  <c:v>0.10748339886597648</c:v>
                </c:pt>
                <c:pt idx="2428">
                  <c:v>0.10738466673682791</c:v>
                </c:pt>
                <c:pt idx="2429">
                  <c:v>0.10728602530106486</c:v>
                </c:pt>
                <c:pt idx="2430">
                  <c:v>0.10718747447537805</c:v>
                </c:pt>
                <c:pt idx="2431">
                  <c:v>0.10708901417653501</c:v>
                </c:pt>
                <c:pt idx="2432">
                  <c:v>0.10699064432137946</c:v>
                </c:pt>
                <c:pt idx="2433">
                  <c:v>0.10689236482683172</c:v>
                </c:pt>
                <c:pt idx="2434">
                  <c:v>0.1067941756098882</c:v>
                </c:pt>
                <c:pt idx="2435">
                  <c:v>0.1066960765876217</c:v>
                </c:pt>
                <c:pt idx="2436">
                  <c:v>0.10659806767718122</c:v>
                </c:pt>
                <c:pt idx="2437">
                  <c:v>0.10650014879579178</c:v>
                </c:pt>
                <c:pt idx="2438">
                  <c:v>0.10640231986075448</c:v>
                </c:pt>
                <c:pt idx="2439">
                  <c:v>0.10630458078944638</c:v>
                </c:pt>
                <c:pt idx="2440">
                  <c:v>0.10620693149932045</c:v>
                </c:pt>
                <c:pt idx="2441">
                  <c:v>0.10610937190790543</c:v>
                </c:pt>
                <c:pt idx="2442">
                  <c:v>0.10601190193280584</c:v>
                </c:pt>
                <c:pt idx="2443">
                  <c:v>0.10591452149170189</c:v>
                </c:pt>
                <c:pt idx="2444">
                  <c:v>0.10581723050234952</c:v>
                </c:pt>
                <c:pt idx="2445">
                  <c:v>0.10572002888258009</c:v>
                </c:pt>
                <c:pt idx="2446">
                  <c:v>0.10562291655030036</c:v>
                </c:pt>
                <c:pt idx="2447">
                  <c:v>0.10552589342349269</c:v>
                </c:pt>
                <c:pt idx="2448">
                  <c:v>0.10542895942021469</c:v>
                </c:pt>
                <c:pt idx="2449">
                  <c:v>0.10533211445859922</c:v>
                </c:pt>
                <c:pt idx="2450">
                  <c:v>0.10523535845685437</c:v>
                </c:pt>
                <c:pt idx="2451">
                  <c:v>0.10513869133326337</c:v>
                </c:pt>
                <c:pt idx="2452">
                  <c:v>0.1050421130061845</c:v>
                </c:pt>
                <c:pt idx="2453">
                  <c:v>0.10494562339405103</c:v>
                </c:pt>
                <c:pt idx="2454">
                  <c:v>0.10484922241537116</c:v>
                </c:pt>
                <c:pt idx="2455">
                  <c:v>0.10475290998872799</c:v>
                </c:pt>
                <c:pt idx="2456">
                  <c:v>0.10465668603277926</c:v>
                </c:pt>
                <c:pt idx="2457">
                  <c:v>0.10456055046625765</c:v>
                </c:pt>
                <c:pt idx="2458">
                  <c:v>0.10446450320797032</c:v>
                </c:pt>
                <c:pt idx="2459">
                  <c:v>0.10436854417679907</c:v>
                </c:pt>
                <c:pt idx="2460">
                  <c:v>0.1042726732917003</c:v>
                </c:pt>
                <c:pt idx="2461">
                  <c:v>0.10417689047170461</c:v>
                </c:pt>
                <c:pt idx="2462">
                  <c:v>0.10408119563591725</c:v>
                </c:pt>
                <c:pt idx="2463">
                  <c:v>0.10398558870351757</c:v>
                </c:pt>
                <c:pt idx="2464">
                  <c:v>0.10389006959375933</c:v>
                </c:pt>
                <c:pt idx="2465">
                  <c:v>0.10379463822597045</c:v>
                </c:pt>
                <c:pt idx="2466">
                  <c:v>0.10369929451955273</c:v>
                </c:pt>
                <c:pt idx="2467">
                  <c:v>0.10360403839398225</c:v>
                </c:pt>
                <c:pt idx="2468">
                  <c:v>0.10350886976880895</c:v>
                </c:pt>
                <c:pt idx="2469">
                  <c:v>0.10341378856365667</c:v>
                </c:pt>
                <c:pt idx="2470">
                  <c:v>0.10331879469822321</c:v>
                </c:pt>
                <c:pt idx="2471">
                  <c:v>0.10322388809227991</c:v>
                </c:pt>
                <c:pt idx="2472">
                  <c:v>0.10312906866567197</c:v>
                </c:pt>
                <c:pt idx="2473">
                  <c:v>0.10303433633831817</c:v>
                </c:pt>
                <c:pt idx="2474">
                  <c:v>0.10293969103021085</c:v>
                </c:pt>
                <c:pt idx="2475">
                  <c:v>0.10284513266141589</c:v>
                </c:pt>
                <c:pt idx="2476">
                  <c:v>0.10275066115207243</c:v>
                </c:pt>
                <c:pt idx="2477">
                  <c:v>0.10265627642239324</c:v>
                </c:pt>
                <c:pt idx="2478">
                  <c:v>0.10256197839266415</c:v>
                </c:pt>
                <c:pt idx="2479">
                  <c:v>0.10246776698324438</c:v>
                </c:pt>
                <c:pt idx="2480">
                  <c:v>0.10237364211456609</c:v>
                </c:pt>
                <c:pt idx="2481">
                  <c:v>0.10227960370713474</c:v>
                </c:pt>
                <c:pt idx="2482">
                  <c:v>0.10218565168152872</c:v>
                </c:pt>
                <c:pt idx="2483">
                  <c:v>0.10209178595839942</c:v>
                </c:pt>
                <c:pt idx="2484">
                  <c:v>0.10199800645847104</c:v>
                </c:pt>
                <c:pt idx="2485">
                  <c:v>0.10190431310254069</c:v>
                </c:pt>
                <c:pt idx="2486">
                  <c:v>0.10181070581147821</c:v>
                </c:pt>
                <c:pt idx="2487">
                  <c:v>0.10171718450622604</c:v>
                </c:pt>
                <c:pt idx="2488">
                  <c:v>0.10162374910779931</c:v>
                </c:pt>
                <c:pt idx="2489">
                  <c:v>0.10153039953728578</c:v>
                </c:pt>
                <c:pt idx="2490">
                  <c:v>0.10143713571584563</c:v>
                </c:pt>
                <c:pt idx="2491">
                  <c:v>0.10134395756471137</c:v>
                </c:pt>
                <c:pt idx="2492">
                  <c:v>0.10125086500518798</c:v>
                </c:pt>
                <c:pt idx="2493">
                  <c:v>0.10115785795865273</c:v>
                </c:pt>
                <c:pt idx="2494">
                  <c:v>0.10106493634655507</c:v>
                </c:pt>
                <c:pt idx="2495">
                  <c:v>0.10097210009041652</c:v>
                </c:pt>
                <c:pt idx="2496">
                  <c:v>0.10087934911183087</c:v>
                </c:pt>
                <c:pt idx="2497">
                  <c:v>0.10078668333246385</c:v>
                </c:pt>
                <c:pt idx="2498">
                  <c:v>0.1006941026740531</c:v>
                </c:pt>
                <c:pt idx="2499">
                  <c:v>0.10060160705840826</c:v>
                </c:pt>
                <c:pt idx="2500">
                  <c:v>0.10050919640741061</c:v>
                </c:pt>
                <c:pt idx="2501">
                  <c:v>0.10041687064301333</c:v>
                </c:pt>
                <c:pt idx="2502">
                  <c:v>0.10032462968724132</c:v>
                </c:pt>
                <c:pt idx="2503">
                  <c:v>0.10023247346219104</c:v>
                </c:pt>
                <c:pt idx="2504">
                  <c:v>0.10014040189003053</c:v>
                </c:pt>
                <c:pt idx="2505">
                  <c:v>0.10004841489299923</c:v>
                </c:pt>
                <c:pt idx="2506">
                  <c:v>9.9956512393408192E-2</c:v>
                </c:pt>
                <c:pt idx="2507">
                  <c:v>9.9864694313639688E-2</c:v>
                </c:pt>
                <c:pt idx="2508">
                  <c:v>9.9772960576147304E-2</c:v>
                </c:pt>
                <c:pt idx="2509">
                  <c:v>9.9681311103456002E-2</c:v>
                </c:pt>
                <c:pt idx="2510">
                  <c:v>9.9589745818161698E-2</c:v>
                </c:pt>
                <c:pt idx="2511">
                  <c:v>9.949826464293153E-2</c:v>
                </c:pt>
                <c:pt idx="2512">
                  <c:v>9.9406867500503662E-2</c:v>
                </c:pt>
                <c:pt idx="2513">
                  <c:v>9.9315554313687243E-2</c:v>
                </c:pt>
                <c:pt idx="2514">
                  <c:v>9.9224325005362254E-2</c:v>
                </c:pt>
                <c:pt idx="2515">
                  <c:v>9.9133179498479607E-2</c:v>
                </c:pt>
                <c:pt idx="2516">
                  <c:v>9.9042117716060932E-2</c:v>
                </c:pt>
                <c:pt idx="2517">
                  <c:v>9.8951139581198611E-2</c:v>
                </c:pt>
                <c:pt idx="2518">
                  <c:v>9.8860245017055648E-2</c:v>
                </c:pt>
                <c:pt idx="2519">
                  <c:v>9.8769433946865631E-2</c:v>
                </c:pt>
                <c:pt idx="2520">
                  <c:v>9.8678706293932619E-2</c:v>
                </c:pt>
                <c:pt idx="2521">
                  <c:v>9.8588061981631156E-2</c:v>
                </c:pt>
                <c:pt idx="2522">
                  <c:v>9.8497500933406257E-2</c:v>
                </c:pt>
                <c:pt idx="2523">
                  <c:v>9.8407023072773145E-2</c:v>
                </c:pt>
                <c:pt idx="2524">
                  <c:v>9.8316628323317404E-2</c:v>
                </c:pt>
                <c:pt idx="2525">
                  <c:v>9.822631660869463E-2</c:v>
                </c:pt>
                <c:pt idx="2526">
                  <c:v>9.8136087852630699E-2</c:v>
                </c:pt>
                <c:pt idx="2527">
                  <c:v>9.8045941978921525E-2</c:v>
                </c:pt>
                <c:pt idx="2528">
                  <c:v>9.795587891143312E-2</c:v>
                </c:pt>
                <c:pt idx="2529">
                  <c:v>9.7865898574101162E-2</c:v>
                </c:pt>
                <c:pt idx="2530">
                  <c:v>9.7776000890931428E-2</c:v>
                </c:pt>
                <c:pt idx="2531">
                  <c:v>9.7686185785999455E-2</c:v>
                </c:pt>
                <c:pt idx="2532">
                  <c:v>9.7596453183450504E-2</c:v>
                </c:pt>
                <c:pt idx="2533">
                  <c:v>9.7506803007499462E-2</c:v>
                </c:pt>
                <c:pt idx="2534">
                  <c:v>9.7417235182430881E-2</c:v>
                </c:pt>
                <c:pt idx="2535">
                  <c:v>9.7327749632598937E-2</c:v>
                </c:pt>
                <c:pt idx="2536">
                  <c:v>9.7238346282427224E-2</c:v>
                </c:pt>
                <c:pt idx="2537">
                  <c:v>9.7149025056408655E-2</c:v>
                </c:pt>
                <c:pt idx="2538">
                  <c:v>9.7059785879105687E-2</c:v>
                </c:pt>
                <c:pt idx="2539">
                  <c:v>9.6970628675150022E-2</c:v>
                </c:pt>
                <c:pt idx="2540">
                  <c:v>9.6881553369242396E-2</c:v>
                </c:pt>
                <c:pt idx="2541">
                  <c:v>9.679255988615304E-2</c:v>
                </c:pt>
                <c:pt idx="2542">
                  <c:v>9.6703648150721064E-2</c:v>
                </c:pt>
                <c:pt idx="2543">
                  <c:v>9.6614818087854701E-2</c:v>
                </c:pt>
                <c:pt idx="2544">
                  <c:v>9.6526069622531185E-2</c:v>
                </c:pt>
                <c:pt idx="2545">
                  <c:v>9.643740267979653E-2</c:v>
                </c:pt>
                <c:pt idx="2546">
                  <c:v>9.6348817184765748E-2</c:v>
                </c:pt>
                <c:pt idx="2547">
                  <c:v>9.6260313062622532E-2</c:v>
                </c:pt>
                <c:pt idx="2548">
                  <c:v>9.617189023861944E-2</c:v>
                </c:pt>
                <c:pt idx="2549">
                  <c:v>9.6083548638077582E-2</c:v>
                </c:pt>
                <c:pt idx="2550">
                  <c:v>9.5995288186386654E-2</c:v>
                </c:pt>
                <c:pt idx="2551">
                  <c:v>9.5907108809004951E-2</c:v>
                </c:pt>
                <c:pt idx="2552">
                  <c:v>9.5819010431459184E-2</c:v>
                </c:pt>
                <c:pt idx="2553">
                  <c:v>9.5730992979344481E-2</c:v>
                </c:pt>
                <c:pt idx="2554">
                  <c:v>9.5643056378324473E-2</c:v>
                </c:pt>
                <c:pt idx="2555">
                  <c:v>9.555520055413079E-2</c:v>
                </c:pt>
                <c:pt idx="2556">
                  <c:v>9.5467425432563466E-2</c:v>
                </c:pt>
                <c:pt idx="2557">
                  <c:v>9.5379730939490717E-2</c:v>
                </c:pt>
                <c:pt idx="2558">
                  <c:v>9.5292117000848747E-2</c:v>
                </c:pt>
                <c:pt idx="2559">
                  <c:v>9.5204583542641913E-2</c:v>
                </c:pt>
                <c:pt idx="2560">
                  <c:v>9.5117130490942337E-2</c:v>
                </c:pt>
                <c:pt idx="2561">
                  <c:v>9.5029757771890322E-2</c:v>
                </c:pt>
                <c:pt idx="2562">
                  <c:v>9.4942465311693827E-2</c:v>
                </c:pt>
                <c:pt idx="2563">
                  <c:v>9.4855253036628673E-2</c:v>
                </c:pt>
                <c:pt idx="2564">
                  <c:v>9.4768120873038403E-2</c:v>
                </c:pt>
                <c:pt idx="2565">
                  <c:v>9.4681068747334118E-2</c:v>
                </c:pt>
                <c:pt idx="2566">
                  <c:v>9.4594096585994616E-2</c:v>
                </c:pt>
                <c:pt idx="2567">
                  <c:v>9.4507204315566251E-2</c:v>
                </c:pt>
                <c:pt idx="2568">
                  <c:v>9.4420391862662822E-2</c:v>
                </c:pt>
                <c:pt idx="2569">
                  <c:v>9.4333659153965507E-2</c:v>
                </c:pt>
                <c:pt idx="2570">
                  <c:v>9.4247006116222831E-2</c:v>
                </c:pt>
                <c:pt idx="2571">
                  <c:v>9.4160432676250613E-2</c:v>
                </c:pt>
                <c:pt idx="2572">
                  <c:v>9.4073938760931938E-2</c:v>
                </c:pt>
                <c:pt idx="2573">
                  <c:v>9.398752429721699E-2</c:v>
                </c:pt>
                <c:pt idx="2574">
                  <c:v>9.3901189212123218E-2</c:v>
                </c:pt>
                <c:pt idx="2575">
                  <c:v>9.3814933432734837E-2</c:v>
                </c:pt>
                <c:pt idx="2576">
                  <c:v>9.3728756886203274E-2</c:v>
                </c:pt>
                <c:pt idx="2577">
                  <c:v>9.3642659499746761E-2</c:v>
                </c:pt>
                <c:pt idx="2578">
                  <c:v>9.3556641200650464E-2</c:v>
                </c:pt>
                <c:pt idx="2579">
                  <c:v>9.3470701916266177E-2</c:v>
                </c:pt>
                <c:pt idx="2580">
                  <c:v>9.3384841574012653E-2</c:v>
                </c:pt>
                <c:pt idx="2581">
                  <c:v>9.3299060101375217E-2</c:v>
                </c:pt>
                <c:pt idx="2582">
                  <c:v>9.3213357425905724E-2</c:v>
                </c:pt>
                <c:pt idx="2583">
                  <c:v>9.3127733475222685E-2</c:v>
                </c:pt>
                <c:pt idx="2584">
                  <c:v>9.3042188177011056E-2</c:v>
                </c:pt>
                <c:pt idx="2585">
                  <c:v>9.2956721459022271E-2</c:v>
                </c:pt>
                <c:pt idx="2586">
                  <c:v>9.2871333249073984E-2</c:v>
                </c:pt>
                <c:pt idx="2587">
                  <c:v>9.2786023475050369E-2</c:v>
                </c:pt>
                <c:pt idx="2588">
                  <c:v>9.2700792064901671E-2</c:v>
                </c:pt>
                <c:pt idx="2589">
                  <c:v>9.2615638946644457E-2</c:v>
                </c:pt>
                <c:pt idx="2590">
                  <c:v>9.2530564048361241E-2</c:v>
                </c:pt>
                <c:pt idx="2591">
                  <c:v>9.2445567298200734E-2</c:v>
                </c:pt>
                <c:pt idx="2592">
                  <c:v>9.2360648624377595E-2</c:v>
                </c:pt>
                <c:pt idx="2593">
                  <c:v>9.2275807955172498E-2</c:v>
                </c:pt>
                <c:pt idx="2594">
                  <c:v>9.2191045218931955E-2</c:v>
                </c:pt>
                <c:pt idx="2595">
                  <c:v>9.2106360344068189E-2</c:v>
                </c:pt>
                <c:pt idx="2596">
                  <c:v>9.2021753259059313E-2</c:v>
                </c:pt>
                <c:pt idx="2597">
                  <c:v>9.1937223892449141E-2</c:v>
                </c:pt>
                <c:pt idx="2598">
                  <c:v>9.1852772172847028E-2</c:v>
                </c:pt>
                <c:pt idx="2599">
                  <c:v>9.1768398028928E-2</c:v>
                </c:pt>
                <c:pt idx="2600">
                  <c:v>9.1684101389432573E-2</c:v>
                </c:pt>
                <c:pt idx="2601">
                  <c:v>9.1599882183166684E-2</c:v>
                </c:pt>
                <c:pt idx="2602">
                  <c:v>9.1515740339001714E-2</c:v>
                </c:pt>
                <c:pt idx="2603">
                  <c:v>9.1431675785874369E-2</c:v>
                </c:pt>
                <c:pt idx="2604">
                  <c:v>9.1347688452786652E-2</c:v>
                </c:pt>
                <c:pt idx="2605">
                  <c:v>9.1263778268805648E-2</c:v>
                </c:pt>
                <c:pt idx="2606">
                  <c:v>9.1179945163063825E-2</c:v>
                </c:pt>
                <c:pt idx="2607">
                  <c:v>9.1096189064758595E-2</c:v>
                </c:pt>
                <c:pt idx="2608">
                  <c:v>9.1012509903152433E-2</c:v>
                </c:pt>
                <c:pt idx="2609">
                  <c:v>9.092890760757287E-2</c:v>
                </c:pt>
                <c:pt idx="2610">
                  <c:v>9.0845382107412206E-2</c:v>
                </c:pt>
                <c:pt idx="2611">
                  <c:v>9.0761933332127717E-2</c:v>
                </c:pt>
                <c:pt idx="2612">
                  <c:v>9.0678561211241404E-2</c:v>
                </c:pt>
                <c:pt idx="2613">
                  <c:v>9.0595265674340134E-2</c:v>
                </c:pt>
                <c:pt idx="2614">
                  <c:v>9.0512046651075373E-2</c:v>
                </c:pt>
                <c:pt idx="2615">
                  <c:v>9.0428904071163121E-2</c:v>
                </c:pt>
                <c:pt idx="2616">
                  <c:v>9.0345837864384049E-2</c:v>
                </c:pt>
                <c:pt idx="2617">
                  <c:v>9.0262847960583342E-2</c:v>
                </c:pt>
                <c:pt idx="2618">
                  <c:v>9.0179934289670499E-2</c:v>
                </c:pt>
                <c:pt idx="2619">
                  <c:v>9.0097096781619646E-2</c:v>
                </c:pt>
                <c:pt idx="2620">
                  <c:v>9.0014335366468967E-2</c:v>
                </c:pt>
                <c:pt idx="2621">
                  <c:v>8.9931649974321043E-2</c:v>
                </c:pt>
                <c:pt idx="2622">
                  <c:v>8.984904053534265E-2</c:v>
                </c:pt>
                <c:pt idx="2623">
                  <c:v>8.9766506979764751E-2</c:v>
                </c:pt>
                <c:pt idx="2624">
                  <c:v>8.9684049237882271E-2</c:v>
                </c:pt>
                <c:pt idx="2625">
                  <c:v>8.9601667240054264E-2</c:v>
                </c:pt>
                <c:pt idx="2626">
                  <c:v>8.9519360916703775E-2</c:v>
                </c:pt>
                <c:pt idx="2627">
                  <c:v>8.9437130198317741E-2</c:v>
                </c:pt>
                <c:pt idx="2628">
                  <c:v>8.9354975015446869E-2</c:v>
                </c:pt>
                <c:pt idx="2629">
                  <c:v>8.9272895298705746E-2</c:v>
                </c:pt>
                <c:pt idx="2630">
                  <c:v>8.9190890978772683E-2</c:v>
                </c:pt>
                <c:pt idx="2631">
                  <c:v>8.9108961986389665E-2</c:v>
                </c:pt>
                <c:pt idx="2632">
                  <c:v>8.9027108252362264E-2</c:v>
                </c:pt>
                <c:pt idx="2633">
                  <c:v>8.8945329707559681E-2</c:v>
                </c:pt>
                <c:pt idx="2634">
                  <c:v>8.8863626282914582E-2</c:v>
                </c:pt>
                <c:pt idx="2635">
                  <c:v>8.8781997909423024E-2</c:v>
                </c:pt>
                <c:pt idx="2636">
                  <c:v>8.8700444518144517E-2</c:v>
                </c:pt>
                <c:pt idx="2637">
                  <c:v>8.8618966040201877E-2</c:v>
                </c:pt>
                <c:pt idx="2638">
                  <c:v>8.8537562406781165E-2</c:v>
                </c:pt>
                <c:pt idx="2639">
                  <c:v>8.8456233549131791E-2</c:v>
                </c:pt>
                <c:pt idx="2640">
                  <c:v>8.8374979398566103E-2</c:v>
                </c:pt>
                <c:pt idx="2641">
                  <c:v>8.8293799886459662E-2</c:v>
                </c:pt>
                <c:pt idx="2642">
                  <c:v>8.8212694944251061E-2</c:v>
                </c:pt>
                <c:pt idx="2643">
                  <c:v>8.8131664503441898E-2</c:v>
                </c:pt>
                <c:pt idx="2644">
                  <c:v>8.8050708495596597E-2</c:v>
                </c:pt>
                <c:pt idx="2645">
                  <c:v>8.7969826852342559E-2</c:v>
                </c:pt>
                <c:pt idx="2646">
                  <c:v>8.7889019505369897E-2</c:v>
                </c:pt>
                <c:pt idx="2647">
                  <c:v>8.7808286386431553E-2</c:v>
                </c:pt>
                <c:pt idx="2648">
                  <c:v>8.772762742734308E-2</c:v>
                </c:pt>
                <c:pt idx="2649">
                  <c:v>8.7647042559982777E-2</c:v>
                </c:pt>
                <c:pt idx="2650">
                  <c:v>8.7566531716291349E-2</c:v>
                </c:pt>
                <c:pt idx="2651">
                  <c:v>8.7486094828272104E-2</c:v>
                </c:pt>
                <c:pt idx="2652">
                  <c:v>8.740573182799094E-2</c:v>
                </c:pt>
                <c:pt idx="2653">
                  <c:v>8.732544264757594E-2</c:v>
                </c:pt>
                <c:pt idx="2654">
                  <c:v>8.7245227219217722E-2</c:v>
                </c:pt>
                <c:pt idx="2655">
                  <c:v>8.7165085475168991E-2</c:v>
                </c:pt>
                <c:pt idx="2656">
                  <c:v>8.7085017347744847E-2</c:v>
                </c:pt>
                <c:pt idx="2657">
                  <c:v>8.7005022769322482E-2</c:v>
                </c:pt>
                <c:pt idx="2658">
                  <c:v>8.6925101672341298E-2</c:v>
                </c:pt>
                <c:pt idx="2659">
                  <c:v>8.6845253989302693E-2</c:v>
                </c:pt>
                <c:pt idx="2660">
                  <c:v>8.6765479652770011E-2</c:v>
                </c:pt>
                <c:pt idx="2661">
                  <c:v>8.6685778595368593E-2</c:v>
                </c:pt>
                <c:pt idx="2662">
                  <c:v>8.6606150749785726E-2</c:v>
                </c:pt>
                <c:pt idx="2663">
                  <c:v>8.6526596048770457E-2</c:v>
                </c:pt>
                <c:pt idx="2664">
                  <c:v>8.6447114425133628E-2</c:v>
                </c:pt>
                <c:pt idx="2665">
                  <c:v>8.6367705811747783E-2</c:v>
                </c:pt>
                <c:pt idx="2666">
                  <c:v>8.628837014154718E-2</c:v>
                </c:pt>
                <c:pt idx="2667">
                  <c:v>8.6209107347527639E-2</c:v>
                </c:pt>
                <c:pt idx="2668">
                  <c:v>8.6129917362746514E-2</c:v>
                </c:pt>
                <c:pt idx="2669">
                  <c:v>8.6050800120322748E-2</c:v>
                </c:pt>
                <c:pt idx="2670">
                  <c:v>8.5971755553436516E-2</c:v>
                </c:pt>
                <c:pt idx="2671">
                  <c:v>8.5892783595329619E-2</c:v>
                </c:pt>
                <c:pt idx="2672">
                  <c:v>8.5813884179305022E-2</c:v>
                </c:pt>
                <c:pt idx="2673">
                  <c:v>8.5735057238727042E-2</c:v>
                </c:pt>
                <c:pt idx="2674">
                  <c:v>8.5656302707021098E-2</c:v>
                </c:pt>
                <c:pt idx="2675">
                  <c:v>8.5577620517673855E-2</c:v>
                </c:pt>
                <c:pt idx="2676">
                  <c:v>8.5499010604233067E-2</c:v>
                </c:pt>
                <c:pt idx="2677">
                  <c:v>8.5420472900307451E-2</c:v>
                </c:pt>
                <c:pt idx="2678">
                  <c:v>8.5342007339566844E-2</c:v>
                </c:pt>
                <c:pt idx="2679">
                  <c:v>8.5263613855741924E-2</c:v>
                </c:pt>
                <c:pt idx="2680">
                  <c:v>8.5185292382624261E-2</c:v>
                </c:pt>
                <c:pt idx="2681">
                  <c:v>8.5107042854066214E-2</c:v>
                </c:pt>
                <c:pt idx="2682">
                  <c:v>8.5028865203980938E-2</c:v>
                </c:pt>
                <c:pt idx="2683">
                  <c:v>8.4950759366342249E-2</c:v>
                </c:pt>
                <c:pt idx="2684">
                  <c:v>8.4872725275184774E-2</c:v>
                </c:pt>
                <c:pt idx="2685">
                  <c:v>8.479476286460351E-2</c:v>
                </c:pt>
                <c:pt idx="2686">
                  <c:v>8.4716872068754098E-2</c:v>
                </c:pt>
                <c:pt idx="2687">
                  <c:v>8.4639052821852676E-2</c:v>
                </c:pt>
                <c:pt idx="2688">
                  <c:v>8.4561305058175801E-2</c:v>
                </c:pt>
                <c:pt idx="2689">
                  <c:v>8.4483628712060416E-2</c:v>
                </c:pt>
                <c:pt idx="2690">
                  <c:v>8.440602371790365E-2</c:v>
                </c:pt>
                <c:pt idx="2691">
                  <c:v>8.4328490010163126E-2</c:v>
                </c:pt>
                <c:pt idx="2692">
                  <c:v>8.4251027523356503E-2</c:v>
                </c:pt>
                <c:pt idx="2693">
                  <c:v>8.4173636192061613E-2</c:v>
                </c:pt>
                <c:pt idx="2694">
                  <c:v>8.4096315950916489E-2</c:v>
                </c:pt>
                <c:pt idx="2695">
                  <c:v>8.4019066734619022E-2</c:v>
                </c:pt>
                <c:pt idx="2696">
                  <c:v>8.3941888477927204E-2</c:v>
                </c:pt>
                <c:pt idx="2697">
                  <c:v>8.3864781115658982E-2</c:v>
                </c:pt>
                <c:pt idx="2698">
                  <c:v>8.3787744582692142E-2</c:v>
                </c:pt>
                <c:pt idx="2699">
                  <c:v>8.3710778813964284E-2</c:v>
                </c:pt>
                <c:pt idx="2700">
                  <c:v>8.3633883744472726E-2</c:v>
                </c:pt>
                <c:pt idx="2701">
                  <c:v>8.3557059309274595E-2</c:v>
                </c:pt>
                <c:pt idx="2702">
                  <c:v>8.3480305443486585E-2</c:v>
                </c:pt>
                <c:pt idx="2703">
                  <c:v>8.3403622082285009E-2</c:v>
                </c:pt>
                <c:pt idx="2704">
                  <c:v>8.3327009160905852E-2</c:v>
                </c:pt>
                <c:pt idx="2705">
                  <c:v>8.3250466614644386E-2</c:v>
                </c:pt>
                <c:pt idx="2706">
                  <c:v>8.3173994378855448E-2</c:v>
                </c:pt>
                <c:pt idx="2707">
                  <c:v>8.3097592388953215E-2</c:v>
                </c:pt>
                <c:pt idx="2708">
                  <c:v>8.3021260580411232E-2</c:v>
                </c:pt>
                <c:pt idx="2709">
                  <c:v>8.2944998888762236E-2</c:v>
                </c:pt>
                <c:pt idx="2710">
                  <c:v>8.2868807249598261E-2</c:v>
                </c:pt>
                <c:pt idx="2711">
                  <c:v>8.279268559857049E-2</c:v>
                </c:pt>
                <c:pt idx="2712">
                  <c:v>8.2716633871389181E-2</c:v>
                </c:pt>
                <c:pt idx="2713">
                  <c:v>8.2640652003823672E-2</c:v>
                </c:pt>
                <c:pt idx="2714">
                  <c:v>8.2564739931702352E-2</c:v>
                </c:pt>
                <c:pt idx="2715">
                  <c:v>8.2488897590912408E-2</c:v>
                </c:pt>
                <c:pt idx="2716">
                  <c:v>8.2413124917400021E-2</c:v>
                </c:pt>
                <c:pt idx="2717">
                  <c:v>8.2337421847170286E-2</c:v>
                </c:pt>
                <c:pt idx="2718">
                  <c:v>8.2261788316286999E-2</c:v>
                </c:pt>
                <c:pt idx="2719">
                  <c:v>8.2186224260872603E-2</c:v>
                </c:pt>
                <c:pt idx="2720">
                  <c:v>8.2110729617108344E-2</c:v>
                </c:pt>
                <c:pt idx="2721">
                  <c:v>8.203530432123407E-2</c:v>
                </c:pt>
                <c:pt idx="2722">
                  <c:v>8.1959948309548156E-2</c:v>
                </c:pt>
                <c:pt idx="2723">
                  <c:v>8.1884661518407523E-2</c:v>
                </c:pt>
                <c:pt idx="2724">
                  <c:v>8.1809443884227534E-2</c:v>
                </c:pt>
                <c:pt idx="2725">
                  <c:v>8.1734295343481977E-2</c:v>
                </c:pt>
                <c:pt idx="2726">
                  <c:v>8.1659215832703039E-2</c:v>
                </c:pt>
                <c:pt idx="2727">
                  <c:v>8.1584205288481051E-2</c:v>
                </c:pt>
                <c:pt idx="2728">
                  <c:v>8.1509263647464747E-2</c:v>
                </c:pt>
                <c:pt idx="2729">
                  <c:v>8.1434390846360977E-2</c:v>
                </c:pt>
                <c:pt idx="2730">
                  <c:v>8.1359586821934851E-2</c:v>
                </c:pt>
                <c:pt idx="2731">
                  <c:v>8.1284851511009351E-2</c:v>
                </c:pt>
                <c:pt idx="2732">
                  <c:v>8.1210184850465661E-2</c:v>
                </c:pt>
                <c:pt idx="2733">
                  <c:v>8.1135586777242905E-2</c:v>
                </c:pt>
                <c:pt idx="2734">
                  <c:v>8.1061057228338146E-2</c:v>
                </c:pt>
                <c:pt idx="2735">
                  <c:v>8.098659614080618E-2</c:v>
                </c:pt>
                <c:pt idx="2736">
                  <c:v>8.0912203451759868E-2</c:v>
                </c:pt>
                <c:pt idx="2737">
                  <c:v>8.0837879098369675E-2</c:v>
                </c:pt>
                <c:pt idx="2738">
                  <c:v>8.07636230178638E-2</c:v>
                </c:pt>
                <c:pt idx="2739">
                  <c:v>8.0689435147528174E-2</c:v>
                </c:pt>
                <c:pt idx="2740">
                  <c:v>8.061531542470618E-2</c:v>
                </c:pt>
                <c:pt idx="2741">
                  <c:v>8.0541263786798933E-2</c:v>
                </c:pt>
                <c:pt idx="2742">
                  <c:v>8.0467280171264893E-2</c:v>
                </c:pt>
                <c:pt idx="2743">
                  <c:v>8.0393364515620166E-2</c:v>
                </c:pt>
                <c:pt idx="2744">
                  <c:v>8.0319516757438106E-2</c:v>
                </c:pt>
                <c:pt idx="2745">
                  <c:v>8.0245736834349379E-2</c:v>
                </c:pt>
                <c:pt idx="2746">
                  <c:v>8.0172024684042054E-2</c:v>
                </c:pt>
                <c:pt idx="2747">
                  <c:v>8.0098380244261386E-2</c:v>
                </c:pt>
                <c:pt idx="2748">
                  <c:v>8.0024803452809781E-2</c:v>
                </c:pt>
                <c:pt idx="2749">
                  <c:v>7.9951294247546933E-2</c:v>
                </c:pt>
                <c:pt idx="2750">
                  <c:v>7.9877852566389393E-2</c:v>
                </c:pt>
                <c:pt idx="2751">
                  <c:v>7.9804478347310887E-2</c:v>
                </c:pt>
                <c:pt idx="2752">
                  <c:v>7.9731171528342068E-2</c:v>
                </c:pt>
                <c:pt idx="2753">
                  <c:v>7.9657932047570532E-2</c:v>
                </c:pt>
                <c:pt idx="2754">
                  <c:v>7.9584759843140757E-2</c:v>
                </c:pt>
                <c:pt idx="2755">
                  <c:v>7.951165485325401E-2</c:v>
                </c:pt>
                <c:pt idx="2756">
                  <c:v>7.9438617016168334E-2</c:v>
                </c:pt>
                <c:pt idx="2757">
                  <c:v>7.9365646270198487E-2</c:v>
                </c:pt>
                <c:pt idx="2758">
                  <c:v>7.929274255371592E-2</c:v>
                </c:pt>
                <c:pt idx="2759">
                  <c:v>7.9219905805148677E-2</c:v>
                </c:pt>
                <c:pt idx="2760">
                  <c:v>7.9147135962981272E-2</c:v>
                </c:pt>
                <c:pt idx="2761">
                  <c:v>7.9074432965754851E-2</c:v>
                </c:pt>
                <c:pt idx="2762">
                  <c:v>7.9001796752067019E-2</c:v>
                </c:pt>
                <c:pt idx="2763">
                  <c:v>7.892922726057168E-2</c:v>
                </c:pt>
                <c:pt idx="2764">
                  <c:v>7.8856724429979208E-2</c:v>
                </c:pt>
                <c:pt idx="2765">
                  <c:v>7.8784288199056113E-2</c:v>
                </c:pt>
                <c:pt idx="2766">
                  <c:v>7.8711918506625317E-2</c:v>
                </c:pt>
                <c:pt idx="2767">
                  <c:v>7.8639615291565823E-2</c:v>
                </c:pt>
                <c:pt idx="2768">
                  <c:v>7.856737849281295E-2</c:v>
                </c:pt>
                <c:pt idx="2769">
                  <c:v>7.8495208049357862E-2</c:v>
                </c:pt>
                <c:pt idx="2770">
                  <c:v>7.8423103900247954E-2</c:v>
                </c:pt>
                <c:pt idx="2771">
                  <c:v>7.8351065984586521E-2</c:v>
                </c:pt>
                <c:pt idx="2772">
                  <c:v>7.8279094241532871E-2</c:v>
                </c:pt>
                <c:pt idx="2773">
                  <c:v>7.8207188610302097E-2</c:v>
                </c:pt>
                <c:pt idx="2774">
                  <c:v>7.8135349030165155E-2</c:v>
                </c:pt>
                <c:pt idx="2775">
                  <c:v>7.8063575440448937E-2</c:v>
                </c:pt>
                <c:pt idx="2776">
                  <c:v>7.7991867780535837E-2</c:v>
                </c:pt>
                <c:pt idx="2777">
                  <c:v>7.7920225989864075E-2</c:v>
                </c:pt>
                <c:pt idx="2778">
                  <c:v>7.784865000792747E-2</c:v>
                </c:pt>
                <c:pt idx="2779">
                  <c:v>7.7777139774275431E-2</c:v>
                </c:pt>
                <c:pt idx="2780">
                  <c:v>7.7705695228512783E-2</c:v>
                </c:pt>
                <c:pt idx="2781">
                  <c:v>7.7634316310300058E-2</c:v>
                </c:pt>
                <c:pt idx="2782">
                  <c:v>7.756300295935302E-2</c:v>
                </c:pt>
                <c:pt idx="2783">
                  <c:v>7.7491755115442928E-2</c:v>
                </c:pt>
                <c:pt idx="2784">
                  <c:v>7.7420572718396224E-2</c:v>
                </c:pt>
                <c:pt idx="2785">
                  <c:v>7.7349455708094747E-2</c:v>
                </c:pt>
                <c:pt idx="2786">
                  <c:v>7.7278404024475542E-2</c:v>
                </c:pt>
                <c:pt idx="2787">
                  <c:v>7.7207417607530748E-2</c:v>
                </c:pt>
                <c:pt idx="2788">
                  <c:v>7.7136496397307797E-2</c:v>
                </c:pt>
                <c:pt idx="2789">
                  <c:v>7.7065640333908988E-2</c:v>
                </c:pt>
                <c:pt idx="2790">
                  <c:v>7.6994849357491763E-2</c:v>
                </c:pt>
                <c:pt idx="2791">
                  <c:v>7.6924123408268513E-2</c:v>
                </c:pt>
                <c:pt idx="2792">
                  <c:v>7.6853462426506508E-2</c:v>
                </c:pt>
                <c:pt idx="2793">
                  <c:v>7.6782866352527956E-2</c:v>
                </c:pt>
                <c:pt idx="2794">
                  <c:v>7.6712335126709844E-2</c:v>
                </c:pt>
                <c:pt idx="2795">
                  <c:v>7.6641868689483916E-2</c:v>
                </c:pt>
                <c:pt idx="2796">
                  <c:v>7.6571466981336656E-2</c:v>
                </c:pt>
                <c:pt idx="2797">
                  <c:v>7.6501129942809207E-2</c:v>
                </c:pt>
                <c:pt idx="2798">
                  <c:v>7.643085751449738E-2</c:v>
                </c:pt>
                <c:pt idx="2799">
                  <c:v>7.6360649637051428E-2</c:v>
                </c:pt>
                <c:pt idx="2800">
                  <c:v>7.6290506251176199E-2</c:v>
                </c:pt>
                <c:pt idx="2801">
                  <c:v>7.6220427297631066E-2</c:v>
                </c:pt>
                <c:pt idx="2802">
                  <c:v>7.6150412717229748E-2</c:v>
                </c:pt>
                <c:pt idx="2803">
                  <c:v>7.608046245084038E-2</c:v>
                </c:pt>
                <c:pt idx="2804">
                  <c:v>7.6010576439385275E-2</c:v>
                </c:pt>
                <c:pt idx="2805">
                  <c:v>7.5940754623841214E-2</c:v>
                </c:pt>
                <c:pt idx="2806">
                  <c:v>7.5870996945239008E-2</c:v>
                </c:pt>
                <c:pt idx="2807">
                  <c:v>7.5801303344663826E-2</c:v>
                </c:pt>
                <c:pt idx="2808">
                  <c:v>7.5731673763254848E-2</c:v>
                </c:pt>
                <c:pt idx="2809">
                  <c:v>7.5662108142205281E-2</c:v>
                </c:pt>
                <c:pt idx="2810">
                  <c:v>7.5592606422762415E-2</c:v>
                </c:pt>
                <c:pt idx="2811">
                  <c:v>7.5523168546227495E-2</c:v>
                </c:pt>
                <c:pt idx="2812">
                  <c:v>7.5453794453955683E-2</c:v>
                </c:pt>
                <c:pt idx="2813">
                  <c:v>7.5384484087356041E-2</c:v>
                </c:pt>
                <c:pt idx="2814">
                  <c:v>7.5315237387891393E-2</c:v>
                </c:pt>
                <c:pt idx="2815">
                  <c:v>7.5246054297078369E-2</c:v>
                </c:pt>
                <c:pt idx="2816">
                  <c:v>7.5176934756487346E-2</c:v>
                </c:pt>
                <c:pt idx="2817">
                  <c:v>7.5107878707742326E-2</c:v>
                </c:pt>
                <c:pt idx="2818">
                  <c:v>7.5038886092520948E-2</c:v>
                </c:pt>
                <c:pt idx="2819">
                  <c:v>7.4969956852554365E-2</c:v>
                </c:pt>
                <c:pt idx="2820">
                  <c:v>7.4901090929627434E-2</c:v>
                </c:pt>
                <c:pt idx="2821">
                  <c:v>7.4832288265578362E-2</c:v>
                </c:pt>
                <c:pt idx="2822">
                  <c:v>7.4763548802298699E-2</c:v>
                </c:pt>
                <c:pt idx="2823">
                  <c:v>7.4694872481733537E-2</c:v>
                </c:pt>
                <c:pt idx="2824">
                  <c:v>7.4626259245881191E-2</c:v>
                </c:pt>
                <c:pt idx="2825">
                  <c:v>7.4557709036793346E-2</c:v>
                </c:pt>
                <c:pt idx="2826">
                  <c:v>7.4489221796574745E-2</c:v>
                </c:pt>
                <c:pt idx="2827">
                  <c:v>7.4420797467383532E-2</c:v>
                </c:pt>
                <c:pt idx="2828">
                  <c:v>7.4352435991430876E-2</c:v>
                </c:pt>
                <c:pt idx="2829">
                  <c:v>7.4284137310980977E-2</c:v>
                </c:pt>
                <c:pt idx="2830">
                  <c:v>7.4215901368351156E-2</c:v>
                </c:pt>
                <c:pt idx="2831">
                  <c:v>7.4147728105911664E-2</c:v>
                </c:pt>
                <c:pt idx="2832">
                  <c:v>7.4079617466085712E-2</c:v>
                </c:pt>
                <c:pt idx="2833">
                  <c:v>7.4011569391349508E-2</c:v>
                </c:pt>
                <c:pt idx="2834">
                  <c:v>7.3943583824231857E-2</c:v>
                </c:pt>
                <c:pt idx="2835">
                  <c:v>7.3875660707314564E-2</c:v>
                </c:pt>
                <c:pt idx="2836">
                  <c:v>7.38077999832321E-2</c:v>
                </c:pt>
                <c:pt idx="2837">
                  <c:v>7.3740001594671617E-2</c:v>
                </c:pt>
                <c:pt idx="2838">
                  <c:v>7.3672265484372987E-2</c:v>
                </c:pt>
                <c:pt idx="2839">
                  <c:v>7.3604591595128527E-2</c:v>
                </c:pt>
                <c:pt idx="2840">
                  <c:v>7.3536979869783303E-2</c:v>
                </c:pt>
                <c:pt idx="2841">
                  <c:v>7.3469430251234744E-2</c:v>
                </c:pt>
                <c:pt idx="2842">
                  <c:v>7.3401942682432775E-2</c:v>
                </c:pt>
                <c:pt idx="2843">
                  <c:v>7.3334517106379754E-2</c:v>
                </c:pt>
                <c:pt idx="2844">
                  <c:v>7.3267153466130316E-2</c:v>
                </c:pt>
                <c:pt idx="2845">
                  <c:v>7.319985170479143E-2</c:v>
                </c:pt>
                <c:pt idx="2846">
                  <c:v>7.3132611765522437E-2</c:v>
                </c:pt>
                <c:pt idx="2847">
                  <c:v>7.3065433591534765E-2</c:v>
                </c:pt>
                <c:pt idx="2848">
                  <c:v>7.299831712609206E-2</c:v>
                </c:pt>
                <c:pt idx="2849">
                  <c:v>7.2931262312510028E-2</c:v>
                </c:pt>
                <c:pt idx="2850">
                  <c:v>7.2864269094156511E-2</c:v>
                </c:pt>
                <c:pt idx="2851">
                  <c:v>7.2797337414451338E-2</c:v>
                </c:pt>
                <c:pt idx="2852">
                  <c:v>7.2730467216866296E-2</c:v>
                </c:pt>
                <c:pt idx="2853">
                  <c:v>7.2663658444925228E-2</c:v>
                </c:pt>
                <c:pt idx="2854">
                  <c:v>7.2596911042203643E-2</c:v>
                </c:pt>
                <c:pt idx="2855">
                  <c:v>7.2530224952329025E-2</c:v>
                </c:pt>
                <c:pt idx="2856">
                  <c:v>7.2463600118980592E-2</c:v>
                </c:pt>
                <c:pt idx="2857">
                  <c:v>7.2397036485889327E-2</c:v>
                </c:pt>
                <c:pt idx="2858">
                  <c:v>7.2330533996837865E-2</c:v>
                </c:pt>
                <c:pt idx="2859">
                  <c:v>7.2264092595660509E-2</c:v>
                </c:pt>
                <c:pt idx="2860">
                  <c:v>7.2197712226243133E-2</c:v>
                </c:pt>
                <c:pt idx="2861">
                  <c:v>7.2131392832523164E-2</c:v>
                </c:pt>
                <c:pt idx="2862">
                  <c:v>7.2065134358489547E-2</c:v>
                </c:pt>
                <c:pt idx="2863">
                  <c:v>7.1998936748182668E-2</c:v>
                </c:pt>
                <c:pt idx="2864">
                  <c:v>7.1932799945694265E-2</c:v>
                </c:pt>
                <c:pt idx="2865">
                  <c:v>7.1866723895167475E-2</c:v>
                </c:pt>
                <c:pt idx="2866">
                  <c:v>7.1800708540796801E-2</c:v>
                </c:pt>
                <c:pt idx="2867">
                  <c:v>7.1734753826827938E-2</c:v>
                </c:pt>
                <c:pt idx="2868">
                  <c:v>7.1668859697557777E-2</c:v>
                </c:pt>
                <c:pt idx="2869">
                  <c:v>7.1603026097334418E-2</c:v>
                </c:pt>
                <c:pt idx="2870">
                  <c:v>7.153725297055713E-2</c:v>
                </c:pt>
                <c:pt idx="2871">
                  <c:v>7.147154026167607E-2</c:v>
                </c:pt>
                <c:pt idx="2872">
                  <c:v>7.1405887915192659E-2</c:v>
                </c:pt>
                <c:pt idx="2873">
                  <c:v>7.1340295875659182E-2</c:v>
                </c:pt>
                <c:pt idx="2874">
                  <c:v>7.1274764087678855E-2</c:v>
                </c:pt>
                <c:pt idx="2875">
                  <c:v>7.1209292495905754E-2</c:v>
                </c:pt>
                <c:pt idx="2876">
                  <c:v>7.1143881045044863E-2</c:v>
                </c:pt>
                <c:pt idx="2877">
                  <c:v>7.1078529679851912E-2</c:v>
                </c:pt>
                <c:pt idx="2878">
                  <c:v>7.10132383451334E-2</c:v>
                </c:pt>
                <c:pt idx="2879">
                  <c:v>7.094800698574652E-2</c:v>
                </c:pt>
                <c:pt idx="2880">
                  <c:v>7.0882835546599118E-2</c:v>
                </c:pt>
                <c:pt idx="2881">
                  <c:v>7.0817723972649627E-2</c:v>
                </c:pt>
                <c:pt idx="2882">
                  <c:v>7.0752672208907089E-2</c:v>
                </c:pt>
                <c:pt idx="2883">
                  <c:v>7.0687680200431036E-2</c:v>
                </c:pt>
                <c:pt idx="2884">
                  <c:v>7.0622747892331361E-2</c:v>
                </c:pt>
                <c:pt idx="2885">
                  <c:v>7.0557875229768585E-2</c:v>
                </c:pt>
                <c:pt idx="2886">
                  <c:v>7.0493062157953465E-2</c:v>
                </c:pt>
                <c:pt idx="2887">
                  <c:v>7.0428308622147107E-2</c:v>
                </c:pt>
                <c:pt idx="2888">
                  <c:v>7.0363614567660937E-2</c:v>
                </c:pt>
                <c:pt idx="2889">
                  <c:v>7.0298979939856537E-2</c:v>
                </c:pt>
                <c:pt idx="2890">
                  <c:v>7.0234404684145754E-2</c:v>
                </c:pt>
                <c:pt idx="2891">
                  <c:v>7.0169888745990519E-2</c:v>
                </c:pt>
                <c:pt idx="2892">
                  <c:v>7.0105432070902973E-2</c:v>
                </c:pt>
                <c:pt idx="2893">
                  <c:v>7.0041034604445218E-2</c:v>
                </c:pt>
                <c:pt idx="2894">
                  <c:v>6.9976696292229315E-2</c:v>
                </c:pt>
                <c:pt idx="2895">
                  <c:v>6.9912417079917383E-2</c:v>
                </c:pt>
                <c:pt idx="2896">
                  <c:v>6.9848196913221403E-2</c:v>
                </c:pt>
                <c:pt idx="2897">
                  <c:v>6.9784035737903219E-2</c:v>
                </c:pt>
                <c:pt idx="2898">
                  <c:v>6.9719933499774608E-2</c:v>
                </c:pt>
                <c:pt idx="2899">
                  <c:v>6.9655890144696919E-2</c:v>
                </c:pt>
                <c:pt idx="2900">
                  <c:v>6.9591905618581404E-2</c:v>
                </c:pt>
                <c:pt idx="2901">
                  <c:v>6.9527979867388928E-2</c:v>
                </c:pt>
                <c:pt idx="2902">
                  <c:v>6.9464112837129985E-2</c:v>
                </c:pt>
                <c:pt idx="2903">
                  <c:v>6.9400304473864749E-2</c:v>
                </c:pt>
                <c:pt idx="2904">
                  <c:v>6.9336554723702759E-2</c:v>
                </c:pt>
                <c:pt idx="2905">
                  <c:v>6.9272863532803292E-2</c:v>
                </c:pt>
                <c:pt idx="2906">
                  <c:v>6.9209230847374903E-2</c:v>
                </c:pt>
                <c:pt idx="2907">
                  <c:v>6.9145656613675652E-2</c:v>
                </c:pt>
                <c:pt idx="2908">
                  <c:v>6.9082140778012946E-2</c:v>
                </c:pt>
                <c:pt idx="2909">
                  <c:v>6.9018683286743432E-2</c:v>
                </c:pt>
                <c:pt idx="2910">
                  <c:v>6.8955284086273119E-2</c:v>
                </c:pt>
                <c:pt idx="2911">
                  <c:v>6.8891943123057298E-2</c:v>
                </c:pt>
                <c:pt idx="2912">
                  <c:v>6.8828660343600356E-2</c:v>
                </c:pt>
                <c:pt idx="2913">
                  <c:v>6.8765435694455784E-2</c:v>
                </c:pt>
                <c:pt idx="2914">
                  <c:v>6.8702269122226253E-2</c:v>
                </c:pt>
                <c:pt idx="2915">
                  <c:v>6.8639160573563465E-2</c:v>
                </c:pt>
                <c:pt idx="2916">
                  <c:v>6.8576109995168139E-2</c:v>
                </c:pt>
                <c:pt idx="2917">
                  <c:v>6.8513117333789841E-2</c:v>
                </c:pt>
                <c:pt idx="2918">
                  <c:v>6.8450182536227241E-2</c:v>
                </c:pt>
                <c:pt idx="2919">
                  <c:v>6.8387305549327745E-2</c:v>
                </c:pt>
                <c:pt idx="2920">
                  <c:v>6.8324486319987637E-2</c:v>
                </c:pt>
                <c:pt idx="2921">
                  <c:v>6.8261724795151912E-2</c:v>
                </c:pt>
                <c:pt idx="2922">
                  <c:v>6.8199020921814388E-2</c:v>
                </c:pt>
                <c:pt idx="2923">
                  <c:v>6.8136374647017522E-2</c:v>
                </c:pt>
                <c:pt idx="2924">
                  <c:v>6.8073785917852445E-2</c:v>
                </c:pt>
                <c:pt idx="2925">
                  <c:v>6.8011254681458869E-2</c:v>
                </c:pt>
                <c:pt idx="2926">
                  <c:v>6.7948780885025067E-2</c:v>
                </c:pt>
                <c:pt idx="2927">
                  <c:v>6.788636447578783E-2</c:v>
                </c:pt>
                <c:pt idx="2928">
                  <c:v>6.7824005401032436E-2</c:v>
                </c:pt>
                <c:pt idx="2929">
                  <c:v>6.7761703608092499E-2</c:v>
                </c:pt>
                <c:pt idx="2930">
                  <c:v>6.7699459044350097E-2</c:v>
                </c:pt>
                <c:pt idx="2931">
                  <c:v>6.7637271657235654E-2</c:v>
                </c:pt>
                <c:pt idx="2932">
                  <c:v>6.7575141394227808E-2</c:v>
                </c:pt>
                <c:pt idx="2933">
                  <c:v>6.7513068202853549E-2</c:v>
                </c:pt>
                <c:pt idx="2934">
                  <c:v>6.7451052030687908E-2</c:v>
                </c:pt>
                <c:pt idx="2935">
                  <c:v>6.7389092825354213E-2</c:v>
                </c:pt>
                <c:pt idx="2936">
                  <c:v>6.7327190534523823E-2</c:v>
                </c:pt>
                <c:pt idx="2937">
                  <c:v>6.7265345105916238E-2</c:v>
                </c:pt>
                <c:pt idx="2938">
                  <c:v>6.7203556487298977E-2</c:v>
                </c:pt>
                <c:pt idx="2939">
                  <c:v>6.714182462648742E-2</c:v>
                </c:pt>
                <c:pt idx="2940">
                  <c:v>6.708014947134501E-2</c:v>
                </c:pt>
                <c:pt idx="2941">
                  <c:v>6.7018530969783024E-2</c:v>
                </c:pt>
                <c:pt idx="2942">
                  <c:v>6.6956969069760619E-2</c:v>
                </c:pt>
                <c:pt idx="2943">
                  <c:v>6.6895463719284717E-2</c:v>
                </c:pt>
                <c:pt idx="2944">
                  <c:v>6.6834014866410052E-2</c:v>
                </c:pt>
                <c:pt idx="2945">
                  <c:v>6.6772622459238998E-2</c:v>
                </c:pt>
                <c:pt idx="2946">
                  <c:v>6.6711286445921683E-2</c:v>
                </c:pt>
                <c:pt idx="2947">
                  <c:v>6.6650006774655809E-2</c:v>
                </c:pt>
                <c:pt idx="2948">
                  <c:v>6.6588783393686707E-2</c:v>
                </c:pt>
                <c:pt idx="2949">
                  <c:v>6.652761625130714E-2</c:v>
                </c:pt>
                <c:pt idx="2950">
                  <c:v>6.6466505295857542E-2</c:v>
                </c:pt>
                <c:pt idx="2951">
                  <c:v>6.6405450475725672E-2</c:v>
                </c:pt>
                <c:pt idx="2952">
                  <c:v>6.6344451739346721E-2</c:v>
                </c:pt>
                <c:pt idx="2953">
                  <c:v>6.6283509035203317E-2</c:v>
                </c:pt>
                <c:pt idx="2954">
                  <c:v>6.6222622311825283E-2</c:v>
                </c:pt>
                <c:pt idx="2955">
                  <c:v>6.6161791517789809E-2</c:v>
                </c:pt>
                <c:pt idx="2956">
                  <c:v>6.610101660172131E-2</c:v>
                </c:pt>
                <c:pt idx="2957">
                  <c:v>6.6040297512291402E-2</c:v>
                </c:pt>
                <c:pt idx="2958">
                  <c:v>6.5979634198218867E-2</c:v>
                </c:pt>
                <c:pt idx="2959">
                  <c:v>6.5919026608269496E-2</c:v>
                </c:pt>
                <c:pt idx="2960">
                  <c:v>6.5858474691256233E-2</c:v>
                </c:pt>
                <c:pt idx="2961">
                  <c:v>6.5797978396039028E-2</c:v>
                </c:pt>
                <c:pt idx="2962">
                  <c:v>6.5737537671524793E-2</c:v>
                </c:pt>
                <c:pt idx="2963">
                  <c:v>6.5677152466667374E-2</c:v>
                </c:pt>
                <c:pt idx="2964">
                  <c:v>6.5616822730467497E-2</c:v>
                </c:pt>
                <c:pt idx="2965">
                  <c:v>6.5556548411972809E-2</c:v>
                </c:pt>
                <c:pt idx="2966">
                  <c:v>6.5496329460277614E-2</c:v>
                </c:pt>
                <c:pt idx="2967">
                  <c:v>6.5436165824523093E-2</c:v>
                </c:pt>
                <c:pt idx="2968">
                  <c:v>6.5376057453897143E-2</c:v>
                </c:pt>
                <c:pt idx="2969">
                  <c:v>6.5316004297634275E-2</c:v>
                </c:pt>
                <c:pt idx="2970">
                  <c:v>6.5256006305015685E-2</c:v>
                </c:pt>
                <c:pt idx="2971">
                  <c:v>6.5196063425369113E-2</c:v>
                </c:pt>
                <c:pt idx="2972">
                  <c:v>6.5136175608068905E-2</c:v>
                </c:pt>
                <c:pt idx="2973">
                  <c:v>6.5076342802535866E-2</c:v>
                </c:pt>
                <c:pt idx="2974">
                  <c:v>6.5016564958237252E-2</c:v>
                </c:pt>
                <c:pt idx="2975">
                  <c:v>6.495684202468674E-2</c:v>
                </c:pt>
                <c:pt idx="2976">
                  <c:v>6.4897173951444467E-2</c:v>
                </c:pt>
                <c:pt idx="2977">
                  <c:v>6.4837560688116774E-2</c:v>
                </c:pt>
                <c:pt idx="2978">
                  <c:v>6.4778002184356434E-2</c:v>
                </c:pt>
                <c:pt idx="2979">
                  <c:v>6.4718498389862308E-2</c:v>
                </c:pt>
                <c:pt idx="2980">
                  <c:v>6.4659049254379555E-2</c:v>
                </c:pt>
                <c:pt idx="2981">
                  <c:v>6.4599654727699504E-2</c:v>
                </c:pt>
                <c:pt idx="2982">
                  <c:v>6.4540314759659573E-2</c:v>
                </c:pt>
                <c:pt idx="2983">
                  <c:v>6.4481029300143336E-2</c:v>
                </c:pt>
                <c:pt idx="2984">
                  <c:v>6.4421798299080249E-2</c:v>
                </c:pt>
                <c:pt idx="2985">
                  <c:v>6.4362621706445883E-2</c:v>
                </c:pt>
                <c:pt idx="2986">
                  <c:v>6.4303499472261744E-2</c:v>
                </c:pt>
                <c:pt idx="2987">
                  <c:v>6.4244431546595232E-2</c:v>
                </c:pt>
                <c:pt idx="2988">
                  <c:v>6.41854178795596E-2</c:v>
                </c:pt>
                <c:pt idx="2989">
                  <c:v>6.4126458421313939E-2</c:v>
                </c:pt>
                <c:pt idx="2990">
                  <c:v>6.4067553122063137E-2</c:v>
                </c:pt>
                <c:pt idx="2991">
                  <c:v>6.4008701932057807E-2</c:v>
                </c:pt>
                <c:pt idx="2992">
                  <c:v>6.3949904801594265E-2</c:v>
                </c:pt>
                <c:pt idx="2993">
                  <c:v>6.3891161681014497E-2</c:v>
                </c:pt>
                <c:pt idx="2994">
                  <c:v>6.3832472520706049E-2</c:v>
                </c:pt>
                <c:pt idx="2995">
                  <c:v>6.3773837271102085E-2</c:v>
                </c:pt>
                <c:pt idx="2996">
                  <c:v>6.3715255882681329E-2</c:v>
                </c:pt>
                <c:pt idx="2997">
                  <c:v>6.3656728305967955E-2</c:v>
                </c:pt>
                <c:pt idx="2998">
                  <c:v>6.35982544915316E-2</c:v>
                </c:pt>
                <c:pt idx="2999">
                  <c:v>6.3539834389987254E-2</c:v>
                </c:pt>
                <c:pt idx="3000">
                  <c:v>6.3481467951995357E-2</c:v>
                </c:pt>
                <c:pt idx="3001">
                  <c:v>6.3423155128261563E-2</c:v>
                </c:pt>
                <c:pt idx="3002">
                  <c:v>6.3364895869536947E-2</c:v>
                </c:pt>
                <c:pt idx="3003">
                  <c:v>6.3306690126617757E-2</c:v>
                </c:pt>
                <c:pt idx="3004">
                  <c:v>6.3248537850345371E-2</c:v>
                </c:pt>
                <c:pt idx="3005">
                  <c:v>6.319043899160641E-2</c:v>
                </c:pt>
                <c:pt idx="3006">
                  <c:v>6.3132393501332568E-2</c:v>
                </c:pt>
                <c:pt idx="3007">
                  <c:v>6.3074401330500671E-2</c:v>
                </c:pt>
                <c:pt idx="3008">
                  <c:v>6.3016462430132439E-2</c:v>
                </c:pt>
                <c:pt idx="3009">
                  <c:v>6.2958576751294751E-2</c:v>
                </c:pt>
                <c:pt idx="3010">
                  <c:v>6.2900744245099352E-2</c:v>
                </c:pt>
                <c:pt idx="3011">
                  <c:v>6.2842964862702938E-2</c:v>
                </c:pt>
                <c:pt idx="3012">
                  <c:v>6.2785238555306946E-2</c:v>
                </c:pt>
                <c:pt idx="3013">
                  <c:v>6.2727565274157765E-2</c:v>
                </c:pt>
                <c:pt idx="3014">
                  <c:v>6.2669944970546509E-2</c:v>
                </c:pt>
                <c:pt idx="3015">
                  <c:v>6.2612377595809149E-2</c:v>
                </c:pt>
                <c:pt idx="3016">
                  <c:v>6.2554863101326186E-2</c:v>
                </c:pt>
                <c:pt idx="3017">
                  <c:v>6.2497401438522865E-2</c:v>
                </c:pt>
                <c:pt idx="3018">
                  <c:v>6.2439992558869069E-2</c:v>
                </c:pt>
                <c:pt idx="3019">
                  <c:v>6.2382636413879256E-2</c:v>
                </c:pt>
                <c:pt idx="3020">
                  <c:v>6.2325332955112327E-2</c:v>
                </c:pt>
                <c:pt idx="3021">
                  <c:v>6.2268082134171829E-2</c:v>
                </c:pt>
                <c:pt idx="3022">
                  <c:v>6.2210883902705676E-2</c:v>
                </c:pt>
                <c:pt idx="3023">
                  <c:v>6.2153738212406232E-2</c:v>
                </c:pt>
                <c:pt idx="3024">
                  <c:v>6.2096645015010186E-2</c:v>
                </c:pt>
                <c:pt idx="3025">
                  <c:v>6.2039604262298605E-2</c:v>
                </c:pt>
                <c:pt idx="3026">
                  <c:v>6.1982615906096834E-2</c:v>
                </c:pt>
                <c:pt idx="3027">
                  <c:v>6.1925679898274445E-2</c:v>
                </c:pt>
                <c:pt idx="3028">
                  <c:v>6.186879619074534E-2</c:v>
                </c:pt>
                <c:pt idx="3029">
                  <c:v>6.181196473546742E-2</c:v>
                </c:pt>
                <c:pt idx="3030">
                  <c:v>6.1755185484442809E-2</c:v>
                </c:pt>
                <c:pt idx="3031">
                  <c:v>6.1698458389717728E-2</c:v>
                </c:pt>
                <c:pt idx="3032">
                  <c:v>6.1641783403382423E-2</c:v>
                </c:pt>
                <c:pt idx="3033">
                  <c:v>6.1585160477571156E-2</c:v>
                </c:pt>
                <c:pt idx="3034">
                  <c:v>6.1528589564462159E-2</c:v>
                </c:pt>
                <c:pt idx="3035">
                  <c:v>6.1472070616277588E-2</c:v>
                </c:pt>
                <c:pt idx="3036">
                  <c:v>6.1415603585283488E-2</c:v>
                </c:pt>
                <c:pt idx="3037">
                  <c:v>6.1359188423789748E-2</c:v>
                </c:pt>
                <c:pt idx="3038">
                  <c:v>6.1302825084150116E-2</c:v>
                </c:pt>
                <c:pt idx="3039">
                  <c:v>6.124651351876198E-2</c:v>
                </c:pt>
                <c:pt idx="3040">
                  <c:v>6.1190253680066538E-2</c:v>
                </c:pt>
                <c:pt idx="3041">
                  <c:v>6.1134045520548741E-2</c:v>
                </c:pt>
                <c:pt idx="3042">
                  <c:v>6.1077888992737077E-2</c:v>
                </c:pt>
                <c:pt idx="3043">
                  <c:v>6.1021784049203713E-2</c:v>
                </c:pt>
                <c:pt idx="3044">
                  <c:v>6.0965730642564282E-2</c:v>
                </c:pt>
                <c:pt idx="3045">
                  <c:v>6.0909728725478056E-2</c:v>
                </c:pt>
                <c:pt idx="3046">
                  <c:v>6.0853778250647708E-2</c:v>
                </c:pt>
                <c:pt idx="3047">
                  <c:v>6.0797879170819448E-2</c:v>
                </c:pt>
                <c:pt idx="3048">
                  <c:v>6.0742031438782859E-2</c:v>
                </c:pt>
                <c:pt idx="3049">
                  <c:v>6.0686235007370797E-2</c:v>
                </c:pt>
                <c:pt idx="3050">
                  <c:v>6.0630489829459559E-2</c:v>
                </c:pt>
                <c:pt idx="3051">
                  <c:v>6.0574795857968697E-2</c:v>
                </c:pt>
                <c:pt idx="3052">
                  <c:v>6.0519153045860988E-2</c:v>
                </c:pt>
                <c:pt idx="3053">
                  <c:v>6.0463561346142447E-2</c:v>
                </c:pt>
                <c:pt idx="3054">
                  <c:v>6.0408020711862222E-2</c:v>
                </c:pt>
                <c:pt idx="3055">
                  <c:v>6.0352531096112667E-2</c:v>
                </c:pt>
                <c:pt idx="3056">
                  <c:v>6.0297092452029077E-2</c:v>
                </c:pt>
                <c:pt idx="3057">
                  <c:v>6.0241704732789947E-2</c:v>
                </c:pt>
                <c:pt idx="3058">
                  <c:v>6.0186367891616695E-2</c:v>
                </c:pt>
                <c:pt idx="3059">
                  <c:v>6.0131081881773712E-2</c:v>
                </c:pt>
                <c:pt idx="3060">
                  <c:v>6.0075846656568406E-2</c:v>
                </c:pt>
                <c:pt idx="3061">
                  <c:v>6.0020662169350987E-2</c:v>
                </c:pt>
                <c:pt idx="3062">
                  <c:v>5.9965528373514522E-2</c:v>
                </c:pt>
                <c:pt idx="3063">
                  <c:v>5.9910445222494904E-2</c:v>
                </c:pt>
                <c:pt idx="3064">
                  <c:v>5.9855412669770826E-2</c:v>
                </c:pt>
                <c:pt idx="3065">
                  <c:v>5.9800430668863695E-2</c:v>
                </c:pt>
                <c:pt idx="3066">
                  <c:v>5.9745499173337553E-2</c:v>
                </c:pt>
                <c:pt idx="3067">
                  <c:v>5.9690618136799219E-2</c:v>
                </c:pt>
                <c:pt idx="3068">
                  <c:v>5.9635787512898067E-2</c:v>
                </c:pt>
                <c:pt idx="3069">
                  <c:v>5.9581007255325995E-2</c:v>
                </c:pt>
                <c:pt idx="3070">
                  <c:v>5.9526277317817511E-2</c:v>
                </c:pt>
                <c:pt idx="3071">
                  <c:v>5.947159765414959E-2</c:v>
                </c:pt>
                <c:pt idx="3072">
                  <c:v>5.9416968218141658E-2</c:v>
                </c:pt>
                <c:pt idx="3073">
                  <c:v>5.936238896365563E-2</c:v>
                </c:pt>
                <c:pt idx="3074">
                  <c:v>5.930785984459571E-2</c:v>
                </c:pt>
                <c:pt idx="3075">
                  <c:v>5.9253380814908552E-2</c:v>
                </c:pt>
                <c:pt idx="3076">
                  <c:v>5.9198951828582938E-2</c:v>
                </c:pt>
                <c:pt idx="3077">
                  <c:v>5.9144572839650064E-2</c:v>
                </c:pt>
                <c:pt idx="3078">
                  <c:v>5.9090243802183341E-2</c:v>
                </c:pt>
                <c:pt idx="3079">
                  <c:v>5.9035964670298285E-2</c:v>
                </c:pt>
                <c:pt idx="3080">
                  <c:v>5.8981735398152678E-2</c:v>
                </c:pt>
                <c:pt idx="3081">
                  <c:v>5.8927555939946308E-2</c:v>
                </c:pt>
                <c:pt idx="3082">
                  <c:v>5.887342624992109E-2</c:v>
                </c:pt>
                <c:pt idx="3083">
                  <c:v>5.8819346282360949E-2</c:v>
                </c:pt>
                <c:pt idx="3084">
                  <c:v>5.8765315991591793E-2</c:v>
                </c:pt>
                <c:pt idx="3085">
                  <c:v>5.8711335331981571E-2</c:v>
                </c:pt>
                <c:pt idx="3086">
                  <c:v>5.8657404257939971E-2</c:v>
                </c:pt>
                <c:pt idx="3087">
                  <c:v>5.8603522723918743E-2</c:v>
                </c:pt>
                <c:pt idx="3088">
                  <c:v>5.8549690684411383E-2</c:v>
                </c:pt>
                <c:pt idx="3089">
                  <c:v>5.8495908093953199E-2</c:v>
                </c:pt>
                <c:pt idx="3090">
                  <c:v>5.8442174907121287E-2</c:v>
                </c:pt>
                <c:pt idx="3091">
                  <c:v>5.8388491078534437E-2</c:v>
                </c:pt>
                <c:pt idx="3092">
                  <c:v>5.8334856562853116E-2</c:v>
                </c:pt>
                <c:pt idx="3093">
                  <c:v>5.8281271314779518E-2</c:v>
                </c:pt>
                <c:pt idx="3094">
                  <c:v>5.8227735289057357E-2</c:v>
                </c:pt>
                <c:pt idx="3095">
                  <c:v>5.8174248440472018E-2</c:v>
                </c:pt>
                <c:pt idx="3096">
                  <c:v>5.8120810723850232E-2</c:v>
                </c:pt>
                <c:pt idx="3097">
                  <c:v>5.806742209406042E-2</c:v>
                </c:pt>
                <c:pt idx="3098">
                  <c:v>5.8014082506012352E-2</c:v>
                </c:pt>
                <c:pt idx="3099">
                  <c:v>5.7960791914657292E-2</c:v>
                </c:pt>
                <c:pt idx="3100">
                  <c:v>5.7907550274987826E-2</c:v>
                </c:pt>
                <c:pt idx="3101">
                  <c:v>5.785435754203791E-2</c:v>
                </c:pt>
                <c:pt idx="3102">
                  <c:v>5.7801213670882791E-2</c:v>
                </c:pt>
                <c:pt idx="3103">
                  <c:v>5.7748118616639005E-2</c:v>
                </c:pt>
                <c:pt idx="3104">
                  <c:v>5.7695072334464262E-2</c:v>
                </c:pt>
                <c:pt idx="3105">
                  <c:v>5.7642074779557531E-2</c:v>
                </c:pt>
                <c:pt idx="3106">
                  <c:v>5.7589125907158888E-2</c:v>
                </c:pt>
                <c:pt idx="3107">
                  <c:v>5.7536225672549561E-2</c:v>
                </c:pt>
                <c:pt idx="3108">
                  <c:v>5.7483374031051818E-2</c:v>
                </c:pt>
                <c:pt idx="3109">
                  <c:v>5.7430570938028988E-2</c:v>
                </c:pt>
                <c:pt idx="3110">
                  <c:v>5.7377816348885433E-2</c:v>
                </c:pt>
                <c:pt idx="3111">
                  <c:v>5.7325110219066382E-2</c:v>
                </c:pt>
                <c:pt idx="3112">
                  <c:v>5.7272452504058109E-2</c:v>
                </c:pt>
                <c:pt idx="3113">
                  <c:v>5.7219843159387718E-2</c:v>
                </c:pt>
                <c:pt idx="3114">
                  <c:v>5.7167282140623145E-2</c:v>
                </c:pt>
                <c:pt idx="3115">
                  <c:v>5.711476940337322E-2</c:v>
                </c:pt>
                <c:pt idx="3116">
                  <c:v>5.7062304903287439E-2</c:v>
                </c:pt>
                <c:pt idx="3117">
                  <c:v>5.7009888596056137E-2</c:v>
                </c:pt>
                <c:pt idx="3118">
                  <c:v>5.6957520437410231E-2</c:v>
                </c:pt>
                <c:pt idx="3119">
                  <c:v>5.6905200383121475E-2</c:v>
                </c:pt>
                <c:pt idx="3120">
                  <c:v>5.6852928389002105E-2</c:v>
                </c:pt>
                <c:pt idx="3121">
                  <c:v>5.6800704410905026E-2</c:v>
                </c:pt>
                <c:pt idx="3122">
                  <c:v>5.6748528404723636E-2</c:v>
                </c:pt>
                <c:pt idx="3123">
                  <c:v>5.6696400326391908E-2</c:v>
                </c:pt>
                <c:pt idx="3124">
                  <c:v>5.6644320131884224E-2</c:v>
                </c:pt>
                <c:pt idx="3125">
                  <c:v>5.6592287777215554E-2</c:v>
                </c:pt>
                <c:pt idx="3126">
                  <c:v>5.6540303218441036E-2</c:v>
                </c:pt>
                <c:pt idx="3127">
                  <c:v>5.648836641165636E-2</c:v>
                </c:pt>
                <c:pt idx="3128">
                  <c:v>5.6436477312997495E-2</c:v>
                </c:pt>
                <c:pt idx="3129">
                  <c:v>5.6384635878640683E-2</c:v>
                </c:pt>
                <c:pt idx="3130">
                  <c:v>5.6332842064802442E-2</c:v>
                </c:pt>
                <c:pt idx="3131">
                  <c:v>5.6281095827739498E-2</c:v>
                </c:pt>
                <c:pt idx="3132">
                  <c:v>5.6229397123748789E-2</c:v>
                </c:pt>
                <c:pt idx="3133">
                  <c:v>5.6177745909167361E-2</c:v>
                </c:pt>
                <c:pt idx="3134">
                  <c:v>5.612614214037237E-2</c:v>
                </c:pt>
                <c:pt idx="3135">
                  <c:v>5.6074585773781105E-2</c:v>
                </c:pt>
                <c:pt idx="3136">
                  <c:v>5.6023076765850749E-2</c:v>
                </c:pt>
                <c:pt idx="3137">
                  <c:v>5.597161507307858E-2</c:v>
                </c:pt>
                <c:pt idx="3138">
                  <c:v>5.59202006520019E-2</c:v>
                </c:pt>
                <c:pt idx="3139">
                  <c:v>5.5868833459197804E-2</c:v>
                </c:pt>
                <c:pt idx="3140">
                  <c:v>5.5817513451283364E-2</c:v>
                </c:pt>
                <c:pt idx="3141">
                  <c:v>5.5766240584915444E-2</c:v>
                </c:pt>
                <c:pt idx="3142">
                  <c:v>5.5715014816790781E-2</c:v>
                </c:pt>
                <c:pt idx="3143">
                  <c:v>5.5663836103645822E-2</c:v>
                </c:pt>
                <c:pt idx="3144">
                  <c:v>5.561270440225681E-2</c:v>
                </c:pt>
                <c:pt idx="3145">
                  <c:v>5.5561619669439725E-2</c:v>
                </c:pt>
                <c:pt idx="3146">
                  <c:v>5.5510581862050073E-2</c:v>
                </c:pt>
                <c:pt idx="3147">
                  <c:v>5.5459590936983126E-2</c:v>
                </c:pt>
                <c:pt idx="3148">
                  <c:v>5.5408646851173693E-2</c:v>
                </c:pt>
                <c:pt idx="3149">
                  <c:v>5.5357749561596177E-2</c:v>
                </c:pt>
                <c:pt idx="3150">
                  <c:v>5.530689902526445E-2</c:v>
                </c:pt>
                <c:pt idx="3151">
                  <c:v>5.5256095199231942E-2</c:v>
                </c:pt>
                <c:pt idx="3152">
                  <c:v>5.5205338040591509E-2</c:v>
                </c:pt>
                <c:pt idx="3153">
                  <c:v>5.5154627506475346E-2</c:v>
                </c:pt>
                <c:pt idx="3154">
                  <c:v>5.5103963554055113E-2</c:v>
                </c:pt>
                <c:pt idx="3155">
                  <c:v>5.505334614054181E-2</c:v>
                </c:pt>
                <c:pt idx="3156">
                  <c:v>5.5002775223185661E-2</c:v>
                </c:pt>
                <c:pt idx="3157">
                  <c:v>5.4952250759276226E-2</c:v>
                </c:pt>
                <c:pt idx="3158">
                  <c:v>5.4901772706142327E-2</c:v>
                </c:pt>
                <c:pt idx="3159">
                  <c:v>5.4851341021151932E-2</c:v>
                </c:pt>
                <c:pt idx="3160">
                  <c:v>5.4800955661712142E-2</c:v>
                </c:pt>
                <c:pt idx="3161">
                  <c:v>5.4750616585269238E-2</c:v>
                </c:pt>
                <c:pt idx="3162">
                  <c:v>5.4700323749308576E-2</c:v>
                </c:pt>
                <c:pt idx="3163">
                  <c:v>5.4650077111354542E-2</c:v>
                </c:pt>
                <c:pt idx="3164">
                  <c:v>5.4599876628970603E-2</c:v>
                </c:pt>
                <c:pt idx="3165">
                  <c:v>5.4549722259759161E-2</c:v>
                </c:pt>
                <c:pt idx="3166">
                  <c:v>5.449961396136152E-2</c:v>
                </c:pt>
                <c:pt idx="3167">
                  <c:v>5.444955169145798E-2</c:v>
                </c:pt>
                <c:pt idx="3168">
                  <c:v>5.4399535407767645E-2</c:v>
                </c:pt>
                <c:pt idx="3169">
                  <c:v>5.4349565068048493E-2</c:v>
                </c:pt>
                <c:pt idx="3170">
                  <c:v>5.4299640630097283E-2</c:v>
                </c:pt>
                <c:pt idx="3171">
                  <c:v>5.4249762051749598E-2</c:v>
                </c:pt>
                <c:pt idx="3172">
                  <c:v>5.4199929290879703E-2</c:v>
                </c:pt>
                <c:pt idx="3173">
                  <c:v>5.4150142305400543E-2</c:v>
                </c:pt>
                <c:pt idx="3174">
                  <c:v>5.4100401053263775E-2</c:v>
                </c:pt>
                <c:pt idx="3175">
                  <c:v>5.4050705492459668E-2</c:v>
                </c:pt>
                <c:pt idx="3176">
                  <c:v>5.4001055581016984E-2</c:v>
                </c:pt>
                <c:pt idx="3177">
                  <c:v>5.3951451277003189E-2</c:v>
                </c:pt>
                <c:pt idx="3178">
                  <c:v>5.390189253852417E-2</c:v>
                </c:pt>
                <c:pt idx="3179">
                  <c:v>5.3852379323724359E-2</c:v>
                </c:pt>
                <c:pt idx="3180">
                  <c:v>5.3802911590786567E-2</c:v>
                </c:pt>
                <c:pt idx="3181">
                  <c:v>5.3753489297932076E-2</c:v>
                </c:pt>
                <c:pt idx="3182">
                  <c:v>5.3704112403420511E-2</c:v>
                </c:pt>
                <c:pt idx="3183">
                  <c:v>5.3654780865549832E-2</c:v>
                </c:pt>
                <c:pt idx="3184">
                  <c:v>5.3605494642656369E-2</c:v>
                </c:pt>
                <c:pt idx="3185">
                  <c:v>5.3556253693114696E-2</c:v>
                </c:pt>
                <c:pt idx="3186">
                  <c:v>5.3507057975337516E-2</c:v>
                </c:pt>
                <c:pt idx="3187">
                  <c:v>5.3457907447775885E-2</c:v>
                </c:pt>
                <c:pt idx="3188">
                  <c:v>5.3408802068918931E-2</c:v>
                </c:pt>
                <c:pt idx="3189">
                  <c:v>5.3359741797293948E-2</c:v>
                </c:pt>
                <c:pt idx="3190">
                  <c:v>5.3310726591466365E-2</c:v>
                </c:pt>
                <c:pt idx="3191">
                  <c:v>5.3261756410039586E-2</c:v>
                </c:pt>
                <c:pt idx="3192">
                  <c:v>5.3212831211655112E-2</c:v>
                </c:pt>
                <c:pt idx="3193">
                  <c:v>5.3163950954992399E-2</c:v>
                </c:pt>
                <c:pt idx="3194">
                  <c:v>5.3115115598768879E-2</c:v>
                </c:pt>
                <c:pt idx="3195">
                  <c:v>5.3066325101739892E-2</c:v>
                </c:pt>
                <c:pt idx="3196">
                  <c:v>5.3017579422698601E-2</c:v>
                </c:pt>
                <c:pt idx="3197">
                  <c:v>5.2968878520476173E-2</c:v>
                </c:pt>
                <c:pt idx="3198">
                  <c:v>5.2920222353941476E-2</c:v>
                </c:pt>
                <c:pt idx="3199">
                  <c:v>5.287161088200118E-2</c:v>
                </c:pt>
                <c:pt idx="3200">
                  <c:v>5.2823044063599729E-2</c:v>
                </c:pt>
                <c:pt idx="3201">
                  <c:v>5.2774521857719282E-2</c:v>
                </c:pt>
                <c:pt idx="3202">
                  <c:v>5.2726044223379585E-2</c:v>
                </c:pt>
                <c:pt idx="3203">
                  <c:v>5.2677611119638174E-2</c:v>
                </c:pt>
                <c:pt idx="3204">
                  <c:v>5.262922250559008E-2</c:v>
                </c:pt>
                <c:pt idx="3205">
                  <c:v>5.2580878340367995E-2</c:v>
                </c:pt>
                <c:pt idx="3206">
                  <c:v>5.2532578583142045E-2</c:v>
                </c:pt>
                <c:pt idx="3207">
                  <c:v>5.248432319311995E-2</c:v>
                </c:pt>
                <c:pt idx="3208">
                  <c:v>5.2436112129546873E-2</c:v>
                </c:pt>
                <c:pt idx="3209">
                  <c:v>5.2387945351705399E-2</c:v>
                </c:pt>
                <c:pt idx="3210">
                  <c:v>5.2339822818915548E-2</c:v>
                </c:pt>
                <c:pt idx="3211">
                  <c:v>5.2291744490534676E-2</c:v>
                </c:pt>
                <c:pt idx="3212">
                  <c:v>5.2243710325957496E-2</c:v>
                </c:pt>
                <c:pt idx="3213">
                  <c:v>5.2195720284615998E-2</c:v>
                </c:pt>
                <c:pt idx="3214">
                  <c:v>5.214777432597946E-2</c:v>
                </c:pt>
                <c:pt idx="3215">
                  <c:v>5.2099872409554361E-2</c:v>
                </c:pt>
                <c:pt idx="3216">
                  <c:v>5.2052014494884433E-2</c:v>
                </c:pt>
                <c:pt idx="3217">
                  <c:v>5.2004200541550478E-2</c:v>
                </c:pt>
                <c:pt idx="3218">
                  <c:v>5.1956430509170516E-2</c:v>
                </c:pt>
                <c:pt idx="3219">
                  <c:v>5.190870435739961E-2</c:v>
                </c:pt>
                <c:pt idx="3220">
                  <c:v>5.1861022045929912E-2</c:v>
                </c:pt>
                <c:pt idx="3221">
                  <c:v>5.1813383534490574E-2</c:v>
                </c:pt>
                <c:pt idx="3222">
                  <c:v>5.1765788782847738E-2</c:v>
                </c:pt>
                <c:pt idx="3223">
                  <c:v>5.1718237750804558E-2</c:v>
                </c:pt>
                <c:pt idx="3224">
                  <c:v>5.1670730398201109E-2</c:v>
                </c:pt>
                <c:pt idx="3225">
                  <c:v>5.162326668491421E-2</c:v>
                </c:pt>
                <c:pt idx="3226">
                  <c:v>5.1575846570857696E-2</c:v>
                </c:pt>
                <c:pt idx="3227">
                  <c:v>5.1528470015982181E-2</c:v>
                </c:pt>
                <c:pt idx="3228">
                  <c:v>5.1481136980275032E-2</c:v>
                </c:pt>
                <c:pt idx="3229">
                  <c:v>5.1433847423760455E-2</c:v>
                </c:pt>
                <c:pt idx="3230">
                  <c:v>5.1386601306499295E-2</c:v>
                </c:pt>
                <c:pt idx="3231">
                  <c:v>5.1339398588589095E-2</c:v>
                </c:pt>
                <c:pt idx="3232">
                  <c:v>5.1292239230164086E-2</c:v>
                </c:pt>
                <c:pt idx="3233">
                  <c:v>5.1245123191395098E-2</c:v>
                </c:pt>
                <c:pt idx="3234">
                  <c:v>5.1198050432489602E-2</c:v>
                </c:pt>
                <c:pt idx="3235">
                  <c:v>5.1151020913691433E-2</c:v>
                </c:pt>
                <c:pt idx="3236">
                  <c:v>5.1104034595281192E-2</c:v>
                </c:pt>
                <c:pt idx="3237">
                  <c:v>5.1057091437575829E-2</c:v>
                </c:pt>
                <c:pt idx="3238">
                  <c:v>5.1010191400928766E-2</c:v>
                </c:pt>
                <c:pt idx="3239">
                  <c:v>5.0963334445729855E-2</c:v>
                </c:pt>
                <c:pt idx="3240">
                  <c:v>5.0916520532405328E-2</c:v>
                </c:pt>
                <c:pt idx="3241">
                  <c:v>5.0869749621417736E-2</c:v>
                </c:pt>
                <c:pt idx="3242">
                  <c:v>5.0823021673266043E-2</c:v>
                </c:pt>
                <c:pt idx="3243">
                  <c:v>5.077633664848543E-2</c:v>
                </c:pt>
                <c:pt idx="3244">
                  <c:v>5.0729694507647305E-2</c:v>
                </c:pt>
                <c:pt idx="3245">
                  <c:v>5.0683095211359309E-2</c:v>
                </c:pt>
                <c:pt idx="3246">
                  <c:v>5.0636538720265308E-2</c:v>
                </c:pt>
                <c:pt idx="3247">
                  <c:v>5.0590024995045293E-2</c:v>
                </c:pt>
                <c:pt idx="3248">
                  <c:v>5.0543553996415344E-2</c:v>
                </c:pt>
                <c:pt idx="3249">
                  <c:v>5.0497125685127715E-2</c:v>
                </c:pt>
                <c:pt idx="3250">
                  <c:v>5.0450740021970628E-2</c:v>
                </c:pt>
                <c:pt idx="3251">
                  <c:v>5.0404396967768383E-2</c:v>
                </c:pt>
                <c:pt idx="3252">
                  <c:v>5.0358096483381187E-2</c:v>
                </c:pt>
                <c:pt idx="3253">
                  <c:v>5.0311838529705256E-2</c:v>
                </c:pt>
                <c:pt idx="3254">
                  <c:v>5.0265623067672731E-2</c:v>
                </c:pt>
                <c:pt idx="3255">
                  <c:v>5.0219450058251638E-2</c:v>
                </c:pt>
                <c:pt idx="3256">
                  <c:v>5.0173319462445826E-2</c:v>
                </c:pt>
                <c:pt idx="3257">
                  <c:v>5.0127231241294985E-2</c:v>
                </c:pt>
                <c:pt idx="3258">
                  <c:v>5.0081185355874629E-2</c:v>
                </c:pt>
                <c:pt idx="3259">
                  <c:v>5.003518176729594E-2</c:v>
                </c:pt>
                <c:pt idx="3260">
                  <c:v>4.9989220436705895E-2</c:v>
                </c:pt>
                <c:pt idx="3261">
                  <c:v>4.9943301325287119E-2</c:v>
                </c:pt>
                <c:pt idx="3262">
                  <c:v>4.9897424394257955E-2</c:v>
                </c:pt>
                <c:pt idx="3263">
                  <c:v>4.9851589604872321E-2</c:v>
                </c:pt>
                <c:pt idx="3264">
                  <c:v>4.9805796918419735E-2</c:v>
                </c:pt>
                <c:pt idx="3265">
                  <c:v>4.9760046296225241E-2</c:v>
                </c:pt>
                <c:pt idx="3266">
                  <c:v>4.9714337699649495E-2</c:v>
                </c:pt>
                <c:pt idx="3267">
                  <c:v>4.9668671090088518E-2</c:v>
                </c:pt>
                <c:pt idx="3268">
                  <c:v>4.9623046428973923E-2</c:v>
                </c:pt>
                <c:pt idx="3269">
                  <c:v>4.9577463677772694E-2</c:v>
                </c:pt>
                <c:pt idx="3270">
                  <c:v>4.9531922797987196E-2</c:v>
                </c:pt>
                <c:pt idx="3271">
                  <c:v>4.9486423751155167E-2</c:v>
                </c:pt>
                <c:pt idx="3272">
                  <c:v>4.9440966498849701E-2</c:v>
                </c:pt>
                <c:pt idx="3273">
                  <c:v>4.9395551002679144E-2</c:v>
                </c:pt>
                <c:pt idx="3274">
                  <c:v>4.9350177224287209E-2</c:v>
                </c:pt>
                <c:pt idx="3275">
                  <c:v>4.9304845125352666E-2</c:v>
                </c:pt>
                <c:pt idx="3276">
                  <c:v>4.9259554667589633E-2</c:v>
                </c:pt>
                <c:pt idx="3277">
                  <c:v>4.9214305812747355E-2</c:v>
                </c:pt>
                <c:pt idx="3278">
                  <c:v>4.9169098522610206E-2</c:v>
                </c:pt>
                <c:pt idx="3279">
                  <c:v>4.9123932758997658E-2</c:v>
                </c:pt>
                <c:pt idx="3280">
                  <c:v>4.9078808483764266E-2</c:v>
                </c:pt>
                <c:pt idx="3281">
                  <c:v>4.9033725658799654E-2</c:v>
                </c:pt>
                <c:pt idx="3282">
                  <c:v>4.898868424602839E-2</c:v>
                </c:pt>
                <c:pt idx="3283">
                  <c:v>4.8943684207410076E-2</c:v>
                </c:pt>
                <c:pt idx="3284">
                  <c:v>4.889872550493924E-2</c:v>
                </c:pt>
                <c:pt idx="3285">
                  <c:v>4.8853808100645268E-2</c:v>
                </c:pt>
                <c:pt idx="3286">
                  <c:v>4.8808931956592465E-2</c:v>
                </c:pt>
                <c:pt idx="3287">
                  <c:v>4.8764097034880036E-2</c:v>
                </c:pt>
                <c:pt idx="3288">
                  <c:v>4.8719303297641924E-2</c:v>
                </c:pt>
                <c:pt idx="3289">
                  <c:v>4.8674550707046897E-2</c:v>
                </c:pt>
                <c:pt idx="3290">
                  <c:v>4.8629839225298455E-2</c:v>
                </c:pt>
                <c:pt idx="3291">
                  <c:v>4.8585168814634823E-2</c:v>
                </c:pt>
                <c:pt idx="3292">
                  <c:v>4.854053943732891E-2</c:v>
                </c:pt>
                <c:pt idx="3293">
                  <c:v>4.8495951055688283E-2</c:v>
                </c:pt>
                <c:pt idx="3294">
                  <c:v>4.8451403632055155E-2</c:v>
                </c:pt>
                <c:pt idx="3295">
                  <c:v>4.8406897128806275E-2</c:v>
                </c:pt>
                <c:pt idx="3296">
                  <c:v>4.8362431508353003E-2</c:v>
                </c:pt>
                <c:pt idx="3297">
                  <c:v>4.831800673314119E-2</c:v>
                </c:pt>
                <c:pt idx="3298">
                  <c:v>4.8273622765651232E-2</c:v>
                </c:pt>
                <c:pt idx="3299">
                  <c:v>4.8229279568397933E-2</c:v>
                </c:pt>
                <c:pt idx="3300">
                  <c:v>4.8184977103930604E-2</c:v>
                </c:pt>
                <c:pt idx="3301">
                  <c:v>4.8140715334832856E-2</c:v>
                </c:pt>
                <c:pt idx="3302">
                  <c:v>4.8096494223722766E-2</c:v>
                </c:pt>
                <c:pt idx="3303">
                  <c:v>4.8052313733252687E-2</c:v>
                </c:pt>
                <c:pt idx="3304">
                  <c:v>4.8008173826109328E-2</c:v>
                </c:pt>
                <c:pt idx="3305">
                  <c:v>4.7964074465013606E-2</c:v>
                </c:pt>
                <c:pt idx="3306">
                  <c:v>4.7920015612720718E-2</c:v>
                </c:pt>
                <c:pt idx="3307">
                  <c:v>4.7875997232020115E-2</c:v>
                </c:pt>
                <c:pt idx="3308">
                  <c:v>4.7832019285735404E-2</c:v>
                </c:pt>
                <c:pt idx="3309">
                  <c:v>4.7788081736724282E-2</c:v>
                </c:pt>
                <c:pt idx="3310">
                  <c:v>4.7744184547878633E-2</c:v>
                </c:pt>
                <c:pt idx="3311">
                  <c:v>4.7700327682124392E-2</c:v>
                </c:pt>
                <c:pt idx="3312">
                  <c:v>4.7656511102421556E-2</c:v>
                </c:pt>
                <c:pt idx="3313">
                  <c:v>4.7612734771764191E-2</c:v>
                </c:pt>
                <c:pt idx="3314">
                  <c:v>4.756899865318031E-2</c:v>
                </c:pt>
                <c:pt idx="3315">
                  <c:v>4.7525302709731897E-2</c:v>
                </c:pt>
                <c:pt idx="3316">
                  <c:v>4.7481646904514827E-2</c:v>
                </c:pt>
                <c:pt idx="3317">
                  <c:v>4.7438031200658926E-2</c:v>
                </c:pt>
                <c:pt idx="3318">
                  <c:v>4.7394455561327896E-2</c:v>
                </c:pt>
                <c:pt idx="3319">
                  <c:v>4.7350919949719218E-2</c:v>
                </c:pt>
                <c:pt idx="3320">
                  <c:v>4.730742432906427E-2</c:v>
                </c:pt>
                <c:pt idx="3321">
                  <c:v>4.7263968662628122E-2</c:v>
                </c:pt>
                <c:pt idx="3322">
                  <c:v>4.7220552913709621E-2</c:v>
                </c:pt>
                <c:pt idx="3323">
                  <c:v>4.7177177045641318E-2</c:v>
                </c:pt>
                <c:pt idx="3324">
                  <c:v>4.7133841021789497E-2</c:v>
                </c:pt>
                <c:pt idx="3325">
                  <c:v>4.7090544805553941E-2</c:v>
                </c:pt>
                <c:pt idx="3326">
                  <c:v>4.7047288360368242E-2</c:v>
                </c:pt>
                <c:pt idx="3327">
                  <c:v>4.7004071649699483E-2</c:v>
                </c:pt>
                <c:pt idx="3328">
                  <c:v>4.6960894637048313E-2</c:v>
                </c:pt>
                <c:pt idx="3329">
                  <c:v>4.6917757285948929E-2</c:v>
                </c:pt>
                <c:pt idx="3330">
                  <c:v>4.6874659559968994E-2</c:v>
                </c:pt>
                <c:pt idx="3331">
                  <c:v>4.6831601422709666E-2</c:v>
                </c:pt>
                <c:pt idx="3332">
                  <c:v>4.6788582837805515E-2</c:v>
                </c:pt>
                <c:pt idx="3333">
                  <c:v>4.6745603768924553E-2</c:v>
                </c:pt>
                <c:pt idx="3334">
                  <c:v>4.6702664179768164E-2</c:v>
                </c:pt>
                <c:pt idx="3335">
                  <c:v>4.6659764034070982E-2</c:v>
                </c:pt>
                <c:pt idx="3336">
                  <c:v>4.6616903295601052E-2</c:v>
                </c:pt>
                <c:pt idx="3337">
                  <c:v>4.6574081928159677E-2</c:v>
                </c:pt>
                <c:pt idx="3338">
                  <c:v>4.6531299895581392E-2</c:v>
                </c:pt>
                <c:pt idx="3339">
                  <c:v>4.6488557161734001E-2</c:v>
                </c:pt>
                <c:pt idx="3340">
                  <c:v>4.644585369051845E-2</c:v>
                </c:pt>
                <c:pt idx="3341">
                  <c:v>4.6403189445868853E-2</c:v>
                </c:pt>
                <c:pt idx="3342">
                  <c:v>4.6360564391752491E-2</c:v>
                </c:pt>
                <c:pt idx="3343">
                  <c:v>4.6317978492169662E-2</c:v>
                </c:pt>
                <c:pt idx="3344">
                  <c:v>4.6275431711153836E-2</c:v>
                </c:pt>
                <c:pt idx="3345">
                  <c:v>4.6232924012771411E-2</c:v>
                </c:pt>
                <c:pt idx="3346">
                  <c:v>4.6190455361121895E-2</c:v>
                </c:pt>
                <c:pt idx="3347">
                  <c:v>4.6148025720337722E-2</c:v>
                </c:pt>
                <c:pt idx="3348">
                  <c:v>4.6105635054584274E-2</c:v>
                </c:pt>
                <c:pt idx="3349">
                  <c:v>4.6063283328059861E-2</c:v>
                </c:pt>
                <c:pt idx="3350">
                  <c:v>4.6020970504995692E-2</c:v>
                </c:pt>
                <c:pt idx="3351">
                  <c:v>4.5978696549655772E-2</c:v>
                </c:pt>
                <c:pt idx="3352">
                  <c:v>4.5936461426337019E-2</c:v>
                </c:pt>
                <c:pt idx="3353">
                  <c:v>4.5894265099369079E-2</c:v>
                </c:pt>
                <c:pt idx="3354">
                  <c:v>4.5852107533114438E-2</c:v>
                </c:pt>
                <c:pt idx="3355">
                  <c:v>4.5809988691968194E-2</c:v>
                </c:pt>
                <c:pt idx="3356">
                  <c:v>4.5767908540358275E-2</c:v>
                </c:pt>
                <c:pt idx="3357">
                  <c:v>4.5725867042745248E-2</c:v>
                </c:pt>
                <c:pt idx="3358">
                  <c:v>4.5683864163622238E-2</c:v>
                </c:pt>
                <c:pt idx="3359">
                  <c:v>4.564189986751515E-2</c:v>
                </c:pt>
                <c:pt idx="3360">
                  <c:v>4.5599974118982353E-2</c:v>
                </c:pt>
                <c:pt idx="3361">
                  <c:v>4.5558086882614805E-2</c:v>
                </c:pt>
                <c:pt idx="3362">
                  <c:v>4.5516238123035985E-2</c:v>
                </c:pt>
                <c:pt idx="3363">
                  <c:v>4.5474427804901886E-2</c:v>
                </c:pt>
                <c:pt idx="3364">
                  <c:v>4.5432655892900971E-2</c:v>
                </c:pt>
                <c:pt idx="3365">
                  <c:v>4.5390922351754091E-2</c:v>
                </c:pt>
                <c:pt idx="3366">
                  <c:v>4.5349227146214546E-2</c:v>
                </c:pt>
                <c:pt idx="3367">
                  <c:v>4.5307570241067997E-2</c:v>
                </c:pt>
                <c:pt idx="3368">
                  <c:v>4.5265951601132476E-2</c:v>
                </c:pt>
                <c:pt idx="3369">
                  <c:v>4.5224371191258314E-2</c:v>
                </c:pt>
                <c:pt idx="3370">
                  <c:v>4.5182828976328117E-2</c:v>
                </c:pt>
                <c:pt idx="3371">
                  <c:v>4.5141324921256755E-2</c:v>
                </c:pt>
                <c:pt idx="3372">
                  <c:v>4.5099858990991372E-2</c:v>
                </c:pt>
                <c:pt idx="3373">
                  <c:v>4.5058431150511252E-2</c:v>
                </c:pt>
                <c:pt idx="3374">
                  <c:v>4.5017041364827912E-2</c:v>
                </c:pt>
                <c:pt idx="3375">
                  <c:v>4.4975689598984882E-2</c:v>
                </c:pt>
                <c:pt idx="3376">
                  <c:v>4.4934375818057933E-2</c:v>
                </c:pt>
                <c:pt idx="3377">
                  <c:v>4.489309998715485E-2</c:v>
                </c:pt>
                <c:pt idx="3378">
                  <c:v>4.4851862071415519E-2</c:v>
                </c:pt>
                <c:pt idx="3379">
                  <c:v>4.4810662036011813E-2</c:v>
                </c:pt>
                <c:pt idx="3380">
                  <c:v>4.4769499846147601E-2</c:v>
                </c:pt>
                <c:pt idx="3381">
                  <c:v>4.4728375467058712E-2</c:v>
                </c:pt>
                <c:pt idx="3382">
                  <c:v>4.4687288864012915E-2</c:v>
                </c:pt>
                <c:pt idx="3383">
                  <c:v>4.4646240002309885E-2</c:v>
                </c:pt>
                <c:pt idx="3384">
                  <c:v>4.4605228847281193E-2</c:v>
                </c:pt>
                <c:pt idx="3385">
                  <c:v>4.4564255364290171E-2</c:v>
                </c:pt>
                <c:pt idx="3386">
                  <c:v>4.4523319518732084E-2</c:v>
                </c:pt>
                <c:pt idx="3387">
                  <c:v>4.4482421276033891E-2</c:v>
                </c:pt>
                <c:pt idx="3388">
                  <c:v>4.444156060165437E-2</c:v>
                </c:pt>
                <c:pt idx="3389">
                  <c:v>4.4400737461084014E-2</c:v>
                </c:pt>
                <c:pt idx="3390">
                  <c:v>4.4359951819844957E-2</c:v>
                </c:pt>
                <c:pt idx="3391">
                  <c:v>4.4319203643491109E-2</c:v>
                </c:pt>
                <c:pt idx="3392">
                  <c:v>4.4278492897607977E-2</c:v>
                </c:pt>
                <c:pt idx="3393">
                  <c:v>4.4237819547812605E-2</c:v>
                </c:pt>
                <c:pt idx="3394">
                  <c:v>4.4197183559753751E-2</c:v>
                </c:pt>
                <c:pt idx="3395">
                  <c:v>4.4156584899111603E-2</c:v>
                </c:pt>
                <c:pt idx="3396">
                  <c:v>4.411602353159795E-2</c:v>
                </c:pt>
                <c:pt idx="3397">
                  <c:v>4.4075499422956056E-2</c:v>
                </c:pt>
                <c:pt idx="3398">
                  <c:v>4.4035012538960687E-2</c:v>
                </c:pt>
                <c:pt idx="3399">
                  <c:v>4.3994562845418014E-2</c:v>
                </c:pt>
                <c:pt idx="3400">
                  <c:v>4.3954150308165588E-2</c:v>
                </c:pt>
                <c:pt idx="3401">
                  <c:v>4.391377489307239E-2</c:v>
                </c:pt>
                <c:pt idx="3402">
                  <c:v>4.3873436566038738E-2</c:v>
                </c:pt>
                <c:pt idx="3403">
                  <c:v>4.3833135292996261E-2</c:v>
                </c:pt>
                <c:pt idx="3404">
                  <c:v>4.3792871039907928E-2</c:v>
                </c:pt>
                <c:pt idx="3405">
                  <c:v>4.3752643772767913E-2</c:v>
                </c:pt>
                <c:pt idx="3406">
                  <c:v>4.3712453457601656E-2</c:v>
                </c:pt>
                <c:pt idx="3407">
                  <c:v>4.3672300060465824E-2</c:v>
                </c:pt>
                <c:pt idx="3408">
                  <c:v>4.3632183547448203E-2</c:v>
                </c:pt>
                <c:pt idx="3409">
                  <c:v>4.3592103884667791E-2</c:v>
                </c:pt>
                <c:pt idx="3410">
                  <c:v>4.3552061038274671E-2</c:v>
                </c:pt>
                <c:pt idx="3411">
                  <c:v>4.3512054974450071E-2</c:v>
                </c:pt>
                <c:pt idx="3412">
                  <c:v>4.3472085659406232E-2</c:v>
                </c:pt>
                <c:pt idx="3413">
                  <c:v>4.3432153059386441E-2</c:v>
                </c:pt>
                <c:pt idx="3414">
                  <c:v>4.3392257140665053E-2</c:v>
                </c:pt>
                <c:pt idx="3415">
                  <c:v>4.3352397869547268E-2</c:v>
                </c:pt>
                <c:pt idx="3416">
                  <c:v>4.3312575212369343E-2</c:v>
                </c:pt>
                <c:pt idx="3417">
                  <c:v>4.3272789135498459E-2</c:v>
                </c:pt>
                <c:pt idx="3418">
                  <c:v>4.3233039605332667E-2</c:v>
                </c:pt>
                <c:pt idx="3419">
                  <c:v>4.3193326588300884E-2</c:v>
                </c:pt>
                <c:pt idx="3420">
                  <c:v>4.315365005086285E-2</c:v>
                </c:pt>
                <c:pt idx="3421">
                  <c:v>4.3114009959509154E-2</c:v>
                </c:pt>
                <c:pt idx="3422">
                  <c:v>4.3074406280761118E-2</c:v>
                </c:pt>
                <c:pt idx="3423">
                  <c:v>4.3034838981170831E-2</c:v>
                </c:pt>
                <c:pt idx="3424">
                  <c:v>4.2995308027321197E-2</c:v>
                </c:pt>
                <c:pt idx="3425">
                  <c:v>4.2955813385825638E-2</c:v>
                </c:pt>
                <c:pt idx="3426">
                  <c:v>4.2916355023328377E-2</c:v>
                </c:pt>
                <c:pt idx="3427">
                  <c:v>4.2876932906504253E-2</c:v>
                </c:pt>
                <c:pt idx="3428">
                  <c:v>4.283754700205869E-2</c:v>
                </c:pt>
                <c:pt idx="3429">
                  <c:v>4.2798197276727699E-2</c:v>
                </c:pt>
                <c:pt idx="3430">
                  <c:v>4.2758883697277907E-2</c:v>
                </c:pt>
                <c:pt idx="3431">
                  <c:v>4.2719606230506385E-2</c:v>
                </c:pt>
                <c:pt idx="3432">
                  <c:v>4.2680364843240746E-2</c:v>
                </c:pt>
                <c:pt idx="3433">
                  <c:v>4.2641159502339078E-2</c:v>
                </c:pt>
                <c:pt idx="3434">
                  <c:v>4.2601990174689928E-2</c:v>
                </c:pt>
                <c:pt idx="3435">
                  <c:v>4.2562856827212163E-2</c:v>
                </c:pt>
                <c:pt idx="3436">
                  <c:v>4.2523759426855129E-2</c:v>
                </c:pt>
                <c:pt idx="3437">
                  <c:v>4.2484697940598531E-2</c:v>
                </c:pt>
                <c:pt idx="3438">
                  <c:v>4.2445672335452392E-2</c:v>
                </c:pt>
                <c:pt idx="3439">
                  <c:v>4.2406682578457013E-2</c:v>
                </c:pt>
                <c:pt idx="3440">
                  <c:v>4.2367728636682998E-2</c:v>
                </c:pt>
                <c:pt idx="3441">
                  <c:v>4.23288104772312E-2</c:v>
                </c:pt>
                <c:pt idx="3442">
                  <c:v>4.2289928067232647E-2</c:v>
                </c:pt>
                <c:pt idx="3443">
                  <c:v>4.2251081373848635E-2</c:v>
                </c:pt>
                <c:pt idx="3444">
                  <c:v>4.2212270364270596E-2</c:v>
                </c:pt>
                <c:pt idx="3445">
                  <c:v>4.2173495005720048E-2</c:v>
                </c:pt>
                <c:pt idx="3446">
                  <c:v>4.2134755265448687E-2</c:v>
                </c:pt>
                <c:pt idx="3447">
                  <c:v>4.2096051110738254E-2</c:v>
                </c:pt>
                <c:pt idx="3448">
                  <c:v>4.2057382508900565E-2</c:v>
                </c:pt>
                <c:pt idx="3449">
                  <c:v>4.2018749427277451E-2</c:v>
                </c:pt>
                <c:pt idx="3450">
                  <c:v>4.1980151833240734E-2</c:v>
                </c:pt>
                <c:pt idx="3451">
                  <c:v>4.1941589694192226E-2</c:v>
                </c:pt>
                <c:pt idx="3452">
                  <c:v>4.1903062977563674E-2</c:v>
                </c:pt>
                <c:pt idx="3453">
                  <c:v>4.1864571650816737E-2</c:v>
                </c:pt>
                <c:pt idx="3454">
                  <c:v>4.1826115681442989E-2</c:v>
                </c:pt>
                <c:pt idx="3455">
                  <c:v>4.1787695036963793E-2</c:v>
                </c:pt>
                <c:pt idx="3456">
                  <c:v>4.1749309684930472E-2</c:v>
                </c:pt>
                <c:pt idx="3457">
                  <c:v>4.1710959592924021E-2</c:v>
                </c:pt>
                <c:pt idx="3458">
                  <c:v>4.1672644728555301E-2</c:v>
                </c:pt>
                <c:pt idx="3459">
                  <c:v>4.1634365059464884E-2</c:v>
                </c:pt>
                <c:pt idx="3460">
                  <c:v>4.1596120553323103E-2</c:v>
                </c:pt>
                <c:pt idx="3461">
                  <c:v>4.1557911177829955E-2</c:v>
                </c:pt>
                <c:pt idx="3462">
                  <c:v>4.1519736900715094E-2</c:v>
                </c:pt>
                <c:pt idx="3463">
                  <c:v>4.1481597689737894E-2</c:v>
                </c:pt>
                <c:pt idx="3464">
                  <c:v>4.1443493512687307E-2</c:v>
                </c:pt>
                <c:pt idx="3465">
                  <c:v>4.1405424337381785E-2</c:v>
                </c:pt>
                <c:pt idx="3466">
                  <c:v>4.136739013166945E-2</c:v>
                </c:pt>
                <c:pt idx="3467">
                  <c:v>4.132939086342792E-2</c:v>
                </c:pt>
                <c:pt idx="3468">
                  <c:v>4.1291426500564318E-2</c:v>
                </c:pt>
                <c:pt idx="3469">
                  <c:v>4.1253497011015279E-2</c:v>
                </c:pt>
                <c:pt idx="3470">
                  <c:v>4.1215602362746843E-2</c:v>
                </c:pt>
                <c:pt idx="3471">
                  <c:v>4.1177742523754508E-2</c:v>
                </c:pt>
                <c:pt idx="3472">
                  <c:v>4.113991746206315E-2</c:v>
                </c:pt>
                <c:pt idx="3473">
                  <c:v>4.1102127145727037E-2</c:v>
                </c:pt>
                <c:pt idx="3474">
                  <c:v>4.1064371542829804E-2</c:v>
                </c:pt>
                <c:pt idx="3475">
                  <c:v>4.1026650621484279E-2</c:v>
                </c:pt>
                <c:pt idx="3476">
                  <c:v>4.0988964349832742E-2</c:v>
                </c:pt>
                <c:pt idx="3477">
                  <c:v>4.0951312696046654E-2</c:v>
                </c:pt>
                <c:pt idx="3478">
                  <c:v>4.0913695628326724E-2</c:v>
                </c:pt>
                <c:pt idx="3479">
                  <c:v>4.0876113114902878E-2</c:v>
                </c:pt>
                <c:pt idx="3480">
                  <c:v>4.0838565124034221E-2</c:v>
                </c:pt>
                <c:pt idx="3481">
                  <c:v>4.0801051624008995E-2</c:v>
                </c:pt>
                <c:pt idx="3482">
                  <c:v>4.0763572583144621E-2</c:v>
                </c:pt>
                <c:pt idx="3483">
                  <c:v>4.0726127969787612E-2</c:v>
                </c:pt>
                <c:pt idx="3484">
                  <c:v>4.0688717752313502E-2</c:v>
                </c:pt>
                <c:pt idx="3485">
                  <c:v>4.0651341899126905E-2</c:v>
                </c:pt>
                <c:pt idx="3486">
                  <c:v>4.0614000378661481E-2</c:v>
                </c:pt>
                <c:pt idx="3487">
                  <c:v>4.0576693159379867E-2</c:v>
                </c:pt>
                <c:pt idx="3488">
                  <c:v>4.0539420209773663E-2</c:v>
                </c:pt>
                <c:pt idx="3489">
                  <c:v>4.0502181498363446E-2</c:v>
                </c:pt>
                <c:pt idx="3490">
                  <c:v>4.0464976993698665E-2</c:v>
                </c:pt>
                <c:pt idx="3491">
                  <c:v>4.0427806664357711E-2</c:v>
                </c:pt>
                <c:pt idx="3492">
                  <c:v>4.039067047894776E-2</c:v>
                </c:pt>
                <c:pt idx="3493">
                  <c:v>4.0353568406104885E-2</c:v>
                </c:pt>
                <c:pt idx="3494">
                  <c:v>4.0316500414493965E-2</c:v>
                </c:pt>
                <c:pt idx="3495">
                  <c:v>4.0279466472808653E-2</c:v>
                </c:pt>
                <c:pt idx="3496">
                  <c:v>4.0242466549771351E-2</c:v>
                </c:pt>
                <c:pt idx="3497">
                  <c:v>4.0205500614133201E-2</c:v>
                </c:pt>
                <c:pt idx="3498">
                  <c:v>4.0168568634674072E-2</c:v>
                </c:pt>
                <c:pt idx="3499">
                  <c:v>4.013167058020245E-2</c:v>
                </c:pt>
                <c:pt idx="3500">
                  <c:v>4.0094806419555533E-2</c:v>
                </c:pt>
                <c:pt idx="3501">
                  <c:v>4.0057976121599094E-2</c:v>
                </c:pt>
                <c:pt idx="3502">
                  <c:v>4.0021179655227578E-2</c:v>
                </c:pt>
                <c:pt idx="3503">
                  <c:v>3.998441698936394E-2</c:v>
                </c:pt>
                <c:pt idx="3504">
                  <c:v>3.9947688092959711E-2</c:v>
                </c:pt>
                <c:pt idx="3505">
                  <c:v>3.9910992934994935E-2</c:v>
                </c:pt>
                <c:pt idx="3506">
                  <c:v>3.9874331484478102E-2</c:v>
                </c:pt>
                <c:pt idx="3507">
                  <c:v>3.9837703710446232E-2</c:v>
                </c:pt>
                <c:pt idx="3508">
                  <c:v>3.9801109581964804E-2</c:v>
                </c:pt>
                <c:pt idx="3509">
                  <c:v>3.9764549068127659E-2</c:v>
                </c:pt>
                <c:pt idx="3510">
                  <c:v>3.9728022138057047E-2</c:v>
                </c:pt>
                <c:pt idx="3511">
                  <c:v>3.9691528760903587E-2</c:v>
                </c:pt>
                <c:pt idx="3512">
                  <c:v>3.9655068905846233E-2</c:v>
                </c:pt>
                <c:pt idx="3513">
                  <c:v>3.9618642542092276E-2</c:v>
                </c:pt>
                <c:pt idx="3514">
                  <c:v>3.958224963887718E-2</c:v>
                </c:pt>
                <c:pt idx="3515">
                  <c:v>3.954589016546483E-2</c:v>
                </c:pt>
                <c:pt idx="3516">
                  <c:v>3.9509564091147246E-2</c:v>
                </c:pt>
                <c:pt idx="3517">
                  <c:v>3.9473271385244688E-2</c:v>
                </c:pt>
                <c:pt idx="3518">
                  <c:v>3.9437012017105567E-2</c:v>
                </c:pt>
                <c:pt idx="3519">
                  <c:v>3.94007859561065E-2</c:v>
                </c:pt>
                <c:pt idx="3520">
                  <c:v>3.9364593171652168E-2</c:v>
                </c:pt>
                <c:pt idx="3521">
                  <c:v>3.9328433633175432E-2</c:v>
                </c:pt>
                <c:pt idx="3522">
                  <c:v>3.9292307310137178E-2</c:v>
                </c:pt>
                <c:pt idx="3523">
                  <c:v>3.9256214172026398E-2</c:v>
                </c:pt>
                <c:pt idx="3524">
                  <c:v>3.9220154188359994E-2</c:v>
                </c:pt>
                <c:pt idx="3525">
                  <c:v>3.9184127328682997E-2</c:v>
                </c:pt>
                <c:pt idx="3526">
                  <c:v>3.9148133562568341E-2</c:v>
                </c:pt>
                <c:pt idx="3527">
                  <c:v>3.9112172859616934E-2</c:v>
                </c:pt>
                <c:pt idx="3528">
                  <c:v>3.907624518945764E-2</c:v>
                </c:pt>
                <c:pt idx="3529">
                  <c:v>3.9040350521747168E-2</c:v>
                </c:pt>
                <c:pt idx="3530">
                  <c:v>3.9004488826170115E-2</c:v>
                </c:pt>
                <c:pt idx="3531">
                  <c:v>3.8968660072438932E-2</c:v>
                </c:pt>
                <c:pt idx="3532">
                  <c:v>3.8932864230293893E-2</c:v>
                </c:pt>
                <c:pt idx="3533">
                  <c:v>3.8897101269503083E-2</c:v>
                </c:pt>
                <c:pt idx="3534">
                  <c:v>3.8861371159862296E-2</c:v>
                </c:pt>
                <c:pt idx="3535">
                  <c:v>3.8825673871195135E-2</c:v>
                </c:pt>
                <c:pt idx="3536">
                  <c:v>3.8790009373352904E-2</c:v>
                </c:pt>
                <c:pt idx="3537">
                  <c:v>3.8754377636214601E-2</c:v>
                </c:pt>
                <c:pt idx="3538">
                  <c:v>3.8718778629686881E-2</c:v>
                </c:pt>
                <c:pt idx="3539">
                  <c:v>3.8683212323704044E-2</c:v>
                </c:pt>
                <c:pt idx="3540">
                  <c:v>3.8647678688228063E-2</c:v>
                </c:pt>
                <c:pt idx="3541">
                  <c:v>3.8612177693248394E-2</c:v>
                </c:pt>
                <c:pt idx="3542">
                  <c:v>3.8576709308782146E-2</c:v>
                </c:pt>
                <c:pt idx="3543">
                  <c:v>3.8541273504873963E-2</c:v>
                </c:pt>
                <c:pt idx="3544">
                  <c:v>3.8505870251595957E-2</c:v>
                </c:pt>
                <c:pt idx="3545">
                  <c:v>3.8470499519047761E-2</c:v>
                </c:pt>
                <c:pt idx="3546">
                  <c:v>3.843516127735648E-2</c:v>
                </c:pt>
                <c:pt idx="3547">
                  <c:v>3.8399855496676696E-2</c:v>
                </c:pt>
                <c:pt idx="3548">
                  <c:v>3.836458214719031E-2</c:v>
                </c:pt>
                <c:pt idx="3549">
                  <c:v>3.8329341199106685E-2</c:v>
                </c:pt>
                <c:pt idx="3550">
                  <c:v>3.8294132622662534E-2</c:v>
                </c:pt>
                <c:pt idx="3551">
                  <c:v>3.8258956388121913E-2</c:v>
                </c:pt>
                <c:pt idx="3552">
                  <c:v>3.8223812465776157E-2</c:v>
                </c:pt>
                <c:pt idx="3553">
                  <c:v>3.8188700825943986E-2</c:v>
                </c:pt>
                <c:pt idx="3554">
                  <c:v>3.8153621438971268E-2</c:v>
                </c:pt>
                <c:pt idx="3555">
                  <c:v>3.811857427523118E-2</c:v>
                </c:pt>
                <c:pt idx="3556">
                  <c:v>3.8083559305124082E-2</c:v>
                </c:pt>
                <c:pt idx="3557">
                  <c:v>3.8048576499077551E-2</c:v>
                </c:pt>
                <c:pt idx="3558">
                  <c:v>3.8013625827546312E-2</c:v>
                </c:pt>
                <c:pt idx="3559">
                  <c:v>3.7978707261012205E-2</c:v>
                </c:pt>
                <c:pt idx="3560">
                  <c:v>3.7943820769984274E-2</c:v>
                </c:pt>
                <c:pt idx="3561">
                  <c:v>3.7908966324998558E-2</c:v>
                </c:pt>
                <c:pt idx="3562">
                  <c:v>3.7874143896618195E-2</c:v>
                </c:pt>
                <c:pt idx="3563">
                  <c:v>3.7839353455433392E-2</c:v>
                </c:pt>
                <c:pt idx="3564">
                  <c:v>3.7804594972061289E-2</c:v>
                </c:pt>
                <c:pt idx="3565">
                  <c:v>3.7769868417146087E-2</c:v>
                </c:pt>
                <c:pt idx="3566">
                  <c:v>3.7735173761358952E-2</c:v>
                </c:pt>
                <c:pt idx="3567">
                  <c:v>3.7700510975397963E-2</c:v>
                </c:pt>
                <c:pt idx="3568">
                  <c:v>3.7665880029988143E-2</c:v>
                </c:pt>
                <c:pt idx="3569">
                  <c:v>3.7631280895881372E-2</c:v>
                </c:pt>
                <c:pt idx="3570">
                  <c:v>3.7596713543856422E-2</c:v>
                </c:pt>
                <c:pt idx="3571">
                  <c:v>3.7562177944718902E-2</c:v>
                </c:pt>
                <c:pt idx="3572">
                  <c:v>3.7527674069301215E-2</c:v>
                </c:pt>
                <c:pt idx="3573">
                  <c:v>3.7493201888462641E-2</c:v>
                </c:pt>
                <c:pt idx="3574">
                  <c:v>3.7458761373089094E-2</c:v>
                </c:pt>
                <c:pt idx="3575">
                  <c:v>3.742435249409333E-2</c:v>
                </c:pt>
                <c:pt idx="3576">
                  <c:v>3.7389975222414787E-2</c:v>
                </c:pt>
                <c:pt idx="3577">
                  <c:v>3.7355629529019614E-2</c:v>
                </c:pt>
                <c:pt idx="3578">
                  <c:v>3.7321315384900619E-2</c:v>
                </c:pt>
                <c:pt idx="3579">
                  <c:v>3.7287032761077275E-2</c:v>
                </c:pt>
                <c:pt idx="3580">
                  <c:v>3.7252781628595653E-2</c:v>
                </c:pt>
                <c:pt idx="3581">
                  <c:v>3.7218561958528427E-2</c:v>
                </c:pt>
                <c:pt idx="3582">
                  <c:v>3.7184373721974855E-2</c:v>
                </c:pt>
                <c:pt idx="3583">
                  <c:v>3.7150216890060726E-2</c:v>
                </c:pt>
                <c:pt idx="3584">
                  <c:v>3.7116091433938327E-2</c:v>
                </c:pt>
                <c:pt idx="3585">
                  <c:v>3.7081997324786488E-2</c:v>
                </c:pt>
                <c:pt idx="3586">
                  <c:v>3.7047934533810521E-2</c:v>
                </c:pt>
                <c:pt idx="3587">
                  <c:v>3.7013903032242168E-2</c:v>
                </c:pt>
                <c:pt idx="3588">
                  <c:v>3.6979902791339579E-2</c:v>
                </c:pt>
                <c:pt idx="3589">
                  <c:v>3.6945933782387357E-2</c:v>
                </c:pt>
                <c:pt idx="3590">
                  <c:v>3.6911995976696393E-2</c:v>
                </c:pt>
                <c:pt idx="3591">
                  <c:v>3.6878089345604007E-2</c:v>
                </c:pt>
                <c:pt idx="3592">
                  <c:v>3.6844213860473853E-2</c:v>
                </c:pt>
                <c:pt idx="3593">
                  <c:v>3.6810369492695873E-2</c:v>
                </c:pt>
                <c:pt idx="3594">
                  <c:v>3.6776556213686237E-2</c:v>
                </c:pt>
                <c:pt idx="3595">
                  <c:v>3.6742773994887436E-2</c:v>
                </c:pt>
                <c:pt idx="3596">
                  <c:v>3.6709022807768166E-2</c:v>
                </c:pt>
                <c:pt idx="3597">
                  <c:v>3.6675302623823375E-2</c:v>
                </c:pt>
                <c:pt idx="3598">
                  <c:v>3.6641613414574087E-2</c:v>
                </c:pt>
                <c:pt idx="3599">
                  <c:v>3.6607955151567624E-2</c:v>
                </c:pt>
                <c:pt idx="3600">
                  <c:v>3.6574327806377357E-2</c:v>
                </c:pt>
                <c:pt idx="3601">
                  <c:v>3.654073135060279E-2</c:v>
                </c:pt>
                <c:pt idx="3602">
                  <c:v>3.6507165755869507E-2</c:v>
                </c:pt>
                <c:pt idx="3603">
                  <c:v>3.6473630993829192E-2</c:v>
                </c:pt>
                <c:pt idx="3604">
                  <c:v>3.6440127036159502E-2</c:v>
                </c:pt>
                <c:pt idx="3605">
                  <c:v>3.6406653854564167E-2</c:v>
                </c:pt>
                <c:pt idx="3606">
                  <c:v>3.6373211420772891E-2</c:v>
                </c:pt>
                <c:pt idx="3607">
                  <c:v>3.6339799706541366E-2</c:v>
                </c:pt>
                <c:pt idx="3608">
                  <c:v>3.6306418683651184E-2</c:v>
                </c:pt>
                <c:pt idx="3609">
                  <c:v>3.6273068323909897E-2</c:v>
                </c:pt>
                <c:pt idx="3610">
                  <c:v>3.6239748599150946E-2</c:v>
                </c:pt>
                <c:pt idx="3611">
                  <c:v>3.6206459481233619E-2</c:v>
                </c:pt>
                <c:pt idx="3612">
                  <c:v>3.6173200942043106E-2</c:v>
                </c:pt>
                <c:pt idx="3613">
                  <c:v>3.6139972953490404E-2</c:v>
                </c:pt>
                <c:pt idx="3614">
                  <c:v>3.6106775487512253E-2</c:v>
                </c:pt>
                <c:pt idx="3615">
                  <c:v>3.6073608516071234E-2</c:v>
                </c:pt>
                <c:pt idx="3616">
                  <c:v>3.6040472011155671E-2</c:v>
                </c:pt>
                <c:pt idx="3617">
                  <c:v>3.6007365944779601E-2</c:v>
                </c:pt>
                <c:pt idx="3618">
                  <c:v>3.5974290288982816E-2</c:v>
                </c:pt>
                <c:pt idx="3619">
                  <c:v>3.5941245015830736E-2</c:v>
                </c:pt>
                <c:pt idx="3620">
                  <c:v>3.5908230097414472E-2</c:v>
                </c:pt>
                <c:pt idx="3621">
                  <c:v>3.587524550585075E-2</c:v>
                </c:pt>
                <c:pt idx="3622">
                  <c:v>3.5842291213281932E-2</c:v>
                </c:pt>
                <c:pt idx="3623">
                  <c:v>3.5809367191875989E-2</c:v>
                </c:pt>
                <c:pt idx="3624">
                  <c:v>3.5776473413826351E-2</c:v>
                </c:pt>
                <c:pt idx="3625">
                  <c:v>3.5743609851352123E-2</c:v>
                </c:pt>
                <c:pt idx="3626">
                  <c:v>3.5710776476697861E-2</c:v>
                </c:pt>
                <c:pt idx="3627">
                  <c:v>3.5677973262133636E-2</c:v>
                </c:pt>
                <c:pt idx="3628">
                  <c:v>3.5645200179954976E-2</c:v>
                </c:pt>
                <c:pt idx="3629">
                  <c:v>3.5612457202482871E-2</c:v>
                </c:pt>
                <c:pt idx="3630">
                  <c:v>3.5579744302063711E-2</c:v>
                </c:pt>
                <c:pt idx="3631">
                  <c:v>3.5547061451069367E-2</c:v>
                </c:pt>
                <c:pt idx="3632">
                  <c:v>3.5514408621896976E-2</c:v>
                </c:pt>
                <c:pt idx="3633">
                  <c:v>3.548178578696911E-2</c:v>
                </c:pt>
                <c:pt idx="3634">
                  <c:v>3.5449192918733621E-2</c:v>
                </c:pt>
                <c:pt idx="3635">
                  <c:v>3.5416629989663724E-2</c:v>
                </c:pt>
                <c:pt idx="3636">
                  <c:v>3.5384096972257868E-2</c:v>
                </c:pt>
                <c:pt idx="3637">
                  <c:v>3.5351593839039797E-2</c:v>
                </c:pt>
                <c:pt idx="3638">
                  <c:v>3.5319120562558502E-2</c:v>
                </c:pt>
                <c:pt idx="3639">
                  <c:v>3.5286677115388188E-2</c:v>
                </c:pt>
                <c:pt idx="3640">
                  <c:v>3.5254263470128187E-2</c:v>
                </c:pt>
                <c:pt idx="3641">
                  <c:v>3.5221879599403087E-2</c:v>
                </c:pt>
                <c:pt idx="3642">
                  <c:v>3.5189525475862578E-2</c:v>
                </c:pt>
                <c:pt idx="3643">
                  <c:v>3.5157201072181489E-2</c:v>
                </c:pt>
                <c:pt idx="3644">
                  <c:v>3.5124906361059735E-2</c:v>
                </c:pt>
                <c:pt idx="3645">
                  <c:v>3.5092641315222321E-2</c:v>
                </c:pt>
                <c:pt idx="3646">
                  <c:v>3.5060405907419316E-2</c:v>
                </c:pt>
                <c:pt idx="3647">
                  <c:v>3.5028200110425782E-2</c:v>
                </c:pt>
                <c:pt idx="3648">
                  <c:v>3.4996023897041831E-2</c:v>
                </c:pt>
                <c:pt idx="3649">
                  <c:v>3.4963877240092534E-2</c:v>
                </c:pt>
                <c:pt idx="3650">
                  <c:v>3.493176011242792E-2</c:v>
                </c:pt>
                <c:pt idx="3651">
                  <c:v>3.4899672486923002E-2</c:v>
                </c:pt>
                <c:pt idx="3652">
                  <c:v>3.4867614336477663E-2</c:v>
                </c:pt>
                <c:pt idx="3653">
                  <c:v>3.4835585634016716E-2</c:v>
                </c:pt>
                <c:pt idx="3654">
                  <c:v>3.4803586352489799E-2</c:v>
                </c:pt>
                <c:pt idx="3655">
                  <c:v>3.4771616464871417E-2</c:v>
                </c:pt>
                <c:pt idx="3656">
                  <c:v>3.4739675944160893E-2</c:v>
                </c:pt>
                <c:pt idx="3657">
                  <c:v>3.4707764763382401E-2</c:v>
                </c:pt>
                <c:pt idx="3658">
                  <c:v>3.4675882895584854E-2</c:v>
                </c:pt>
                <c:pt idx="3659">
                  <c:v>3.4644030313841917E-2</c:v>
                </c:pt>
                <c:pt idx="3660">
                  <c:v>3.4612206991251997E-2</c:v>
                </c:pt>
                <c:pt idx="3661">
                  <c:v>3.4580412900938211E-2</c:v>
                </c:pt>
                <c:pt idx="3662">
                  <c:v>3.4548648016048372E-2</c:v>
                </c:pt>
                <c:pt idx="3663">
                  <c:v>3.4516912309754968E-2</c:v>
                </c:pt>
                <c:pt idx="3664">
                  <c:v>3.4485205755255086E-2</c:v>
                </c:pt>
                <c:pt idx="3665">
                  <c:v>3.4453528325770484E-2</c:v>
                </c:pt>
                <c:pt idx="3666">
                  <c:v>3.4421879994547482E-2</c:v>
                </c:pt>
                <c:pt idx="3667">
                  <c:v>3.4390260734857007E-2</c:v>
                </c:pt>
                <c:pt idx="3668">
                  <c:v>3.4358670519994521E-2</c:v>
                </c:pt>
                <c:pt idx="3669">
                  <c:v>3.4327109323279995E-2</c:v>
                </c:pt>
                <c:pt idx="3670">
                  <c:v>3.4295577118057967E-2</c:v>
                </c:pt>
                <c:pt idx="3671">
                  <c:v>3.4264073877697407E-2</c:v>
                </c:pt>
                <c:pt idx="3672">
                  <c:v>3.4232599575591764E-2</c:v>
                </c:pt>
                <c:pt idx="3673">
                  <c:v>3.4201154185158962E-2</c:v>
                </c:pt>
                <c:pt idx="3674">
                  <c:v>3.4169737679841244E-2</c:v>
                </c:pt>
                <c:pt idx="3675">
                  <c:v>3.4138350033105343E-2</c:v>
                </c:pt>
                <c:pt idx="3676">
                  <c:v>3.410699121844233E-2</c:v>
                </c:pt>
                <c:pt idx="3677">
                  <c:v>3.4075661209367648E-2</c:v>
                </c:pt>
                <c:pt idx="3678">
                  <c:v>3.4044359979421047E-2</c:v>
                </c:pt>
                <c:pt idx="3679">
                  <c:v>3.401308750216659E-2</c:v>
                </c:pt>
                <c:pt idx="3680">
                  <c:v>3.3981843751192606E-2</c:v>
                </c:pt>
                <c:pt idx="3681">
                  <c:v>3.3950628700111729E-2</c:v>
                </c:pt>
                <c:pt idx="3682">
                  <c:v>3.3919442322560757E-2</c:v>
                </c:pt>
                <c:pt idx="3683">
                  <c:v>3.3888284592200807E-2</c:v>
                </c:pt>
                <c:pt idx="3684">
                  <c:v>3.3857155482717095E-2</c:v>
                </c:pt>
                <c:pt idx="3685">
                  <c:v>3.3826054967819055E-2</c:v>
                </c:pt>
                <c:pt idx="3686">
                  <c:v>3.3794983021240281E-2</c:v>
                </c:pt>
                <c:pt idx="3687">
                  <c:v>3.3763939616738459E-2</c:v>
                </c:pt>
                <c:pt idx="3688">
                  <c:v>3.3732924728095429E-2</c:v>
                </c:pt>
                <c:pt idx="3689">
                  <c:v>3.3701938329117033E-2</c:v>
                </c:pt>
                <c:pt idx="3690">
                  <c:v>3.3670980393633282E-2</c:v>
                </c:pt>
                <c:pt idx="3691">
                  <c:v>3.3640050895498146E-2</c:v>
                </c:pt>
              </c:numCache>
            </c:numRef>
          </c:val>
          <c:extLst xmlns:c16r2="http://schemas.microsoft.com/office/drawing/2015/06/chart">
            <c:ext xmlns:c16="http://schemas.microsoft.com/office/drawing/2014/chart" uri="{C3380CC4-5D6E-409C-BE32-E72D297353CC}">
              <c16:uniqueId val="{00000002-0C9F-4BE3-B3D4-5C1CD7F89282}"/>
            </c:ext>
          </c:extLst>
        </c:ser>
        <c:ser>
          <c:idx val="1"/>
          <c:order val="2"/>
          <c:tx>
            <c:strRef>
              <c:f>福一日減衰!$AC$8</c:f>
              <c:strCache>
                <c:ptCount val="1"/>
                <c:pt idx="0">
                  <c:v>I-131</c:v>
                </c:pt>
              </c:strCache>
            </c:strRef>
          </c:tx>
          <c:marker>
            <c:symbol val="none"/>
          </c:marke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福一日減衰!$AC$9:$AC$3700</c:f>
              <c:numCache>
                <c:formatCode>0.0E+0</c:formatCode>
                <c:ptCount val="3692"/>
                <c:pt idx="0">
                  <c:v>1</c:v>
                </c:pt>
                <c:pt idx="1">
                  <c:v>0.91721181407455032</c:v>
                </c:pt>
                <c:pt idx="2">
                  <c:v>0.84127751187792754</c:v>
                </c:pt>
                <c:pt idx="3">
                  <c:v>0.77162967280967798</c:v>
                </c:pt>
                <c:pt idx="4">
                  <c:v>0.70774785199151657</c:v>
                </c:pt>
                <c:pt idx="5">
                  <c:v>0.64915469123250535</c:v>
                </c:pt>
                <c:pt idx="6">
                  <c:v>0.59541235196037068</c:v>
                </c:pt>
                <c:pt idx="7">
                  <c:v>0.54611924346396634</c:v>
                </c:pt>
                <c:pt idx="8">
                  <c:v>0.50090702199860559</c:v>
                </c:pt>
                <c:pt idx="9">
                  <c:v>0.45943783833002172</c:v>
                </c:pt>
                <c:pt idx="10">
                  <c:v>0.42140181314916925</c:v>
                </c:pt>
                <c:pt idx="11">
                  <c:v>0.38651472149285426</c:v>
                </c:pt>
                <c:pt idx="12">
                  <c:v>0.35451586886698039</c:v>
                </c:pt>
                <c:pt idx="13">
                  <c:v>0.32516614320169851</c:v>
                </c:pt>
                <c:pt idx="14">
                  <c:v>0.29824622808165496</c:v>
                </c:pt>
                <c:pt idx="15">
                  <c:v>0.27355496389966688</c:v>
                </c:pt>
                <c:pt idx="16">
                  <c:v>0.25090784468751154</c:v>
                </c:pt>
                <c:pt idx="17">
                  <c:v>0.23013563939136802</c:v>
                </c:pt>
                <c:pt idx="18">
                  <c:v>0.21108312728936318</c:v>
                </c:pt>
                <c:pt idx="19">
                  <c:v>0.19360793810160609</c:v>
                </c:pt>
                <c:pt idx="20">
                  <c:v>0.17757948812540736</c:v>
                </c:pt>
                <c:pt idx="21">
                  <c:v>0.16287800444593498</c:v>
                </c:pt>
                <c:pt idx="22">
                  <c:v>0.14939362993069868</c:v>
                </c:pt>
                <c:pt idx="23">
                  <c:v>0.13702560231991817</c:v>
                </c:pt>
                <c:pt idx="24">
                  <c:v>0.12568150127851005</c:v>
                </c:pt>
                <c:pt idx="25">
                  <c:v>0.11527655778327513</c:v>
                </c:pt>
                <c:pt idx="26">
                  <c:v>0.10573302068466751</c:v>
                </c:pt>
                <c:pt idx="27">
                  <c:v>9.6979575709765856E-2</c:v>
                </c:pt>
                <c:pt idx="28">
                  <c:v>8.8950812564934548E-2</c:v>
                </c:pt>
                <c:pt idx="29">
                  <c:v>8.1586736156088926E-2</c:v>
                </c:pt>
                <c:pt idx="30">
                  <c:v>7.4832318274148046E-2</c:v>
                </c:pt>
                <c:pt idx="31">
                  <c:v>6.8637086395635455E-2</c:v>
                </c:pt>
                <c:pt idx="32">
                  <c:v>6.2954746525732422E-2</c:v>
                </c:pt>
                <c:pt idx="33">
                  <c:v>5.7742837265470554E-2</c:v>
                </c:pt>
                <c:pt idx="34">
                  <c:v>5.2962412518073786E-2</c:v>
                </c:pt>
                <c:pt idx="35">
                  <c:v>4.8577750463467129E-2</c:v>
                </c:pt>
                <c:pt idx="36">
                  <c:v>4.4556086626257499E-2</c:v>
                </c:pt>
                <c:pt idx="37">
                  <c:v>4.0867369042532457E-2</c:v>
                </c:pt>
                <c:pt idx="38">
                  <c:v>3.7484033695955342E-2</c:v>
                </c:pt>
                <c:pt idx="39">
                  <c:v>3.4380798545098755E-2</c:v>
                </c:pt>
                <c:pt idx="40">
                  <c:v>3.1534474602881696E-2</c:v>
                </c:pt>
                <c:pt idx="41">
                  <c:v>2.8923792656396947E-2</c:v>
                </c:pt>
                <c:pt idx="42">
                  <c:v>2.6529244332290012E-2</c:v>
                </c:pt>
                <c:pt idx="43">
                  <c:v>2.4332936320046711E-2</c:v>
                </c:pt>
                <c:pt idx="44">
                  <c:v>2.2318456663870549E-2</c:v>
                </c:pt>
                <c:pt idx="45">
                  <c:v>2.0470752124012944E-2</c:v>
                </c:pt>
                <c:pt idx="46">
                  <c:v>1.877601569113637E-2</c:v>
                </c:pt>
                <c:pt idx="47">
                  <c:v>1.7221583413159422E-2</c:v>
                </c:pt>
                <c:pt idx="48">
                  <c:v>1.5795839763620118E-2</c:v>
                </c:pt>
                <c:pt idx="49">
                  <c:v>1.4488130844420934E-2</c:v>
                </c:pt>
                <c:pt idx="50">
                  <c:v>1.3288684774360768E-2</c:v>
                </c:pt>
                <c:pt idx="51">
                  <c:v>1.2188538668556305E-2</c:v>
                </c:pt>
                <c:pt idx="52">
                  <c:v>1.1179471663104328E-2</c:v>
                </c:pt>
                <c:pt idx="53">
                  <c:v>1.0253943484510957E-2</c:v>
                </c:pt>
                <c:pt idx="54">
                  <c:v>9.4050381048462074E-3</c:v>
                </c:pt>
                <c:pt idx="55">
                  <c:v>8.6264120615862656E-3</c:v>
                </c:pt>
                <c:pt idx="56">
                  <c:v>7.9122470559621176E-3</c:v>
                </c:pt>
                <c:pt idx="57">
                  <c:v>7.2572064756050323E-3</c:v>
                </c:pt>
                <c:pt idx="58">
                  <c:v>6.6563955166032687E-3</c:v>
                </c:pt>
                <c:pt idx="59">
                  <c:v>6.1053246069813858E-3</c:v>
                </c:pt>
                <c:pt idx="60">
                  <c:v>5.5998758582833912E-3</c:v>
                </c:pt>
                <c:pt idx="61">
                  <c:v>5.1362722945683878E-3</c:v>
                </c:pt>
                <c:pt idx="62">
                  <c:v>4.7110496288819258E-3</c:v>
                </c:pt>
                <c:pt idx="63">
                  <c:v>4.3210303763020269E-3</c:v>
                </c:pt>
                <c:pt idx="64">
                  <c:v>3.9633001101192179E-3</c:v>
                </c:pt>
                <c:pt idx="65">
                  <c:v>3.635185683724315E-3</c:v>
                </c:pt>
                <c:pt idx="66">
                  <c:v>3.3342352554666154E-3</c:v>
                </c:pt>
                <c:pt idx="67">
                  <c:v>3.058199967217855E-3</c:v>
                </c:pt>
                <c:pt idx="68">
                  <c:v>2.8050171397346183E-3</c:v>
                </c:pt>
                <c:pt idx="69">
                  <c:v>2.5727948592461974E-3</c:v>
                </c:pt>
                <c:pt idx="70">
                  <c:v>2.3597978400908813E-3</c:v>
                </c:pt>
                <c:pt idx="71">
                  <c:v>2.1644344577589642E-3</c:v>
                </c:pt>
                <c:pt idx="72">
                  <c:v>1.9852448554465627E-3</c:v>
                </c:pt>
                <c:pt idx="73">
                  <c:v>1.8208900352463114E-3</c:v>
                </c:pt>
                <c:pt idx="74">
                  <c:v>1.6701418524585406E-3</c:v>
                </c:pt>
                <c:pt idx="75">
                  <c:v>1.5318738382553287E-3</c:v>
                </c:pt>
                <c:pt idx="76">
                  <c:v>1.4050527821195154E-3</c:v>
                </c:pt>
                <c:pt idx="77">
                  <c:v>1.2887310111583329E-3</c:v>
                </c:pt>
                <c:pt idx="78">
                  <c:v>1.1820393085986648E-3</c:v>
                </c:pt>
                <c:pt idx="79">
                  <c:v>1.0841804185472081E-3</c:v>
                </c:pt>
                <c:pt idx="80">
                  <c:v>9.9442308847979069E-4</c:v>
                </c:pt>
                <c:pt idx="81">
                  <c:v>9.1209660494216476E-4</c:v>
                </c:pt>
                <c:pt idx="82">
                  <c:v>8.365857816302418E-4</c:v>
                </c:pt>
                <c:pt idx="83">
                  <c:v>7.6732636239805019E-4</c:v>
                </c:pt>
                <c:pt idx="84">
                  <c:v>7.0380080484234184E-4</c:v>
                </c:pt>
                <c:pt idx="85">
                  <c:v>6.4553441295657271E-4</c:v>
                </c:pt>
                <c:pt idx="86">
                  <c:v>5.9209178995544838E-4</c:v>
                </c:pt>
                <c:pt idx="87">
                  <c:v>5.4307358476368467E-4</c:v>
                </c:pt>
                <c:pt idx="88">
                  <c:v>4.9811350785706771E-4</c:v>
                </c:pt>
                <c:pt idx="89">
                  <c:v>4.5687559415661912E-4</c:v>
                </c:pt>
                <c:pt idx="90">
                  <c:v>4.1905169252278048E-4</c:v>
                </c:pt>
                <c:pt idx="91">
                  <c:v>3.843591630898304E-4</c:v>
                </c:pt>
                <c:pt idx="92">
                  <c:v>3.5253876523379918E-4</c:v>
                </c:pt>
                <c:pt idx="93">
                  <c:v>3.2335272039169481E-4</c:v>
                </c:pt>
                <c:pt idx="94">
                  <c:v>2.9658293525640773E-4</c:v>
                </c:pt>
                <c:pt idx="95">
                  <c:v>2.7202937207008407E-4</c:v>
                </c:pt>
                <c:pt idx="96">
                  <c:v>2.4950855383796254E-4</c:v>
                </c:pt>
                <c:pt idx="97">
                  <c:v>2.2885219329283552E-4</c:v>
                </c:pt>
                <c:pt idx="98">
                  <c:v>2.0990593536506126E-4</c:v>
                </c:pt>
                <c:pt idx="99">
                  <c:v>1.9252820376120344E-4</c:v>
                </c:pt>
                <c:pt idx="100">
                  <c:v>1.7658914303232771E-4</c:v>
                </c:pt>
                <c:pt idx="101">
                  <c:v>1.6196964822655176E-4</c:v>
                </c:pt>
                <c:pt idx="102">
                  <c:v>1.4856047487489226E-4</c:v>
                </c:pt>
                <c:pt idx="103">
                  <c:v>1.3626142265977679E-4</c:v>
                </c:pt>
                <c:pt idx="104">
                  <c:v>1.2498058666615266E-4</c:v>
                </c:pt>
                <c:pt idx="105">
                  <c:v>1.1463367062016359E-4</c:v>
                </c:pt>
                <c:pt idx="106">
                  <c:v>1.051433569835447E-4</c:v>
                </c:pt>
                <c:pt idx="107">
                  <c:v>9.643872919676505E-5</c:v>
                </c:pt>
                <c:pt idx="108">
                  <c:v>8.8454741753609141E-5</c:v>
                </c:pt>
                <c:pt idx="109">
                  <c:v>8.1131734147323682E-5</c:v>
                </c:pt>
                <c:pt idx="110">
                  <c:v>7.4414985056281006E-5</c:v>
                </c:pt>
                <c:pt idx="111">
                  <c:v>6.825430343780204E-5</c:v>
                </c:pt>
                <c:pt idx="112">
                  <c:v>6.2603653474581206E-5</c:v>
                </c:pt>
                <c:pt idx="113">
                  <c:v>5.7420810571115127E-5</c:v>
                </c:pt>
                <c:pt idx="114">
                  <c:v>5.2667045829563603E-5</c:v>
                </c:pt>
                <c:pt idx="115">
                  <c:v>4.8306836647281587E-5</c:v>
                </c:pt>
                <c:pt idx="116">
                  <c:v>4.4307601273456102E-5</c:v>
                </c:pt>
                <c:pt idx="117">
                  <c:v>4.0639455341318445E-5</c:v>
                </c:pt>
                <c:pt idx="118">
                  <c:v>3.7274988556612413E-5</c:v>
                </c:pt>
                <c:pt idx="119">
                  <c:v>3.4189059873618624E-5</c:v>
                </c:pt>
                <c:pt idx="120">
                  <c:v>3.1358609628185146E-5</c:v>
                </c:pt>
                <c:pt idx="121">
                  <c:v>2.8762487223923401E-5</c:v>
                </c:pt>
                <c:pt idx="122">
                  <c:v>2.6381293083950806E-5</c:v>
                </c:pt>
                <c:pt idx="123">
                  <c:v>2.4197233687162901E-5</c:v>
                </c:pt>
                <c:pt idx="124">
                  <c:v>2.2193988605788537E-5</c:v>
                </c:pt>
                <c:pt idx="125">
                  <c:v>2.0356588550665197E-5</c:v>
                </c:pt>
                <c:pt idx="126">
                  <c:v>1.867130351292484E-5</c:v>
                </c:pt>
                <c:pt idx="127">
                  <c:v>1.7125540166226309E-5</c:v>
                </c:pt>
                <c:pt idx="128">
                  <c:v>1.5707747762871005E-5</c:v>
                </c:pt>
                <c:pt idx="129">
                  <c:v>1.4407331820608394E-5</c:v>
                </c:pt>
                <c:pt idx="130">
                  <c:v>1.3214574955154215E-5</c:v>
                </c:pt>
                <c:pt idx="131">
                  <c:v>1.2120564266841113E-5</c:v>
                </c:pt>
                <c:pt idx="132">
                  <c:v>1.1117124738796526E-5</c:v>
                </c:pt>
                <c:pt idx="133">
                  <c:v>1.019675814896462E-5</c:v>
                </c:pt>
                <c:pt idx="134">
                  <c:v>9.3525870394912903E-6</c:v>
                </c:pt>
                <c:pt idx="135">
                  <c:v>8.5783033247819311E-6</c:v>
                </c:pt>
                <c:pt idx="136">
                  <c:v>7.8681211542049798E-6</c:v>
                </c:pt>
                <c:pt idx="137">
                  <c:v>7.2167336772067048E-6</c:v>
                </c:pt>
                <c:pt idx="138">
                  <c:v>6.6192733877636599E-6</c:v>
                </c:pt>
                <c:pt idx="139">
                  <c:v>6.0712757518460881E-6</c:v>
                </c:pt>
                <c:pt idx="140">
                  <c:v>5.5686458460975875E-6</c:v>
                </c:pt>
                <c:pt idx="141">
                  <c:v>5.1076277584378764E-6</c:v>
                </c:pt>
                <c:pt idx="142">
                  <c:v>4.6847765219343403E-6</c:v>
                </c:pt>
                <c:pt idx="143">
                  <c:v>4.2969323722172576E-6</c:v>
                </c:pt>
                <c:pt idx="144">
                  <c:v>3.941197136077043E-6</c:v>
                </c:pt>
                <c:pt idx="145">
                  <c:v>3.6149125748066532E-6</c:v>
                </c:pt>
                <c:pt idx="146">
                  <c:v>3.3156405204593126E-6</c:v>
                </c:pt>
                <c:pt idx="147">
                  <c:v>3.0411446565895766E-6</c:v>
                </c:pt>
                <c:pt idx="148">
                  <c:v>2.7893738073336449E-6</c:v>
                </c:pt>
                <c:pt idx="149">
                  <c:v>2.5584466099565271E-6</c:v>
                </c:pt>
                <c:pt idx="150">
                  <c:v>2.3466374563311133E-6</c:v>
                </c:pt>
                <c:pt idx="151">
                  <c:v>2.1523635982967481E-6</c:v>
                </c:pt>
                <c:pt idx="152">
                  <c:v>1.9741733205417897E-6</c:v>
                </c:pt>
                <c:pt idx="153">
                  <c:v>1.8107350926317101E-6</c:v>
                </c:pt>
                <c:pt idx="154">
                  <c:v>1.660827619121179E-6</c:v>
                </c:pt>
                <c:pt idx="155">
                  <c:v>1.5233307133992551E-6</c:v>
                </c:pt>
                <c:pt idx="156">
                  <c:v>1.3972169270724093E-6</c:v>
                </c:pt>
                <c:pt idx="157">
                  <c:v>1.2815438723357529E-6</c:v>
                </c:pt>
                <c:pt idx="158">
                  <c:v>1.1754471799611994E-6</c:v>
                </c:pt>
                <c:pt idx="159">
                  <c:v>1.0781340402810258E-6</c:v>
                </c:pt>
                <c:pt idx="160">
                  <c:v>9.8887727890168555E-7</c:v>
                </c:pt>
                <c:pt idx="161">
                  <c:v>9.0700992287851817E-7</c:v>
                </c:pt>
                <c:pt idx="162">
                  <c:v>8.3192021674702333E-7</c:v>
                </c:pt>
                <c:pt idx="163">
                  <c:v>7.6304705116783147E-7</c:v>
                </c:pt>
                <c:pt idx="164">
                  <c:v>6.9987577002588273E-7</c:v>
                </c:pt>
                <c:pt idx="165">
                  <c:v>6.4193432465226476E-7</c:v>
                </c:pt>
                <c:pt idx="166">
                  <c:v>5.8878974643102388E-7</c:v>
                </c:pt>
                <c:pt idx="167">
                  <c:v>5.4004491143249458E-7</c:v>
                </c:pt>
                <c:pt idx="168">
                  <c:v>4.9533557289672818E-7</c:v>
                </c:pt>
                <c:pt idx="169">
                  <c:v>4.5432763939226538E-7</c:v>
                </c:pt>
                <c:pt idx="170">
                  <c:v>4.1671467831118694E-7</c:v>
                </c:pt>
                <c:pt idx="171">
                  <c:v>3.8221562604529631E-7</c:v>
                </c:pt>
                <c:pt idx="172">
                  <c:v>3.5057268773264671E-7</c:v>
                </c:pt>
                <c:pt idx="173">
                  <c:v>3.2154941088025167E-7</c:v>
                </c:pt>
                <c:pt idx="174">
                  <c:v>2.9492891846807898E-7</c:v>
                </c:pt>
                <c:pt idx="175">
                  <c:v>2.7051228833115134E-7</c:v>
                </c:pt>
                <c:pt idx="176">
                  <c:v>2.4811706670967303E-7</c:v>
                </c:pt>
                <c:pt idx="177">
                  <c:v>2.2757590485963573E-7</c:v>
                </c:pt>
                <c:pt idx="178">
                  <c:v>2.087353085359637E-7</c:v>
                </c:pt>
                <c:pt idx="179">
                  <c:v>1.9145449100368221E-7</c:v>
                </c:pt>
                <c:pt idx="180">
                  <c:v>1.7560432100620694E-7</c:v>
                </c:pt>
                <c:pt idx="181">
                  <c:v>1.6106635782943271E-7</c:v>
                </c:pt>
                <c:pt idx="182">
                  <c:v>1.4773196625111483E-7</c:v>
                </c:pt>
                <c:pt idx="183">
                  <c:v>1.3550150476198498E-7</c:v>
                </c:pt>
                <c:pt idx="184">
                  <c:v>1.2428358099257175E-7</c:v>
                </c:pt>
                <c:pt idx="185">
                  <c:v>1.13994368781878E-7</c:v>
                </c:pt>
                <c:pt idx="186">
                  <c:v>1.0455698178470958E-7</c:v>
                </c:pt>
                <c:pt idx="187">
                  <c:v>9.5900898936913169E-8</c:v>
                </c:pt>
                <c:pt idx="188">
                  <c:v>8.7961437485306534E-8</c:v>
                </c:pt>
                <c:pt idx="189">
                  <c:v>8.0679269644503122E-8</c:v>
                </c:pt>
                <c:pt idx="190">
                  <c:v>7.3999979268844225E-8</c:v>
                </c:pt>
                <c:pt idx="191">
                  <c:v>6.7873655226655702E-8</c:v>
                </c:pt>
                <c:pt idx="192">
                  <c:v>6.2254518438311448E-8</c:v>
                </c:pt>
                <c:pt idx="193">
                  <c:v>5.7100579791141363E-8</c:v>
                </c:pt>
                <c:pt idx="194">
                  <c:v>5.2373326374941357E-8</c:v>
                </c:pt>
                <c:pt idx="195">
                  <c:v>4.8037433693478445E-8</c:v>
                </c:pt>
                <c:pt idx="196">
                  <c:v>4.4060501701481277E-8</c:v>
                </c:pt>
                <c:pt idx="197">
                  <c:v>4.0412812694650442E-8</c:v>
                </c:pt>
                <c:pt idx="198">
                  <c:v>3.7067109243515469E-8</c:v>
                </c:pt>
                <c:pt idx="199">
                  <c:v>3.3998390511744222E-8</c:v>
                </c:pt>
                <c:pt idx="200">
                  <c:v>3.118372543689189E-8</c:v>
                </c:pt>
                <c:pt idx="201">
                  <c:v>2.86020813775743E-8</c:v>
                </c:pt>
                <c:pt idx="202">
                  <c:v>2.6234166946632923E-8</c:v>
                </c:pt>
                <c:pt idx="203">
                  <c:v>2.4062287855855781E-8</c:v>
                </c:pt>
                <c:pt idx="204">
                  <c:v>2.2070214695053499E-8</c:v>
                </c:pt>
                <c:pt idx="205">
                  <c:v>2.0243061657464883E-8</c:v>
                </c:pt>
                <c:pt idx="206">
                  <c:v>1.8567175305266329E-8</c:v>
                </c:pt>
                <c:pt idx="207">
                  <c:v>1.7030032543983519E-8</c:v>
                </c:pt>
                <c:pt idx="208">
                  <c:v>1.5620147043415694E-8</c:v>
                </c:pt>
                <c:pt idx="209">
                  <c:v>1.4326983405802528E-8</c:v>
                </c:pt>
                <c:pt idx="210">
                  <c:v>1.3140878439852157E-8</c:v>
                </c:pt>
                <c:pt idx="211">
                  <c:v>1.2052968952349942E-8</c:v>
                </c:pt>
                <c:pt idx="212">
                  <c:v>1.1055125517769117E-8</c:v>
                </c:pt>
                <c:pt idx="213">
                  <c:v>1.013989173097486E-8</c:v>
                </c:pt>
                <c:pt idx="214">
                  <c:v>9.3004284890869812E-9</c:v>
                </c:pt>
                <c:pt idx="215">
                  <c:v>8.5304628861461272E-9</c:v>
                </c:pt>
                <c:pt idx="216">
                  <c:v>7.8242413386976832E-9</c:v>
                </c:pt>
                <c:pt idx="217">
                  <c:v>7.1764865920239892E-9</c:v>
                </c:pt>
                <c:pt idx="218">
                  <c:v>6.5823582857520074E-9</c:v>
                </c:pt>
                <c:pt idx="219">
                  <c:v>6.0374167841632444E-9</c:v>
                </c:pt>
                <c:pt idx="220">
                  <c:v>5.5375900009265255E-9</c:v>
                </c:pt>
                <c:pt idx="221">
                  <c:v>5.0791429703509075E-9</c:v>
                </c:pt>
                <c:pt idx="222">
                  <c:v>4.6586499377795544E-9</c:v>
                </c:pt>
                <c:pt idx="223">
                  <c:v>4.2729687605690749E-9</c:v>
                </c:pt>
                <c:pt idx="224">
                  <c:v>3.9192174283654427E-9</c:v>
                </c:pt>
                <c:pt idx="225">
                  <c:v>3.5947525272236606E-9</c:v>
                </c:pt>
                <c:pt idx="226">
                  <c:v>3.2971494866438867E-9</c:v>
                </c:pt>
                <c:pt idx="227">
                  <c:v>3.0241844619196106E-9</c:v>
                </c:pt>
                <c:pt idx="228">
                  <c:v>2.7738177164133532E-9</c:v>
                </c:pt>
                <c:pt idx="229">
                  <c:v>2.5441783795836176E-9</c:v>
                </c:pt>
                <c:pt idx="230">
                  <c:v>2.3335504668671476E-9</c:v>
                </c:pt>
                <c:pt idx="231">
                  <c:v>2.1403600569497294E-9</c:v>
                </c:pt>
                <c:pt idx="232">
                  <c:v>1.9631635306075686E-9</c:v>
                </c:pt>
                <c:pt idx="233">
                  <c:v>1.8006367832335665E-9</c:v>
                </c:pt>
                <c:pt idx="234">
                  <c:v>1.6515653304390158E-9</c:v>
                </c:pt>
                <c:pt idx="235">
                  <c:v>1.5148352327946088E-9</c:v>
                </c:pt>
                <c:pt idx="236">
                  <c:v>1.3894247718955864E-9</c:v>
                </c:pt>
                <c:pt idx="237">
                  <c:v>1.2743968155504687E-9</c:v>
                </c:pt>
                <c:pt idx="238">
                  <c:v>1.1688918150418793E-9</c:v>
                </c:pt>
                <c:pt idx="239">
                  <c:v>1.0721213821314554E-9</c:v>
                </c:pt>
                <c:pt idx="240">
                  <c:v>9.8336239781290607E-10</c:v>
                </c:pt>
                <c:pt idx="241">
                  <c:v>9.0195160879067509E-10</c:v>
                </c:pt>
                <c:pt idx="242">
                  <c:v>8.2728067130635688E-10</c:v>
                </c:pt>
                <c:pt idx="243">
                  <c:v>7.5879160527771238E-10</c:v>
                </c:pt>
                <c:pt idx="244">
                  <c:v>6.9597262478131054E-10</c:v>
                </c:pt>
                <c:pt idx="245">
                  <c:v>6.3835431372189197E-10</c:v>
                </c:pt>
                <c:pt idx="246">
                  <c:v>5.8550611811117098E-10</c:v>
                </c:pt>
                <c:pt idx="247">
                  <c:v>5.3703312874449683E-10</c:v>
                </c:pt>
                <c:pt idx="248">
                  <c:v>4.9257313023387123E-10</c:v>
                </c:pt>
                <c:pt idx="249">
                  <c:v>4.5179389434618867E-10</c:v>
                </c:pt>
                <c:pt idx="250">
                  <c:v>4.1439069742107333E-10</c:v>
                </c:pt>
                <c:pt idx="251">
                  <c:v>3.8008404331720064E-10</c:v>
                </c:pt>
                <c:pt idx="252">
                  <c:v>3.4861757487175943E-10</c:v>
                </c:pt>
                <c:pt idx="253">
                  <c:v>3.1975615826639673E-10</c:v>
                </c:pt>
                <c:pt idx="254">
                  <c:v>2.9328412598503068E-10</c:v>
                </c:pt>
                <c:pt idx="255">
                  <c:v>2.6900366523399884E-10</c:v>
                </c:pt>
                <c:pt idx="256">
                  <c:v>2.4673333978197905E-10</c:v>
                </c:pt>
                <c:pt idx="257">
                  <c:v>2.2630673417410219E-10</c:v>
                </c:pt>
                <c:pt idx="258">
                  <c:v>2.075712101891152E-10</c:v>
                </c:pt>
                <c:pt idx="259">
                  <c:v>1.9038676624720808E-10</c:v>
                </c:pt>
                <c:pt idx="260">
                  <c:v>1.7462499124538905E-10</c:v>
                </c:pt>
                <c:pt idx="261">
                  <c:v>1.6016810500293573E-10</c:v>
                </c:pt>
                <c:pt idx="262">
                  <c:v>1.4690807814662568E-10</c:v>
                </c:pt>
                <c:pt idx="263">
                  <c:v>1.347458248590723E-10</c:v>
                </c:pt>
                <c:pt idx="264">
                  <c:v>1.2359046245796173E-10</c:v>
                </c:pt>
                <c:pt idx="265">
                  <c:v>1.1335863227337966E-10</c:v>
                </c:pt>
                <c:pt idx="266">
                  <c:v>1.039738767484764E-10</c:v>
                </c:pt>
                <c:pt idx="267">
                  <c:v>9.5366068108833699E-11</c:v>
                </c:pt>
                <c:pt idx="268">
                  <c:v>8.7470884331260454E-11</c:v>
                </c:pt>
                <c:pt idx="269">
                  <c:v>8.0229328496180546E-11</c:v>
                </c:pt>
                <c:pt idx="270">
                  <c:v>7.3587287931964756E-11</c:v>
                </c:pt>
                <c:pt idx="271">
                  <c:v>6.7495129856903628E-11</c:v>
                </c:pt>
                <c:pt idx="272">
                  <c:v>6.1907330497247908E-11</c:v>
                </c:pt>
                <c:pt idx="273">
                  <c:v>5.6782134909893459E-11</c:v>
                </c:pt>
                <c:pt idx="274">
                  <c:v>5.2081244967729407E-11</c:v>
                </c:pt>
                <c:pt idx="275">
                  <c:v>4.7769533176112118E-11</c:v>
                </c:pt>
                <c:pt idx="276">
                  <c:v>4.3814780181956194E-11</c:v>
                </c:pt>
                <c:pt idx="277">
                  <c:v>4.0187434013969689E-11</c:v>
                </c:pt>
                <c:pt idx="278">
                  <c:v>3.6860389254954281E-11</c:v>
                </c:pt>
                <c:pt idx="279">
                  <c:v>3.380878449603079E-11</c:v>
                </c:pt>
                <c:pt idx="280">
                  <c:v>3.1009816559259922E-11</c:v>
                </c:pt>
                <c:pt idx="281">
                  <c:v>2.8442570100437813E-11</c:v>
                </c:pt>
                <c:pt idx="282">
                  <c:v>2.6087861318765126E-11</c:v>
                </c:pt>
                <c:pt idx="283">
                  <c:v>2.3928094605509844E-11</c:v>
                </c:pt>
                <c:pt idx="284">
                  <c:v>2.1947131060467217E-11</c:v>
                </c:pt>
                <c:pt idx="285">
                  <c:v>2.0130167893703042E-11</c:v>
                </c:pt>
                <c:pt idx="286">
                  <c:v>1.8463627811408631E-11</c:v>
                </c:pt>
                <c:pt idx="287">
                  <c:v>1.6935057559299362E-11</c:v>
                </c:pt>
                <c:pt idx="288">
                  <c:v>1.553303486542189E-11</c:v>
                </c:pt>
                <c:pt idx="289">
                  <c:v>1.4247083086996896E-11</c:v>
                </c:pt>
                <c:pt idx="290">
                  <c:v>1.3067592923495262E-11</c:v>
                </c:pt>
                <c:pt idx="291">
                  <c:v>1.1985750610946843E-11</c:v>
                </c:pt>
                <c:pt idx="292">
                  <c:v>1.0993472060911701E-11</c:v>
                </c:pt>
                <c:pt idx="293">
                  <c:v>1.0083342451966702E-11</c:v>
                </c:pt>
                <c:pt idx="294">
                  <c:v>9.2485608223033338E-12</c:v>
                </c:pt>
                <c:pt idx="295">
                  <c:v>8.4828892494036528E-12</c:v>
                </c:pt>
                <c:pt idx="296">
                  <c:v>7.7806062370389948E-12</c:v>
                </c:pt>
                <c:pt idx="297">
                  <c:v>7.1364639612742948E-12</c:v>
                </c:pt>
                <c:pt idx="298">
                  <c:v>6.5456490559980457E-12</c:v>
                </c:pt>
                <c:pt idx="299">
                  <c:v>6.0037466449473545E-12</c:v>
                </c:pt>
                <c:pt idx="300">
                  <c:v>5.5067073514561575E-12</c:v>
                </c:pt>
                <c:pt idx="301">
                  <c:v>5.0508170394067628E-12</c:v>
                </c:pt>
                <c:pt idx="302">
                  <c:v>4.6326690592729246E-12</c:v>
                </c:pt>
                <c:pt idx="303">
                  <c:v>4.2491387918627581E-12</c:v>
                </c:pt>
                <c:pt idx="304">
                  <c:v>3.8973602995389967E-12</c:v>
                </c:pt>
                <c:pt idx="305">
                  <c:v>3.5747049104422821E-12</c:v>
                </c:pt>
                <c:pt idx="306">
                  <c:v>3.2787615756879668E-12</c:v>
                </c:pt>
                <c:pt idx="307">
                  <c:v>3.0073188527546907E-12</c:v>
                </c:pt>
                <c:pt idx="308">
                  <c:v>2.7583483804357242E-12</c:v>
                </c:pt>
                <c:pt idx="309">
                  <c:v>2.5299897218690568E-12</c:v>
                </c:pt>
                <c:pt idx="310">
                  <c:v>2.3205364623854841E-12</c:v>
                </c:pt>
                <c:pt idx="311">
                  <c:v>2.1284234582907286E-12</c:v>
                </c:pt>
                <c:pt idx="312">
                  <c:v>1.9522151412976665E-12</c:v>
                </c:pt>
                <c:pt idx="313">
                  <c:v>1.7905947912134305E-12</c:v>
                </c:pt>
                <c:pt idx="314">
                  <c:v>1.6423546967213166E-12</c:v>
                </c:pt>
                <c:pt idx="315">
                  <c:v>1.5063871307336163E-12</c:v>
                </c:pt>
                <c:pt idx="316">
                  <c:v>1.3816760728787365E-12</c:v>
                </c:pt>
                <c:pt idx="317">
                  <c:v>1.2672896172685059E-12</c:v>
                </c:pt>
                <c:pt idx="318">
                  <c:v>1.1623730088126887E-12</c:v>
                </c:pt>
                <c:pt idx="319">
                  <c:v>1.066142256044379E-12</c:v>
                </c:pt>
                <c:pt idx="320">
                  <c:v>9.7787827272800192E-13</c:v>
                </c:pt>
                <c:pt idx="321">
                  <c:v>8.969215044729381E-13</c:v>
                </c:pt>
                <c:pt idx="322">
                  <c:v>8.2266700020009527E-13</c:v>
                </c:pt>
                <c:pt idx="323">
                  <c:v>7.5455989163279771E-13</c:v>
                </c:pt>
                <c:pt idx="324">
                  <c:v>6.9209124703241417E-13</c:v>
                </c:pt>
                <c:pt idx="325">
                  <c:v>6.3479426819572043E-13</c:v>
                </c:pt>
                <c:pt idx="326">
                  <c:v>5.822408022959232E-13</c:v>
                </c:pt>
                <c:pt idx="327">
                  <c:v>5.3403814250206512E-13</c:v>
                </c:pt>
                <c:pt idx="328">
                  <c:v>4.8982609346932224E-13</c:v>
                </c:pt>
                <c:pt idx="329">
                  <c:v>4.4927427977204717E-13</c:v>
                </c:pt>
                <c:pt idx="330">
                  <c:v>4.1207967716675919E-13</c:v>
                </c:pt>
                <c:pt idx="331">
                  <c:v>3.7796434823737679E-13</c:v>
                </c:pt>
                <c:pt idx="332">
                  <c:v>3.4667336550230933E-13</c:v>
                </c:pt>
                <c:pt idx="333">
                  <c:v>3.1797290646370383E-13</c:v>
                </c:pt>
                <c:pt idx="334">
                  <c:v>2.91648506364131E-13</c:v>
                </c:pt>
                <c:pt idx="335">
                  <c:v>2.6750345559437752E-13</c:v>
                </c:pt>
                <c:pt idx="336">
                  <c:v>2.4535732977692987E-13</c:v>
                </c:pt>
                <c:pt idx="337">
                  <c:v>2.2504464154118542E-13</c:v>
                </c:pt>
                <c:pt idx="338">
                  <c:v>2.0641360391574828E-13</c:v>
                </c:pt>
                <c:pt idx="339">
                  <c:v>1.8932499609722914E-13</c:v>
                </c:pt>
                <c:pt idx="340">
                  <c:v>1.7365112311999602E-13</c:v>
                </c:pt>
                <c:pt idx="341">
                  <c:v>1.5927486165297459E-13</c:v>
                </c:pt>
                <c:pt idx="342">
                  <c:v>1.4608878479319783E-13</c:v>
                </c:pt>
                <c:pt idx="343">
                  <c:v>1.3399435931611597E-13</c:v>
                </c:pt>
                <c:pt idx="344">
                  <c:v>1.2290120938409182E-13</c:v>
                </c:pt>
                <c:pt idx="345">
                  <c:v>1.1272644121113898E-13</c:v>
                </c:pt>
                <c:pt idx="346">
                  <c:v>1.0339402363743689E-13</c:v>
                </c:pt>
                <c:pt idx="347">
                  <c:v>9.4834219984960394E-14</c:v>
                </c:pt>
                <c:pt idx="348">
                  <c:v>8.6983066948750783E-14</c:v>
                </c:pt>
                <c:pt idx="349">
                  <c:v>7.9781896629831471E-14</c:v>
                </c:pt>
                <c:pt idx="350">
                  <c:v>7.317689813815595E-14</c:v>
                </c:pt>
                <c:pt idx="351">
                  <c:v>6.7118715489646576E-14</c:v>
                </c:pt>
                <c:pt idx="352">
                  <c:v>6.1562078792612333E-14</c:v>
                </c:pt>
                <c:pt idx="353">
                  <c:v>5.6465465967572548E-14</c:v>
                </c:pt>
                <c:pt idx="354">
                  <c:v>5.1790792472681979E-14</c:v>
                </c:pt>
                <c:pt idx="355">
                  <c:v>4.7503126716227192E-14</c:v>
                </c:pt>
                <c:pt idx="356">
                  <c:v>4.3570429029603964E-14</c:v>
                </c:pt>
                <c:pt idx="357">
                  <c:v>3.9963312250249346E-14</c:v>
                </c:pt>
                <c:pt idx="358">
                  <c:v>3.6654822125479021E-14</c:v>
                </c:pt>
                <c:pt idx="359">
                  <c:v>3.3620235896290572E-14</c:v>
                </c:pt>
                <c:pt idx="360">
                  <c:v>3.083687755605098E-14</c:v>
                </c:pt>
                <c:pt idx="361">
                  <c:v>2.8283948403580298E-14</c:v>
                </c:pt>
                <c:pt idx="362">
                  <c:v>2.5942371624438857E-14</c:v>
                </c:pt>
                <c:pt idx="363">
                  <c:v>2.379464973904778E-14</c:v>
                </c:pt>
                <c:pt idx="364">
                  <c:v>2.1824733852420531E-14</c:v>
                </c:pt>
                <c:pt idx="365">
                  <c:v>2.0017903728472879E-14</c:v>
                </c:pt>
                <c:pt idx="366">
                  <c:v>1.8360657792762244E-14</c:v>
                </c:pt>
                <c:pt idx="367">
                  <c:v>1.6840612241701482E-14</c:v>
                </c:pt>
                <c:pt idx="368">
                  <c:v>1.5446408504337144E-14</c:v>
                </c:pt>
                <c:pt idx="369">
                  <c:v>1.4167628365199629E-14</c:v>
                </c:pt>
                <c:pt idx="370">
                  <c:v>1.2994716113978806E-14</c:v>
                </c:pt>
                <c:pt idx="371">
                  <c:v>1.1918907140286244E-14</c:v>
                </c:pt>
                <c:pt idx="372">
                  <c:v>1.0932162439928093E-14</c:v>
                </c:pt>
                <c:pt idx="373">
                  <c:v>1.0027108543284068E-14</c:v>
                </c:pt>
                <c:pt idx="374">
                  <c:v>9.196982416908033E-15</c:v>
                </c:pt>
                <c:pt idx="375">
                  <c:v>8.4355809266239265E-15</c:v>
                </c:pt>
                <c:pt idx="376">
                  <c:v>7.7372144844814874E-15</c:v>
                </c:pt>
                <c:pt idx="377">
                  <c:v>7.0966645331951245E-15</c:v>
                </c:pt>
                <c:pt idx="378">
                  <c:v>6.5091445503704434E-15</c:v>
                </c:pt>
                <c:pt idx="379">
                  <c:v>5.970264281118724E-15</c:v>
                </c:pt>
                <c:pt idx="380">
                  <c:v>5.4759969317893752E-15</c:v>
                </c:pt>
                <c:pt idx="381">
                  <c:v>5.0226490796732205E-15</c:v>
                </c:pt>
                <c:pt idx="382">
                  <c:v>4.606833073826927E-15</c:v>
                </c:pt>
                <c:pt idx="383">
                  <c:v>4.2254417207834469E-15</c:v>
                </c:pt>
                <c:pt idx="384">
                  <c:v>3.8756250659860599E-15</c:v>
                </c:pt>
                <c:pt idx="385">
                  <c:v>3.5547690974458839E-15</c:v>
                </c:pt>
                <c:pt idx="386">
                  <c:v>3.2604762124845016E-15</c:v>
                </c:pt>
                <c:pt idx="387">
                  <c:v>2.9905473015998385E-15</c:v>
                </c:pt>
                <c:pt idx="388">
                  <c:v>2.7429653155761285E-15</c:v>
                </c:pt>
                <c:pt idx="389">
                  <c:v>2.5158801930431427E-15</c:v>
                </c:pt>
                <c:pt idx="390">
                  <c:v>2.3075950358553386E-15</c:v>
                </c:pt>
                <c:pt idx="391">
                  <c:v>2.1165534289862934E-15</c:v>
                </c:pt>
                <c:pt idx="392">
                  <c:v>1.9413278101862346E-15</c:v>
                </c:pt>
                <c:pt idx="393">
                  <c:v>1.7806088024942837E-15</c:v>
                </c:pt>
                <c:pt idx="394">
                  <c:v>1.6331954298928999E-15</c:v>
                </c:pt>
                <c:pt idx="395">
                  <c:v>1.4979861429903262E-15</c:v>
                </c:pt>
                <c:pt idx="396">
                  <c:v>1.3739705876707099E-15</c:v>
                </c:pt>
                <c:pt idx="397">
                  <c:v>1.2602220552025229E-15</c:v>
                </c:pt>
                <c:pt idx="398">
                  <c:v>1.1558905573890596E-15</c:v>
                </c:pt>
                <c:pt idx="399">
                  <c:v>1.0601964750144659E-15</c:v>
                </c:pt>
                <c:pt idx="400">
                  <c:v>9.7242473212345822E-16</c:v>
                </c:pt>
                <c:pt idx="401">
                  <c:v>8.9191945260191867E-16</c:v>
                </c:pt>
                <c:pt idx="402">
                  <c:v>8.1807905912938258E-16</c:v>
                </c:pt>
                <c:pt idx="403">
                  <c:v>7.5035177788047001E-16</c:v>
                </c:pt>
                <c:pt idx="404">
                  <c:v>6.8823151538380742E-16</c:v>
                </c:pt>
                <c:pt idx="405">
                  <c:v>6.3125407672846081E-16</c:v>
                </c:pt>
                <c:pt idx="406">
                  <c:v>5.7899369685806463E-16</c:v>
                </c:pt>
                <c:pt idx="407">
                  <c:v>5.3105985903291374E-16</c:v>
                </c:pt>
                <c:pt idx="408">
                  <c:v>4.8709437668575532E-16</c:v>
                </c:pt>
                <c:pt idx="409">
                  <c:v>4.4676871686545547E-16</c:v>
                </c:pt>
                <c:pt idx="410">
                  <c:v>4.0978154526792486E-16</c:v>
                </c:pt>
                <c:pt idx="411">
                  <c:v>3.758564745094643E-16</c:v>
                </c:pt>
                <c:pt idx="412">
                  <c:v>3.4473999881649191E-16</c:v>
                </c:pt>
                <c:pt idx="413">
                  <c:v>3.1619959969853164E-16</c:v>
                </c:pt>
                <c:pt idx="414">
                  <c:v>2.9002200844913778E-16</c:v>
                </c:pt>
                <c:pt idx="415">
                  <c:v>2.660116124911772E-16</c:v>
                </c:pt>
                <c:pt idx="416">
                  <c:v>2.4398899365792798E-16</c:v>
                </c:pt>
                <c:pt idx="417">
                  <c:v>2.2378958748721282E-16</c:v>
                </c:pt>
                <c:pt idx="418">
                  <c:v>2.0526245351014096E-16</c:v>
                </c:pt>
                <c:pt idx="419">
                  <c:v>1.8826914734543139E-16</c:v>
                </c:pt>
                <c:pt idx="420">
                  <c:v>1.7268268617097129E-16</c:v>
                </c:pt>
                <c:pt idx="421">
                  <c:v>1.5838659984214333E-16</c:v>
                </c:pt>
                <c:pt idx="422">
                  <c:v>1.4527406056631163E-16</c:v>
                </c:pt>
                <c:pt idx="423">
                  <c:v>1.3324708463000321E-16</c:v>
                </c:pt>
                <c:pt idx="424">
                  <c:v>1.222158002136299E-16</c:v>
                </c:pt>
                <c:pt idx="425">
                  <c:v>1.1209777582251587E-16</c:v>
                </c:pt>
                <c:pt idx="426">
                  <c:v>1.0281740431589238E-16</c:v>
                </c:pt>
                <c:pt idx="427">
                  <c:v>9.4305337931015787E-17</c:v>
                </c:pt>
                <c:pt idx="428">
                  <c:v>8.6497970080620767E-17</c:v>
                </c:pt>
                <c:pt idx="429">
                  <c:v>7.9336960051412041E-17</c:v>
                </c:pt>
                <c:pt idx="430">
                  <c:v>7.2768797051916521E-17</c:v>
                </c:pt>
                <c:pt idx="431">
                  <c:v>6.6744400352010885E-17</c:v>
                </c:pt>
                <c:pt idx="432">
                  <c:v>6.1218752526185722E-17</c:v>
                </c:pt>
                <c:pt idx="433">
                  <c:v>5.615056305992395E-17</c:v>
                </c:pt>
                <c:pt idx="434">
                  <c:v>5.1501959805500079E-17</c:v>
                </c:pt>
                <c:pt idx="435">
                  <c:v>4.7238205981597455E-17</c:v>
                </c:pt>
                <c:pt idx="436">
                  <c:v>4.3327440602008105E-17</c:v>
                </c:pt>
                <c:pt idx="437">
                  <c:v>3.974044039377531E-17</c:v>
                </c:pt>
                <c:pt idx="438">
                  <c:v>3.6450401425696051E-17</c:v>
                </c:pt>
                <c:pt idx="439">
                  <c:v>3.343273881540836E-17</c:v>
                </c:pt>
                <c:pt idx="440">
                  <c:v>3.0664903018361432E-17</c:v>
                </c:pt>
                <c:pt idx="441">
                  <c:v>2.8126211325891339E-17</c:v>
                </c:pt>
                <c:pt idx="442">
                  <c:v>2.5797693313265039E-17</c:v>
                </c:pt>
                <c:pt idx="443">
                  <c:v>2.3661949082798632E-17</c:v>
                </c:pt>
                <c:pt idx="444">
                  <c:v>2.1703019242773445E-17</c:v>
                </c:pt>
                <c:pt idx="445">
                  <c:v>1.9906265650559029E-17</c:v>
                </c:pt>
                <c:pt idx="446">
                  <c:v>1.8258262028799214E-17</c:v>
                </c:pt>
                <c:pt idx="447">
                  <c:v>1.6746693637283343E-17</c:v>
                </c:pt>
                <c:pt idx="448">
                  <c:v>1.5360265250803432E-17</c:v>
                </c:pt>
                <c:pt idx="449">
                  <c:v>1.408861675535564E-17</c:v>
                </c:pt>
                <c:pt idx="450">
                  <c:v>1.2922245731980894E-17</c:v>
                </c:pt>
                <c:pt idx="451">
                  <c:v>1.1852436449747349E-17</c:v>
                </c:pt>
                <c:pt idx="452">
                  <c:v>1.0871194737276047E-17</c:v>
                </c:pt>
                <c:pt idx="453">
                  <c:v>9.9711882461346999E-18</c:v>
                </c:pt>
                <c:pt idx="454">
                  <c:v>9.1456916597160076E-18</c:v>
                </c:pt>
                <c:pt idx="455">
                  <c:v>8.3885364381746301E-18</c:v>
                </c:pt>
                <c:pt idx="456">
                  <c:v>7.6940647238885897E-18</c:v>
                </c:pt>
                <c:pt idx="457">
                  <c:v>7.0570870630048808E-18</c:v>
                </c:pt>
                <c:pt idx="458">
                  <c:v>6.4728436271407216E-18</c:v>
                </c:pt>
                <c:pt idx="459">
                  <c:v>5.9369686454706109E-18</c:v>
                </c:pt>
                <c:pt idx="460">
                  <c:v>5.4454577814158812E-18</c:v>
                </c:pt>
                <c:pt idx="461">
                  <c:v>4.9946382101588171E-18</c:v>
                </c:pt>
                <c:pt idx="462">
                  <c:v>4.5811411733858486E-18</c:v>
                </c:pt>
                <c:pt idx="463">
                  <c:v>4.2018768061728323E-18</c:v>
                </c:pt>
                <c:pt idx="464">
                  <c:v>3.8540110479075733E-18</c:v>
                </c:pt>
                <c:pt idx="465">
                  <c:v>3.534944464714651E-18</c:v>
                </c:pt>
                <c:pt idx="466">
                  <c:v>3.2422928251337255E-18</c:v>
                </c:pt>
                <c:pt idx="467">
                  <c:v>2.9738692839017916E-18</c:v>
                </c:pt>
                <c:pt idx="468">
                  <c:v>2.7276680407081358E-18</c:v>
                </c:pt>
                <c:pt idx="469">
                  <c:v>2.5018493518110913E-18</c:v>
                </c:pt>
                <c:pt idx="470">
                  <c:v>2.2947257825158966E-18</c:v>
                </c:pt>
                <c:pt idx="471">
                  <c:v>2.1047495977850544E-18</c:v>
                </c:pt>
                <c:pt idx="472">
                  <c:v>1.9305011967571024E-18</c:v>
                </c:pt>
                <c:pt idx="473">
                  <c:v>1.7706785047506781E-18</c:v>
                </c:pt>
                <c:pt idx="474">
                  <c:v>1.6240872434851752E-18</c:v>
                </c:pt>
                <c:pt idx="475">
                  <c:v>1.4896320068123785E-18</c:v>
                </c:pt>
                <c:pt idx="476">
                  <c:v>1.3663080752718988E-18</c:v>
                </c:pt>
                <c:pt idx="477">
                  <c:v>1.2531939083048409E-18</c:v>
                </c:pt>
                <c:pt idx="478">
                  <c:v>1.1494442580234625E-18</c:v>
                </c:pt>
                <c:pt idx="479">
                  <c:v>1.0542838530792715E-18</c:v>
                </c:pt>
                <c:pt idx="480">
                  <c:v>9.670016054323485E-19</c:v>
                </c:pt>
                <c:pt idx="481">
                  <c:v>8.8694529673160343E-19</c:v>
                </c:pt>
                <c:pt idx="482">
                  <c:v>8.1351670460008698E-19</c:v>
                </c:pt>
                <c:pt idx="483">
                  <c:v>7.4616713240619816E-19</c:v>
                </c:pt>
                <c:pt idx="484">
                  <c:v>6.8439330911709643E-19</c:v>
                </c:pt>
                <c:pt idx="485">
                  <c:v>6.2773362859577408E-19</c:v>
                </c:pt>
                <c:pt idx="486">
                  <c:v>5.7576470023992774E-19</c:v>
                </c:pt>
                <c:pt idx="487">
                  <c:v>5.2809818518715547E-19</c:v>
                </c:pt>
                <c:pt idx="488">
                  <c:v>4.8437789444498684E-19</c:v>
                </c:pt>
                <c:pt idx="489">
                  <c:v>4.4427712726149889E-19</c:v>
                </c:pt>
                <c:pt idx="490">
                  <c:v>4.074962298473477E-19</c:v>
                </c:pt>
                <c:pt idx="491">
                  <c:v>3.7376035620682686E-19</c:v>
                </c:pt>
                <c:pt idx="492">
                  <c:v>3.4281741434561252E-19</c:v>
                </c:pt>
                <c:pt idx="493">
                  <c:v>3.1443618250828704E-19</c:v>
                </c:pt>
                <c:pt idx="494">
                  <c:v>2.8840458136910327E-19</c:v>
                </c:pt>
                <c:pt idx="495">
                  <c:v>2.6452808926496544E-19</c:v>
                </c:pt>
                <c:pt idx="496">
                  <c:v>2.4262828862839432E-19</c:v>
                </c:pt>
                <c:pt idx="497">
                  <c:v>2.225415327586523E-19</c:v>
                </c:pt>
                <c:pt idx="498">
                  <c:v>2.0411772296849511E-19</c:v>
                </c:pt>
                <c:pt idx="499">
                  <c:v>1.8721918696869917E-19</c:v>
                </c:pt>
                <c:pt idx="500">
                  <c:v>1.7171965010912353E-19</c:v>
                </c:pt>
                <c:pt idx="501">
                  <c:v>1.5750329178883564E-19</c:v>
                </c:pt>
                <c:pt idx="502">
                  <c:v>1.4446387998435161E-19</c:v>
                </c:pt>
                <c:pt idx="503">
                  <c:v>1.3250397742869476E-19</c:v>
                </c:pt>
                <c:pt idx="504">
                  <c:v>1.2153421350946678E-19</c:v>
                </c:pt>
                <c:pt idx="505">
                  <c:v>1.1147261644514213E-19</c:v>
                </c:pt>
                <c:pt idx="506">
                  <c:v>1.0224400074928495E-19</c:v>
                </c:pt>
                <c:pt idx="507">
                  <c:v>9.3779405405491647E-20</c:v>
                </c:pt>
                <c:pt idx="508">
                  <c:v>8.601557855480335E-20</c:v>
                </c:pt>
                <c:pt idx="509">
                  <c:v>7.8894504844923423E-20</c:v>
                </c:pt>
                <c:pt idx="510">
                  <c:v>7.2362971909325327E-20</c:v>
                </c:pt>
                <c:pt idx="511">
                  <c:v>6.6372172736778235E-20</c:v>
                </c:pt>
                <c:pt idx="512">
                  <c:v>6.0877340959969541E-20</c:v>
                </c:pt>
                <c:pt idx="513">
                  <c:v>5.5837416337928373E-20</c:v>
                </c:pt>
                <c:pt idx="514">
                  <c:v>5.1214737932547744E-20</c:v>
                </c:pt>
                <c:pt idx="515">
                  <c:v>4.6974762686464625E-20</c:v>
                </c:pt>
                <c:pt idx="516">
                  <c:v>4.3085807299373849E-20</c:v>
                </c:pt>
                <c:pt idx="517">
                  <c:v>3.9518811473925041E-20</c:v>
                </c:pt>
                <c:pt idx="518">
                  <c:v>3.6247120762069056E-20</c:v>
                </c:pt>
                <c:pt idx="519">
                  <c:v>3.3246287389156529E-20</c:v>
                </c:pt>
                <c:pt idx="520">
                  <c:v>3.0493887567452203E-20</c:v>
                </c:pt>
                <c:pt idx="521">
                  <c:v>2.7969353933928099E-20</c:v>
                </c:pt>
                <c:pt idx="522">
                  <c:v>2.5653821860231441E-20</c:v>
                </c:pt>
                <c:pt idx="523">
                  <c:v>2.3529988486368145E-20</c:v>
                </c:pt>
                <c:pt idx="524">
                  <c:v>2.1581983424735076E-20</c:v>
                </c:pt>
                <c:pt idx="525">
                  <c:v>1.97952501683282E-20</c:v>
                </c:pt>
                <c:pt idx="526">
                  <c:v>1.8156437316951785E-20</c:v>
                </c:pt>
                <c:pt idx="527">
                  <c:v>1.6653298808612262E-20</c:v>
                </c:pt>
                <c:pt idx="528">
                  <c:v>1.5274602410572851E-20</c:v>
                </c:pt>
                <c:pt idx="529">
                  <c:v>1.401004578626887E-20</c:v>
                </c:pt>
                <c:pt idx="530">
                  <c:v>1.2850179510891313E-20</c:v>
                </c:pt>
                <c:pt idx="531">
                  <c:v>1.178633646036811E-20</c:v>
                </c:pt>
                <c:pt idx="532">
                  <c:v>1.081056704610736E-20</c:v>
                </c:pt>
                <c:pt idx="533">
                  <c:v>9.9155798115345758E-21</c:v>
                </c:pt>
                <c:pt idx="534">
                  <c:v>9.0946869465387101E-21</c:v>
                </c:pt>
                <c:pt idx="535">
                  <c:v>8.3417543126748701E-21</c:v>
                </c:pt>
                <c:pt idx="536">
                  <c:v>7.6511556056927469E-21</c:v>
                </c:pt>
                <c:pt idx="537">
                  <c:v>7.0177303128640817E-21</c:v>
                </c:pt>
                <c:pt idx="538">
                  <c:v>6.4367451509480468E-21</c:v>
                </c:pt>
                <c:pt idx="539">
                  <c:v>5.9038586966366004E-21</c:v>
                </c:pt>
                <c:pt idx="540">
                  <c:v>5.4150889451818849E-21</c:v>
                </c:pt>
                <c:pt idx="541">
                  <c:v>4.9667835547852998E-21</c:v>
                </c:pt>
                <c:pt idx="542">
                  <c:v>4.5555925544002834E-21</c:v>
                </c:pt>
                <c:pt idx="543">
                  <c:v>4.1784433110059832E-21</c:v>
                </c:pt>
                <c:pt idx="544">
                  <c:v>3.8325175692954798E-21</c:v>
                </c:pt>
                <c:pt idx="545">
                  <c:v>3.5152303922061052E-21</c:v>
                </c:pt>
                <c:pt idx="546">
                  <c:v>3.224210844925342E-21</c:v>
                </c:pt>
                <c:pt idx="547">
                  <c:v>2.9572842780328003E-21</c:v>
                </c:pt>
                <c:pt idx="548">
                  <c:v>2.7124560773886395E-21</c:v>
                </c:pt>
                <c:pt idx="549">
                  <c:v>2.4878967593391458E-21</c:v>
                </c:pt>
                <c:pt idx="550">
                  <c:v>2.2819282998636763E-21</c:v>
                </c:pt>
                <c:pt idx="551">
                  <c:v>2.093011595505994E-21</c:v>
                </c:pt>
                <c:pt idx="552">
                  <c:v>1.9197349623931416E-21</c:v>
                </c:pt>
                <c:pt idx="553">
                  <c:v>1.7608035873989329E-21</c:v>
                </c:pt>
                <c:pt idx="554">
                  <c:v>1.6150298526271679E-21</c:v>
                </c:pt>
                <c:pt idx="555">
                  <c:v>1.4813244609127125E-21</c:v>
                </c:pt>
                <c:pt idx="556">
                  <c:v>1.358688296026749E-21</c:v>
                </c:pt>
                <c:pt idx="557">
                  <c:v>1.2462049567605584E-21</c:v>
                </c:pt>
                <c:pt idx="558">
                  <c:v>1.1430339090990519E-21</c:v>
                </c:pt>
                <c:pt idx="559">
                  <c:v>1.048404205313462E-21</c:v>
                </c:pt>
                <c:pt idx="560">
                  <c:v>9.6160872303895093E-22</c:v>
                </c:pt>
                <c:pt idx="561">
                  <c:v>8.8199888128846461E-22</c:v>
                </c:pt>
                <c:pt idx="562">
                  <c:v>8.0897979391831923E-22</c:v>
                </c:pt>
                <c:pt idx="563">
                  <c:v>7.4200582432947449E-22</c:v>
                </c:pt>
                <c:pt idx="564">
                  <c:v>6.8057650818712167E-22</c:v>
                </c:pt>
                <c:pt idx="565">
                  <c:v>6.2423281369083056E-22</c:v>
                </c:pt>
                <c:pt idx="566">
                  <c:v>5.7255371145022924E-22</c:v>
                </c:pt>
                <c:pt idx="567">
                  <c:v>5.2515302833437939E-22</c:v>
                </c:pt>
                <c:pt idx="568">
                  <c:v>4.8167656178532491E-22</c:v>
                </c:pt>
                <c:pt idx="569">
                  <c:v>4.4179943303230514E-22</c:v>
                </c:pt>
                <c:pt idx="570">
                  <c:v>4.0522365942867265E-22</c:v>
                </c:pt>
                <c:pt idx="571">
                  <c:v>3.7167592777049648E-22</c:v>
                </c:pt>
                <c:pt idx="572">
                  <c:v>3.4090555195822215E-22</c:v>
                </c:pt>
                <c:pt idx="573">
                  <c:v>3.1268259973968336E-22</c:v>
                </c:pt>
                <c:pt idx="574">
                  <c:v>2.8679617453678244E-22</c:v>
                </c:pt>
                <c:pt idx="575">
                  <c:v>2.6305283951652447E-22</c:v>
                </c:pt>
                <c:pt idx="576">
                  <c:v>2.4127517213041199E-22</c:v>
                </c:pt>
                <c:pt idx="577">
                  <c:v>2.2130043832088534E-22</c:v>
                </c:pt>
                <c:pt idx="578">
                  <c:v>2.0297937648779303E-22</c:v>
                </c:pt>
                <c:pt idx="579">
                  <c:v>1.8617508212808902E-22</c:v>
                </c:pt>
                <c:pt idx="580">
                  <c:v>1.7076198481418348E-22</c:v>
                </c:pt>
                <c:pt idx="581">
                  <c:v>1.5662490986638745E-22</c:v>
                </c:pt>
                <c:pt idx="582">
                  <c:v>1.4365821770781262E-22</c:v>
                </c:pt>
                <c:pt idx="583">
                  <c:v>1.3176501447049805E-22</c:v>
                </c:pt>
                <c:pt idx="584">
                  <c:v>1.2085642795404615E-22</c:v>
                </c:pt>
                <c:pt idx="585">
                  <c:v>1.1085094352630043E-22</c:v>
                </c:pt>
                <c:pt idx="586">
                  <c:v>1.0167379500363388E-22</c:v>
                </c:pt>
                <c:pt idx="587">
                  <c:v>9.3256405959127288E-23</c:v>
                </c:pt>
                <c:pt idx="588">
                  <c:v>8.5535877283844126E-23</c:v>
                </c:pt>
                <c:pt idx="589">
                  <c:v>7.8454517171972483E-23</c:v>
                </c:pt>
                <c:pt idx="590">
                  <c:v>7.1959410017648071E-23</c:v>
                </c:pt>
                <c:pt idx="591">
                  <c:v>6.6002021002021575E-23</c:v>
                </c:pt>
                <c:pt idx="592">
                  <c:v>6.053783341585012E-23</c:v>
                </c:pt>
                <c:pt idx="593">
                  <c:v>5.5526016007495387E-23</c:v>
                </c:pt>
                <c:pt idx="594">
                  <c:v>5.0929117870566806E-23</c:v>
                </c:pt>
                <c:pt idx="595">
                  <c:v>4.6712788591279662E-23</c:v>
                </c:pt>
                <c:pt idx="596">
                  <c:v>4.284552156428811E-23</c:v>
                </c:pt>
                <c:pt idx="597">
                  <c:v>3.9298418558951365E-23</c:v>
                </c:pt>
                <c:pt idx="598">
                  <c:v>3.604497377671662E-23</c:v>
                </c:pt>
                <c:pt idx="599">
                  <c:v>3.3060875786011955E-23</c:v>
                </c:pt>
                <c:pt idx="600">
                  <c:v>3.0323825854581282E-23</c:v>
                </c:pt>
                <c:pt idx="601">
                  <c:v>2.7813371321761336E-23</c:v>
                </c:pt>
                <c:pt idx="602">
                  <c:v>2.5510752765561691E-23</c:v>
                </c:pt>
                <c:pt idx="603">
                  <c:v>2.3398763822508265E-23</c:v>
                </c:pt>
                <c:pt idx="604">
                  <c:v>2.1461622612744685E-23</c:v>
                </c:pt>
                <c:pt idx="605">
                  <c:v>1.9684853809619006E-23</c:v>
                </c:pt>
                <c:pt idx="606">
                  <c:v>1.8055180472512901E-23</c:v>
                </c:pt>
                <c:pt idx="607">
                  <c:v>1.6560424834637008E-23</c:v>
                </c:pt>
                <c:pt idx="608">
                  <c:v>1.5189417304422693E-23</c:v>
                </c:pt>
                <c:pt idx="609">
                  <c:v>1.3931913000524854E-23</c:v>
                </c:pt>
                <c:pt idx="610">
                  <c:v>1.2778515196740161E-23</c:v>
                </c:pt>
                <c:pt idx="611">
                  <c:v>1.1720605104781374E-23</c:v>
                </c:pt>
                <c:pt idx="612">
                  <c:v>1.0750277470207842E-23</c:v>
                </c:pt>
                <c:pt idx="613">
                  <c:v>9.8602815002542036E-24</c:v>
                </c:pt>
                <c:pt idx="614">
                  <c:v>9.0439666821337877E-24</c:v>
                </c:pt>
                <c:pt idx="615">
                  <c:v>8.2952330869498092E-24</c:v>
                </c:pt>
                <c:pt idx="616">
                  <c:v>7.6084857878523825E-24</c:v>
                </c:pt>
                <c:pt idx="617">
                  <c:v>6.9785930518365422E-24</c:v>
                </c:pt>
                <c:pt idx="618">
                  <c:v>6.4008479927630679E-24</c:v>
                </c:pt>
                <c:pt idx="619">
                  <c:v>5.870933399057634E-24</c:v>
                </c:pt>
                <c:pt idx="620">
                  <c:v>5.384889473260536E-24</c:v>
                </c:pt>
                <c:pt idx="621">
                  <c:v>4.9390842423602619E-24</c:v>
                </c:pt>
                <c:pt idx="622">
                  <c:v>4.5301864178022652E-24</c:v>
                </c:pt>
                <c:pt idx="623">
                  <c:v>4.1551405023683171E-24</c:v>
                </c:pt>
                <c:pt idx="624">
                  <c:v>3.8111439579118682E-24</c:v>
                </c:pt>
                <c:pt idx="625">
                  <c:v>3.495626263335617E-24</c:v>
                </c:pt>
                <c:pt idx="626">
                  <c:v>3.2062297063206678E-24</c:v>
                </c:pt>
                <c:pt idx="627">
                  <c:v>2.9407917652741231E-24</c:v>
                </c:pt>
                <c:pt idx="628">
                  <c:v>2.6973289498425674E-24</c:v>
                </c:pt>
                <c:pt idx="629">
                  <c:v>2.4740219792409111E-24</c:v>
                </c:pt>
                <c:pt idx="630">
                  <c:v>2.2692021876398568E-24</c:v>
                </c:pt>
                <c:pt idx="631">
                  <c:v>2.0813390550271126E-24</c:v>
                </c:pt>
                <c:pt idx="632">
                  <c:v>1.9090287703656075E-24</c:v>
                </c:pt>
                <c:pt idx="633">
                  <c:v>1.750983741587565E-24</c:v>
                </c:pt>
                <c:pt idx="634">
                  <c:v>1.6060229740365564E-24</c:v>
                </c:pt>
                <c:pt idx="635">
                  <c:v>1.4730632454614792E-24</c:v>
                </c:pt>
                <c:pt idx="636">
                  <c:v>1.3511110116162626E-24</c:v>
                </c:pt>
                <c:pt idx="637">
                  <c:v>1.2392549819806571E-24</c:v>
                </c:pt>
                <c:pt idx="638">
                  <c:v>1.1366593101233983E-24</c:v>
                </c:pt>
                <c:pt idx="639">
                  <c:v>1.0425573478230125E-24</c:v>
                </c:pt>
                <c:pt idx="640">
                  <c:v>9.5624591627350036E-25</c:v>
                </c:pt>
                <c:pt idx="641">
                  <c:v>8.7708005156659439E-25</c:v>
                </c:pt>
                <c:pt idx="642">
                  <c:v>8.0446818518599875E-25</c:v>
                </c:pt>
                <c:pt idx="643">
                  <c:v>7.3786772349971355E-25</c:v>
                </c:pt>
                <c:pt idx="644">
                  <c:v>6.7678099321822357E-25</c:v>
                </c:pt>
                <c:pt idx="645">
                  <c:v>6.2075152252086925E-25</c:v>
                </c:pt>
                <c:pt idx="646">
                  <c:v>5.6936063006089925E-25</c:v>
                </c:pt>
                <c:pt idx="647">
                  <c:v>5.2222429636079183E-25</c:v>
                </c:pt>
                <c:pt idx="648">
                  <c:v>4.7899029421888219E-25</c:v>
                </c:pt>
                <c:pt idx="649">
                  <c:v>4.3933555668460807E-25</c:v>
                </c:pt>
                <c:pt idx="650">
                  <c:v>4.0296376293414024E-25</c:v>
                </c:pt>
                <c:pt idx="651">
                  <c:v>3.69603124007131E-25</c:v>
                </c:pt>
                <c:pt idx="652">
                  <c:v>3.3900435185820036E-25</c:v>
                </c:pt>
                <c:pt idx="653">
                  <c:v>3.1093879654702808E-25</c:v>
                </c:pt>
                <c:pt idx="654">
                  <c:v>2.8519673764705602E-25</c:v>
                </c:pt>
                <c:pt idx="655">
                  <c:v>2.6158581710540072E-25</c:v>
                </c:pt>
                <c:pt idx="656">
                  <c:v>2.3992960184341723E-25</c:v>
                </c:pt>
                <c:pt idx="657">
                  <c:v>2.2006626535698599E-25</c:v>
                </c:pt>
                <c:pt idx="658">
                  <c:v>2.0184737846469169E-25</c:v>
                </c:pt>
                <c:pt idx="659">
                  <c:v>1.8513680016779279E-25</c:v>
                </c:pt>
                <c:pt idx="660">
                  <c:v>1.6980966033386048E-25</c:v>
                </c:pt>
                <c:pt idx="661">
                  <c:v>1.5575142660220168E-25</c:v>
                </c:pt>
                <c:pt idx="662">
                  <c:v>1.4285704853850505E-25</c:v>
                </c:pt>
                <c:pt idx="663">
                  <c:v>1.3103017264333872E-25</c:v>
                </c:pt>
                <c:pt idx="664">
                  <c:v>1.2018242234869776E-25</c:v>
                </c:pt>
                <c:pt idx="665">
                  <c:v>1.102327376223232E-25</c:v>
                </c:pt>
                <c:pt idx="666">
                  <c:v>1.0110676924497534E-25</c:v>
                </c:pt>
                <c:pt idx="667">
                  <c:v>9.2736323234400425E-26</c:v>
                </c:pt>
                <c:pt idx="668">
                  <c:v>8.5058851264428568E-26</c:v>
                </c:pt>
                <c:pt idx="669">
                  <c:v>7.801698327134357E-26</c:v>
                </c:pt>
                <c:pt idx="670">
                  <c:v>7.155809875493311E-26</c:v>
                </c:pt>
                <c:pt idx="671">
                  <c:v>6.5633933570737306E-26</c:v>
                </c:pt>
                <c:pt idx="672">
                  <c:v>6.0200219275265111E-26</c:v>
                </c:pt>
                <c:pt idx="673">
                  <c:v>5.5216352329151416E-26</c:v>
                </c:pt>
                <c:pt idx="674">
                  <c:v>5.0645090686400659E-26</c:v>
                </c:pt>
                <c:pt idx="675">
                  <c:v>4.6452275502443482E-26</c:v>
                </c:pt>
                <c:pt idx="676">
                  <c:v>4.2606575881487414E-26</c:v>
                </c:pt>
                <c:pt idx="677">
                  <c:v>3.9079254755763627E-26</c:v>
                </c:pt>
                <c:pt idx="678">
                  <c:v>3.5843954147215831E-26</c:v>
                </c:pt>
                <c:pt idx="679">
                  <c:v>3.2876498206972466E-26</c:v>
                </c:pt>
                <c:pt idx="680">
                  <c:v>3.0154712560836019E-26</c:v>
                </c:pt>
                <c:pt idx="681">
                  <c:v>2.7658258610820927E-26</c:v>
                </c:pt>
                <c:pt idx="682">
                  <c:v>2.5368481554574195E-26</c:v>
                </c:pt>
                <c:pt idx="683">
                  <c:v>2.3268270986987841E-26</c:v>
                </c:pt>
                <c:pt idx="684">
                  <c:v>2.1341933042353262E-26</c:v>
                </c:pt>
                <c:pt idx="685">
                  <c:v>1.9575073121634486E-26</c:v>
                </c:pt>
                <c:pt idx="686">
                  <c:v>1.7954488328536397E-26</c:v>
                </c:pt>
                <c:pt idx="687">
                  <c:v>1.6468068810597144E-26</c:v>
                </c:pt>
                <c:pt idx="688">
                  <c:v>1.5104707268072379E-26</c:v>
                </c:pt>
                <c:pt idx="689">
                  <c:v>1.385421595441356E-26</c:v>
                </c:pt>
                <c:pt idx="690">
                  <c:v>1.2707250548128371E-26</c:v>
                </c:pt>
                <c:pt idx="691">
                  <c:v>1.1655240327148518E-26</c:v>
                </c:pt>
                <c:pt idx="692">
                  <c:v>1.0690324123938859E-26</c:v>
                </c:pt>
                <c:pt idx="693">
                  <c:v>9.8052915827628499E-27</c:v>
                </c:pt>
                <c:pt idx="694">
                  <c:v>8.9935292801558622E-27</c:v>
                </c:pt>
                <c:pt idx="695">
                  <c:v>8.2489713059843119E-27</c:v>
                </c:pt>
                <c:pt idx="696">
                  <c:v>7.56605393581086E-27</c:v>
                </c:pt>
                <c:pt idx="697">
                  <c:v>6.9396740558508951E-27</c:v>
                </c:pt>
                <c:pt idx="698">
                  <c:v>6.3651510298531128E-27</c:v>
                </c:pt>
                <c:pt idx="699">
                  <c:v>5.8381917229500435E-27</c:v>
                </c:pt>
                <c:pt idx="700">
                  <c:v>5.3548584211220508E-27</c:v>
                </c:pt>
                <c:pt idx="701">
                  <c:v>4.9115394065497201E-27</c:v>
                </c:pt>
                <c:pt idx="702">
                  <c:v>4.5049219689801227E-27</c:v>
                </c:pt>
                <c:pt idx="703">
                  <c:v>4.1319676514325676E-27</c:v>
                </c:pt>
                <c:pt idx="704">
                  <c:v>3.7898895452678096E-27</c:v>
                </c:pt>
                <c:pt idx="705">
                  <c:v>3.4761314649572713E-27</c:v>
                </c:pt>
                <c:pt idx="706">
                  <c:v>3.1883488469350934E-27</c:v>
                </c:pt>
                <c:pt idx="707">
                  <c:v>2.924391229799806E-27</c:v>
                </c:pt>
                <c:pt idx="708">
                  <c:v>2.682286184948413E-27</c:v>
                </c:pt>
                <c:pt idx="709">
                  <c:v>2.4602245775636117E-27</c:v>
                </c:pt>
                <c:pt idx="710">
                  <c:v>2.2565470478179378E-27</c:v>
                </c:pt>
                <c:pt idx="711">
                  <c:v>2.069731611273639E-27</c:v>
                </c:pt>
                <c:pt idx="712">
                  <c:v>1.8983822858237558E-27</c:v>
                </c:pt>
                <c:pt idx="713">
                  <c:v>1.7412186601873919E-27</c:v>
                </c:pt>
                <c:pt idx="714">
                  <c:v>1.5970663260109297E-27</c:v>
                </c:pt>
                <c:pt idx="715">
                  <c:v>1.4648481020778666E-27</c:v>
                </c:pt>
                <c:pt idx="716">
                  <c:v>1.3435759850505067E-27</c:v>
                </c:pt>
                <c:pt idx="717">
                  <c:v>1.2323437665951712E-27</c:v>
                </c:pt>
                <c:pt idx="718">
                  <c:v>1.1303202617222249E-27</c:v>
                </c:pt>
                <c:pt idx="719">
                  <c:v>1.0367430977394584E-27</c:v>
                </c:pt>
                <c:pt idx="720">
                  <c:v>9.5091301740688063E-28</c:v>
                </c:pt>
                <c:pt idx="721">
                  <c:v>8.7218865372286599E-28</c:v>
                </c:pt>
                <c:pt idx="722">
                  <c:v>7.9998173729639226E-28</c:v>
                </c:pt>
                <c:pt idx="723">
                  <c:v>7.337527004921315E-28</c:v>
                </c:pt>
                <c:pt idx="724">
                  <c:v>6.7300664550049029E-28</c:v>
                </c:pt>
                <c:pt idx="725">
                  <c:v>6.1728964620373014E-28</c:v>
                </c:pt>
                <c:pt idx="726">
                  <c:v>5.6618535620396657E-28</c:v>
                </c:pt>
                <c:pt idx="727">
                  <c:v>5.1931189766627991E-28</c:v>
                </c:pt>
                <c:pt idx="728">
                  <c:v>4.7631900772899078E-28</c:v>
                </c:pt>
                <c:pt idx="729">
                  <c:v>4.368854211572926E-28</c:v>
                </c:pt>
                <c:pt idx="730">
                  <c:v>4.0071646968240839E-28</c:v>
                </c:pt>
                <c:pt idx="731">
                  <c:v>3.6754188008694734E-28</c:v>
                </c:pt>
                <c:pt idx="732">
                  <c:v>3.3711375458292089E-28</c:v>
                </c:pt>
                <c:pt idx="733">
                  <c:v>3.0920471839048685E-28</c:v>
                </c:pt>
                <c:pt idx="734">
                  <c:v>2.8360622067534579E-28</c:v>
                </c:pt>
                <c:pt idx="735">
                  <c:v>2.6012697614846384E-28</c:v>
                </c:pt>
                <c:pt idx="736">
                  <c:v>2.3859153568285888E-28</c:v>
                </c:pt>
                <c:pt idx="737">
                  <c:v>2.1883897526650849E-28</c:v>
                </c:pt>
                <c:pt idx="738">
                  <c:v>2.0072169349440916E-28</c:v>
                </c:pt>
                <c:pt idx="739">
                  <c:v>1.8410430861412479E-28</c:v>
                </c:pt>
                <c:pt idx="740">
                  <c:v>1.6886264688290041E-28</c:v>
                </c:pt>
                <c:pt idx="741">
                  <c:v>1.5488281467689466E-28</c:v>
                </c:pt>
                <c:pt idx="742">
                  <c:v>1.4206034741876642E-28</c:v>
                </c:pt>
                <c:pt idx="743">
                  <c:v>1.3029942896402894E-28</c:v>
                </c:pt>
                <c:pt idx="744">
                  <c:v>1.1951217561297454E-28</c:v>
                </c:pt>
                <c:pt idx="745">
                  <c:v>1.0961797939797373E-28</c:v>
                </c:pt>
                <c:pt idx="746">
                  <c:v>1.0054290573880038E-28</c:v>
                </c:pt>
                <c:pt idx="747">
                  <c:v>9.2219140965013858E-29</c:v>
                </c:pt>
                <c:pt idx="748">
                  <c:v>8.4584485576915519E-29</c:v>
                </c:pt>
                <c:pt idx="749">
                  <c:v>7.7581889458566122E-29</c:v>
                </c:pt>
                <c:pt idx="750">
                  <c:v>7.1159025569621376E-29</c:v>
                </c:pt>
                <c:pt idx="751">
                  <c:v>6.526789893049041E-29</c:v>
                </c:pt>
                <c:pt idx="752">
                  <c:v>5.986448797887013E-29</c:v>
                </c:pt>
                <c:pt idx="753">
                  <c:v>5.4908415617743366E-29</c:v>
                </c:pt>
                <c:pt idx="754">
                  <c:v>5.0362647496709576E-29</c:v>
                </c:pt>
                <c:pt idx="755">
                  <c:v>4.6193215272053918E-29</c:v>
                </c:pt>
                <c:pt idx="756">
                  <c:v>4.2368962777617235E-29</c:v>
                </c:pt>
                <c:pt idx="757">
                  <c:v>3.8861313209715254E-29</c:v>
                </c:pt>
                <c:pt idx="758">
                  <c:v>3.5644055586402077E-29</c:v>
                </c:pt>
                <c:pt idx="759">
                  <c:v>3.2693148885377827E-29</c:v>
                </c:pt>
                <c:pt idx="760">
                  <c:v>2.9986542396966651E-29</c:v>
                </c:pt>
                <c:pt idx="761">
                  <c:v>2.7504010949745482E-29</c:v>
                </c:pt>
                <c:pt idx="762">
                  <c:v>2.5227003777542246E-29</c:v>
                </c:pt>
                <c:pt idx="763">
                  <c:v>2.313850589846497E-29</c:v>
                </c:pt>
                <c:pt idx="764">
                  <c:v>2.1222910970105657E-29</c:v>
                </c:pt>
                <c:pt idx="765">
                  <c:v>1.9465904670833763E-29</c:v>
                </c:pt>
                <c:pt idx="766">
                  <c:v>1.7854357735737373E-29</c:v>
                </c:pt>
                <c:pt idx="767">
                  <c:v>1.6376227847931828E-29</c:v>
                </c:pt>
                <c:pt idx="768">
                  <c:v>1.5020469652099447E-29</c:v>
                </c:pt>
                <c:pt idx="769">
                  <c:v>1.3776952217854007E-29</c:v>
                </c:pt>
                <c:pt idx="770">
                  <c:v>1.2636383336156225E-29</c:v>
                </c:pt>
                <c:pt idx="771">
                  <c:v>1.159024008309739E-29</c:v>
                </c:pt>
                <c:pt idx="772">
                  <c:v>1.0630705132177283E-29</c:v>
                </c:pt>
                <c:pt idx="773">
                  <c:v>9.7506083391759191E-30</c:v>
                </c:pt>
                <c:pt idx="774">
                  <c:v>8.9433731631060766E-30</c:v>
                </c:pt>
                <c:pt idx="775">
                  <c:v>8.2029675228781411E-30</c:v>
                </c:pt>
                <c:pt idx="776">
                  <c:v>7.5238587224536507E-30</c:v>
                </c:pt>
                <c:pt idx="777">
                  <c:v>6.9009721076623164E-30</c:v>
                </c:pt>
                <c:pt idx="778">
                  <c:v>6.3296531457468006E-30</c:v>
                </c:pt>
                <c:pt idx="779">
                  <c:v>5.8056326442731675E-30</c:v>
                </c:pt>
                <c:pt idx="780">
                  <c:v>5.3249948495041996E-30</c:v>
                </c:pt>
                <c:pt idx="781">
                  <c:v>4.8841481858513661E-30</c:v>
                </c:pt>
                <c:pt idx="782">
                  <c:v>4.4797984177536376E-30</c:v>
                </c:pt>
                <c:pt idx="783">
                  <c:v>4.1089240334361567E-30</c:v>
                </c:pt>
                <c:pt idx="784">
                  <c:v>3.7687536666024807E-30</c:v>
                </c:pt>
                <c:pt idx="785">
                  <c:v>3.4567453873446106E-30</c:v>
                </c:pt>
                <c:pt idx="786">
                  <c:v>3.1705677075201271E-30</c:v>
                </c:pt>
                <c:pt idx="787">
                  <c:v>2.9080821586607538E-30</c:v>
                </c:pt>
                <c:pt idx="788">
                  <c:v>2.6673273122230542E-30</c:v>
                </c:pt>
                <c:pt idx="789">
                  <c:v>2.446504122774727E-30</c:v>
                </c:pt>
                <c:pt idx="790">
                  <c:v>2.2439624845910334E-30</c:v>
                </c:pt>
                <c:pt idx="791">
                  <c:v>2.0581889012069982E-30</c:v>
                </c:pt>
                <c:pt idx="792">
                  <c:v>1.8877951757841959E-30</c:v>
                </c:pt>
                <c:pt idx="793">
                  <c:v>1.7315080377822004E-30</c:v>
                </c:pt>
                <c:pt idx="794">
                  <c:v>1.5881596284188708E-30</c:v>
                </c:pt>
                <c:pt idx="795">
                  <c:v>1.4566787738220304E-30</c:v>
                </c:pt>
                <c:pt idx="796">
                  <c:v>1.3360829806611908E-30</c:v>
                </c:pt>
                <c:pt idx="797">
                  <c:v>1.2254710944463961E-30</c:v>
                </c:pt>
                <c:pt idx="798">
                  <c:v>1.1240165656330992E-30</c:v>
                </c:pt>
                <c:pt idx="799">
                  <c:v>1.0309612732141768E-30</c:v>
                </c:pt>
                <c:pt idx="800">
                  <c:v>9.4560985964537953E-31</c:v>
                </c:pt>
                <c:pt idx="801">
                  <c:v>8.6732453477212852E-31</c:v>
                </c:pt>
                <c:pt idx="802">
                  <c:v>7.9552030992970635E-31</c:v>
                </c:pt>
                <c:pt idx="803">
                  <c:v>7.2966062660377155E-31</c:v>
                </c:pt>
                <c:pt idx="804">
                  <c:v>6.6925334698601582E-31</c:v>
                </c:pt>
                <c:pt idx="805">
                  <c:v>6.1384707646451441E-31</c:v>
                </c:pt>
                <c:pt idx="806">
                  <c:v>5.6302779056838236E-31</c:v>
                </c:pt>
                <c:pt idx="807">
                  <c:v>5.1641574116160987E-31</c:v>
                </c:pt>
                <c:pt idx="808">
                  <c:v>4.7366261876749181E-31</c:v>
                </c:pt>
                <c:pt idx="809">
                  <c:v>4.3444894981903164E-31</c:v>
                </c:pt>
                <c:pt idx="810">
                  <c:v>3.9848170938630139E-31</c:v>
                </c:pt>
                <c:pt idx="811">
                  <c:v>3.654921315417359E-31</c:v>
                </c:pt>
                <c:pt idx="812">
                  <c:v>3.3523370100136845E-31</c:v>
                </c:pt>
                <c:pt idx="813">
                  <c:v>3.0748031103438937E-31</c:v>
                </c:pt>
                <c:pt idx="814">
                  <c:v>2.8202457387605813E-31</c:v>
                </c:pt>
                <c:pt idx="815">
                  <c:v>2.5867627101846401E-31</c:v>
                </c:pt>
                <c:pt idx="816">
                  <c:v>2.3726093179888449E-31</c:v>
                </c:pt>
                <c:pt idx="817">
                  <c:v>2.1761852966427217E-31</c:v>
                </c:pt>
                <c:pt idx="818">
                  <c:v>1.9960228636960548E-31</c:v>
                </c:pt>
                <c:pt idx="819">
                  <c:v>1.8307757517449303E-31</c:v>
                </c:pt>
                <c:pt idx="820">
                  <c:v>1.6792091484216833E-31</c:v>
                </c:pt>
                <c:pt idx="821">
                  <c:v>1.5401904692344053E-31</c:v>
                </c:pt>
                <c:pt idx="822">
                  <c:v>1.4126808943068363E-31</c:v>
                </c:pt>
                <c:pt idx="823">
                  <c:v>1.295727605775608E-31</c:v>
                </c:pt>
                <c:pt idx="824">
                  <c:v>1.1884566678399484E-31</c:v>
                </c:pt>
                <c:pt idx="825">
                  <c:v>1.0900664962584701E-31</c:v>
                </c:pt>
                <c:pt idx="826">
                  <c:v>9.9982186849511643E-32</c:v>
                </c:pt>
                <c:pt idx="827">
                  <c:v>9.1704842975380872E-32</c:v>
                </c:pt>
                <c:pt idx="828">
                  <c:v>8.4112765384871752E-32</c:v>
                </c:pt>
                <c:pt idx="829">
                  <c:v>7.7149222125484961E-32</c:v>
                </c:pt>
                <c:pt idx="830">
                  <c:v>7.0762177980156214E-32</c:v>
                </c:pt>
                <c:pt idx="831">
                  <c:v>6.4903905633045032E-32</c:v>
                </c:pt>
                <c:pt idx="832">
                  <c:v>5.9530629026208428E-32</c:v>
                </c:pt>
                <c:pt idx="833">
                  <c:v>5.4602196242128283E-32</c:v>
                </c:pt>
                <c:pt idx="834">
                  <c:v>5.0081779467696884E-32</c:v>
                </c:pt>
                <c:pt idx="835">
                  <c:v>4.5935599797647646E-32</c:v>
                </c:pt>
                <c:pt idx="836">
                  <c:v>4.2132674821002787E-32</c:v>
                </c:pt>
                <c:pt idx="837">
                  <c:v>3.8644587104385494E-32</c:v>
                </c:pt>
                <c:pt idx="838">
                  <c:v>3.5445271842175761E-32</c:v>
                </c:pt>
                <c:pt idx="839">
                  <c:v>3.2510822086727016E-32</c:v>
                </c:pt>
                <c:pt idx="840">
                  <c:v>2.9819310103222158E-32</c:v>
                </c:pt>
                <c:pt idx="841">
                  <c:v>2.7350623514227466E-32</c:v>
                </c:pt>
                <c:pt idx="842">
                  <c:v>2.5086315009555242E-32</c:v>
                </c:pt>
                <c:pt idx="843">
                  <c:v>2.3009464498359366E-32</c:v>
                </c:pt>
                <c:pt idx="844">
                  <c:v>2.1104552673424377E-32</c:v>
                </c:pt>
                <c:pt idx="845">
                  <c:v>1.9357345042823126E-32</c:v>
                </c:pt>
                <c:pt idx="846">
                  <c:v>1.7754785562395235E-32</c:v>
                </c:pt>
                <c:pt idx="847">
                  <c:v>1.6284899074189106E-32</c:v>
                </c:pt>
                <c:pt idx="848">
                  <c:v>1.4936701821857899E-32</c:v>
                </c:pt>
                <c:pt idx="849">
                  <c:v>1.3700119374316871E-32</c:v>
                </c:pt>
                <c:pt idx="850">
                  <c:v>1.2565911344355022E-32</c:v>
                </c:pt>
                <c:pt idx="851">
                  <c:v>1.1525602339655961E-32</c:v>
                </c:pt>
                <c:pt idx="852">
                  <c:v>1.0571418630257685E-32</c:v>
                </c:pt>
                <c:pt idx="853">
                  <c:v>9.6962300592001124E-33</c:v>
                </c:pt>
                <c:pt idx="854">
                  <c:v>8.8934967622830832E-33</c:v>
                </c:pt>
                <c:pt idx="855">
                  <c:v>8.1572202987997762E-33</c:v>
                </c:pt>
                <c:pt idx="856">
                  <c:v>7.4818988280679646E-33</c:v>
                </c:pt>
                <c:pt idx="857">
                  <c:v>6.8624859968144445E-33</c:v>
                </c:pt>
                <c:pt idx="858">
                  <c:v>6.2943532301993516E-33</c:v>
                </c:pt>
                <c:pt idx="859">
                  <c:v>5.7732551446971298E-33</c:v>
                </c:pt>
                <c:pt idx="860">
                  <c:v>5.2952978243830147E-33</c:v>
                </c:pt>
                <c:pt idx="861">
                  <c:v>4.8569097235672774E-33</c:v>
                </c:pt>
                <c:pt idx="862">
                  <c:v>4.4548149783495102E-33</c:v>
                </c:pt>
                <c:pt idx="863">
                  <c:v>4.0860089276583593E-33</c:v>
                </c:pt>
                <c:pt idx="864">
                  <c:v>3.7477356608623712E-33</c:v>
                </c:pt>
                <c:pt idx="865">
                  <c:v>3.4374674241714455E-33</c:v>
                </c:pt>
                <c:pt idx="866">
                  <c:v>3.1528857319464959E-33</c:v>
                </c:pt>
                <c:pt idx="867">
                  <c:v>2.8918640417684005E-33</c:v>
                </c:pt>
                <c:pt idx="868">
                  <c:v>2.6524518638073461E-33</c:v>
                </c:pt>
                <c:pt idx="869">
                  <c:v>2.4328601857481826E-33</c:v>
                </c:pt>
                <c:pt idx="870">
                  <c:v>2.23144810435983E-33</c:v>
                </c:pt>
                <c:pt idx="871">
                  <c:v>2.0467105638130883E-33</c:v>
                </c:pt>
                <c:pt idx="872">
                  <c:v>1.8772671091205407E-33</c:v>
                </c:pt>
                <c:pt idx="873">
                  <c:v>1.7218515706589313E-33</c:v>
                </c:pt>
                <c:pt idx="874">
                  <c:v>1.5793026026912087E-33</c:v>
                </c:pt>
                <c:pt idx="875">
                  <c:v>1.4485550051870567E-33</c:v>
                </c:pt>
                <c:pt idx="876">
                  <c:v>1.3286317640943849E-33</c:v>
                </c:pt>
                <c:pt idx="877">
                  <c:v>1.2186367505820758E-33</c:v>
                </c:pt>
                <c:pt idx="878">
                  <c:v>1.1177480246993127E-33</c:v>
                </c:pt>
                <c:pt idx="879">
                  <c:v>1.0252116934127125E-33</c:v>
                </c:pt>
                <c:pt idx="880">
                  <c:v>9.403362771255122E-34</c:v>
                </c:pt>
                <c:pt idx="881">
                  <c:v>8.6248754258239678E-34</c:v>
                </c:pt>
                <c:pt idx="882">
                  <c:v>7.9108376354869801E-34</c:v>
                </c:pt>
                <c:pt idx="883">
                  <c:v>7.2559137384943146E-34</c:v>
                </c:pt>
                <c:pt idx="884">
                  <c:v>6.6552098028527972E-34</c:v>
                </c:pt>
                <c:pt idx="885">
                  <c:v>6.1042370563213216E-34</c:v>
                </c:pt>
                <c:pt idx="886">
                  <c:v>5.5988783439695498E-34</c:v>
                </c:pt>
                <c:pt idx="887">
                  <c:v>5.1353573626550779E-34</c:v>
                </c:pt>
                <c:pt idx="888">
                  <c:v>4.7102104425219446E-34</c:v>
                </c:pt>
                <c:pt idx="889">
                  <c:v>4.3202606646584263E-34</c:v>
                </c:pt>
                <c:pt idx="890">
                  <c:v>3.9625941215062618E-34</c:v>
                </c:pt>
                <c:pt idx="891">
                  <c:v>3.6345381426278943E-34</c:v>
                </c:pt>
                <c:pt idx="892">
                  <c:v>3.3336413231229118E-34</c:v>
                </c:pt>
                <c:pt idx="893">
                  <c:v>3.0576552054554818E-34</c:v>
                </c:pt>
                <c:pt idx="894">
                  <c:v>2.8045174778102636E-34</c:v>
                </c:pt>
                <c:pt idx="895">
                  <c:v>2.5723365634261611E-34</c:v>
                </c:pt>
                <c:pt idx="896">
                  <c:v>2.3593774857503949E-34</c:v>
                </c:pt>
                <c:pt idx="897">
                  <c:v>2.1640489037917931E-34</c:v>
                </c:pt>
                <c:pt idx="898">
                  <c:v>1.9848912207928769E-34</c:v>
                </c:pt>
                <c:pt idx="899">
                  <c:v>1.8205656773641022E-34</c:v>
                </c:pt>
                <c:pt idx="900">
                  <c:v>1.6698443475769843E-34</c:v>
                </c:pt>
                <c:pt idx="901">
                  <c:v>1.5316009632632356E-34</c:v>
                </c:pt>
                <c:pt idx="902">
                  <c:v>1.4048024979529955E-34</c:v>
                </c:pt>
                <c:pt idx="903">
                  <c:v>1.2885014475639218E-34</c:v>
                </c:pt>
                <c:pt idx="904">
                  <c:v>1.1818287501577842E-34</c:v>
                </c:pt>
                <c:pt idx="905">
                  <c:v>1.0839872918576909E-34</c:v>
                </c:pt>
                <c:pt idx="906">
                  <c:v>9.9424595039854794E-35</c:v>
                </c:pt>
                <c:pt idx="907">
                  <c:v>9.1193413180132401E-35</c:v>
                </c:pt>
                <c:pt idx="908">
                  <c:v>8.3643675934598922E-35</c:v>
                </c:pt>
                <c:pt idx="909">
                  <c:v>7.6718967739836992E-35</c:v>
                </c:pt>
                <c:pt idx="910">
                  <c:v>7.0367543574583529E-35</c:v>
                </c:pt>
                <c:pt idx="911">
                  <c:v>6.4541942294013473E-35</c:v>
                </c:pt>
                <c:pt idx="912">
                  <c:v>5.9198631975386805E-35</c:v>
                </c:pt>
                <c:pt idx="913">
                  <c:v>5.4297684624876779E-35</c:v>
                </c:pt>
                <c:pt idx="914">
                  <c:v>4.9802477814830857E-35</c:v>
                </c:pt>
                <c:pt idx="915">
                  <c:v>4.5679421021949023E-35</c:v>
                </c:pt>
                <c:pt idx="916">
                  <c:v>4.1897704621416258E-35</c:v>
                </c:pt>
                <c:pt idx="917">
                  <c:v>3.8429069661369276E-35</c:v>
                </c:pt>
                <c:pt idx="918">
                  <c:v>3.5247596697301142E-35</c:v>
                </c:pt>
                <c:pt idx="919">
                  <c:v>3.2329512108500501E-35</c:v>
                </c:pt>
                <c:pt idx="920">
                  <c:v>2.9653010449182776E-35</c:v>
                </c:pt>
                <c:pt idx="921">
                  <c:v>2.7198091506866422E-35</c:v>
                </c:pt>
                <c:pt idx="922">
                  <c:v>2.4946410850378472E-35</c:v>
                </c:pt>
                <c:pt idx="923">
                  <c:v>2.2881142750724922E-35</c:v>
                </c:pt>
                <c:pt idx="924">
                  <c:v>2.0986854450491071E-35</c:v>
                </c:pt>
                <c:pt idx="925">
                  <c:v>1.9249390842253392E-35</c:v>
                </c:pt>
                <c:pt idx="926">
                  <c:v>1.76557686942532E-35</c:v>
                </c:pt>
                <c:pt idx="927">
                  <c:v>1.6194079632936573E-35</c:v>
                </c:pt>
                <c:pt idx="928">
                  <c:v>1.4853401157393633E-35</c:v>
                </c:pt>
                <c:pt idx="929">
                  <c:v>1.3623715020749987E-35</c:v>
                </c:pt>
                <c:pt idx="930">
                  <c:v>1.2495832368616747E-35</c:v>
                </c:pt>
                <c:pt idx="931">
                  <c:v>1.1461325075190407E-35</c:v>
                </c:pt>
                <c:pt idx="932">
                  <c:v>1.0512462763913636E-35</c:v>
                </c:pt>
                <c:pt idx="933">
                  <c:v>9.6421550420804856E-36</c:v>
                </c:pt>
                <c:pt idx="934">
                  <c:v>8.8438985177345543E-36</c:v>
                </c:pt>
                <c:pt idx="935">
                  <c:v>8.1117282029426217E-36</c:v>
                </c:pt>
                <c:pt idx="936">
                  <c:v>7.4401729403005594E-36</c:v>
                </c:pt>
                <c:pt idx="937">
                  <c:v>6.8242145196016248E-36</c:v>
                </c:pt>
                <c:pt idx="938">
                  <c:v>6.2592501791575788E-36</c:v>
                </c:pt>
                <c:pt idx="939">
                  <c:v>5.7410582115716363E-36</c:v>
                </c:pt>
                <c:pt idx="940">
                  <c:v>5.2657664169431943E-36</c:v>
                </c:pt>
                <c:pt idx="941">
                  <c:v>4.829823167777362E-36</c:v>
                </c:pt>
                <c:pt idx="942">
                  <c:v>4.4299708693763482E-36</c:v>
                </c:pt>
                <c:pt idx="943">
                  <c:v>4.0632216173980779E-36</c:v>
                </c:pt>
                <c:pt idx="944">
                  <c:v>3.7268348706806046E-36</c:v>
                </c:pt>
                <c:pt idx="945">
                  <c:v>3.4182969724932367E-36</c:v>
                </c:pt>
                <c:pt idx="946">
                  <c:v>3.135302367186097E-36</c:v>
                </c:pt>
                <c:pt idx="947">
                  <c:v>2.8757363718789807E-36</c:v>
                </c:pt>
                <c:pt idx="948">
                  <c:v>2.6376593744512754E-36</c:v>
                </c:pt>
                <c:pt idx="949">
                  <c:v>2.4192923397511886E-36</c:v>
                </c:pt>
                <c:pt idx="950">
                  <c:v>2.2190035157198741E-36</c:v>
                </c:pt>
                <c:pt idx="951">
                  <c:v>2.035296240091223E-36</c:v>
                </c:pt>
                <c:pt idx="952">
                  <c:v>1.8667977565532011E-36</c:v>
                </c:pt>
                <c:pt idx="953">
                  <c:v>1.7122489567984559E-36</c:v>
                </c:pt>
                <c:pt idx="954">
                  <c:v>1.570494971812362E-36</c:v>
                </c:pt>
                <c:pt idx="955">
                  <c:v>1.4404765420909911E-36</c:v>
                </c:pt>
                <c:pt idx="956">
                  <c:v>1.3212221023031083E-36</c:v>
                </c:pt>
                <c:pt idx="957">
                  <c:v>1.2118405212488203E-36</c:v>
                </c:pt>
                <c:pt idx="958">
                  <c:v>1.1115144428636748E-36</c:v>
                </c:pt>
                <c:pt idx="959">
                  <c:v>1.019494178509065E-36</c:v>
                </c:pt>
                <c:pt idx="960">
                  <c:v>9.3509210490873918E-37</c:v>
                </c:pt>
                <c:pt idx="961">
                  <c:v>8.5767752587013114E-37</c:v>
                </c:pt>
                <c:pt idx="962">
                  <c:v>7.8667195939431191E-37</c:v>
                </c:pt>
                <c:pt idx="963">
                  <c:v>7.2154481495763507E-37</c:v>
                </c:pt>
                <c:pt idx="964">
                  <c:v>6.6180942866338505E-37</c:v>
                </c:pt>
                <c:pt idx="965">
                  <c:v>6.0701942663598281E-37</c:v>
                </c:pt>
                <c:pt idx="966">
                  <c:v>5.5676538948328901E-37</c:v>
                </c:pt>
                <c:pt idx="967">
                  <c:v>5.1067179290188178E-37</c:v>
                </c:pt>
                <c:pt idx="968">
                  <c:v>4.6839420156424953E-37</c:v>
                </c:pt>
                <c:pt idx="969">
                  <c:v>4.2961669531873815E-37</c:v>
                </c:pt>
                <c:pt idx="970">
                  <c:v>3.9404950847001723E-37</c:v>
                </c:pt>
                <c:pt idx="971">
                  <c:v>3.6142686449896284E-37</c:v>
                </c:pt>
                <c:pt idx="972">
                  <c:v>3.315049900423739E-37</c:v>
                </c:pt>
                <c:pt idx="973">
                  <c:v>3.0406029329153461E-37</c:v>
                </c:pt>
                <c:pt idx="974">
                  <c:v>2.7888769319796724E-37</c:v>
                </c:pt>
                <c:pt idx="975">
                  <c:v>2.5579908700117316E-37</c:v>
                </c:pt>
                <c:pt idx="976">
                  <c:v>2.3462194462695884E-37</c:v>
                </c:pt>
                <c:pt idx="977">
                  <c:v>2.1519801945299382E-37</c:v>
                </c:pt>
                <c:pt idx="978">
                  <c:v>1.973821658077301E-37</c:v>
                </c:pt>
                <c:pt idx="979">
                  <c:v>1.8104125436647108E-37</c:v>
                </c:pt>
                <c:pt idx="980">
                  <c:v>1.6605317733980242E-37</c:v>
                </c:pt>
                <c:pt idx="981">
                  <c:v>1.5230593602068262E-37</c:v>
                </c:pt>
                <c:pt idx="982">
                  <c:v>1.3969680387185413E-37</c:v>
                </c:pt>
                <c:pt idx="983">
                  <c:v>1.2813155889971948E-37</c:v>
                </c:pt>
                <c:pt idx="984">
                  <c:v>1.1752377957861136E-37</c:v>
                </c:pt>
                <c:pt idx="985">
                  <c:v>1.0779419906419531E-37</c:v>
                </c:pt>
                <c:pt idx="986">
                  <c:v>9.8870112870384784E-38</c:v>
                </c:pt>
                <c:pt idx="987">
                  <c:v>9.0684835583600831E-38</c:v>
                </c:pt>
                <c:pt idx="988">
                  <c:v>8.3177202554687706E-38</c:v>
                </c:pt>
                <c:pt idx="989">
                  <c:v>7.6291112844830058E-38</c:v>
                </c:pt>
                <c:pt idx="990">
                  <c:v>6.9975110010173532E-38</c:v>
                </c:pt>
                <c:pt idx="991">
                  <c:v>6.4181997592497238E-38</c:v>
                </c:pt>
                <c:pt idx="992">
                  <c:v>5.8868486442743418E-38</c:v>
                </c:pt>
                <c:pt idx="993">
                  <c:v>5.3994871241970786E-38</c:v>
                </c:pt>
                <c:pt idx="994">
                  <c:v>4.9524733802570308E-38</c:v>
                </c:pt>
                <c:pt idx="995">
                  <c:v>4.5424670932615185E-38</c:v>
                </c:pt>
                <c:pt idx="996">
                  <c:v>4.1664044829843308E-38</c:v>
                </c:pt>
                <c:pt idx="997">
                  <c:v>3.8214754140063822E-38</c:v>
                </c:pt>
                <c:pt idx="998">
                  <c:v>3.5051023969220737E-38</c:v>
                </c:pt>
                <c:pt idx="999">
                  <c:v>3.2149213279979374E-38</c:v>
                </c:pt>
                <c:pt idx="1000">
                  <c:v>2.9487638233599807E-38</c:v>
                </c:pt>
                <c:pt idx="1001">
                  <c:v>2.7046410157014047E-38</c:v>
                </c:pt>
                <c:pt idx="1002">
                  <c:v>2.4807286924319098E-38</c:v>
                </c:pt>
                <c:pt idx="1003">
                  <c:v>2.2753536642122504E-38</c:v>
                </c:pt>
                <c:pt idx="1004">
                  <c:v>2.0869812620133152E-38</c:v>
                </c:pt>
                <c:pt idx="1005">
                  <c:v>1.9142038692708199E-38</c:v>
                </c:pt>
                <c:pt idx="1006">
                  <c:v>1.7557304034424052E-38</c:v>
                </c:pt>
                <c:pt idx="1007">
                  <c:v>1.6103766683672444E-38</c:v>
                </c:pt>
                <c:pt idx="1008">
                  <c:v>1.4770565053364661E-38</c:v>
                </c:pt>
                <c:pt idx="1009">
                  <c:v>1.3547736767502706E-38</c:v>
                </c:pt>
                <c:pt idx="1010">
                  <c:v>1.2426144217125769E-38</c:v>
                </c:pt>
                <c:pt idx="1011">
                  <c:v>1.1397406279341702E-38</c:v>
                </c:pt>
                <c:pt idx="1012">
                  <c:v>1.0453835689219782E-38</c:v>
                </c:pt>
                <c:pt idx="1013">
                  <c:v>9.5883815965465173E-39</c:v>
                </c:pt>
                <c:pt idx="1014">
                  <c:v>8.7945768782075541E-39</c:v>
                </c:pt>
                <c:pt idx="1015">
                  <c:v>8.0664898124788163E-39</c:v>
                </c:pt>
                <c:pt idx="1016">
                  <c:v>7.3986797541175458E-39</c:v>
                </c:pt>
                <c:pt idx="1017">
                  <c:v>6.7861564790307753E-39</c:v>
                </c:pt>
                <c:pt idx="1018">
                  <c:v>6.2243428947256452E-39</c:v>
                </c:pt>
                <c:pt idx="1019">
                  <c:v>5.7090408378933247E-39</c:v>
                </c:pt>
                <c:pt idx="1020">
                  <c:v>5.2363997035498066E-39</c:v>
                </c:pt>
                <c:pt idx="1021">
                  <c:v>4.8028876713123381E-39</c:v>
                </c:pt>
                <c:pt idx="1022">
                  <c:v>4.4052653138007272E-39</c:v>
                </c:pt>
                <c:pt idx="1023">
                  <c:v>4.0405613899508425E-39</c:v>
                </c:pt>
                <c:pt idx="1024">
                  <c:v>3.706050642356385E-39</c:v>
                </c:pt>
                <c:pt idx="1025">
                  <c:v>3.3992334327278875E-39</c:v>
                </c:pt>
                <c:pt idx="1026">
                  <c:v>3.1178170632951499E-39</c:v>
                </c:pt>
                <c:pt idx="1027">
                  <c:v>2.859698644577602E-39</c:v>
                </c:pt>
                <c:pt idx="1028">
                  <c:v>2.6229493814995448E-39</c:v>
                </c:pt>
                <c:pt idx="1029">
                  <c:v>2.405800160430908E-39</c:v>
                </c:pt>
                <c:pt idx="1030">
                  <c:v>2.2066283294496688E-39</c:v>
                </c:pt>
                <c:pt idx="1031">
                  <c:v>2.0239455730428462E-39</c:v>
                </c:pt>
                <c:pt idx="1032">
                  <c:v>1.8563867906387769E-39</c:v>
                </c:pt>
                <c:pt idx="1033">
                  <c:v>1.7026998958658184E-39</c:v>
                </c:pt>
                <c:pt idx="1034">
                  <c:v>1.5617364603116292E-39</c:v>
                </c:pt>
                <c:pt idx="1035">
                  <c:v>1.4324431318687909E-39</c:v>
                </c:pt>
                <c:pt idx="1036">
                  <c:v>1.3138537635400175E-39</c:v>
                </c:pt>
                <c:pt idx="1037">
                  <c:v>1.2050821938852103E-39</c:v>
                </c:pt>
                <c:pt idx="1038">
                  <c:v>1.1053156251623882E-39</c:v>
                </c:pt>
                <c:pt idx="1039">
                  <c:v>1.0138085496801361E-39</c:v>
                </c:pt>
                <c:pt idx="1040">
                  <c:v>9.2987717897641595E-40</c:v>
                </c:pt>
                <c:pt idx="1041">
                  <c:v>8.5289433419548063E-40</c:v>
                </c:pt>
                <c:pt idx="1042">
                  <c:v>7.822847594813394E-40</c:v>
                </c:pt>
                <c:pt idx="1043">
                  <c:v>7.1752082336675999E-40</c:v>
                </c:pt>
                <c:pt idx="1044">
                  <c:v>6.5811857603648847E-40</c:v>
                </c:pt>
                <c:pt idx="1045">
                  <c:v>6.0363413300258515E-40</c:v>
                </c:pt>
                <c:pt idx="1046">
                  <c:v>5.5366035816861736E-40</c:v>
                </c:pt>
                <c:pt idx="1047">
                  <c:v>5.07823821497008E-40</c:v>
                </c:pt>
                <c:pt idx="1048">
                  <c:v>4.6578200854553958E-40</c:v>
                </c:pt>
                <c:pt idx="1049">
                  <c:v>4.2722076102133431E-40</c:v>
                </c:pt>
                <c:pt idx="1050">
                  <c:v>3.9185192922669764E-40</c:v>
                </c:pt>
                <c:pt idx="1051">
                  <c:v>3.5941121885463025E-40</c:v>
                </c:pt>
                <c:pt idx="1052">
                  <c:v>3.2965621604439937E-40</c:v>
                </c:pt>
                <c:pt idx="1053">
                  <c:v>3.0236457593902998E-40</c:v>
                </c:pt>
                <c:pt idx="1054">
                  <c:v>2.7733236120892662E-40</c:v>
                </c:pt>
                <c:pt idx="1055">
                  <c:v>2.5437251812601701E-40</c:v>
                </c:pt>
                <c:pt idx="1056">
                  <c:v>2.3331347880107796E-40</c:v>
                </c:pt>
                <c:pt idx="1057">
                  <c:v>2.1399787913917697E-40</c:v>
                </c:pt>
                <c:pt idx="1058">
                  <c:v>1.9628138293335014E-40</c:v>
                </c:pt>
                <c:pt idx="1059">
                  <c:v>1.8003160330936139E-40</c:v>
                </c:pt>
                <c:pt idx="1060">
                  <c:v>1.6512711346213089E-40</c:v>
                </c:pt>
                <c:pt idx="1061">
                  <c:v>1.5145653929149243E-40</c:v>
                </c:pt>
                <c:pt idx="1062">
                  <c:v>1.3891772715700265E-40</c:v>
                </c:pt>
                <c:pt idx="1063">
                  <c:v>1.2741698053279096E-40</c:v>
                </c:pt>
                <c:pt idx="1064">
                  <c:v>1.1686835985838239E-40</c:v>
                </c:pt>
                <c:pt idx="1065">
                  <c:v>1.0719304035362235E-40</c:v>
                </c:pt>
                <c:pt idx="1066">
                  <c:v>9.8318722998912064E-41</c:v>
                </c:pt>
                <c:pt idx="1067">
                  <c:v>9.0179094279326258E-41</c:v>
                </c:pt>
                <c:pt idx="1068">
                  <c:v>8.2713330655541609E-41</c:v>
                </c:pt>
                <c:pt idx="1069">
                  <c:v>7.5865644058716051E-41</c:v>
                </c:pt>
                <c:pt idx="1070">
                  <c:v>6.958486501302981E-41</c:v>
                </c:pt>
                <c:pt idx="1071">
                  <c:v>6.3824060270733533E-41</c:v>
                </c:pt>
                <c:pt idx="1072">
                  <c:v>5.8540182102523549E-41</c:v>
                </c:pt>
                <c:pt idx="1073">
                  <c:v>5.3693746622509173E-41</c:v>
                </c:pt>
                <c:pt idx="1074">
                  <c:v>4.9248538744091409E-41</c:v>
                </c:pt>
                <c:pt idx="1075">
                  <c:v>4.5171341561988681E-41</c:v>
                </c:pt>
                <c:pt idx="1076">
                  <c:v>4.1431688138253196E-41</c:v>
                </c:pt>
                <c:pt idx="1077">
                  <c:v>3.8001633837458099E-41</c:v>
                </c:pt>
                <c:pt idx="1078">
                  <c:v>3.4855547509851624E-41</c:v>
                </c:pt>
                <c:pt idx="1079">
                  <c:v>3.1969919962072558E-41</c:v>
                </c:pt>
                <c:pt idx="1080">
                  <c:v>2.9323188284231052E-41</c:v>
                </c:pt>
                <c:pt idx="1081">
                  <c:v>2.689557472062906E-41</c:v>
                </c:pt>
                <c:pt idx="1082">
                  <c:v>2.4668938880085702E-41</c:v>
                </c:pt>
                <c:pt idx="1083">
                  <c:v>2.2626642181497851E-41</c:v>
                </c:pt>
                <c:pt idx="1084">
                  <c:v>2.0753423521707304E-41</c:v>
                </c:pt>
                <c:pt idx="1085">
                  <c:v>1.9035285236602255E-41</c:v>
                </c:pt>
                <c:pt idx="1086">
                  <c:v>1.7459388503290637E-41</c:v>
                </c:pt>
                <c:pt idx="1087">
                  <c:v>1.6013957401735719E-41</c:v>
                </c:pt>
                <c:pt idx="1088">
                  <c:v>1.4688190918958537E-41</c:v>
                </c:pt>
                <c:pt idx="1089">
                  <c:v>1.3472182238251052E-41</c:v>
                </c:pt>
                <c:pt idx="1090">
                  <c:v>1.2356844710289486E-41</c:v>
                </c:pt>
                <c:pt idx="1091">
                  <c:v>1.1333843952962087E-41</c:v>
                </c:pt>
                <c:pt idx="1092">
                  <c:v>1.0395535572534189E-41</c:v>
                </c:pt>
                <c:pt idx="1093">
                  <c:v>9.5349080407604288E-42</c:v>
                </c:pt>
                <c:pt idx="1094">
                  <c:v>8.7455303010999804E-42</c:v>
                </c:pt>
                <c:pt idx="1095">
                  <c:v>8.0215037125159442E-42</c:v>
                </c:pt>
                <c:pt idx="1096">
                  <c:v>7.3574179717625654E-42</c:v>
                </c:pt>
                <c:pt idx="1097">
                  <c:v>6.7483106847849191E-42</c:v>
                </c:pt>
                <c:pt idx="1098">
                  <c:v>6.1896302851302232E-42</c:v>
                </c:pt>
                <c:pt idx="1099">
                  <c:v>5.6772020222751268E-42</c:v>
                </c:pt>
                <c:pt idx="1100">
                  <c:v>5.2071967657187288E-42</c:v>
                </c:pt>
                <c:pt idx="1101">
                  <c:v>4.7761023917279877E-42</c:v>
                </c:pt>
                <c:pt idx="1102">
                  <c:v>4.3806975389225468E-42</c:v>
                </c:pt>
                <c:pt idx="1103">
                  <c:v>4.018027536587109E-42</c:v>
                </c:pt>
                <c:pt idx="1104">
                  <c:v>3.6853823258345966E-42</c:v>
                </c:pt>
                <c:pt idx="1105">
                  <c:v>3.3802762086370232E-42</c:v>
                </c:pt>
                <c:pt idx="1106">
                  <c:v>3.1004292733969512E-42</c:v>
                </c:pt>
                <c:pt idx="1107">
                  <c:v>2.8437503582622869E-42</c:v>
                </c:pt>
                <c:pt idx="1108">
                  <c:v>2.6083214248769317E-42</c:v>
                </c:pt>
                <c:pt idx="1109">
                  <c:v>2.392383225800911E-42</c:v>
                </c:pt>
                <c:pt idx="1110">
                  <c:v>2.1943221584983385E-42</c:v>
                </c:pt>
                <c:pt idx="1111">
                  <c:v>2.0126582076602363E-42</c:v>
                </c:pt>
                <c:pt idx="1112">
                  <c:v>1.8460338857600711E-42</c:v>
                </c:pt>
                <c:pt idx="1113">
                  <c:v>1.6932040892011276E-42</c:v>
                </c:pt>
                <c:pt idx="1114">
                  <c:v>1.5530267942545848E-42</c:v>
                </c:pt>
                <c:pt idx="1115">
                  <c:v>1.4244545232646259E-42</c:v>
                </c:pt>
                <c:pt idx="1116">
                  <c:v>1.3065265173502598E-42</c:v>
                </c:pt>
                <c:pt idx="1117">
                  <c:v>1.1983615571153487E-42</c:v>
                </c:pt>
                <c:pt idx="1118">
                  <c:v>1.0991513777189517E-42</c:v>
                </c:pt>
                <c:pt idx="1119">
                  <c:v>1.0081546291001371E-42</c:v>
                </c:pt>
                <c:pt idx="1120">
                  <c:v>9.2469133622460169E-43</c:v>
                </c:pt>
                <c:pt idx="1121">
                  <c:v>8.4813781795758364E-43</c:v>
                </c:pt>
                <c:pt idx="1122">
                  <c:v>7.7792202659410307E-43</c:v>
                </c:pt>
                <c:pt idx="1123">
                  <c:v>7.1351927322093519E-43</c:v>
                </c:pt>
                <c:pt idx="1124">
                  <c:v>6.5444830696812618E-43</c:v>
                </c:pt>
                <c:pt idx="1125">
                  <c:v>6.0026771885225085E-43</c:v>
                </c:pt>
                <c:pt idx="1126">
                  <c:v>5.5057264333886308E-43</c:v>
                </c:pt>
                <c:pt idx="1127">
                  <c:v>5.0499173297666418E-43</c:v>
                </c:pt>
                <c:pt idx="1128">
                  <c:v>4.6318438349617533E-43</c:v>
                </c:pt>
                <c:pt idx="1129">
                  <c:v>4.2483818863753349E-43</c:v>
                </c:pt>
                <c:pt idx="1130">
                  <c:v>3.8966660568837107E-43</c:v>
                </c:pt>
                <c:pt idx="1131">
                  <c:v>3.5740681428770704E-43</c:v>
                </c:pt>
                <c:pt idx="1132">
                  <c:v>3.2781775249543238E-43</c:v>
                </c:pt>
                <c:pt idx="1133">
                  <c:v>3.0067831545218065E-43</c:v>
                </c:pt>
                <c:pt idx="1134">
                  <c:v>2.7578570316876953E-43</c:v>
                </c:pt>
                <c:pt idx="1135">
                  <c:v>2.5295390509925515E-43</c:v>
                </c:pt>
                <c:pt idx="1136">
                  <c:v>2.3201231017333186E-43</c:v>
                </c:pt>
                <c:pt idx="1137">
                  <c:v>2.1280443190170816E-43</c:v>
                </c:pt>
                <c:pt idx="1138">
                  <c:v>1.9518673902766629E-43</c:v>
                </c:pt>
                <c:pt idx="1139">
                  <c:v>1.7902758298686095E-43</c:v>
                </c:pt>
                <c:pt idx="1140">
                  <c:v>1.6420621416076487E-43</c:v>
                </c:pt>
                <c:pt idx="1141">
                  <c:v>1.5061187957270869E-43</c:v>
                </c:pt>
                <c:pt idx="1142">
                  <c:v>1.3814299528405933E-43</c:v>
                </c:pt>
                <c:pt idx="1143">
                  <c:v>1.2670638730618544E-43</c:v>
                </c:pt>
                <c:pt idx="1144">
                  <c:v>1.1621659535594012E-43</c:v>
                </c:pt>
                <c:pt idx="1145">
                  <c:v>1.0659523425198939E-43</c:v>
                </c:pt>
                <c:pt idx="1146">
                  <c:v>9.7770408179967062E-44</c:v>
                </c:pt>
                <c:pt idx="1147">
                  <c:v>8.967617344955776E-44</c:v>
                </c:pt>
                <c:pt idx="1148">
                  <c:v>8.2252045728932579E-44</c:v>
                </c:pt>
                <c:pt idx="1149">
                  <c:v>7.5442548074378978E-44</c:v>
                </c:pt>
                <c:pt idx="1150">
                  <c:v>6.919679637770637E-44</c:v>
                </c:pt>
                <c:pt idx="1151">
                  <c:v>6.3468119133743084E-44</c:v>
                </c:pt>
                <c:pt idx="1152">
                  <c:v>5.8213708686559945E-44</c:v>
                </c:pt>
                <c:pt idx="1153">
                  <c:v>5.3394301348408369E-44</c:v>
                </c:pt>
                <c:pt idx="1154">
                  <c:v>4.8973884001015955E-44</c:v>
                </c:pt>
                <c:pt idx="1155">
                  <c:v>4.4919424986848273E-44</c:v>
                </c:pt>
                <c:pt idx="1156">
                  <c:v>4.1200627279373212E-44</c:v>
                </c:pt>
                <c:pt idx="1157">
                  <c:v>3.7789702087923162E-44</c:v>
                </c:pt>
                <c:pt idx="1158">
                  <c:v>3.4661161205400698E-44</c:v>
                </c:pt>
                <c:pt idx="1159">
                  <c:v>3.1791626547135876E-44</c:v>
                </c:pt>
                <c:pt idx="1160">
                  <c:v>2.915965545767943E-44</c:v>
                </c:pt>
                <c:pt idx="1161">
                  <c:v>2.6745580480126908E-44</c:v>
                </c:pt>
                <c:pt idx="1162">
                  <c:v>2.4531362390653991E-44</c:v>
                </c:pt>
                <c:pt idx="1163">
                  <c:v>2.2500455400052176E-44</c:v>
                </c:pt>
                <c:pt idx="1164">
                  <c:v>2.0637683514985289E-44</c:v>
                </c:pt>
                <c:pt idx="1165">
                  <c:v>1.8929127135076025E-44</c:v>
                </c:pt>
                <c:pt idx="1166">
                  <c:v>1.7362019038410565E-44</c:v>
                </c:pt>
                <c:pt idx="1167">
                  <c:v>1.5924648978217823E-44</c:v>
                </c:pt>
                <c:pt idx="1168">
                  <c:v>1.4606276177811548E-44</c:v>
                </c:pt>
                <c:pt idx="1169">
                  <c:v>1.3397049069924557E-44</c:v>
                </c:pt>
                <c:pt idx="1170">
                  <c:v>1.228793168067105E-44</c:v>
                </c:pt>
                <c:pt idx="1171">
                  <c:v>1.1270636108052548E-44</c:v>
                </c:pt>
                <c:pt idx="1172">
                  <c:v>1.0337560590440966E-44</c:v>
                </c:pt>
                <c:pt idx="1173">
                  <c:v>9.4817327022640367E-45</c:v>
                </c:pt>
                <c:pt idx="1174">
                  <c:v>8.6967572524135513E-45</c:v>
                </c:pt>
                <c:pt idx="1175">
                  <c:v>7.9767684960520921E-45</c:v>
                </c:pt>
                <c:pt idx="1176">
                  <c:v>7.3163863027168415E-45</c:v>
                </c:pt>
                <c:pt idx="1177">
                  <c:v>6.7106759531850789E-45</c:v>
                </c:pt>
                <c:pt idx="1178">
                  <c:v>6.1551112646873248E-45</c:v>
                </c:pt>
                <c:pt idx="1179">
                  <c:v>5.6455407689144597E-45</c:v>
                </c:pt>
                <c:pt idx="1180">
                  <c:v>5.1781566900879906E-45</c:v>
                </c:pt>
                <c:pt idx="1181">
                  <c:v>4.7494664912778562E-45</c:v>
                </c:pt>
                <c:pt idx="1182">
                  <c:v>4.3562667763512968E-45</c:v>
                </c:pt>
                <c:pt idx="1183">
                  <c:v>3.9956193525297939E-45</c:v>
                </c:pt>
                <c:pt idx="1184">
                  <c:v>3.6648292746852186E-45</c:v>
                </c:pt>
                <c:pt idx="1185">
                  <c:v>3.3614247073075828E-45</c:v>
                </c:pt>
                <c:pt idx="1186">
                  <c:v>3.0831384536646337E-45</c:v>
                </c:pt>
                <c:pt idx="1187">
                  <c:v>2.827891014128692E-45</c:v>
                </c:pt>
                <c:pt idx="1188">
                  <c:v>2.5937750470740871E-45</c:v>
                </c:pt>
                <c:pt idx="1189">
                  <c:v>2.3790411162281842E-45</c:v>
                </c:pt>
                <c:pt idx="1190">
                  <c:v>2.1820846179735874E-45</c:v>
                </c:pt>
                <c:pt idx="1191">
                  <c:v>2.0014337909156898E-45</c:v>
                </c:pt>
                <c:pt idx="1192">
                  <c:v>1.8357387181158772E-45</c:v>
                </c:pt>
                <c:pt idx="1193">
                  <c:v>1.6837612398099707E-45</c:v>
                </c:pt>
                <c:pt idx="1194">
                  <c:v>1.5443657012345333E-45</c:v>
                </c:pt>
                <c:pt idx="1195">
                  <c:v>1.4165104664238157E-45</c:v>
                </c:pt>
                <c:pt idx="1196">
                  <c:v>1.2992401345641887E-45</c:v>
                </c:pt>
                <c:pt idx="1197">
                  <c:v>1.1916784007420778E-45</c:v>
                </c:pt>
                <c:pt idx="1198">
                  <c:v>1.0930215077381115E-45</c:v>
                </c:pt>
                <c:pt idx="1199">
                  <c:v>1.0025322399349552E-45</c:v>
                </c:pt>
                <c:pt idx="1200">
                  <c:v>9.1953441445897215E-46</c:v>
                </c:pt>
                <c:pt idx="1201">
                  <c:v>8.4340782838989004E-46</c:v>
                </c:pt>
                <c:pt idx="1202">
                  <c:v>7.7358362428217604E-46</c:v>
                </c:pt>
                <c:pt idx="1203">
                  <c:v>7.0954003936621733E-46</c:v>
                </c:pt>
                <c:pt idx="1204">
                  <c:v>6.5079850666561348E-46</c:v>
                </c:pt>
                <c:pt idx="1205">
                  <c:v>5.9692007889577338E-46</c:v>
                </c:pt>
                <c:pt idx="1206">
                  <c:v>5.475021484215217E-46</c:v>
                </c:pt>
                <c:pt idx="1207">
                  <c:v>5.0217543876341566E-46</c:v>
                </c:pt>
                <c:pt idx="1208">
                  <c:v>4.6060124517187399E-46</c:v>
                </c:pt>
                <c:pt idx="1209">
                  <c:v>4.2246890364909561E-46</c:v>
                </c:pt>
                <c:pt idx="1210">
                  <c:v>3.8749346950607191E-46</c:v>
                </c:pt>
                <c:pt idx="1211">
                  <c:v>3.5541358810769921E-46</c:v>
                </c:pt>
                <c:pt idx="1212">
                  <c:v>3.2598954189501118E-46</c:v>
                </c:pt>
                <c:pt idx="1213">
                  <c:v>2.9900145909085798E-46</c:v>
                </c:pt>
                <c:pt idx="1214">
                  <c:v>2.7424767070366223E-46</c:v>
                </c:pt>
                <c:pt idx="1215">
                  <c:v>2.5154320355182138E-46</c:v>
                </c:pt>
                <c:pt idx="1216">
                  <c:v>2.3071839804789562E-46</c:v>
                </c:pt>
                <c:pt idx="1217">
                  <c:v>2.1161764041388372E-46</c:v>
                </c:pt>
                <c:pt idx="1218">
                  <c:v>1.9409819985419341E-46</c:v>
                </c:pt>
                <c:pt idx="1219">
                  <c:v>1.7802916199686612E-46</c:v>
                </c:pt>
                <c:pt idx="1220">
                  <c:v>1.6329045063331926E-46</c:v>
                </c:pt>
                <c:pt idx="1221">
                  <c:v>1.4977193044643912E-46</c:v>
                </c:pt>
                <c:pt idx="1222">
                  <c:v>1.3737258402222722E-46</c:v>
                </c:pt>
                <c:pt idx="1223">
                  <c:v>1.2599975699513334E-46</c:v>
                </c:pt>
                <c:pt idx="1224">
                  <c:v>1.1556846568645832E-46</c:v>
                </c:pt>
                <c:pt idx="1225">
                  <c:v>1.0600076206208844E-46</c:v>
                </c:pt>
                <c:pt idx="1226">
                  <c:v>9.7225151264255299E-47</c:v>
                </c:pt>
                <c:pt idx="1227">
                  <c:v>8.9176057364758547E-47</c:v>
                </c:pt>
                <c:pt idx="1228">
                  <c:v>8.1793333347546039E-47</c:v>
                </c:pt>
                <c:pt idx="1229">
                  <c:v>7.5021811658907884E-47</c:v>
                </c:pt>
                <c:pt idx="1230">
                  <c:v>6.8810891966826871E-47</c:v>
                </c:pt>
                <c:pt idx="1231">
                  <c:v>6.311416304898003E-47</c:v>
                </c:pt>
                <c:pt idx="1232">
                  <c:v>5.7889055983951703E-47</c:v>
                </c:pt>
                <c:pt idx="1233">
                  <c:v>5.3096526054104099E-47</c:v>
                </c:pt>
                <c:pt idx="1234">
                  <c:v>4.8700760983141254E-47</c:v>
                </c:pt>
                <c:pt idx="1235">
                  <c:v>4.4668913328157894E-47</c:v>
                </c:pt>
                <c:pt idx="1236">
                  <c:v>4.0970855026458991E-47</c:v>
                </c:pt>
                <c:pt idx="1237">
                  <c:v>3.7578952263003711E-47</c:v>
                </c:pt>
                <c:pt idx="1238">
                  <c:v>3.4467858976170429E-47</c:v>
                </c:pt>
                <c:pt idx="1239">
                  <c:v>3.1614327458798931E-47</c:v>
                </c:pt>
                <c:pt idx="1240">
                  <c:v>2.8997034639232135E-47</c:v>
                </c:pt>
                <c:pt idx="1241">
                  <c:v>2.659642274423258E-47</c:v>
                </c:pt>
                <c:pt idx="1242">
                  <c:v>2.4394553153131447E-47</c:v>
                </c:pt>
                <c:pt idx="1243">
                  <c:v>2.2374972351121329E-47</c:v>
                </c:pt>
                <c:pt idx="1244">
                  <c:v>2.0522588980040113E-47</c:v>
                </c:pt>
                <c:pt idx="1245">
                  <c:v>1.8823561067888897E-47</c:v>
                </c:pt>
                <c:pt idx="1246">
                  <c:v>1.7265192594421634E-47</c:v>
                </c:pt>
                <c:pt idx="1247">
                  <c:v>1.5835838619875896E-47</c:v>
                </c:pt>
                <c:pt idx="1248">
                  <c:v>1.452481826792814E-47</c:v>
                </c:pt>
                <c:pt idx="1249">
                  <c:v>1.3322334912629672E-47</c:v>
                </c:pt>
                <c:pt idx="1250">
                  <c:v>1.221940297292173E-47</c:v>
                </c:pt>
                <c:pt idx="1251">
                  <c:v>1.1207780767701452E-47</c:v>
                </c:pt>
                <c:pt idx="1252">
                  <c:v>1.0279908929693119E-47</c:v>
                </c:pt>
                <c:pt idx="1253">
                  <c:v>9.4288539179252247E-48</c:v>
                </c:pt>
                <c:pt idx="1254">
                  <c:v>8.6482562067040947E-48</c:v>
                </c:pt>
                <c:pt idx="1255">
                  <c:v>7.9322827639326342E-48</c:v>
                </c:pt>
                <c:pt idx="1256">
                  <c:v>7.2755834636588081E-48</c:v>
                </c:pt>
                <c:pt idx="1257">
                  <c:v>6.6732511071533638E-48</c:v>
                </c:pt>
                <c:pt idx="1258">
                  <c:v>6.1207847537671152E-48</c:v>
                </c:pt>
                <c:pt idx="1259">
                  <c:v>5.6140560875626437E-48</c:v>
                </c:pt>
                <c:pt idx="1260">
                  <c:v>5.1492785683895111E-48</c:v>
                </c:pt>
                <c:pt idx="1261">
                  <c:v>4.7229791368877288E-48</c:v>
                </c:pt>
                <c:pt idx="1262">
                  <c:v>4.3319722619811544E-48</c:v>
                </c:pt>
                <c:pt idx="1263">
                  <c:v>3.9733361369323521E-48</c:v>
                </c:pt>
                <c:pt idx="1264">
                  <c:v>3.6443908460836226E-48</c:v>
                </c:pt>
                <c:pt idx="1265">
                  <c:v>3.342678339133032E-48</c:v>
                </c:pt>
                <c:pt idx="1266">
                  <c:v>3.0659440633039883E-48</c:v>
                </c:pt>
                <c:pt idx="1267">
                  <c:v>2.8121201161541384E-48</c:v>
                </c:pt>
                <c:pt idx="1268">
                  <c:v>2.5793097931332256E-48</c:v>
                </c:pt>
                <c:pt idx="1269">
                  <c:v>2.3657734144199698E-48</c:v>
                </c:pt>
                <c:pt idx="1270">
                  <c:v>2.1699153251295062E-48</c:v>
                </c:pt>
                <c:pt idx="1271">
                  <c:v>1.9902719717502226E-48</c:v>
                </c:pt>
                <c:pt idx="1272">
                  <c:v>1.8255009657107206E-48</c:v>
                </c:pt>
                <c:pt idx="1273">
                  <c:v>1.674371052354391E-48</c:v>
                </c:pt>
                <c:pt idx="1274">
                  <c:v>1.535752910363879E-48</c:v>
                </c:pt>
                <c:pt idx="1275">
                  <c:v>1.4086107128851383E-48</c:v>
                </c:pt>
                <c:pt idx="1276">
                  <c:v>1.2919943872901999E-48</c:v>
                </c:pt>
                <c:pt idx="1277">
                  <c:v>1.1850325157405935E-48</c:v>
                </c:pt>
                <c:pt idx="1278">
                  <c:v>1.0869258234997537E-48</c:v>
                </c:pt>
                <c:pt idx="1279">
                  <c:v>9.9694120633669413E-49</c:v>
                </c:pt>
                <c:pt idx="1280">
                  <c:v>9.1440625238974615E-49</c:v>
                </c:pt>
                <c:pt idx="1281">
                  <c:v>8.3870421755550698E-49</c:v>
                </c:pt>
                <c:pt idx="1282">
                  <c:v>7.692694168560598E-49</c:v>
                </c:pt>
                <c:pt idx="1283">
                  <c:v>7.0558299734662538E-49</c:v>
                </c:pt>
                <c:pt idx="1284">
                  <c:v>6.4716906097645436E-49</c:v>
                </c:pt>
                <c:pt idx="1285">
                  <c:v>5.9359110843113473E-49</c:v>
                </c:pt>
                <c:pt idx="1286">
                  <c:v>5.4444877738264979E-49</c:v>
                </c:pt>
                <c:pt idx="1287">
                  <c:v>4.9937485077380929E-49</c:v>
                </c:pt>
                <c:pt idx="1288">
                  <c:v>4.5803251278144527E-49</c:v>
                </c:pt>
                <c:pt idx="1289">
                  <c:v>4.2011283195339836E-49</c:v>
                </c:pt>
                <c:pt idx="1290">
                  <c:v>3.8533245271197721E-49</c:v>
                </c:pt>
                <c:pt idx="1291">
                  <c:v>3.5343147797374714E-49</c:v>
                </c:pt>
                <c:pt idx="1292">
                  <c:v>3.2417152706334424E-49</c:v>
                </c:pt>
                <c:pt idx="1293">
                  <c:v>2.9733395440909445E-49</c:v>
                </c:pt>
                <c:pt idx="1294">
                  <c:v>2.7271821570952409E-49</c:v>
                </c:pt>
                <c:pt idx="1295">
                  <c:v>2.5014036936210618E-49</c:v>
                </c:pt>
                <c:pt idx="1296">
                  <c:v>2.2943170195589131E-49</c:v>
                </c:pt>
                <c:pt idx="1297">
                  <c:v>2.104374675571768E-49</c:v>
                </c:pt>
                <c:pt idx="1298">
                  <c:v>1.9301573136737445E-49</c:v>
                </c:pt>
                <c:pt idx="1299">
                  <c:v>1.7703630911239744E-49</c:v>
                </c:pt>
                <c:pt idx="1300">
                  <c:v>1.6237979423804197E-49</c:v>
                </c:pt>
                <c:pt idx="1301">
                  <c:v>1.4893666564212612E-49</c:v>
                </c:pt>
                <c:pt idx="1302">
                  <c:v>1.3660646927583067E-49</c:v>
                </c:pt>
                <c:pt idx="1303">
                  <c:v>1.2529706749880525E-49</c:v>
                </c:pt>
                <c:pt idx="1304">
                  <c:v>1.1492395057879849E-49</c:v>
                </c:pt>
                <c:pt idx="1305">
                  <c:v>1.0540960519099332E-49</c:v>
                </c:pt>
                <c:pt idx="1306">
                  <c:v>9.668293519811412E-50</c:v>
                </c:pt>
                <c:pt idx="1307">
                  <c:v>8.8678730383115353E-50</c:v>
                </c:pt>
                <c:pt idx="1308">
                  <c:v>8.1337179164523715E-50</c:v>
                </c:pt>
                <c:pt idx="1309">
                  <c:v>7.460342165319922E-50</c:v>
                </c:pt>
                <c:pt idx="1310">
                  <c:v>6.842713971070015E-50</c:v>
                </c:pt>
                <c:pt idx="1311">
                  <c:v>6.2762180945984642E-50</c:v>
                </c:pt>
                <c:pt idx="1312">
                  <c:v>5.7566213840740707E-50</c:v>
                </c:pt>
                <c:pt idx="1313">
                  <c:v>5.2800411426269812E-50</c:v>
                </c:pt>
                <c:pt idx="1314">
                  <c:v>4.8429161148171368E-50</c:v>
                </c:pt>
                <c:pt idx="1315">
                  <c:v>4.441979875082282E-50</c:v>
                </c:pt>
                <c:pt idx="1316">
                  <c:v>4.0742364193068491E-50</c:v>
                </c:pt>
                <c:pt idx="1317">
                  <c:v>3.7369377771210736E-50</c:v>
                </c:pt>
                <c:pt idx="1318">
                  <c:v>3.4275634776369242E-50</c:v>
                </c:pt>
                <c:pt idx="1319">
                  <c:v>3.1438017151790703E-50</c:v>
                </c:pt>
                <c:pt idx="1320">
                  <c:v>2.8835320742701078E-50</c:v>
                </c:pt>
                <c:pt idx="1321">
                  <c:v>2.6448096847833885E-50</c:v>
                </c:pt>
                <c:pt idx="1322">
                  <c:v>2.4258506888621019E-50</c:v>
                </c:pt>
                <c:pt idx="1323">
                  <c:v>2.2250189110052294E-50</c:v>
                </c:pt>
                <c:pt idx="1324">
                  <c:v>2.0408136317132789E-50</c:v>
                </c:pt>
                <c:pt idx="1325">
                  <c:v>1.8718583733318004E-50</c:v>
                </c:pt>
                <c:pt idx="1326">
                  <c:v>1.7168906142943153E-50</c:v>
                </c:pt>
                <c:pt idx="1327">
                  <c:v>1.5747523549044519E-50</c:v>
                </c:pt>
                <c:pt idx="1328">
                  <c:v>1.4443814641600769E-50</c:v>
                </c:pt>
                <c:pt idx="1329">
                  <c:v>1.324803742957914E-50</c:v>
                </c:pt>
                <c:pt idx="1330">
                  <c:v>1.2151256443711952E-50</c:v>
                </c:pt>
                <c:pt idx="1331">
                  <c:v>1.1145275966022066E-50</c:v>
                </c:pt>
                <c:pt idx="1332">
                  <c:v>1.022257878715669E-50</c:v>
                </c:pt>
                <c:pt idx="1333">
                  <c:v>9.3762700338878349E-51</c:v>
                </c:pt>
                <c:pt idx="1334">
                  <c:v>8.6000256470351955E-51</c:v>
                </c:pt>
                <c:pt idx="1335">
                  <c:v>7.8880451248047794E-51</c:v>
                </c:pt>
                <c:pt idx="1336">
                  <c:v>7.23500817842418E-51</c:v>
                </c:pt>
                <c:pt idx="1337">
                  <c:v>6.6360349761765296E-51</c:v>
                </c:pt>
                <c:pt idx="1338">
                  <c:v>6.0866496787611036E-51</c:v>
                </c:pt>
                <c:pt idx="1339">
                  <c:v>5.5827469934928085E-51</c:v>
                </c:pt>
                <c:pt idx="1340">
                  <c:v>5.1205614974207604E-51</c:v>
                </c:pt>
                <c:pt idx="1341">
                  <c:v>4.6966395001295074E-51</c:v>
                </c:pt>
                <c:pt idx="1342">
                  <c:v>4.3078132359679573E-51</c:v>
                </c:pt>
                <c:pt idx="1343">
                  <c:v>3.9511771928566263E-51</c:v>
                </c:pt>
                <c:pt idx="1344">
                  <c:v>3.6240664007900018E-51</c:v>
                </c:pt>
                <c:pt idx="1345">
                  <c:v>3.3240365177951635E-51</c:v>
                </c:pt>
                <c:pt idx="1346">
                  <c:v>3.0488455645369846E-51</c:v>
                </c:pt>
                <c:pt idx="1347">
                  <c:v>2.7964371710821433E-51</c:v>
                </c:pt>
                <c:pt idx="1348">
                  <c:v>2.5649252106337463E-51</c:v>
                </c:pt>
                <c:pt idx="1349">
                  <c:v>2.3525797054108841E-51</c:v>
                </c:pt>
                <c:pt idx="1350">
                  <c:v>2.1578138993549107E-51</c:v>
                </c:pt>
                <c:pt idx="1351">
                  <c:v>1.9791724010625892E-51</c:v>
                </c:pt>
                <c:pt idx="1352">
                  <c:v>1.8153203083449455E-51</c:v>
                </c:pt>
                <c:pt idx="1353">
                  <c:v>1.6650332331434093E-51</c:v>
                </c:pt>
                <c:pt idx="1354">
                  <c:v>1.5271881522658741E-51</c:v>
                </c:pt>
                <c:pt idx="1355">
                  <c:v>1.4007550155729375E-51</c:v>
                </c:pt>
                <c:pt idx="1356">
                  <c:v>1.2847890489077106E-51</c:v>
                </c:pt>
                <c:pt idx="1357">
                  <c:v>1.1784236942517362E-51</c:v>
                </c:pt>
                <c:pt idx="1358">
                  <c:v>1.080864134353064E-51</c:v>
                </c:pt>
                <c:pt idx="1359">
                  <c:v>9.9138135343810258E-52</c:v>
                </c:pt>
                <c:pt idx="1360">
                  <c:v>9.0930668962664155E-52</c:v>
                </c:pt>
                <c:pt idx="1361">
                  <c:v>8.3402683834257269E-52</c:v>
                </c:pt>
                <c:pt idx="1362">
                  <c:v>7.6497926938304991E-52</c:v>
                </c:pt>
                <c:pt idx="1363">
                  <c:v>7.0164802340025845E-52</c:v>
                </c:pt>
                <c:pt idx="1364">
                  <c:v>6.4355985638477117E-52</c:v>
                </c:pt>
                <c:pt idx="1365">
                  <c:v>5.9028070334023077E-52</c:v>
                </c:pt>
                <c:pt idx="1366">
                  <c:v>5.4141243472390018E-52</c:v>
                </c:pt>
                <c:pt idx="1367">
                  <c:v>4.9658988141562564E-52</c:v>
                </c:pt>
                <c:pt idx="1368">
                  <c:v>4.5547810598428996E-52</c:v>
                </c:pt>
                <c:pt idx="1369">
                  <c:v>4.1776989986108333E-52</c:v>
                </c:pt>
                <c:pt idx="1370">
                  <c:v>3.8318348771733693E-52</c:v>
                </c:pt>
                <c:pt idx="1371">
                  <c:v>3.5146042189263045E-52</c:v>
                </c:pt>
                <c:pt idx="1372">
                  <c:v>3.2236365113954968E-52</c:v>
                </c:pt>
                <c:pt idx="1373">
                  <c:v>2.9567574925339653E-52</c:v>
                </c:pt>
                <c:pt idx="1374">
                  <c:v>2.7119729035056247E-52</c:v>
                </c:pt>
                <c:pt idx="1375">
                  <c:v>2.4874535865454099E-52</c:v>
                </c:pt>
                <c:pt idx="1376">
                  <c:v>2.2815218165415854E-52</c:v>
                </c:pt>
                <c:pt idx="1377">
                  <c:v>2.0926387642007332E-52</c:v>
                </c:pt>
                <c:pt idx="1378">
                  <c:v>1.9193929971152722E-52</c:v>
                </c:pt>
                <c:pt idx="1379">
                  <c:v>1.7604899328061301E-52</c:v>
                </c:pt>
                <c:pt idx="1380">
                  <c:v>1.6147421649290876E-52</c:v>
                </c:pt>
                <c:pt idx="1381">
                  <c:v>1.4810605903572483E-52</c:v>
                </c:pt>
                <c:pt idx="1382">
                  <c:v>1.358446270835891E-52</c:v>
                </c:pt>
                <c:pt idx="1383">
                  <c:v>1.2459829683962262E-52</c:v>
                </c:pt>
                <c:pt idx="1384">
                  <c:v>1.1428302987486913E-52</c:v>
                </c:pt>
                <c:pt idx="1385">
                  <c:v>1.0482174514946284E-52</c:v>
                </c:pt>
                <c:pt idx="1386">
                  <c:v>9.6143743023000003E-53</c:v>
                </c:pt>
                <c:pt idx="1387">
                  <c:v>8.8184176950042887E-53</c:v>
                </c:pt>
                <c:pt idx="1388">
                  <c:v>8.0883568913020829E-53</c:v>
                </c:pt>
                <c:pt idx="1389">
                  <c:v>7.4187364971534383E-53</c:v>
                </c:pt>
                <c:pt idx="1390">
                  <c:v>6.8045527606952513E-53</c:v>
                </c:pt>
                <c:pt idx="1391">
                  <c:v>6.2412161816032572E-53</c:v>
                </c:pt>
                <c:pt idx="1392">
                  <c:v>5.7245172159599013E-53</c:v>
                </c:pt>
                <c:pt idx="1393">
                  <c:v>5.2505948203515562E-53</c:v>
                </c:pt>
                <c:pt idx="1394">
                  <c:v>4.8159076001450008E-53</c:v>
                </c:pt>
                <c:pt idx="1395">
                  <c:v>4.4172073463443934E-53</c:v>
                </c:pt>
                <c:pt idx="1396">
                  <c:v>4.0515147632840138E-53</c:v>
                </c:pt>
                <c:pt idx="1397">
                  <c:v>3.7160972057815911E-53</c:v>
                </c:pt>
                <c:pt idx="1398">
                  <c:v>3.4084482593922388E-53</c:v>
                </c:pt>
                <c:pt idx="1399">
                  <c:v>3.1262690111764311E-53</c:v>
                </c:pt>
                <c:pt idx="1400">
                  <c:v>2.867450871026174E-53</c:v>
                </c:pt>
                <c:pt idx="1401">
                  <c:v>2.630059815183594E-53</c:v>
                </c:pt>
                <c:pt idx="1402">
                  <c:v>2.4123219342090769E-53</c:v>
                </c:pt>
                <c:pt idx="1403">
                  <c:v>2.2126101774077586E-53</c:v>
                </c:pt>
                <c:pt idx="1404">
                  <c:v>2.0294321946599747E-53</c:v>
                </c:pt>
                <c:pt idx="1405">
                  <c:v>1.8614191848053906E-53</c:v>
                </c:pt>
                <c:pt idx="1406">
                  <c:v>1.7073156672485165E-53</c:v>
                </c:pt>
                <c:pt idx="1407">
                  <c:v>1.5659701003549071E-53</c:v>
                </c:pt>
                <c:pt idx="1408">
                  <c:v>1.4363262765330244E-53</c:v>
                </c:pt>
                <c:pt idx="1409">
                  <c:v>1.3174154297018131E-53</c:v>
                </c:pt>
                <c:pt idx="1410">
                  <c:v>1.2083489961665987E-53</c:v>
                </c:pt>
                <c:pt idx="1411">
                  <c:v>1.1083119748091233E-53</c:v>
                </c:pt>
                <c:pt idx="1412">
                  <c:v>1.016556836975234E-53</c:v>
                </c:pt>
                <c:pt idx="1413">
                  <c:v>9.3239794055193774E-54</c:v>
                </c:pt>
                <c:pt idx="1414">
                  <c:v>8.5520640649300199E-54</c:v>
                </c:pt>
                <c:pt idx="1415">
                  <c:v>7.8440541950763183E-54</c:v>
                </c:pt>
                <c:pt idx="1416">
                  <c:v>7.1946591779651108E-54</c:v>
                </c:pt>
                <c:pt idx="1417">
                  <c:v>6.5990263962694662E-54</c:v>
                </c:pt>
                <c:pt idx="1418">
                  <c:v>6.0527049720480502E-54</c:v>
                </c:pt>
                <c:pt idx="1419">
                  <c:v>5.5516125074702999E-54</c:v>
                </c:pt>
                <c:pt idx="1420">
                  <c:v>5.0920045790158498E-54</c:v>
                </c:pt>
                <c:pt idx="1421">
                  <c:v>4.6704467571950257E-54</c:v>
                </c:pt>
                <c:pt idx="1422">
                  <c:v>4.2837889427053742E-54</c:v>
                </c:pt>
                <c:pt idx="1423">
                  <c:v>3.9291418272513365E-54</c:v>
                </c:pt>
                <c:pt idx="1424">
                  <c:v>3.6038553031294289E-54</c:v>
                </c:pt>
                <c:pt idx="1425">
                  <c:v>3.3054986602455663E-54</c:v>
                </c:pt>
                <c:pt idx="1426">
                  <c:v>3.0318424225847768E-54</c:v>
                </c:pt>
                <c:pt idx="1427">
                  <c:v>2.7808416884071513E-54</c:v>
                </c:pt>
                <c:pt idx="1428">
                  <c:v>2.5506208496780492E-54</c:v>
                </c:pt>
                <c:pt idx="1429">
                  <c:v>2.3394595765496317E-54</c:v>
                </c:pt>
                <c:pt idx="1430">
                  <c:v>2.1457799621611284E-54</c:v>
                </c:pt>
                <c:pt idx="1431">
                  <c:v>1.968134731698621E-54</c:v>
                </c:pt>
                <c:pt idx="1432">
                  <c:v>1.8051964276044388E-54</c:v>
                </c:pt>
                <c:pt idx="1433">
                  <c:v>1.6557474901239823E-54</c:v>
                </c:pt>
                <c:pt idx="1434">
                  <c:v>1.5186711590659741E-54</c:v>
                </c:pt>
                <c:pt idx="1435">
                  <c:v>1.3929431287895966E-54</c:v>
                </c:pt>
                <c:pt idx="1436">
                  <c:v>1.277623894059799E-54</c:v>
                </c:pt>
                <c:pt idx="1437">
                  <c:v>1.1718517295755749E-54</c:v>
                </c:pt>
                <c:pt idx="1438">
                  <c:v>1.0748362507104083E-54</c:v>
                </c:pt>
                <c:pt idx="1439">
                  <c:v>9.8585250734719202E-55</c:v>
                </c:pt>
                <c:pt idx="1440">
                  <c:v>9.0423556667385833E-55</c:v>
                </c:pt>
                <c:pt idx="1441">
                  <c:v>8.2937554445965548E-55</c:v>
                </c:pt>
                <c:pt idx="1442">
                  <c:v>7.607130476829055E-55</c:v>
                </c:pt>
                <c:pt idx="1443">
                  <c:v>6.9773499445542489E-55</c:v>
                </c:pt>
                <c:pt idx="1444">
                  <c:v>6.3997078000775411E-55</c:v>
                </c:pt>
                <c:pt idx="1445">
                  <c:v>5.8698876008562318E-55</c:v>
                </c:pt>
                <c:pt idx="1446">
                  <c:v>5.3839302547949572E-55</c:v>
                </c:pt>
                <c:pt idx="1447">
                  <c:v>4.9382044358513896E-55</c:v>
                </c:pt>
                <c:pt idx="1448">
                  <c:v>4.5293794488782262E-55</c:v>
                </c:pt>
                <c:pt idx="1449">
                  <c:v>4.1544003409376277E-55</c:v>
                </c:pt>
                <c:pt idx="1450">
                  <c:v>3.8104650731032639E-55</c:v>
                </c:pt>
                <c:pt idx="1451">
                  <c:v>3.4950035821687943E-55</c:v>
                </c:pt>
                <c:pt idx="1452">
                  <c:v>3.2056585757981245E-55</c:v>
                </c:pt>
                <c:pt idx="1453">
                  <c:v>2.9402679176114263E-55</c:v>
                </c:pt>
                <c:pt idx="1454">
                  <c:v>2.6968484705775279E-55</c:v>
                </c:pt>
                <c:pt idx="1455">
                  <c:v>2.4735812779825814E-55</c:v>
                </c:pt>
                <c:pt idx="1456">
                  <c:v>2.2687979712393038E-55</c:v>
                </c:pt>
                <c:pt idx="1457">
                  <c:v>2.0809683029690533E-55</c:v>
                </c:pt>
                <c:pt idx="1458">
                  <c:v>1.9086887121978493E-55</c:v>
                </c:pt>
                <c:pt idx="1459">
                  <c:v>1.7506718362186245E-55</c:v>
                </c:pt>
                <c:pt idx="1460">
                  <c:v>1.6057368907473251E-55</c:v>
                </c:pt>
                <c:pt idx="1461">
                  <c:v>1.4728008464887766E-55</c:v>
                </c:pt>
                <c:pt idx="1462">
                  <c:v>1.3508703361784798E-55</c:v>
                </c:pt>
                <c:pt idx="1463">
                  <c:v>1.2390342316257738E-55</c:v>
                </c:pt>
                <c:pt idx="1464">
                  <c:v>1.1364568352899382E-55</c:v>
                </c:pt>
                <c:pt idx="1465">
                  <c:v>1.0423716355137322E-55</c:v>
                </c:pt>
                <c:pt idx="1466">
                  <c:v>9.5607557874940265E-56</c:v>
                </c:pt>
                <c:pt idx="1467">
                  <c:v>8.7692381597709938E-56</c:v>
                </c:pt>
                <c:pt idx="1468">
                  <c:v>8.0432488405752934E-56</c:v>
                </c:pt>
                <c:pt idx="1469">
                  <c:v>7.3773628601172704E-56</c:v>
                </c:pt>
                <c:pt idx="1470">
                  <c:v>6.7666043720143468E-56</c:v>
                </c:pt>
                <c:pt idx="1471">
                  <c:v>6.2064094711799509E-56</c:v>
                </c:pt>
                <c:pt idx="1472">
                  <c:v>5.692592089950492E-56</c:v>
                </c:pt>
                <c:pt idx="1473">
                  <c:v>5.2213127176099063E-56</c:v>
                </c:pt>
                <c:pt idx="1474">
                  <c:v>4.7890497095695524E-56</c:v>
                </c:pt>
                <c:pt idx="1475">
                  <c:v>4.3925729718074082E-56</c:v>
                </c:pt>
                <c:pt idx="1476">
                  <c:v>4.0289198239263524E-56</c:v>
                </c:pt>
                <c:pt idx="1477">
                  <c:v>3.6953728604643937E-56</c:v>
                </c:pt>
                <c:pt idx="1478">
                  <c:v>3.3894396450284897E-56</c:v>
                </c:pt>
                <c:pt idx="1479">
                  <c:v>3.1088340855127248E-56</c:v>
                </c:pt>
                <c:pt idx="1480">
                  <c:v>2.8514593512299113E-56</c:v>
                </c:pt>
                <c:pt idx="1481">
                  <c:v>2.6153922043014171E-56</c:v>
                </c:pt>
                <c:pt idx="1482">
                  <c:v>2.3988686282237303E-56</c:v>
                </c:pt>
                <c:pt idx="1483">
                  <c:v>2.2002706462196073E-56</c:v>
                </c:pt>
                <c:pt idx="1484">
                  <c:v>2.0181142308740612E-56</c:v>
                </c:pt>
                <c:pt idx="1485">
                  <c:v>1.8510382147097092E-56</c:v>
                </c:pt>
                <c:pt idx="1486">
                  <c:v>1.6977941188352029E-56</c:v>
                </c:pt>
                <c:pt idx="1487">
                  <c:v>1.5572368236619328E-56</c:v>
                </c:pt>
                <c:pt idx="1488">
                  <c:v>1.4283160119746466E-56</c:v>
                </c:pt>
                <c:pt idx="1489">
                  <c:v>1.3100683204149876E-56</c:v>
                </c:pt>
                <c:pt idx="1490">
                  <c:v>1.2016101407294597E-56</c:v>
                </c:pt>
                <c:pt idx="1491">
                  <c:v>1.1021310169888079E-56</c:v>
                </c:pt>
                <c:pt idx="1492">
                  <c:v>1.0108875894401295E-56</c:v>
                </c:pt>
                <c:pt idx="1493">
                  <c:v>9.2719803973582695E-57</c:v>
                </c:pt>
                <c:pt idx="1494">
                  <c:v>8.5043699603250979E-57</c:v>
                </c:pt>
                <c:pt idx="1495">
                  <c:v>7.8003085988706434E-57</c:v>
                </c:pt>
                <c:pt idx="1496">
                  <c:v>7.1545352003114288E-57</c:v>
                </c:pt>
                <c:pt idx="1497">
                  <c:v>6.5622242099380332E-57</c:v>
                </c:pt>
                <c:pt idx="1498">
                  <c:v>6.0189495719611723E-57</c:v>
                </c:pt>
                <c:pt idx="1499">
                  <c:v>5.5206516557215669E-57</c:v>
                </c:pt>
                <c:pt idx="1500">
                  <c:v>5.0636069200180286E-57</c:v>
                </c:pt>
                <c:pt idx="1501">
                  <c:v>4.6444000888702967E-57</c:v>
                </c:pt>
                <c:pt idx="1502">
                  <c:v>4.2598986308007113E-57</c:v>
                </c:pt>
                <c:pt idx="1503">
                  <c:v>3.9072293509303989E-57</c:v>
                </c:pt>
                <c:pt idx="1504">
                  <c:v>3.5837569209722867E-57</c:v>
                </c:pt>
                <c:pt idx="1505">
                  <c:v>3.2870641866872031E-57</c:v>
                </c:pt>
                <c:pt idx="1506">
                  <c:v>3.014934105650844E-57</c:v>
                </c:pt>
                <c:pt idx="1507">
                  <c:v>2.7653331803591536E-57</c:v>
                </c:pt>
                <c:pt idx="1508">
                  <c:v>2.536396262877827E-57</c:v>
                </c:pt>
                <c:pt idx="1509">
                  <c:v>2.3264126174860728E-57</c:v>
                </c:pt>
                <c:pt idx="1510">
                  <c:v>2.1338131371703155E-57</c:v>
                </c:pt>
                <c:pt idx="1511">
                  <c:v>1.9571586184400847E-57</c:v>
                </c:pt>
                <c:pt idx="1512">
                  <c:v>1.7951290068511149E-57</c:v>
                </c:pt>
                <c:pt idx="1513">
                  <c:v>1.6465135328717507E-57</c:v>
                </c:pt>
                <c:pt idx="1514">
                  <c:v>1.5102016643835893E-57</c:v>
                </c:pt>
                <c:pt idx="1515">
                  <c:v>1.3851748082076719E-57</c:v>
                </c:pt>
                <c:pt idx="1516">
                  <c:v>1.2704986986465212E-57</c:v>
                </c:pt>
                <c:pt idx="1517">
                  <c:v>1.1653164161649266E-57</c:v>
                </c:pt>
                <c:pt idx="1518">
                  <c:v>1.0688419840414816E-57</c:v>
                </c:pt>
                <c:pt idx="1519">
                  <c:v>9.8035449514172534E-58</c:v>
                </c:pt>
                <c:pt idx="1520">
                  <c:v>8.9919272492507831E-58</c:v>
                </c:pt>
                <c:pt idx="1521">
                  <c:v>8.2475019043118939E-58</c:v>
                </c:pt>
                <c:pt idx="1522">
                  <c:v>7.564706183237192E-58</c:v>
                </c:pt>
                <c:pt idx="1523">
                  <c:v>6.9384378812679249E-58</c:v>
                </c:pt>
                <c:pt idx="1524">
                  <c:v>6.3640171959213097E-58</c:v>
                </c:pt>
                <c:pt idx="1525">
                  <c:v>5.8371517570725939E-58</c:v>
                </c:pt>
                <c:pt idx="1526">
                  <c:v>5.3539045521329815E-58</c:v>
                </c:pt>
                <c:pt idx="1527">
                  <c:v>4.910664506643866E-58</c:v>
                </c:pt>
                <c:pt idx="1528">
                  <c:v>4.5041195004503105E-58</c:v>
                </c:pt>
                <c:pt idx="1529">
                  <c:v>4.1312316178165699E-58</c:v>
                </c:pt>
                <c:pt idx="1530">
                  <c:v>3.7892144465398767E-58</c:v>
                </c:pt>
                <c:pt idx="1531">
                  <c:v>3.4755122564282208E-58</c:v>
                </c:pt>
                <c:pt idx="1532">
                  <c:v>3.1877809015568502E-58</c:v>
                </c:pt>
                <c:pt idx="1533">
                  <c:v>2.9238703035891525E-58</c:v>
                </c:pt>
                <c:pt idx="1534">
                  <c:v>2.6818083852737791E-58</c:v>
                </c:pt>
                <c:pt idx="1535">
                  <c:v>2.4597863340572237E-58</c:v>
                </c:pt>
                <c:pt idx="1536">
                  <c:v>2.2561450856964053E-58</c:v>
                </c:pt>
                <c:pt idx="1537">
                  <c:v>2.0693629268670327E-58</c:v>
                </c:pt>
                <c:pt idx="1538">
                  <c:v>1.8980441241303248E-58</c:v>
                </c:pt>
                <c:pt idx="1539">
                  <c:v>1.7409084942871588E-58</c:v>
                </c:pt>
                <c:pt idx="1540">
                  <c:v>1.5967818381828671E-58</c:v>
                </c:pt>
                <c:pt idx="1541">
                  <c:v>1.4645871664810387E-58</c:v>
                </c:pt>
                <c:pt idx="1542">
                  <c:v>1.3433366518383738E-58</c:v>
                </c:pt>
                <c:pt idx="1543">
                  <c:v>1.2321242473455027E-58</c:v>
                </c:pt>
                <c:pt idx="1544">
                  <c:v>1.1301189160730041E-58</c:v>
                </c:pt>
                <c:pt idx="1545">
                  <c:v>1.0365584211312805E-58</c:v>
                </c:pt>
                <c:pt idx="1546">
                  <c:v>9.507436298400698E-59</c:v>
                </c:pt>
                <c:pt idx="1547">
                  <c:v>8.720332894454298E-59</c:v>
                </c:pt>
                <c:pt idx="1548">
                  <c:v>7.9983923534565973E-59</c:v>
                </c:pt>
                <c:pt idx="1549">
                  <c:v>7.3362199601939105E-59</c:v>
                </c:pt>
                <c:pt idx="1550">
                  <c:v>6.7288676181393549E-59</c:v>
                </c:pt>
                <c:pt idx="1551">
                  <c:v>6.1717968747010731E-59</c:v>
                </c:pt>
                <c:pt idx="1552">
                  <c:v>5.6608450075441894E-59</c:v>
                </c:pt>
                <c:pt idx="1553">
                  <c:v>5.1921939185644477E-59</c:v>
                </c:pt>
                <c:pt idx="1554">
                  <c:v>4.7623416030733264E-59</c:v>
                </c:pt>
                <c:pt idx="1555">
                  <c:v>4.3680759809975712E-59</c:v>
                </c:pt>
                <c:pt idx="1556">
                  <c:v>4.0064508945462373E-59</c:v>
                </c:pt>
                <c:pt idx="1557">
                  <c:v>3.6747640929874497E-59</c:v>
                </c:pt>
                <c:pt idx="1558">
                  <c:v>3.3705370400250254E-59</c:v>
                </c:pt>
                <c:pt idx="1559">
                  <c:v>3.0914963928868067E-59</c:v>
                </c:pt>
                <c:pt idx="1560">
                  <c:v>2.835557014724626E-59</c:v>
                </c:pt>
                <c:pt idx="1561">
                  <c:v>2.6008063933873805E-59</c:v>
                </c:pt>
                <c:pt idx="1562">
                  <c:v>2.3854903501355183E-59</c:v>
                </c:pt>
                <c:pt idx="1563">
                  <c:v>2.1879999315051868E-59</c:v>
                </c:pt>
                <c:pt idx="1564">
                  <c:v>2.0068593863707997E-59</c:v>
                </c:pt>
                <c:pt idx="1565">
                  <c:v>1.8407151383656929E-59</c:v>
                </c:pt>
                <c:pt idx="1566">
                  <c:v>1.6883256712549255E-59</c:v>
                </c:pt>
                <c:pt idx="1567">
                  <c:v>1.5485522516804011E-59</c:v>
                </c:pt>
                <c:pt idx="1568">
                  <c:v>1.4203504199529644E-59</c:v>
                </c:pt>
                <c:pt idx="1569">
                  <c:v>1.3027621853066029E-59</c:v>
                </c:pt>
                <c:pt idx="1570">
                  <c:v>1.1949088672928239E-59</c:v>
                </c:pt>
                <c:pt idx="1571">
                  <c:v>1.095984529823413E-59</c:v>
                </c:pt>
                <c:pt idx="1572">
                  <c:v>1.0052499587969433E-59</c:v>
                </c:pt>
                <c:pt idx="1573">
                  <c:v>9.2202713830650785E-60</c:v>
                </c:pt>
                <c:pt idx="1574">
                  <c:v>8.456941841520991E-60</c:v>
                </c:pt>
                <c:pt idx="1575">
                  <c:v>7.7568069679846265E-60</c:v>
                </c:pt>
                <c:pt idx="1576">
                  <c:v>7.1146349905310617E-60</c:v>
                </c:pt>
                <c:pt idx="1577">
                  <c:v>6.525627266143427E-60</c:v>
                </c:pt>
                <c:pt idx="1578">
                  <c:v>5.9853824227537377E-60</c:v>
                </c:pt>
                <c:pt idx="1579">
                  <c:v>5.4898634699038621E-60</c:v>
                </c:pt>
                <c:pt idx="1580">
                  <c:v>5.0353676322519636E-60</c:v>
                </c:pt>
                <c:pt idx="1581">
                  <c:v>4.6184986805102101E-60</c:v>
                </c:pt>
                <c:pt idx="1582">
                  <c:v>4.2361415530516707E-60</c:v>
                </c:pt>
                <c:pt idx="1583">
                  <c:v>3.8854390785510906E-60</c:v>
                </c:pt>
                <c:pt idx="1584">
                  <c:v>3.5637706257140829E-60</c:v>
                </c:pt>
                <c:pt idx="1585">
                  <c:v>3.2687325205567965E-60</c:v>
                </c:pt>
                <c:pt idx="1586">
                  <c:v>2.9981200849043654E-60</c:v>
                </c:pt>
                <c:pt idx="1587">
                  <c:v>2.7499111618884668E-60</c:v>
                </c:pt>
                <c:pt idx="1588">
                  <c:v>2.5222510053395654E-60</c:v>
                </c:pt>
                <c:pt idx="1589">
                  <c:v>2.3134384201588524E-60</c:v>
                </c:pt>
                <c:pt idx="1590">
                  <c:v>2.1219130501036543E-60</c:v>
                </c:pt>
                <c:pt idx="1591">
                  <c:v>1.9462437179940276E-60</c:v>
                </c:pt>
                <c:pt idx="1592">
                  <c:v>1.7851177312124924E-60</c:v>
                </c:pt>
                <c:pt idx="1593">
                  <c:v>1.637331072582096E-60</c:v>
                </c:pt>
                <c:pt idx="1594">
                  <c:v>1.5017794033236478E-60</c:v>
                </c:pt>
                <c:pt idx="1595">
                  <c:v>1.3774498108622734E-60</c:v>
                </c:pt>
                <c:pt idx="1596">
                  <c:v>1.2634132398176271E-60</c:v>
                </c:pt>
                <c:pt idx="1597">
                  <c:v>1.1588175496189261E-60</c:v>
                </c:pt>
                <c:pt idx="1598">
                  <c:v>1.0628811468673965E-60</c:v>
                </c:pt>
                <c:pt idx="1599">
                  <c:v>9.748871448638795E-61</c:v>
                </c:pt>
                <c:pt idx="1600">
                  <c:v>8.9417800665855441E-61</c:v>
                </c:pt>
                <c:pt idx="1601">
                  <c:v>8.2015063159285485E-61</c:v>
                </c:pt>
                <c:pt idx="1602">
                  <c:v>7.5225184861768901E-61</c:v>
                </c:pt>
                <c:pt idx="1603">
                  <c:v>6.8997428271158159E-61</c:v>
                </c:pt>
                <c:pt idx="1604">
                  <c:v>6.3285256351065584E-61</c:v>
                </c:pt>
                <c:pt idx="1605">
                  <c:v>5.8045984781933596E-61</c:v>
                </c:pt>
                <c:pt idx="1606">
                  <c:v>5.3240463001580855E-61</c:v>
                </c:pt>
                <c:pt idx="1607">
                  <c:v>4.8832781651850157E-61</c:v>
                </c:pt>
                <c:pt idx="1608">
                  <c:v>4.4790004245198452E-61</c:v>
                </c:pt>
                <c:pt idx="1609">
                  <c:v>4.1081921046145123E-61</c:v>
                </c:pt>
                <c:pt idx="1610">
                  <c:v>3.7680823328403141E-61</c:v>
                </c:pt>
                <c:pt idx="1611">
                  <c:v>3.456129632086813E-61</c:v>
                </c:pt>
                <c:pt idx="1612">
                  <c:v>3.1700029295231415E-61</c:v>
                </c:pt>
                <c:pt idx="1613">
                  <c:v>2.9075641376094657E-61</c:v>
                </c:pt>
                <c:pt idx="1614">
                  <c:v>2.6668521771949487E-61</c:v>
                </c:pt>
                <c:pt idx="1615">
                  <c:v>2.4460683233136341E-61</c:v>
                </c:pt>
                <c:pt idx="1616">
                  <c:v>2.2435627641767833E-61</c:v>
                </c:pt>
                <c:pt idx="1617">
                  <c:v>2.0578222729206919E-61</c:v>
                </c:pt>
                <c:pt idx="1618">
                  <c:v>1.8874588999885949E-61</c:v>
                </c:pt>
                <c:pt idx="1619">
                  <c:v>1.7311996016496876E-61</c:v>
                </c:pt>
                <c:pt idx="1620">
                  <c:v>1.5878767271542879E-61</c:v>
                </c:pt>
                <c:pt idx="1621">
                  <c:v>1.4564192934399387E-61</c:v>
                </c:pt>
                <c:pt idx="1622">
                  <c:v>1.3358449821892158E-61</c:v>
                </c:pt>
                <c:pt idx="1623">
                  <c:v>1.2252527994361512E-61</c:v>
                </c:pt>
                <c:pt idx="1624">
                  <c:v>1.1238163428707492E-61</c:v>
                </c:pt>
                <c:pt idx="1625">
                  <c:v>1.0307776265311024E-61</c:v>
                </c:pt>
                <c:pt idx="1626">
                  <c:v>9.4544141673804831E-62</c:v>
                </c:pt>
                <c:pt idx="1627">
                  <c:v>8.6717003694751483E-62</c:v>
                </c:pt>
                <c:pt idx="1628">
                  <c:v>7.9537860269972188E-62</c:v>
                </c:pt>
                <c:pt idx="1629">
                  <c:v>7.2953065105831074E-62</c:v>
                </c:pt>
                <c:pt idx="1630">
                  <c:v>6.6913413188017839E-62</c:v>
                </c:pt>
                <c:pt idx="1631">
                  <c:v>6.1373773096101554E-62</c:v>
                </c:pt>
                <c:pt idx="1632">
                  <c:v>5.6292749758074913E-62</c:v>
                </c:pt>
                <c:pt idx="1633">
                  <c:v>5.1632375124848392E-62</c:v>
                </c:pt>
                <c:pt idx="1634">
                  <c:v>4.7357824453239705E-62</c:v>
                </c:pt>
                <c:pt idx="1635">
                  <c:v>4.3437156077379918E-62</c:v>
                </c:pt>
                <c:pt idx="1636">
                  <c:v>3.9841072723973986E-62</c:v>
                </c:pt>
                <c:pt idx="1637">
                  <c:v>3.654270258783109E-62</c:v>
                </c:pt>
                <c:pt idx="1638">
                  <c:v>3.351739853177214E-62</c:v>
                </c:pt>
                <c:pt idx="1639">
                  <c:v>3.0742553910386275E-62</c:v>
                </c:pt>
                <c:pt idx="1640">
                  <c:v>2.8197433641430753E-62</c:v>
                </c:pt>
                <c:pt idx="1641">
                  <c:v>2.5863019262502619E-62</c:v>
                </c:pt>
                <c:pt idx="1642">
                  <c:v>2.3721866815204973E-62</c:v>
                </c:pt>
                <c:pt idx="1643">
                  <c:v>2.1757976494809562E-62</c:v>
                </c:pt>
                <c:pt idx="1644">
                  <c:v>1.9956673091395629E-62</c:v>
                </c:pt>
                <c:pt idx="1645">
                  <c:v>1.8304496329051155E-62</c:v>
                </c:pt>
                <c:pt idx="1646">
                  <c:v>1.6789100283689893E-62</c:v>
                </c:pt>
                <c:pt idx="1647">
                  <c:v>1.5399161127883572E-62</c:v>
                </c:pt>
                <c:pt idx="1648">
                  <c:v>1.4124292513332333E-62</c:v>
                </c:pt>
                <c:pt idx="1649">
                  <c:v>1.2954967958672721E-62</c:v>
                </c:pt>
                <c:pt idx="1650">
                  <c:v>1.1882449662652174E-62</c:v>
                </c:pt>
                <c:pt idx="1651">
                  <c:v>1.0898723210730685E-62</c:v>
                </c:pt>
                <c:pt idx="1652">
                  <c:v>9.9964376872106603E-63</c:v>
                </c:pt>
                <c:pt idx="1653">
                  <c:v>9.1688507453693974E-63</c:v>
                </c:pt>
                <c:pt idx="1654">
                  <c:v>8.4097782251392639E-63</c:v>
                </c:pt>
                <c:pt idx="1655">
                  <c:v>7.7135479418446067E-63</c:v>
                </c:pt>
                <c:pt idx="1656">
                  <c:v>7.0749573006904787E-63</c:v>
                </c:pt>
                <c:pt idx="1657">
                  <c:v>6.4892344202662731E-63</c:v>
                </c:pt>
                <c:pt idx="1658">
                  <c:v>5.9520024745674188E-63</c:v>
                </c:pt>
                <c:pt idx="1659">
                  <c:v>5.4592469870741733E-63</c:v>
                </c:pt>
                <c:pt idx="1660">
                  <c:v>5.0072858324953063E-63</c:v>
                </c:pt>
                <c:pt idx="1661">
                  <c:v>4.5927417220127972E-63</c:v>
                </c:pt>
                <c:pt idx="1662">
                  <c:v>4.2125169664232151E-63</c:v>
                </c:pt>
                <c:pt idx="1663">
                  <c:v>3.8637703285928441E-63</c:v>
                </c:pt>
                <c:pt idx="1664">
                  <c:v>3.5438957922560502E-63</c:v>
                </c:pt>
                <c:pt idx="1665">
                  <c:v>3.2505030885064175E-63</c:v>
                </c:pt>
                <c:pt idx="1666">
                  <c:v>2.9813998344638885E-63</c:v>
                </c:pt>
                <c:pt idx="1667">
                  <c:v>2.734575150650176E-63</c:v>
                </c:pt>
                <c:pt idx="1668">
                  <c:v>2.5081846346510251E-63</c:v>
                </c:pt>
                <c:pt idx="1669">
                  <c:v>2.300536578782171E-63</c:v>
                </c:pt>
                <c:pt idx="1670">
                  <c:v>2.1100793287696467E-63</c:v>
                </c:pt>
                <c:pt idx="1671">
                  <c:v>1.9353896889820097E-63</c:v>
                </c:pt>
                <c:pt idx="1672">
                  <c:v>1.7751622875723622E-63</c:v>
                </c:pt>
                <c:pt idx="1673">
                  <c:v>1.6281998220609686E-63</c:v>
                </c:pt>
                <c:pt idx="1674">
                  <c:v>1.4934041124684375E-63</c:v>
                </c:pt>
                <c:pt idx="1675">
                  <c:v>1.3697678951435641E-63</c:v>
                </c:pt>
                <c:pt idx="1676">
                  <c:v>1.2563672959657377E-63</c:v>
                </c:pt>
                <c:pt idx="1677">
                  <c:v>1.1523549266766344E-63</c:v>
                </c:pt>
                <c:pt idx="1678">
                  <c:v>1.0569535527548172E-63</c:v>
                </c:pt>
                <c:pt idx="1679">
                  <c:v>9.6945028551478317E-64</c:v>
                </c:pt>
                <c:pt idx="1680">
                  <c:v>8.8919125503212688E-64</c:v>
                </c:pt>
                <c:pt idx="1681">
                  <c:v>8.1557672408721693E-64</c:v>
                </c:pt>
                <c:pt idx="1682">
                  <c:v>7.4805660661701222E-64</c:v>
                </c:pt>
                <c:pt idx="1683">
                  <c:v>6.8612635718567845E-64</c:v>
                </c:pt>
                <c:pt idx="1684">
                  <c:v>6.2932320075863656E-64</c:v>
                </c:pt>
                <c:pt idx="1685">
                  <c:v>5.7722267460702919E-64</c:v>
                </c:pt>
                <c:pt idx="1686">
                  <c:v>5.2943545650126012E-64</c:v>
                </c:pt>
                <c:pt idx="1687">
                  <c:v>4.8560445549292032E-64</c:v>
                </c:pt>
                <c:pt idx="1688">
                  <c:v>4.45402143545344E-64</c:v>
                </c:pt>
                <c:pt idx="1689">
                  <c:v>4.0852810807391667E-64</c:v>
                </c:pt>
                <c:pt idx="1690">
                  <c:v>3.7470680710690898E-64</c:v>
                </c:pt>
                <c:pt idx="1691">
                  <c:v>3.4368551029261899E-64</c:v>
                </c:pt>
                <c:pt idx="1692">
                  <c:v>3.1523241036663838E-64</c:v>
                </c:pt>
                <c:pt idx="1693">
                  <c:v>2.8913489096747636E-64</c:v>
                </c:pt>
                <c:pt idx="1694">
                  <c:v>2.6519793785652523E-64</c:v>
                </c:pt>
                <c:pt idx="1695">
                  <c:v>2.4324268167021245E-64</c:v>
                </c:pt>
                <c:pt idx="1696">
                  <c:v>2.2310506131509309E-64</c:v>
                </c:pt>
                <c:pt idx="1697">
                  <c:v>2.0463459801802954E-64</c:v>
                </c:pt>
                <c:pt idx="1698">
                  <c:v>1.8769327087053251E-64</c:v>
                </c:pt>
                <c:pt idx="1699">
                  <c:v>1.7215448546474639E-64</c:v>
                </c:pt>
                <c:pt idx="1700">
                  <c:v>1.5790212791419023E-64</c:v>
                </c:pt>
                <c:pt idx="1701">
                  <c:v>1.4482969719040556E-64</c:v>
                </c:pt>
                <c:pt idx="1702">
                  <c:v>1.3283950929188295E-64</c:v>
                </c:pt>
                <c:pt idx="1703">
                  <c:v>1.2184196729838058E-64</c:v>
                </c:pt>
                <c:pt idx="1704">
                  <c:v>1.1175489185615926E-64</c:v>
                </c:pt>
                <c:pt idx="1705">
                  <c:v>1.0250290709109263E-64</c:v>
                </c:pt>
                <c:pt idx="1706">
                  <c:v>9.4016877360935784E-65</c:v>
                </c:pt>
                <c:pt idx="1707">
                  <c:v>8.6233390637848105E-65</c:v>
                </c:pt>
                <c:pt idx="1708">
                  <c:v>7.9094284660739697E-65</c:v>
                </c:pt>
                <c:pt idx="1709">
                  <c:v>7.2546212316605665E-65</c:v>
                </c:pt>
                <c:pt idx="1710">
                  <c:v>6.6540243003151112E-65</c:v>
                </c:pt>
                <c:pt idx="1711">
                  <c:v>6.1031496993883125E-65</c:v>
                </c:pt>
                <c:pt idx="1712">
                  <c:v>5.5978810073444789E-65</c:v>
                </c:pt>
                <c:pt idx="1713">
                  <c:v>5.1344425937200266E-65</c:v>
                </c:pt>
                <c:pt idx="1714">
                  <c:v>4.709371405647433E-65</c:v>
                </c:pt>
                <c:pt idx="1715">
                  <c:v>4.319491090124681E-65</c:v>
                </c:pt>
                <c:pt idx="1716">
                  <c:v>3.9618882586521001E-65</c:v>
                </c:pt>
                <c:pt idx="1717">
                  <c:v>3.6338907168790431E-65</c:v>
                </c:pt>
                <c:pt idx="1718">
                  <c:v>3.3330474965771876E-65</c:v>
                </c:pt>
                <c:pt idx="1719">
                  <c:v>3.0571105407321891E-65</c:v>
                </c:pt>
                <c:pt idx="1720">
                  <c:v>2.8040179048915493E-65</c:v>
                </c:pt>
                <c:pt idx="1721">
                  <c:v>2.5718783492430879E-65</c:v>
                </c:pt>
                <c:pt idx="1722">
                  <c:v>2.3589572062882361E-65</c:v>
                </c:pt>
                <c:pt idx="1723">
                  <c:v>2.1636634185038579E-65</c:v>
                </c:pt>
                <c:pt idx="1724">
                  <c:v>1.9845376491327153E-65</c:v>
                </c:pt>
                <c:pt idx="1725">
                  <c:v>1.8202413772602544E-65</c:v>
                </c:pt>
                <c:pt idx="1726">
                  <c:v>1.6695468956903817E-65</c:v>
                </c:pt>
                <c:pt idx="1727">
                  <c:v>1.5313281368787466E-65</c:v>
                </c:pt>
                <c:pt idx="1728">
                  <c:v>1.4045522583699512E-65</c:v>
                </c:pt>
                <c:pt idx="1729">
                  <c:v>1.2882719248620411E-65</c:v>
                </c:pt>
                <c:pt idx="1730">
                  <c:v>1.1816182292239873E-65</c:v>
                </c:pt>
                <c:pt idx="1731">
                  <c:v>1.0837941995701179E-65</c:v>
                </c:pt>
                <c:pt idx="1732">
                  <c:v>9.9406884387117909E-66</c:v>
                </c:pt>
                <c:pt idx="1733">
                  <c:v>9.1177168760207166E-66</c:v>
                </c:pt>
                <c:pt idx="1734">
                  <c:v>8.36287763607307E-66</c:v>
                </c:pt>
                <c:pt idx="1735">
                  <c:v>7.6705301674660391E-66</c:v>
                </c:pt>
                <c:pt idx="1736">
                  <c:v>7.0355008898150626E-66</c:v>
                </c:pt>
                <c:pt idx="1737">
                  <c:v>6.4530445340703615E-66</c:v>
                </c:pt>
                <c:pt idx="1738">
                  <c:v>5.9188086833986829E-66</c:v>
                </c:pt>
                <c:pt idx="1739">
                  <c:v>5.4288012496602859E-66</c:v>
                </c:pt>
                <c:pt idx="1740">
                  <c:v>4.9793606424510771E-66</c:v>
                </c:pt>
                <c:pt idx="1741">
                  <c:v>4.5671284077939532E-66</c:v>
                </c:pt>
                <c:pt idx="1742">
                  <c:v>4.1890241320240883E-66</c:v>
                </c:pt>
                <c:pt idx="1743">
                  <c:v>3.8422224233358674E-66</c:v>
                </c:pt>
                <c:pt idx="1744">
                  <c:v>3.5241317989857926E-66</c:v>
                </c:pt>
                <c:pt idx="1745">
                  <c:v>3.2323753203855549E-66</c:v>
                </c:pt>
                <c:pt idx="1746">
                  <c:v>2.9647728313806294E-66</c:v>
                </c:pt>
                <c:pt idx="1747">
                  <c:v>2.7193246669896344E-66</c:v>
                </c:pt>
                <c:pt idx="1748">
                  <c:v>2.4941967108672256E-66</c:v>
                </c:pt>
                <c:pt idx="1749">
                  <c:v>2.2877066898332959E-66</c:v>
                </c:pt>
                <c:pt idx="1750">
                  <c:v>2.0983116030524739E-66</c:v>
                </c:pt>
                <c:pt idx="1751">
                  <c:v>1.9245961919294298E-66</c:v>
                </c:pt>
                <c:pt idx="1752">
                  <c:v>1.7652623645605569E-66</c:v>
                </c:pt>
                <c:pt idx="1753">
                  <c:v>1.6191194957161584E-66</c:v>
                </c:pt>
                <c:pt idx="1754">
                  <c:v>1.4850755298692409E-66</c:v>
                </c:pt>
                <c:pt idx="1755">
                  <c:v>1.3621288207890849E-66</c:v>
                </c:pt>
                <c:pt idx="1756">
                  <c:v>1.2493606467192155E-66</c:v>
                </c:pt>
                <c:pt idx="1757">
                  <c:v>1.1459283452107131E-66</c:v>
                </c:pt>
                <c:pt idx="1758">
                  <c:v>1.0510590163101617E-66</c:v>
                </c:pt>
                <c:pt idx="1759">
                  <c:v>9.6404374704922466E-67</c:v>
                </c:pt>
                <c:pt idx="1760">
                  <c:v>8.8423231407826799E-67</c:v>
                </c:pt>
                <c:pt idx="1761">
                  <c:v>8.1102832485906255E-67</c:v>
                </c:pt>
                <c:pt idx="1762">
                  <c:v>7.4388476110982157E-67</c:v>
                </c:pt>
                <c:pt idx="1763">
                  <c:v>6.8229989119993092E-67</c:v>
                </c:pt>
                <c:pt idx="1764">
                  <c:v>6.2581352095037237E-67</c:v>
                </c:pt>
                <c:pt idx="1765">
                  <c:v>5.7400355482328672E-67</c:v>
                </c:pt>
                <c:pt idx="1766">
                  <c:v>5.2648284180470542E-67</c:v>
                </c:pt>
                <c:pt idx="1767">
                  <c:v>4.8289628241081645E-67</c:v>
                </c:pt>
                <c:pt idx="1768">
                  <c:v>4.4291817519987967E-67</c:v>
                </c:pt>
                <c:pt idx="1769">
                  <c:v>4.0624978296166953E-67</c:v>
                </c:pt>
                <c:pt idx="1770">
                  <c:v>3.7261710039766376E-67</c:v>
                </c:pt>
                <c:pt idx="1771">
                  <c:v>3.4176880661093872E-67</c:v>
                </c:pt>
                <c:pt idx="1772">
                  <c:v>3.1347438710571206E-67</c:v>
                </c:pt>
                <c:pt idx="1773">
                  <c:v>2.8752241126313691E-67</c:v>
                </c:pt>
                <c:pt idx="1774">
                  <c:v>2.6371895242175721E-67</c:v>
                </c:pt>
                <c:pt idx="1775">
                  <c:v>2.4188613875659899E-67</c:v>
                </c:pt>
                <c:pt idx="1776">
                  <c:v>2.2186082412842771E-67</c:v>
                </c:pt>
                <c:pt idx="1777">
                  <c:v>2.0349336897090915E-67</c:v>
                </c:pt>
                <c:pt idx="1778">
                  <c:v>1.866465221059487E-67</c:v>
                </c:pt>
                <c:pt idx="1779">
                  <c:v>1.7119439513150218E-67</c:v>
                </c:pt>
                <c:pt idx="1780">
                  <c:v>1.5702152171795989E-67</c:v>
                </c:pt>
                <c:pt idx="1781">
                  <c:v>1.4402199478367583E-67</c:v>
                </c:pt>
                <c:pt idx="1782">
                  <c:v>1.3209867510217022E-67</c:v>
                </c:pt>
                <c:pt idx="1783">
                  <c:v>1.2116246542730915E-67</c:v>
                </c:pt>
                <c:pt idx="1784">
                  <c:v>1.1113164471232678E-67</c:v>
                </c:pt>
                <c:pt idx="1785">
                  <c:v>1.0193125744768127E-67</c:v>
                </c:pt>
                <c:pt idx="1786">
                  <c:v>9.3492553554490053E-68</c:v>
                </c:pt>
                <c:pt idx="1787">
                  <c:v>8.5752474648173096E-68</c:v>
                </c:pt>
                <c:pt idx="1788">
                  <c:v>7.8653182833432427E-68</c:v>
                </c:pt>
                <c:pt idx="1789">
                  <c:v>7.2141628509389567E-68</c:v>
                </c:pt>
                <c:pt idx="1790">
                  <c:v>6.6169153955391123E-68</c:v>
                </c:pt>
                <c:pt idx="1791">
                  <c:v>6.0691129735200537E-68</c:v>
                </c:pt>
                <c:pt idx="1792">
                  <c:v>5.5666621202658542E-68</c:v>
                </c:pt>
                <c:pt idx="1793">
                  <c:v>5.1058082616692518E-68</c:v>
                </c:pt>
                <c:pt idx="1794">
                  <c:v>4.6831076580024623E-68</c:v>
                </c:pt>
                <c:pt idx="1795">
                  <c:v>4.2954016705027186E-68</c:v>
                </c:pt>
                <c:pt idx="1796">
                  <c:v>3.9397931583806374E-68</c:v>
                </c:pt>
                <c:pt idx="1797">
                  <c:v>3.6136248298768949E-68</c:v>
                </c:pt>
                <c:pt idx="1798">
                  <c:v>3.3144593855962121E-68</c:v>
                </c:pt>
                <c:pt idx="1799">
                  <c:v>3.0400613057390234E-68</c:v>
                </c:pt>
                <c:pt idx="1800">
                  <c:v>2.7883801451348043E-68</c:v>
                </c:pt>
                <c:pt idx="1801">
                  <c:v>2.5575352112486148E-68</c:v>
                </c:pt>
                <c:pt idx="1802">
                  <c:v>2.3458015106688711E-68</c:v>
                </c:pt>
                <c:pt idx="1803">
                  <c:v>2.1515968590593463E-68</c:v>
                </c:pt>
                <c:pt idx="1804">
                  <c:v>1.973470058254976E-68</c:v>
                </c:pt>
                <c:pt idx="1805">
                  <c:v>1.8100900521538482E-68</c:v>
                </c:pt>
                <c:pt idx="1806">
                  <c:v>1.6602359803743219E-68</c:v>
                </c:pt>
                <c:pt idx="1807">
                  <c:v>1.5227880553509655E-68</c:v>
                </c:pt>
                <c:pt idx="1808">
                  <c:v>1.3967191946995105E-68</c:v>
                </c:pt>
                <c:pt idx="1809">
                  <c:v>1.281087346323078E-68</c:v>
                </c:pt>
                <c:pt idx="1810">
                  <c:v>1.1750284489089711E-68</c:v>
                </c:pt>
                <c:pt idx="1811">
                  <c:v>1.0777499752129983E-68</c:v>
                </c:pt>
                <c:pt idx="1812">
                  <c:v>9.8852500988391179E-69</c:v>
                </c:pt>
                <c:pt idx="1813">
                  <c:v>9.0668681757368215E-69</c:v>
                </c:pt>
                <c:pt idx="1814">
                  <c:v>8.316238607442347E-69</c:v>
                </c:pt>
                <c:pt idx="1815">
                  <c:v>7.6277522994089775E-69</c:v>
                </c:pt>
                <c:pt idx="1816">
                  <c:v>6.9962645238522035E-69</c:v>
                </c:pt>
                <c:pt idx="1817">
                  <c:v>6.417056475667874E-69</c:v>
                </c:pt>
                <c:pt idx="1818">
                  <c:v>5.8858000110661492E-69</c:v>
                </c:pt>
                <c:pt idx="1819">
                  <c:v>5.3985253054301237E-69</c:v>
                </c:pt>
                <c:pt idx="1820">
                  <c:v>4.9515911887209104E-69</c:v>
                </c:pt>
                <c:pt idx="1821">
                  <c:v>4.5416579367622477E-69</c:v>
                </c:pt>
                <c:pt idx="1822">
                  <c:v>4.1656623150837646E-69</c:v>
                </c:pt>
                <c:pt idx="1823">
                  <c:v>3.8207946888399557E-69</c:v>
                </c:pt>
                <c:pt idx="1824">
                  <c:v>3.5044780277572893E-69</c:v>
                </c:pt>
                <c:pt idx="1825">
                  <c:v>3.2143486492236532E-69</c:v>
                </c:pt>
                <c:pt idx="1826">
                  <c:v>2.94823855562258E-69</c:v>
                </c:pt>
                <c:pt idx="1827">
                  <c:v>2.7041592339270313E-69</c:v>
                </c:pt>
                <c:pt idx="1828">
                  <c:v>2.4802867964967198E-69</c:v>
                </c:pt>
                <c:pt idx="1829">
                  <c:v>2.2749483520399026E-69</c:v>
                </c:pt>
                <c:pt idx="1830">
                  <c:v>2.0866095049004787E-69</c:v>
                </c:pt>
                <c:pt idx="1831">
                  <c:v>1.9138628892549601E-69</c:v>
                </c:pt>
                <c:pt idx="1832">
                  <c:v>1.7554176525434455E-69</c:v>
                </c:pt>
                <c:pt idx="1833">
                  <c:v>1.6100898095479018E-69</c:v>
                </c:pt>
                <c:pt idx="1834">
                  <c:v>1.4767933950383727E-69</c:v>
                </c:pt>
                <c:pt idx="1835">
                  <c:v>1.3545323488764544E-69</c:v>
                </c:pt>
                <c:pt idx="1836">
                  <c:v>1.2423930729355944E-69</c:v>
                </c:pt>
                <c:pt idx="1837">
                  <c:v>1.139537604220972E-69</c:v>
                </c:pt>
                <c:pt idx="1838">
                  <c:v>1.0451973531736808E-69</c:v>
                </c:pt>
                <c:pt idx="1839">
                  <c:v>9.5866736037034646E-70</c:v>
                </c:pt>
                <c:pt idx="1840">
                  <c:v>8.7930102869934278E-70</c:v>
                </c:pt>
                <c:pt idx="1841">
                  <c:v>8.0650529165093928E-70</c:v>
                </c:pt>
                <c:pt idx="1842">
                  <c:v>7.3973618161587944E-70</c:v>
                </c:pt>
                <c:pt idx="1843">
                  <c:v>6.7849476507647913E-70</c:v>
                </c:pt>
                <c:pt idx="1844">
                  <c:v>6.2232341431588089E-70</c:v>
                </c:pt>
                <c:pt idx="1845">
                  <c:v>5.7080238778573489E-70</c:v>
                </c:pt>
                <c:pt idx="1846">
                  <c:v>5.2354669357905165E-70</c:v>
                </c:pt>
                <c:pt idx="1847">
                  <c:v>4.8020321257037284E-70</c:v>
                </c:pt>
                <c:pt idx="1848">
                  <c:v>4.4044805972609694E-70</c:v>
                </c:pt>
                <c:pt idx="1849">
                  <c:v>4.0398416386698769E-70</c:v>
                </c:pt>
                <c:pt idx="1850">
                  <c:v>3.7053904779782877E-70</c:v>
                </c:pt>
                <c:pt idx="1851">
                  <c:v>3.3986279221610174E-70</c:v>
                </c:pt>
                <c:pt idx="1852">
                  <c:v>3.1172616818497136E-70</c:v>
                </c:pt>
                <c:pt idx="1853">
                  <c:v>2.8591892421544489E-70</c:v>
                </c:pt>
                <c:pt idx="1854">
                  <c:v>2.6224821515789103E-70</c:v>
                </c:pt>
                <c:pt idx="1855">
                  <c:v>2.4053716116278815E-70</c:v>
                </c:pt>
                <c:pt idx="1856">
                  <c:v>2.2062352594246255E-70</c:v>
                </c:pt>
                <c:pt idx="1857">
                  <c:v>2.0235850445720889E-70</c:v>
                </c:pt>
                <c:pt idx="1858">
                  <c:v>1.8560561096660884E-70</c:v>
                </c:pt>
                <c:pt idx="1859">
                  <c:v>1.7023965913710272E-70</c:v>
                </c:pt>
                <c:pt idx="1860">
                  <c:v>1.5614582658457005E-70</c:v>
                </c:pt>
                <c:pt idx="1861">
                  <c:v>1.4321879686180307E-70</c:v>
                </c:pt>
                <c:pt idx="1862">
                  <c:v>1.3136197247918843E-70</c:v>
                </c:pt>
                <c:pt idx="1863">
                  <c:v>1.2048675307805053E-70</c:v>
                </c:pt>
                <c:pt idx="1864">
                  <c:v>1.1051187336267069E-70</c:v>
                </c:pt>
                <c:pt idx="1865">
                  <c:v>1.0136279584375176E-70</c:v>
                </c:pt>
                <c:pt idx="1866">
                  <c:v>9.2971153855518142E-71</c:v>
                </c:pt>
                <c:pt idx="1867">
                  <c:v>8.5274240684423575E-71</c:v>
                </c:pt>
                <c:pt idx="1868">
                  <c:v>7.8214540991987444E-71</c:v>
                </c:pt>
                <c:pt idx="1869">
                  <c:v>7.1739301030268814E-71</c:v>
                </c:pt>
                <c:pt idx="1870">
                  <c:v>6.5800134438414737E-71</c:v>
                </c:pt>
                <c:pt idx="1871">
                  <c:v>6.0352660674607437E-71</c:v>
                </c:pt>
                <c:pt idx="1872">
                  <c:v>5.5356173381580674E-71</c:v>
                </c:pt>
                <c:pt idx="1873">
                  <c:v>5.0773336207547634E-71</c:v>
                </c:pt>
                <c:pt idx="1874">
                  <c:v>4.6569903809541639E-71</c:v>
                </c:pt>
                <c:pt idx="1875">
                  <c:v>4.2714465954426828E-71</c:v>
                </c:pt>
                <c:pt idx="1876">
                  <c:v>3.9178212805284191E-71</c:v>
                </c:pt>
                <c:pt idx="1877">
                  <c:v>3.5934719639334366E-71</c:v>
                </c:pt>
                <c:pt idx="1878">
                  <c:v>3.2959749388654117E-71</c:v>
                </c:pt>
                <c:pt idx="1879">
                  <c:v>3.0231071528209876E-71</c:v>
                </c:pt>
                <c:pt idx="1880">
                  <c:v>2.7728295957806767E-71</c:v>
                </c:pt>
                <c:pt idx="1881">
                  <c:v>2.5432720636655865E-71</c:v>
                </c:pt>
                <c:pt idx="1882">
                  <c:v>2.332719183199895E-71</c:v>
                </c:pt>
                <c:pt idx="1883">
                  <c:v>2.1395975937492707E-71</c:v>
                </c:pt>
                <c:pt idx="1884">
                  <c:v>1.962464190352304E-71</c:v>
                </c:pt>
                <c:pt idx="1885">
                  <c:v>1.7999953400893733E-71</c:v>
                </c:pt>
                <c:pt idx="1886">
                  <c:v>1.6509769912091051E-71</c:v>
                </c:pt>
                <c:pt idx="1887">
                  <c:v>1.5142956011022401E-71</c:v>
                </c:pt>
                <c:pt idx="1888">
                  <c:v>1.3889298153320918E-71</c:v>
                </c:pt>
                <c:pt idx="1889">
                  <c:v>1.2739428355429732E-71</c:v>
                </c:pt>
                <c:pt idx="1890">
                  <c:v>1.1684754192156424E-71</c:v>
                </c:pt>
                <c:pt idx="1891">
                  <c:v>1.0717394589603265E-71</c:v>
                </c:pt>
                <c:pt idx="1892">
                  <c:v>9.8301209336827442E-72</c:v>
                </c:pt>
                <c:pt idx="1893">
                  <c:v>9.016303054155327E-72</c:v>
                </c:pt>
                <c:pt idx="1894">
                  <c:v>8.269859680547683E-72</c:v>
                </c:pt>
                <c:pt idx="1895">
                  <c:v>7.5852129997370926E-72</c:v>
                </c:pt>
                <c:pt idx="1896">
                  <c:v>6.9572469756306935E-72</c:v>
                </c:pt>
                <c:pt idx="1897">
                  <c:v>6.3812691194828833E-72</c:v>
                </c:pt>
                <c:pt idx="1898">
                  <c:v>5.8529754251787812E-72</c:v>
                </c:pt>
                <c:pt idx="1899">
                  <c:v>5.3684182074621231E-72</c:v>
                </c:pt>
                <c:pt idx="1900">
                  <c:v>4.9239766027771607E-72</c:v>
                </c:pt>
                <c:pt idx="1901">
                  <c:v>4.5163295122938645E-72</c:v>
                </c:pt>
                <c:pt idx="1902">
                  <c:v>4.1424307849294678E-72</c:v>
                </c:pt>
                <c:pt idx="1903">
                  <c:v>3.7994864549235142E-72</c:v>
                </c:pt>
                <c:pt idx="1904">
                  <c:v>3.4849338638720651E-72</c:v>
                </c:pt>
                <c:pt idx="1905">
                  <c:v>3.1964225112118258E-72</c:v>
                </c:pt>
                <c:pt idx="1906">
                  <c:v>2.9317964900573999E-72</c:v>
                </c:pt>
                <c:pt idx="1907">
                  <c:v>2.689078377142937E-72</c:v>
                </c:pt>
                <c:pt idx="1908">
                  <c:v>2.4664544564879116E-72</c:v>
                </c:pt>
                <c:pt idx="1909">
                  <c:v>2.2622611663675277E-72</c:v>
                </c:pt>
                <c:pt idx="1910">
                  <c:v>2.0749726683144193E-72</c:v>
                </c:pt>
                <c:pt idx="1911">
                  <c:v>1.9031894452597712E-72</c:v>
                </c:pt>
                <c:pt idx="1912">
                  <c:v>1.745627843614245E-72</c:v>
                </c:pt>
                <c:pt idx="1913">
                  <c:v>1.6011104811404608E-72</c:v>
                </c:pt>
                <c:pt idx="1914">
                  <c:v>1.4685574489406124E-72</c:v>
                </c:pt>
                <c:pt idx="1915">
                  <c:v>1.346978241815508E-72</c:v>
                </c:pt>
                <c:pt idx="1916">
                  <c:v>1.2354643566945457E-72</c:v>
                </c:pt>
                <c:pt idx="1917">
                  <c:v>1.133182503828247E-72</c:v>
                </c:pt>
                <c:pt idx="1918">
                  <c:v>1.039368380013873E-72</c:v>
                </c:pt>
                <c:pt idx="1919">
                  <c:v>9.5332095732424753E-73</c:v>
                </c:pt>
                <c:pt idx="1920">
                  <c:v>8.7439724466265664E-73</c:v>
                </c:pt>
                <c:pt idx="1921">
                  <c:v>8.0200748299882055E-73</c:v>
                </c:pt>
                <c:pt idx="1922">
                  <c:v>7.3561073838270948E-73</c:v>
                </c:pt>
                <c:pt idx="1923">
                  <c:v>6.7471085980472178E-73</c:v>
                </c:pt>
                <c:pt idx="1924">
                  <c:v>6.1885277169728608E-73</c:v>
                </c:pt>
                <c:pt idx="1925">
                  <c:v>5.6761907337352906E-73</c:v>
                </c:pt>
                <c:pt idx="1926">
                  <c:v>5.2062691999224784E-73</c:v>
                </c:pt>
                <c:pt idx="1927">
                  <c:v>4.7752516174214719E-73</c:v>
                </c:pt>
                <c:pt idx="1928">
                  <c:v>4.3799171986775619E-73</c:v>
                </c:pt>
                <c:pt idx="1929">
                  <c:v>4.0173117992953535E-73</c:v>
                </c:pt>
                <c:pt idx="1930">
                  <c:v>3.6847258431347728E-73</c:v>
                </c:pt>
                <c:pt idx="1931">
                  <c:v>3.3796740749490087E-73</c:v>
                </c:pt>
                <c:pt idx="1932">
                  <c:v>3.0998769892647846E-73</c:v>
                </c:pt>
                <c:pt idx="1933">
                  <c:v>2.8432437967314163E-73</c:v>
                </c:pt>
                <c:pt idx="1934">
                  <c:v>2.6078568006562241E-73</c:v>
                </c:pt>
                <c:pt idx="1935">
                  <c:v>2.3919570669765395E-73</c:v>
                </c:pt>
                <c:pt idx="1936">
                  <c:v>2.1939312805901085E-73</c:v>
                </c:pt>
                <c:pt idx="1937">
                  <c:v>2.0122996898248896E-73</c:v>
                </c:pt>
                <c:pt idx="1938">
                  <c:v>1.845705048965935E-73</c:v>
                </c:pt>
                <c:pt idx="1939">
                  <c:v>1.6929024762086434E-73</c:v>
                </c:pt>
                <c:pt idx="1940">
                  <c:v>1.5527501512546221E-73</c:v>
                </c:pt>
                <c:pt idx="1941">
                  <c:v>1.4242007830367384E-73</c:v>
                </c:pt>
                <c:pt idx="1942">
                  <c:v>1.3062937838155168E-73</c:v>
                </c:pt>
                <c:pt idx="1943">
                  <c:v>1.1981480911677679E-73</c:v>
                </c:pt>
                <c:pt idx="1944">
                  <c:v>1.0989555842299439E-73</c:v>
                </c:pt>
                <c:pt idx="1945">
                  <c:v>1.0079750449989003E-73</c:v>
                </c:pt>
                <c:pt idx="1946">
                  <c:v>9.2452661956534061E-74</c:v>
                </c:pt>
                <c:pt idx="1947">
                  <c:v>8.4798673789173432E-74</c:v>
                </c:pt>
                <c:pt idx="1948">
                  <c:v>7.7778345417283498E-74</c:v>
                </c:pt>
                <c:pt idx="1949">
                  <c:v>7.1339217295901272E-74</c:v>
                </c:pt>
                <c:pt idx="1950">
                  <c:v>6.5433172910633748E-74</c:v>
                </c:pt>
                <c:pt idx="1951">
                  <c:v>6.0016079226015877E-74</c:v>
                </c:pt>
                <c:pt idx="1952">
                  <c:v>5.5047456900535746E-74</c:v>
                </c:pt>
                <c:pt idx="1953">
                  <c:v>5.049017780393082E-74</c:v>
                </c:pt>
                <c:pt idx="1954">
                  <c:v>4.6310187576491116E-74</c:v>
                </c:pt>
                <c:pt idx="1955">
                  <c:v>4.2476251157165957E-74</c:v>
                </c:pt>
                <c:pt idx="1956">
                  <c:v>3.895971937895025E-74</c:v>
                </c:pt>
                <c:pt idx="1957">
                  <c:v>3.5734314887402236E-74</c:v>
                </c:pt>
                <c:pt idx="1958">
                  <c:v>3.2775935782585288E-74</c:v>
                </c:pt>
                <c:pt idx="1959">
                  <c:v>3.0062475517135904E-74</c:v>
                </c:pt>
                <c:pt idx="1960">
                  <c:v>2.7573657704643871E-74</c:v>
                </c:pt>
                <c:pt idx="1961">
                  <c:v>2.5290884603947008E-74</c:v>
                </c:pt>
                <c:pt idx="1962">
                  <c:v>2.3197098147136259E-74</c:v>
                </c:pt>
                <c:pt idx="1963">
                  <c:v>2.1276652472800761E-74</c:v>
                </c:pt>
                <c:pt idx="1964">
                  <c:v>1.9515197012011278E-74</c:v>
                </c:pt>
                <c:pt idx="1965">
                  <c:v>1.789956925340904E-74</c:v>
                </c:pt>
                <c:pt idx="1966">
                  <c:v>1.6417696386072287E-74</c:v>
                </c:pt>
                <c:pt idx="1967">
                  <c:v>1.5058505085194495E-74</c:v>
                </c:pt>
                <c:pt idx="1968">
                  <c:v>1.381183876644203E-74</c:v>
                </c:pt>
                <c:pt idx="1969">
                  <c:v>1.2668381690673443E-74</c:v>
                </c:pt>
                <c:pt idx="1970">
                  <c:v>1.1619589351891362E-74</c:v>
                </c:pt>
                <c:pt idx="1971">
                  <c:v>1.0657624628249565E-74</c:v>
                </c:pt>
                <c:pt idx="1972">
                  <c:v>9.7752992190026272E-75</c:v>
                </c:pt>
                <c:pt idx="1973">
                  <c:v>8.9660199297829009E-75</c:v>
                </c:pt>
                <c:pt idx="1974">
                  <c:v>8.2237394048247146E-75</c:v>
                </c:pt>
                <c:pt idx="1975">
                  <c:v>7.5429109379756105E-75</c:v>
                </c:pt>
                <c:pt idx="1976">
                  <c:v>6.9184470248235477E-75</c:v>
                </c:pt>
                <c:pt idx="1977">
                  <c:v>6.3456813462170566E-75</c:v>
                </c:pt>
                <c:pt idx="1978">
                  <c:v>5.8203338991025936E-75</c:v>
                </c:pt>
                <c:pt idx="1979">
                  <c:v>5.3384790141154694E-75</c:v>
                </c:pt>
                <c:pt idx="1980">
                  <c:v>4.8965160209358873E-75</c:v>
                </c:pt>
                <c:pt idx="1981">
                  <c:v>4.4911423422078145E-75</c:v>
                </c:pt>
                <c:pt idx="1982">
                  <c:v>4.1193288149633209E-75</c:v>
                </c:pt>
                <c:pt idx="1983">
                  <c:v>3.7782970551421681E-75</c:v>
                </c:pt>
                <c:pt idx="1984">
                  <c:v>3.4654986960594656E-75</c:v>
                </c:pt>
                <c:pt idx="1985">
                  <c:v>3.1785963456856796E-75</c:v>
                </c:pt>
                <c:pt idx="1986">
                  <c:v>2.9154461204370044E-75</c:v>
                </c:pt>
                <c:pt idx="1987">
                  <c:v>2.6740816249627002E-75</c:v>
                </c:pt>
                <c:pt idx="1988">
                  <c:v>2.45269925821545E-75</c:v>
                </c:pt>
                <c:pt idx="1989">
                  <c:v>2.2496447360070881E-75</c:v>
                </c:pt>
                <c:pt idx="1990">
                  <c:v>2.0634007293363751E-75</c:v>
                </c:pt>
                <c:pt idx="1991">
                  <c:v>1.8925755261173595E-75</c:v>
                </c:pt>
                <c:pt idx="1992">
                  <c:v>1.735892631583193E-75</c:v>
                </c:pt>
                <c:pt idx="1993">
                  <c:v>1.5921812296530594E-75</c:v>
                </c:pt>
                <c:pt idx="1994">
                  <c:v>1.460367433985525E-75</c:v>
                </c:pt>
                <c:pt idx="1995">
                  <c:v>1.3394662633412544E-75</c:v>
                </c:pt>
                <c:pt idx="1996">
                  <c:v>1.2285742812908865E-75</c:v>
                </c:pt>
                <c:pt idx="1997">
                  <c:v>1.1268628452681466E-75</c:v>
                </c:pt>
                <c:pt idx="1998">
                  <c:v>1.0335719145216021E-75</c:v>
                </c:pt>
                <c:pt idx="1999">
                  <c:v>9.48004370694888E-76</c:v>
                </c:pt>
                <c:pt idx="2000">
                  <c:v>8.6952080859565727E-76</c:v>
                </c:pt>
                <c:pt idx="2001">
                  <c:v>7.9753475822758958E-76</c:v>
                </c:pt>
                <c:pt idx="2002">
                  <c:v>7.3150830238143259E-76</c:v>
                </c:pt>
                <c:pt idx="2003">
                  <c:v>6.7094805703786584E-76</c:v>
                </c:pt>
                <c:pt idx="2004">
                  <c:v>6.1540148454549338E-76</c:v>
                </c:pt>
                <c:pt idx="2005">
                  <c:v>5.6445351202414117E-76</c:v>
                </c:pt>
                <c:pt idx="2006">
                  <c:v>5.1772342972441155E-76</c:v>
                </c:pt>
                <c:pt idx="2007">
                  <c:v>4.748620461664236E-76</c:v>
                </c:pt>
                <c:pt idx="2008">
                  <c:v>4.3554907879946895E-76</c:v>
                </c:pt>
                <c:pt idx="2009">
                  <c:v>3.9949076068417005E-76</c:v>
                </c:pt>
                <c:pt idx="2010">
                  <c:v>3.6641764531313782E-76</c:v>
                </c:pt>
                <c:pt idx="2011">
                  <c:v>3.3608259316658697E-76</c:v>
                </c:pt>
                <c:pt idx="2012">
                  <c:v>3.0825892495720314E-76</c:v>
                </c:pt>
                <c:pt idx="2013">
                  <c:v>2.8273872776467385E-76</c:v>
                </c:pt>
                <c:pt idx="2014">
                  <c:v>2.5933130140215856E-76</c:v>
                </c:pt>
                <c:pt idx="2015">
                  <c:v>2.3786173340538694E-76</c:v>
                </c:pt>
                <c:pt idx="2016">
                  <c:v>2.181695919956774E-76</c:v>
                </c:pt>
                <c:pt idx="2017">
                  <c:v>2.0010772725026464E-76</c:v>
                </c:pt>
                <c:pt idx="2018">
                  <c:v>1.8354117152154464E-76</c:v>
                </c:pt>
                <c:pt idx="2019">
                  <c:v>1.6834613088864351E-76</c:v>
                </c:pt>
                <c:pt idx="2020">
                  <c:v>1.544090601048082E-76</c:v>
                </c:pt>
                <c:pt idx="2021">
                  <c:v>1.4162581412827684E-76</c:v>
                </c:pt>
                <c:pt idx="2022">
                  <c:v>1.2990086989637769E-76</c:v>
                </c:pt>
                <c:pt idx="2023">
                  <c:v>1.1914661252752167E-76</c:v>
                </c:pt>
                <c:pt idx="2024">
                  <c:v>1.0928268061720526E-76</c:v>
                </c:pt>
                <c:pt idx="2025">
                  <c:v>1.0023536573583615E-76</c:v>
                </c:pt>
                <c:pt idx="2026">
                  <c:v>9.1937061640991939E-77</c:v>
                </c:pt>
                <c:pt idx="2027">
                  <c:v>8.4325759088420038E-77</c:v>
                </c:pt>
                <c:pt idx="2028">
                  <c:v>7.7344582466702944E-77</c:v>
                </c:pt>
                <c:pt idx="2029">
                  <c:v>7.0941364793123001E-77</c:v>
                </c:pt>
                <c:pt idx="2030">
                  <c:v>6.5068257894824521E-77</c:v>
                </c:pt>
                <c:pt idx="2031">
                  <c:v>5.9681374862382449E-77</c:v>
                </c:pt>
                <c:pt idx="2032">
                  <c:v>5.4740462103988863E-77</c:v>
                </c:pt>
                <c:pt idx="2033">
                  <c:v>5.0208598549678609E-77</c:v>
                </c:pt>
                <c:pt idx="2034">
                  <c:v>4.6051919757891377E-77</c:v>
                </c:pt>
                <c:pt idx="2035">
                  <c:v>4.2239364862752209E-77</c:v>
                </c:pt>
                <c:pt idx="2036">
                  <c:v>3.8742444471121629E-77</c:v>
                </c:pt>
                <c:pt idx="2037">
                  <c:v>3.5535027775039862E-77</c:v>
                </c:pt>
                <c:pt idx="2038">
                  <c:v>3.2593147288733715E-77</c:v>
                </c:pt>
                <c:pt idx="2039">
                  <c:v>2.9894819751098352E-77</c:v>
                </c:pt>
                <c:pt idx="2040">
                  <c:v>2.7419881855336508E-77</c:v>
                </c:pt>
                <c:pt idx="2041">
                  <c:v>2.514983957824295E-77</c:v>
                </c:pt>
                <c:pt idx="2042">
                  <c:v>2.3067729983244047E-77</c:v>
                </c:pt>
                <c:pt idx="2043">
                  <c:v>2.1157994464513088E-77</c:v>
                </c:pt>
                <c:pt idx="2044">
                  <c:v>1.940636248497582E-77</c:v>
                </c:pt>
                <c:pt idx="2045">
                  <c:v>1.7799744939432903E-77</c:v>
                </c:pt>
                <c:pt idx="2046">
                  <c:v>1.6326136345961484E-77</c:v>
                </c:pt>
                <c:pt idx="2047">
                  <c:v>1.4974525134707725E-77</c:v>
                </c:pt>
                <c:pt idx="2048">
                  <c:v>1.373481136371017E-77</c:v>
                </c:pt>
                <c:pt idx="2049">
                  <c:v>1.2597731246880664E-77</c:v>
                </c:pt>
                <c:pt idx="2050">
                  <c:v>1.1554787930175016E-77</c:v>
                </c:pt>
                <c:pt idx="2051">
                  <c:v>1.0598187998682201E-77</c:v>
                </c:pt>
                <c:pt idx="2052">
                  <c:v>9.7207832401743934E-78</c:v>
                </c:pt>
                <c:pt idx="2053">
                  <c:v>8.9160172299463136E-78</c:v>
                </c:pt>
                <c:pt idx="2054">
                  <c:v>8.1778763377989725E-78</c:v>
                </c:pt>
                <c:pt idx="2055">
                  <c:v>7.5008447910696936E-78</c:v>
                </c:pt>
                <c:pt idx="2056">
                  <c:v>6.8798634579088446E-78</c:v>
                </c:pt>
                <c:pt idx="2057">
                  <c:v>6.3102920428137547E-78</c:v>
                </c:pt>
                <c:pt idx="2058">
                  <c:v>5.7878744119293824E-78</c:v>
                </c:pt>
                <c:pt idx="2059">
                  <c:v>5.308706789001248E-78</c:v>
                </c:pt>
                <c:pt idx="2060">
                  <c:v>4.8692085843298358E-78</c:v>
                </c:pt>
                <c:pt idx="2061">
                  <c:v>4.4660956387405243E-78</c:v>
                </c:pt>
                <c:pt idx="2062">
                  <c:v>4.0963556826397349E-78</c:v>
                </c:pt>
                <c:pt idx="2063">
                  <c:v>3.7572258267685693E-78</c:v>
                </c:pt>
                <c:pt idx="2064">
                  <c:v>3.4461719164581379E-78</c:v>
                </c:pt>
                <c:pt idx="2065">
                  <c:v>3.1608695951073269E-78</c:v>
                </c:pt>
                <c:pt idx="2066">
                  <c:v>2.8991869353814691E-78</c:v>
                </c:pt>
                <c:pt idx="2067">
                  <c:v>2.6591685083424627E-78</c:v>
                </c:pt>
                <c:pt idx="2068">
                  <c:v>2.4390207714666971E-78</c:v>
                </c:pt>
                <c:pt idx="2069">
                  <c:v>2.2370986663624696E-78</c:v>
                </c:pt>
                <c:pt idx="2070">
                  <c:v>2.0518933260380704E-78</c:v>
                </c:pt>
                <c:pt idx="2071">
                  <c:v>1.882020799862834E-78</c:v>
                </c:pt>
                <c:pt idx="2072">
                  <c:v>1.7262117119682686E-78</c:v>
                </c:pt>
                <c:pt idx="2073">
                  <c:v>1.5833017758111446E-78</c:v>
                </c:pt>
                <c:pt idx="2074">
                  <c:v>1.4522230940191913E-78</c:v>
                </c:pt>
                <c:pt idx="2075">
                  <c:v>1.3319961785062935E-78</c:v>
                </c:pt>
                <c:pt idx="2076">
                  <c:v>1.2217226312281215E-78</c:v>
                </c:pt>
                <c:pt idx="2077">
                  <c:v>1.1205784308846738E-78</c:v>
                </c:pt>
                <c:pt idx="2078">
                  <c:v>1.0278077754045407E-78</c:v>
                </c:pt>
                <c:pt idx="2079">
                  <c:v>9.42717434198723E-79</c:v>
                </c:pt>
                <c:pt idx="2080">
                  <c:v>8.6467156798113765E-79</c:v>
                </c:pt>
                <c:pt idx="2081">
                  <c:v>7.9308697744666205E-79</c:v>
                </c:pt>
                <c:pt idx="2082">
                  <c:v>7.2742874530275207E-79</c:v>
                </c:pt>
                <c:pt idx="2083">
                  <c:v>6.672062390891276E-79</c:v>
                </c:pt>
                <c:pt idx="2084">
                  <c:v>6.1196944491677715E-79</c:v>
                </c:pt>
                <c:pt idx="2085">
                  <c:v>5.613056047303106E-79</c:v>
                </c:pt>
                <c:pt idx="2086">
                  <c:v>5.1483613196491336E-79</c:v>
                </c:pt>
                <c:pt idx="2087">
                  <c:v>4.722137825506475E-79</c:v>
                </c:pt>
                <c:pt idx="2088">
                  <c:v>4.3312006012429525E-79</c:v>
                </c:pt>
                <c:pt idx="2089">
                  <c:v>3.9726283605868161E-79</c:v>
                </c:pt>
                <c:pt idx="2090">
                  <c:v>3.6437416652578263E-79</c:v>
                </c:pt>
                <c:pt idx="2091">
                  <c:v>3.3420829028102358E-79</c:v>
                </c:pt>
                <c:pt idx="2092">
                  <c:v>3.0653979220740167E-79</c:v>
                </c:pt>
                <c:pt idx="2093">
                  <c:v>2.8116191889658549E-79</c:v>
                </c:pt>
                <c:pt idx="2094">
                  <c:v>2.5788503367982511E-79</c:v>
                </c:pt>
                <c:pt idx="2095">
                  <c:v>2.3653519956414125E-79</c:v>
                </c:pt>
                <c:pt idx="2096">
                  <c:v>2.1695287948471711E-79</c:v>
                </c:pt>
                <c:pt idx="2097">
                  <c:v>1.9899174416087391E-79</c:v>
                </c:pt>
                <c:pt idx="2098">
                  <c:v>1.8251757864764807E-79</c:v>
                </c:pt>
                <c:pt idx="2099">
                  <c:v>1.6740727941191255E-79</c:v>
                </c:pt>
                <c:pt idx="2100">
                  <c:v>1.5354793443868486E-79</c:v>
                </c:pt>
                <c:pt idx="2101">
                  <c:v>1.4083597949390171E-79</c:v>
                </c:pt>
                <c:pt idx="2102">
                  <c:v>1.2917642423857092E-79</c:v>
                </c:pt>
                <c:pt idx="2103">
                  <c:v>1.1848214241152289E-79</c:v>
                </c:pt>
                <c:pt idx="2104">
                  <c:v>1.0867322077671171E-79</c:v>
                </c:pt>
                <c:pt idx="2105">
                  <c:v>9.9676361969931463E-80</c:v>
                </c:pt>
                <c:pt idx="2106">
                  <c:v>9.1424336782789421E-80</c:v>
                </c:pt>
                <c:pt idx="2107">
                  <c:v>8.3855481791106973E-80</c:v>
                </c:pt>
                <c:pt idx="2108">
                  <c:v>7.691323857371853E-80</c:v>
                </c:pt>
                <c:pt idx="2109">
                  <c:v>7.0545731078546775E-80</c:v>
                </c:pt>
                <c:pt idx="2110">
                  <c:v>6.4705377977770868E-80</c:v>
                </c:pt>
                <c:pt idx="2111">
                  <c:v>5.9348537115370454E-80</c:v>
                </c:pt>
                <c:pt idx="2112">
                  <c:v>5.4435179390261038E-80</c:v>
                </c:pt>
                <c:pt idx="2113">
                  <c:v>4.9928589638013297E-80</c:v>
                </c:pt>
                <c:pt idx="2114">
                  <c:v>4.5795092276065793E-80</c:v>
                </c:pt>
                <c:pt idx="2115">
                  <c:v>4.2003799662242765E-80</c:v>
                </c:pt>
                <c:pt idx="2116">
                  <c:v>3.8526381286228432E-80</c:v>
                </c:pt>
                <c:pt idx="2117">
                  <c:v>3.533685206927025E-80</c:v>
                </c:pt>
                <c:pt idx="2118">
                  <c:v>3.2411378190139269E-80</c:v>
                </c:pt>
                <c:pt idx="2119">
                  <c:v>2.9728098986433838E-80</c:v>
                </c:pt>
                <c:pt idx="2120">
                  <c:v>2.726696360033545E-80</c:v>
                </c:pt>
                <c:pt idx="2121">
                  <c:v>2.5009581148167604E-80</c:v>
                </c:pt>
                <c:pt idx="2122">
                  <c:v>2.2939083294155395E-80</c:v>
                </c:pt>
                <c:pt idx="2123">
                  <c:v>2.103999820144E-80</c:v>
                </c:pt>
                <c:pt idx="2124">
                  <c:v>1.9298134918467436E-80</c:v>
                </c:pt>
                <c:pt idx="2125">
                  <c:v>1.7700477336823373E-80</c:v>
                </c:pt>
                <c:pt idx="2126">
                  <c:v>1.6235086928093631E-80</c:v>
                </c:pt>
                <c:pt idx="2127">
                  <c:v>1.4891013532974295E-80</c:v>
                </c:pt>
                <c:pt idx="2128">
                  <c:v>1.3658213535988369E-80</c:v>
                </c:pt>
                <c:pt idx="2129">
                  <c:v>1.2527474814361422E-80</c:v>
                </c:pt>
                <c:pt idx="2130">
                  <c:v>1.149034790025331E-80</c:v>
                </c:pt>
                <c:pt idx="2131">
                  <c:v>1.0539082841939297E-80</c:v>
                </c:pt>
                <c:pt idx="2132">
                  <c:v>9.6665712921367976E-81</c:v>
                </c:pt>
                <c:pt idx="2133">
                  <c:v>8.8662933907419794E-81</c:v>
                </c:pt>
                <c:pt idx="2134">
                  <c:v>8.1322690450396153E-81</c:v>
                </c:pt>
                <c:pt idx="2135">
                  <c:v>7.459013243343069E-81</c:v>
                </c:pt>
                <c:pt idx="2136">
                  <c:v>6.8414950681329591E-81</c:v>
                </c:pt>
                <c:pt idx="2137">
                  <c:v>6.2751001024242954E-81</c:v>
                </c:pt>
                <c:pt idx="2138">
                  <c:v>5.7555959484437993E-81</c:v>
                </c:pt>
                <c:pt idx="2139">
                  <c:v>5.2791006009523991E-81</c:v>
                </c:pt>
                <c:pt idx="2140">
                  <c:v>4.8420534388815802E-81</c:v>
                </c:pt>
                <c:pt idx="2141">
                  <c:v>4.4411886185225982E-81</c:v>
                </c:pt>
                <c:pt idx="2142">
                  <c:v>4.0735106694422263E-81</c:v>
                </c:pt>
                <c:pt idx="2143">
                  <c:v>3.7362721107711257E-81</c:v>
                </c:pt>
                <c:pt idx="2144">
                  <c:v>3.426952920596618E-81</c:v>
                </c:pt>
                <c:pt idx="2145">
                  <c:v>3.1432417050484902E-81</c:v>
                </c:pt>
                <c:pt idx="2146">
                  <c:v>2.8830184263622149E-81</c:v>
                </c:pt>
                <c:pt idx="2147">
                  <c:v>2.6443385608541074E-81</c:v>
                </c:pt>
                <c:pt idx="2148">
                  <c:v>2.4254185684282721E-81</c:v>
                </c:pt>
                <c:pt idx="2149">
                  <c:v>2.2246225650382492E-81</c:v>
                </c:pt>
                <c:pt idx="2150">
                  <c:v>2.040450098509846E-81</c:v>
                </c:pt>
                <c:pt idx="2151">
                  <c:v>1.8715249363828036E-81</c:v>
                </c:pt>
                <c:pt idx="2152">
                  <c:v>1.7165847819854708E-81</c:v>
                </c:pt>
                <c:pt idx="2153">
                  <c:v>1.5744718418976539E-81</c:v>
                </c:pt>
                <c:pt idx="2154">
                  <c:v>1.4441241743162404E-81</c:v>
                </c:pt>
                <c:pt idx="2155">
                  <c:v>1.3245677536735433E-81</c:v>
                </c:pt>
                <c:pt idx="2156">
                  <c:v>1.2149091922115236E-81</c:v>
                </c:pt>
                <c:pt idx="2157">
                  <c:v>1.1143290641242055E-81</c:v>
                </c:pt>
                <c:pt idx="2158">
                  <c:v>1.0220757823813255E-81</c:v>
                </c:pt>
                <c:pt idx="2159">
                  <c:v>9.3745998247963717E-82</c:v>
                </c:pt>
                <c:pt idx="2160">
                  <c:v>8.5984937115246537E-82</c:v>
                </c:pt>
                <c:pt idx="2161">
                  <c:v>7.8866400154558856E-82</c:v>
                </c:pt>
                <c:pt idx="2162">
                  <c:v>7.2337193955294103E-82</c:v>
                </c:pt>
                <c:pt idx="2163">
                  <c:v>6.6348528892799528E-82</c:v>
                </c:pt>
                <c:pt idx="2164">
                  <c:v>6.085565454694041E-82</c:v>
                </c:pt>
                <c:pt idx="2165">
                  <c:v>5.581752530369474E-82</c:v>
                </c:pt>
                <c:pt idx="2166">
                  <c:v>5.1196493640953763E-82</c:v>
                </c:pt>
                <c:pt idx="2167">
                  <c:v>4.6958028806673868E-82</c:v>
                </c:pt>
                <c:pt idx="2168">
                  <c:v>4.307045878713539E-82</c:v>
                </c:pt>
                <c:pt idx="2169">
                  <c:v>3.9504733637171459E-82</c:v>
                </c:pt>
                <c:pt idx="2170">
                  <c:v>3.6234208403880768E-82</c:v>
                </c:pt>
                <c:pt idx="2171">
                  <c:v>3.3234444021680557E-82</c:v>
                </c:pt>
                <c:pt idx="2172">
                  <c:v>3.0483024690883734E-82</c:v>
                </c:pt>
                <c:pt idx="2173">
                  <c:v>2.7959390375205462E-82</c:v>
                </c:pt>
                <c:pt idx="2174">
                  <c:v>2.5644683166460627E-82</c:v>
                </c:pt>
                <c:pt idx="2175">
                  <c:v>2.3521606368475677E-82</c:v>
                </c:pt>
                <c:pt idx="2176">
                  <c:v>2.1574295247177601E-82</c:v>
                </c:pt>
                <c:pt idx="2177">
                  <c:v>1.9788198481043641E-82</c:v>
                </c:pt>
                <c:pt idx="2178">
                  <c:v>1.8149969426064712E-82</c:v>
                </c:pt>
                <c:pt idx="2179">
                  <c:v>1.6647366382678847E-82</c:v>
                </c:pt>
                <c:pt idx="2180">
                  <c:v>1.5269161119420928E-82</c:v>
                </c:pt>
                <c:pt idx="2181">
                  <c:v>1.4005054969741002E-82</c:v>
                </c:pt>
                <c:pt idx="2182">
                  <c:v>1.2845601875009528E-82</c:v>
                </c:pt>
                <c:pt idx="2183">
                  <c:v>1.1782137798656889E-82</c:v>
                </c:pt>
                <c:pt idx="2184">
                  <c:v>1.0806715983982372E-82</c:v>
                </c:pt>
                <c:pt idx="2185">
                  <c:v>9.9120475718568713E-83</c:v>
                </c:pt>
                <c:pt idx="2186">
                  <c:v>9.0914471345757889E-83</c:v>
                </c:pt>
                <c:pt idx="2187">
                  <c:v>8.3387827188673366E-83</c:v>
                </c:pt>
                <c:pt idx="2188">
                  <c:v>7.6484300247457916E-83</c:v>
                </c:pt>
                <c:pt idx="2189">
                  <c:v>7.0152303778197165E-83</c:v>
                </c:pt>
                <c:pt idx="2190">
                  <c:v>6.4344521809907082E-83</c:v>
                </c:pt>
                <c:pt idx="2191">
                  <c:v>5.9017555575024116E-83</c:v>
                </c:pt>
                <c:pt idx="2192">
                  <c:v>5.4131599211214785E-83</c:v>
                </c:pt>
                <c:pt idx="2193">
                  <c:v>4.965014231127321E-83</c:v>
                </c:pt>
                <c:pt idx="2194">
                  <c:v>4.5539697098382312E-83</c:v>
                </c:pt>
                <c:pt idx="2195">
                  <c:v>4.1769548188013801E-83</c:v>
                </c:pt>
                <c:pt idx="2196">
                  <c:v>3.8311523066601246E-83</c:v>
                </c:pt>
                <c:pt idx="2197">
                  <c:v>3.5139781571877173E-83</c:v>
                </c:pt>
                <c:pt idx="2198">
                  <c:v>3.2230622801724789E-83</c:v>
                </c:pt>
                <c:pt idx="2199">
                  <c:v>2.9562308008722446E-83</c:v>
                </c:pt>
                <c:pt idx="2200">
                  <c:v>2.7114898156911588E-83</c:v>
                </c:pt>
                <c:pt idx="2201">
                  <c:v>2.4870104926946756E-83</c:v>
                </c:pt>
                <c:pt idx="2202">
                  <c:v>2.2811154056269804E-83</c:v>
                </c:pt>
                <c:pt idx="2203">
                  <c:v>2.0922659993085184E-83</c:v>
                </c:pt>
                <c:pt idx="2204">
                  <c:v>1.9190510927522064E-83</c:v>
                </c:pt>
                <c:pt idx="2205">
                  <c:v>1.7601763340850423E-83</c:v>
                </c:pt>
                <c:pt idx="2206">
                  <c:v>1.6144545284772271E-83</c:v>
                </c:pt>
                <c:pt idx="2207">
                  <c:v>1.4807967668054644E-83</c:v>
                </c:pt>
                <c:pt idx="2208">
                  <c:v>1.3582042887574022E-83</c:v>
                </c:pt>
                <c:pt idx="2209">
                  <c:v>1.2457610195750066E-83</c:v>
                </c:pt>
                <c:pt idx="2210">
                  <c:v>1.1426267246677487E-83</c:v>
                </c:pt>
                <c:pt idx="2211">
                  <c:v>1.0480307309425636E-83</c:v>
                </c:pt>
                <c:pt idx="2212">
                  <c:v>9.6126616793367468E-84</c:v>
                </c:pt>
                <c:pt idx="2213">
                  <c:v>8.8168468569895875E-84</c:v>
                </c:pt>
                <c:pt idx="2214">
                  <c:v>8.0869161001168855E-84</c:v>
                </c:pt>
                <c:pt idx="2215">
                  <c:v>7.4174149864566563E-84</c:v>
                </c:pt>
                <c:pt idx="2216">
                  <c:v>6.8033406554720268E-84</c:v>
                </c:pt>
                <c:pt idx="2217">
                  <c:v>6.2401044243726134E-84</c:v>
                </c:pt>
                <c:pt idx="2218">
                  <c:v>5.7234974990935731E-84</c:v>
                </c:pt>
                <c:pt idx="2219">
                  <c:v>5.2496595239945981E-84</c:v>
                </c:pt>
                <c:pt idx="2220">
                  <c:v>4.8150497352768071E-84</c:v>
                </c:pt>
                <c:pt idx="2221">
                  <c:v>4.4164205025525323E-84</c:v>
                </c:pt>
                <c:pt idx="2222">
                  <c:v>4.0507930608621144E-84</c:v>
                </c:pt>
                <c:pt idx="2223">
                  <c:v>3.7154352517939264E-84</c:v>
                </c:pt>
                <c:pt idx="2224">
                  <c:v>3.4078411073744277E-84</c:v>
                </c:pt>
                <c:pt idx="2225">
                  <c:v>3.1257121241728002E-84</c:v>
                </c:pt>
                <c:pt idx="2226">
                  <c:v>2.8669400876874204E-84</c:v>
                </c:pt>
                <c:pt idx="2227">
                  <c:v>2.6295913186707441E-84</c:v>
                </c:pt>
                <c:pt idx="2228">
                  <c:v>2.4118922236726728E-84</c:v>
                </c:pt>
                <c:pt idx="2229">
                  <c:v>2.212216041827168E-84</c:v>
                </c:pt>
                <c:pt idx="2230">
                  <c:v>2.0290706888490523E-84</c:v>
                </c:pt>
                <c:pt idx="2231">
                  <c:v>1.8610876074047294E-84</c:v>
                </c:pt>
                <c:pt idx="2232">
                  <c:v>1.7070115405393982E-84</c:v>
                </c:pt>
                <c:pt idx="2233">
                  <c:v>1.5656911517442838E-84</c:v>
                </c:pt>
                <c:pt idx="2234">
                  <c:v>1.4360704215719225E-84</c:v>
                </c:pt>
                <c:pt idx="2235">
                  <c:v>1.3171807565087823E-84</c:v>
                </c:pt>
                <c:pt idx="2236">
                  <c:v>1.2081337511414697E-84</c:v>
                </c:pt>
                <c:pt idx="2237">
                  <c:v>1.1081145495291861E-84</c:v>
                </c:pt>
                <c:pt idx="2238">
                  <c:v>1.0163757561760351E-84</c:v>
                </c:pt>
                <c:pt idx="2239">
                  <c:v>9.3223185110361031E-85</c:v>
                </c:pt>
                <c:pt idx="2240">
                  <c:v>8.5505406728883953E-85</c:v>
                </c:pt>
                <c:pt idx="2241">
                  <c:v>7.8426569218979379E-85</c:v>
                </c:pt>
                <c:pt idx="2242">
                  <c:v>7.193377582498514E-85</c:v>
                </c:pt>
                <c:pt idx="2243">
                  <c:v>6.5978509017668276E-85</c:v>
                </c:pt>
                <c:pt idx="2244">
                  <c:v>6.0516267946027636E-85</c:v>
                </c:pt>
                <c:pt idx="2245">
                  <c:v>5.5506235903798931E-85</c:v>
                </c:pt>
                <c:pt idx="2246">
                  <c:v>5.0910975325773157E-85</c:v>
                </c:pt>
                <c:pt idx="2247">
                  <c:v>4.6696148034855564E-85</c:v>
                </c:pt>
                <c:pt idx="2248">
                  <c:v>4.2830258649344667E-85</c:v>
                </c:pt>
                <c:pt idx="2249">
                  <c:v>3.9284419233046357E-85</c:v>
                </c:pt>
                <c:pt idx="2250">
                  <c:v>3.603213342960849E-85</c:v>
                </c:pt>
                <c:pt idx="2251">
                  <c:v>3.3049098467947324E-85</c:v>
                </c:pt>
                <c:pt idx="2252">
                  <c:v>3.0313023559314286E-85</c:v>
                </c:pt>
                <c:pt idx="2253">
                  <c:v>2.7803463328923926E-85</c:v>
                </c:pt>
                <c:pt idx="2254">
                  <c:v>2.5501665037477448E-85</c:v>
                </c:pt>
                <c:pt idx="2255">
                  <c:v>2.339042845094547E-85</c:v>
                </c:pt>
                <c:pt idx="2256">
                  <c:v>2.14539773114732E-85</c:v>
                </c:pt>
                <c:pt idx="2257">
                  <c:v>1.96778414489705E-85</c:v>
                </c:pt>
                <c:pt idx="2258">
                  <c:v>1.8048748652482053E-85</c:v>
                </c:pt>
                <c:pt idx="2259">
                  <c:v>1.6554525493318126E-85</c:v>
                </c:pt>
                <c:pt idx="2260">
                  <c:v>1.5184006358869648E-85</c:v>
                </c:pt>
                <c:pt idx="2261">
                  <c:v>1.3926950017338682E-85</c:v>
                </c:pt>
                <c:pt idx="2262">
                  <c:v>1.2773963089928751E-85</c:v>
                </c:pt>
                <c:pt idx="2263">
                  <c:v>1.171642985863452E-85</c:v>
                </c:pt>
                <c:pt idx="2264">
                  <c:v>1.0746447885115659E-85</c:v>
                </c:pt>
                <c:pt idx="2265">
                  <c:v>9.8567689595645114E-86</c:v>
                </c:pt>
                <c:pt idx="2266">
                  <c:v>9.0407449383161049E-86</c:v>
                </c:pt>
                <c:pt idx="2267">
                  <c:v>8.2922780654579551E-86</c:v>
                </c:pt>
                <c:pt idx="2268">
                  <c:v>7.6057754072292641E-86</c:v>
                </c:pt>
                <c:pt idx="2269">
                  <c:v>6.9761070587085276E-86</c:v>
                </c:pt>
                <c:pt idx="2270">
                  <c:v>6.3985678104962983E-86</c:v>
                </c:pt>
                <c:pt idx="2271">
                  <c:v>5.8688419889444773E-86</c:v>
                </c:pt>
                <c:pt idx="2272">
                  <c:v>5.3829712071966352E-86</c:v>
                </c:pt>
                <c:pt idx="2273">
                  <c:v>4.9373247860637389E-86</c:v>
                </c:pt>
                <c:pt idx="2274">
                  <c:v>4.5285726237008738E-86</c:v>
                </c:pt>
                <c:pt idx="2275">
                  <c:v>4.1536603113528905E-86</c:v>
                </c:pt>
                <c:pt idx="2276">
                  <c:v>3.8097863092254319E-86</c:v>
                </c:pt>
                <c:pt idx="2277">
                  <c:v>3.4943810119211299E-86</c:v>
                </c:pt>
                <c:pt idx="2278">
                  <c:v>3.2050875470117387E-86</c:v>
                </c:pt>
                <c:pt idx="2279">
                  <c:v>2.9397441632625432E-86</c:v>
                </c:pt>
                <c:pt idx="2280">
                  <c:v>2.6963680769010975E-86</c:v>
                </c:pt>
                <c:pt idx="2281">
                  <c:v>2.473140655227083E-86</c:v>
                </c:pt>
                <c:pt idx="2282">
                  <c:v>2.2683938268424103E-86</c:v>
                </c:pt>
                <c:pt idx="2283">
                  <c:v>2.0805976169536302E-86</c:v>
                </c:pt>
                <c:pt idx="2284">
                  <c:v>1.9083487146051644E-86</c:v>
                </c:pt>
                <c:pt idx="2285">
                  <c:v>1.7503599864098822E-86</c:v>
                </c:pt>
                <c:pt idx="2286">
                  <c:v>1.6054508584185069E-86</c:v>
                </c:pt>
                <c:pt idx="2287">
                  <c:v>1.472538494257577E-86</c:v>
                </c:pt>
                <c:pt idx="2288">
                  <c:v>1.3506297036126321E-86</c:v>
                </c:pt>
                <c:pt idx="2289">
                  <c:v>1.2388135205934745E-86</c:v>
                </c:pt>
                <c:pt idx="2290">
                  <c:v>1.136254396523649E-86</c:v>
                </c:pt>
                <c:pt idx="2291">
                  <c:v>1.0421859562856354E-86</c:v>
                </c:pt>
                <c:pt idx="2292">
                  <c:v>9.559052715677369E-87</c:v>
                </c:pt>
                <c:pt idx="2293">
                  <c:v>8.7676760821809123E-87</c:v>
                </c:pt>
                <c:pt idx="2294">
                  <c:v>8.041816084555169E-87</c:v>
                </c:pt>
                <c:pt idx="2295">
                  <c:v>7.3760487193689251E-87</c:v>
                </c:pt>
                <c:pt idx="2296">
                  <c:v>6.765399026594417E-87</c:v>
                </c:pt>
                <c:pt idx="2297">
                  <c:v>6.205303914121015E-87</c:v>
                </c:pt>
                <c:pt idx="2298">
                  <c:v>5.6915780599549837E-87</c:v>
                </c:pt>
                <c:pt idx="2299">
                  <c:v>5.2203826373180511E-87</c:v>
                </c:pt>
                <c:pt idx="2300">
                  <c:v>4.7881966289377571E-87</c:v>
                </c:pt>
                <c:pt idx="2301">
                  <c:v>4.3917905161736297E-87</c:v>
                </c:pt>
                <c:pt idx="2302">
                  <c:v>4.0282021463750045E-87</c:v>
                </c:pt>
                <c:pt idx="2303">
                  <c:v>3.6947145981357063E-87</c:v>
                </c:pt>
                <c:pt idx="2304">
                  <c:v>3.3888358790436646E-87</c:v>
                </c:pt>
                <c:pt idx="2305">
                  <c:v>3.1082803042185513E-87</c:v>
                </c:pt>
                <c:pt idx="2306">
                  <c:v>2.8509514164846437E-87</c:v>
                </c:pt>
                <c:pt idx="2307">
                  <c:v>2.6149263205522043E-87</c:v>
                </c:pt>
                <c:pt idx="2308">
                  <c:v>2.3984413141449674E-87</c:v>
                </c:pt>
                <c:pt idx="2309">
                  <c:v>2.1998787086983077E-87</c:v>
                </c:pt>
                <c:pt idx="2310">
                  <c:v>2.0177547411490893E-87</c:v>
                </c:pt>
                <c:pt idx="2311">
                  <c:v>1.8507084864869261E-87</c:v>
                </c:pt>
                <c:pt idx="2312">
                  <c:v>1.6974916882138323E-87</c:v>
                </c:pt>
                <c:pt idx="2313">
                  <c:v>1.5569594307230297E-87</c:v>
                </c:pt>
                <c:pt idx="2314">
                  <c:v>1.4280615838939845E-87</c:v>
                </c:pt>
                <c:pt idx="2315">
                  <c:v>1.309834955973572E-87</c:v>
                </c:pt>
                <c:pt idx="2316">
                  <c:v>1.2013960961067742E-87</c:v>
                </c:pt>
                <c:pt idx="2317">
                  <c:v>1.1019346927322042E-87</c:v>
                </c:pt>
                <c:pt idx="2318">
                  <c:v>1.0107075185125547E-87</c:v>
                </c:pt>
                <c:pt idx="2319">
                  <c:v>9.2703287655371004E-88</c:v>
                </c:pt>
                <c:pt idx="2320">
                  <c:v>8.5028550641057378E-88</c:v>
                </c:pt>
                <c:pt idx="2321">
                  <c:v>7.7989191181611486E-88</c:v>
                </c:pt>
                <c:pt idx="2322">
                  <c:v>7.1532607521894554E-88</c:v>
                </c:pt>
                <c:pt idx="2323">
                  <c:v>6.5610552710639478E-88</c:v>
                </c:pt>
                <c:pt idx="2324">
                  <c:v>6.0178774074159311E-88</c:v>
                </c:pt>
                <c:pt idx="2325">
                  <c:v>5.5196682537343522E-88</c:v>
                </c:pt>
                <c:pt idx="2326">
                  <c:v>5.0627049320973715E-88</c:v>
                </c:pt>
                <c:pt idx="2327">
                  <c:v>4.643572774893185E-88</c:v>
                </c:pt>
                <c:pt idx="2328">
                  <c:v>4.2591398086469554E-88</c:v>
                </c:pt>
                <c:pt idx="2329">
                  <c:v>3.9065333502860806E-88</c:v>
                </c:pt>
                <c:pt idx="2330">
                  <c:v>3.5831185409587152E-88</c:v>
                </c:pt>
                <c:pt idx="2331">
                  <c:v>3.2864786569968869E-88</c:v>
                </c:pt>
                <c:pt idx="2332">
                  <c:v>3.0143970509013087E-88</c:v>
                </c:pt>
                <c:pt idx="2333">
                  <c:v>2.7648405873983104E-88</c:v>
                </c:pt>
                <c:pt idx="2334">
                  <c:v>2.5359444507945399E-88</c:v>
                </c:pt>
                <c:pt idx="2335">
                  <c:v>2.3259982101056065E-88</c:v>
                </c:pt>
                <c:pt idx="2336">
                  <c:v>2.1334330378250514E-88</c:v>
                </c:pt>
                <c:pt idx="2337">
                  <c:v>1.9568099868300867E-88</c:v>
                </c:pt>
                <c:pt idx="2338">
                  <c:v>1.7948092378196647E-88</c:v>
                </c:pt>
                <c:pt idx="2339">
                  <c:v>1.6462202369382826E-88</c:v>
                </c:pt>
                <c:pt idx="2340">
                  <c:v>1.5099326498883922E-88</c:v>
                </c:pt>
                <c:pt idx="2341">
                  <c:v>1.3849280649345198E-88</c:v>
                </c:pt>
                <c:pt idx="2342">
                  <c:v>1.2702723828013786E-88</c:v>
                </c:pt>
                <c:pt idx="2343">
                  <c:v>1.1651088365980828E-88</c:v>
                </c:pt>
                <c:pt idx="2344">
                  <c:v>1.0686515896103818E-88</c:v>
                </c:pt>
                <c:pt idx="2345">
                  <c:v>9.8017986312018635E-89</c:v>
                </c:pt>
                <c:pt idx="2346">
                  <c:v>8.9903255037183277E-89</c:v>
                </c:pt>
                <c:pt idx="2347">
                  <c:v>8.2460327643859159E-89</c:v>
                </c:pt>
                <c:pt idx="2348">
                  <c:v>7.5633586707407704E-89</c:v>
                </c:pt>
                <c:pt idx="2349">
                  <c:v>6.9372019268865955E-89</c:v>
                </c:pt>
                <c:pt idx="2350">
                  <c:v>6.3628835639609139E-89</c:v>
                </c:pt>
                <c:pt idx="2351">
                  <c:v>5.8361119764460393E-89</c:v>
                </c:pt>
                <c:pt idx="2352">
                  <c:v>5.35295085305826E-89</c:v>
                </c:pt>
                <c:pt idx="2353">
                  <c:v>4.9097897625853198E-89</c:v>
                </c:pt>
                <c:pt idx="2354">
                  <c:v>4.5033171748656476E-89</c:v>
                </c:pt>
                <c:pt idx="2355">
                  <c:v>4.1304957153114668E-89</c:v>
                </c:pt>
                <c:pt idx="2356">
                  <c:v>3.7885394680680803E-89</c:v>
                </c:pt>
                <c:pt idx="2357">
                  <c:v>3.4748931581997427E-89</c:v>
                </c:pt>
                <c:pt idx="2358">
                  <c:v>3.187213057347526E-89</c:v>
                </c:pt>
                <c:pt idx="2359">
                  <c:v>2.9233494701718903E-89</c:v>
                </c:pt>
                <c:pt idx="2360">
                  <c:v>2.6813306707103007E-89</c:v>
                </c:pt>
                <c:pt idx="2361">
                  <c:v>2.4593481686158464E-89</c:v>
                </c:pt>
                <c:pt idx="2362">
                  <c:v>2.2557431951771193E-89</c:v>
                </c:pt>
                <c:pt idx="2363">
                  <c:v>2.0689943081347197E-89</c:v>
                </c:pt>
                <c:pt idx="2364">
                  <c:v>1.8977060226742121E-89</c:v>
                </c:pt>
                <c:pt idx="2365">
                  <c:v>1.7405983836371574E-89</c:v>
                </c:pt>
                <c:pt idx="2366">
                  <c:v>1.5964974010310611E-89</c:v>
                </c:pt>
                <c:pt idx="2367">
                  <c:v>1.464326277364999E-89</c:v>
                </c:pt>
                <c:pt idx="2368">
                  <c:v>1.3430973612589786E-89</c:v>
                </c:pt>
                <c:pt idx="2369">
                  <c:v>1.2319047671990845E-89</c:v>
                </c:pt>
                <c:pt idx="2370">
                  <c:v>1.1299176062897867E-89</c:v>
                </c:pt>
                <c:pt idx="2371">
                  <c:v>1.0363737774198249E-89</c:v>
                </c:pt>
                <c:pt idx="2372">
                  <c:v>9.5057427244655506E-90</c:v>
                </c:pt>
                <c:pt idx="2373">
                  <c:v>8.7187795284327254E-90</c:v>
                </c:pt>
                <c:pt idx="2374">
                  <c:v>7.9969675877898004E-90</c:v>
                </c:pt>
                <c:pt idx="2375">
                  <c:v>7.3349131482922441E-90</c:v>
                </c:pt>
                <c:pt idx="2376">
                  <c:v>6.7276689948241833E-90</c:v>
                </c:pt>
                <c:pt idx="2377">
                  <c:v>6.1706974832357717E-90</c:v>
                </c:pt>
                <c:pt idx="2378">
                  <c:v>5.6598366327042439E-90</c:v>
                </c:pt>
                <c:pt idx="2379">
                  <c:v>5.1912690252480865E-90</c:v>
                </c:pt>
                <c:pt idx="2380">
                  <c:v>4.7614932799969374E-90</c:v>
                </c:pt>
                <c:pt idx="2381">
                  <c:v>4.3672978890496303E-90</c:v>
                </c:pt>
                <c:pt idx="2382">
                  <c:v>4.00573721941915E-90</c:v>
                </c:pt>
                <c:pt idx="2383">
                  <c:v>3.6741095017294741E-90</c:v>
                </c:pt>
                <c:pt idx="2384">
                  <c:v>3.3699366411897243E-90</c:v>
                </c:pt>
                <c:pt idx="2385">
                  <c:v>3.090945699981912E-90</c:v>
                </c:pt>
                <c:pt idx="2386">
                  <c:v>2.8350519126864098E-90</c:v>
                </c:pt>
                <c:pt idx="2387">
                  <c:v>2.600343107830616E-90</c:v>
                </c:pt>
                <c:pt idx="2388">
                  <c:v>2.3850654191496317E-90</c:v>
                </c:pt>
                <c:pt idx="2389">
                  <c:v>2.1876101797847031E-90</c:v>
                </c:pt>
                <c:pt idx="2390">
                  <c:v>2.0065019014882159E-90</c:v>
                </c:pt>
                <c:pt idx="2391">
                  <c:v>1.8403872490080861E-90</c:v>
                </c:pt>
                <c:pt idx="2392">
                  <c:v>1.6880249272623714E-90</c:v>
                </c:pt>
                <c:pt idx="2393">
                  <c:v>1.5482764057373305E-90</c:v>
                </c:pt>
                <c:pt idx="2394">
                  <c:v>1.4200974107951964E-90</c:v>
                </c:pt>
                <c:pt idx="2395">
                  <c:v>1.3025301223179919E-90</c:v>
                </c:pt>
                <c:pt idx="2396">
                  <c:v>1.1946960163780945E-90</c:v>
                </c:pt>
                <c:pt idx="2397">
                  <c:v>1.0957893004497865E-90</c:v>
                </c:pt>
                <c:pt idx="2398">
                  <c:v>1.0050708921089987E-90</c:v>
                </c:pt>
                <c:pt idx="2399">
                  <c:v>9.2186289622484405E-91</c:v>
                </c:pt>
                <c:pt idx="2400">
                  <c:v>8.4554353937440482E-91</c:v>
                </c:pt>
                <c:pt idx="2401">
                  <c:v>7.755425236285888E-91</c:v>
                </c:pt>
                <c:pt idx="2402">
                  <c:v>7.1133676498935023E-91</c:v>
                </c:pt>
                <c:pt idx="2403">
                  <c:v>6.5244648463380141E-91</c:v>
                </c:pt>
                <c:pt idx="2404">
                  <c:v>5.98431623757547E-91</c:v>
                </c:pt>
                <c:pt idx="2405">
                  <c:v>5.4888855522623624E-91</c:v>
                </c:pt>
                <c:pt idx="2406">
                  <c:v>5.0344706746381321E-91</c:v>
                </c:pt>
                <c:pt idx="2407">
                  <c:v>4.6176759803899486E-91</c:v>
                </c:pt>
                <c:pt idx="2408">
                  <c:v>4.2353869627819261E-91</c:v>
                </c:pt>
                <c:pt idx="2409">
                  <c:v>3.8847469594407849E-91</c:v>
                </c:pt>
                <c:pt idx="2410">
                  <c:v>3.5631358058893637E-91</c:v>
                </c:pt>
                <c:pt idx="2411">
                  <c:v>3.2681502563137552E-91</c:v>
                </c:pt>
                <c:pt idx="2412">
                  <c:v>2.9975860252618195E-91</c:v>
                </c:pt>
                <c:pt idx="2413">
                  <c:v>2.7494213160748257E-91</c:v>
                </c:pt>
                <c:pt idx="2414">
                  <c:v>2.5218017129722906E-91</c:v>
                </c:pt>
                <c:pt idx="2415">
                  <c:v>2.3130263238916799E-91</c:v>
                </c:pt>
                <c:pt idx="2416">
                  <c:v>2.1215350705388075E-91</c:v>
                </c:pt>
                <c:pt idx="2417">
                  <c:v>1.9458970306717265E-91</c:v>
                </c:pt>
                <c:pt idx="2418">
                  <c:v>1.7847997455046883E-91</c:v>
                </c:pt>
                <c:pt idx="2419">
                  <c:v>1.637039412334098E-91</c:v>
                </c:pt>
                <c:pt idx="2420">
                  <c:v>1.5015118890985305E-91</c:v>
                </c:pt>
                <c:pt idx="2421">
                  <c:v>1.3772044436545239E-91</c:v>
                </c:pt>
                <c:pt idx="2422">
                  <c:v>1.263188186115893E-91</c:v>
                </c:pt>
                <c:pt idx="2423">
                  <c:v>1.1586111277049602E-91</c:v>
                </c:pt>
                <c:pt idx="2424">
                  <c:v>1.0626918142491927E-91</c:v>
                </c:pt>
                <c:pt idx="2425">
                  <c:v>9.7471348674970091E-92</c:v>
                </c:pt>
                <c:pt idx="2426">
                  <c:v>8.9401872538461999E-92</c:v>
                </c:pt>
                <c:pt idx="2427">
                  <c:v>8.2000453692661811E-92</c:v>
                </c:pt>
                <c:pt idx="2428">
                  <c:v>7.5211784886384343E-92</c:v>
                </c:pt>
                <c:pt idx="2429">
                  <c:v>6.8985137655425153E-92</c:v>
                </c:pt>
                <c:pt idx="2430">
                  <c:v>6.3273983253113039E-92</c:v>
                </c:pt>
                <c:pt idx="2431">
                  <c:v>5.8035644963311958E-92</c:v>
                </c:pt>
                <c:pt idx="2432">
                  <c:v>5.3230979197787209E-92</c:v>
                </c:pt>
                <c:pt idx="2433">
                  <c:v>4.8824082994966865E-92</c:v>
                </c:pt>
                <c:pt idx="2434">
                  <c:v>4.4782025734339792E-92</c:v>
                </c:pt>
                <c:pt idx="2435">
                  <c:v>4.1074603061725669E-92</c:v>
                </c:pt>
                <c:pt idx="2436">
                  <c:v>3.7674111186638404E-92</c:v>
                </c:pt>
                <c:pt idx="2437">
                  <c:v>3.4555139865142787E-92</c:v>
                </c:pt>
                <c:pt idx="2438">
                  <c:v>3.1694382521306406E-92</c:v>
                </c:pt>
                <c:pt idx="2439">
                  <c:v>2.9070462088340882E-92</c:v>
                </c:pt>
                <c:pt idx="2440">
                  <c:v>2.6663771268032477E-92</c:v>
                </c:pt>
                <c:pt idx="2441">
                  <c:v>2.445632601482224E-92</c:v>
                </c:pt>
                <c:pt idx="2442">
                  <c:v>2.2431631149652999E-92</c:v>
                </c:pt>
                <c:pt idx="2443">
                  <c:v>2.0574557099424336E-92</c:v>
                </c:pt>
                <c:pt idx="2444">
                  <c:v>1.8871226840943879E-92</c:v>
                </c:pt>
                <c:pt idx="2445">
                  <c:v>1.730891220459392E-92</c:v>
                </c:pt>
                <c:pt idx="2446">
                  <c:v>1.5875938762832654E-92</c:v>
                </c:pt>
                <c:pt idx="2447">
                  <c:v>1.4561598592794153E-92</c:v>
                </c:pt>
                <c:pt idx="2448">
                  <c:v>1.3356070261122094E-92</c:v>
                </c:pt>
                <c:pt idx="2449">
                  <c:v>1.225034543311125E-92</c:v>
                </c:pt>
                <c:pt idx="2450">
                  <c:v>1.1236161557743488E-92</c:v>
                </c:pt>
                <c:pt idx="2451">
                  <c:v>1.0305940125612883E-92</c:v>
                </c:pt>
                <c:pt idx="2452">
                  <c:v>9.4527300383573234E-93</c:v>
                </c:pt>
                <c:pt idx="2453">
                  <c:v>8.6701556664384352E-93</c:v>
                </c:pt>
                <c:pt idx="2454">
                  <c:v>7.9523692071227076E-93</c:v>
                </c:pt>
                <c:pt idx="2455">
                  <c:v>7.2940069866557919E-93</c:v>
                </c:pt>
                <c:pt idx="2456">
                  <c:v>6.6901493801027867E-93</c:v>
                </c:pt>
                <c:pt idx="2457">
                  <c:v>6.1362840493539561E-93</c:v>
                </c:pt>
                <c:pt idx="2458">
                  <c:v>5.6282722245846484E-93</c:v>
                </c:pt>
                <c:pt idx="2459">
                  <c:v>5.1623177772165227E-93</c:v>
                </c:pt>
                <c:pt idx="2460">
                  <c:v>4.7349388532703185E-93</c:v>
                </c:pt>
                <c:pt idx="2461">
                  <c:v>4.3429418551399999E-93</c:v>
                </c:pt>
                <c:pt idx="2462">
                  <c:v>3.9833975773732361E-93</c:v>
                </c:pt>
                <c:pt idx="2463">
                  <c:v>3.653619318122765E-93</c:v>
                </c:pt>
                <c:pt idx="2464">
                  <c:v>3.3511428027130948E-93</c:v>
                </c:pt>
                <c:pt idx="2465">
                  <c:v>3.0737077692994258E-93</c:v>
                </c:pt>
                <c:pt idx="2466">
                  <c:v>2.819241079014155E-93</c:v>
                </c:pt>
                <c:pt idx="2467">
                  <c:v>2.5858412243959821E-93</c:v>
                </c:pt>
                <c:pt idx="2468">
                  <c:v>2.3717641203370534E-93</c:v>
                </c:pt>
                <c:pt idx="2469">
                  <c:v>2.1754100713713325E-93</c:v>
                </c:pt>
                <c:pt idx="2470">
                  <c:v>1.9953118179184824E-93</c:v>
                </c:pt>
                <c:pt idx="2471">
                  <c:v>1.8301235721574449E-93</c:v>
                </c:pt>
                <c:pt idx="2472">
                  <c:v>1.67861096159912E-93</c:v>
                </c:pt>
                <c:pt idx="2473">
                  <c:v>1.5396418052137481E-93</c:v>
                </c:pt>
                <c:pt idx="2474">
                  <c:v>1.4121776531851118E-93</c:v>
                </c:pt>
                <c:pt idx="2475">
                  <c:v>1.2952660270734157E-93</c:v>
                </c:pt>
                <c:pt idx="2476">
                  <c:v>1.1880333024011725E-93</c:v>
                </c:pt>
                <c:pt idx="2477">
                  <c:v>1.0896781804763542E-93</c:v>
                </c:pt>
                <c:pt idx="2478">
                  <c:v>9.9946570067216807E-94</c:v>
                </c:pt>
                <c:pt idx="2479">
                  <c:v>9.1672174841883323E-94</c:v>
                </c:pt>
                <c:pt idx="2480">
                  <c:v>8.4082801786882838E-94</c:v>
                </c:pt>
                <c:pt idx="2481">
                  <c:v>7.7121739159419533E-94</c:v>
                </c:pt>
                <c:pt idx="2482">
                  <c:v>7.0736970278993203E-94</c:v>
                </c:pt>
                <c:pt idx="2483">
                  <c:v>6.4880784831732643E-94</c:v>
                </c:pt>
                <c:pt idx="2484">
                  <c:v>5.9509422354095529E-94</c:v>
                </c:pt>
                <c:pt idx="2485">
                  <c:v>5.4582745231926801E-94</c:v>
                </c:pt>
                <c:pt idx="2486">
                  <c:v>5.00639387713444E-94</c:v>
                </c:pt>
                <c:pt idx="2487">
                  <c:v>4.5919236100183144E-94</c:v>
                </c:pt>
                <c:pt idx="2488">
                  <c:v>4.211766584436639E-94</c:v>
                </c:pt>
                <c:pt idx="2489">
                  <c:v>3.8630820693697976E-94</c:v>
                </c:pt>
                <c:pt idx="2490">
                  <c:v>3.5432645127654254E-94</c:v>
                </c:pt>
                <c:pt idx="2491">
                  <c:v>3.249924071499541E-94</c:v>
                </c:pt>
                <c:pt idx="2492">
                  <c:v>2.9808687532247157E-94</c:v>
                </c:pt>
                <c:pt idx="2493">
                  <c:v>2.7340880366632966E-94</c:v>
                </c:pt>
                <c:pt idx="2494">
                  <c:v>2.5077378479475294E-94</c:v>
                </c:pt>
                <c:pt idx="2495">
                  <c:v>2.3001267807393535E-94</c:v>
                </c:pt>
                <c:pt idx="2496">
                  <c:v>2.1097034571633895E-94</c:v>
                </c:pt>
                <c:pt idx="2497">
                  <c:v>1.9350449351042301E-94</c:v>
                </c:pt>
                <c:pt idx="2498">
                  <c:v>1.7748460752427149E-94</c:v>
                </c:pt>
                <c:pt idx="2499">
                  <c:v>1.6279097883764137E-94</c:v>
                </c:pt>
                <c:pt idx="2500">
                  <c:v>1.4931380901464844E-94</c:v>
                </c:pt>
                <c:pt idx="2501">
                  <c:v>1.3695238963270222E-94</c:v>
                </c:pt>
                <c:pt idx="2502">
                  <c:v>1.2561434973685853E-94</c:v>
                </c:pt>
                <c:pt idx="2503">
                  <c:v>1.1521496559593857E-94</c:v>
                </c:pt>
                <c:pt idx="2504">
                  <c:v>1.0567652760278432E-94</c:v>
                </c:pt>
                <c:pt idx="2505">
                  <c:v>9.6927759587654236E-95</c:v>
                </c:pt>
                <c:pt idx="2506">
                  <c:v>8.8903286205573881E-95</c:v>
                </c:pt>
                <c:pt idx="2507">
                  <c:v>8.1543144417800729E-95</c:v>
                </c:pt>
                <c:pt idx="2508">
                  <c:v>7.4792335416795888E-95</c:v>
                </c:pt>
                <c:pt idx="2509">
                  <c:v>6.8600413646511329E-95</c:v>
                </c:pt>
                <c:pt idx="2510">
                  <c:v>6.2921109846982736E-95</c:v>
                </c:pt>
                <c:pt idx="2511">
                  <c:v>5.7711985306333231E-95</c:v>
                </c:pt>
                <c:pt idx="2512">
                  <c:v>5.2934114736665483E-95</c:v>
                </c:pt>
                <c:pt idx="2513">
                  <c:v>4.8551795404047152E-95</c:v>
                </c:pt>
                <c:pt idx="2514">
                  <c:v>4.4532280339123594E-95</c:v>
                </c:pt>
                <c:pt idx="2515">
                  <c:v>4.084553363472266E-95</c:v>
                </c:pt>
                <c:pt idx="2516">
                  <c:v>3.7464006001947959E-95</c:v>
                </c:pt>
                <c:pt idx="2517">
                  <c:v>3.4362428907546393E-95</c:v>
                </c:pt>
                <c:pt idx="2518">
                  <c:v>3.1517625754299171E-95</c:v>
                </c:pt>
                <c:pt idx="2519">
                  <c:v>2.8908338693422577E-95</c:v>
                </c:pt>
                <c:pt idx="2520">
                  <c:v>2.6515069774875533E-95</c:v>
                </c:pt>
                <c:pt idx="2521">
                  <c:v>2.4319935248527468E-95</c:v>
                </c:pt>
                <c:pt idx="2522">
                  <c:v>2.2306531927476757E-95</c:v>
                </c:pt>
                <c:pt idx="2523">
                  <c:v>2.0459814614913335E-95</c:v>
                </c:pt>
                <c:pt idx="2524">
                  <c:v>1.8765983678574116E-95</c:v>
                </c:pt>
                <c:pt idx="2525">
                  <c:v>1.7212381932717814E-95</c:v>
                </c:pt>
                <c:pt idx="2526">
                  <c:v>1.5787400057052508E-95</c:v>
                </c:pt>
                <c:pt idx="2527">
                  <c:v>1.4480389845849321E-95</c:v>
                </c:pt>
                <c:pt idx="2528">
                  <c:v>1.3281584639018102E-95</c:v>
                </c:pt>
                <c:pt idx="2529">
                  <c:v>1.2182026340538776E-95</c:v>
                </c:pt>
                <c:pt idx="2530">
                  <c:v>1.1173498478909165E-95</c:v>
                </c:pt>
                <c:pt idx="2531">
                  <c:v>1.0248464809399464E-95</c:v>
                </c:pt>
                <c:pt idx="2532">
                  <c:v>9.4000129993089718E-96</c:v>
                </c:pt>
                <c:pt idx="2533">
                  <c:v>8.6218029754202582E-96</c:v>
                </c:pt>
                <c:pt idx="2534">
                  <c:v>7.9080195476787642E-96</c:v>
                </c:pt>
                <c:pt idx="2535">
                  <c:v>7.2533289550634157E-96</c:v>
                </c:pt>
                <c:pt idx="2536">
                  <c:v>6.6528390089529637E-96</c:v>
                </c:pt>
                <c:pt idx="2537">
                  <c:v>6.1020625361478319E-96</c:v>
                </c:pt>
                <c:pt idx="2538">
                  <c:v>5.5968838483763238E-96</c:v>
                </c:pt>
                <c:pt idx="2539">
                  <c:v>5.1335279877337784E-96</c:v>
                </c:pt>
                <c:pt idx="2540">
                  <c:v>4.7085325182318902E-96</c:v>
                </c:pt>
                <c:pt idx="2541">
                  <c:v>4.3187216526764666E-96</c:v>
                </c:pt>
                <c:pt idx="2542">
                  <c:v>3.9611825215345188E-96</c:v>
                </c:pt>
                <c:pt idx="2543">
                  <c:v>3.6332434064570635E-96</c:v>
                </c:pt>
                <c:pt idx="2544">
                  <c:v>3.332453775810774E-96</c:v>
                </c:pt>
                <c:pt idx="2545">
                  <c:v>3.0565659730310601E-96</c:v>
                </c:pt>
                <c:pt idx="2546">
                  <c:v>2.803518420962351E-96</c:v>
                </c:pt>
                <c:pt idx="2547">
                  <c:v>2.5714202166822134E-96</c:v>
                </c:pt>
                <c:pt idx="2548">
                  <c:v>2.3585370016911245E-96</c:v>
                </c:pt>
                <c:pt idx="2549">
                  <c:v>2.1632780018830587E-96</c:v>
                </c:pt>
                <c:pt idx="2550">
                  <c:v>1.9841841404547773E-96</c:v>
                </c:pt>
                <c:pt idx="2551">
                  <c:v>1.8199171349244719E-96</c:v>
                </c:pt>
                <c:pt idx="2552">
                  <c:v>1.6692494967893791E-96</c:v>
                </c:pt>
                <c:pt idx="2553">
                  <c:v>1.5310553590932542E-96</c:v>
                </c:pt>
                <c:pt idx="2554">
                  <c:v>1.4043020633624802E-96</c:v>
                </c:pt>
                <c:pt idx="2555">
                  <c:v>1.2880424430452931E-96</c:v>
                </c:pt>
                <c:pt idx="2556">
                  <c:v>1.1814077457906179E-96</c:v>
                </c:pt>
                <c:pt idx="2557">
                  <c:v>1.0836011416783337E-96</c:v>
                </c:pt>
                <c:pt idx="2558">
                  <c:v>9.938917688920626E-97</c:v>
                </c:pt>
                <c:pt idx="2559">
                  <c:v>9.116092723392489E-97</c:v>
                </c:pt>
                <c:pt idx="2560">
                  <c:v>8.3613879440946017E-97</c:v>
                </c:pt>
                <c:pt idx="2561">
                  <c:v>7.6691638043842714E-97</c:v>
                </c:pt>
                <c:pt idx="2562">
                  <c:v>7.0342476454539504E-97</c:v>
                </c:pt>
                <c:pt idx="2563">
                  <c:v>6.4518950435366114E-97</c:v>
                </c:pt>
                <c:pt idx="2564">
                  <c:v>5.9177543571006236E-97</c:v>
                </c:pt>
                <c:pt idx="2565">
                  <c:v>5.4278342091238161E-97</c:v>
                </c:pt>
                <c:pt idx="2566">
                  <c:v>4.9784736614464805E-97</c:v>
                </c:pt>
                <c:pt idx="2567">
                  <c:v>4.5663148583375468E-97</c:v>
                </c:pt>
                <c:pt idx="2568">
                  <c:v>4.1882779348514579E-97</c:v>
                </c:pt>
                <c:pt idx="2569">
                  <c:v>3.8415380024736116E-97</c:v>
                </c:pt>
                <c:pt idx="2570">
                  <c:v>3.5235040400850319E-97</c:v>
                </c:pt>
                <c:pt idx="2571">
                  <c:v>3.2317995325054784E-97</c:v>
                </c:pt>
                <c:pt idx="2572">
                  <c:v>2.9642447119346218E-97</c:v>
                </c:pt>
                <c:pt idx="2573">
                  <c:v>2.7188402695943598E-97</c:v>
                </c:pt>
                <c:pt idx="2574">
                  <c:v>2.4937524158536436E-97</c:v>
                </c:pt>
                <c:pt idx="2575">
                  <c:v>2.2872991771979037E-97</c:v>
                </c:pt>
                <c:pt idx="2576">
                  <c:v>2.0979378276488482E-97</c:v>
                </c:pt>
                <c:pt idx="2577">
                  <c:v>1.924253360713523E-97</c:v>
                </c:pt>
                <c:pt idx="2578">
                  <c:v>1.7649479157190437E-97</c:v>
                </c:pt>
                <c:pt idx="2579">
                  <c:v>1.6188310795238003E-97</c:v>
                </c:pt>
                <c:pt idx="2580">
                  <c:v>1.4848109911302816E-97</c:v>
                </c:pt>
                <c:pt idx="2581">
                  <c:v>1.3618861827323929E-97</c:v>
                </c:pt>
                <c:pt idx="2582">
                  <c:v>1.2491380962270732E-97</c:v>
                </c:pt>
                <c:pt idx="2583">
                  <c:v>1.1457242192700596E-97</c:v>
                </c:pt>
                <c:pt idx="2584">
                  <c:v>1.0508717895858053E-97</c:v>
                </c:pt>
                <c:pt idx="2585">
                  <c:v>9.6387202048578921E-98</c:v>
                </c:pt>
                <c:pt idx="2586">
                  <c:v>8.8407480444549462E-98</c:v>
                </c:pt>
                <c:pt idx="2587">
                  <c:v>8.108838551630754E-98</c:v>
                </c:pt>
                <c:pt idx="2588">
                  <c:v>7.4375225179786524E-98</c:v>
                </c:pt>
                <c:pt idx="2589">
                  <c:v>6.8217835209354909E-98</c:v>
                </c:pt>
                <c:pt idx="2590">
                  <c:v>6.2570204384610896E-98</c:v>
                </c:pt>
                <c:pt idx="2591">
                  <c:v>5.739013067062413E-98</c:v>
                </c:pt>
                <c:pt idx="2592">
                  <c:v>5.2638905862376945E-98</c:v>
                </c:pt>
                <c:pt idx="2593">
                  <c:v>4.8281026336931426E-98</c:v>
                </c:pt>
                <c:pt idx="2594">
                  <c:v>4.4283927751877847E-98</c:v>
                </c:pt>
                <c:pt idx="2595">
                  <c:v>4.0617741707648351E-98</c:v>
                </c:pt>
                <c:pt idx="2596">
                  <c:v>3.7255072555282468E-98</c:v>
                </c:pt>
                <c:pt idx="2597">
                  <c:v>3.4170792681909494E-98</c:v>
                </c:pt>
                <c:pt idx="2598">
                  <c:v>3.1341854744140342E-98</c:v>
                </c:pt>
                <c:pt idx="2599">
                  <c:v>2.8747119446333087E-98</c:v>
                </c:pt>
                <c:pt idx="2600">
                  <c:v>2.6367197576788856E-98</c:v>
                </c:pt>
                <c:pt idx="2601">
                  <c:v>2.4184305121469181E-98</c:v>
                </c:pt>
                <c:pt idx="2602">
                  <c:v>2.2182130372594474E-98</c:v>
                </c:pt>
                <c:pt idx="2603">
                  <c:v>2.0345712039086057E-98</c:v>
                </c:pt>
                <c:pt idx="2604">
                  <c:v>1.866132744800847E-98</c:v>
                </c:pt>
                <c:pt idx="2605">
                  <c:v>1.7116390001626979E-98</c:v>
                </c:pt>
                <c:pt idx="2606">
                  <c:v>1.5699355123800162E-98</c:v>
                </c:pt>
                <c:pt idx="2607">
                  <c:v>1.4399633992900869E-98</c:v>
                </c:pt>
                <c:pt idx="2608">
                  <c:v>1.3207514416638114E-98</c:v>
                </c:pt>
                <c:pt idx="2609">
                  <c:v>1.211408825750072E-98</c:v>
                </c:pt>
                <c:pt idx="2610">
                  <c:v>1.1111184866521085E-98</c:v>
                </c:pt>
                <c:pt idx="2611">
                  <c:v>1.0191310027939745E-98</c:v>
                </c:pt>
                <c:pt idx="2612">
                  <c:v>9.3475899585227342E-99</c:v>
                </c:pt>
                <c:pt idx="2613">
                  <c:v>8.5737199430816529E-99</c:v>
                </c:pt>
                <c:pt idx="2614">
                  <c:v>7.863917222361267E-99</c:v>
                </c:pt>
                <c:pt idx="2615">
                  <c:v>7.212877781254048E-99</c:v>
                </c:pt>
                <c:pt idx="2616">
                  <c:v>6.6157367144418304E-99</c:v>
                </c:pt>
                <c:pt idx="2617">
                  <c:v>6.0680318732929447E-99</c:v>
                </c:pt>
                <c:pt idx="2618">
                  <c:v>5.5656705223650344E-99</c:v>
                </c:pt>
                <c:pt idx="2619">
                  <c:v>5.1048987563598086E-99</c:v>
                </c:pt>
                <c:pt idx="2620">
                  <c:v>4.6822734489876785E-99</c:v>
                </c:pt>
                <c:pt idx="2621">
                  <c:v>4.2946365241389509E-99</c:v>
                </c:pt>
                <c:pt idx="2622">
                  <c:v>3.9390913570965169E-99</c:v>
                </c:pt>
                <c:pt idx="2623">
                  <c:v>3.6129811294478651E-99</c:v>
                </c:pt>
                <c:pt idx="2624">
                  <c:v>3.3138689759578871E-99</c:v>
                </c:pt>
                <c:pt idx="2625">
                  <c:v>3.0395197750437805E-99</c:v>
                </c:pt>
                <c:pt idx="2626">
                  <c:v>2.7878834467833645E-99</c:v>
                </c:pt>
                <c:pt idx="2627">
                  <c:v>2.5570796336526423E-99</c:v>
                </c:pt>
                <c:pt idx="2628">
                  <c:v>2.3453836495155513E-99</c:v>
                </c:pt>
                <c:pt idx="2629">
                  <c:v>2.1512135918729394E-99</c:v>
                </c:pt>
                <c:pt idx="2630">
                  <c:v>1.9731185210636007E-99</c:v>
                </c:pt>
                <c:pt idx="2631">
                  <c:v>1.8097676180888833E-99</c:v>
                </c:pt>
                <c:pt idx="2632">
                  <c:v>1.6599402400406289E-99</c:v>
                </c:pt>
                <c:pt idx="2633">
                  <c:v>1.5225167988230472E-99</c:v>
                </c:pt>
                <c:pt idx="2634">
                  <c:v>1.396470395007459E-99</c:v>
                </c:pt>
                <c:pt idx="2635">
                  <c:v>1.2808591443062268E-99</c:v>
                </c:pt>
                <c:pt idx="2636">
                  <c:v>1.1748191393230527E-99</c:v>
                </c:pt>
                <c:pt idx="2637">
                  <c:v>1.0775579939879946E-99</c:v>
                </c:pt>
                <c:pt idx="2638">
                  <c:v>9.8834892243628632E-100</c:v>
                </c:pt>
                <c:pt idx="2639">
                  <c:v>9.0652530808638398E-100</c:v>
                </c:pt>
                <c:pt idx="2640">
                  <c:v>8.3147572233444689E-100</c:v>
                </c:pt>
                <c:pt idx="2641">
                  <c:v>7.6263935564132224E-100</c:v>
                </c:pt>
                <c:pt idx="2642">
                  <c:v>6.9950182687240074E-100</c:v>
                </c:pt>
                <c:pt idx="2643">
                  <c:v>6.4159133957411242E-100</c:v>
                </c:pt>
                <c:pt idx="2644">
                  <c:v>5.8847515646527347E-100</c:v>
                </c:pt>
                <c:pt idx="2645">
                  <c:v>5.3975636579931625E-100</c:v>
                </c:pt>
                <c:pt idx="2646">
                  <c:v>4.9507091543308961E-100</c:v>
                </c:pt>
                <c:pt idx="2647">
                  <c:v>4.5408489243991776E-100</c:v>
                </c:pt>
                <c:pt idx="2648">
                  <c:v>4.1649202793867422E-100</c:v>
                </c:pt>
                <c:pt idx="2649">
                  <c:v>3.8201140849322906E-100</c:v>
                </c:pt>
                <c:pt idx="2650">
                  <c:v>3.5038537698123741E-100</c:v>
                </c:pt>
                <c:pt idx="2651">
                  <c:v>3.2137760724616387E-100</c:v>
                </c:pt>
                <c:pt idx="2652">
                  <c:v>2.9477133814519115E-100</c:v>
                </c:pt>
                <c:pt idx="2653">
                  <c:v>2.7036775379732473E-100</c:v>
                </c:pt>
                <c:pt idx="2654">
                  <c:v>2.4798449792771169E-100</c:v>
                </c:pt>
                <c:pt idx="2655">
                  <c:v>2.2745431120664217E-100</c:v>
                </c:pt>
                <c:pt idx="2656">
                  <c:v>2.0862378140092073E-100</c:v>
                </c:pt>
                <c:pt idx="2657">
                  <c:v>1.9135219699783021E-100</c:v>
                </c:pt>
                <c:pt idx="2658">
                  <c:v>1.755104957355299E-100</c:v>
                </c:pt>
                <c:pt idx="2659">
                  <c:v>1.6098030018271295E-100</c:v>
                </c:pt>
                <c:pt idx="2660">
                  <c:v>1.4765303316085124E-100</c:v>
                </c:pt>
                <c:pt idx="2661">
                  <c:v>1.3542910639906974E-100</c:v>
                </c:pt>
                <c:pt idx="2662">
                  <c:v>1.2421717635878908E-100</c:v>
                </c:pt>
                <c:pt idx="2663">
                  <c:v>1.1393346166726285E-100</c:v>
                </c:pt>
                <c:pt idx="2664">
                  <c:v>1.0450111705962598E-100</c:v>
                </c:pt>
                <c:pt idx="2665">
                  <c:v>9.5849659151073377E-101</c:v>
                </c:pt>
                <c:pt idx="2666">
                  <c:v>8.7914439748382986E-101</c:v>
                </c:pt>
                <c:pt idx="2667">
                  <c:v>8.063616276496639E-101</c:v>
                </c:pt>
                <c:pt idx="2668">
                  <c:v>7.3960441129663149E-101</c:v>
                </c:pt>
                <c:pt idx="2669">
                  <c:v>6.7837390378292048E-101</c:v>
                </c:pt>
                <c:pt idx="2670">
                  <c:v>6.2221255890956462E-101</c:v>
                </c:pt>
                <c:pt idx="2671">
                  <c:v>5.707007098974076E-101</c:v>
                </c:pt>
                <c:pt idx="2672">
                  <c:v>5.2345343341864772E-101</c:v>
                </c:pt>
                <c:pt idx="2673">
                  <c:v>4.8011767324945422E-101</c:v>
                </c:pt>
                <c:pt idx="2674">
                  <c:v>4.4036960205038238E-101</c:v>
                </c:pt>
                <c:pt idx="2675">
                  <c:v>4.0391220155992898E-101</c:v>
                </c:pt>
                <c:pt idx="2676">
                  <c:v>3.7047304311962644E-101</c:v>
                </c:pt>
                <c:pt idx="2677">
                  <c:v>3.3980225194547033E-101</c:v>
                </c:pt>
                <c:pt idx="2678">
                  <c:v>3.1167063993352989E-101</c:v>
                </c:pt>
                <c:pt idx="2679">
                  <c:v>2.8586799304719973E-101</c:v>
                </c:pt>
                <c:pt idx="2680">
                  <c:v>2.6220150048867941E-101</c:v>
                </c:pt>
                <c:pt idx="2681">
                  <c:v>2.4049431391628981E-101</c:v>
                </c:pt>
                <c:pt idx="2682">
                  <c:v>2.2058422594176746E-101</c:v>
                </c:pt>
                <c:pt idx="2683">
                  <c:v>2.0232245803228397E-101</c:v>
                </c:pt>
                <c:pt idx="2684">
                  <c:v>1.8557254875980727E-101</c:v>
                </c:pt>
                <c:pt idx="2685">
                  <c:v>1.7020933409042493E-101</c:v>
                </c:pt>
                <c:pt idx="2686">
                  <c:v>1.5611801209350371E-101</c:v>
                </c:pt>
                <c:pt idx="2687">
                  <c:v>1.4319328508199048E-101</c:v>
                </c:pt>
                <c:pt idx="2688">
                  <c:v>1.3133857277334996E-101</c:v>
                </c:pt>
                <c:pt idx="2689">
                  <c:v>1.204652905914062E-101</c:v>
                </c:pt>
                <c:pt idx="2690">
                  <c:v>1.1049218771635797E-101</c:v>
                </c:pt>
                <c:pt idx="2691">
                  <c:v>1.0134473993638893E-101</c:v>
                </c:pt>
                <c:pt idx="2692">
                  <c:v>9.2954592763968459E-102</c:v>
                </c:pt>
                <c:pt idx="2693">
                  <c:v>8.5259050655597824E-102</c:v>
                </c:pt>
                <c:pt idx="2694">
                  <c:v>7.8200608518098998E-102</c:v>
                </c:pt>
                <c:pt idx="2695">
                  <c:v>7.1726522000619037E-102</c:v>
                </c:pt>
                <c:pt idx="2696">
                  <c:v>6.5788413361445689E-102</c:v>
                </c:pt>
                <c:pt idx="2697">
                  <c:v>6.0341909964337749E-102</c:v>
                </c:pt>
                <c:pt idx="2698">
                  <c:v>5.534631270311163E-102</c:v>
                </c:pt>
                <c:pt idx="2699">
                  <c:v>5.0764291876759592E-102</c:v>
                </c:pt>
                <c:pt idx="2700">
                  <c:v>4.656160824249244E-102</c:v>
                </c:pt>
                <c:pt idx="2701">
                  <c:v>4.2706857162323648E-102</c:v>
                </c:pt>
                <c:pt idx="2702">
                  <c:v>3.9171233931278532E-102</c:v>
                </c:pt>
                <c:pt idx="2703">
                  <c:v>3.5928318533647445E-102</c:v>
                </c:pt>
                <c:pt idx="2704">
                  <c:v>3.2953878218895872E-102</c:v>
                </c:pt>
                <c:pt idx="2705">
                  <c:v>3.022568642194432E-102</c:v>
                </c:pt>
                <c:pt idx="2706">
                  <c:v>2.7723356674719945E-102</c:v>
                </c:pt>
                <c:pt idx="2707">
                  <c:v>2.54281902678563E-102</c:v>
                </c:pt>
                <c:pt idx="2708">
                  <c:v>2.332303652421255E-102</c:v>
                </c:pt>
                <c:pt idx="2709">
                  <c:v>2.1392164640100512E-102</c:v>
                </c:pt>
                <c:pt idx="2710">
                  <c:v>1.9621146136527408E-102</c:v>
                </c:pt>
                <c:pt idx="2711">
                  <c:v>1.7996747042106089E-102</c:v>
                </c:pt>
                <c:pt idx="2712">
                  <c:v>1.6506829001931795E-102</c:v>
                </c:pt>
                <c:pt idx="2713">
                  <c:v>1.5140258573479772E-102</c:v>
                </c:pt>
                <c:pt idx="2714">
                  <c:v>1.3886824031739093E-102</c:v>
                </c:pt>
                <c:pt idx="2715">
                  <c:v>1.2737159061885787E-102</c:v>
                </c:pt>
                <c:pt idx="2716">
                  <c:v>1.1682672769307983E-102</c:v>
                </c:pt>
                <c:pt idx="2717">
                  <c:v>1.0715485483976588E-102</c:v>
                </c:pt>
                <c:pt idx="2718">
                  <c:v>9.828369879447641E-103</c:v>
                </c:pt>
                <c:pt idx="2719">
                  <c:v>9.0146969665235485E-103</c:v>
                </c:pt>
                <c:pt idx="2720">
                  <c:v>8.2683865579976128E-103</c:v>
                </c:pt>
                <c:pt idx="2721">
                  <c:v>7.5838618343308033E-103</c:v>
                </c:pt>
                <c:pt idx="2722">
                  <c:v>6.9560076707570784E-103</c:v>
                </c:pt>
                <c:pt idx="2723">
                  <c:v>6.3801324144117436E-103</c:v>
                </c:pt>
                <c:pt idx="2724">
                  <c:v>5.8519328258582479E-103</c:v>
                </c:pt>
                <c:pt idx="2725">
                  <c:v>5.3674619230479848E-103</c:v>
                </c:pt>
                <c:pt idx="2726">
                  <c:v>4.9230994874148966E-103</c:v>
                </c:pt>
                <c:pt idx="2727">
                  <c:v>4.5155250117211612E-103</c:v>
                </c:pt>
                <c:pt idx="2728">
                  <c:v>4.1416928874998733E-103</c:v>
                </c:pt>
                <c:pt idx="2729">
                  <c:v>3.7988096466834062E-103</c:v>
                </c:pt>
                <c:pt idx="2730">
                  <c:v>3.4843130873583749E-103</c:v>
                </c:pt>
                <c:pt idx="2731">
                  <c:v>3.1958531276597507E-103</c:v>
                </c:pt>
                <c:pt idx="2732">
                  <c:v>2.9312742447366145E-103</c:v>
                </c:pt>
                <c:pt idx="2733">
                  <c:v>2.6885993675649432E-103</c:v>
                </c:pt>
                <c:pt idx="2734">
                  <c:v>2.4660151032438508E-103</c:v>
                </c:pt>
                <c:pt idx="2735">
                  <c:v>2.2618581863815231E-103</c:v>
                </c:pt>
                <c:pt idx="2736">
                  <c:v>2.0746030503103613E-103</c:v>
                </c:pt>
                <c:pt idx="2737">
                  <c:v>1.9028504272597546E-103</c:v>
                </c:pt>
                <c:pt idx="2738">
                  <c:v>1.7453168922993962E-103</c:v>
                </c:pt>
                <c:pt idx="2739">
                  <c:v>1.6008252729209707E-103</c:v>
                </c:pt>
                <c:pt idx="2740">
                  <c:v>1.4682958525922251E-103</c:v>
                </c:pt>
                <c:pt idx="2741">
                  <c:v>1.3467383025542863E-103</c:v>
                </c:pt>
                <c:pt idx="2742">
                  <c:v>1.2352442815694576E-103</c:v>
                </c:pt>
                <c:pt idx="2743">
                  <c:v>1.1329806483235326E-103</c:v>
                </c:pt>
                <c:pt idx="2744">
                  <c:v>1.0391832357602129E-103</c:v>
                </c:pt>
                <c:pt idx="2745">
                  <c:v>9.5315114082745522E-104</c:v>
                </c:pt>
                <c:pt idx="2746">
                  <c:v>8.7424148696557402E-104</c:v>
                </c:pt>
                <c:pt idx="2747">
                  <c:v>8.018646201989462E-104</c:v>
                </c:pt>
                <c:pt idx="2748">
                  <c:v>7.3547970293487299E-104</c:v>
                </c:pt>
                <c:pt idx="2749">
                  <c:v>6.7459067254392271E-104</c:v>
                </c:pt>
                <c:pt idx="2750">
                  <c:v>6.1874253452176239E-104</c:v>
                </c:pt>
                <c:pt idx="2751">
                  <c:v>5.6751796253378849E-104</c:v>
                </c:pt>
                <c:pt idx="2752">
                  <c:v>5.2053417993552167E-104</c:v>
                </c:pt>
                <c:pt idx="2753">
                  <c:v>4.7744009946645275E-104</c:v>
                </c:pt>
                <c:pt idx="2754">
                  <c:v>4.379136997435572E-104</c:v>
                </c:pt>
                <c:pt idx="2755">
                  <c:v>4.0165961894989591E-104</c:v>
                </c:pt>
                <c:pt idx="2756">
                  <c:v>3.6840694773751479E-104</c:v>
                </c:pt>
                <c:pt idx="2757">
                  <c:v>3.3790720485201186E-104</c:v>
                </c:pt>
                <c:pt idx="2758">
                  <c:v>3.0993248035117328E-104</c:v>
                </c:pt>
                <c:pt idx="2759">
                  <c:v>2.8427373254351544E-104</c:v>
                </c:pt>
                <c:pt idx="2760">
                  <c:v>2.6073922591998772E-104</c:v>
                </c:pt>
                <c:pt idx="2761">
                  <c:v>2.3915309840646501E-104</c:v>
                </c:pt>
                <c:pt idx="2762">
                  <c:v>2.1935404723093613E-104</c:v>
                </c:pt>
                <c:pt idx="2763">
                  <c:v>2.0119412358528647E-104</c:v>
                </c:pt>
                <c:pt idx="2764">
                  <c:v>1.8453762707479392E-104</c:v>
                </c:pt>
                <c:pt idx="2765">
                  <c:v>1.6926009169428871E-104</c:v>
                </c:pt>
                <c:pt idx="2766">
                  <c:v>1.5524735575334712E-104</c:v>
                </c:pt>
                <c:pt idx="2767">
                  <c:v>1.423947088008E-104</c:v>
                </c:pt>
                <c:pt idx="2768">
                  <c:v>1.3060610917380229E-104</c:v>
                </c:pt>
                <c:pt idx="2769">
                  <c:v>1.197934663245215E-104</c:v>
                </c:pt>
                <c:pt idx="2770">
                  <c:v>1.0987598256178938E-104</c:v>
                </c:pt>
                <c:pt idx="2771">
                  <c:v>1.0077954928872498E-104</c:v>
                </c:pt>
                <c:pt idx="2772">
                  <c:v>9.2436193224726635E-105</c:v>
                </c:pt>
                <c:pt idx="2773">
                  <c:v>8.4783568473799242E-105</c:v>
                </c:pt>
                <c:pt idx="2774">
                  <c:v>7.7764490643564758E-105</c:v>
                </c:pt>
                <c:pt idx="2775">
                  <c:v>7.1326509533769185E-105</c:v>
                </c:pt>
                <c:pt idx="2776">
                  <c:v>6.542151720107388E-105</c:v>
                </c:pt>
                <c:pt idx="2777">
                  <c:v>6.0005388471506148E-105</c:v>
                </c:pt>
                <c:pt idx="2778">
                  <c:v>5.5037651214196481E-105</c:v>
                </c:pt>
                <c:pt idx="2779">
                  <c:v>5.0481183912576772E-105</c:v>
                </c:pt>
                <c:pt idx="2780">
                  <c:v>4.6301938273085361E-105</c:v>
                </c:pt>
                <c:pt idx="2781">
                  <c:v>4.2468684798625521E-105</c:v>
                </c:pt>
                <c:pt idx="2782">
                  <c:v>3.8952779425506337E-105</c:v>
                </c:pt>
                <c:pt idx="2783">
                  <c:v>3.5727949480114354E-105</c:v>
                </c:pt>
                <c:pt idx="2784">
                  <c:v>3.2770097355821301E-105</c:v>
                </c:pt>
                <c:pt idx="2785">
                  <c:v>3.0057120443131514E-105</c:v>
                </c:pt>
                <c:pt idx="2786">
                  <c:v>2.7568745967502584E-105</c:v>
                </c:pt>
                <c:pt idx="2787">
                  <c:v>2.528637950061339E-105</c:v>
                </c:pt>
                <c:pt idx="2788">
                  <c:v>2.3192966013134385E-105</c:v>
                </c:pt>
                <c:pt idx="2789">
                  <c:v>2.1272862430676903E-105</c:v>
                </c:pt>
                <c:pt idx="2790">
                  <c:v>1.9511720740598879E-105</c:v>
                </c:pt>
                <c:pt idx="2791">
                  <c:v>1.7896380776200657E-105</c:v>
                </c:pt>
                <c:pt idx="2792">
                  <c:v>1.6414771877108316E-105</c:v>
                </c:pt>
                <c:pt idx="2793">
                  <c:v>1.5055822691022371E-105</c:v>
                </c:pt>
                <c:pt idx="2794">
                  <c:v>1.3809378442817749E-105</c:v>
                </c:pt>
                <c:pt idx="2795">
                  <c:v>1.2666125052778806E-105</c:v>
                </c:pt>
                <c:pt idx="2796">
                  <c:v>1.1617519536953982E-105</c:v>
                </c:pt>
                <c:pt idx="2797">
                  <c:v>1.0655726169536353E-105</c:v>
                </c:pt>
                <c:pt idx="2798">
                  <c:v>9.7735579302420607E-106</c:v>
                </c:pt>
                <c:pt idx="2799">
                  <c:v>8.964422799159739E-106</c:v>
                </c:pt>
                <c:pt idx="2800">
                  <c:v>8.2222744977487646E-106</c:v>
                </c:pt>
                <c:pt idx="2801">
                  <c:v>7.5415673078990269E-106</c:v>
                </c:pt>
                <c:pt idx="2802">
                  <c:v>6.9172146314435588E-106</c:v>
                </c:pt>
                <c:pt idx="2803">
                  <c:v>6.344550980449344E-106</c:v>
                </c:pt>
                <c:pt idx="2804">
                  <c:v>5.8192971142662227E-106</c:v>
                </c:pt>
                <c:pt idx="2805">
                  <c:v>5.3375280628150486E-106</c:v>
                </c:pt>
                <c:pt idx="2806">
                  <c:v>4.8956437971683918E-106</c:v>
                </c:pt>
                <c:pt idx="2807">
                  <c:v>4.4903423282634959E-106</c:v>
                </c:pt>
                <c:pt idx="2808">
                  <c:v>4.1185950327224021E-106</c:v>
                </c:pt>
                <c:pt idx="2809">
                  <c:v>3.7776240214017316E-106</c:v>
                </c:pt>
                <c:pt idx="2810">
                  <c:v>3.4648813815615652E-106</c:v>
                </c:pt>
                <c:pt idx="2811">
                  <c:v>3.1780301375352052E-106</c:v>
                </c:pt>
                <c:pt idx="2812">
                  <c:v>2.9149267876322469E-106</c:v>
                </c:pt>
                <c:pt idx="2813">
                  <c:v>2.6736052867786647E-106</c:v>
                </c:pt>
                <c:pt idx="2814">
                  <c:v>2.4522623552055575E-106</c:v>
                </c:pt>
                <c:pt idx="2815">
                  <c:v>2.2492440034047463E-106</c:v>
                </c:pt>
                <c:pt idx="2816">
                  <c:v>2.063033172659222E-106</c:v>
                </c:pt>
                <c:pt idx="2817">
                  <c:v>1.8922383987907328E-106</c:v>
                </c:pt>
                <c:pt idx="2818">
                  <c:v>1.735583414416413E-106</c:v>
                </c:pt>
                <c:pt idx="2819">
                  <c:v>1.5918976120145286E-106</c:v>
                </c:pt>
                <c:pt idx="2820">
                  <c:v>1.4601072965368264E-106</c:v>
                </c:pt>
                <c:pt idx="2821">
                  <c:v>1.3392276622000629E-106</c:v>
                </c:pt>
                <c:pt idx="2822">
                  <c:v>1.228355433505299E-106</c:v>
                </c:pt>
                <c:pt idx="2823">
                  <c:v>1.1266621154937216E-106</c:v>
                </c:pt>
                <c:pt idx="2824">
                  <c:v>1.0333878028010925E-106</c:v>
                </c:pt>
                <c:pt idx="2825">
                  <c:v>9.4783550124967307E-107</c:v>
                </c:pt>
                <c:pt idx="2826">
                  <c:v>8.6936591954549458E-107</c:v>
                </c:pt>
                <c:pt idx="2827">
                  <c:v>7.9739269216088696E-107</c:v>
                </c:pt>
                <c:pt idx="2828">
                  <c:v>7.3137799770667388E-107</c:v>
                </c:pt>
                <c:pt idx="2829">
                  <c:v>6.7082854005076697E-107</c:v>
                </c:pt>
                <c:pt idx="2830">
                  <c:v>6.1529186215294374E-107</c:v>
                </c:pt>
                <c:pt idx="2831">
                  <c:v>5.6435296507060749E-107</c:v>
                </c:pt>
                <c:pt idx="2832">
                  <c:v>5.1763120687077598E-107</c:v>
                </c:pt>
                <c:pt idx="2833">
                  <c:v>4.7477745827552795E-107</c:v>
                </c:pt>
                <c:pt idx="2834">
                  <c:v>4.3547149378661188E-107</c:v>
                </c:pt>
                <c:pt idx="2835">
                  <c:v>3.9941959879377097E-107</c:v>
                </c:pt>
                <c:pt idx="2836">
                  <c:v>3.6635237478655191E-107</c:v>
                </c:pt>
                <c:pt idx="2837">
                  <c:v>3.3602272626850105E-107</c:v>
                </c:pt>
                <c:pt idx="2838">
                  <c:v>3.0820401433100673E-107</c:v>
                </c:pt>
                <c:pt idx="2839">
                  <c:v>2.826883630896003E-107</c:v>
                </c:pt>
                <c:pt idx="2840">
                  <c:v>2.5928510632718379E-107</c:v>
                </c:pt>
                <c:pt idx="2841">
                  <c:v>2.3781936273686125E-107</c:v>
                </c:pt>
                <c:pt idx="2842">
                  <c:v>2.1813072911793538E-107</c:v>
                </c:pt>
                <c:pt idx="2843">
                  <c:v>2.0007208175966504E-107</c:v>
                </c:pt>
                <c:pt idx="2844">
                  <c:v>1.8350847705644821E-107</c:v>
                </c:pt>
                <c:pt idx="2845">
                  <c:v>1.6831614313900702E-107</c:v>
                </c:pt>
                <c:pt idx="2846">
                  <c:v>1.543815549865597E-107</c:v>
                </c:pt>
                <c:pt idx="2847">
                  <c:v>1.4160058610886777E-107</c:v>
                </c:pt>
                <c:pt idx="2848">
                  <c:v>1.2987773045894107E-107</c:v>
                </c:pt>
                <c:pt idx="2849">
                  <c:v>1.1912538876213035E-107</c:v>
                </c:pt>
                <c:pt idx="2850">
                  <c:v>1.0926321392885231E-107</c:v>
                </c:pt>
                <c:pt idx="2851">
                  <c:v>1.0021751065929507E-107</c:v>
                </c:pt>
                <c:pt idx="2852">
                  <c:v>9.1920684753847268E-108</c:v>
                </c:pt>
                <c:pt idx="2853">
                  <c:v>8.4310738014050782E-108</c:v>
                </c:pt>
                <c:pt idx="2854">
                  <c:v>7.7330804959831373E-108</c:v>
                </c:pt>
                <c:pt idx="2855">
                  <c:v>7.0928727901053912E-108</c:v>
                </c:pt>
                <c:pt idx="2856">
                  <c:v>6.5056667188123722E-108</c:v>
                </c:pt>
                <c:pt idx="2857">
                  <c:v>5.9670743729264711E-108</c:v>
                </c:pt>
                <c:pt idx="2858">
                  <c:v>5.473071110309782E-108</c:v>
                </c:pt>
                <c:pt idx="2859">
                  <c:v>5.0199654816460871E-108</c:v>
                </c:pt>
                <c:pt idx="2860">
                  <c:v>4.6043716460122129E-108</c:v>
                </c:pt>
                <c:pt idx="2861">
                  <c:v>4.223184070112389E-108</c:v>
                </c:pt>
                <c:pt idx="2862">
                  <c:v>3.8735543221184021E-108</c:v>
                </c:pt>
                <c:pt idx="2863">
                  <c:v>3.5528697867066221E-108</c:v>
                </c:pt>
                <c:pt idx="2864">
                  <c:v>3.2587341422358287E-108</c:v>
                </c:pt>
                <c:pt idx="2865">
                  <c:v>2.9889494541867015E-108</c:v>
                </c:pt>
                <c:pt idx="2866">
                  <c:v>2.7414997510518673E-108</c:v>
                </c:pt>
                <c:pt idx="2867">
                  <c:v>2.51453595994713E-108</c:v>
                </c:pt>
                <c:pt idx="2868">
                  <c:v>2.3063620893787889E-108</c:v>
                </c:pt>
                <c:pt idx="2869">
                  <c:v>2.115422555911941E-108</c:v>
                </c:pt>
                <c:pt idx="2870">
                  <c:v>1.9402905600421508E-108</c:v>
                </c:pt>
                <c:pt idx="2871">
                  <c:v>1.7796574244080298E-108</c:v>
                </c:pt>
                <c:pt idx="2872">
                  <c:v>1.6323228146725247E-108</c:v>
                </c:pt>
                <c:pt idx="2873">
                  <c:v>1.497185770001014E-108</c:v>
                </c:pt>
                <c:pt idx="2874">
                  <c:v>1.3732364761092663E-108</c:v>
                </c:pt>
                <c:pt idx="2875">
                  <c:v>1.259548719405554E-108</c:v>
                </c:pt>
                <c:pt idx="2876">
                  <c:v>1.1552729658412076E-108</c:v>
                </c:pt>
                <c:pt idx="2877">
                  <c:v>1.0596300127505261E-108</c:v>
                </c:pt>
                <c:pt idx="2878">
                  <c:v>9.7190516624274513E-109</c:v>
                </c:pt>
                <c:pt idx="2879">
                  <c:v>8.9144290063793225E-109</c:v>
                </c:pt>
                <c:pt idx="2880">
                  <c:v>8.1764196003799375E-109</c:v>
                </c:pt>
                <c:pt idx="2881">
                  <c:v>7.4995086542989495E-109</c:v>
                </c:pt>
                <c:pt idx="2882">
                  <c:v>6.8786379374774991E-109</c:v>
                </c:pt>
                <c:pt idx="2883">
                  <c:v>6.3091679809957352E-109</c:v>
                </c:pt>
                <c:pt idx="2884">
                  <c:v>5.7868434091501445E-109</c:v>
                </c:pt>
                <c:pt idx="2885">
                  <c:v>5.3077611410720888E-109</c:v>
                </c:pt>
                <c:pt idx="2886">
                  <c:v>4.8683412248771171E-109</c:v>
                </c:pt>
                <c:pt idx="2887">
                  <c:v>4.4653000864035687E-109</c:v>
                </c:pt>
                <c:pt idx="2888">
                  <c:v>4.0956259926373319E-109</c:v>
                </c:pt>
                <c:pt idx="2889">
                  <c:v>3.7565565464777535E-109</c:v>
                </c:pt>
                <c:pt idx="2890">
                  <c:v>3.4455580446685724E-109</c:v>
                </c:pt>
                <c:pt idx="2891">
                  <c:v>3.1603065446495196E-109</c:v>
                </c:pt>
                <c:pt idx="2892">
                  <c:v>2.8986704988496489E-109</c:v>
                </c:pt>
                <c:pt idx="2893">
                  <c:v>2.6586948266543335E-109</c:v>
                </c:pt>
                <c:pt idx="2894">
                  <c:v>2.4385863050262338E-109</c:v>
                </c:pt>
                <c:pt idx="2895">
                  <c:v>2.2367001686105214E-109</c:v>
                </c:pt>
                <c:pt idx="2896">
                  <c:v>2.0515278191920429E-109</c:v>
                </c:pt>
                <c:pt idx="2897">
                  <c:v>1.8816855526655323E-109</c:v>
                </c:pt>
                <c:pt idx="2898">
                  <c:v>1.725904219278268E-109</c:v>
                </c:pt>
                <c:pt idx="2899">
                  <c:v>1.5830197398830898E-109</c:v>
                </c:pt>
                <c:pt idx="2900">
                  <c:v>1.4519644073339859E-109</c:v>
                </c:pt>
                <c:pt idx="2901">
                  <c:v>1.3317589080225173E-109</c:v>
                </c:pt>
                <c:pt idx="2902">
                  <c:v>1.2215050039372705E-109</c:v>
                </c:pt>
                <c:pt idx="2903">
                  <c:v>1.1203788205624721E-109</c:v>
                </c:pt>
                <c:pt idx="2904">
                  <c:v>1.0276246904588062E-109</c:v>
                </c:pt>
                <c:pt idx="2905">
                  <c:v>9.425495065234895E-110</c:v>
                </c:pt>
                <c:pt idx="2906">
                  <c:v>8.6451754273350319E-110</c:v>
                </c:pt>
                <c:pt idx="2907">
                  <c:v>7.9294570366984346E-110</c:v>
                </c:pt>
                <c:pt idx="2908">
                  <c:v>7.272991673256351E-110</c:v>
                </c:pt>
                <c:pt idx="2909">
                  <c:v>6.6708738863767203E-110</c:v>
                </c:pt>
                <c:pt idx="2910">
                  <c:v>6.1186043387859409E-110</c:v>
                </c:pt>
                <c:pt idx="2911">
                  <c:v>5.6120561851825648E-110</c:v>
                </c:pt>
                <c:pt idx="2912">
                  <c:v>5.14744423429958E-110</c:v>
                </c:pt>
                <c:pt idx="2913">
                  <c:v>4.7212966639893498E-110</c:v>
                </c:pt>
                <c:pt idx="2914">
                  <c:v>4.3304290779619012E-110</c:v>
                </c:pt>
                <c:pt idx="2915">
                  <c:v>3.9719207103186023E-110</c:v>
                </c:pt>
                <c:pt idx="2916">
                  <c:v>3.6430926000714835E-110</c:v>
                </c:pt>
                <c:pt idx="2917">
                  <c:v>3.3414875725532182E-110</c:v>
                </c:pt>
                <c:pt idx="2918">
                  <c:v>3.0648518781290908E-110</c:v>
                </c:pt>
                <c:pt idx="2919">
                  <c:v>2.8111183510085648E-110</c:v>
                </c:pt>
                <c:pt idx="2920">
                  <c:v>2.5783909623068879E-110</c:v>
                </c:pt>
                <c:pt idx="2921">
                  <c:v>2.3649306519308496E-110</c:v>
                </c:pt>
                <c:pt idx="2922">
                  <c:v>2.1691423334180569E-110</c:v>
                </c:pt>
                <c:pt idx="2923">
                  <c:v>1.9895629746202714E-110</c:v>
                </c:pt>
                <c:pt idx="2924">
                  <c:v>1.824850665166959E-110</c:v>
                </c:pt>
                <c:pt idx="2925">
                  <c:v>1.6737745890129772E-110</c:v>
                </c:pt>
                <c:pt idx="2926">
                  <c:v>1.5352058271404718E-110</c:v>
                </c:pt>
                <c:pt idx="2927">
                  <c:v>1.4081089216893673E-110</c:v>
                </c:pt>
                <c:pt idx="2928">
                  <c:v>1.2915341384772217E-110</c:v>
                </c:pt>
                <c:pt idx="2929">
                  <c:v>1.1846103700919332E-110</c:v>
                </c:pt>
                <c:pt idx="2930">
                  <c:v>1.0865386265235732E-110</c:v>
                </c:pt>
                <c:pt idx="2931">
                  <c:v>9.9658606469572469E-111</c:v>
                </c:pt>
                <c:pt idx="2932">
                  <c:v>9.1408051228100508E-111</c:v>
                </c:pt>
                <c:pt idx="2933">
                  <c:v>8.38405444879428E-111</c:v>
                </c:pt>
                <c:pt idx="2934">
                  <c:v>7.6899537902783757E-111</c:v>
                </c:pt>
                <c:pt idx="2935">
                  <c:v>7.0533164661308664E-111</c:v>
                </c:pt>
                <c:pt idx="2936">
                  <c:v>6.4693851911415792E-111</c:v>
                </c:pt>
                <c:pt idx="2937">
                  <c:v>5.9337965271139767E-111</c:v>
                </c:pt>
                <c:pt idx="2938">
                  <c:v>5.4425482769837652E-111</c:v>
                </c:pt>
                <c:pt idx="2939">
                  <c:v>4.9919695783204365E-111</c:v>
                </c:pt>
                <c:pt idx="2940">
                  <c:v>4.5786934727363683E-111</c:v>
                </c:pt>
                <c:pt idx="2941">
                  <c:v>4.199631746219811E-111</c:v>
                </c:pt>
                <c:pt idx="2942">
                  <c:v>3.8519518523952197E-111</c:v>
                </c:pt>
                <c:pt idx="2943">
                  <c:v>3.5330557462633303E-111</c:v>
                </c:pt>
                <c:pt idx="2944">
                  <c:v>3.2405604702566917E-111</c:v>
                </c:pt>
                <c:pt idx="2945">
                  <c:v>2.9722803475423215E-111</c:v>
                </c:pt>
                <c:pt idx="2946">
                  <c:v>2.7262106495074946E-111</c:v>
                </c:pt>
                <c:pt idx="2947">
                  <c:v>2.5005126153841179E-111</c:v>
                </c:pt>
                <c:pt idx="2948">
                  <c:v>2.2934997120728213E-111</c:v>
                </c:pt>
                <c:pt idx="2949">
                  <c:v>2.1036250314897631E-111</c:v>
                </c:pt>
                <c:pt idx="2950">
                  <c:v>1.9294697312652962E-111</c:v>
                </c:pt>
                <c:pt idx="2951">
                  <c:v>1.7697324324158212E-111</c:v>
                </c:pt>
                <c:pt idx="2952">
                  <c:v>1.6232194947626754E-111</c:v>
                </c:pt>
                <c:pt idx="2953">
                  <c:v>1.4888360974324005E-111</c:v>
                </c:pt>
                <c:pt idx="2954">
                  <c:v>1.3655780577856796E-111</c:v>
                </c:pt>
                <c:pt idx="2955">
                  <c:v>1.2525243276419994E-111</c:v>
                </c:pt>
                <c:pt idx="2956">
                  <c:v>1.1488301107290855E-111</c:v>
                </c:pt>
                <c:pt idx="2957">
                  <c:v>1.053720549925257E-111</c:v>
                </c:pt>
                <c:pt idx="2958">
                  <c:v>9.6648493712457415E-112</c:v>
                </c:pt>
                <c:pt idx="2959">
                  <c:v>8.8647140245575484E-112</c:v>
                </c:pt>
                <c:pt idx="2960">
                  <c:v>8.1308204317165051E-112</c:v>
                </c:pt>
                <c:pt idx="2961">
                  <c:v>7.4576845580888734E-112</c:v>
                </c:pt>
                <c:pt idx="2962">
                  <c:v>6.8402763823206249E-112</c:v>
                </c:pt>
                <c:pt idx="2963">
                  <c:v>6.2739823093997573E-112</c:v>
                </c:pt>
                <c:pt idx="2964">
                  <c:v>5.7545706954760022E-112</c:v>
                </c:pt>
                <c:pt idx="2965">
                  <c:v>5.2781602268179203E-112</c:v>
                </c:pt>
                <c:pt idx="2966">
                  <c:v>4.8411909166156476E-112</c:v>
                </c:pt>
                <c:pt idx="2967">
                  <c:v>4.4403975029103831E-112</c:v>
                </c:pt>
                <c:pt idx="2968">
                  <c:v>4.0727850488564043E-112</c:v>
                </c:pt>
                <c:pt idx="2969">
                  <c:v>3.7356065629973799E-112</c:v>
                </c:pt>
                <c:pt idx="2970">
                  <c:v>3.4263424723157073E-112</c:v>
                </c:pt>
                <c:pt idx="2971">
                  <c:v>3.1426817946732681E-112</c:v>
                </c:pt>
                <c:pt idx="2972">
                  <c:v>2.8825048699514027E-112</c:v>
                </c:pt>
                <c:pt idx="2973">
                  <c:v>2.6438675208467663E-112</c:v>
                </c:pt>
                <c:pt idx="2974">
                  <c:v>2.4249865249687058E-112</c:v>
                </c:pt>
                <c:pt idx="2975">
                  <c:v>2.2242262896728148E-112</c:v>
                </c:pt>
                <c:pt idx="2976">
                  <c:v>2.0400866300631591E-112</c:v>
                </c:pt>
                <c:pt idx="2977">
                  <c:v>1.8711915588294053E-112</c:v>
                </c:pt>
                <c:pt idx="2978">
                  <c:v>1.7162790041549469E-112</c:v>
                </c:pt>
                <c:pt idx="2979">
                  <c:v>1.5741913788590603E-112</c:v>
                </c:pt>
                <c:pt idx="2980">
                  <c:v>1.4438669303038718E-112</c:v>
                </c:pt>
                <c:pt idx="2981">
                  <c:v>1.3243318064262239E-112</c:v>
                </c:pt>
                <c:pt idx="2982">
                  <c:v>1.2146927786087837E-112</c:v>
                </c:pt>
                <c:pt idx="2983">
                  <c:v>1.1141305670111094E-112</c:v>
                </c:pt>
                <c:pt idx="2984">
                  <c:v>1.0218937184840758E-112</c:v>
                </c:pt>
                <c:pt idx="2985">
                  <c:v>9.3729299132219007E-113</c:v>
                </c:pt>
                <c:pt idx="2986">
                  <c:v>8.5969620488995987E-113</c:v>
                </c:pt>
                <c:pt idx="2987">
                  <c:v>7.885235156401458E-113</c:v>
                </c:pt>
                <c:pt idx="2988">
                  <c:v>7.2324308422079909E-113</c:v>
                </c:pt>
                <c:pt idx="2989">
                  <c:v>6.6336710129497274E-113</c:v>
                </c:pt>
                <c:pt idx="2990">
                  <c:v>6.0844814237615292E-113</c:v>
                </c:pt>
                <c:pt idx="2991">
                  <c:v>5.5807582443913525E-113</c:v>
                </c:pt>
                <c:pt idx="2992">
                  <c:v>5.1187373932495296E-113</c:v>
                </c:pt>
                <c:pt idx="2993">
                  <c:v>4.6949664102334846E-113</c:v>
                </c:pt>
                <c:pt idx="2994">
                  <c:v>4.3062786581496844E-113</c:v>
                </c:pt>
                <c:pt idx="2995">
                  <c:v>3.9497696599516401E-113</c:v>
                </c:pt>
                <c:pt idx="2996">
                  <c:v>3.6227753949811583E-113</c:v>
                </c:pt>
                <c:pt idx="2997">
                  <c:v>3.3228523920153953E-113</c:v>
                </c:pt>
                <c:pt idx="2998">
                  <c:v>3.0477594703821282E-113</c:v>
                </c:pt>
                <c:pt idx="2999">
                  <c:v>2.7954409926923101E-113</c:v>
                </c:pt>
                <c:pt idx="3000">
                  <c:v>2.564011504045447E-113</c:v>
                </c:pt>
                <c:pt idx="3001">
                  <c:v>2.3517416429337321E-113</c:v>
                </c:pt>
                <c:pt idx="3002">
                  <c:v>2.1570452185498421E-113</c:v>
                </c:pt>
                <c:pt idx="3003">
                  <c:v>1.9784673579468717E-113</c:v>
                </c:pt>
                <c:pt idx="3004">
                  <c:v>1.8146736344697773E-113</c:v>
                </c:pt>
                <c:pt idx="3005">
                  <c:v>1.6644400962253229E-113</c:v>
                </c:pt>
                <c:pt idx="3006">
                  <c:v>1.5266441200771982E-113</c:v>
                </c:pt>
                <c:pt idx="3007">
                  <c:v>1.400256022822287E-113</c:v>
                </c:pt>
                <c:pt idx="3008">
                  <c:v>1.2843313668616763E-113</c:v>
                </c:pt>
                <c:pt idx="3009">
                  <c:v>1.1780039028720069E-113</c:v>
                </c:pt>
                <c:pt idx="3010">
                  <c:v>1.0804790967401604E-113</c:v>
                </c:pt>
                <c:pt idx="3011">
                  <c:v>9.9102819239064207E-114</c:v>
                </c:pt>
                <c:pt idx="3012">
                  <c:v>9.0898276614166555E-114</c:v>
                </c:pt>
                <c:pt idx="3013">
                  <c:v>8.3372973189527287E-114</c:v>
                </c:pt>
                <c:pt idx="3014">
                  <c:v>7.6470675983952702E-114</c:v>
                </c:pt>
                <c:pt idx="3015">
                  <c:v>7.013980744275412E-114</c:v>
                </c:pt>
                <c:pt idx="3016">
                  <c:v>6.4333060023406073E-114</c:v>
                </c:pt>
                <c:pt idx="3017">
                  <c:v>5.9007042689036667E-114</c:v>
                </c:pt>
                <c:pt idx="3018">
                  <c:v>5.412195666798401E-114</c:v>
                </c:pt>
                <c:pt idx="3019">
                  <c:v>4.9641298056707029E-114</c:v>
                </c:pt>
                <c:pt idx="3020">
                  <c:v>4.5531585043606232E-114</c:v>
                </c:pt>
                <c:pt idx="3021">
                  <c:v>4.1762107715536763E-114</c:v>
                </c:pt>
                <c:pt idx="3022">
                  <c:v>3.8304698577343012E-114</c:v>
                </c:pt>
                <c:pt idx="3023">
                  <c:v>3.5133522069704495E-114</c:v>
                </c:pt>
                <c:pt idx="3024">
                  <c:v>3.2224881512382706E-114</c:v>
                </c:pt>
                <c:pt idx="3025">
                  <c:v>2.9557042030309024E-114</c:v>
                </c:pt>
                <c:pt idx="3026">
                  <c:v>2.7110068139298136E-114</c:v>
                </c:pt>
                <c:pt idx="3027">
                  <c:v>2.4865674777729509E-114</c:v>
                </c:pt>
                <c:pt idx="3028">
                  <c:v>2.2807090671069633E-114</c:v>
                </c:pt>
                <c:pt idx="3029">
                  <c:v>2.0918933008173855E-114</c:v>
                </c:pt>
                <c:pt idx="3030">
                  <c:v>1.9187092492931603E-114</c:v>
                </c:pt>
                <c:pt idx="3031">
                  <c:v>1.7598627912257414E-114</c:v>
                </c:pt>
                <c:pt idx="3032">
                  <c:v>1.6141669432625038E-114</c:v>
                </c:pt>
                <c:pt idx="3033">
                  <c:v>1.4805329902490091E-114</c:v>
                </c:pt>
                <c:pt idx="3034">
                  <c:v>1.3579623497834681E-114</c:v>
                </c:pt>
                <c:pt idx="3035">
                  <c:v>1.2455391102898645E-114</c:v>
                </c:pt>
                <c:pt idx="3036">
                  <c:v>1.1424231868497311E-114</c:v>
                </c:pt>
                <c:pt idx="3037">
                  <c:v>1.0478440436512967E-114</c:v>
                </c:pt>
                <c:pt idx="3038">
                  <c:v>9.6109493614458713E-115</c:v>
                </c:pt>
                <c:pt idx="3039">
                  <c:v>8.8152762987906246E-115</c:v>
                </c:pt>
                <c:pt idx="3040">
                  <c:v>8.085475565581875E-115</c:v>
                </c:pt>
                <c:pt idx="3041">
                  <c:v>7.4160937111629842E-115</c:v>
                </c:pt>
                <c:pt idx="3042">
                  <c:v>6.8021287661628328E-115</c:v>
                </c:pt>
                <c:pt idx="3043">
                  <c:v>6.2389928651806918E-115</c:v>
                </c:pt>
                <c:pt idx="3044">
                  <c:v>5.7224779638707001E-115</c:v>
                </c:pt>
                <c:pt idx="3045">
                  <c:v>5.2487243942433145E-115</c:v>
                </c:pt>
                <c:pt idx="3046">
                  <c:v>4.8141920232213744E-115</c:v>
                </c:pt>
                <c:pt idx="3047">
                  <c:v>4.4156337989219636E-115</c:v>
                </c:pt>
                <c:pt idx="3048">
                  <c:v>4.0500714869982115E-115</c:v>
                </c:pt>
                <c:pt idx="3049">
                  <c:v>3.7147734157213324E-115</c:v>
                </c:pt>
                <c:pt idx="3050">
                  <c:v>3.4072340635095671E-115</c:v>
                </c:pt>
                <c:pt idx="3051">
                  <c:v>3.1251553363682886E-115</c:v>
                </c:pt>
                <c:pt idx="3052">
                  <c:v>2.8664293953350269E-115</c:v>
                </c:pt>
                <c:pt idx="3053">
                  <c:v>2.6291229056119208E-115</c:v>
                </c:pt>
                <c:pt idx="3054">
                  <c:v>2.4114625896811848E-115</c:v>
                </c:pt>
                <c:pt idx="3055">
                  <c:v>2.2118219764544469E-115</c:v>
                </c:pt>
                <c:pt idx="3056">
                  <c:v>2.0287092474336748E-115</c:v>
                </c:pt>
                <c:pt idx="3057">
                  <c:v>1.8607560890686083E-115</c:v>
                </c:pt>
                <c:pt idx="3058">
                  <c:v>1.7067074680047315E-115</c:v>
                </c:pt>
                <c:pt idx="3059">
                  <c:v>1.565412252823241E-115</c:v>
                </c:pt>
                <c:pt idx="3060">
                  <c:v>1.4358146121866504E-115</c:v>
                </c:pt>
                <c:pt idx="3061">
                  <c:v>1.3169461251183469E-115</c:v>
                </c:pt>
                <c:pt idx="3062">
                  <c:v>1.2079185444582785E-115</c:v>
                </c:pt>
                <c:pt idx="3063">
                  <c:v>1.1079171594168952E-115</c:v>
                </c:pt>
                <c:pt idx="3064">
                  <c:v>1.0161947076330605E-115</c:v>
                </c:pt>
                <c:pt idx="3065">
                  <c:v>9.3206579124109941E-116</c:v>
                </c:pt>
                <c:pt idx="3066">
                  <c:v>8.5490175522105241E-116</c:v>
                </c:pt>
                <c:pt idx="3067">
                  <c:v>7.8412598976179336E-116</c:v>
                </c:pt>
                <c:pt idx="3068">
                  <c:v>7.192096215324753E-116</c:v>
                </c:pt>
                <c:pt idx="3069">
                  <c:v>6.5966756166565113E-116</c:v>
                </c:pt>
                <c:pt idx="3070">
                  <c:v>6.0505488092146769E-116</c:v>
                </c:pt>
                <c:pt idx="3071">
                  <c:v>5.5496348494468547E-116</c:v>
                </c:pt>
                <c:pt idx="3072">
                  <c:v>5.0901906477120402E-116</c:v>
                </c:pt>
                <c:pt idx="3073">
                  <c:v>4.6687829979736505E-116</c:v>
                </c:pt>
                <c:pt idx="3074">
                  <c:v>4.2822629230916921E-116</c:v>
                </c:pt>
                <c:pt idx="3075">
                  <c:v>3.9277421440329907E-116</c:v>
                </c:pt>
                <c:pt idx="3076">
                  <c:v>3.6025714971456516E-116</c:v>
                </c:pt>
                <c:pt idx="3077">
                  <c:v>3.3043211382303129E-116</c:v>
                </c:pt>
                <c:pt idx="3078">
                  <c:v>3.0307623854811824E-116</c:v>
                </c:pt>
                <c:pt idx="3079">
                  <c:v>2.7798510656160169E-116</c:v>
                </c:pt>
                <c:pt idx="3080">
                  <c:v>2.5497122387506567E-116</c:v>
                </c:pt>
                <c:pt idx="3081">
                  <c:v>2.3386261878726302E-116</c:v>
                </c:pt>
                <c:pt idx="3082">
                  <c:v>2.1450155682209578E-116</c:v>
                </c:pt>
                <c:pt idx="3083">
                  <c:v>1.967433620545922E-116</c:v>
                </c:pt>
                <c:pt idx="3084">
                  <c:v>1.8045533601723323E-116</c:v>
                </c:pt>
                <c:pt idx="3085">
                  <c:v>1.6551576610779369E-116</c:v>
                </c:pt>
                <c:pt idx="3086">
                  <c:v>1.5181301608967214E-116</c:v>
                </c:pt>
                <c:pt idx="3087">
                  <c:v>1.3924469188774048E-116</c:v>
                </c:pt>
                <c:pt idx="3088">
                  <c:v>1.2771687644660216E-116</c:v>
                </c:pt>
                <c:pt idx="3089">
                  <c:v>1.1714342793352607E-116</c:v>
                </c:pt>
                <c:pt idx="3090">
                  <c:v>1.0744533604181732E-116</c:v>
                </c:pt>
                <c:pt idx="3091">
                  <c:v>9.8550131584761738E-117</c:v>
                </c:pt>
                <c:pt idx="3092">
                  <c:v>9.0391344968147173E-117</c:v>
                </c:pt>
                <c:pt idx="3093">
                  <c:v>8.2908009494874783E-117</c:v>
                </c:pt>
                <c:pt idx="3094">
                  <c:v>7.6044205790101694E-117</c:v>
                </c:pt>
                <c:pt idx="3095">
                  <c:v>6.9748643942599318E-117</c:v>
                </c:pt>
                <c:pt idx="3096">
                  <c:v>6.3974280239832978E-117</c:v>
                </c:pt>
                <c:pt idx="3097">
                  <c:v>5.8677965632888962E-117</c:v>
                </c:pt>
                <c:pt idx="3098">
                  <c:v>5.3820123304347537E-117</c:v>
                </c:pt>
                <c:pt idx="3099">
                  <c:v>4.936445292969499E-117</c:v>
                </c:pt>
                <c:pt idx="3100">
                  <c:v>4.5277659422444402E-117</c:v>
                </c:pt>
                <c:pt idx="3101">
                  <c:v>4.1529204135908547E-117</c:v>
                </c:pt>
                <c:pt idx="3102">
                  <c:v>3.8091076662569936E-117</c:v>
                </c:pt>
                <c:pt idx="3103">
                  <c:v>3.4937585525727407E-117</c:v>
                </c:pt>
                <c:pt idx="3104">
                  <c:v>3.2045166199437976E-117</c:v>
                </c:pt>
                <c:pt idx="3105">
                  <c:v>2.9392205022107685E-117</c:v>
                </c:pt>
                <c:pt idx="3106">
                  <c:v>2.6958877687977628E-117</c:v>
                </c:pt>
                <c:pt idx="3107">
                  <c:v>2.4727001109604489E-117</c:v>
                </c:pt>
                <c:pt idx="3108">
                  <c:v>2.2679897544363022E-117</c:v>
                </c:pt>
                <c:pt idx="3109">
                  <c:v>2.0802269969690658E-117</c:v>
                </c:pt>
                <c:pt idx="3110">
                  <c:v>1.9080087775767889E-117</c:v>
                </c:pt>
                <c:pt idx="3111">
                  <c:v>1.7500481921514148E-117</c:v>
                </c:pt>
                <c:pt idx="3112">
                  <c:v>1.6051648770410346E-117</c:v>
                </c:pt>
                <c:pt idx="3113">
                  <c:v>1.472276188759596E-117</c:v>
                </c:pt>
                <c:pt idx="3114">
                  <c:v>1.3503891139109874E-117</c:v>
                </c:pt>
                <c:pt idx="3115">
                  <c:v>1.2385928488767814E-117</c:v>
                </c:pt>
                <c:pt idx="3116">
                  <c:v>1.1360519938180658E-117</c:v>
                </c:pt>
                <c:pt idx="3117">
                  <c:v>1.0420003101328445E-117</c:v>
                </c:pt>
                <c:pt idx="3118">
                  <c:v>9.5573499472321368E-118</c:v>
                </c:pt>
                <c:pt idx="3119">
                  <c:v>8.7661142828458128E-118</c:v>
                </c:pt>
                <c:pt idx="3120">
                  <c:v>8.0403835837540321E-118</c:v>
                </c:pt>
                <c:pt idx="3121">
                  <c:v>7.3747348127100314E-118</c:v>
                </c:pt>
                <c:pt idx="3122">
                  <c:v>6.7641938958846725E-118</c:v>
                </c:pt>
                <c:pt idx="3123">
                  <c:v>6.2041985539965334E-118</c:v>
                </c:pt>
                <c:pt idx="3124">
                  <c:v>5.6905642105896783E-118</c:v>
                </c:pt>
                <c:pt idx="3125">
                  <c:v>5.2194527227027981E-118</c:v>
                </c:pt>
                <c:pt idx="3126">
                  <c:v>4.7873437002667023E-118</c:v>
                </c:pt>
                <c:pt idx="3127">
                  <c:v>4.3910081999198507E-118</c:v>
                </c:pt>
                <c:pt idx="3128">
                  <c:v>4.0274845966645814E-118</c:v>
                </c:pt>
                <c:pt idx="3129">
                  <c:v>3.6940564530641204E-118</c:v>
                </c:pt>
                <c:pt idx="3130">
                  <c:v>3.3882322206086314E-118</c:v>
                </c:pt>
                <c:pt idx="3131">
                  <c:v>3.1077266215703607E-118</c:v>
                </c:pt>
                <c:pt idx="3132">
                  <c:v>2.8504435722183944E-118</c:v>
                </c:pt>
                <c:pt idx="3133">
                  <c:v>2.6144605197914908E-118</c:v>
                </c:pt>
                <c:pt idx="3134">
                  <c:v>2.3980140761844401E-118</c:v>
                </c:pt>
                <c:pt idx="3135">
                  <c:v>2.1994868409932412E-118</c:v>
                </c:pt>
                <c:pt idx="3136">
                  <c:v>2.0173953154605625E-118</c:v>
                </c:pt>
                <c:pt idx="3137">
                  <c:v>1.8503788169991276E-118</c:v>
                </c:pt>
                <c:pt idx="3138">
                  <c:v>1.6971893114648353E-118</c:v>
                </c:pt>
                <c:pt idx="3139">
                  <c:v>1.5566820871965484E-118</c:v>
                </c:pt>
                <c:pt idx="3140">
                  <c:v>1.4278072011350199E-118</c:v>
                </c:pt>
                <c:pt idx="3141">
                  <c:v>1.3096016331017156E-118</c:v>
                </c:pt>
                <c:pt idx="3142">
                  <c:v>1.2011820896122477E-118</c:v>
                </c:pt>
                <c:pt idx="3143">
                  <c:v>1.1017384034470731E-118</c:v>
                </c:pt>
                <c:pt idx="3144">
                  <c:v>1.0105274796612561E-118</c:v>
                </c:pt>
                <c:pt idx="3145">
                  <c:v>9.2686774279235952E-119</c:v>
                </c:pt>
                <c:pt idx="3146">
                  <c:v>8.5013404377368793E-119</c:v>
                </c:pt>
                <c:pt idx="3147">
                  <c:v>7.7975298849626097E-119</c:v>
                </c:pt>
                <c:pt idx="3148">
                  <c:v>7.1519865310868433E-119</c:v>
                </c:pt>
                <c:pt idx="3149">
                  <c:v>6.559886540414703E-119</c:v>
                </c:pt>
                <c:pt idx="3150">
                  <c:v>6.0168054338574845E-119</c:v>
                </c:pt>
                <c:pt idx="3151">
                  <c:v>5.5186850269218571E-119</c:v>
                </c:pt>
                <c:pt idx="3152">
                  <c:v>5.0618031048488926E-119</c:v>
                </c:pt>
                <c:pt idx="3153">
                  <c:v>4.6427456082867577E-119</c:v>
                </c:pt>
                <c:pt idx="3154">
                  <c:v>4.2583811216634534E-119</c:v>
                </c:pt>
                <c:pt idx="3155">
                  <c:v>3.9058374736216282E-119</c:v>
                </c:pt>
                <c:pt idx="3156">
                  <c:v>3.5824802746609403E-119</c:v>
                </c:pt>
                <c:pt idx="3157">
                  <c:v>3.2858932316077613E-119</c:v>
                </c:pt>
                <c:pt idx="3158">
                  <c:v>3.0138600918184868E-119</c:v>
                </c:pt>
                <c:pt idx="3159">
                  <c:v>2.764348082183793E-119</c:v>
                </c:pt>
                <c:pt idx="3160">
                  <c:v>2.5354927191930749E-119</c:v>
                </c:pt>
                <c:pt idx="3161">
                  <c:v>2.3255838765440841E-119</c:v>
                </c:pt>
                <c:pt idx="3162">
                  <c:v>2.1330530061874552E-119</c:v>
                </c:pt>
                <c:pt idx="3163">
                  <c:v>1.9564614173224171E-119</c:v>
                </c:pt>
                <c:pt idx="3164">
                  <c:v>1.7944895257491021E-119</c:v>
                </c:pt>
                <c:pt idx="3165">
                  <c:v>1.6459269932501539E-119</c:v>
                </c:pt>
                <c:pt idx="3166">
                  <c:v>1.5096636833131951E-119</c:v>
                </c:pt>
                <c:pt idx="3167">
                  <c:v>1.384681365614197E-119</c:v>
                </c:pt>
                <c:pt idx="3168">
                  <c:v>1.2700461072702544E-119</c:v>
                </c:pt>
                <c:pt idx="3169">
                  <c:v>1.1649012940076335E-119</c:v>
                </c:pt>
                <c:pt idx="3170">
                  <c:v>1.0684612290945588E-119</c:v>
                </c:pt>
                <c:pt idx="3171">
                  <c:v>9.8000526220611244E-120</c:v>
                </c:pt>
                <c:pt idx="3172">
                  <c:v>8.9887240435069572E-120</c:v>
                </c:pt>
                <c:pt idx="3173">
                  <c:v>8.2445638861602772E-120</c:v>
                </c:pt>
                <c:pt idx="3174">
                  <c:v>7.5620113982787773E-120</c:v>
                </c:pt>
                <c:pt idx="3175">
                  <c:v>6.9359661926674804E-120</c:v>
                </c:pt>
                <c:pt idx="3176">
                  <c:v>6.3617501339364492E-120</c:v>
                </c:pt>
                <c:pt idx="3177">
                  <c:v>5.8350723810370069E-120</c:v>
                </c:pt>
                <c:pt idx="3178">
                  <c:v>5.3519973238670862E-120</c:v>
                </c:pt>
                <c:pt idx="3179">
                  <c:v>4.9089151743463889E-120</c:v>
                </c:pt>
                <c:pt idx="3180">
                  <c:v>4.5025149922001934E-120</c:v>
                </c:pt>
                <c:pt idx="3181">
                  <c:v>4.1297599438939009E-120</c:v>
                </c:pt>
                <c:pt idx="3182">
                  <c:v>3.7878646098312156E-120</c:v>
                </c:pt>
                <c:pt idx="3183">
                  <c:v>3.4742741702521633E-120</c:v>
                </c:pt>
                <c:pt idx="3184">
                  <c:v>3.1866453142892366E-120</c:v>
                </c:pt>
                <c:pt idx="3185">
                  <c:v>2.9228287295314685E-120</c:v>
                </c:pt>
                <c:pt idx="3186">
                  <c:v>2.6808530412428371E-120</c:v>
                </c:pt>
                <c:pt idx="3187">
                  <c:v>2.4589100812255388E-120</c:v>
                </c:pt>
                <c:pt idx="3188">
                  <c:v>2.2553413762471316E-120</c:v>
                </c:pt>
                <c:pt idx="3189">
                  <c:v>2.0686257550649578E-120</c:v>
                </c:pt>
                <c:pt idx="3190">
                  <c:v>1.8973679814445129E-120</c:v>
                </c:pt>
                <c:pt idx="3191">
                  <c:v>1.7402883282276331E-120</c:v>
                </c:pt>
                <c:pt idx="3192">
                  <c:v>1.5962130145464731E-120</c:v>
                </c:pt>
                <c:pt idx="3193">
                  <c:v>1.4640654347215297E-120</c:v>
                </c:pt>
                <c:pt idx="3194">
                  <c:v>1.3428581133048124E-120</c:v>
                </c:pt>
                <c:pt idx="3195">
                  <c:v>1.2316853261490653E-120</c:v>
                </c:pt>
                <c:pt idx="3196">
                  <c:v>1.129716332366152E-120</c:v>
                </c:pt>
                <c:pt idx="3197">
                  <c:v>1.0361891665992313E-120</c:v>
                </c:pt>
                <c:pt idx="3198">
                  <c:v>9.5040494522084671E-121</c:v>
                </c:pt>
                <c:pt idx="3199">
                  <c:v>8.7172264391145769E-121</c:v>
                </c:pt>
                <c:pt idx="3200">
                  <c:v>7.9955430759186561E-121</c:v>
                </c:pt>
                <c:pt idx="3201">
                  <c:v>7.3336065691747412E-121</c:v>
                </c:pt>
                <c:pt idx="3202">
                  <c:v>6.7264705850215863E-121</c:v>
                </c:pt>
                <c:pt idx="3203">
                  <c:v>6.1695982876072534E-121</c:v>
                </c:pt>
                <c:pt idx="3204">
                  <c:v>5.6588284374873056E-121</c:v>
                </c:pt>
                <c:pt idx="3205">
                  <c:v>5.1903442966842167E-121</c:v>
                </c:pt>
                <c:pt idx="3206">
                  <c:v>4.7606451080336141E-121</c:v>
                </c:pt>
                <c:pt idx="3207">
                  <c:v>4.366519935704256E-121</c:v>
                </c:pt>
                <c:pt idx="3208">
                  <c:v>4.0050236714200877E-121</c:v>
                </c:pt>
                <c:pt idx="3209">
                  <c:v>3.6734550270746154E-121</c:v>
                </c:pt>
                <c:pt idx="3210">
                  <c:v>3.3693363493044676E-121</c:v>
                </c:pt>
                <c:pt idx="3211">
                  <c:v>3.0903951051729493E-121</c:v>
                </c:pt>
                <c:pt idx="3212">
                  <c:v>2.8345469006226996E-121</c:v>
                </c:pt>
                <c:pt idx="3213">
                  <c:v>2.5998799047996045E-121</c:v>
                </c:pt>
                <c:pt idx="3214">
                  <c:v>2.3846405638572732E-121</c:v>
                </c:pt>
                <c:pt idx="3215">
                  <c:v>2.1872204974912173E-121</c:v>
                </c:pt>
                <c:pt idx="3216">
                  <c:v>2.0061444802848953E-121</c:v>
                </c:pt>
                <c:pt idx="3217">
                  <c:v>1.8400594180579042E-121</c:v>
                </c:pt>
                <c:pt idx="3218">
                  <c:v>1.6877242368417016E-121</c:v>
                </c:pt>
                <c:pt idx="3219">
                  <c:v>1.5480006089312888E-121</c:v>
                </c:pt>
                <c:pt idx="3220">
                  <c:v>1.4198444467063303E-121</c:v>
                </c:pt>
                <c:pt idx="3221">
                  <c:v>1.3022981006671474E-121</c:v>
                </c:pt>
                <c:pt idx="3222">
                  <c:v>1.1944832033788528E-121</c:v>
                </c:pt>
                <c:pt idx="3223">
                  <c:v>1.0955941058525999E-121</c:v>
                </c:pt>
                <c:pt idx="3224">
                  <c:v>1.0048918573185299E-121</c:v>
                </c:pt>
                <c:pt idx="3225">
                  <c:v>9.2169868339984321E-122</c:v>
                </c:pt>
                <c:pt idx="3226">
                  <c:v>8.4539292143126747E-122</c:v>
                </c:pt>
                <c:pt idx="3227">
                  <c:v>7.7540437507177579E-122</c:v>
                </c:pt>
                <c:pt idx="3228">
                  <c:v>7.1121005350094392E-122</c:v>
                </c:pt>
                <c:pt idx="3229">
                  <c:v>6.523302633596006E-122</c:v>
                </c:pt>
                <c:pt idx="3230">
                  <c:v>5.9832502423183711E-122</c:v>
                </c:pt>
                <c:pt idx="3231">
                  <c:v>5.4879078088189617E-122</c:v>
                </c:pt>
                <c:pt idx="3232">
                  <c:v>5.0335738768005669E-122</c:v>
                </c:pt>
                <c:pt idx="3233">
                  <c:v>4.6168534268186287E-122</c:v>
                </c:pt>
                <c:pt idx="3234">
                  <c:v>4.2346325069284819E-122</c:v>
                </c:pt>
                <c:pt idx="3235">
                  <c:v>3.8840549636190297E-122</c:v>
                </c:pt>
                <c:pt idx="3236">
                  <c:v>3.5625010991461566E-122</c:v>
                </c:pt>
                <c:pt idx="3237">
                  <c:v>3.2675680957903196E-122</c:v>
                </c:pt>
                <c:pt idx="3238">
                  <c:v>2.9970520607520367E-122</c:v>
                </c:pt>
                <c:pt idx="3239">
                  <c:v>2.7489315575183127E-122</c:v>
                </c:pt>
                <c:pt idx="3240">
                  <c:v>2.5213525006382126E-122</c:v>
                </c:pt>
                <c:pt idx="3241">
                  <c:v>2.312614301031704E-122</c:v>
                </c:pt>
                <c:pt idx="3242">
                  <c:v>2.1211571583040895E-122</c:v>
                </c:pt>
                <c:pt idx="3243">
                  <c:v>1.9455504051052496E-122</c:v>
                </c:pt>
                <c:pt idx="3244">
                  <c:v>1.7844818164401057E-122</c:v>
                </c:pt>
                <c:pt idx="3245">
                  <c:v>1.6367478040400252E-122</c:v>
                </c:pt>
                <c:pt idx="3246">
                  <c:v>1.5012444225261251E-122</c:v>
                </c:pt>
                <c:pt idx="3247">
                  <c:v>1.3769591201544435E-122</c:v>
                </c:pt>
                <c:pt idx="3248">
                  <c:v>1.2629631725033849E-122</c:v>
                </c:pt>
                <c:pt idx="3249">
                  <c:v>1.1584047425612075E-122</c:v>
                </c:pt>
                <c:pt idx="3250">
                  <c:v>1.062502515357093E-122</c:v>
                </c:pt>
                <c:pt idx="3251">
                  <c:v>9.7453985956947604E-123</c:v>
                </c:pt>
                <c:pt idx="3252">
                  <c:v>8.9385947248364779E-123</c:v>
                </c:pt>
                <c:pt idx="3253">
                  <c:v>8.1985846828446734E-123</c:v>
                </c:pt>
                <c:pt idx="3254">
                  <c:v>7.5198387297955412E-123</c:v>
                </c:pt>
                <c:pt idx="3255">
                  <c:v>6.8972849229040007E-123</c:v>
                </c:pt>
                <c:pt idx="3256">
                  <c:v>6.3262712163256185E-123</c:v>
                </c:pt>
                <c:pt idx="3257">
                  <c:v>5.8025306986537764E-123</c:v>
                </c:pt>
                <c:pt idx="3258">
                  <c:v>5.3221497083356282E-123</c:v>
                </c:pt>
                <c:pt idx="3259">
                  <c:v>4.8815385887587023E-123</c:v>
                </c:pt>
                <c:pt idx="3260">
                  <c:v>4.4774048644703995E-123</c:v>
                </c:pt>
                <c:pt idx="3261">
                  <c:v>4.1067286380869791E-123</c:v>
                </c:pt>
                <c:pt idx="3262">
                  <c:v>3.766740024051758E-123</c:v>
                </c:pt>
                <c:pt idx="3263">
                  <c:v>3.4548984506076172E-123</c:v>
                </c:pt>
                <c:pt idx="3264">
                  <c:v>3.1688736753252433E-123</c:v>
                </c:pt>
                <c:pt idx="3265">
                  <c:v>2.9065283723180604E-123</c:v>
                </c:pt>
                <c:pt idx="3266">
                  <c:v>2.6659021610330634E-123</c:v>
                </c:pt>
                <c:pt idx="3267">
                  <c:v>2.4451969572664601E-123</c:v>
                </c:pt>
                <c:pt idx="3268">
                  <c:v>2.2427635369438682E-123</c:v>
                </c:pt>
                <c:pt idx="3269">
                  <c:v>2.0570892122605907E-123</c:v>
                </c:pt>
                <c:pt idx="3270">
                  <c:v>1.8867865280906629E-123</c:v>
                </c:pt>
                <c:pt idx="3271">
                  <c:v>1.7305828942015021E-123</c:v>
                </c:pt>
                <c:pt idx="3272">
                  <c:v>1.5873110757969842E-123</c:v>
                </c:pt>
                <c:pt idx="3273">
                  <c:v>1.4559004713323309E-123</c:v>
                </c:pt>
                <c:pt idx="3274">
                  <c:v>1.335369112422677E-123</c:v>
                </c:pt>
                <c:pt idx="3275">
                  <c:v>1.2248163260643558E-123</c:v>
                </c:pt>
                <c:pt idx="3276">
                  <c:v>1.1234160043376415E-123</c:v>
                </c:pt>
                <c:pt idx="3277">
                  <c:v>1.0304104312988777E-123</c:v>
                </c:pt>
                <c:pt idx="3278">
                  <c:v>9.4510462093300669E-124</c:v>
                </c:pt>
                <c:pt idx="3279">
                  <c:v>8.6686112385617524E-124</c:v>
                </c:pt>
                <c:pt idx="3280">
                  <c:v>7.9509526396289061E-124</c:v>
                </c:pt>
                <c:pt idx="3281">
                  <c:v>7.2927076942142132E-124</c:v>
                </c:pt>
                <c:pt idx="3282">
                  <c:v>6.6889576537258145E-124</c:v>
                </c:pt>
                <c:pt idx="3283">
                  <c:v>6.1351909838418523E-124</c:v>
                </c:pt>
                <c:pt idx="3284">
                  <c:v>5.6272696519832295E-124</c:v>
                </c:pt>
                <c:pt idx="3285">
                  <c:v>5.161398205782328E-124</c:v>
                </c:pt>
                <c:pt idx="3286">
                  <c:v>4.7340954114868537E-124</c:v>
                </c:pt>
                <c:pt idx="3287">
                  <c:v>4.3421682403717224E-124</c:v>
                </c:pt>
                <c:pt idx="3288">
                  <c:v>3.982688008768343E-124</c:v>
                </c:pt>
                <c:pt idx="3289">
                  <c:v>3.6529684934152526E-124</c:v>
                </c:pt>
                <c:pt idx="3290">
                  <c:v>3.3505458586024724E-124</c:v>
                </c:pt>
                <c:pt idx="3291">
                  <c:v>3.0731602451089961E-124</c:v>
                </c:pt>
                <c:pt idx="3292">
                  <c:v>2.8187388833579607E-124</c:v>
                </c:pt>
                <c:pt idx="3293">
                  <c:v>2.5853806046074382E-124</c:v>
                </c:pt>
                <c:pt idx="3294">
                  <c:v>2.371341634425204E-124</c:v>
                </c:pt>
                <c:pt idx="3295">
                  <c:v>2.1750225623014566E-124</c:v>
                </c:pt>
                <c:pt idx="3296">
                  <c:v>1.9949563900217581E-124</c:v>
                </c:pt>
                <c:pt idx="3297">
                  <c:v>1.8297975694914137E-124</c:v>
                </c:pt>
                <c:pt idx="3298">
                  <c:v>1.6783119481023685E-124</c:v>
                </c:pt>
                <c:pt idx="3299">
                  <c:v>1.5393675465020037E-124</c:v>
                </c:pt>
                <c:pt idx="3300">
                  <c:v>1.4119260998546272E-124</c:v>
                </c:pt>
                <c:pt idx="3301">
                  <c:v>1.2950352993868255E-124</c:v>
                </c:pt>
                <c:pt idx="3302">
                  <c:v>1.1878216762411978E-124</c:v>
                </c:pt>
                <c:pt idx="3303">
                  <c:v>1.0894840744622272E-124</c:v>
                </c:pt>
                <c:pt idx="3304">
                  <c:v>9.9928766434285633E-125</c:v>
                </c:pt>
                <c:pt idx="3305">
                  <c:v>9.1655845139425417E-125</c:v>
                </c:pt>
                <c:pt idx="3306">
                  <c:v>8.406782399086094E-125</c:v>
                </c:pt>
                <c:pt idx="3307">
                  <c:v>7.7108001347963843E-125</c:v>
                </c:pt>
                <c:pt idx="3308">
                  <c:v>7.0724369796026504E-125</c:v>
                </c:pt>
                <c:pt idx="3309">
                  <c:v>6.4869227519894394E-125</c:v>
                </c:pt>
                <c:pt idx="3310">
                  <c:v>5.949882185113517E-125</c:v>
                </c:pt>
                <c:pt idx="3311">
                  <c:v>5.457302232537952E-125</c:v>
                </c:pt>
                <c:pt idx="3312">
                  <c:v>5.0055020806593511E-125</c:v>
                </c:pt>
                <c:pt idx="3313">
                  <c:v>4.5911056437553508E-125</c:v>
                </c:pt>
                <c:pt idx="3314">
                  <c:v>4.2110163361168552E-125</c:v>
                </c:pt>
                <c:pt idx="3315">
                  <c:v>3.8623939327471823E-125</c:v>
                </c:pt>
                <c:pt idx="3316">
                  <c:v>3.5426333457256673E-125</c:v>
                </c:pt>
                <c:pt idx="3317">
                  <c:v>3.2493451576339275E-125</c:v>
                </c:pt>
                <c:pt idx="3318">
                  <c:v>2.980337766587844E-125</c:v>
                </c:pt>
                <c:pt idx="3319">
                  <c:v>2.7336010094468416E-125</c:v>
                </c:pt>
                <c:pt idx="3320">
                  <c:v>2.5072911408308213E-125</c:v>
                </c:pt>
                <c:pt idx="3321">
                  <c:v>2.2997170556945429E-125</c:v>
                </c:pt>
                <c:pt idx="3322">
                  <c:v>2.1093276525117072E-125</c:v>
                </c:pt>
                <c:pt idx="3323">
                  <c:v>1.9347002426379231E-125</c:v>
                </c:pt>
                <c:pt idx="3324">
                  <c:v>1.7745299192403448E-125</c:v>
                </c:pt>
                <c:pt idx="3325">
                  <c:v>1.627619806356042E-125</c:v>
                </c:pt>
                <c:pt idx="3326">
                  <c:v>1.4928721152114454E-125</c:v>
                </c:pt>
                <c:pt idx="3327">
                  <c:v>1.3692799409744346E-125</c:v>
                </c:pt>
                <c:pt idx="3328">
                  <c:v>1.2559197386370137E-125</c:v>
                </c:pt>
                <c:pt idx="3329">
                  <c:v>1.1519444218073189E-125</c:v>
                </c:pt>
                <c:pt idx="3330">
                  <c:v>1.0565770328389758E-125</c:v>
                </c:pt>
                <c:pt idx="3331">
                  <c:v>9.6910493699971151E-126</c:v>
                </c:pt>
                <c:pt idx="3332">
                  <c:v>8.8887449729412989E-126</c:v>
                </c:pt>
                <c:pt idx="3333">
                  <c:v>8.1528619014772668E-126</c:v>
                </c:pt>
                <c:pt idx="3334">
                  <c:v>7.4779012545534349E-126</c:v>
                </c:pt>
                <c:pt idx="3335">
                  <c:v>6.8588193751590903E-126</c:v>
                </c:pt>
                <c:pt idx="3336">
                  <c:v>6.2909901614994969E-126</c:v>
                </c:pt>
                <c:pt idx="3337">
                  <c:v>5.7701704983539157E-126</c:v>
                </c:pt>
                <c:pt idx="3338">
                  <c:v>5.2924685503147772E-126</c:v>
                </c:pt>
                <c:pt idx="3339">
                  <c:v>4.854314679966841E-126</c:v>
                </c:pt>
                <c:pt idx="3340">
                  <c:v>4.4524347737009636E-126</c:v>
                </c:pt>
                <c:pt idx="3341">
                  <c:v>4.0838257758349706E-126</c:v>
                </c:pt>
                <c:pt idx="3342">
                  <c:v>3.7457332482178805E-126</c:v>
                </c:pt>
                <c:pt idx="3343">
                  <c:v>3.4356307876373641E-126</c:v>
                </c:pt>
                <c:pt idx="3344">
                  <c:v>3.1512011472191414E-126</c:v>
                </c:pt>
                <c:pt idx="3345">
                  <c:v>2.8903189207547434E-126</c:v>
                </c:pt>
                <c:pt idx="3346">
                  <c:v>2.6510346605593694E-126</c:v>
                </c:pt>
                <c:pt idx="3347">
                  <c:v>2.4315603101862285E-126</c:v>
                </c:pt>
                <c:pt idx="3348">
                  <c:v>2.2302558431376416E-126</c:v>
                </c:pt>
                <c:pt idx="3349">
                  <c:v>2.0456170077346924E-126</c:v>
                </c:pt>
                <c:pt idx="3350">
                  <c:v>1.8762640865660301E-126</c:v>
                </c:pt>
                <c:pt idx="3351">
                  <c:v>1.7209315865221019E-126</c:v>
                </c:pt>
                <c:pt idx="3352">
                  <c:v>1.5784587823722598E-126</c:v>
                </c:pt>
                <c:pt idx="3353">
                  <c:v>1.447781043221437E-126</c:v>
                </c:pt>
                <c:pt idx="3354">
                  <c:v>1.3279218770359118E-126</c:v>
                </c:pt>
                <c:pt idx="3355">
                  <c:v>1.2179856337853512E-126</c:v>
                </c:pt>
                <c:pt idx="3356">
                  <c:v>1.1171508126810304E-126</c:v>
                </c:pt>
                <c:pt idx="3357">
                  <c:v>1.0246639234941095E-126</c:v>
                </c:pt>
                <c:pt idx="3358">
                  <c:v>9.3983385608469453E-127</c:v>
                </c:pt>
                <c:pt idx="3359">
                  <c:v>8.6202671606814378E-127</c:v>
                </c:pt>
                <c:pt idx="3360">
                  <c:v>7.9066108802560899E-127</c:v>
                </c:pt>
                <c:pt idx="3361">
                  <c:v>7.2520369086610306E-127</c:v>
                </c:pt>
                <c:pt idx="3362">
                  <c:v>6.6516539287283635E-127</c:v>
                </c:pt>
                <c:pt idx="3363">
                  <c:v>6.1009755665655478E-127</c:v>
                </c:pt>
                <c:pt idx="3364">
                  <c:v>5.5958868670335944E-127</c:v>
                </c:pt>
                <c:pt idx="3365">
                  <c:v>5.1326135446682532E-127</c:v>
                </c:pt>
                <c:pt idx="3366">
                  <c:v>4.7076937802488923E-127</c:v>
                </c:pt>
                <c:pt idx="3367">
                  <c:v>4.3179523522891788E-127</c:v>
                </c:pt>
                <c:pt idx="3368">
                  <c:v>3.960476910130952E-127</c:v>
                </c:pt>
                <c:pt idx="3369">
                  <c:v>3.6325962113412568E-127</c:v>
                </c:pt>
                <c:pt idx="3370">
                  <c:v>3.331860160804924E-127</c:v>
                </c:pt>
                <c:pt idx="3371">
                  <c:v>3.0560215023345089E-127</c:v>
                </c:pt>
                <c:pt idx="3372">
                  <c:v>2.8030190260069765E-127</c:v>
                </c:pt>
                <c:pt idx="3373">
                  <c:v>2.5709621657294012E-127</c:v>
                </c:pt>
                <c:pt idx="3374">
                  <c:v>2.3581168719457567E-127</c:v>
                </c:pt>
                <c:pt idx="3375">
                  <c:v>2.1628926539171016E-127</c:v>
                </c:pt>
                <c:pt idx="3376">
                  <c:v>1.9838306947478725E-127</c:v>
                </c:pt>
                <c:pt idx="3377">
                  <c:v>1.8195929503465164E-127</c:v>
                </c:pt>
                <c:pt idx="3378">
                  <c:v>1.6689521508645374E-127</c:v>
                </c:pt>
                <c:pt idx="3379">
                  <c:v>1.5307826298981224E-127</c:v>
                </c:pt>
                <c:pt idx="3380">
                  <c:v>1.4040519129225428E-127</c:v>
                </c:pt>
                <c:pt idx="3381">
                  <c:v>1.2878130021066327E-127</c:v>
                </c:pt>
                <c:pt idx="3382">
                  <c:v>1.1811972998509794E-127</c:v>
                </c:pt>
                <c:pt idx="3383">
                  <c:v>1.0834081181762423E-127</c:v>
                </c:pt>
                <c:pt idx="3384">
                  <c:v>9.9371472545560689E-128</c:v>
                </c:pt>
                <c:pt idx="3385">
                  <c:v>9.1144688600770143E-128</c:v>
                </c:pt>
                <c:pt idx="3386">
                  <c:v>8.3598985174774416E-128</c:v>
                </c:pt>
                <c:pt idx="3387">
                  <c:v>7.6677976846943818E-128</c:v>
                </c:pt>
                <c:pt idx="3388">
                  <c:v>7.0329946243353442E-128</c:v>
                </c:pt>
                <c:pt idx="3389">
                  <c:v>6.4507457577629727E-128</c:v>
                </c:pt>
                <c:pt idx="3390">
                  <c:v>5.9167002186116313E-128</c:v>
                </c:pt>
                <c:pt idx="3391">
                  <c:v>5.4268673408478879E-128</c:v>
                </c:pt>
                <c:pt idx="3392">
                  <c:v>4.9775868384411436E-128</c:v>
                </c:pt>
                <c:pt idx="3393">
                  <c:v>4.5655014538000602E-128</c:v>
                </c:pt>
                <c:pt idx="3394">
                  <c:v>4.1875318706000527E-128</c:v>
                </c:pt>
                <c:pt idx="3395">
                  <c:v>3.8408537035281641E-128</c:v>
                </c:pt>
                <c:pt idx="3396">
                  <c:v>3.5228763930079086E-128</c:v>
                </c:pt>
                <c:pt idx="3397">
                  <c:v>3.2312238471912713E-128</c:v>
                </c:pt>
                <c:pt idx="3398">
                  <c:v>2.9637166865631585E-128</c:v>
                </c:pt>
                <c:pt idx="3399">
                  <c:v>2.7183559584856762E-128</c:v>
                </c:pt>
                <c:pt idx="3400">
                  <c:v>2.4933081999829296E-128</c:v>
                </c:pt>
                <c:pt idx="3401">
                  <c:v>2.2868917371533509E-128</c:v>
                </c:pt>
                <c:pt idx="3402">
                  <c:v>2.0975641188264569E-128</c:v>
                </c:pt>
                <c:pt idx="3403">
                  <c:v>1.9239105905665477E-128</c:v>
                </c:pt>
                <c:pt idx="3404">
                  <c:v>1.7646335228908255E-128</c:v>
                </c:pt>
                <c:pt idx="3405">
                  <c:v>1.6185427147074067E-128</c:v>
                </c:pt>
                <c:pt idx="3406">
                  <c:v>1.4845464995139641E-128</c:v>
                </c:pt>
                <c:pt idx="3407">
                  <c:v>1.3616435878971826E-128</c:v>
                </c:pt>
                <c:pt idx="3408">
                  <c:v>1.2489155853781849E-128</c:v>
                </c:pt>
                <c:pt idx="3409">
                  <c:v>1.1455201296906672E-128</c:v>
                </c:pt>
                <c:pt idx="3410">
                  <c:v>1.0506845962125167E-128</c:v>
                </c:pt>
                <c:pt idx="3411">
                  <c:v>9.6370032451223779E-129</c:v>
                </c:pt>
                <c:pt idx="3412">
                  <c:v>8.8391732287012411E-129</c:v>
                </c:pt>
                <c:pt idx="3413">
                  <c:v>8.1073941120164641E-129</c:v>
                </c:pt>
                <c:pt idx="3414">
                  <c:v>7.4361976608997093E-129</c:v>
                </c:pt>
                <c:pt idx="3415">
                  <c:v>6.8205683463709175E-129</c:v>
                </c:pt>
                <c:pt idx="3416">
                  <c:v>6.2559058659941225E-129</c:v>
                </c:pt>
                <c:pt idx="3417">
                  <c:v>5.7379907680282313E-129</c:v>
                </c:pt>
                <c:pt idx="3418">
                  <c:v>5.2629529214860267E-129</c:v>
                </c:pt>
                <c:pt idx="3419">
                  <c:v>4.827242596505271E-129</c:v>
                </c:pt>
                <c:pt idx="3420">
                  <c:v>4.4276039389183993E-129</c:v>
                </c:pt>
                <c:pt idx="3421">
                  <c:v>4.0610506408190697E-129</c:v>
                </c:pt>
                <c:pt idx="3422">
                  <c:v>3.724843625314365E-129</c:v>
                </c:pt>
                <c:pt idx="3423">
                  <c:v>3.4164705787185031E-129</c:v>
                </c:pt>
                <c:pt idx="3424">
                  <c:v>3.1336271772388042E-129</c:v>
                </c:pt>
                <c:pt idx="3425">
                  <c:v>2.874199867868423E-129</c:v>
                </c:pt>
                <c:pt idx="3426">
                  <c:v>2.6362500748206435E-129</c:v>
                </c:pt>
                <c:pt idx="3427">
                  <c:v>2.4179997134801959E-129</c:v>
                </c:pt>
                <c:pt idx="3428">
                  <c:v>2.2178179036329681E-129</c:v>
                </c:pt>
                <c:pt idx="3429">
                  <c:v>2.0342087826782608E-129</c:v>
                </c:pt>
                <c:pt idx="3430">
                  <c:v>1.8658003277666501E-129</c:v>
                </c:pt>
                <c:pt idx="3431">
                  <c:v>1.7113341033317817E-129</c:v>
                </c:pt>
                <c:pt idx="3432">
                  <c:v>1.5696558574045369E-129</c:v>
                </c:pt>
                <c:pt idx="3433">
                  <c:v>1.4397068964427945E-129</c:v>
                </c:pt>
                <c:pt idx="3434">
                  <c:v>1.3205161742219685E-129</c:v>
                </c:pt>
                <c:pt idx="3435">
                  <c:v>1.2111930356728778E-129</c:v>
                </c:pt>
                <c:pt idx="3436">
                  <c:v>1.1109205614439458E-129</c:v>
                </c:pt>
                <c:pt idx="3437">
                  <c:v>1.0189494634548024E-129</c:v>
                </c:pt>
                <c:pt idx="3438">
                  <c:v>9.345924858255858E-130</c:v>
                </c:pt>
                <c:pt idx="3439">
                  <c:v>8.5721926934459868E-130</c:v>
                </c:pt>
                <c:pt idx="3440">
                  <c:v>7.8625164109523927E-130</c:v>
                </c:pt>
                <c:pt idx="3441">
                  <c:v>7.2115929404799236E-130</c:v>
                </c:pt>
                <c:pt idx="3442">
                  <c:v>6.6145582433053492E-130</c:v>
                </c:pt>
                <c:pt idx="3443">
                  <c:v>6.0669509656436753E-130</c:v>
                </c:pt>
                <c:pt idx="3444">
                  <c:v>5.5646791010992004E-130</c:v>
                </c:pt>
                <c:pt idx="3445">
                  <c:v>5.1039894130620607E-130</c:v>
                </c:pt>
                <c:pt idx="3446">
                  <c:v>4.6814393885718011E-130</c:v>
                </c:pt>
                <c:pt idx="3447">
                  <c:v>4.2938715140721007E-130</c:v>
                </c:pt>
                <c:pt idx="3448">
                  <c:v>3.9383896808252043E-130</c:v>
                </c:pt>
                <c:pt idx="3449">
                  <c:v>3.6123375436820582E-130</c:v>
                </c:pt>
                <c:pt idx="3450">
                  <c:v>3.3132786714903074E-130</c:v>
                </c:pt>
                <c:pt idx="3451">
                  <c:v>3.0389783408122153E-130</c:v>
                </c:pt>
                <c:pt idx="3452">
                  <c:v>2.7873868369093905E-130</c:v>
                </c:pt>
                <c:pt idx="3453">
                  <c:v>2.5566241372093928E-130</c:v>
                </c:pt>
                <c:pt idx="3454">
                  <c:v>2.3449658627965336E-130</c:v>
                </c:pt>
                <c:pt idx="3455">
                  <c:v>2.1508303929585546E-130</c:v>
                </c:pt>
                <c:pt idx="3456">
                  <c:v>1.9727670464921301E-130</c:v>
                </c:pt>
                <c:pt idx="3457">
                  <c:v>1.8094452414595838E-130</c:v>
                </c:pt>
                <c:pt idx="3458">
                  <c:v>1.6596445523877484E-130</c:v>
                </c:pt>
                <c:pt idx="3459">
                  <c:v>1.5222455906144628E-130</c:v>
                </c:pt>
                <c:pt idx="3460">
                  <c:v>1.3962216396344313E-130</c:v>
                </c:pt>
                <c:pt idx="3461">
                  <c:v>1.2806309829392713E-130</c:v>
                </c:pt>
                <c:pt idx="3462">
                  <c:v>1.1746098670218324E-130</c:v>
                </c:pt>
                <c:pt idx="3463">
                  <c:v>1.0773660469609266E-130</c:v>
                </c:pt>
                <c:pt idx="3464">
                  <c:v>9.881728663553828E-131</c:v>
                </c:pt>
                <c:pt idx="3465">
                  <c:v>9.0636382736903964E-131</c:v>
                </c:pt>
                <c:pt idx="3466">
                  <c:v>8.3132761031272974E-131</c:v>
                </c:pt>
                <c:pt idx="3467">
                  <c:v>7.6250350554521844E-131</c:v>
                </c:pt>
                <c:pt idx="3468">
                  <c:v>6.9937722355931123E-131</c:v>
                </c:pt>
                <c:pt idx="3469">
                  <c:v>6.4147705194327394E-131</c:v>
                </c:pt>
                <c:pt idx="3470">
                  <c:v>5.8837033050006578E-131</c:v>
                </c:pt>
                <c:pt idx="3471">
                  <c:v>5.3966021818562128E-131</c:v>
                </c:pt>
                <c:pt idx="3472">
                  <c:v>4.9498272770588535E-131</c:v>
                </c:pt>
                <c:pt idx="3473">
                  <c:v>4.5400400561469543E-131</c:v>
                </c:pt>
                <c:pt idx="3474">
                  <c:v>4.1641783758695369E-131</c:v>
                </c:pt>
                <c:pt idx="3475">
                  <c:v>3.8194336022614067E-131</c:v>
                </c:pt>
                <c:pt idx="3476">
                  <c:v>3.503229623067565E-131</c:v>
                </c:pt>
                <c:pt idx="3477">
                  <c:v>3.2132035976934013E-131</c:v>
                </c:pt>
                <c:pt idx="3478">
                  <c:v>2.9471883008313083E-131</c:v>
                </c:pt>
                <c:pt idx="3479">
                  <c:v>2.7031959278246882E-131</c:v>
                </c:pt>
                <c:pt idx="3480">
                  <c:v>2.4794032407590806E-131</c:v>
                </c:pt>
                <c:pt idx="3481">
                  <c:v>2.274137944278882E-131</c:v>
                </c:pt>
                <c:pt idx="3482">
                  <c:v>2.0858661893278532E-131</c:v>
                </c:pt>
                <c:pt idx="3483">
                  <c:v>1.9131811114301079E-131</c:v>
                </c:pt>
                <c:pt idx="3484">
                  <c:v>1.7547923178680167E-131</c:v>
                </c:pt>
                <c:pt idx="3485">
                  <c:v>1.6095162451958482E-131</c:v>
                </c:pt>
                <c:pt idx="3486">
                  <c:v>1.476267315038495E-131</c:v>
                </c:pt>
                <c:pt idx="3487">
                  <c:v>1.3540498220854569E-131</c:v>
                </c:pt>
                <c:pt idx="3488">
                  <c:v>1.2419504936622839E-131</c:v>
                </c:pt>
                <c:pt idx="3489">
                  <c:v>1.1391316652827946E-131</c:v>
                </c:pt>
                <c:pt idx="3490">
                  <c:v>1.0448250211837618E-131</c:v>
                </c:pt>
                <c:pt idx="3491">
                  <c:v>9.5832585307046233E-132</c:v>
                </c:pt>
                <c:pt idx="3492">
                  <c:v>8.7898779416927123E-132</c:v>
                </c:pt>
                <c:pt idx="3493">
                  <c:v>8.062179892394046E-132</c:v>
                </c:pt>
                <c:pt idx="3494">
                  <c:v>7.3947266444982874E-132</c:v>
                </c:pt>
                <c:pt idx="3495">
                  <c:v>6.7825306401858527E-132</c:v>
                </c:pt>
                <c:pt idx="3496">
                  <c:v>6.2210172325008868E-132</c:v>
                </c:pt>
                <c:pt idx="3497">
                  <c:v>5.7059905012109927E-132</c:v>
                </c:pt>
                <c:pt idx="3498">
                  <c:v>5.233601898708016E-132</c:v>
                </c:pt>
                <c:pt idx="3499">
                  <c:v>4.8003214916578353E-132</c:v>
                </c:pt>
                <c:pt idx="3500">
                  <c:v>4.4029115835046425E-132</c:v>
                </c:pt>
                <c:pt idx="3501">
                  <c:v>4.0384025207160135E-132</c:v>
                </c:pt>
                <c:pt idx="3502">
                  <c:v>3.7040705019892622E-132</c:v>
                </c:pt>
                <c:pt idx="3503">
                  <c:v>3.3974172245898785E-132</c:v>
                </c:pt>
                <c:pt idx="3504">
                  <c:v>3.1161512157339287E-132</c:v>
                </c:pt>
                <c:pt idx="3505">
                  <c:v>2.858170709514002E-132</c:v>
                </c:pt>
                <c:pt idx="3506">
                  <c:v>2.6215479414081468E-132</c:v>
                </c:pt>
                <c:pt idx="3507">
                  <c:v>2.404514743022292E-132</c:v>
                </c:pt>
                <c:pt idx="3508">
                  <c:v>2.2054493294164064E-132</c:v>
                </c:pt>
                <c:pt idx="3509">
                  <c:v>2.0228641802836871E-132</c:v>
                </c:pt>
                <c:pt idx="3510">
                  <c:v>1.8553949244242632E-132</c:v>
                </c:pt>
                <c:pt idx="3511">
                  <c:v>1.7017901444560305E-132</c:v>
                </c:pt>
                <c:pt idx="3512">
                  <c:v>1.5609020255706563E-132</c:v>
                </c:pt>
                <c:pt idx="3513">
                  <c:v>1.4316777784662555E-132</c:v>
                </c:pt>
                <c:pt idx="3514">
                  <c:v>1.3131517723573634E-132</c:v>
                </c:pt>
                <c:pt idx="3515">
                  <c:v>1.204438319279001E-132</c:v>
                </c:pt>
                <c:pt idx="3516">
                  <c:v>1.1047250557668848E-132</c:v>
                </c:pt>
                <c:pt idx="3517">
                  <c:v>1.0132668724535204E-132</c:v>
                </c:pt>
                <c:pt idx="3518">
                  <c:v>9.2938034622470943E-133</c:v>
                </c:pt>
                <c:pt idx="3519">
                  <c:v>8.5243863332602032E-133</c:v>
                </c:pt>
                <c:pt idx="3520">
                  <c:v>7.8186678526020871E-133</c:v>
                </c:pt>
                <c:pt idx="3521">
                  <c:v>7.1713745247312985E-133</c:v>
                </c:pt>
                <c:pt idx="3522">
                  <c:v>6.5776694372369723E-133</c:v>
                </c:pt>
                <c:pt idx="3523">
                  <c:v>6.0331161169109971E-133</c:v>
                </c:pt>
                <c:pt idx="3524">
                  <c:v>5.5336453781141645E-133</c:v>
                </c:pt>
                <c:pt idx="3525">
                  <c:v>5.0755249157054678E-133</c:v>
                </c:pt>
                <c:pt idx="3526">
                  <c:v>4.6553314153143767E-133</c:v>
                </c:pt>
                <c:pt idx="3527">
                  <c:v>4.2699249725590908E-133</c:v>
                </c:pt>
                <c:pt idx="3528">
                  <c:v>3.9164256300430218E-133</c:v>
                </c:pt>
                <c:pt idx="3529">
                  <c:v>3.5921918568197071E-133</c:v>
                </c:pt>
                <c:pt idx="3530">
                  <c:v>3.2948008094976994E-133</c:v>
                </c:pt>
                <c:pt idx="3531">
                  <c:v>3.0220302274935844E-133</c:v>
                </c:pt>
                <c:pt idx="3532">
                  <c:v>2.7718418271475845E-133</c:v>
                </c:pt>
                <c:pt idx="3533">
                  <c:v>2.5423660706056702E-133</c:v>
                </c:pt>
                <c:pt idx="3534">
                  <c:v>2.3318881956618703E-133</c:v>
                </c:pt>
                <c:pt idx="3535">
                  <c:v>2.1388354021619849E-133</c:v>
                </c:pt>
                <c:pt idx="3536">
                  <c:v>1.9617650992239129E-133</c:v>
                </c:pt>
                <c:pt idx="3537">
                  <c:v>1.7993541254472472E-133</c:v>
                </c:pt>
                <c:pt idx="3538">
                  <c:v>1.6503888615640361E-133</c:v>
                </c:pt>
                <c:pt idx="3539">
                  <c:v>1.5137561616436185E-133</c:v>
                </c:pt>
                <c:pt idx="3540">
                  <c:v>1.3884350350876267E-133</c:v>
                </c:pt>
                <c:pt idx="3541">
                  <c:v>1.2734890172574154E-133</c:v>
                </c:pt>
                <c:pt idx="3542">
                  <c:v>1.1680591717226524E-133</c:v>
                </c:pt>
                <c:pt idx="3543">
                  <c:v>1.0713576718421771E-133</c:v>
                </c:pt>
                <c:pt idx="3544">
                  <c:v>9.8266191371301834E-134</c:v>
                </c:pt>
                <c:pt idx="3545">
                  <c:v>9.0130911649870897E-134</c:v>
                </c:pt>
                <c:pt idx="3546">
                  <c:v>8.2669136978568431E-134</c:v>
                </c:pt>
                <c:pt idx="3547">
                  <c:v>7.5825109096092109E-134</c:v>
                </c:pt>
                <c:pt idx="3548">
                  <c:v>6.9547685866429029E-134</c:v>
                </c:pt>
                <c:pt idx="3549">
                  <c:v>6.3789959118232275E-134</c:v>
                </c:pt>
                <c:pt idx="3550">
                  <c:v>5.8508904122576663E-134</c:v>
                </c:pt>
                <c:pt idx="3551">
                  <c:v>5.3665058089780753E-134</c:v>
                </c:pt>
                <c:pt idx="3552">
                  <c:v>4.9222225282945132E-134</c:v>
                </c:pt>
                <c:pt idx="3553">
                  <c:v>4.5147206544554844E-134</c:v>
                </c:pt>
                <c:pt idx="3554">
                  <c:v>4.1409551215130578E-134</c:v>
                </c:pt>
                <c:pt idx="3555">
                  <c:v>3.7981329590041685E-134</c:v>
                </c:pt>
                <c:pt idx="3556">
                  <c:v>3.4836924214246393E-134</c:v>
                </c:pt>
                <c:pt idx="3557">
                  <c:v>3.1952838455327346E-134</c:v>
                </c:pt>
                <c:pt idx="3558">
                  <c:v>2.93075209244409E-134</c:v>
                </c:pt>
                <c:pt idx="3559">
                  <c:v>2.6881204433134941E-134</c:v>
                </c:pt>
                <c:pt idx="3560">
                  <c:v>2.4655758282623746E-134</c:v>
                </c:pt>
                <c:pt idx="3561">
                  <c:v>2.2614552781789503E-134</c:v>
                </c:pt>
                <c:pt idx="3562">
                  <c:v>2.0742334981469146E-134</c:v>
                </c:pt>
                <c:pt idx="3563">
                  <c:v>1.9025114696495787E-134</c:v>
                </c:pt>
                <c:pt idx="3564">
                  <c:v>1.7450059963748726E-134</c:v>
                </c:pt>
                <c:pt idx="3565">
                  <c:v>1.6005401155060044E-134</c:v>
                </c:pt>
                <c:pt idx="3566">
                  <c:v>1.4680343028423886E-134</c:v>
                </c:pt>
                <c:pt idx="3567">
                  <c:v>1.3464984060336917E-134</c:v>
                </c:pt>
                <c:pt idx="3568">
                  <c:v>1.235024245646683E-134</c:v>
                </c:pt>
                <c:pt idx="3569">
                  <c:v>1.1327788287756105E-134</c:v>
                </c:pt>
                <c:pt idx="3570">
                  <c:v>1.0389981244865478E-134</c:v>
                </c:pt>
                <c:pt idx="3571">
                  <c:v>9.5298135458033112E-135</c:v>
                </c:pt>
                <c:pt idx="3572">
                  <c:v>8.7408575701391898E-135</c:v>
                </c:pt>
                <c:pt idx="3573">
                  <c:v>8.0172178284739177E-135</c:v>
                </c:pt>
                <c:pt idx="3574">
                  <c:v>7.3534869082855691E-135</c:v>
                </c:pt>
                <c:pt idx="3575">
                  <c:v>6.7447050669226129E-135</c:v>
                </c:pt>
                <c:pt idx="3576">
                  <c:v>6.186323169829349E-135</c:v>
                </c:pt>
                <c:pt idx="3577">
                  <c:v>5.6741686970507397E-135</c:v>
                </c:pt>
                <c:pt idx="3578">
                  <c:v>5.2044145639867678E-135</c:v>
                </c:pt>
                <c:pt idx="3579">
                  <c:v>4.7735505234304308E-135</c:v>
                </c:pt>
                <c:pt idx="3580">
                  <c:v>4.3783569351722524E-135</c:v>
                </c:pt>
                <c:pt idx="3581">
                  <c:v>4.0158807071751004E-135</c:v>
                </c:pt>
                <c:pt idx="3582">
                  <c:v>3.6834132285349425E-135</c:v>
                </c:pt>
                <c:pt idx="3583">
                  <c:v>3.3784701293310058E-135</c:v>
                </c:pt>
                <c:pt idx="3584">
                  <c:v>3.0987727161202727E-135</c:v>
                </c:pt>
                <c:pt idx="3585">
                  <c:v>2.8422309443574663E-135</c:v>
                </c:pt>
                <c:pt idx="3586">
                  <c:v>2.6069278004929984E-135</c:v>
                </c:pt>
                <c:pt idx="3587">
                  <c:v>2.391104977051347E-135</c:v>
                </c:pt>
                <c:pt idx="3588">
                  <c:v>2.1931497336441305E-135</c:v>
                </c:pt>
                <c:pt idx="3589">
                  <c:v>2.011582845732785E-135</c:v>
                </c:pt>
                <c:pt idx="3590">
                  <c:v>1.8450475510957546E-135</c:v>
                </c:pt>
                <c:pt idx="3591">
                  <c:v>1.692299411394385E-135</c:v>
                </c:pt>
                <c:pt idx="3592">
                  <c:v>1.5521970130822876E-135</c:v>
                </c:pt>
                <c:pt idx="3593">
                  <c:v>1.4236934381704196E-135</c:v>
                </c:pt>
                <c:pt idx="3594">
                  <c:v>1.3058284411102818E-135</c:v>
                </c:pt>
                <c:pt idx="3595">
                  <c:v>1.1977212733408651E-135</c:v>
                </c:pt>
                <c:pt idx="3596">
                  <c:v>1.0985641018766821E-135</c:v>
                </c:pt>
                <c:pt idx="3597">
                  <c:v>1.0076159727595156E-135</c:v>
                </c:pt>
                <c:pt idx="3598">
                  <c:v>9.2419727426516552E-136</c:v>
                </c:pt>
                <c:pt idx="3599">
                  <c:v>8.4768465849157634E-136</c:v>
                </c:pt>
                <c:pt idx="3600">
                  <c:v>7.7750638337819913E-136</c:v>
                </c:pt>
                <c:pt idx="3601">
                  <c:v>7.1313804035287841E-136</c:v>
                </c:pt>
                <c:pt idx="3602">
                  <c:v>6.5409863567764954E-136</c:v>
                </c:pt>
                <c:pt idx="3603">
                  <c:v>5.9994699621356588E-136</c:v>
                </c:pt>
                <c:pt idx="3604">
                  <c:v>5.5027847274563578E-136</c:v>
                </c:pt>
                <c:pt idx="3605">
                  <c:v>5.0472191623318124E-136</c:v>
                </c:pt>
                <c:pt idx="3606">
                  <c:v>4.6293690439140444E-136</c:v>
                </c:pt>
                <c:pt idx="3607">
                  <c:v>4.2461119787890719E-136</c:v>
                </c:pt>
                <c:pt idx="3608">
                  <c:v>3.8945840708288981E-136</c:v>
                </c:pt>
                <c:pt idx="3609">
                  <c:v>3.5721585206707052E-136</c:v>
                </c:pt>
                <c:pt idx="3610">
                  <c:v>3.2764259969063207E-136</c:v>
                </c:pt>
                <c:pt idx="3611">
                  <c:v>3.0051766323035373E-136</c:v>
                </c:pt>
                <c:pt idx="3612">
                  <c:v>2.7563835105294862E-136</c:v>
                </c:pt>
                <c:pt idx="3613">
                  <c:v>2.5281875199779894E-136</c:v>
                </c:pt>
                <c:pt idx="3614">
                  <c:v>2.3188834615195754E-136</c:v>
                </c:pt>
                <c:pt idx="3615">
                  <c:v>2.1269073063678944E-136</c:v>
                </c:pt>
                <c:pt idx="3616">
                  <c:v>1.9508245088420487E-136</c:v>
                </c:pt>
                <c:pt idx="3617">
                  <c:v>1.7893192866961534E-136</c:v>
                </c:pt>
                <c:pt idx="3618">
                  <c:v>1.6411847889091063E-136</c:v>
                </c:pt>
                <c:pt idx="3619">
                  <c:v>1.5053140774669162E-136</c:v>
                </c:pt>
                <c:pt idx="3620">
                  <c:v>1.3806918557454223E-136</c:v>
                </c:pt>
                <c:pt idx="3621">
                  <c:v>1.2663868816861753E-136</c:v>
                </c:pt>
                <c:pt idx="3622">
                  <c:v>1.1615450090716181E-136</c:v>
                </c:pt>
                <c:pt idx="3623">
                  <c:v>1.0653828048997846E-136</c:v>
                </c:pt>
                <c:pt idx="3624">
                  <c:v>9.7718169516598812E-137</c:v>
                </c:pt>
                <c:pt idx="3625">
                  <c:v>8.9628259530361133E-137</c:v>
                </c:pt>
                <c:pt idx="3626">
                  <c:v>8.2208098516189138E-137</c:v>
                </c:pt>
                <c:pt idx="3627">
                  <c:v>7.5402239171650758E-137</c:v>
                </c:pt>
                <c:pt idx="3628">
                  <c:v>6.9159824575914619E-137</c:v>
                </c:pt>
                <c:pt idx="3629">
                  <c:v>6.343420816035387E-137</c:v>
                </c:pt>
                <c:pt idx="3630">
                  <c:v>5.8182605141138945E-137</c:v>
                </c:pt>
                <c:pt idx="3631">
                  <c:v>5.3365772809088621E-137</c:v>
                </c:pt>
                <c:pt idx="3632">
                  <c:v>4.8947717287712903E-137</c:v>
                </c:pt>
                <c:pt idx="3633">
                  <c:v>4.4895424568272482E-137</c:v>
                </c:pt>
                <c:pt idx="3634">
                  <c:v>4.117861381191101E-137</c:v>
                </c:pt>
                <c:pt idx="3635">
                  <c:v>3.7769511075499153E-137</c:v>
                </c:pt>
                <c:pt idx="3636">
                  <c:v>3.4642641770266281E-137</c:v>
                </c:pt>
                <c:pt idx="3637">
                  <c:v>3.1774640302441506E-137</c:v>
                </c:pt>
                <c:pt idx="3638">
                  <c:v>2.9144075473369411E-137</c:v>
                </c:pt>
                <c:pt idx="3639">
                  <c:v>2.67312903344539E-137</c:v>
                </c:pt>
                <c:pt idx="3640">
                  <c:v>2.451825530021856E-137</c:v>
                </c:pt>
                <c:pt idx="3641">
                  <c:v>2.2488433421856974E-137</c:v>
                </c:pt>
                <c:pt idx="3642">
                  <c:v>2.0626656814555516E-137</c:v>
                </c:pt>
                <c:pt idx="3643">
                  <c:v>1.8919013315171039E-137</c:v>
                </c:pt>
                <c:pt idx="3644">
                  <c:v>1.7352742523309029E-137</c:v>
                </c:pt>
                <c:pt idx="3645">
                  <c:v>1.5916140448972349E-137</c:v>
                </c:pt>
                <c:pt idx="3646">
                  <c:v>1.4598472054267615E-137</c:v>
                </c:pt>
                <c:pt idx="3647">
                  <c:v>1.3389891035611756E-137</c:v>
                </c:pt>
                <c:pt idx="3648">
                  <c:v>1.2281366247033622E-137</c:v>
                </c:pt>
                <c:pt idx="3649">
                  <c:v>1.1264614214756578E-137</c:v>
                </c:pt>
                <c:pt idx="3650">
                  <c:v>1.0332037238765925E-137</c:v>
                </c:pt>
                <c:pt idx="3651">
                  <c:v>9.4766666188545346E-138</c:v>
                </c:pt>
                <c:pt idx="3652">
                  <c:v>8.6921105808595163E-138</c:v>
                </c:pt>
                <c:pt idx="3653">
                  <c:v>7.9725065140064927E-138</c:v>
                </c:pt>
                <c:pt idx="3654">
                  <c:v>7.3124771624328289E-138</c:v>
                </c:pt>
                <c:pt idx="3655">
                  <c:v>6.7070904435338986E-138</c:v>
                </c:pt>
                <c:pt idx="3656">
                  <c:v>6.1518225928759596E-138</c:v>
                </c:pt>
                <c:pt idx="3657">
                  <c:v>5.6425243602767004E-138</c:v>
                </c:pt>
                <c:pt idx="3658">
                  <c:v>5.1753900044490672E-138</c:v>
                </c:pt>
                <c:pt idx="3659">
                  <c:v>4.7469288545238717E-138</c:v>
                </c:pt>
                <c:pt idx="3660">
                  <c:v>4.3539392259410214E-138</c:v>
                </c:pt>
                <c:pt idx="3661">
                  <c:v>3.9934844957953521E-138</c:v>
                </c:pt>
                <c:pt idx="3662">
                  <c:v>3.6628711588673436E-138</c:v>
                </c:pt>
                <c:pt idx="3663">
                  <c:v>3.3596287003459582E-138</c:v>
                </c:pt>
                <c:pt idx="3664">
                  <c:v>3.0814911348611408E-138</c:v>
                </c:pt>
                <c:pt idx="3665">
                  <c:v>2.8263800738608613E-138</c:v>
                </c:pt>
                <c:pt idx="3666">
                  <c:v>2.5923891948099986E-138</c:v>
                </c:pt>
                <c:pt idx="3667">
                  <c:v>2.3777699961588652E-138</c:v>
                </c:pt>
                <c:pt idx="3668">
                  <c:v>2.1809187316289626E-138</c:v>
                </c:pt>
                <c:pt idx="3669">
                  <c:v>2.0003644261865036E-138</c:v>
                </c:pt>
                <c:pt idx="3670">
                  <c:v>1.834757884152765E-138</c:v>
                </c:pt>
                <c:pt idx="3671">
                  <c:v>1.6828616073113826E-138</c:v>
                </c:pt>
                <c:pt idx="3672">
                  <c:v>1.5435405476783491E-138</c:v>
                </c:pt>
                <c:pt idx="3673">
                  <c:v>1.4157536258337988E-138</c:v>
                </c:pt>
                <c:pt idx="3674">
                  <c:v>1.2985459514336726E-138</c:v>
                </c:pt>
                <c:pt idx="3675">
                  <c:v>1.1910416877735356E-138</c:v>
                </c:pt>
                <c:pt idx="3676">
                  <c:v>1.0924375070812678E-138</c:v>
                </c:pt>
                <c:pt idx="3677">
                  <c:v>1.0019965876330567E-138</c:v>
                </c:pt>
                <c:pt idx="3678">
                  <c:v>9.1904310783944768E-139</c:v>
                </c:pt>
                <c:pt idx="3679">
                  <c:v>8.4295719615410512E-139</c:v>
                </c:pt>
                <c:pt idx="3680">
                  <c:v>7.7317029907172218E-139</c:v>
                </c:pt>
                <c:pt idx="3681">
                  <c:v>7.0916093260011414E-139</c:v>
                </c:pt>
                <c:pt idx="3682">
                  <c:v>6.5045078546096661E-139</c:v>
                </c:pt>
                <c:pt idx="3683">
                  <c:v>5.9660114489885004E-139</c:v>
                </c:pt>
                <c:pt idx="3684">
                  <c:v>5.4720961839164133E-139</c:v>
                </c:pt>
                <c:pt idx="3685">
                  <c:v>5.019071267640521E-139</c:v>
                </c:pt>
                <c:pt idx="3686">
                  <c:v>4.6035514623618663E-139</c:v>
                </c:pt>
                <c:pt idx="3687">
                  <c:v>4.2224317879785797E-139</c:v>
                </c:pt>
                <c:pt idx="3688">
                  <c:v>3.8728643200577556E-139</c:v>
                </c:pt>
                <c:pt idx="3689">
                  <c:v>3.552236908664861E-139</c:v>
                </c:pt>
                <c:pt idx="3690">
                  <c:v>3.2581536590189648E-139</c:v>
                </c:pt>
                <c:pt idx="3691">
                  <c:v>2.9884170281224918E-139</c:v>
                </c:pt>
              </c:numCache>
            </c:numRef>
          </c:val>
          <c:extLst xmlns:c16r2="http://schemas.microsoft.com/office/drawing/2015/06/chart">
            <c:ext xmlns:c16="http://schemas.microsoft.com/office/drawing/2014/chart" uri="{C3380CC4-5D6E-409C-BE32-E72D297353CC}">
              <c16:uniqueId val="{00000004-0C9F-4BE3-B3D4-5C1CD7F89282}"/>
            </c:ext>
          </c:extLst>
        </c:ser>
        <c:marker val="1"/>
        <c:axId val="200354048"/>
        <c:axId val="200380416"/>
      </c:lineChart>
      <c:dateAx>
        <c:axId val="200354048"/>
        <c:scaling>
          <c:orientation val="minMax"/>
        </c:scaling>
        <c:axPos val="b"/>
        <c:majorGridlines>
          <c:spPr>
            <a:ln w="3175">
              <a:solidFill>
                <a:sysClr val="window" lastClr="FFFFFF">
                  <a:lumMod val="75000"/>
                </a:sysClr>
              </a:solidFill>
              <a:prstDash val="solid"/>
            </a:ln>
          </c:spPr>
        </c:majorGridlines>
        <c:numFmt formatCode="ge\.m" sourceLinked="0"/>
        <c:tickLblPos val="low"/>
        <c:txPr>
          <a:bodyPr rot="-5400000" vert="horz"/>
          <a:lstStyle/>
          <a:p>
            <a:pPr>
              <a:defRPr sz="850" baseline="0"/>
            </a:pPr>
            <a:endParaRPr lang="ja-JP"/>
          </a:p>
        </c:txPr>
        <c:crossAx val="200380416"/>
        <c:crosses val="autoZero"/>
        <c:lblOffset val="0"/>
        <c:baseTimeUnit val="days"/>
        <c:majorUnit val="3"/>
        <c:majorTimeUnit val="months"/>
        <c:minorUnit val="100"/>
      </c:dateAx>
      <c:valAx>
        <c:axId val="200380416"/>
        <c:scaling>
          <c:orientation val="minMax"/>
          <c:max val="1"/>
        </c:scaling>
        <c:axPos val="l"/>
        <c:majorGridlines>
          <c:spPr>
            <a:ln w="3175">
              <a:solidFill>
                <a:sysClr val="window" lastClr="FFFFFF">
                  <a:lumMod val="85000"/>
                </a:sysClr>
              </a:solidFill>
              <a:prstDash val="solid"/>
            </a:ln>
          </c:spPr>
        </c:majorGridlines>
        <c:title>
          <c:tx>
            <c:rich>
              <a:bodyPr rot="-5400000" vert="horz"/>
              <a:lstStyle/>
              <a:p>
                <a:pPr>
                  <a:defRPr sz="950" baseline="0"/>
                </a:pPr>
                <a:r>
                  <a:rPr lang="en-US" altLang="ja-JP" sz="950" baseline="0"/>
                  <a:t>Bq</a:t>
                </a:r>
                <a:endParaRPr lang="ja-JP" sz="950" baseline="0"/>
              </a:p>
            </c:rich>
          </c:tx>
          <c:layout>
            <c:manualLayout>
              <c:xMode val="edge"/>
              <c:yMode val="edge"/>
              <c:x val="4.450454982983635E-2"/>
              <c:y val="0.37740856241724602"/>
            </c:manualLayout>
          </c:layout>
          <c:spPr>
            <a:noFill/>
            <a:ln w="25400">
              <a:noFill/>
            </a:ln>
          </c:spPr>
        </c:title>
        <c:numFmt formatCode="General" sourceLinked="0"/>
        <c:tickLblPos val="nextTo"/>
        <c:spPr>
          <a:ln w="0">
            <a:solidFill>
              <a:sysClr val="windowText" lastClr="000000"/>
            </a:solidFill>
            <a:prstDash val="solid"/>
          </a:ln>
        </c:spPr>
        <c:txPr>
          <a:bodyPr rot="-5400000" vert="horz"/>
          <a:lstStyle/>
          <a:p>
            <a:pPr>
              <a:defRPr sz="800" spc="0" baseline="0"/>
            </a:pPr>
            <a:endParaRPr lang="ja-JP"/>
          </a:p>
        </c:txPr>
        <c:crossAx val="200354048"/>
        <c:crosses val="autoZero"/>
        <c:crossBetween val="between"/>
        <c:majorUnit val="0.1"/>
      </c:valAx>
      <c:spPr>
        <a:solidFill>
          <a:srgbClr val="FFFFFF"/>
        </a:solidFill>
        <a:ln w="0">
          <a:solidFill>
            <a:sysClr val="windowText" lastClr="000000"/>
          </a:solidFill>
          <a:prstDash val="solid"/>
        </a:ln>
      </c:spPr>
    </c:plotArea>
    <c:legend>
      <c:legendPos val="r"/>
      <c:layout>
        <c:manualLayout>
          <c:xMode val="edge"/>
          <c:yMode val="edge"/>
          <c:x val="0.57146496217066156"/>
          <c:y val="0.27494780978276695"/>
          <c:w val="0.10804000773377517"/>
          <c:h val="0.25662284191840995"/>
        </c:manualLayout>
      </c:layout>
      <c:spPr>
        <a:noFill/>
        <a:ln w="25400">
          <a:noFill/>
        </a:ln>
      </c:spPr>
      <c:txPr>
        <a:bodyPr/>
        <a:lstStyle/>
        <a:p>
          <a:pPr>
            <a:defRPr sz="1500" baseline="3000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33" r="0.75000000000000133"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ja-JP"/>
  <c:clrMapOvr bg1="lt1" tx1="dk1" bg2="lt2" tx2="dk2" accent1="accent1" accent2="accent2" accent3="accent3" accent4="accent4" accent5="accent5" accent6="accent6" hlink="hlink" folHlink="folHlink"/>
  <c:chart>
    <c:title>
      <c:tx>
        <c:rich>
          <a:bodyPr/>
          <a:lstStyle/>
          <a:p>
            <a:pPr>
              <a:defRPr/>
            </a:pPr>
            <a:r>
              <a:rPr lang="ja-JP" altLang="en-US"/>
              <a:t>福一事故に係る</a:t>
            </a:r>
            <a:endParaRPr lang="en-US" altLang="ja-JP"/>
          </a:p>
          <a:p>
            <a:pPr>
              <a:defRPr/>
            </a:pPr>
            <a:r>
              <a:rPr lang="ja-JP" altLang="en-US"/>
              <a:t>人工</a:t>
            </a:r>
            <a:r>
              <a:rPr lang="en-US" altLang="ja-JP"/>
              <a:t>3</a:t>
            </a:r>
            <a:r>
              <a:rPr lang="ja-JP" altLang="en-US"/>
              <a:t>核種の</a:t>
            </a:r>
            <a:r>
              <a:rPr lang="en-US" altLang="ja-JP"/>
              <a:t/>
            </a:r>
            <a:br>
              <a:rPr lang="en-US" altLang="ja-JP"/>
            </a:br>
            <a:r>
              <a:rPr lang="ja-JP" altLang="en-US"/>
              <a:t>総放出量の推移</a:t>
            </a:r>
            <a:endParaRPr lang="ja-JP"/>
          </a:p>
        </c:rich>
      </c:tx>
      <c:layout>
        <c:manualLayout>
          <c:xMode val="edge"/>
          <c:yMode val="edge"/>
          <c:x val="0.45096501614291168"/>
          <c:y val="0.24256160139361058"/>
        </c:manualLayout>
      </c:layout>
      <c:spPr>
        <a:solidFill>
          <a:srgbClr val="FFFFFF">
            <a:alpha val="40000"/>
          </a:srgbClr>
        </a:solidFill>
        <a:ln w="25400">
          <a:noFill/>
        </a:ln>
      </c:spPr>
    </c:title>
    <c:plotArea>
      <c:layout>
        <c:manualLayout>
          <c:layoutTarget val="inner"/>
          <c:xMode val="edge"/>
          <c:yMode val="edge"/>
          <c:x val="0.15608703036535482"/>
          <c:y val="4.5273510980812517E-2"/>
          <c:w val="0.81120122945559836"/>
          <c:h val="0.9297220679775916"/>
        </c:manualLayout>
      </c:layout>
      <c:barChart>
        <c:barDir val="bar"/>
        <c:grouping val="stacked"/>
        <c:ser>
          <c:idx val="3"/>
          <c:order val="0"/>
          <c:tx>
            <c:strRef>
              <c:f>福一日減衰!$AD$7</c:f>
              <c:strCache>
                <c:ptCount val="1"/>
                <c:pt idx="0">
                  <c:v>137Cs</c:v>
                </c:pt>
              </c:strCache>
            </c:strRef>
          </c:tx>
          <c:spPr>
            <a:pattFill prst="pct30">
              <a:fgClr>
                <a:srgbClr val="00FF00"/>
              </a:fgClr>
              <a:bgClr>
                <a:sysClr val="window" lastClr="FFFFFF"/>
              </a:bgClr>
            </a:pattFill>
            <a:ln>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福一日減衰!$AD$9:$AD$3700</c:f>
              <c:numCache>
                <c:formatCode>0.00</c:formatCode>
                <c:ptCount val="3692"/>
                <c:pt idx="0" formatCode="General">
                  <c:v>15</c:v>
                </c:pt>
                <c:pt idx="1">
                  <c:v>14.999053368749276</c:v>
                </c:pt>
                <c:pt idx="2">
                  <c:v>14.998106797239267</c:v>
                </c:pt>
                <c:pt idx="3">
                  <c:v>14.997160285466204</c:v>
                </c:pt>
                <c:pt idx="4">
                  <c:v>14.996213833426314</c:v>
                </c:pt>
                <c:pt idx="5">
                  <c:v>14.995267441115834</c:v>
                </c:pt>
                <c:pt idx="6">
                  <c:v>14.994321108530984</c:v>
                </c:pt>
                <c:pt idx="7">
                  <c:v>14.993374835668003</c:v>
                </c:pt>
                <c:pt idx="8">
                  <c:v>14.992428622523118</c:v>
                </c:pt>
                <c:pt idx="9">
                  <c:v>14.991482469092565</c:v>
                </c:pt>
                <c:pt idx="10">
                  <c:v>14.990536375372571</c:v>
                </c:pt>
                <c:pt idx="11">
                  <c:v>14.989590341359369</c:v>
                </c:pt>
                <c:pt idx="12">
                  <c:v>14.98864436704919</c:v>
                </c:pt>
                <c:pt idx="13">
                  <c:v>14.987698452438266</c:v>
                </c:pt>
                <c:pt idx="14">
                  <c:v>14.986752597522834</c:v>
                </c:pt>
                <c:pt idx="15">
                  <c:v>14.985806802299122</c:v>
                </c:pt>
                <c:pt idx="16">
                  <c:v>14.984861066763367</c:v>
                </c:pt>
                <c:pt idx="17">
                  <c:v>14.983915390911795</c:v>
                </c:pt>
                <c:pt idx="18">
                  <c:v>14.982969774740646</c:v>
                </c:pt>
                <c:pt idx="19">
                  <c:v>14.982024218246154</c:v>
                </c:pt>
                <c:pt idx="20">
                  <c:v>14.981078721424549</c:v>
                </c:pt>
                <c:pt idx="21">
                  <c:v>14.98013328427206</c:v>
                </c:pt>
                <c:pt idx="22">
                  <c:v>14.979187906784937</c:v>
                </c:pt>
                <c:pt idx="23">
                  <c:v>14.978242588959404</c:v>
                </c:pt>
                <c:pt idx="24">
                  <c:v>14.977297330791693</c:v>
                </c:pt>
                <c:pt idx="25">
                  <c:v>14.976352132278045</c:v>
                </c:pt>
                <c:pt idx="26">
                  <c:v>14.975406993414694</c:v>
                </c:pt>
                <c:pt idx="27">
                  <c:v>14.97446191419788</c:v>
                </c:pt>
                <c:pt idx="28">
                  <c:v>14.973516894623828</c:v>
                </c:pt>
                <c:pt idx="29">
                  <c:v>14.972571934688784</c:v>
                </c:pt>
                <c:pt idx="30">
                  <c:v>14.971627034388977</c:v>
                </c:pt>
                <c:pt idx="31">
                  <c:v>14.970682193720648</c:v>
                </c:pt>
                <c:pt idx="32">
                  <c:v>14.969737412680034</c:v>
                </c:pt>
                <c:pt idx="33">
                  <c:v>14.968792691263367</c:v>
                </c:pt>
                <c:pt idx="34">
                  <c:v>14.967848029466893</c:v>
                </c:pt>
                <c:pt idx="35">
                  <c:v>14.966903427286843</c:v>
                </c:pt>
                <c:pt idx="36">
                  <c:v>14.96595888471945</c:v>
                </c:pt>
                <c:pt idx="37">
                  <c:v>14.965014401760964</c:v>
                </c:pt>
                <c:pt idx="38">
                  <c:v>14.964069978407615</c:v>
                </c:pt>
                <c:pt idx="39">
                  <c:v>14.963125614655644</c:v>
                </c:pt>
                <c:pt idx="40">
                  <c:v>14.962181310501286</c:v>
                </c:pt>
                <c:pt idx="41">
                  <c:v>14.961237065940786</c:v>
                </c:pt>
                <c:pt idx="42">
                  <c:v>14.96029288097038</c:v>
                </c:pt>
                <c:pt idx="43">
                  <c:v>14.959348755586308</c:v>
                </c:pt>
                <c:pt idx="44">
                  <c:v>14.958404689784807</c:v>
                </c:pt>
                <c:pt idx="45">
                  <c:v>14.957460683562118</c:v>
                </c:pt>
                <c:pt idx="46">
                  <c:v>14.956516736914484</c:v>
                </c:pt>
                <c:pt idx="47">
                  <c:v>14.95557284983814</c:v>
                </c:pt>
                <c:pt idx="48">
                  <c:v>14.95462902232933</c:v>
                </c:pt>
                <c:pt idx="49">
                  <c:v>14.953685254384299</c:v>
                </c:pt>
                <c:pt idx="50">
                  <c:v>14.952741545999277</c:v>
                </c:pt>
                <c:pt idx="51">
                  <c:v>14.951797897170515</c:v>
                </c:pt>
                <c:pt idx="52">
                  <c:v>14.95085430789425</c:v>
                </c:pt>
                <c:pt idx="53">
                  <c:v>14.949910778166728</c:v>
                </c:pt>
                <c:pt idx="54">
                  <c:v>14.948967307984185</c:v>
                </c:pt>
                <c:pt idx="55">
                  <c:v>14.948023897342866</c:v>
                </c:pt>
                <c:pt idx="56">
                  <c:v>14.947080546239015</c:v>
                </c:pt>
                <c:pt idx="57">
                  <c:v>14.946137254668871</c:v>
                </c:pt>
                <c:pt idx="58">
                  <c:v>14.94519402262868</c:v>
                </c:pt>
                <c:pt idx="59">
                  <c:v>14.944250850114683</c:v>
                </c:pt>
                <c:pt idx="60">
                  <c:v>14.943307737123126</c:v>
                </c:pt>
                <c:pt idx="61">
                  <c:v>14.942364683650251</c:v>
                </c:pt>
                <c:pt idx="62">
                  <c:v>14.9414216896923</c:v>
                </c:pt>
                <c:pt idx="63">
                  <c:v>14.94047875524552</c:v>
                </c:pt>
                <c:pt idx="64">
                  <c:v>14.939535880306151</c:v>
                </c:pt>
                <c:pt idx="65">
                  <c:v>14.938593064870446</c:v>
                </c:pt>
                <c:pt idx="66">
                  <c:v>14.937650308934643</c:v>
                </c:pt>
                <c:pt idx="67">
                  <c:v>14.93670761249499</c:v>
                </c:pt>
                <c:pt idx="68">
                  <c:v>14.935764975547727</c:v>
                </c:pt>
                <c:pt idx="69">
                  <c:v>14.934822398089105</c:v>
                </c:pt>
                <c:pt idx="70">
                  <c:v>14.933879880115372</c:v>
                </c:pt>
                <c:pt idx="71">
                  <c:v>14.932937421622766</c:v>
                </c:pt>
                <c:pt idx="72">
                  <c:v>14.931995022607538</c:v>
                </c:pt>
                <c:pt idx="73">
                  <c:v>14.931052683065937</c:v>
                </c:pt>
                <c:pt idx="74">
                  <c:v>14.930110402994202</c:v>
                </c:pt>
                <c:pt idx="75">
                  <c:v>14.929168182388587</c:v>
                </c:pt>
                <c:pt idx="76">
                  <c:v>14.928226021245338</c:v>
                </c:pt>
                <c:pt idx="77">
                  <c:v>14.927283919560702</c:v>
                </c:pt>
                <c:pt idx="78">
                  <c:v>14.92634187733092</c:v>
                </c:pt>
                <c:pt idx="79">
                  <c:v>14.92539989455225</c:v>
                </c:pt>
                <c:pt idx="80">
                  <c:v>14.924457971220935</c:v>
                </c:pt>
                <c:pt idx="81">
                  <c:v>14.923516107333224</c:v>
                </c:pt>
                <c:pt idx="82">
                  <c:v>14.922574302885366</c:v>
                </c:pt>
                <c:pt idx="83">
                  <c:v>14.921632557873608</c:v>
                </c:pt>
                <c:pt idx="84">
                  <c:v>14.920690872294202</c:v>
                </c:pt>
                <c:pt idx="85">
                  <c:v>14.919749246143397</c:v>
                </c:pt>
                <c:pt idx="86">
                  <c:v>14.918807679417439</c:v>
                </c:pt>
                <c:pt idx="87">
                  <c:v>14.91786617211258</c:v>
                </c:pt>
                <c:pt idx="88">
                  <c:v>14.916924724225073</c:v>
                </c:pt>
                <c:pt idx="89">
                  <c:v>14.915983335751163</c:v>
                </c:pt>
                <c:pt idx="90">
                  <c:v>14.915042006687102</c:v>
                </c:pt>
                <c:pt idx="91">
                  <c:v>14.914100737029145</c:v>
                </c:pt>
                <c:pt idx="92">
                  <c:v>14.913159526773535</c:v>
                </c:pt>
                <c:pt idx="93">
                  <c:v>14.912218375916529</c:v>
                </c:pt>
                <c:pt idx="94">
                  <c:v>14.911277284454382</c:v>
                </c:pt>
                <c:pt idx="95">
                  <c:v>14.910336252383335</c:v>
                </c:pt>
                <c:pt idx="96">
                  <c:v>14.909395279699648</c:v>
                </c:pt>
                <c:pt idx="97">
                  <c:v>14.908454366399575</c:v>
                </c:pt>
                <c:pt idx="98">
                  <c:v>14.907513512479358</c:v>
                </c:pt>
                <c:pt idx="99">
                  <c:v>14.906572717935259</c:v>
                </c:pt>
                <c:pt idx="100">
                  <c:v>14.905631982763527</c:v>
                </c:pt>
                <c:pt idx="101">
                  <c:v>14.904691306960418</c:v>
                </c:pt>
                <c:pt idx="102">
                  <c:v>14.90375069052218</c:v>
                </c:pt>
                <c:pt idx="103">
                  <c:v>14.902810133445069</c:v>
                </c:pt>
                <c:pt idx="104">
                  <c:v>14.901869635725342</c:v>
                </c:pt>
                <c:pt idx="105">
                  <c:v>14.900929197359249</c:v>
                </c:pt>
                <c:pt idx="106">
                  <c:v>14.899988818343045</c:v>
                </c:pt>
                <c:pt idx="107">
                  <c:v>14.899048498672988</c:v>
                </c:pt>
                <c:pt idx="108">
                  <c:v>14.89810823834533</c:v>
                </c:pt>
                <c:pt idx="109">
                  <c:v>14.897168037356325</c:v>
                </c:pt>
                <c:pt idx="110">
                  <c:v>14.896227895702228</c:v>
                </c:pt>
                <c:pt idx="111">
                  <c:v>14.895287813379296</c:v>
                </c:pt>
                <c:pt idx="112">
                  <c:v>14.894347790383785</c:v>
                </c:pt>
                <c:pt idx="113">
                  <c:v>14.89340782671195</c:v>
                </c:pt>
                <c:pt idx="114">
                  <c:v>14.892467922360046</c:v>
                </c:pt>
                <c:pt idx="115">
                  <c:v>14.891528077324335</c:v>
                </c:pt>
                <c:pt idx="116">
                  <c:v>14.890588291601068</c:v>
                </c:pt>
                <c:pt idx="117">
                  <c:v>14.889648565186501</c:v>
                </c:pt>
                <c:pt idx="118">
                  <c:v>14.888708898076896</c:v>
                </c:pt>
                <c:pt idx="119">
                  <c:v>14.887769290268505</c:v>
                </c:pt>
                <c:pt idx="120">
                  <c:v>14.886829741757589</c:v>
                </c:pt>
                <c:pt idx="121">
                  <c:v>14.885890252540406</c:v>
                </c:pt>
                <c:pt idx="122">
                  <c:v>14.884950822613213</c:v>
                </c:pt>
                <c:pt idx="123">
                  <c:v>14.88401145197227</c:v>
                </c:pt>
                <c:pt idx="124">
                  <c:v>14.88307214061383</c:v>
                </c:pt>
                <c:pt idx="125">
                  <c:v>14.882132888534159</c:v>
                </c:pt>
                <c:pt idx="126">
                  <c:v>14.881193695729513</c:v>
                </c:pt>
                <c:pt idx="127">
                  <c:v>14.880254562196148</c:v>
                </c:pt>
                <c:pt idx="128">
                  <c:v>14.879315487930327</c:v>
                </c:pt>
                <c:pt idx="129">
                  <c:v>14.878376472928313</c:v>
                </c:pt>
                <c:pt idx="130">
                  <c:v>14.877437517186356</c:v>
                </c:pt>
                <c:pt idx="131">
                  <c:v>14.876498620700728</c:v>
                </c:pt>
                <c:pt idx="132">
                  <c:v>14.875559783467681</c:v>
                </c:pt>
                <c:pt idx="133">
                  <c:v>14.87462100548348</c:v>
                </c:pt>
                <c:pt idx="134">
                  <c:v>14.873682286744383</c:v>
                </c:pt>
                <c:pt idx="135">
                  <c:v>14.872743627246653</c:v>
                </c:pt>
                <c:pt idx="136">
                  <c:v>14.871805026986548</c:v>
                </c:pt>
                <c:pt idx="137">
                  <c:v>14.870866485960331</c:v>
                </c:pt>
                <c:pt idx="138">
                  <c:v>14.869928004164269</c:v>
                </c:pt>
                <c:pt idx="139">
                  <c:v>14.86898958159462</c:v>
                </c:pt>
                <c:pt idx="140">
                  <c:v>14.868051218247645</c:v>
                </c:pt>
                <c:pt idx="141">
                  <c:v>14.867112914119611</c:v>
                </c:pt>
                <c:pt idx="142">
                  <c:v>14.866174669206771</c:v>
                </c:pt>
                <c:pt idx="143">
                  <c:v>14.865236483505402</c:v>
                </c:pt>
                <c:pt idx="144">
                  <c:v>14.864298357011753</c:v>
                </c:pt>
                <c:pt idx="145">
                  <c:v>14.863360289722101</c:v>
                </c:pt>
                <c:pt idx="146">
                  <c:v>14.862422281632698</c:v>
                </c:pt>
                <c:pt idx="147">
                  <c:v>14.861484332739817</c:v>
                </c:pt>
                <c:pt idx="148">
                  <c:v>14.860546443039715</c:v>
                </c:pt>
                <c:pt idx="149">
                  <c:v>14.859608612528664</c:v>
                </c:pt>
                <c:pt idx="150">
                  <c:v>14.858670841202921</c:v>
                </c:pt>
                <c:pt idx="151">
                  <c:v>14.857733129058754</c:v>
                </c:pt>
                <c:pt idx="152">
                  <c:v>14.856795476092428</c:v>
                </c:pt>
                <c:pt idx="153">
                  <c:v>14.855857882300208</c:v>
                </c:pt>
                <c:pt idx="154">
                  <c:v>14.854920347678364</c:v>
                </c:pt>
                <c:pt idx="155">
                  <c:v>14.853982872223154</c:v>
                </c:pt>
                <c:pt idx="156">
                  <c:v>14.853045455930852</c:v>
                </c:pt>
                <c:pt idx="157">
                  <c:v>14.852108098797718</c:v>
                </c:pt>
                <c:pt idx="158">
                  <c:v>14.85117080082002</c:v>
                </c:pt>
                <c:pt idx="159">
                  <c:v>14.850233561994028</c:v>
                </c:pt>
                <c:pt idx="160">
                  <c:v>14.849296382316005</c:v>
                </c:pt>
                <c:pt idx="161">
                  <c:v>14.848359261782225</c:v>
                </c:pt>
                <c:pt idx="162">
                  <c:v>14.847422200388946</c:v>
                </c:pt>
                <c:pt idx="163">
                  <c:v>14.84648519813244</c:v>
                </c:pt>
                <c:pt idx="164">
                  <c:v>14.845548255008977</c:v>
                </c:pt>
                <c:pt idx="165">
                  <c:v>14.844611371014821</c:v>
                </c:pt>
                <c:pt idx="166">
                  <c:v>14.843674546146243</c:v>
                </c:pt>
                <c:pt idx="167">
                  <c:v>14.842737780399515</c:v>
                </c:pt>
                <c:pt idx="168">
                  <c:v>14.841801073770901</c:v>
                </c:pt>
                <c:pt idx="169">
                  <c:v>14.840864426256671</c:v>
                </c:pt>
                <c:pt idx="170">
                  <c:v>14.839927837853095</c:v>
                </c:pt>
                <c:pt idx="171">
                  <c:v>14.838991308556441</c:v>
                </c:pt>
                <c:pt idx="172">
                  <c:v>14.838054838362982</c:v>
                </c:pt>
                <c:pt idx="173">
                  <c:v>14.837118427268988</c:v>
                </c:pt>
                <c:pt idx="174">
                  <c:v>14.836182075270724</c:v>
                </c:pt>
                <c:pt idx="175">
                  <c:v>14.835245782364465</c:v>
                </c:pt>
                <c:pt idx="176">
                  <c:v>14.834309548546482</c:v>
                </c:pt>
                <c:pt idx="177">
                  <c:v>14.833373373813046</c:v>
                </c:pt>
                <c:pt idx="178">
                  <c:v>14.832437258160423</c:v>
                </c:pt>
                <c:pt idx="179">
                  <c:v>14.831501201584894</c:v>
                </c:pt>
                <c:pt idx="180">
                  <c:v>14.83056520408272</c:v>
                </c:pt>
                <c:pt idx="181">
                  <c:v>14.829629265650185</c:v>
                </c:pt>
                <c:pt idx="182">
                  <c:v>14.828693386283549</c:v>
                </c:pt>
                <c:pt idx="183">
                  <c:v>14.827757565979093</c:v>
                </c:pt>
                <c:pt idx="184">
                  <c:v>14.826821804733086</c:v>
                </c:pt>
                <c:pt idx="185">
                  <c:v>14.825886102541803</c:v>
                </c:pt>
                <c:pt idx="186">
                  <c:v>14.824950459401514</c:v>
                </c:pt>
                <c:pt idx="187">
                  <c:v>14.824014875308494</c:v>
                </c:pt>
                <c:pt idx="188">
                  <c:v>14.823079350259015</c:v>
                </c:pt>
                <c:pt idx="189">
                  <c:v>14.822143884249353</c:v>
                </c:pt>
                <c:pt idx="190">
                  <c:v>14.821208477275784</c:v>
                </c:pt>
                <c:pt idx="191">
                  <c:v>14.820273129334581</c:v>
                </c:pt>
                <c:pt idx="192">
                  <c:v>14.819337840422014</c:v>
                </c:pt>
                <c:pt idx="193">
                  <c:v>14.818402610534363</c:v>
                </c:pt>
                <c:pt idx="194">
                  <c:v>14.817467439667897</c:v>
                </c:pt>
                <c:pt idx="195">
                  <c:v>14.816532327818903</c:v>
                </c:pt>
                <c:pt idx="196">
                  <c:v>14.815597274983643</c:v>
                </c:pt>
                <c:pt idx="197">
                  <c:v>14.814662281158402</c:v>
                </c:pt>
                <c:pt idx="198">
                  <c:v>14.81372734633945</c:v>
                </c:pt>
                <c:pt idx="199">
                  <c:v>14.812792470523068</c:v>
                </c:pt>
                <c:pt idx="200">
                  <c:v>14.81185765370553</c:v>
                </c:pt>
                <c:pt idx="201">
                  <c:v>14.810922895883113</c:v>
                </c:pt>
                <c:pt idx="202">
                  <c:v>14.809988197052093</c:v>
                </c:pt>
                <c:pt idx="203">
                  <c:v>14.809053557208749</c:v>
                </c:pt>
                <c:pt idx="204">
                  <c:v>14.808118976349355</c:v>
                </c:pt>
                <c:pt idx="205">
                  <c:v>14.807184454470192</c:v>
                </c:pt>
                <c:pt idx="206">
                  <c:v>14.806249991567537</c:v>
                </c:pt>
                <c:pt idx="207">
                  <c:v>14.805315587637667</c:v>
                </c:pt>
                <c:pt idx="208">
                  <c:v>14.804381242676859</c:v>
                </c:pt>
                <c:pt idx="209">
                  <c:v>14.803446956681398</c:v>
                </c:pt>
                <c:pt idx="210">
                  <c:v>14.802512729647557</c:v>
                </c:pt>
                <c:pt idx="211">
                  <c:v>14.801578561571617</c:v>
                </c:pt>
                <c:pt idx="212">
                  <c:v>14.800644452449855</c:v>
                </c:pt>
                <c:pt idx="213">
                  <c:v>14.799710402278553</c:v>
                </c:pt>
                <c:pt idx="214">
                  <c:v>14.798776411053989</c:v>
                </c:pt>
                <c:pt idx="215">
                  <c:v>14.797842478772443</c:v>
                </c:pt>
                <c:pt idx="216">
                  <c:v>14.796908605430199</c:v>
                </c:pt>
                <c:pt idx="217">
                  <c:v>14.79597479102353</c:v>
                </c:pt>
                <c:pt idx="218">
                  <c:v>14.795041035548724</c:v>
                </c:pt>
                <c:pt idx="219">
                  <c:v>14.794107339002059</c:v>
                </c:pt>
                <c:pt idx="220">
                  <c:v>14.793173701379816</c:v>
                </c:pt>
                <c:pt idx="221">
                  <c:v>14.792240122678272</c:v>
                </c:pt>
                <c:pt idx="222">
                  <c:v>14.791306602893718</c:v>
                </c:pt>
                <c:pt idx="223">
                  <c:v>14.79037314202243</c:v>
                </c:pt>
                <c:pt idx="224">
                  <c:v>14.789439740060688</c:v>
                </c:pt>
                <c:pt idx="225">
                  <c:v>14.788506397004783</c:v>
                </c:pt>
                <c:pt idx="226">
                  <c:v>14.787573112850987</c:v>
                </c:pt>
                <c:pt idx="227">
                  <c:v>14.786639887595587</c:v>
                </c:pt>
                <c:pt idx="228">
                  <c:v>14.785706721234869</c:v>
                </c:pt>
                <c:pt idx="229">
                  <c:v>14.784773613765109</c:v>
                </c:pt>
                <c:pt idx="230">
                  <c:v>14.783840565182601</c:v>
                </c:pt>
                <c:pt idx="231">
                  <c:v>14.782907575483616</c:v>
                </c:pt>
                <c:pt idx="232">
                  <c:v>14.781974644664452</c:v>
                </c:pt>
                <c:pt idx="233">
                  <c:v>14.781041772721382</c:v>
                </c:pt>
                <c:pt idx="234">
                  <c:v>14.780108959650693</c:v>
                </c:pt>
                <c:pt idx="235">
                  <c:v>14.779176205448675</c:v>
                </c:pt>
                <c:pt idx="236">
                  <c:v>14.778243510111604</c:v>
                </c:pt>
                <c:pt idx="237">
                  <c:v>14.777310873635773</c:v>
                </c:pt>
                <c:pt idx="238">
                  <c:v>14.776378296017462</c:v>
                </c:pt>
                <c:pt idx="239">
                  <c:v>14.775445777252964</c:v>
                </c:pt>
                <c:pt idx="240">
                  <c:v>14.774513317338554</c:v>
                </c:pt>
                <c:pt idx="241">
                  <c:v>14.773580916270527</c:v>
                </c:pt>
                <c:pt idx="242">
                  <c:v>14.772648574045164</c:v>
                </c:pt>
                <c:pt idx="243">
                  <c:v>14.771716290658754</c:v>
                </c:pt>
                <c:pt idx="244">
                  <c:v>14.770784066107584</c:v>
                </c:pt>
                <c:pt idx="245">
                  <c:v>14.769851900387939</c:v>
                </c:pt>
                <c:pt idx="246">
                  <c:v>14.768919793496108</c:v>
                </c:pt>
                <c:pt idx="247">
                  <c:v>14.767987745428378</c:v>
                </c:pt>
                <c:pt idx="248">
                  <c:v>14.767055756181037</c:v>
                </c:pt>
                <c:pt idx="249">
                  <c:v>14.766123825750373</c:v>
                </c:pt>
                <c:pt idx="250">
                  <c:v>14.765191954132671</c:v>
                </c:pt>
                <c:pt idx="251">
                  <c:v>14.764260141324225</c:v>
                </c:pt>
                <c:pt idx="252">
                  <c:v>14.763328387321318</c:v>
                </c:pt>
                <c:pt idx="253">
                  <c:v>14.762396692120245</c:v>
                </c:pt>
                <c:pt idx="254">
                  <c:v>14.761465055717286</c:v>
                </c:pt>
                <c:pt idx="255">
                  <c:v>14.760533478108741</c:v>
                </c:pt>
                <c:pt idx="256">
                  <c:v>14.759601959290892</c:v>
                </c:pt>
                <c:pt idx="257">
                  <c:v>14.758670499260033</c:v>
                </c:pt>
                <c:pt idx="258">
                  <c:v>14.757739098012449</c:v>
                </c:pt>
                <c:pt idx="259">
                  <c:v>14.756807755544436</c:v>
                </c:pt>
                <c:pt idx="260">
                  <c:v>14.755876471852279</c:v>
                </c:pt>
                <c:pt idx="261">
                  <c:v>14.754945246932277</c:v>
                </c:pt>
                <c:pt idx="262">
                  <c:v>14.754014080780712</c:v>
                </c:pt>
                <c:pt idx="263">
                  <c:v>14.753082973393882</c:v>
                </c:pt>
                <c:pt idx="264">
                  <c:v>14.752151924768071</c:v>
                </c:pt>
                <c:pt idx="265">
                  <c:v>14.751220934899578</c:v>
                </c:pt>
                <c:pt idx="266">
                  <c:v>14.750290003784693</c:v>
                </c:pt>
                <c:pt idx="267">
                  <c:v>14.749359131419702</c:v>
                </c:pt>
                <c:pt idx="268">
                  <c:v>14.748428317800906</c:v>
                </c:pt>
                <c:pt idx="269">
                  <c:v>14.747497562924595</c:v>
                </c:pt>
                <c:pt idx="270">
                  <c:v>14.74656686678706</c:v>
                </c:pt>
                <c:pt idx="271">
                  <c:v>14.745636229384594</c:v>
                </c:pt>
                <c:pt idx="272">
                  <c:v>14.744705650713492</c:v>
                </c:pt>
                <c:pt idx="273">
                  <c:v>14.743775130770043</c:v>
                </c:pt>
                <c:pt idx="274">
                  <c:v>14.74284466955055</c:v>
                </c:pt>
                <c:pt idx="275">
                  <c:v>14.7419142670513</c:v>
                </c:pt>
                <c:pt idx="276">
                  <c:v>14.740983923268587</c:v>
                </c:pt>
                <c:pt idx="277">
                  <c:v>14.74005363819871</c:v>
                </c:pt>
                <c:pt idx="278">
                  <c:v>14.739123411837959</c:v>
                </c:pt>
                <c:pt idx="279">
                  <c:v>14.73819324418263</c:v>
                </c:pt>
                <c:pt idx="280">
                  <c:v>14.737263135229021</c:v>
                </c:pt>
                <c:pt idx="281">
                  <c:v>14.736333084973426</c:v>
                </c:pt>
                <c:pt idx="282">
                  <c:v>14.735403093412136</c:v>
                </c:pt>
                <c:pt idx="283">
                  <c:v>14.734473160541455</c:v>
                </c:pt>
                <c:pt idx="284">
                  <c:v>14.733543286357675</c:v>
                </c:pt>
                <c:pt idx="285">
                  <c:v>14.732613470857089</c:v>
                </c:pt>
                <c:pt idx="286">
                  <c:v>14.731683714036002</c:v>
                </c:pt>
                <c:pt idx="287">
                  <c:v>14.730754015890701</c:v>
                </c:pt>
                <c:pt idx="288">
                  <c:v>14.729824376417492</c:v>
                </c:pt>
                <c:pt idx="289">
                  <c:v>14.728894795612664</c:v>
                </c:pt>
                <c:pt idx="290">
                  <c:v>14.727965273472524</c:v>
                </c:pt>
                <c:pt idx="291">
                  <c:v>14.72703580999336</c:v>
                </c:pt>
                <c:pt idx="292">
                  <c:v>14.726106405171475</c:v>
                </c:pt>
                <c:pt idx="293">
                  <c:v>14.725177059003167</c:v>
                </c:pt>
                <c:pt idx="294">
                  <c:v>14.724247771484734</c:v>
                </c:pt>
                <c:pt idx="295">
                  <c:v>14.723318542612477</c:v>
                </c:pt>
                <c:pt idx="296">
                  <c:v>14.722389372382688</c:v>
                </c:pt>
                <c:pt idx="297">
                  <c:v>14.721460260791675</c:v>
                </c:pt>
                <c:pt idx="298">
                  <c:v>14.720531207835734</c:v>
                </c:pt>
                <c:pt idx="299">
                  <c:v>14.719602213511161</c:v>
                </c:pt>
                <c:pt idx="300">
                  <c:v>14.718673277814256</c:v>
                </c:pt>
                <c:pt idx="301">
                  <c:v>14.717744400741328</c:v>
                </c:pt>
                <c:pt idx="302">
                  <c:v>14.716815582288667</c:v>
                </c:pt>
                <c:pt idx="303">
                  <c:v>14.715886822452578</c:v>
                </c:pt>
                <c:pt idx="304">
                  <c:v>14.714958121229362</c:v>
                </c:pt>
                <c:pt idx="305">
                  <c:v>14.71402947861532</c:v>
                </c:pt>
                <c:pt idx="306">
                  <c:v>14.713100894606752</c:v>
                </c:pt>
                <c:pt idx="307">
                  <c:v>14.71217236919996</c:v>
                </c:pt>
                <c:pt idx="308">
                  <c:v>14.711243902391242</c:v>
                </c:pt>
                <c:pt idx="309">
                  <c:v>14.710315494176909</c:v>
                </c:pt>
                <c:pt idx="310">
                  <c:v>14.709387144553256</c:v>
                </c:pt>
                <c:pt idx="311">
                  <c:v>14.708458853516589</c:v>
                </c:pt>
                <c:pt idx="312">
                  <c:v>14.707530621063208</c:v>
                </c:pt>
                <c:pt idx="313">
                  <c:v>14.706602447189415</c:v>
                </c:pt>
                <c:pt idx="314">
                  <c:v>14.705674331891517</c:v>
                </c:pt>
                <c:pt idx="315">
                  <c:v>14.704746275165816</c:v>
                </c:pt>
                <c:pt idx="316">
                  <c:v>14.703818277008615</c:v>
                </c:pt>
                <c:pt idx="317">
                  <c:v>14.702890337416216</c:v>
                </c:pt>
                <c:pt idx="318">
                  <c:v>14.701962456384926</c:v>
                </c:pt>
                <c:pt idx="319">
                  <c:v>14.701034633911046</c:v>
                </c:pt>
                <c:pt idx="320">
                  <c:v>14.700106869990885</c:v>
                </c:pt>
                <c:pt idx="321">
                  <c:v>14.699179164620743</c:v>
                </c:pt>
                <c:pt idx="322">
                  <c:v>14.69825151779693</c:v>
                </c:pt>
                <c:pt idx="323">
                  <c:v>14.697323929515745</c:v>
                </c:pt>
                <c:pt idx="324">
                  <c:v>14.696396399773503</c:v>
                </c:pt>
                <c:pt idx="325">
                  <c:v>14.695468928566498</c:v>
                </c:pt>
                <c:pt idx="326">
                  <c:v>14.694541515891043</c:v>
                </c:pt>
                <c:pt idx="327">
                  <c:v>14.693614161743442</c:v>
                </c:pt>
                <c:pt idx="328">
                  <c:v>14.692686866120003</c:v>
                </c:pt>
                <c:pt idx="329">
                  <c:v>14.691759629017035</c:v>
                </c:pt>
                <c:pt idx="330">
                  <c:v>14.690832450430838</c:v>
                </c:pt>
                <c:pt idx="331">
                  <c:v>14.689905330357721</c:v>
                </c:pt>
                <c:pt idx="332">
                  <c:v>14.688978268793996</c:v>
                </c:pt>
                <c:pt idx="333">
                  <c:v>14.688051265735968</c:v>
                </c:pt>
                <c:pt idx="334">
                  <c:v>14.687124321179942</c:v>
                </c:pt>
                <c:pt idx="335">
                  <c:v>14.686197435122232</c:v>
                </c:pt>
                <c:pt idx="336">
                  <c:v>14.685270607559136</c:v>
                </c:pt>
                <c:pt idx="337">
                  <c:v>14.684343838486976</c:v>
                </c:pt>
                <c:pt idx="338">
                  <c:v>14.683417127902048</c:v>
                </c:pt>
                <c:pt idx="339">
                  <c:v>14.682490475800671</c:v>
                </c:pt>
                <c:pt idx="340">
                  <c:v>14.681563882179146</c:v>
                </c:pt>
                <c:pt idx="341">
                  <c:v>14.680637347033791</c:v>
                </c:pt>
                <c:pt idx="342">
                  <c:v>14.679710870360909</c:v>
                </c:pt>
                <c:pt idx="343">
                  <c:v>14.67878445215681</c:v>
                </c:pt>
                <c:pt idx="344">
                  <c:v>14.677858092417805</c:v>
                </c:pt>
                <c:pt idx="345">
                  <c:v>14.676931791140209</c:v>
                </c:pt>
                <c:pt idx="346">
                  <c:v>14.676005548320326</c:v>
                </c:pt>
                <c:pt idx="347">
                  <c:v>14.675079363954472</c:v>
                </c:pt>
                <c:pt idx="348">
                  <c:v>14.674153238038954</c:v>
                </c:pt>
                <c:pt idx="349">
                  <c:v>14.673227170570085</c:v>
                </c:pt>
                <c:pt idx="350">
                  <c:v>14.672301161544178</c:v>
                </c:pt>
                <c:pt idx="351">
                  <c:v>14.671375210957542</c:v>
                </c:pt>
                <c:pt idx="352">
                  <c:v>14.670449318806487</c:v>
                </c:pt>
                <c:pt idx="353">
                  <c:v>14.669523485087334</c:v>
                </c:pt>
                <c:pt idx="354">
                  <c:v>14.668597709796385</c:v>
                </c:pt>
                <c:pt idx="355">
                  <c:v>14.667671992929957</c:v>
                </c:pt>
                <c:pt idx="356">
                  <c:v>14.666746334484369</c:v>
                </c:pt>
                <c:pt idx="357">
                  <c:v>14.665820734455925</c:v>
                </c:pt>
                <c:pt idx="358">
                  <c:v>14.664895192840943</c:v>
                </c:pt>
                <c:pt idx="359">
                  <c:v>14.663969709635731</c:v>
                </c:pt>
                <c:pt idx="360">
                  <c:v>14.663044284836614</c:v>
                </c:pt>
                <c:pt idx="361">
                  <c:v>14.662118918439894</c:v>
                </c:pt>
                <c:pt idx="362">
                  <c:v>14.661193610441892</c:v>
                </c:pt>
                <c:pt idx="363">
                  <c:v>14.660268360838923</c:v>
                </c:pt>
                <c:pt idx="364">
                  <c:v>14.659343169627299</c:v>
                </c:pt>
                <c:pt idx="365">
                  <c:v>14.658418036803337</c:v>
                </c:pt>
                <c:pt idx="366">
                  <c:v>14.657492962363348</c:v>
                </c:pt>
                <c:pt idx="367">
                  <c:v>14.656567946303653</c:v>
                </c:pt>
                <c:pt idx="368">
                  <c:v>14.655642988620563</c:v>
                </c:pt>
                <c:pt idx="369">
                  <c:v>14.6547180893104</c:v>
                </c:pt>
                <c:pt idx="370">
                  <c:v>14.653793248369475</c:v>
                </c:pt>
                <c:pt idx="371">
                  <c:v>14.652868465794104</c:v>
                </c:pt>
                <c:pt idx="372">
                  <c:v>14.651943741580608</c:v>
                </c:pt>
                <c:pt idx="373">
                  <c:v>14.651019075725298</c:v>
                </c:pt>
                <c:pt idx="374">
                  <c:v>14.650094468224497</c:v>
                </c:pt>
                <c:pt idx="375">
                  <c:v>14.649169919074518</c:v>
                </c:pt>
                <c:pt idx="376">
                  <c:v>14.648245428271681</c:v>
                </c:pt>
                <c:pt idx="377">
                  <c:v>14.647320995812303</c:v>
                </c:pt>
                <c:pt idx="378">
                  <c:v>14.646396621692702</c:v>
                </c:pt>
                <c:pt idx="379">
                  <c:v>14.645472305909196</c:v>
                </c:pt>
                <c:pt idx="380">
                  <c:v>14.644548048458105</c:v>
                </c:pt>
                <c:pt idx="381">
                  <c:v>14.643623849335745</c:v>
                </c:pt>
                <c:pt idx="382">
                  <c:v>14.642699708538435</c:v>
                </c:pt>
                <c:pt idx="383">
                  <c:v>14.6417756260625</c:v>
                </c:pt>
                <c:pt idx="384">
                  <c:v>14.640851601904254</c:v>
                </c:pt>
                <c:pt idx="385">
                  <c:v>14.639927636060014</c:v>
                </c:pt>
                <c:pt idx="386">
                  <c:v>14.639003728526106</c:v>
                </c:pt>
                <c:pt idx="387">
                  <c:v>14.638079879298846</c:v>
                </c:pt>
                <c:pt idx="388">
                  <c:v>14.637156088374558</c:v>
                </c:pt>
                <c:pt idx="389">
                  <c:v>14.636232355749561</c:v>
                </c:pt>
                <c:pt idx="390">
                  <c:v>14.635308681420174</c:v>
                </c:pt>
                <c:pt idx="391">
                  <c:v>14.63438506538272</c:v>
                </c:pt>
                <c:pt idx="392">
                  <c:v>14.633461507633518</c:v>
                </c:pt>
                <c:pt idx="393">
                  <c:v>14.632538008168892</c:v>
                </c:pt>
                <c:pt idx="394">
                  <c:v>14.631614566985164</c:v>
                </c:pt>
                <c:pt idx="395">
                  <c:v>14.630691184078653</c:v>
                </c:pt>
                <c:pt idx="396">
                  <c:v>14.629767859445685</c:v>
                </c:pt>
                <c:pt idx="397">
                  <c:v>14.628844593082579</c:v>
                </c:pt>
                <c:pt idx="398">
                  <c:v>14.62792138498566</c:v>
                </c:pt>
                <c:pt idx="399">
                  <c:v>14.626998235151252</c:v>
                </c:pt>
                <c:pt idx="400">
                  <c:v>14.626075143575672</c:v>
                </c:pt>
                <c:pt idx="401">
                  <c:v>14.62515211025525</c:v>
                </c:pt>
                <c:pt idx="402">
                  <c:v>14.624229135186306</c:v>
                </c:pt>
                <c:pt idx="403">
                  <c:v>14.623306218365165</c:v>
                </c:pt>
                <c:pt idx="404">
                  <c:v>14.622383359788151</c:v>
                </c:pt>
                <c:pt idx="405">
                  <c:v>14.621460559451588</c:v>
                </c:pt>
                <c:pt idx="406">
                  <c:v>14.620537817351803</c:v>
                </c:pt>
                <c:pt idx="407">
                  <c:v>14.619615133485116</c:v>
                </c:pt>
                <c:pt idx="408">
                  <c:v>14.618692507847856</c:v>
                </c:pt>
                <c:pt idx="409">
                  <c:v>14.617769940436348</c:v>
                </c:pt>
                <c:pt idx="410">
                  <c:v>14.616847431246912</c:v>
                </c:pt>
                <c:pt idx="411">
                  <c:v>14.615924980275881</c:v>
                </c:pt>
                <c:pt idx="412">
                  <c:v>14.615002587519577</c:v>
                </c:pt>
                <c:pt idx="413">
                  <c:v>14.614080252974327</c:v>
                </c:pt>
                <c:pt idx="414">
                  <c:v>14.613157976636456</c:v>
                </c:pt>
                <c:pt idx="415">
                  <c:v>14.612235758502298</c:v>
                </c:pt>
                <c:pt idx="416">
                  <c:v>14.611313598568167</c:v>
                </c:pt>
                <c:pt idx="417">
                  <c:v>14.610391496830397</c:v>
                </c:pt>
                <c:pt idx="418">
                  <c:v>14.609469453285318</c:v>
                </c:pt>
                <c:pt idx="419">
                  <c:v>14.608547467929251</c:v>
                </c:pt>
                <c:pt idx="420">
                  <c:v>14.60762554075853</c:v>
                </c:pt>
                <c:pt idx="421">
                  <c:v>14.606703671769482</c:v>
                </c:pt>
                <c:pt idx="422">
                  <c:v>14.605781860958432</c:v>
                </c:pt>
                <c:pt idx="423">
                  <c:v>14.604860108321709</c:v>
                </c:pt>
                <c:pt idx="424">
                  <c:v>14.603938413855643</c:v>
                </c:pt>
                <c:pt idx="425">
                  <c:v>14.603016777556562</c:v>
                </c:pt>
                <c:pt idx="426">
                  <c:v>14.602095199420797</c:v>
                </c:pt>
                <c:pt idx="427">
                  <c:v>14.601173679444678</c:v>
                </c:pt>
                <c:pt idx="428">
                  <c:v>14.600252217624529</c:v>
                </c:pt>
                <c:pt idx="429">
                  <c:v>14.599330813956687</c:v>
                </c:pt>
                <c:pt idx="430">
                  <c:v>14.598409468437479</c:v>
                </c:pt>
                <c:pt idx="431">
                  <c:v>14.597488181063234</c:v>
                </c:pt>
                <c:pt idx="432">
                  <c:v>14.596566951830283</c:v>
                </c:pt>
                <c:pt idx="433">
                  <c:v>14.595645780734957</c:v>
                </c:pt>
                <c:pt idx="434">
                  <c:v>14.594724667773587</c:v>
                </c:pt>
                <c:pt idx="435">
                  <c:v>14.593803612942505</c:v>
                </c:pt>
                <c:pt idx="436">
                  <c:v>14.592882616238045</c:v>
                </c:pt>
                <c:pt idx="437">
                  <c:v>14.591961677656531</c:v>
                </c:pt>
                <c:pt idx="438">
                  <c:v>14.591040797194303</c:v>
                </c:pt>
                <c:pt idx="439">
                  <c:v>14.59011997484769</c:v>
                </c:pt>
                <c:pt idx="440">
                  <c:v>14.589199210613025</c:v>
                </c:pt>
                <c:pt idx="441">
                  <c:v>14.588278504486636</c:v>
                </c:pt>
                <c:pt idx="442">
                  <c:v>14.587357856464864</c:v>
                </c:pt>
                <c:pt idx="443">
                  <c:v>14.586437266544037</c:v>
                </c:pt>
                <c:pt idx="444">
                  <c:v>14.585516734720487</c:v>
                </c:pt>
                <c:pt idx="445">
                  <c:v>14.584596260990551</c:v>
                </c:pt>
                <c:pt idx="446">
                  <c:v>14.583675845350562</c:v>
                </c:pt>
                <c:pt idx="447">
                  <c:v>14.582755487796852</c:v>
                </c:pt>
                <c:pt idx="448">
                  <c:v>14.581835188325762</c:v>
                </c:pt>
                <c:pt idx="449">
                  <c:v>14.580914946933612</c:v>
                </c:pt>
                <c:pt idx="450">
                  <c:v>14.579994763616755</c:v>
                </c:pt>
                <c:pt idx="451">
                  <c:v>14.579074638371512</c:v>
                </c:pt>
                <c:pt idx="452">
                  <c:v>14.578154571194224</c:v>
                </c:pt>
                <c:pt idx="453">
                  <c:v>14.577234562081228</c:v>
                </c:pt>
                <c:pt idx="454">
                  <c:v>14.576314611028852</c:v>
                </c:pt>
                <c:pt idx="455">
                  <c:v>14.575394718033442</c:v>
                </c:pt>
                <c:pt idx="456">
                  <c:v>14.574474883091327</c:v>
                </c:pt>
                <c:pt idx="457">
                  <c:v>14.573555106198848</c:v>
                </c:pt>
                <c:pt idx="458">
                  <c:v>14.572635387352337</c:v>
                </c:pt>
                <c:pt idx="459">
                  <c:v>14.571715726548133</c:v>
                </c:pt>
                <c:pt idx="460">
                  <c:v>14.570796123782571</c:v>
                </c:pt>
                <c:pt idx="461">
                  <c:v>14.569876579051989</c:v>
                </c:pt>
                <c:pt idx="462">
                  <c:v>14.568957092352729</c:v>
                </c:pt>
                <c:pt idx="463">
                  <c:v>14.568037663681125</c:v>
                </c:pt>
                <c:pt idx="464">
                  <c:v>14.567118293033513</c:v>
                </c:pt>
                <c:pt idx="465">
                  <c:v>14.566198980406236</c:v>
                </c:pt>
                <c:pt idx="466">
                  <c:v>14.56527972579563</c:v>
                </c:pt>
                <c:pt idx="467">
                  <c:v>14.56436052919803</c:v>
                </c:pt>
                <c:pt idx="468">
                  <c:v>14.563441390609782</c:v>
                </c:pt>
                <c:pt idx="469">
                  <c:v>14.562522310027219</c:v>
                </c:pt>
                <c:pt idx="470">
                  <c:v>14.561603287446683</c:v>
                </c:pt>
                <c:pt idx="471">
                  <c:v>14.560684322864516</c:v>
                </c:pt>
                <c:pt idx="472">
                  <c:v>14.559765416277052</c:v>
                </c:pt>
                <c:pt idx="473">
                  <c:v>14.558846567680636</c:v>
                </c:pt>
                <c:pt idx="474">
                  <c:v>14.557927777071606</c:v>
                </c:pt>
                <c:pt idx="475">
                  <c:v>14.557009044446302</c:v>
                </c:pt>
                <c:pt idx="476">
                  <c:v>14.556090369801066</c:v>
                </c:pt>
                <c:pt idx="477">
                  <c:v>14.555171753132239</c:v>
                </c:pt>
                <c:pt idx="478">
                  <c:v>14.554253194436161</c:v>
                </c:pt>
                <c:pt idx="479">
                  <c:v>14.553334693709175</c:v>
                </c:pt>
                <c:pt idx="480">
                  <c:v>14.552416250947621</c:v>
                </c:pt>
                <c:pt idx="481">
                  <c:v>14.551497866147841</c:v>
                </c:pt>
                <c:pt idx="482">
                  <c:v>14.550579539306179</c:v>
                </c:pt>
                <c:pt idx="483">
                  <c:v>14.549661270418978</c:v>
                </c:pt>
                <c:pt idx="484">
                  <c:v>14.548743059482574</c:v>
                </c:pt>
                <c:pt idx="485">
                  <c:v>14.54782490649332</c:v>
                </c:pt>
                <c:pt idx="486">
                  <c:v>14.546906811447551</c:v>
                </c:pt>
                <c:pt idx="487">
                  <c:v>14.545988774341613</c:v>
                </c:pt>
                <c:pt idx="488">
                  <c:v>14.545070795171847</c:v>
                </c:pt>
                <c:pt idx="489">
                  <c:v>14.5441528739346</c:v>
                </c:pt>
                <c:pt idx="490">
                  <c:v>14.543235010626216</c:v>
                </c:pt>
                <c:pt idx="491">
                  <c:v>14.542317205243039</c:v>
                </c:pt>
                <c:pt idx="492">
                  <c:v>14.541399457781409</c:v>
                </c:pt>
                <c:pt idx="493">
                  <c:v>14.540481768237676</c:v>
                </c:pt>
                <c:pt idx="494">
                  <c:v>14.539564136608185</c:v>
                </c:pt>
                <c:pt idx="495">
                  <c:v>14.538646562889276</c:v>
                </c:pt>
                <c:pt idx="496">
                  <c:v>14.537729047077301</c:v>
                </c:pt>
                <c:pt idx="497">
                  <c:v>14.5368115891686</c:v>
                </c:pt>
                <c:pt idx="498">
                  <c:v>14.535894189159519</c:v>
                </c:pt>
                <c:pt idx="499">
                  <c:v>14.534976847046408</c:v>
                </c:pt>
                <c:pt idx="500">
                  <c:v>14.534059562825613</c:v>
                </c:pt>
                <c:pt idx="501">
                  <c:v>14.533142336493476</c:v>
                </c:pt>
                <c:pt idx="502">
                  <c:v>14.532225168046347</c:v>
                </c:pt>
                <c:pt idx="503">
                  <c:v>14.531308057480569</c:v>
                </c:pt>
                <c:pt idx="504">
                  <c:v>14.530391004792499</c:v>
                </c:pt>
                <c:pt idx="505">
                  <c:v>14.529474009978474</c:v>
                </c:pt>
                <c:pt idx="506">
                  <c:v>14.528557073034845</c:v>
                </c:pt>
                <c:pt idx="507">
                  <c:v>14.527640193957961</c:v>
                </c:pt>
                <c:pt idx="508">
                  <c:v>14.526723372744172</c:v>
                </c:pt>
                <c:pt idx="509">
                  <c:v>14.525806609389821</c:v>
                </c:pt>
                <c:pt idx="510">
                  <c:v>14.524889903891259</c:v>
                </c:pt>
                <c:pt idx="511">
                  <c:v>14.523973256244837</c:v>
                </c:pt>
                <c:pt idx="512">
                  <c:v>14.523056666446902</c:v>
                </c:pt>
                <c:pt idx="513">
                  <c:v>14.522140134493803</c:v>
                </c:pt>
                <c:pt idx="514">
                  <c:v>14.521223660381889</c:v>
                </c:pt>
                <c:pt idx="515">
                  <c:v>14.52030724410751</c:v>
                </c:pt>
                <c:pt idx="516">
                  <c:v>14.519390885667018</c:v>
                </c:pt>
                <c:pt idx="517">
                  <c:v>14.518474585056763</c:v>
                </c:pt>
                <c:pt idx="518">
                  <c:v>14.517558342273093</c:v>
                </c:pt>
                <c:pt idx="519">
                  <c:v>14.516642157312361</c:v>
                </c:pt>
                <c:pt idx="520">
                  <c:v>14.515726030170915</c:v>
                </c:pt>
                <c:pt idx="521">
                  <c:v>14.514809960845106</c:v>
                </c:pt>
                <c:pt idx="522">
                  <c:v>14.51389394933129</c:v>
                </c:pt>
                <c:pt idx="523">
                  <c:v>14.512977995625816</c:v>
                </c:pt>
                <c:pt idx="524">
                  <c:v>14.512062099725034</c:v>
                </c:pt>
                <c:pt idx="525">
                  <c:v>14.511146261625299</c:v>
                </c:pt>
                <c:pt idx="526">
                  <c:v>14.51023048132296</c:v>
                </c:pt>
                <c:pt idx="527">
                  <c:v>14.509314758814373</c:v>
                </c:pt>
                <c:pt idx="528">
                  <c:v>14.508399094095889</c:v>
                </c:pt>
                <c:pt idx="529">
                  <c:v>14.507483487163858</c:v>
                </c:pt>
                <c:pt idx="530">
                  <c:v>14.506567938014637</c:v>
                </c:pt>
                <c:pt idx="531">
                  <c:v>14.50565244664458</c:v>
                </c:pt>
                <c:pt idx="532">
                  <c:v>14.504737013050036</c:v>
                </c:pt>
                <c:pt idx="533">
                  <c:v>14.503821637227366</c:v>
                </c:pt>
                <c:pt idx="534">
                  <c:v>14.502906319172919</c:v>
                </c:pt>
                <c:pt idx="535">
                  <c:v>14.50199105888305</c:v>
                </c:pt>
                <c:pt idx="536">
                  <c:v>14.501075856354113</c:v>
                </c:pt>
                <c:pt idx="537">
                  <c:v>14.500160711582463</c:v>
                </c:pt>
                <c:pt idx="538">
                  <c:v>14.499245624564455</c:v>
                </c:pt>
                <c:pt idx="539">
                  <c:v>14.498330595296448</c:v>
                </c:pt>
                <c:pt idx="540">
                  <c:v>14.497415623774792</c:v>
                </c:pt>
                <c:pt idx="541">
                  <c:v>14.496500709995848</c:v>
                </c:pt>
                <c:pt idx="542">
                  <c:v>14.495585853955964</c:v>
                </c:pt>
                <c:pt idx="543">
                  <c:v>14.494671055651505</c:v>
                </c:pt>
                <c:pt idx="544">
                  <c:v>14.493756315078823</c:v>
                </c:pt>
                <c:pt idx="545">
                  <c:v>14.492841632234272</c:v>
                </c:pt>
                <c:pt idx="546">
                  <c:v>14.491927007114217</c:v>
                </c:pt>
                <c:pt idx="547">
                  <c:v>14.491012439715005</c:v>
                </c:pt>
                <c:pt idx="548">
                  <c:v>14.490097930033002</c:v>
                </c:pt>
                <c:pt idx="549">
                  <c:v>14.489183478064563</c:v>
                </c:pt>
                <c:pt idx="550">
                  <c:v>14.488269083806044</c:v>
                </c:pt>
                <c:pt idx="551">
                  <c:v>14.4873547472538</c:v>
                </c:pt>
                <c:pt idx="552">
                  <c:v>14.486440468404197</c:v>
                </c:pt>
                <c:pt idx="553">
                  <c:v>14.485526247253587</c:v>
                </c:pt>
                <c:pt idx="554">
                  <c:v>14.484612083798332</c:v>
                </c:pt>
                <c:pt idx="555">
                  <c:v>14.483697978034792</c:v>
                </c:pt>
                <c:pt idx="556">
                  <c:v>14.482783929959322</c:v>
                </c:pt>
                <c:pt idx="557">
                  <c:v>14.481869939568281</c:v>
                </c:pt>
                <c:pt idx="558">
                  <c:v>14.480956006858035</c:v>
                </c:pt>
                <c:pt idx="559">
                  <c:v>14.480042131824938</c:v>
                </c:pt>
                <c:pt idx="560">
                  <c:v>14.479128314465353</c:v>
                </c:pt>
                <c:pt idx="561">
                  <c:v>14.478214554775638</c:v>
                </c:pt>
                <c:pt idx="562">
                  <c:v>14.477300852752158</c:v>
                </c:pt>
                <c:pt idx="563">
                  <c:v>14.476387208391268</c:v>
                </c:pt>
                <c:pt idx="564">
                  <c:v>14.475473621689334</c:v>
                </c:pt>
                <c:pt idx="565">
                  <c:v>14.474560092642712</c:v>
                </c:pt>
                <c:pt idx="566">
                  <c:v>14.473646621247768</c:v>
                </c:pt>
                <c:pt idx="567">
                  <c:v>14.472733207500859</c:v>
                </c:pt>
                <c:pt idx="568">
                  <c:v>14.471819851398354</c:v>
                </c:pt>
                <c:pt idx="569">
                  <c:v>14.47090655293661</c:v>
                </c:pt>
                <c:pt idx="570">
                  <c:v>14.469993312111988</c:v>
                </c:pt>
                <c:pt idx="571">
                  <c:v>14.469080128920854</c:v>
                </c:pt>
                <c:pt idx="572">
                  <c:v>14.46816700335957</c:v>
                </c:pt>
                <c:pt idx="573">
                  <c:v>14.467253935424498</c:v>
                </c:pt>
                <c:pt idx="574">
                  <c:v>14.466340925112004</c:v>
                </c:pt>
                <c:pt idx="575">
                  <c:v>14.465427972418448</c:v>
                </c:pt>
                <c:pt idx="576">
                  <c:v>14.464515077340195</c:v>
                </c:pt>
                <c:pt idx="577">
                  <c:v>14.463602239873611</c:v>
                </c:pt>
                <c:pt idx="578">
                  <c:v>14.46268946001506</c:v>
                </c:pt>
                <c:pt idx="579">
                  <c:v>14.461776737760902</c:v>
                </c:pt>
                <c:pt idx="580">
                  <c:v>14.460864073107505</c:v>
                </c:pt>
                <c:pt idx="581">
                  <c:v>14.459951466051233</c:v>
                </c:pt>
                <c:pt idx="582">
                  <c:v>14.459038916588451</c:v>
                </c:pt>
                <c:pt idx="583">
                  <c:v>14.458126424715529</c:v>
                </c:pt>
                <c:pt idx="584">
                  <c:v>14.457213990428825</c:v>
                </c:pt>
                <c:pt idx="585">
                  <c:v>14.456301613724708</c:v>
                </c:pt>
                <c:pt idx="586">
                  <c:v>14.455389294599549</c:v>
                </c:pt>
                <c:pt idx="587">
                  <c:v>14.454477033049704</c:v>
                </c:pt>
                <c:pt idx="588">
                  <c:v>14.453564829071546</c:v>
                </c:pt>
                <c:pt idx="589">
                  <c:v>14.452652682661443</c:v>
                </c:pt>
                <c:pt idx="590">
                  <c:v>14.451740593815757</c:v>
                </c:pt>
                <c:pt idx="591">
                  <c:v>14.450828562530862</c:v>
                </c:pt>
                <c:pt idx="592">
                  <c:v>14.44991658880312</c:v>
                </c:pt>
                <c:pt idx="593">
                  <c:v>14.449004672628899</c:v>
                </c:pt>
                <c:pt idx="594">
                  <c:v>14.448092814004568</c:v>
                </c:pt>
                <c:pt idx="595">
                  <c:v>14.447181012926498</c:v>
                </c:pt>
                <c:pt idx="596">
                  <c:v>14.446269269391049</c:v>
                </c:pt>
                <c:pt idx="597">
                  <c:v>14.445357583394598</c:v>
                </c:pt>
                <c:pt idx="598">
                  <c:v>14.44444595493351</c:v>
                </c:pt>
                <c:pt idx="599">
                  <c:v>14.443534384004154</c:v>
                </c:pt>
                <c:pt idx="600">
                  <c:v>14.442622870602904</c:v>
                </c:pt>
                <c:pt idx="601">
                  <c:v>14.44171141472612</c:v>
                </c:pt>
                <c:pt idx="602">
                  <c:v>14.440800016370179</c:v>
                </c:pt>
                <c:pt idx="603">
                  <c:v>14.439888675531449</c:v>
                </c:pt>
                <c:pt idx="604">
                  <c:v>14.438977392206301</c:v>
                </c:pt>
                <c:pt idx="605">
                  <c:v>14.438066166391103</c:v>
                </c:pt>
                <c:pt idx="606">
                  <c:v>14.43715499808223</c:v>
                </c:pt>
                <c:pt idx="607">
                  <c:v>14.436243887276049</c:v>
                </c:pt>
                <c:pt idx="608">
                  <c:v>14.43533283396893</c:v>
                </c:pt>
                <c:pt idx="609">
                  <c:v>14.434421838157247</c:v>
                </c:pt>
                <c:pt idx="610">
                  <c:v>14.433510899837373</c:v>
                </c:pt>
                <c:pt idx="611">
                  <c:v>14.432600019005676</c:v>
                </c:pt>
                <c:pt idx="612">
                  <c:v>14.431689195658532</c:v>
                </c:pt>
                <c:pt idx="613">
                  <c:v>14.430778429792309</c:v>
                </c:pt>
                <c:pt idx="614">
                  <c:v>14.429867721403383</c:v>
                </c:pt>
                <c:pt idx="615">
                  <c:v>14.428957070488121</c:v>
                </c:pt>
                <c:pt idx="616">
                  <c:v>14.428046477042903</c:v>
                </c:pt>
                <c:pt idx="617">
                  <c:v>14.427135941064101</c:v>
                </c:pt>
                <c:pt idx="618">
                  <c:v>14.426225462548084</c:v>
                </c:pt>
                <c:pt idx="619">
                  <c:v>14.425315041491228</c:v>
                </c:pt>
                <c:pt idx="620">
                  <c:v>14.42440467788991</c:v>
                </c:pt>
                <c:pt idx="621">
                  <c:v>14.423494371740496</c:v>
                </c:pt>
                <c:pt idx="622">
                  <c:v>14.422584123039369</c:v>
                </c:pt>
                <c:pt idx="623">
                  <c:v>14.421673931782898</c:v>
                </c:pt>
                <c:pt idx="624">
                  <c:v>14.42076379796746</c:v>
                </c:pt>
                <c:pt idx="625">
                  <c:v>14.41985372158943</c:v>
                </c:pt>
                <c:pt idx="626">
                  <c:v>14.41894370264518</c:v>
                </c:pt>
                <c:pt idx="627">
                  <c:v>14.418033741131092</c:v>
                </c:pt>
                <c:pt idx="628">
                  <c:v>14.417123837043537</c:v>
                </c:pt>
                <c:pt idx="629">
                  <c:v>14.416213990378889</c:v>
                </c:pt>
                <c:pt idx="630">
                  <c:v>14.415304201133528</c:v>
                </c:pt>
                <c:pt idx="631">
                  <c:v>14.414394469303829</c:v>
                </c:pt>
                <c:pt idx="632">
                  <c:v>14.41348479488617</c:v>
                </c:pt>
                <c:pt idx="633">
                  <c:v>14.412575177876924</c:v>
                </c:pt>
                <c:pt idx="634">
                  <c:v>14.411665618272472</c:v>
                </c:pt>
                <c:pt idx="635">
                  <c:v>14.410756116069189</c:v>
                </c:pt>
                <c:pt idx="636">
                  <c:v>14.409846671263455</c:v>
                </c:pt>
                <c:pt idx="637">
                  <c:v>14.408937283851646</c:v>
                </c:pt>
                <c:pt idx="638">
                  <c:v>14.408027953830139</c:v>
                </c:pt>
                <c:pt idx="639">
                  <c:v>14.407118681195312</c:v>
                </c:pt>
                <c:pt idx="640">
                  <c:v>14.406209465943546</c:v>
                </c:pt>
                <c:pt idx="641">
                  <c:v>14.405300308071215</c:v>
                </c:pt>
                <c:pt idx="642">
                  <c:v>14.404391207574704</c:v>
                </c:pt>
                <c:pt idx="643">
                  <c:v>14.403482164450388</c:v>
                </c:pt>
                <c:pt idx="644">
                  <c:v>14.402573178694649</c:v>
                </c:pt>
                <c:pt idx="645">
                  <c:v>14.401664250303863</c:v>
                </c:pt>
                <c:pt idx="646">
                  <c:v>14.400755379274411</c:v>
                </c:pt>
                <c:pt idx="647">
                  <c:v>14.399846565602678</c:v>
                </c:pt>
                <c:pt idx="648">
                  <c:v>14.398937809285034</c:v>
                </c:pt>
                <c:pt idx="649">
                  <c:v>14.39802911031787</c:v>
                </c:pt>
                <c:pt idx="650">
                  <c:v>14.397120468697558</c:v>
                </c:pt>
                <c:pt idx="651">
                  <c:v>14.396211884420484</c:v>
                </c:pt>
                <c:pt idx="652">
                  <c:v>14.39530335748303</c:v>
                </c:pt>
                <c:pt idx="653">
                  <c:v>14.394394887881575</c:v>
                </c:pt>
                <c:pt idx="654">
                  <c:v>14.393486475612496</c:v>
                </c:pt>
                <c:pt idx="655">
                  <c:v>14.392578120672187</c:v>
                </c:pt>
                <c:pt idx="656">
                  <c:v>14.39166982305702</c:v>
                </c:pt>
                <c:pt idx="657">
                  <c:v>14.390761582763378</c:v>
                </c:pt>
                <c:pt idx="658">
                  <c:v>14.389853399787651</c:v>
                </c:pt>
                <c:pt idx="659">
                  <c:v>14.388945274126209</c:v>
                </c:pt>
                <c:pt idx="660">
                  <c:v>14.388037205775447</c:v>
                </c:pt>
                <c:pt idx="661">
                  <c:v>14.387129194731745</c:v>
                </c:pt>
                <c:pt idx="662">
                  <c:v>14.386221240991484</c:v>
                </c:pt>
                <c:pt idx="663">
                  <c:v>14.385313344551047</c:v>
                </c:pt>
                <c:pt idx="664">
                  <c:v>14.38440550540682</c:v>
                </c:pt>
                <c:pt idx="665">
                  <c:v>14.383497723555188</c:v>
                </c:pt>
                <c:pt idx="666">
                  <c:v>14.382589998992531</c:v>
                </c:pt>
                <c:pt idx="667">
                  <c:v>14.38168233171524</c:v>
                </c:pt>
                <c:pt idx="668">
                  <c:v>14.380774721719693</c:v>
                </c:pt>
                <c:pt idx="669">
                  <c:v>14.379867169002281</c:v>
                </c:pt>
                <c:pt idx="670">
                  <c:v>14.378959673559384</c:v>
                </c:pt>
                <c:pt idx="671">
                  <c:v>14.378052235387393</c:v>
                </c:pt>
                <c:pt idx="672">
                  <c:v>14.377144854482687</c:v>
                </c:pt>
                <c:pt idx="673">
                  <c:v>14.376237530841662</c:v>
                </c:pt>
                <c:pt idx="674">
                  <c:v>14.375330264460693</c:v>
                </c:pt>
                <c:pt idx="675">
                  <c:v>14.374423055336171</c:v>
                </c:pt>
                <c:pt idx="676">
                  <c:v>14.373515903464485</c:v>
                </c:pt>
                <c:pt idx="677">
                  <c:v>14.372608808842021</c:v>
                </c:pt>
                <c:pt idx="678">
                  <c:v>14.371701771465162</c:v>
                </c:pt>
                <c:pt idx="679">
                  <c:v>14.370794791330297</c:v>
                </c:pt>
                <c:pt idx="680">
                  <c:v>14.369887868433816</c:v>
                </c:pt>
                <c:pt idx="681">
                  <c:v>14.368981002772108</c:v>
                </c:pt>
                <c:pt idx="682">
                  <c:v>14.368074194341556</c:v>
                </c:pt>
                <c:pt idx="683">
                  <c:v>14.367167443138552</c:v>
                </c:pt>
                <c:pt idx="684">
                  <c:v>14.36626074915948</c:v>
                </c:pt>
                <c:pt idx="685">
                  <c:v>14.365354112400736</c:v>
                </c:pt>
                <c:pt idx="686">
                  <c:v>14.3644475328587</c:v>
                </c:pt>
                <c:pt idx="687">
                  <c:v>14.363541010529769</c:v>
                </c:pt>
                <c:pt idx="688">
                  <c:v>14.362634545410327</c:v>
                </c:pt>
                <c:pt idx="689">
                  <c:v>14.361728137496764</c:v>
                </c:pt>
                <c:pt idx="690">
                  <c:v>14.360821786785475</c:v>
                </c:pt>
                <c:pt idx="691">
                  <c:v>14.359915493272846</c:v>
                </c:pt>
                <c:pt idx="692">
                  <c:v>14.359009256955266</c:v>
                </c:pt>
                <c:pt idx="693">
                  <c:v>14.35810307782913</c:v>
                </c:pt>
                <c:pt idx="694">
                  <c:v>14.357196955890824</c:v>
                </c:pt>
                <c:pt idx="695">
                  <c:v>14.356290891136743</c:v>
                </c:pt>
                <c:pt idx="696">
                  <c:v>14.355384883563273</c:v>
                </c:pt>
                <c:pt idx="697">
                  <c:v>14.35447893316681</c:v>
                </c:pt>
                <c:pt idx="698">
                  <c:v>14.353573039943743</c:v>
                </c:pt>
                <c:pt idx="699">
                  <c:v>14.352667203890467</c:v>
                </c:pt>
                <c:pt idx="700">
                  <c:v>14.351761425003371</c:v>
                </c:pt>
                <c:pt idx="701">
                  <c:v>14.350855703278848</c:v>
                </c:pt>
                <c:pt idx="702">
                  <c:v>14.349950038713295</c:v>
                </c:pt>
                <c:pt idx="703">
                  <c:v>14.349044431303096</c:v>
                </c:pt>
                <c:pt idx="704">
                  <c:v>14.348138881044648</c:v>
                </c:pt>
                <c:pt idx="705">
                  <c:v>14.347233387934347</c:v>
                </c:pt>
                <c:pt idx="706">
                  <c:v>14.346327951968586</c:v>
                </c:pt>
                <c:pt idx="707">
                  <c:v>14.345422573143756</c:v>
                </c:pt>
                <c:pt idx="708">
                  <c:v>14.344517251456251</c:v>
                </c:pt>
                <c:pt idx="709">
                  <c:v>14.343611986902467</c:v>
                </c:pt>
                <c:pt idx="710">
                  <c:v>14.342706779478796</c:v>
                </c:pt>
                <c:pt idx="711">
                  <c:v>14.341801629181635</c:v>
                </c:pt>
                <c:pt idx="712">
                  <c:v>14.340896536007376</c:v>
                </c:pt>
                <c:pt idx="713">
                  <c:v>14.339991499952419</c:v>
                </c:pt>
                <c:pt idx="714">
                  <c:v>14.339086521013154</c:v>
                </c:pt>
                <c:pt idx="715">
                  <c:v>14.338181599185978</c:v>
                </c:pt>
                <c:pt idx="716">
                  <c:v>14.337276734467292</c:v>
                </c:pt>
                <c:pt idx="717">
                  <c:v>14.336371926853481</c:v>
                </c:pt>
                <c:pt idx="718">
                  <c:v>14.335467176340952</c:v>
                </c:pt>
                <c:pt idx="719">
                  <c:v>14.334562482926096</c:v>
                </c:pt>
                <c:pt idx="720">
                  <c:v>14.333657846605309</c:v>
                </c:pt>
                <c:pt idx="721">
                  <c:v>14.33275326737499</c:v>
                </c:pt>
                <c:pt idx="722">
                  <c:v>14.331848745231538</c:v>
                </c:pt>
                <c:pt idx="723">
                  <c:v>14.330944280171346</c:v>
                </c:pt>
                <c:pt idx="724">
                  <c:v>14.330039872190813</c:v>
                </c:pt>
                <c:pt idx="725">
                  <c:v>14.329135521286338</c:v>
                </c:pt>
                <c:pt idx="726">
                  <c:v>14.328231227454316</c:v>
                </c:pt>
                <c:pt idx="727">
                  <c:v>14.327326990691153</c:v>
                </c:pt>
                <c:pt idx="728">
                  <c:v>14.326422810993236</c:v>
                </c:pt>
                <c:pt idx="729">
                  <c:v>14.325518688356972</c:v>
                </c:pt>
                <c:pt idx="730">
                  <c:v>14.324614622778759</c:v>
                </c:pt>
                <c:pt idx="731">
                  <c:v>14.32371061425499</c:v>
                </c:pt>
                <c:pt idx="732">
                  <c:v>14.322806662782071</c:v>
                </c:pt>
                <c:pt idx="733">
                  <c:v>14.321902768356402</c:v>
                </c:pt>
                <c:pt idx="734">
                  <c:v>14.32099893097438</c:v>
                </c:pt>
                <c:pt idx="735">
                  <c:v>14.320095150632401</c:v>
                </c:pt>
                <c:pt idx="736">
                  <c:v>14.319191427326873</c:v>
                </c:pt>
                <c:pt idx="737">
                  <c:v>14.318287761054194</c:v>
                </c:pt>
                <c:pt idx="738">
                  <c:v>14.317384151810762</c:v>
                </c:pt>
                <c:pt idx="739">
                  <c:v>14.316480599592984</c:v>
                </c:pt>
                <c:pt idx="740">
                  <c:v>14.315577104397255</c:v>
                </c:pt>
                <c:pt idx="741">
                  <c:v>14.314673666219976</c:v>
                </c:pt>
                <c:pt idx="742">
                  <c:v>14.313770285057549</c:v>
                </c:pt>
                <c:pt idx="743">
                  <c:v>14.312866960906382</c:v>
                </c:pt>
                <c:pt idx="744">
                  <c:v>14.311963693762875</c:v>
                </c:pt>
                <c:pt idx="745">
                  <c:v>14.311060483623423</c:v>
                </c:pt>
                <c:pt idx="746">
                  <c:v>14.310157330484438</c:v>
                </c:pt>
                <c:pt idx="747">
                  <c:v>14.309254234342319</c:v>
                </c:pt>
                <c:pt idx="748">
                  <c:v>14.308351195193467</c:v>
                </c:pt>
                <c:pt idx="749">
                  <c:v>14.307448213034286</c:v>
                </c:pt>
                <c:pt idx="750">
                  <c:v>14.30654528786118</c:v>
                </c:pt>
                <c:pt idx="751">
                  <c:v>14.305642419670555</c:v>
                </c:pt>
                <c:pt idx="752">
                  <c:v>14.304739608458815</c:v>
                </c:pt>
                <c:pt idx="753">
                  <c:v>14.303836854222359</c:v>
                </c:pt>
                <c:pt idx="754">
                  <c:v>14.302934156957596</c:v>
                </c:pt>
                <c:pt idx="755">
                  <c:v>14.302031516660929</c:v>
                </c:pt>
                <c:pt idx="756">
                  <c:v>14.301128933328762</c:v>
                </c:pt>
                <c:pt idx="757">
                  <c:v>14.300226406957499</c:v>
                </c:pt>
                <c:pt idx="758">
                  <c:v>14.29932393754355</c:v>
                </c:pt>
                <c:pt idx="759">
                  <c:v>14.298421525083317</c:v>
                </c:pt>
                <c:pt idx="760">
                  <c:v>14.297519169573206</c:v>
                </c:pt>
                <c:pt idx="761">
                  <c:v>14.296616871009624</c:v>
                </c:pt>
                <c:pt idx="762">
                  <c:v>14.295714629388975</c:v>
                </c:pt>
                <c:pt idx="763">
                  <c:v>14.294812444707668</c:v>
                </c:pt>
                <c:pt idx="764">
                  <c:v>14.293910316962108</c:v>
                </c:pt>
                <c:pt idx="765">
                  <c:v>14.293008246148705</c:v>
                </c:pt>
                <c:pt idx="766">
                  <c:v>14.29210623226386</c:v>
                </c:pt>
                <c:pt idx="767">
                  <c:v>14.291204275303986</c:v>
                </c:pt>
                <c:pt idx="768">
                  <c:v>14.290302375265489</c:v>
                </c:pt>
                <c:pt idx="769">
                  <c:v>14.289400532144775</c:v>
                </c:pt>
                <c:pt idx="770">
                  <c:v>14.288498745938252</c:v>
                </c:pt>
                <c:pt idx="771">
                  <c:v>14.28759701664233</c:v>
                </c:pt>
                <c:pt idx="772">
                  <c:v>14.286695344253417</c:v>
                </c:pt>
                <c:pt idx="773">
                  <c:v>14.285793728767921</c:v>
                </c:pt>
                <c:pt idx="774">
                  <c:v>14.28489217018225</c:v>
                </c:pt>
                <c:pt idx="775">
                  <c:v>14.283990668492816</c:v>
                </c:pt>
                <c:pt idx="776">
                  <c:v>14.283089223696027</c:v>
                </c:pt>
                <c:pt idx="777">
                  <c:v>14.282187835788292</c:v>
                </c:pt>
                <c:pt idx="778">
                  <c:v>14.281286504766022</c:v>
                </c:pt>
                <c:pt idx="779">
                  <c:v>14.280385230625626</c:v>
                </c:pt>
                <c:pt idx="780">
                  <c:v>14.279484013363515</c:v>
                </c:pt>
                <c:pt idx="781">
                  <c:v>14.278582852976097</c:v>
                </c:pt>
                <c:pt idx="782">
                  <c:v>14.277681749459784</c:v>
                </c:pt>
                <c:pt idx="783">
                  <c:v>14.27678070281099</c:v>
                </c:pt>
                <c:pt idx="784">
                  <c:v>14.275879713026121</c:v>
                </c:pt>
                <c:pt idx="785">
                  <c:v>14.274978780101595</c:v>
                </c:pt>
                <c:pt idx="786">
                  <c:v>14.274077904033817</c:v>
                </c:pt>
                <c:pt idx="787">
                  <c:v>14.273177084819203</c:v>
                </c:pt>
                <c:pt idx="788">
                  <c:v>14.272276322454163</c:v>
                </c:pt>
                <c:pt idx="789">
                  <c:v>14.27137561693511</c:v>
                </c:pt>
                <c:pt idx="790">
                  <c:v>14.270474968258457</c:v>
                </c:pt>
                <c:pt idx="791">
                  <c:v>14.269574376420614</c:v>
                </c:pt>
                <c:pt idx="792">
                  <c:v>14.268673841417998</c:v>
                </c:pt>
                <c:pt idx="793">
                  <c:v>14.267773363247022</c:v>
                </c:pt>
                <c:pt idx="794">
                  <c:v>14.266872941904095</c:v>
                </c:pt>
                <c:pt idx="795">
                  <c:v>14.265972577385636</c:v>
                </c:pt>
                <c:pt idx="796">
                  <c:v>14.265072269688053</c:v>
                </c:pt>
                <c:pt idx="797">
                  <c:v>14.264172018807766</c:v>
                </c:pt>
                <c:pt idx="798">
                  <c:v>14.263271824741185</c:v>
                </c:pt>
                <c:pt idx="799">
                  <c:v>14.262371687484729</c:v>
                </c:pt>
                <c:pt idx="800">
                  <c:v>14.261471607034807</c:v>
                </c:pt>
                <c:pt idx="801">
                  <c:v>14.26057158338784</c:v>
                </c:pt>
                <c:pt idx="802">
                  <c:v>14.259671616540238</c:v>
                </c:pt>
                <c:pt idx="803">
                  <c:v>14.258771706488421</c:v>
                </c:pt>
                <c:pt idx="804">
                  <c:v>14.257871853228803</c:v>
                </c:pt>
                <c:pt idx="805">
                  <c:v>14.256972056757794</c:v>
                </c:pt>
                <c:pt idx="806">
                  <c:v>14.256072317071821</c:v>
                </c:pt>
                <c:pt idx="807">
                  <c:v>14.255172634167291</c:v>
                </c:pt>
                <c:pt idx="808">
                  <c:v>14.254273008040631</c:v>
                </c:pt>
                <c:pt idx="809">
                  <c:v>14.253373438688245</c:v>
                </c:pt>
                <c:pt idx="810">
                  <c:v>14.252473926106559</c:v>
                </c:pt>
                <c:pt idx="811">
                  <c:v>14.251574470291986</c:v>
                </c:pt>
                <c:pt idx="812">
                  <c:v>14.250675071240948</c:v>
                </c:pt>
                <c:pt idx="813">
                  <c:v>14.249775728949857</c:v>
                </c:pt>
                <c:pt idx="814">
                  <c:v>14.248876443415138</c:v>
                </c:pt>
                <c:pt idx="815">
                  <c:v>14.247977214633199</c:v>
                </c:pt>
                <c:pt idx="816">
                  <c:v>14.247078042600469</c:v>
                </c:pt>
                <c:pt idx="817">
                  <c:v>14.246178927313361</c:v>
                </c:pt>
                <c:pt idx="818">
                  <c:v>14.245279868768293</c:v>
                </c:pt>
                <c:pt idx="819">
                  <c:v>14.244380866961691</c:v>
                </c:pt>
                <c:pt idx="820">
                  <c:v>14.243481921889964</c:v>
                </c:pt>
                <c:pt idx="821">
                  <c:v>14.242583033549542</c:v>
                </c:pt>
                <c:pt idx="822">
                  <c:v>14.241684201936835</c:v>
                </c:pt>
                <c:pt idx="823">
                  <c:v>14.240785427048269</c:v>
                </c:pt>
                <c:pt idx="824">
                  <c:v>14.239886708880263</c:v>
                </c:pt>
                <c:pt idx="825">
                  <c:v>14.238988047429238</c:v>
                </c:pt>
                <c:pt idx="826">
                  <c:v>14.238089442691614</c:v>
                </c:pt>
                <c:pt idx="827">
                  <c:v>14.23719089466381</c:v>
                </c:pt>
                <c:pt idx="828">
                  <c:v>14.236292403342249</c:v>
                </c:pt>
                <c:pt idx="829">
                  <c:v>14.235393968723352</c:v>
                </c:pt>
                <c:pt idx="830">
                  <c:v>14.234495590803542</c:v>
                </c:pt>
                <c:pt idx="831">
                  <c:v>14.23359726957924</c:v>
                </c:pt>
                <c:pt idx="832">
                  <c:v>14.232699005046868</c:v>
                </c:pt>
                <c:pt idx="833">
                  <c:v>14.231800797202846</c:v>
                </c:pt>
                <c:pt idx="834">
                  <c:v>14.230902646043598</c:v>
                </c:pt>
                <c:pt idx="835">
                  <c:v>14.230004551565548</c:v>
                </c:pt>
                <c:pt idx="836">
                  <c:v>14.229106513765117</c:v>
                </c:pt>
                <c:pt idx="837">
                  <c:v>14.228208532638734</c:v>
                </c:pt>
                <c:pt idx="838">
                  <c:v>14.227310608182812</c:v>
                </c:pt>
                <c:pt idx="839">
                  <c:v>14.22641274039378</c:v>
                </c:pt>
                <c:pt idx="840">
                  <c:v>14.225514929268066</c:v>
                </c:pt>
                <c:pt idx="841">
                  <c:v>14.224617174802084</c:v>
                </c:pt>
                <c:pt idx="842">
                  <c:v>14.223719476992267</c:v>
                </c:pt>
                <c:pt idx="843">
                  <c:v>14.22282183583504</c:v>
                </c:pt>
                <c:pt idx="844">
                  <c:v>14.22192425132682</c:v>
                </c:pt>
                <c:pt idx="845">
                  <c:v>14.221026723464041</c:v>
                </c:pt>
                <c:pt idx="846">
                  <c:v>14.220129252243121</c:v>
                </c:pt>
                <c:pt idx="847">
                  <c:v>14.219231837660486</c:v>
                </c:pt>
                <c:pt idx="848">
                  <c:v>14.218334479712565</c:v>
                </c:pt>
                <c:pt idx="849">
                  <c:v>14.21743717839578</c:v>
                </c:pt>
                <c:pt idx="850">
                  <c:v>14.216539933706565</c:v>
                </c:pt>
                <c:pt idx="851">
                  <c:v>14.215642745641336</c:v>
                </c:pt>
                <c:pt idx="852">
                  <c:v>14.214745614196529</c:v>
                </c:pt>
                <c:pt idx="853">
                  <c:v>14.213848539368563</c:v>
                </c:pt>
                <c:pt idx="854">
                  <c:v>14.212951521153865</c:v>
                </c:pt>
                <c:pt idx="855">
                  <c:v>14.212054559548871</c:v>
                </c:pt>
                <c:pt idx="856">
                  <c:v>14.21115765455</c:v>
                </c:pt>
                <c:pt idx="857">
                  <c:v>14.210260806153684</c:v>
                </c:pt>
                <c:pt idx="858">
                  <c:v>14.209364014356348</c:v>
                </c:pt>
                <c:pt idx="859">
                  <c:v>14.208467279154421</c:v>
                </c:pt>
                <c:pt idx="860">
                  <c:v>14.207570600544333</c:v>
                </c:pt>
                <c:pt idx="861">
                  <c:v>14.206673978522511</c:v>
                </c:pt>
                <c:pt idx="862">
                  <c:v>14.205777413085382</c:v>
                </c:pt>
                <c:pt idx="863">
                  <c:v>14.20488090422938</c:v>
                </c:pt>
                <c:pt idx="864">
                  <c:v>14.203984451950932</c:v>
                </c:pt>
                <c:pt idx="865">
                  <c:v>14.203088056246465</c:v>
                </c:pt>
                <c:pt idx="866">
                  <c:v>14.202191717112408</c:v>
                </c:pt>
                <c:pt idx="867">
                  <c:v>14.201295434545198</c:v>
                </c:pt>
                <c:pt idx="868">
                  <c:v>14.200399208541256</c:v>
                </c:pt>
                <c:pt idx="869">
                  <c:v>14.199503039097019</c:v>
                </c:pt>
                <c:pt idx="870">
                  <c:v>14.198606926208917</c:v>
                </c:pt>
                <c:pt idx="871">
                  <c:v>14.197710869873376</c:v>
                </c:pt>
                <c:pt idx="872">
                  <c:v>14.196814870086833</c:v>
                </c:pt>
                <c:pt idx="873">
                  <c:v>14.195918926845717</c:v>
                </c:pt>
                <c:pt idx="874">
                  <c:v>14.195023040146458</c:v>
                </c:pt>
                <c:pt idx="875">
                  <c:v>14.194127209985487</c:v>
                </c:pt>
                <c:pt idx="876">
                  <c:v>14.193231436359239</c:v>
                </c:pt>
                <c:pt idx="877">
                  <c:v>14.192335719264143</c:v>
                </c:pt>
                <c:pt idx="878">
                  <c:v>14.191440058696637</c:v>
                </c:pt>
                <c:pt idx="879">
                  <c:v>14.190544454653148</c:v>
                </c:pt>
                <c:pt idx="880">
                  <c:v>14.189648907130113</c:v>
                </c:pt>
                <c:pt idx="881">
                  <c:v>14.18875341612396</c:v>
                </c:pt>
                <c:pt idx="882">
                  <c:v>14.187857981631124</c:v>
                </c:pt>
                <c:pt idx="883">
                  <c:v>14.186962603648043</c:v>
                </c:pt>
                <c:pt idx="884">
                  <c:v>14.186067282171145</c:v>
                </c:pt>
                <c:pt idx="885">
                  <c:v>14.185172017196866</c:v>
                </c:pt>
                <c:pt idx="886">
                  <c:v>14.184276808721643</c:v>
                </c:pt>
                <c:pt idx="887">
                  <c:v>14.183381656741908</c:v>
                </c:pt>
                <c:pt idx="888">
                  <c:v>14.182486561254091</c:v>
                </c:pt>
                <c:pt idx="889">
                  <c:v>14.181591522254635</c:v>
                </c:pt>
                <c:pt idx="890">
                  <c:v>14.180696539739971</c:v>
                </c:pt>
                <c:pt idx="891">
                  <c:v>14.179801613706534</c:v>
                </c:pt>
                <c:pt idx="892">
                  <c:v>14.178906744150762</c:v>
                </c:pt>
                <c:pt idx="893">
                  <c:v>14.178011931069088</c:v>
                </c:pt>
                <c:pt idx="894">
                  <c:v>14.177117174457951</c:v>
                </c:pt>
                <c:pt idx="895">
                  <c:v>14.176222474313782</c:v>
                </c:pt>
                <c:pt idx="896">
                  <c:v>14.175327830633025</c:v>
                </c:pt>
                <c:pt idx="897">
                  <c:v>14.174433243412109</c:v>
                </c:pt>
                <c:pt idx="898">
                  <c:v>14.173538712647474</c:v>
                </c:pt>
                <c:pt idx="899">
                  <c:v>14.172644238335559</c:v>
                </c:pt>
                <c:pt idx="900">
                  <c:v>14.171749820472797</c:v>
                </c:pt>
                <c:pt idx="901">
                  <c:v>14.17085545905563</c:v>
                </c:pt>
                <c:pt idx="902">
                  <c:v>14.169961154080497</c:v>
                </c:pt>
                <c:pt idx="903">
                  <c:v>14.169066905543831</c:v>
                </c:pt>
                <c:pt idx="904">
                  <c:v>14.168172713442074</c:v>
                </c:pt>
                <c:pt idx="905">
                  <c:v>14.167278577771661</c:v>
                </c:pt>
                <c:pt idx="906">
                  <c:v>14.16638449852903</c:v>
                </c:pt>
                <c:pt idx="907">
                  <c:v>14.165490475710627</c:v>
                </c:pt>
                <c:pt idx="908">
                  <c:v>14.164596509312883</c:v>
                </c:pt>
                <c:pt idx="909">
                  <c:v>14.163702599332245</c:v>
                </c:pt>
                <c:pt idx="910">
                  <c:v>14.162808745765144</c:v>
                </c:pt>
                <c:pt idx="911">
                  <c:v>14.161914948608027</c:v>
                </c:pt>
                <c:pt idx="912">
                  <c:v>14.161021207857331</c:v>
                </c:pt>
                <c:pt idx="913">
                  <c:v>14.160127523509498</c:v>
                </c:pt>
                <c:pt idx="914">
                  <c:v>14.159233895560966</c:v>
                </c:pt>
                <c:pt idx="915">
                  <c:v>14.158340324008176</c:v>
                </c:pt>
                <c:pt idx="916">
                  <c:v>14.157446808847569</c:v>
                </c:pt>
                <c:pt idx="917">
                  <c:v>14.15655335007559</c:v>
                </c:pt>
                <c:pt idx="918">
                  <c:v>14.155659947688676</c:v>
                </c:pt>
                <c:pt idx="919">
                  <c:v>14.154766601683267</c:v>
                </c:pt>
                <c:pt idx="920">
                  <c:v>14.153873312055811</c:v>
                </c:pt>
                <c:pt idx="921">
                  <c:v>14.152980078802749</c:v>
                </c:pt>
                <c:pt idx="922">
                  <c:v>14.152086901920518</c:v>
                </c:pt>
                <c:pt idx="923">
                  <c:v>14.151193781405562</c:v>
                </c:pt>
                <c:pt idx="924">
                  <c:v>14.150300717254327</c:v>
                </c:pt>
                <c:pt idx="925">
                  <c:v>14.149407709463256</c:v>
                </c:pt>
                <c:pt idx="926">
                  <c:v>14.148514758028789</c:v>
                </c:pt>
                <c:pt idx="927">
                  <c:v>14.147621862947371</c:v>
                </c:pt>
                <c:pt idx="928">
                  <c:v>14.146729024215441</c:v>
                </c:pt>
                <c:pt idx="929">
                  <c:v>14.145836241829453</c:v>
                </c:pt>
                <c:pt idx="930">
                  <c:v>14.144943515785847</c:v>
                </c:pt>
                <c:pt idx="931">
                  <c:v>14.144050846081061</c:v>
                </c:pt>
                <c:pt idx="932">
                  <c:v>14.143158232711547</c:v>
                </c:pt>
                <c:pt idx="933">
                  <c:v>14.142265675673745</c:v>
                </c:pt>
                <c:pt idx="934">
                  <c:v>14.141373174964103</c:v>
                </c:pt>
                <c:pt idx="935">
                  <c:v>14.140480730579068</c:v>
                </c:pt>
                <c:pt idx="936">
                  <c:v>14.139588342515077</c:v>
                </c:pt>
                <c:pt idx="937">
                  <c:v>14.138696010768586</c:v>
                </c:pt>
                <c:pt idx="938">
                  <c:v>14.137803735336032</c:v>
                </c:pt>
                <c:pt idx="939">
                  <c:v>14.136911516213871</c:v>
                </c:pt>
                <c:pt idx="940">
                  <c:v>14.136019353398538</c:v>
                </c:pt>
                <c:pt idx="941">
                  <c:v>14.135127246886489</c:v>
                </c:pt>
                <c:pt idx="942">
                  <c:v>14.134235196674165</c:v>
                </c:pt>
                <c:pt idx="943">
                  <c:v>14.133343202758013</c:v>
                </c:pt>
                <c:pt idx="944">
                  <c:v>14.132451265134485</c:v>
                </c:pt>
                <c:pt idx="945">
                  <c:v>14.131559383800024</c:v>
                </c:pt>
                <c:pt idx="946">
                  <c:v>14.130667558751082</c:v>
                </c:pt>
                <c:pt idx="947">
                  <c:v>14.129775789984102</c:v>
                </c:pt>
                <c:pt idx="948">
                  <c:v>14.128884077495535</c:v>
                </c:pt>
                <c:pt idx="949">
                  <c:v>14.127992421281828</c:v>
                </c:pt>
                <c:pt idx="950">
                  <c:v>14.127100821339431</c:v>
                </c:pt>
                <c:pt idx="951">
                  <c:v>14.12620927766479</c:v>
                </c:pt>
                <c:pt idx="952">
                  <c:v>14.125317790254357</c:v>
                </c:pt>
                <c:pt idx="953">
                  <c:v>14.12442635910458</c:v>
                </c:pt>
                <c:pt idx="954">
                  <c:v>14.123534984211908</c:v>
                </c:pt>
                <c:pt idx="955">
                  <c:v>14.122643665572792</c:v>
                </c:pt>
                <c:pt idx="956">
                  <c:v>14.121752403183681</c:v>
                </c:pt>
                <c:pt idx="957">
                  <c:v>14.120861197041027</c:v>
                </c:pt>
                <c:pt idx="958">
                  <c:v>14.119970047141274</c:v>
                </c:pt>
                <c:pt idx="959">
                  <c:v>14.11907895348088</c:v>
                </c:pt>
                <c:pt idx="960">
                  <c:v>14.118187916056293</c:v>
                </c:pt>
                <c:pt idx="961">
                  <c:v>14.117296934863967</c:v>
                </c:pt>
                <c:pt idx="962">
                  <c:v>14.116406009900347</c:v>
                </c:pt>
                <c:pt idx="963">
                  <c:v>14.115515141161888</c:v>
                </c:pt>
                <c:pt idx="964">
                  <c:v>14.114624328645045</c:v>
                </c:pt>
                <c:pt idx="965">
                  <c:v>14.113733572346264</c:v>
                </c:pt>
                <c:pt idx="966">
                  <c:v>14.112842872261998</c:v>
                </c:pt>
                <c:pt idx="967">
                  <c:v>14.111952228388704</c:v>
                </c:pt>
                <c:pt idx="968">
                  <c:v>14.111061640722829</c:v>
                </c:pt>
                <c:pt idx="969">
                  <c:v>14.110171109260829</c:v>
                </c:pt>
                <c:pt idx="970">
                  <c:v>14.109280633999157</c:v>
                </c:pt>
                <c:pt idx="971">
                  <c:v>14.108390214934266</c:v>
                </c:pt>
                <c:pt idx="972">
                  <c:v>14.10749985206261</c:v>
                </c:pt>
                <c:pt idx="973">
                  <c:v>14.106609545380639</c:v>
                </c:pt>
                <c:pt idx="974">
                  <c:v>14.105719294884812</c:v>
                </c:pt>
                <c:pt idx="975">
                  <c:v>14.10482910057158</c:v>
                </c:pt>
                <c:pt idx="976">
                  <c:v>14.103938962437399</c:v>
                </c:pt>
                <c:pt idx="977">
                  <c:v>14.103048880478722</c:v>
                </c:pt>
                <c:pt idx="978">
                  <c:v>14.102158854692007</c:v>
                </c:pt>
                <c:pt idx="979">
                  <c:v>14.101268885073706</c:v>
                </c:pt>
                <c:pt idx="980">
                  <c:v>14.100378971620273</c:v>
                </c:pt>
                <c:pt idx="981">
                  <c:v>14.099489114328168</c:v>
                </c:pt>
                <c:pt idx="982">
                  <c:v>14.098599313193844</c:v>
                </c:pt>
                <c:pt idx="983">
                  <c:v>14.097709568213759</c:v>
                </c:pt>
                <c:pt idx="984">
                  <c:v>14.096819879384366</c:v>
                </c:pt>
                <c:pt idx="985">
                  <c:v>14.095930246702123</c:v>
                </c:pt>
                <c:pt idx="986">
                  <c:v>14.095040670163486</c:v>
                </c:pt>
                <c:pt idx="987">
                  <c:v>14.094151149764913</c:v>
                </c:pt>
                <c:pt idx="988">
                  <c:v>14.093261685502858</c:v>
                </c:pt>
                <c:pt idx="989">
                  <c:v>14.092372277373787</c:v>
                </c:pt>
                <c:pt idx="990">
                  <c:v>14.091482925374144</c:v>
                </c:pt>
                <c:pt idx="991">
                  <c:v>14.090593629500402</c:v>
                </c:pt>
                <c:pt idx="992">
                  <c:v>14.089704389749006</c:v>
                </c:pt>
                <c:pt idx="993">
                  <c:v>14.088815206116417</c:v>
                </c:pt>
                <c:pt idx="994">
                  <c:v>14.0879260785991</c:v>
                </c:pt>
                <c:pt idx="995">
                  <c:v>14.087037007193507</c:v>
                </c:pt>
                <c:pt idx="996">
                  <c:v>14.0861479918961</c:v>
                </c:pt>
                <c:pt idx="997">
                  <c:v>14.085259032703336</c:v>
                </c:pt>
                <c:pt idx="998">
                  <c:v>14.084370129611679</c:v>
                </c:pt>
                <c:pt idx="999">
                  <c:v>14.083481282617582</c:v>
                </c:pt>
                <c:pt idx="1000">
                  <c:v>14.082592491717508</c:v>
                </c:pt>
                <c:pt idx="1001">
                  <c:v>14.081703756907915</c:v>
                </c:pt>
                <c:pt idx="1002">
                  <c:v>14.080815078185271</c:v>
                </c:pt>
                <c:pt idx="1003">
                  <c:v>14.079926455546023</c:v>
                </c:pt>
                <c:pt idx="1004">
                  <c:v>14.079037888986644</c:v>
                </c:pt>
                <c:pt idx="1005">
                  <c:v>14.078149378503589</c:v>
                </c:pt>
                <c:pt idx="1006">
                  <c:v>14.077260924093318</c:v>
                </c:pt>
                <c:pt idx="1007">
                  <c:v>14.076372525752294</c:v>
                </c:pt>
                <c:pt idx="1008">
                  <c:v>14.075484183476982</c:v>
                </c:pt>
                <c:pt idx="1009">
                  <c:v>14.074595897263841</c:v>
                </c:pt>
                <c:pt idx="1010">
                  <c:v>14.073707667109328</c:v>
                </c:pt>
                <c:pt idx="1011">
                  <c:v>14.072819493009913</c:v>
                </c:pt>
                <c:pt idx="1012">
                  <c:v>14.071931374962057</c:v>
                </c:pt>
                <c:pt idx="1013">
                  <c:v>14.071043312962217</c:v>
                </c:pt>
                <c:pt idx="1014">
                  <c:v>14.070155307006861</c:v>
                </c:pt>
                <c:pt idx="1015">
                  <c:v>14.069267357092452</c:v>
                </c:pt>
                <c:pt idx="1016">
                  <c:v>14.068379463215452</c:v>
                </c:pt>
                <c:pt idx="1017">
                  <c:v>14.067491625372323</c:v>
                </c:pt>
                <c:pt idx="1018">
                  <c:v>14.066603843559532</c:v>
                </c:pt>
                <c:pt idx="1019">
                  <c:v>14.065716117773542</c:v>
                </c:pt>
                <c:pt idx="1020">
                  <c:v>14.064828448010816</c:v>
                </c:pt>
                <c:pt idx="1021">
                  <c:v>14.06394083426782</c:v>
                </c:pt>
                <c:pt idx="1022">
                  <c:v>14.063053276541018</c:v>
                </c:pt>
                <c:pt idx="1023">
                  <c:v>14.062165774826873</c:v>
                </c:pt>
                <c:pt idx="1024">
                  <c:v>14.061278329121849</c:v>
                </c:pt>
                <c:pt idx="1025">
                  <c:v>14.060390939422421</c:v>
                </c:pt>
                <c:pt idx="1026">
                  <c:v>14.059503605725045</c:v>
                </c:pt>
                <c:pt idx="1027">
                  <c:v>14.058616328026186</c:v>
                </c:pt>
                <c:pt idx="1028">
                  <c:v>14.057729106322318</c:v>
                </c:pt>
                <c:pt idx="1029">
                  <c:v>14.056841940609903</c:v>
                </c:pt>
                <c:pt idx="1030">
                  <c:v>14.055954830885403</c:v>
                </c:pt>
                <c:pt idx="1031">
                  <c:v>14.055067777145293</c:v>
                </c:pt>
                <c:pt idx="1032">
                  <c:v>14.054180779386034</c:v>
                </c:pt>
                <c:pt idx="1033">
                  <c:v>14.053293837604096</c:v>
                </c:pt>
                <c:pt idx="1034">
                  <c:v>14.052406951795941</c:v>
                </c:pt>
                <c:pt idx="1035">
                  <c:v>14.051520121958044</c:v>
                </c:pt>
                <c:pt idx="1036">
                  <c:v>14.050633348086871</c:v>
                </c:pt>
                <c:pt idx="1037">
                  <c:v>14.049746630178888</c:v>
                </c:pt>
                <c:pt idx="1038">
                  <c:v>14.048859968230564</c:v>
                </c:pt>
                <c:pt idx="1039">
                  <c:v>14.047973362238364</c:v>
                </c:pt>
                <c:pt idx="1040">
                  <c:v>14.047086812198765</c:v>
                </c:pt>
                <c:pt idx="1041">
                  <c:v>14.046200318108228</c:v>
                </c:pt>
                <c:pt idx="1042">
                  <c:v>14.045313879963222</c:v>
                </c:pt>
                <c:pt idx="1043">
                  <c:v>14.044427497760223</c:v>
                </c:pt>
                <c:pt idx="1044">
                  <c:v>14.043541171495699</c:v>
                </c:pt>
                <c:pt idx="1045">
                  <c:v>14.042654901166115</c:v>
                </c:pt>
                <c:pt idx="1046">
                  <c:v>14.041768686767943</c:v>
                </c:pt>
                <c:pt idx="1047">
                  <c:v>14.040882528297654</c:v>
                </c:pt>
                <c:pt idx="1048">
                  <c:v>14.03999642575172</c:v>
                </c:pt>
                <c:pt idx="1049">
                  <c:v>14.039110379126608</c:v>
                </c:pt>
                <c:pt idx="1050">
                  <c:v>14.038224388418792</c:v>
                </c:pt>
                <c:pt idx="1051">
                  <c:v>14.037338453624743</c:v>
                </c:pt>
                <c:pt idx="1052">
                  <c:v>14.036452574740931</c:v>
                </c:pt>
                <c:pt idx="1053">
                  <c:v>14.035566751763827</c:v>
                </c:pt>
                <c:pt idx="1054">
                  <c:v>14.034680984689905</c:v>
                </c:pt>
                <c:pt idx="1055">
                  <c:v>14.033795273515635</c:v>
                </c:pt>
                <c:pt idx="1056">
                  <c:v>14.032909618237493</c:v>
                </c:pt>
                <c:pt idx="1057">
                  <c:v>14.032024018851944</c:v>
                </c:pt>
                <c:pt idx="1058">
                  <c:v>14.031138475355466</c:v>
                </c:pt>
                <c:pt idx="1059">
                  <c:v>14.030252987744534</c:v>
                </c:pt>
                <c:pt idx="1060">
                  <c:v>14.029367556015618</c:v>
                </c:pt>
                <c:pt idx="1061">
                  <c:v>14.02848218016519</c:v>
                </c:pt>
                <c:pt idx="1062">
                  <c:v>14.027596860189727</c:v>
                </c:pt>
                <c:pt idx="1063">
                  <c:v>14.026711596085701</c:v>
                </c:pt>
                <c:pt idx="1064">
                  <c:v>14.025826387849584</c:v>
                </c:pt>
                <c:pt idx="1065">
                  <c:v>14.024941235477851</c:v>
                </c:pt>
                <c:pt idx="1066">
                  <c:v>14.024056138966984</c:v>
                </c:pt>
                <c:pt idx="1067">
                  <c:v>14.023171098313444</c:v>
                </c:pt>
                <c:pt idx="1068">
                  <c:v>14.022286113513715</c:v>
                </c:pt>
                <c:pt idx="1069">
                  <c:v>14.021401184564276</c:v>
                </c:pt>
                <c:pt idx="1070">
                  <c:v>14.020516311461593</c:v>
                </c:pt>
                <c:pt idx="1071">
                  <c:v>14.019631494202143</c:v>
                </c:pt>
                <c:pt idx="1072">
                  <c:v>14.018746732782411</c:v>
                </c:pt>
                <c:pt idx="1073">
                  <c:v>14.017862027198859</c:v>
                </c:pt>
                <c:pt idx="1074">
                  <c:v>14.016977377447976</c:v>
                </c:pt>
                <c:pt idx="1075">
                  <c:v>14.016092783526229</c:v>
                </c:pt>
                <c:pt idx="1076">
                  <c:v>14.015208245430101</c:v>
                </c:pt>
                <c:pt idx="1077">
                  <c:v>14.014323763156067</c:v>
                </c:pt>
                <c:pt idx="1078">
                  <c:v>14.013439336700602</c:v>
                </c:pt>
                <c:pt idx="1079">
                  <c:v>14.012554966060186</c:v>
                </c:pt>
                <c:pt idx="1080">
                  <c:v>14.011670651231297</c:v>
                </c:pt>
                <c:pt idx="1081">
                  <c:v>14.010786392210409</c:v>
                </c:pt>
                <c:pt idx="1082">
                  <c:v>14.009902188994005</c:v>
                </c:pt>
                <c:pt idx="1083">
                  <c:v>14.009018041578559</c:v>
                </c:pt>
                <c:pt idx="1084">
                  <c:v>14.008133949960552</c:v>
                </c:pt>
                <c:pt idx="1085">
                  <c:v>14.007249914136461</c:v>
                </c:pt>
                <c:pt idx="1086">
                  <c:v>14.006365934102767</c:v>
                </c:pt>
                <c:pt idx="1087">
                  <c:v>14.005482009855946</c:v>
                </c:pt>
                <c:pt idx="1088">
                  <c:v>14.004598141392485</c:v>
                </c:pt>
                <c:pt idx="1089">
                  <c:v>14.003714328708853</c:v>
                </c:pt>
                <c:pt idx="1090">
                  <c:v>14.002830571801534</c:v>
                </c:pt>
                <c:pt idx="1091">
                  <c:v>14.001946870667012</c:v>
                </c:pt>
                <c:pt idx="1092">
                  <c:v>14.001063225301763</c:v>
                </c:pt>
                <c:pt idx="1093">
                  <c:v>14.000179635702265</c:v>
                </c:pt>
                <c:pt idx="1094">
                  <c:v>13.999296101865008</c:v>
                </c:pt>
                <c:pt idx="1095">
                  <c:v>13.998412623786464</c:v>
                </c:pt>
                <c:pt idx="1096">
                  <c:v>13.997529201463115</c:v>
                </c:pt>
                <c:pt idx="1097">
                  <c:v>13.996645834891449</c:v>
                </c:pt>
                <c:pt idx="1098">
                  <c:v>13.99576252406794</c:v>
                </c:pt>
                <c:pt idx="1099">
                  <c:v>13.994879268989074</c:v>
                </c:pt>
                <c:pt idx="1100">
                  <c:v>13.993996069651331</c:v>
                </c:pt>
                <c:pt idx="1101">
                  <c:v>13.993112926051198</c:v>
                </c:pt>
                <c:pt idx="1102">
                  <c:v>13.992229838185152</c:v>
                </c:pt>
                <c:pt idx="1103">
                  <c:v>13.991346806049677</c:v>
                </c:pt>
                <c:pt idx="1104">
                  <c:v>13.990463829641255</c:v>
                </c:pt>
                <c:pt idx="1105">
                  <c:v>13.98958090895637</c:v>
                </c:pt>
                <c:pt idx="1106">
                  <c:v>13.988698043991509</c:v>
                </c:pt>
                <c:pt idx="1107">
                  <c:v>13.987815234743147</c:v>
                </c:pt>
                <c:pt idx="1108">
                  <c:v>13.986932481207777</c:v>
                </c:pt>
                <c:pt idx="1109">
                  <c:v>13.98604978338188</c:v>
                </c:pt>
                <c:pt idx="1110">
                  <c:v>13.985167141261938</c:v>
                </c:pt>
                <c:pt idx="1111">
                  <c:v>13.984284554844438</c:v>
                </c:pt>
                <c:pt idx="1112">
                  <c:v>13.983402024125864</c:v>
                </c:pt>
                <c:pt idx="1113">
                  <c:v>13.982519549102697</c:v>
                </c:pt>
                <c:pt idx="1114">
                  <c:v>13.98163712977143</c:v>
                </c:pt>
                <c:pt idx="1115">
                  <c:v>13.980754766128541</c:v>
                </c:pt>
                <c:pt idx="1116">
                  <c:v>13.97987245817052</c:v>
                </c:pt>
                <c:pt idx="1117">
                  <c:v>13.978990205893849</c:v>
                </c:pt>
                <c:pt idx="1118">
                  <c:v>13.978108009295022</c:v>
                </c:pt>
                <c:pt idx="1119">
                  <c:v>13.977225868370514</c:v>
                </c:pt>
                <c:pt idx="1120">
                  <c:v>13.976343783116821</c:v>
                </c:pt>
                <c:pt idx="1121">
                  <c:v>13.975461753530423</c:v>
                </c:pt>
                <c:pt idx="1122">
                  <c:v>13.97457977960781</c:v>
                </c:pt>
                <c:pt idx="1123">
                  <c:v>13.973697861345471</c:v>
                </c:pt>
                <c:pt idx="1124">
                  <c:v>13.972815998739891</c:v>
                </c:pt>
                <c:pt idx="1125">
                  <c:v>13.971934191787556</c:v>
                </c:pt>
                <c:pt idx="1126">
                  <c:v>13.971052440484954</c:v>
                </c:pt>
                <c:pt idx="1127">
                  <c:v>13.970170744828577</c:v>
                </c:pt>
                <c:pt idx="1128">
                  <c:v>13.969289104814912</c:v>
                </c:pt>
                <c:pt idx="1129">
                  <c:v>13.968407520440445</c:v>
                </c:pt>
                <c:pt idx="1130">
                  <c:v>13.967525991701665</c:v>
                </c:pt>
                <c:pt idx="1131">
                  <c:v>13.966644518595064</c:v>
                </c:pt>
                <c:pt idx="1132">
                  <c:v>13.965763101117126</c:v>
                </c:pt>
                <c:pt idx="1133">
                  <c:v>13.964881739264346</c:v>
                </c:pt>
                <c:pt idx="1134">
                  <c:v>13.964000433033208</c:v>
                </c:pt>
                <c:pt idx="1135">
                  <c:v>13.963119182420208</c:v>
                </c:pt>
                <c:pt idx="1136">
                  <c:v>13.96223798742183</c:v>
                </c:pt>
                <c:pt idx="1137">
                  <c:v>13.961356848034567</c:v>
                </c:pt>
                <c:pt idx="1138">
                  <c:v>13.960475764254911</c:v>
                </c:pt>
                <c:pt idx="1139">
                  <c:v>13.959594736079351</c:v>
                </c:pt>
                <c:pt idx="1140">
                  <c:v>13.958713763504376</c:v>
                </c:pt>
                <c:pt idx="1141">
                  <c:v>13.957832846526479</c:v>
                </c:pt>
                <c:pt idx="1142">
                  <c:v>13.956951985142151</c:v>
                </c:pt>
                <c:pt idx="1143">
                  <c:v>13.956071179347889</c:v>
                </c:pt>
                <c:pt idx="1144">
                  <c:v>13.955190429140178</c:v>
                </c:pt>
                <c:pt idx="1145">
                  <c:v>13.95430973451551</c:v>
                </c:pt>
                <c:pt idx="1146">
                  <c:v>13.953429095470378</c:v>
                </c:pt>
                <c:pt idx="1147">
                  <c:v>13.952548512001274</c:v>
                </c:pt>
                <c:pt idx="1148">
                  <c:v>13.951667984104693</c:v>
                </c:pt>
                <c:pt idx="1149">
                  <c:v>13.950787511777129</c:v>
                </c:pt>
                <c:pt idx="1150">
                  <c:v>13.949907095015075</c:v>
                </c:pt>
                <c:pt idx="1151">
                  <c:v>13.949026733815018</c:v>
                </c:pt>
                <c:pt idx="1152">
                  <c:v>13.948146428173457</c:v>
                </c:pt>
                <c:pt idx="1153">
                  <c:v>13.947266178086885</c:v>
                </c:pt>
                <c:pt idx="1154">
                  <c:v>13.946385983551796</c:v>
                </c:pt>
                <c:pt idx="1155">
                  <c:v>13.945505844564686</c:v>
                </c:pt>
                <c:pt idx="1156">
                  <c:v>13.944625761122044</c:v>
                </c:pt>
                <c:pt idx="1157">
                  <c:v>13.943745733220368</c:v>
                </c:pt>
                <c:pt idx="1158">
                  <c:v>13.942865760856154</c:v>
                </c:pt>
                <c:pt idx="1159">
                  <c:v>13.941985844025897</c:v>
                </c:pt>
                <c:pt idx="1160">
                  <c:v>13.941105982726091</c:v>
                </c:pt>
                <c:pt idx="1161">
                  <c:v>13.94022617695323</c:v>
                </c:pt>
                <c:pt idx="1162">
                  <c:v>13.939346426703814</c:v>
                </c:pt>
                <c:pt idx="1163">
                  <c:v>13.938466731974334</c:v>
                </c:pt>
                <c:pt idx="1164">
                  <c:v>13.937587092761291</c:v>
                </c:pt>
                <c:pt idx="1165">
                  <c:v>13.936707509061177</c:v>
                </c:pt>
                <c:pt idx="1166">
                  <c:v>13.935827980870494</c:v>
                </c:pt>
                <c:pt idx="1167">
                  <c:v>13.934948508185734</c:v>
                </c:pt>
                <c:pt idx="1168">
                  <c:v>13.934069091003394</c:v>
                </c:pt>
                <c:pt idx="1169">
                  <c:v>13.933189729319976</c:v>
                </c:pt>
                <c:pt idx="1170">
                  <c:v>13.932310423131975</c:v>
                </c:pt>
                <c:pt idx="1171">
                  <c:v>13.931431172435886</c:v>
                </c:pt>
                <c:pt idx="1172">
                  <c:v>13.930551977228211</c:v>
                </c:pt>
                <c:pt idx="1173">
                  <c:v>13.929672837505448</c:v>
                </c:pt>
                <c:pt idx="1174">
                  <c:v>13.92879375326409</c:v>
                </c:pt>
                <c:pt idx="1175">
                  <c:v>13.927914724500642</c:v>
                </c:pt>
                <c:pt idx="1176">
                  <c:v>13.927035751211603</c:v>
                </c:pt>
                <c:pt idx="1177">
                  <c:v>13.926156833393465</c:v>
                </c:pt>
                <c:pt idx="1178">
                  <c:v>13.925277971042735</c:v>
                </c:pt>
                <c:pt idx="1179">
                  <c:v>13.92439916415591</c:v>
                </c:pt>
                <c:pt idx="1180">
                  <c:v>13.923520412729486</c:v>
                </c:pt>
                <c:pt idx="1181">
                  <c:v>13.922641716759966</c:v>
                </c:pt>
                <c:pt idx="1182">
                  <c:v>13.921763076243852</c:v>
                </c:pt>
                <c:pt idx="1183">
                  <c:v>13.920884491177642</c:v>
                </c:pt>
                <c:pt idx="1184">
                  <c:v>13.920005961557838</c:v>
                </c:pt>
                <c:pt idx="1185">
                  <c:v>13.919127487380941</c:v>
                </c:pt>
                <c:pt idx="1186">
                  <c:v>13.918249068643451</c:v>
                </c:pt>
                <c:pt idx="1187">
                  <c:v>13.917370705341868</c:v>
                </c:pt>
                <c:pt idx="1188">
                  <c:v>13.916492397472696</c:v>
                </c:pt>
                <c:pt idx="1189">
                  <c:v>13.915614145032436</c:v>
                </c:pt>
                <c:pt idx="1190">
                  <c:v>13.91473594801759</c:v>
                </c:pt>
                <c:pt idx="1191">
                  <c:v>13.913857806424659</c:v>
                </c:pt>
                <c:pt idx="1192">
                  <c:v>13.912979720250146</c:v>
                </c:pt>
                <c:pt idx="1193">
                  <c:v>13.912101689490557</c:v>
                </c:pt>
                <c:pt idx="1194">
                  <c:v>13.911223714142386</c:v>
                </c:pt>
                <c:pt idx="1195">
                  <c:v>13.910345794202145</c:v>
                </c:pt>
                <c:pt idx="1196">
                  <c:v>13.909467929666336</c:v>
                </c:pt>
                <c:pt idx="1197">
                  <c:v>13.908590120531457</c:v>
                </c:pt>
                <c:pt idx="1198">
                  <c:v>13.907712366794017</c:v>
                </c:pt>
                <c:pt idx="1199">
                  <c:v>13.906834668450522</c:v>
                </c:pt>
                <c:pt idx="1200">
                  <c:v>13.905957025497466</c:v>
                </c:pt>
                <c:pt idx="1201">
                  <c:v>13.905079437931363</c:v>
                </c:pt>
                <c:pt idx="1202">
                  <c:v>13.904201905748712</c:v>
                </c:pt>
                <c:pt idx="1203">
                  <c:v>13.903324428946021</c:v>
                </c:pt>
                <c:pt idx="1204">
                  <c:v>13.902447007519799</c:v>
                </c:pt>
                <c:pt idx="1205">
                  <c:v>13.901569641466539</c:v>
                </c:pt>
                <c:pt idx="1206">
                  <c:v>13.900692330782759</c:v>
                </c:pt>
                <c:pt idx="1207">
                  <c:v>13.899815075464959</c:v>
                </c:pt>
                <c:pt idx="1208">
                  <c:v>13.898937875509644</c:v>
                </c:pt>
                <c:pt idx="1209">
                  <c:v>13.898060730913324</c:v>
                </c:pt>
                <c:pt idx="1210">
                  <c:v>13.8971836416725</c:v>
                </c:pt>
                <c:pt idx="1211">
                  <c:v>13.896306607783684</c:v>
                </c:pt>
                <c:pt idx="1212">
                  <c:v>13.895429629243377</c:v>
                </c:pt>
                <c:pt idx="1213">
                  <c:v>13.894552706048094</c:v>
                </c:pt>
                <c:pt idx="1214">
                  <c:v>13.893675838194339</c:v>
                </c:pt>
                <c:pt idx="1215">
                  <c:v>13.892799025678613</c:v>
                </c:pt>
                <c:pt idx="1216">
                  <c:v>13.891922268497433</c:v>
                </c:pt>
                <c:pt idx="1217">
                  <c:v>13.8910455666473</c:v>
                </c:pt>
                <c:pt idx="1218">
                  <c:v>13.890168920124724</c:v>
                </c:pt>
                <c:pt idx="1219">
                  <c:v>13.889292328926219</c:v>
                </c:pt>
                <c:pt idx="1220">
                  <c:v>13.888415793048287</c:v>
                </c:pt>
                <c:pt idx="1221">
                  <c:v>13.887539312487435</c:v>
                </c:pt>
                <c:pt idx="1222">
                  <c:v>13.886662887240178</c:v>
                </c:pt>
                <c:pt idx="1223">
                  <c:v>13.885786517303025</c:v>
                </c:pt>
                <c:pt idx="1224">
                  <c:v>13.884910202672479</c:v>
                </c:pt>
                <c:pt idx="1225">
                  <c:v>13.884033943345059</c:v>
                </c:pt>
                <c:pt idx="1226">
                  <c:v>13.883157739317266</c:v>
                </c:pt>
                <c:pt idx="1227">
                  <c:v>13.882281590585615</c:v>
                </c:pt>
                <c:pt idx="1228">
                  <c:v>13.881405497146616</c:v>
                </c:pt>
                <c:pt idx="1229">
                  <c:v>13.880529458996778</c:v>
                </c:pt>
                <c:pt idx="1230">
                  <c:v>13.879653476132612</c:v>
                </c:pt>
                <c:pt idx="1231">
                  <c:v>13.878777548550632</c:v>
                </c:pt>
                <c:pt idx="1232">
                  <c:v>13.877901676247346</c:v>
                </c:pt>
                <c:pt idx="1233">
                  <c:v>13.877025859219264</c:v>
                </c:pt>
                <c:pt idx="1234">
                  <c:v>13.876150097462901</c:v>
                </c:pt>
                <c:pt idx="1235">
                  <c:v>13.87527439097477</c:v>
                </c:pt>
                <c:pt idx="1236">
                  <c:v>13.874398739751379</c:v>
                </c:pt>
                <c:pt idx="1237">
                  <c:v>13.873523143789242</c:v>
                </c:pt>
                <c:pt idx="1238">
                  <c:v>13.872647603084873</c:v>
                </c:pt>
                <c:pt idx="1239">
                  <c:v>13.871772117634782</c:v>
                </c:pt>
                <c:pt idx="1240">
                  <c:v>13.870896687435485</c:v>
                </c:pt>
                <c:pt idx="1241">
                  <c:v>13.870021312483493</c:v>
                </c:pt>
                <c:pt idx="1242">
                  <c:v>13.869145992775319</c:v>
                </c:pt>
                <c:pt idx="1243">
                  <c:v>13.868270728307477</c:v>
                </c:pt>
                <c:pt idx="1244">
                  <c:v>13.867395519076485</c:v>
                </c:pt>
                <c:pt idx="1245">
                  <c:v>13.866520365078852</c:v>
                </c:pt>
                <c:pt idx="1246">
                  <c:v>13.865645266311091</c:v>
                </c:pt>
                <c:pt idx="1247">
                  <c:v>13.864770222769723</c:v>
                </c:pt>
                <c:pt idx="1248">
                  <c:v>13.863895234451261</c:v>
                </c:pt>
                <c:pt idx="1249">
                  <c:v>13.863020301352213</c:v>
                </c:pt>
                <c:pt idx="1250">
                  <c:v>13.862145423469102</c:v>
                </c:pt>
                <c:pt idx="1251">
                  <c:v>13.861270600798438</c:v>
                </c:pt>
                <c:pt idx="1252">
                  <c:v>13.860395833336742</c:v>
                </c:pt>
                <c:pt idx="1253">
                  <c:v>13.859521121080528</c:v>
                </c:pt>
                <c:pt idx="1254">
                  <c:v>13.858646464026309</c:v>
                </c:pt>
                <c:pt idx="1255">
                  <c:v>13.857771862170603</c:v>
                </c:pt>
                <c:pt idx="1256">
                  <c:v>13.856897315509929</c:v>
                </c:pt>
                <c:pt idx="1257">
                  <c:v>13.856022824040799</c:v>
                </c:pt>
                <c:pt idx="1258">
                  <c:v>13.855148387759733</c:v>
                </c:pt>
                <c:pt idx="1259">
                  <c:v>13.854274006663251</c:v>
                </c:pt>
                <c:pt idx="1260">
                  <c:v>13.853399680747863</c:v>
                </c:pt>
                <c:pt idx="1261">
                  <c:v>13.852525410010092</c:v>
                </c:pt>
                <c:pt idx="1262">
                  <c:v>13.851651194446456</c:v>
                </c:pt>
                <c:pt idx="1263">
                  <c:v>13.85077703405347</c:v>
                </c:pt>
                <c:pt idx="1264">
                  <c:v>13.849902928827653</c:v>
                </c:pt>
                <c:pt idx="1265">
                  <c:v>13.849028878765527</c:v>
                </c:pt>
                <c:pt idx="1266">
                  <c:v>13.848154883863607</c:v>
                </c:pt>
                <c:pt idx="1267">
                  <c:v>13.847280944118411</c:v>
                </c:pt>
                <c:pt idx="1268">
                  <c:v>13.846407059526461</c:v>
                </c:pt>
                <c:pt idx="1269">
                  <c:v>13.845533230084277</c:v>
                </c:pt>
                <c:pt idx="1270">
                  <c:v>13.844659455788372</c:v>
                </c:pt>
                <c:pt idx="1271">
                  <c:v>13.843785736635276</c:v>
                </c:pt>
                <c:pt idx="1272">
                  <c:v>13.842912072621502</c:v>
                </c:pt>
                <c:pt idx="1273">
                  <c:v>13.84203846374357</c:v>
                </c:pt>
                <c:pt idx="1274">
                  <c:v>13.841164909998005</c:v>
                </c:pt>
                <c:pt idx="1275">
                  <c:v>13.840291411381322</c:v>
                </c:pt>
                <c:pt idx="1276">
                  <c:v>13.839417967890046</c:v>
                </c:pt>
                <c:pt idx="1277">
                  <c:v>13.838544579520699</c:v>
                </c:pt>
                <c:pt idx="1278">
                  <c:v>13.837671246269796</c:v>
                </c:pt>
                <c:pt idx="1279">
                  <c:v>13.836797968133869</c:v>
                </c:pt>
                <c:pt idx="1280">
                  <c:v>13.835924745109429</c:v>
                </c:pt>
                <c:pt idx="1281">
                  <c:v>13.835051577193003</c:v>
                </c:pt>
                <c:pt idx="1282">
                  <c:v>13.834178464381113</c:v>
                </c:pt>
                <c:pt idx="1283">
                  <c:v>13.833305406670284</c:v>
                </c:pt>
                <c:pt idx="1284">
                  <c:v>13.832432404057034</c:v>
                </c:pt>
                <c:pt idx="1285">
                  <c:v>13.831559456537885</c:v>
                </c:pt>
                <c:pt idx="1286">
                  <c:v>13.830686564109365</c:v>
                </c:pt>
                <c:pt idx="1287">
                  <c:v>13.829813726767995</c:v>
                </c:pt>
                <c:pt idx="1288">
                  <c:v>13.8289409445103</c:v>
                </c:pt>
                <c:pt idx="1289">
                  <c:v>13.828068217332802</c:v>
                </c:pt>
                <c:pt idx="1290">
                  <c:v>13.827195545232025</c:v>
                </c:pt>
                <c:pt idx="1291">
                  <c:v>13.82632292820449</c:v>
                </c:pt>
                <c:pt idx="1292">
                  <c:v>13.825450366246727</c:v>
                </c:pt>
                <c:pt idx="1293">
                  <c:v>13.824577859355262</c:v>
                </c:pt>
                <c:pt idx="1294">
                  <c:v>13.823705407526612</c:v>
                </c:pt>
                <c:pt idx="1295">
                  <c:v>13.822833010757307</c:v>
                </c:pt>
                <c:pt idx="1296">
                  <c:v>13.821960669043875</c:v>
                </c:pt>
                <c:pt idx="1297">
                  <c:v>13.821088382382836</c:v>
                </c:pt>
                <c:pt idx="1298">
                  <c:v>13.820216150770715</c:v>
                </c:pt>
                <c:pt idx="1299">
                  <c:v>13.819343974204045</c:v>
                </c:pt>
                <c:pt idx="1300">
                  <c:v>13.818471852679348</c:v>
                </c:pt>
                <c:pt idx="1301">
                  <c:v>13.817599786193147</c:v>
                </c:pt>
                <c:pt idx="1302">
                  <c:v>13.816727774741974</c:v>
                </c:pt>
                <c:pt idx="1303">
                  <c:v>13.815855818322351</c:v>
                </c:pt>
                <c:pt idx="1304">
                  <c:v>13.81498391693081</c:v>
                </c:pt>
                <c:pt idx="1305">
                  <c:v>13.814112070563878</c:v>
                </c:pt>
                <c:pt idx="1306">
                  <c:v>13.813240279218078</c:v>
                </c:pt>
                <c:pt idx="1307">
                  <c:v>13.81236854288994</c:v>
                </c:pt>
                <c:pt idx="1308">
                  <c:v>13.811496861575993</c:v>
                </c:pt>
                <c:pt idx="1309">
                  <c:v>13.810625235272767</c:v>
                </c:pt>
                <c:pt idx="1310">
                  <c:v>13.809753663976782</c:v>
                </c:pt>
                <c:pt idx="1311">
                  <c:v>13.808882147684573</c:v>
                </c:pt>
                <c:pt idx="1312">
                  <c:v>13.808010686392668</c:v>
                </c:pt>
                <c:pt idx="1313">
                  <c:v>13.807139280097601</c:v>
                </c:pt>
                <c:pt idx="1314">
                  <c:v>13.806267928795892</c:v>
                </c:pt>
                <c:pt idx="1315">
                  <c:v>13.805396632484076</c:v>
                </c:pt>
                <c:pt idx="1316">
                  <c:v>13.804525391158677</c:v>
                </c:pt>
                <c:pt idx="1317">
                  <c:v>13.803654204816233</c:v>
                </c:pt>
                <c:pt idx="1318">
                  <c:v>13.802783073453268</c:v>
                </c:pt>
                <c:pt idx="1319">
                  <c:v>13.801911997066316</c:v>
                </c:pt>
                <c:pt idx="1320">
                  <c:v>13.801040975651905</c:v>
                </c:pt>
                <c:pt idx="1321">
                  <c:v>13.800170009206566</c:v>
                </c:pt>
                <c:pt idx="1322">
                  <c:v>13.799299097726834</c:v>
                </c:pt>
                <c:pt idx="1323">
                  <c:v>13.798428241209235</c:v>
                </c:pt>
                <c:pt idx="1324">
                  <c:v>13.7975574396503</c:v>
                </c:pt>
                <c:pt idx="1325">
                  <c:v>13.796686693046565</c:v>
                </c:pt>
                <c:pt idx="1326">
                  <c:v>13.795816001394559</c:v>
                </c:pt>
                <c:pt idx="1327">
                  <c:v>13.794945364690818</c:v>
                </c:pt>
                <c:pt idx="1328">
                  <c:v>13.794074782931869</c:v>
                </c:pt>
                <c:pt idx="1329">
                  <c:v>13.793204256114246</c:v>
                </c:pt>
                <c:pt idx="1330">
                  <c:v>13.792333784234481</c:v>
                </c:pt>
                <c:pt idx="1331">
                  <c:v>13.791463367289111</c:v>
                </c:pt>
                <c:pt idx="1332">
                  <c:v>13.790593005274667</c:v>
                </c:pt>
                <c:pt idx="1333">
                  <c:v>13.789722698187678</c:v>
                </c:pt>
                <c:pt idx="1334">
                  <c:v>13.788852446024684</c:v>
                </c:pt>
                <c:pt idx="1335">
                  <c:v>13.787982248782217</c:v>
                </c:pt>
                <c:pt idx="1336">
                  <c:v>13.787112106456808</c:v>
                </c:pt>
                <c:pt idx="1337">
                  <c:v>13.786242019044995</c:v>
                </c:pt>
                <c:pt idx="1338">
                  <c:v>13.785371986543311</c:v>
                </c:pt>
                <c:pt idx="1339">
                  <c:v>13.784502008948289</c:v>
                </c:pt>
                <c:pt idx="1340">
                  <c:v>13.783632086256468</c:v>
                </c:pt>
                <c:pt idx="1341">
                  <c:v>13.782762218464379</c:v>
                </c:pt>
                <c:pt idx="1342">
                  <c:v>13.781892405568559</c:v>
                </c:pt>
                <c:pt idx="1343">
                  <c:v>13.781022647565544</c:v>
                </c:pt>
                <c:pt idx="1344">
                  <c:v>13.780152944451871</c:v>
                </c:pt>
                <c:pt idx="1345">
                  <c:v>13.779283296224072</c:v>
                </c:pt>
                <c:pt idx="1346">
                  <c:v>13.778413702878687</c:v>
                </c:pt>
                <c:pt idx="1347">
                  <c:v>13.77754416441225</c:v>
                </c:pt>
                <c:pt idx="1348">
                  <c:v>13.776674680821303</c:v>
                </c:pt>
                <c:pt idx="1349">
                  <c:v>13.775805252102375</c:v>
                </c:pt>
                <c:pt idx="1350">
                  <c:v>13.774935878252005</c:v>
                </c:pt>
                <c:pt idx="1351">
                  <c:v>13.774066559266736</c:v>
                </c:pt>
                <c:pt idx="1352">
                  <c:v>13.773197295143099</c:v>
                </c:pt>
                <c:pt idx="1353">
                  <c:v>13.772328085877636</c:v>
                </c:pt>
                <c:pt idx="1354">
                  <c:v>13.771458931466881</c:v>
                </c:pt>
                <c:pt idx="1355">
                  <c:v>13.770589831907373</c:v>
                </c:pt>
                <c:pt idx="1356">
                  <c:v>13.769720787195658</c:v>
                </c:pt>
                <c:pt idx="1357">
                  <c:v>13.768851797328262</c:v>
                </c:pt>
                <c:pt idx="1358">
                  <c:v>13.767982862301736</c:v>
                </c:pt>
                <c:pt idx="1359">
                  <c:v>13.76711398211261</c:v>
                </c:pt>
                <c:pt idx="1360">
                  <c:v>13.766245156757428</c:v>
                </c:pt>
                <c:pt idx="1361">
                  <c:v>13.765376386232726</c:v>
                </c:pt>
                <c:pt idx="1362">
                  <c:v>13.764507670535048</c:v>
                </c:pt>
                <c:pt idx="1363">
                  <c:v>13.763639009660929</c:v>
                </c:pt>
                <c:pt idx="1364">
                  <c:v>13.762770403606915</c:v>
                </c:pt>
                <c:pt idx="1365">
                  <c:v>13.761901852369544</c:v>
                </c:pt>
                <c:pt idx="1366">
                  <c:v>13.761033355945354</c:v>
                </c:pt>
                <c:pt idx="1367">
                  <c:v>13.760164914330888</c:v>
                </c:pt>
                <c:pt idx="1368">
                  <c:v>13.759296527522686</c:v>
                </c:pt>
                <c:pt idx="1369">
                  <c:v>13.758428195517292</c:v>
                </c:pt>
                <c:pt idx="1370">
                  <c:v>13.757559918311243</c:v>
                </c:pt>
                <c:pt idx="1371">
                  <c:v>13.756691695901086</c:v>
                </c:pt>
                <c:pt idx="1372">
                  <c:v>13.75582352828336</c:v>
                </c:pt>
                <c:pt idx="1373">
                  <c:v>13.754955415454607</c:v>
                </c:pt>
                <c:pt idx="1374">
                  <c:v>13.754087357411366</c:v>
                </c:pt>
                <c:pt idx="1375">
                  <c:v>13.753219354150184</c:v>
                </c:pt>
                <c:pt idx="1376">
                  <c:v>13.752351405667605</c:v>
                </c:pt>
                <c:pt idx="1377">
                  <c:v>13.751483511960169</c:v>
                </c:pt>
                <c:pt idx="1378">
                  <c:v>13.750615673024424</c:v>
                </c:pt>
                <c:pt idx="1379">
                  <c:v>13.749747888856904</c:v>
                </c:pt>
                <c:pt idx="1380">
                  <c:v>13.748880159454162</c:v>
                </c:pt>
                <c:pt idx="1381">
                  <c:v>13.748012484812735</c:v>
                </c:pt>
                <c:pt idx="1382">
                  <c:v>13.747144864929169</c:v>
                </c:pt>
                <c:pt idx="1383">
                  <c:v>13.746277299800013</c:v>
                </c:pt>
                <c:pt idx="1384">
                  <c:v>13.745409789421805</c:v>
                </c:pt>
                <c:pt idx="1385">
                  <c:v>13.744542333791095</c:v>
                </c:pt>
                <c:pt idx="1386">
                  <c:v>13.743674932904424</c:v>
                </c:pt>
                <c:pt idx="1387">
                  <c:v>13.742807586758337</c:v>
                </c:pt>
                <c:pt idx="1388">
                  <c:v>13.741940295349385</c:v>
                </c:pt>
                <c:pt idx="1389">
                  <c:v>13.741073058674109</c:v>
                </c:pt>
                <c:pt idx="1390">
                  <c:v>13.740205876729052</c:v>
                </c:pt>
                <c:pt idx="1391">
                  <c:v>13.739338749510768</c:v>
                </c:pt>
                <c:pt idx="1392">
                  <c:v>13.738471677015797</c:v>
                </c:pt>
                <c:pt idx="1393">
                  <c:v>13.737604659240686</c:v>
                </c:pt>
                <c:pt idx="1394">
                  <c:v>13.736737696181985</c:v>
                </c:pt>
                <c:pt idx="1395">
                  <c:v>13.735870787836237</c:v>
                </c:pt>
                <c:pt idx="1396">
                  <c:v>13.735003934199995</c:v>
                </c:pt>
                <c:pt idx="1397">
                  <c:v>13.734137135269801</c:v>
                </c:pt>
                <c:pt idx="1398">
                  <c:v>13.733270391042202</c:v>
                </c:pt>
                <c:pt idx="1399">
                  <c:v>13.732403701513748</c:v>
                </c:pt>
                <c:pt idx="1400">
                  <c:v>13.731537066680989</c:v>
                </c:pt>
                <c:pt idx="1401">
                  <c:v>13.730670486540468</c:v>
                </c:pt>
                <c:pt idx="1402">
                  <c:v>13.729803961088741</c:v>
                </c:pt>
                <c:pt idx="1403">
                  <c:v>13.728937490322348</c:v>
                </c:pt>
                <c:pt idx="1404">
                  <c:v>13.728071074237842</c:v>
                </c:pt>
                <c:pt idx="1405">
                  <c:v>13.727204712831776</c:v>
                </c:pt>
                <c:pt idx="1406">
                  <c:v>13.726338406100691</c:v>
                </c:pt>
                <c:pt idx="1407">
                  <c:v>13.725472154041146</c:v>
                </c:pt>
                <c:pt idx="1408">
                  <c:v>13.724605956649681</c:v>
                </c:pt>
                <c:pt idx="1409">
                  <c:v>13.723739813922853</c:v>
                </c:pt>
                <c:pt idx="1410">
                  <c:v>13.722873725857209</c:v>
                </c:pt>
                <c:pt idx="1411">
                  <c:v>13.722007692449299</c:v>
                </c:pt>
                <c:pt idx="1412">
                  <c:v>13.721141713695676</c:v>
                </c:pt>
                <c:pt idx="1413">
                  <c:v>13.72027578959289</c:v>
                </c:pt>
                <c:pt idx="1414">
                  <c:v>13.719409920137494</c:v>
                </c:pt>
                <c:pt idx="1415">
                  <c:v>13.718544105326032</c:v>
                </c:pt>
                <c:pt idx="1416">
                  <c:v>13.717678345155065</c:v>
                </c:pt>
                <c:pt idx="1417">
                  <c:v>13.716812639621136</c:v>
                </c:pt>
                <c:pt idx="1418">
                  <c:v>13.715946988720807</c:v>
                </c:pt>
                <c:pt idx="1419">
                  <c:v>13.715081392450621</c:v>
                </c:pt>
                <c:pt idx="1420">
                  <c:v>13.714215850807133</c:v>
                </c:pt>
                <c:pt idx="1421">
                  <c:v>13.713350363786898</c:v>
                </c:pt>
                <c:pt idx="1422">
                  <c:v>13.712484931386465</c:v>
                </c:pt>
                <c:pt idx="1423">
                  <c:v>13.711619553602388</c:v>
                </c:pt>
                <c:pt idx="1424">
                  <c:v>13.710754230431224</c:v>
                </c:pt>
                <c:pt idx="1425">
                  <c:v>13.709888961869524</c:v>
                </c:pt>
                <c:pt idx="1426">
                  <c:v>13.709023747913841</c:v>
                </c:pt>
                <c:pt idx="1427">
                  <c:v>13.708158588560728</c:v>
                </c:pt>
                <c:pt idx="1428">
                  <c:v>13.70729348380674</c:v>
                </c:pt>
                <c:pt idx="1429">
                  <c:v>13.706428433648433</c:v>
                </c:pt>
                <c:pt idx="1430">
                  <c:v>13.705563438082359</c:v>
                </c:pt>
                <c:pt idx="1431">
                  <c:v>13.704698497105076</c:v>
                </c:pt>
                <c:pt idx="1432">
                  <c:v>13.703833610713138</c:v>
                </c:pt>
                <c:pt idx="1433">
                  <c:v>13.702968778903095</c:v>
                </c:pt>
                <c:pt idx="1434">
                  <c:v>13.702104001671508</c:v>
                </c:pt>
                <c:pt idx="1435">
                  <c:v>13.701239279014933</c:v>
                </c:pt>
                <c:pt idx="1436">
                  <c:v>13.700374610929922</c:v>
                </c:pt>
                <c:pt idx="1437">
                  <c:v>13.699509997413033</c:v>
                </c:pt>
                <c:pt idx="1438">
                  <c:v>13.698645438460822</c:v>
                </c:pt>
                <c:pt idx="1439">
                  <c:v>13.697780934069847</c:v>
                </c:pt>
                <c:pt idx="1440">
                  <c:v>13.696916484236665</c:v>
                </c:pt>
                <c:pt idx="1441">
                  <c:v>13.696052088957829</c:v>
                </c:pt>
                <c:pt idx="1442">
                  <c:v>13.6951877482299</c:v>
                </c:pt>
                <c:pt idx="1443">
                  <c:v>13.694323462049431</c:v>
                </c:pt>
                <c:pt idx="1444">
                  <c:v>13.693459230412985</c:v>
                </c:pt>
                <c:pt idx="1445">
                  <c:v>13.692595053317119</c:v>
                </c:pt>
                <c:pt idx="1446">
                  <c:v>13.691730930758387</c:v>
                </c:pt>
                <c:pt idx="1447">
                  <c:v>13.690866862733349</c:v>
                </c:pt>
                <c:pt idx="1448">
                  <c:v>13.690002849238565</c:v>
                </c:pt>
                <c:pt idx="1449">
                  <c:v>13.689138890270595</c:v>
                </c:pt>
                <c:pt idx="1450">
                  <c:v>13.688274985825995</c:v>
                </c:pt>
                <c:pt idx="1451">
                  <c:v>13.687411135901321</c:v>
                </c:pt>
                <c:pt idx="1452">
                  <c:v>13.686547340493139</c:v>
                </c:pt>
                <c:pt idx="1453">
                  <c:v>13.685683599598002</c:v>
                </c:pt>
                <c:pt idx="1454">
                  <c:v>13.684819913212475</c:v>
                </c:pt>
                <c:pt idx="1455">
                  <c:v>13.683956281333119</c:v>
                </c:pt>
                <c:pt idx="1456">
                  <c:v>13.683092703956488</c:v>
                </c:pt>
                <c:pt idx="1457">
                  <c:v>13.682229181079149</c:v>
                </c:pt>
                <c:pt idx="1458">
                  <c:v>13.681365712697657</c:v>
                </c:pt>
                <c:pt idx="1459">
                  <c:v>13.680502298808575</c:v>
                </c:pt>
                <c:pt idx="1460">
                  <c:v>13.679638939408466</c:v>
                </c:pt>
                <c:pt idx="1461">
                  <c:v>13.678775634493888</c:v>
                </c:pt>
                <c:pt idx="1462">
                  <c:v>13.677912384061406</c:v>
                </c:pt>
                <c:pt idx="1463">
                  <c:v>13.67704918810758</c:v>
                </c:pt>
                <c:pt idx="1464">
                  <c:v>13.676186046628969</c:v>
                </c:pt>
                <c:pt idx="1465">
                  <c:v>13.675322959622138</c:v>
                </c:pt>
                <c:pt idx="1466">
                  <c:v>13.674459927083651</c:v>
                </c:pt>
                <c:pt idx="1467">
                  <c:v>13.673596949010069</c:v>
                </c:pt>
                <c:pt idx="1468">
                  <c:v>13.672734025397952</c:v>
                </c:pt>
                <c:pt idx="1469">
                  <c:v>13.671871156243869</c:v>
                </c:pt>
                <c:pt idx="1470">
                  <c:v>13.671008341544379</c:v>
                </c:pt>
                <c:pt idx="1471">
                  <c:v>13.670145581296044</c:v>
                </c:pt>
                <c:pt idx="1472">
                  <c:v>13.66928287549543</c:v>
                </c:pt>
                <c:pt idx="1473">
                  <c:v>13.668420224139103</c:v>
                </c:pt>
                <c:pt idx="1474">
                  <c:v>13.667557627223623</c:v>
                </c:pt>
                <c:pt idx="1475">
                  <c:v>13.666695084745557</c:v>
                </c:pt>
                <c:pt idx="1476">
                  <c:v>13.665832596701467</c:v>
                </c:pt>
                <c:pt idx="1477">
                  <c:v>13.66497016308792</c:v>
                </c:pt>
                <c:pt idx="1478">
                  <c:v>13.664107783901486</c:v>
                </c:pt>
                <c:pt idx="1479">
                  <c:v>13.663245459138714</c:v>
                </c:pt>
                <c:pt idx="1480">
                  <c:v>13.662383188796186</c:v>
                </c:pt>
                <c:pt idx="1481">
                  <c:v>13.661520972870465</c:v>
                </c:pt>
                <c:pt idx="1482">
                  <c:v>13.660658811358108</c:v>
                </c:pt>
                <c:pt idx="1483">
                  <c:v>13.659796704255685</c:v>
                </c:pt>
                <c:pt idx="1484">
                  <c:v>13.658934651559768</c:v>
                </c:pt>
                <c:pt idx="1485">
                  <c:v>13.658072653266917</c:v>
                </c:pt>
                <c:pt idx="1486">
                  <c:v>13.657210709373704</c:v>
                </c:pt>
                <c:pt idx="1487">
                  <c:v>13.656348819876689</c:v>
                </c:pt>
                <c:pt idx="1488">
                  <c:v>13.655486984772443</c:v>
                </c:pt>
                <c:pt idx="1489">
                  <c:v>13.654625204057535</c:v>
                </c:pt>
                <c:pt idx="1490">
                  <c:v>13.653763477728528</c:v>
                </c:pt>
                <c:pt idx="1491">
                  <c:v>13.652901805781996</c:v>
                </c:pt>
                <c:pt idx="1492">
                  <c:v>13.652040188214501</c:v>
                </c:pt>
                <c:pt idx="1493">
                  <c:v>13.651178625022617</c:v>
                </c:pt>
                <c:pt idx="1494">
                  <c:v>13.650317116202906</c:v>
                </c:pt>
                <c:pt idx="1495">
                  <c:v>13.64945566175194</c:v>
                </c:pt>
                <c:pt idx="1496">
                  <c:v>13.648594261666286</c:v>
                </c:pt>
                <c:pt idx="1497">
                  <c:v>13.64773291594252</c:v>
                </c:pt>
                <c:pt idx="1498">
                  <c:v>13.6468716245772</c:v>
                </c:pt>
                <c:pt idx="1499">
                  <c:v>13.646010387566903</c:v>
                </c:pt>
                <c:pt idx="1500">
                  <c:v>13.645149204908199</c:v>
                </c:pt>
                <c:pt idx="1501">
                  <c:v>13.644288076597658</c:v>
                </c:pt>
                <c:pt idx="1502">
                  <c:v>13.643427002631844</c:v>
                </c:pt>
                <c:pt idx="1503">
                  <c:v>13.642565983007335</c:v>
                </c:pt>
                <c:pt idx="1504">
                  <c:v>13.641705017720694</c:v>
                </c:pt>
                <c:pt idx="1505">
                  <c:v>13.640844106768501</c:v>
                </c:pt>
                <c:pt idx="1506">
                  <c:v>13.639983250147319</c:v>
                </c:pt>
                <c:pt idx="1507">
                  <c:v>13.639122447853724</c:v>
                </c:pt>
                <c:pt idx="1508">
                  <c:v>13.638261699884286</c:v>
                </c:pt>
                <c:pt idx="1509">
                  <c:v>13.637401006235576</c:v>
                </c:pt>
                <c:pt idx="1510">
                  <c:v>13.636540366904164</c:v>
                </c:pt>
                <c:pt idx="1511">
                  <c:v>13.635679781886628</c:v>
                </c:pt>
                <c:pt idx="1512">
                  <c:v>13.634819251179534</c:v>
                </c:pt>
                <c:pt idx="1513">
                  <c:v>13.63395877477946</c:v>
                </c:pt>
                <c:pt idx="1514">
                  <c:v>13.633098352682973</c:v>
                </c:pt>
                <c:pt idx="1515">
                  <c:v>13.632237984886652</c:v>
                </c:pt>
                <c:pt idx="1516">
                  <c:v>13.631377671387066</c:v>
                </c:pt>
                <c:pt idx="1517">
                  <c:v>13.630517412180788</c:v>
                </c:pt>
                <c:pt idx="1518">
                  <c:v>13.629657207264396</c:v>
                </c:pt>
                <c:pt idx="1519">
                  <c:v>13.628797056634458</c:v>
                </c:pt>
                <c:pt idx="1520">
                  <c:v>13.627936960287553</c:v>
                </c:pt>
                <c:pt idx="1521">
                  <c:v>13.627076918220252</c:v>
                </c:pt>
                <c:pt idx="1522">
                  <c:v>13.626216930429134</c:v>
                </c:pt>
                <c:pt idx="1523">
                  <c:v>13.625356996910767</c:v>
                </c:pt>
                <c:pt idx="1524">
                  <c:v>13.624497117661733</c:v>
                </c:pt>
                <c:pt idx="1525">
                  <c:v>13.623637292678602</c:v>
                </c:pt>
                <c:pt idx="1526">
                  <c:v>13.62277752195795</c:v>
                </c:pt>
                <c:pt idx="1527">
                  <c:v>13.621917805496354</c:v>
                </c:pt>
                <c:pt idx="1528">
                  <c:v>13.621058143290389</c:v>
                </c:pt>
                <c:pt idx="1529">
                  <c:v>13.620198535336632</c:v>
                </c:pt>
                <c:pt idx="1530">
                  <c:v>13.619338981631659</c:v>
                </c:pt>
                <c:pt idx="1531">
                  <c:v>13.618479482172043</c:v>
                </c:pt>
                <c:pt idx="1532">
                  <c:v>13.617620036954365</c:v>
                </c:pt>
                <c:pt idx="1533">
                  <c:v>13.616760645975203</c:v>
                </c:pt>
                <c:pt idx="1534">
                  <c:v>13.615901309231129</c:v>
                </c:pt>
                <c:pt idx="1535">
                  <c:v>13.615042026718722</c:v>
                </c:pt>
                <c:pt idx="1536">
                  <c:v>13.614182798434564</c:v>
                </c:pt>
                <c:pt idx="1537">
                  <c:v>13.613323624375225</c:v>
                </c:pt>
                <c:pt idx="1538">
                  <c:v>13.612464504537289</c:v>
                </c:pt>
                <c:pt idx="1539">
                  <c:v>13.611605438917332</c:v>
                </c:pt>
                <c:pt idx="1540">
                  <c:v>13.610746427511932</c:v>
                </c:pt>
                <c:pt idx="1541">
                  <c:v>13.60988747031767</c:v>
                </c:pt>
                <c:pt idx="1542">
                  <c:v>13.609028567331119</c:v>
                </c:pt>
                <c:pt idx="1543">
                  <c:v>13.608169718548867</c:v>
                </c:pt>
                <c:pt idx="1544">
                  <c:v>13.607310923967482</c:v>
                </c:pt>
                <c:pt idx="1545">
                  <c:v>13.606452183583555</c:v>
                </c:pt>
                <c:pt idx="1546">
                  <c:v>13.605593497393658</c:v>
                </c:pt>
                <c:pt idx="1547">
                  <c:v>13.60473486539437</c:v>
                </c:pt>
                <c:pt idx="1548">
                  <c:v>13.603876287582281</c:v>
                </c:pt>
                <c:pt idx="1549">
                  <c:v>13.603017763953959</c:v>
                </c:pt>
                <c:pt idx="1550">
                  <c:v>13.602159294505991</c:v>
                </c:pt>
                <c:pt idx="1551">
                  <c:v>13.601300879234957</c:v>
                </c:pt>
                <c:pt idx="1552">
                  <c:v>13.600442518137442</c:v>
                </c:pt>
                <c:pt idx="1553">
                  <c:v>13.599584211210018</c:v>
                </c:pt>
                <c:pt idx="1554">
                  <c:v>13.598725958449274</c:v>
                </c:pt>
                <c:pt idx="1555">
                  <c:v>13.597867759851788</c:v>
                </c:pt>
                <c:pt idx="1556">
                  <c:v>13.597009615414139</c:v>
                </c:pt>
                <c:pt idx="1557">
                  <c:v>13.596151525132919</c:v>
                </c:pt>
                <c:pt idx="1558">
                  <c:v>13.5952934890047</c:v>
                </c:pt>
                <c:pt idx="1559">
                  <c:v>13.594435507026072</c:v>
                </c:pt>
                <c:pt idx="1560">
                  <c:v>13.59357757919361</c:v>
                </c:pt>
                <c:pt idx="1561">
                  <c:v>13.592719705503903</c:v>
                </c:pt>
                <c:pt idx="1562">
                  <c:v>13.591861885953534</c:v>
                </c:pt>
                <c:pt idx="1563">
                  <c:v>13.591004120539084</c:v>
                </c:pt>
                <c:pt idx="1564">
                  <c:v>13.590146409257136</c:v>
                </c:pt>
                <c:pt idx="1565">
                  <c:v>13.589288752104274</c:v>
                </c:pt>
                <c:pt idx="1566">
                  <c:v>13.588431149077085</c:v>
                </c:pt>
                <c:pt idx="1567">
                  <c:v>13.587573600172151</c:v>
                </c:pt>
                <c:pt idx="1568">
                  <c:v>13.586716105386056</c:v>
                </c:pt>
                <c:pt idx="1569">
                  <c:v>13.585858664715383</c:v>
                </c:pt>
                <c:pt idx="1570">
                  <c:v>13.585001278156723</c:v>
                </c:pt>
                <c:pt idx="1571">
                  <c:v>13.584143945706652</c:v>
                </c:pt>
                <c:pt idx="1572">
                  <c:v>13.583286667361765</c:v>
                </c:pt>
                <c:pt idx="1573">
                  <c:v>13.58242944311864</c:v>
                </c:pt>
                <c:pt idx="1574">
                  <c:v>13.581572272973867</c:v>
                </c:pt>
                <c:pt idx="1575">
                  <c:v>13.580715156924031</c:v>
                </c:pt>
                <c:pt idx="1576">
                  <c:v>13.579858094965715</c:v>
                </c:pt>
                <c:pt idx="1577">
                  <c:v>13.579001087095511</c:v>
                </c:pt>
                <c:pt idx="1578">
                  <c:v>13.578144133309999</c:v>
                </c:pt>
                <c:pt idx="1579">
                  <c:v>13.57728723360577</c:v>
                </c:pt>
                <c:pt idx="1580">
                  <c:v>13.576430387979412</c:v>
                </c:pt>
                <c:pt idx="1581">
                  <c:v>13.57557359642751</c:v>
                </c:pt>
                <c:pt idx="1582">
                  <c:v>13.574716858946655</c:v>
                </c:pt>
                <c:pt idx="1583">
                  <c:v>13.573860175533426</c:v>
                </c:pt>
                <c:pt idx="1584">
                  <c:v>13.573003546184417</c:v>
                </c:pt>
                <c:pt idx="1585">
                  <c:v>13.572146970896219</c:v>
                </c:pt>
                <c:pt idx="1586">
                  <c:v>13.571290449665414</c:v>
                </c:pt>
                <c:pt idx="1587">
                  <c:v>13.570433982488595</c:v>
                </c:pt>
                <c:pt idx="1588">
                  <c:v>13.569577569362346</c:v>
                </c:pt>
                <c:pt idx="1589">
                  <c:v>13.568721210283263</c:v>
                </c:pt>
                <c:pt idx="1590">
                  <c:v>13.56786490524793</c:v>
                </c:pt>
                <c:pt idx="1591">
                  <c:v>13.567008654252936</c:v>
                </c:pt>
                <c:pt idx="1592">
                  <c:v>13.566152457294871</c:v>
                </c:pt>
                <c:pt idx="1593">
                  <c:v>13.565296314370327</c:v>
                </c:pt>
                <c:pt idx="1594">
                  <c:v>13.564440225475895</c:v>
                </c:pt>
                <c:pt idx="1595">
                  <c:v>13.563584190608161</c:v>
                </c:pt>
                <c:pt idx="1596">
                  <c:v>13.562728209763717</c:v>
                </c:pt>
                <c:pt idx="1597">
                  <c:v>13.561872282939156</c:v>
                </c:pt>
                <c:pt idx="1598">
                  <c:v>13.561016410131066</c:v>
                </c:pt>
                <c:pt idx="1599">
                  <c:v>13.560160591336038</c:v>
                </c:pt>
                <c:pt idx="1600">
                  <c:v>13.559304826550665</c:v>
                </c:pt>
                <c:pt idx="1601">
                  <c:v>13.558449115771539</c:v>
                </c:pt>
                <c:pt idx="1602">
                  <c:v>13.55759345899525</c:v>
                </c:pt>
                <c:pt idx="1603">
                  <c:v>13.55673785621839</c:v>
                </c:pt>
                <c:pt idx="1604">
                  <c:v>13.555882307437551</c:v>
                </c:pt>
                <c:pt idx="1605">
                  <c:v>13.555026812649331</c:v>
                </c:pt>
                <c:pt idx="1606">
                  <c:v>13.554171371850313</c:v>
                </c:pt>
                <c:pt idx="1607">
                  <c:v>13.553315985037097</c:v>
                </c:pt>
                <c:pt idx="1608">
                  <c:v>13.552460652206273</c:v>
                </c:pt>
                <c:pt idx="1609">
                  <c:v>13.551605373354434</c:v>
                </c:pt>
                <c:pt idx="1610">
                  <c:v>13.550750148478174</c:v>
                </c:pt>
                <c:pt idx="1611">
                  <c:v>13.549894977574088</c:v>
                </c:pt>
                <c:pt idx="1612">
                  <c:v>13.549039860638768</c:v>
                </c:pt>
                <c:pt idx="1613">
                  <c:v>13.548184797668808</c:v>
                </c:pt>
                <c:pt idx="1614">
                  <c:v>13.547329788660807</c:v>
                </c:pt>
                <c:pt idx="1615">
                  <c:v>13.546474833611354</c:v>
                </c:pt>
                <c:pt idx="1616">
                  <c:v>13.545619932517043</c:v>
                </c:pt>
                <c:pt idx="1617">
                  <c:v>13.544765085374475</c:v>
                </c:pt>
                <c:pt idx="1618">
                  <c:v>13.543910292180239</c:v>
                </c:pt>
                <c:pt idx="1619">
                  <c:v>13.543055552930932</c:v>
                </c:pt>
                <c:pt idx="1620">
                  <c:v>13.542200867623155</c:v>
                </c:pt>
                <c:pt idx="1621">
                  <c:v>13.541346236253498</c:v>
                </c:pt>
                <c:pt idx="1622">
                  <c:v>13.540491658818555</c:v>
                </c:pt>
                <c:pt idx="1623">
                  <c:v>13.53963713531493</c:v>
                </c:pt>
                <c:pt idx="1624">
                  <c:v>13.538782665739214</c:v>
                </c:pt>
                <c:pt idx="1625">
                  <c:v>13.537928250088003</c:v>
                </c:pt>
                <c:pt idx="1626">
                  <c:v>13.537073888357899</c:v>
                </c:pt>
                <c:pt idx="1627">
                  <c:v>13.536219580545495</c:v>
                </c:pt>
                <c:pt idx="1628">
                  <c:v>13.535365326647387</c:v>
                </c:pt>
                <c:pt idx="1629">
                  <c:v>13.534511126660176</c:v>
                </c:pt>
                <c:pt idx="1630">
                  <c:v>13.53365698058046</c:v>
                </c:pt>
                <c:pt idx="1631">
                  <c:v>13.532802888404834</c:v>
                </c:pt>
                <c:pt idx="1632">
                  <c:v>13.531948850129895</c:v>
                </c:pt>
                <c:pt idx="1633">
                  <c:v>13.531094865752248</c:v>
                </c:pt>
                <c:pt idx="1634">
                  <c:v>13.530240935268486</c:v>
                </c:pt>
                <c:pt idx="1635">
                  <c:v>13.52938705867521</c:v>
                </c:pt>
                <c:pt idx="1636">
                  <c:v>13.52853323596902</c:v>
                </c:pt>
                <c:pt idx="1637">
                  <c:v>13.527679467146511</c:v>
                </c:pt>
                <c:pt idx="1638">
                  <c:v>13.526825752204287</c:v>
                </c:pt>
                <c:pt idx="1639">
                  <c:v>13.525972091138941</c:v>
                </c:pt>
                <c:pt idx="1640">
                  <c:v>13.525118483947084</c:v>
                </c:pt>
                <c:pt idx="1641">
                  <c:v>13.524264930625307</c:v>
                </c:pt>
                <c:pt idx="1642">
                  <c:v>13.523411431170214</c:v>
                </c:pt>
                <c:pt idx="1643">
                  <c:v>13.522557985578407</c:v>
                </c:pt>
                <c:pt idx="1644">
                  <c:v>13.521704593846481</c:v>
                </c:pt>
                <c:pt idx="1645">
                  <c:v>13.520851255971042</c:v>
                </c:pt>
                <c:pt idx="1646">
                  <c:v>13.51999797194869</c:v>
                </c:pt>
                <c:pt idx="1647">
                  <c:v>13.519144741776028</c:v>
                </c:pt>
                <c:pt idx="1648">
                  <c:v>13.518291565449651</c:v>
                </c:pt>
                <c:pt idx="1649">
                  <c:v>13.517438442966169</c:v>
                </c:pt>
                <c:pt idx="1650">
                  <c:v>13.516585374322178</c:v>
                </c:pt>
                <c:pt idx="1651">
                  <c:v>13.515732359514287</c:v>
                </c:pt>
                <c:pt idx="1652">
                  <c:v>13.514879398539087</c:v>
                </c:pt>
                <c:pt idx="1653">
                  <c:v>13.514026491393194</c:v>
                </c:pt>
                <c:pt idx="1654">
                  <c:v>13.513173638073203</c:v>
                </c:pt>
                <c:pt idx="1655">
                  <c:v>13.512320838575722</c:v>
                </c:pt>
                <c:pt idx="1656">
                  <c:v>13.511468092897347</c:v>
                </c:pt>
                <c:pt idx="1657">
                  <c:v>13.510615401034689</c:v>
                </c:pt>
                <c:pt idx="1658">
                  <c:v>13.509762762984346</c:v>
                </c:pt>
                <c:pt idx="1659">
                  <c:v>13.508910178742926</c:v>
                </c:pt>
                <c:pt idx="1660">
                  <c:v>13.508057648307032</c:v>
                </c:pt>
                <c:pt idx="1661">
                  <c:v>13.507205171673268</c:v>
                </c:pt>
                <c:pt idx="1662">
                  <c:v>13.506352748838241</c:v>
                </c:pt>
                <c:pt idx="1663">
                  <c:v>13.50550037979855</c:v>
                </c:pt>
                <c:pt idx="1664">
                  <c:v>13.504648064550803</c:v>
                </c:pt>
                <c:pt idx="1665">
                  <c:v>13.503795803091608</c:v>
                </c:pt>
                <c:pt idx="1666">
                  <c:v>13.502943595417568</c:v>
                </c:pt>
                <c:pt idx="1667">
                  <c:v>13.502091441525291</c:v>
                </c:pt>
                <c:pt idx="1668">
                  <c:v>13.501239341411379</c:v>
                </c:pt>
                <c:pt idx="1669">
                  <c:v>13.500387295072441</c:v>
                </c:pt>
                <c:pt idx="1670">
                  <c:v>13.49953530250508</c:v>
                </c:pt>
                <c:pt idx="1671">
                  <c:v>13.498683363705908</c:v>
                </c:pt>
                <c:pt idx="1672">
                  <c:v>13.497831478671529</c:v>
                </c:pt>
                <c:pt idx="1673">
                  <c:v>13.496979647398549</c:v>
                </c:pt>
                <c:pt idx="1674">
                  <c:v>13.496127869883573</c:v>
                </c:pt>
                <c:pt idx="1675">
                  <c:v>13.495276146123214</c:v>
                </c:pt>
                <c:pt idx="1676">
                  <c:v>13.494424476114077</c:v>
                </c:pt>
                <c:pt idx="1677">
                  <c:v>13.493572859852767</c:v>
                </c:pt>
                <c:pt idx="1678">
                  <c:v>13.492721297335898</c:v>
                </c:pt>
                <c:pt idx="1679">
                  <c:v>13.491869788560074</c:v>
                </c:pt>
                <c:pt idx="1680">
                  <c:v>13.491018333521906</c:v>
                </c:pt>
                <c:pt idx="1681">
                  <c:v>13.490166932217999</c:v>
                </c:pt>
                <c:pt idx="1682">
                  <c:v>13.489315584644965</c:v>
                </c:pt>
                <c:pt idx="1683">
                  <c:v>13.48846429079941</c:v>
                </c:pt>
                <c:pt idx="1684">
                  <c:v>13.487613050677949</c:v>
                </c:pt>
                <c:pt idx="1685">
                  <c:v>13.486761864277188</c:v>
                </c:pt>
                <c:pt idx="1686">
                  <c:v>13.485910731593734</c:v>
                </c:pt>
                <c:pt idx="1687">
                  <c:v>13.485059652624201</c:v>
                </c:pt>
                <c:pt idx="1688">
                  <c:v>13.484208627365197</c:v>
                </c:pt>
                <c:pt idx="1689">
                  <c:v>13.483357655813336</c:v>
                </c:pt>
                <c:pt idx="1690">
                  <c:v>13.482506737965224</c:v>
                </c:pt>
                <c:pt idx="1691">
                  <c:v>13.481655873817472</c:v>
                </c:pt>
                <c:pt idx="1692">
                  <c:v>13.480805063366695</c:v>
                </c:pt>
                <c:pt idx="1693">
                  <c:v>13.479954306609503</c:v>
                </c:pt>
                <c:pt idx="1694">
                  <c:v>13.479103603542505</c:v>
                </c:pt>
                <c:pt idx="1695">
                  <c:v>13.478252954162317</c:v>
                </c:pt>
                <c:pt idx="1696">
                  <c:v>13.477402358465545</c:v>
                </c:pt>
                <c:pt idx="1697">
                  <c:v>13.476551816448804</c:v>
                </c:pt>
                <c:pt idx="1698">
                  <c:v>13.475701328108709</c:v>
                </c:pt>
                <c:pt idx="1699">
                  <c:v>13.474850893441868</c:v>
                </c:pt>
                <c:pt idx="1700">
                  <c:v>13.474000512444896</c:v>
                </c:pt>
                <c:pt idx="1701">
                  <c:v>13.473150185114406</c:v>
                </c:pt>
                <c:pt idx="1702">
                  <c:v>13.472299911447013</c:v>
                </c:pt>
                <c:pt idx="1703">
                  <c:v>13.471449691439327</c:v>
                </c:pt>
                <c:pt idx="1704">
                  <c:v>13.470599525087962</c:v>
                </c:pt>
                <c:pt idx="1705">
                  <c:v>13.469749412389532</c:v>
                </c:pt>
                <c:pt idx="1706">
                  <c:v>13.468899353340653</c:v>
                </c:pt>
                <c:pt idx="1707">
                  <c:v>13.46804934793794</c:v>
                </c:pt>
                <c:pt idx="1708">
                  <c:v>13.467199396178003</c:v>
                </c:pt>
                <c:pt idx="1709">
                  <c:v>13.466349498057459</c:v>
                </c:pt>
                <c:pt idx="1710">
                  <c:v>13.465499653572925</c:v>
                </c:pt>
                <c:pt idx="1711">
                  <c:v>13.464649862721014</c:v>
                </c:pt>
                <c:pt idx="1712">
                  <c:v>13.463800125498341</c:v>
                </c:pt>
                <c:pt idx="1713">
                  <c:v>13.462950441901519</c:v>
                </c:pt>
                <c:pt idx="1714">
                  <c:v>13.462100811927172</c:v>
                </c:pt>
                <c:pt idx="1715">
                  <c:v>13.461251235571906</c:v>
                </c:pt>
                <c:pt idx="1716">
                  <c:v>13.460401712832343</c:v>
                </c:pt>
                <c:pt idx="1717">
                  <c:v>13.459552243705101</c:v>
                </c:pt>
                <c:pt idx="1718">
                  <c:v>13.458702828186791</c:v>
                </c:pt>
                <c:pt idx="1719">
                  <c:v>13.457853466274035</c:v>
                </c:pt>
                <c:pt idx="1720">
                  <c:v>13.457004157963443</c:v>
                </c:pt>
                <c:pt idx="1721">
                  <c:v>13.456154903251642</c:v>
                </c:pt>
                <c:pt idx="1722">
                  <c:v>13.455305702135242</c:v>
                </c:pt>
                <c:pt idx="1723">
                  <c:v>13.454456554610864</c:v>
                </c:pt>
                <c:pt idx="1724">
                  <c:v>13.453607460675126</c:v>
                </c:pt>
                <c:pt idx="1725">
                  <c:v>13.452758420324642</c:v>
                </c:pt>
                <c:pt idx="1726">
                  <c:v>13.451909433556034</c:v>
                </c:pt>
                <c:pt idx="1727">
                  <c:v>13.451060500365919</c:v>
                </c:pt>
                <c:pt idx="1728">
                  <c:v>13.450211620750919</c:v>
                </c:pt>
                <c:pt idx="1729">
                  <c:v>13.44936279470765</c:v>
                </c:pt>
                <c:pt idx="1730">
                  <c:v>13.448514022232729</c:v>
                </c:pt>
                <c:pt idx="1731">
                  <c:v>13.447665303322781</c:v>
                </c:pt>
                <c:pt idx="1732">
                  <c:v>13.446816637974422</c:v>
                </c:pt>
                <c:pt idx="1733">
                  <c:v>13.445968026184271</c:v>
                </c:pt>
                <c:pt idx="1734">
                  <c:v>13.445119467948949</c:v>
                </c:pt>
                <c:pt idx="1735">
                  <c:v>13.444270963265076</c:v>
                </c:pt>
                <c:pt idx="1736">
                  <c:v>13.443422512129276</c:v>
                </c:pt>
                <c:pt idx="1737">
                  <c:v>13.442574114538166</c:v>
                </c:pt>
                <c:pt idx="1738">
                  <c:v>13.441725770488366</c:v>
                </c:pt>
                <c:pt idx="1739">
                  <c:v>13.440877479976498</c:v>
                </c:pt>
                <c:pt idx="1740">
                  <c:v>13.440029242999186</c:v>
                </c:pt>
                <c:pt idx="1741">
                  <c:v>13.43918105955305</c:v>
                </c:pt>
                <c:pt idx="1742">
                  <c:v>13.43833292963471</c:v>
                </c:pt>
                <c:pt idx="1743">
                  <c:v>13.437484853240788</c:v>
                </c:pt>
                <c:pt idx="1744">
                  <c:v>13.436636830367908</c:v>
                </c:pt>
                <c:pt idx="1745">
                  <c:v>13.435788861012693</c:v>
                </c:pt>
                <c:pt idx="1746">
                  <c:v>13.434940945171761</c:v>
                </c:pt>
                <c:pt idx="1747">
                  <c:v>13.43409308284174</c:v>
                </c:pt>
                <c:pt idx="1748">
                  <c:v>13.433245274019249</c:v>
                </c:pt>
                <c:pt idx="1749">
                  <c:v>13.432397518700915</c:v>
                </c:pt>
                <c:pt idx="1750">
                  <c:v>13.431549816883358</c:v>
                </c:pt>
                <c:pt idx="1751">
                  <c:v>13.430702168563204</c:v>
                </c:pt>
                <c:pt idx="1752">
                  <c:v>13.429854573737078</c:v>
                </c:pt>
                <c:pt idx="1753">
                  <c:v>13.4290070324016</c:v>
                </c:pt>
                <c:pt idx="1754">
                  <c:v>13.428159544553393</c:v>
                </c:pt>
                <c:pt idx="1755">
                  <c:v>13.427312110189089</c:v>
                </c:pt>
                <c:pt idx="1756">
                  <c:v>13.426464729305307</c:v>
                </c:pt>
                <c:pt idx="1757">
                  <c:v>13.425617401898675</c:v>
                </c:pt>
                <c:pt idx="1758">
                  <c:v>13.424770127965814</c:v>
                </c:pt>
                <c:pt idx="1759">
                  <c:v>13.423922907503353</c:v>
                </c:pt>
                <c:pt idx="1760">
                  <c:v>13.423075740507917</c:v>
                </c:pt>
                <c:pt idx="1761">
                  <c:v>13.422228626976132</c:v>
                </c:pt>
                <c:pt idx="1762">
                  <c:v>13.421381566904621</c:v>
                </c:pt>
                <c:pt idx="1763">
                  <c:v>13.420534560290015</c:v>
                </c:pt>
                <c:pt idx="1764">
                  <c:v>13.419687607128935</c:v>
                </c:pt>
                <c:pt idx="1765">
                  <c:v>13.418840707418012</c:v>
                </c:pt>
                <c:pt idx="1766">
                  <c:v>13.417993861153867</c:v>
                </c:pt>
                <c:pt idx="1767">
                  <c:v>13.417147068333138</c:v>
                </c:pt>
                <c:pt idx="1768">
                  <c:v>13.416300328952444</c:v>
                </c:pt>
                <c:pt idx="1769">
                  <c:v>13.415453643008409</c:v>
                </c:pt>
                <c:pt idx="1770">
                  <c:v>13.41460701049767</c:v>
                </c:pt>
                <c:pt idx="1771">
                  <c:v>13.413760431416849</c:v>
                </c:pt>
                <c:pt idx="1772">
                  <c:v>13.412913905762576</c:v>
                </c:pt>
                <c:pt idx="1773">
                  <c:v>13.412067433531478</c:v>
                </c:pt>
                <c:pt idx="1774">
                  <c:v>13.411221014720187</c:v>
                </c:pt>
                <c:pt idx="1775">
                  <c:v>13.410374649325325</c:v>
                </c:pt>
                <c:pt idx="1776">
                  <c:v>13.409528337343527</c:v>
                </c:pt>
                <c:pt idx="1777">
                  <c:v>13.408682078771424</c:v>
                </c:pt>
                <c:pt idx="1778">
                  <c:v>13.407835873605638</c:v>
                </c:pt>
                <c:pt idx="1779">
                  <c:v>13.406989721842804</c:v>
                </c:pt>
                <c:pt idx="1780">
                  <c:v>13.406143623479549</c:v>
                </c:pt>
                <c:pt idx="1781">
                  <c:v>13.405297578512503</c:v>
                </c:pt>
                <c:pt idx="1782">
                  <c:v>13.404451586938297</c:v>
                </c:pt>
                <c:pt idx="1783">
                  <c:v>13.403605648753565</c:v>
                </c:pt>
                <c:pt idx="1784">
                  <c:v>13.402759763954933</c:v>
                </c:pt>
                <c:pt idx="1785">
                  <c:v>13.40191393253903</c:v>
                </c:pt>
                <c:pt idx="1786">
                  <c:v>13.401068154502495</c:v>
                </c:pt>
                <c:pt idx="1787">
                  <c:v>13.400222429841953</c:v>
                </c:pt>
                <c:pt idx="1788">
                  <c:v>13.399376758554038</c:v>
                </c:pt>
                <c:pt idx="1789">
                  <c:v>13.398531140635383</c:v>
                </c:pt>
                <c:pt idx="1790">
                  <c:v>13.397685576082612</c:v>
                </c:pt>
                <c:pt idx="1791">
                  <c:v>13.396840064892366</c:v>
                </c:pt>
                <c:pt idx="1792">
                  <c:v>13.395994607061276</c:v>
                </c:pt>
                <c:pt idx="1793">
                  <c:v>13.395149202585971</c:v>
                </c:pt>
                <c:pt idx="1794">
                  <c:v>13.394303851463087</c:v>
                </c:pt>
                <c:pt idx="1795">
                  <c:v>13.393458553689255</c:v>
                </c:pt>
                <c:pt idx="1796">
                  <c:v>13.392613309261108</c:v>
                </c:pt>
                <c:pt idx="1797">
                  <c:v>13.39176811817528</c:v>
                </c:pt>
                <c:pt idx="1798">
                  <c:v>13.390922980428407</c:v>
                </c:pt>
                <c:pt idx="1799">
                  <c:v>13.39007789601712</c:v>
                </c:pt>
                <c:pt idx="1800">
                  <c:v>13.389232864938053</c:v>
                </c:pt>
                <c:pt idx="1801">
                  <c:v>13.388387887187841</c:v>
                </c:pt>
                <c:pt idx="1802">
                  <c:v>13.387542962763122</c:v>
                </c:pt>
                <c:pt idx="1803">
                  <c:v>13.386698091660524</c:v>
                </c:pt>
                <c:pt idx="1804">
                  <c:v>13.385853273876688</c:v>
                </c:pt>
                <c:pt idx="1805">
                  <c:v>13.385008509408244</c:v>
                </c:pt>
                <c:pt idx="1806">
                  <c:v>13.38416379825183</c:v>
                </c:pt>
                <c:pt idx="1807">
                  <c:v>13.383319140404081</c:v>
                </c:pt>
                <c:pt idx="1808">
                  <c:v>13.382474535861634</c:v>
                </c:pt>
                <c:pt idx="1809">
                  <c:v>13.381629984621123</c:v>
                </c:pt>
                <c:pt idx="1810">
                  <c:v>13.380785486679187</c:v>
                </c:pt>
                <c:pt idx="1811">
                  <c:v>13.379941042032456</c:v>
                </c:pt>
                <c:pt idx="1812">
                  <c:v>13.379096650677576</c:v>
                </c:pt>
                <c:pt idx="1813">
                  <c:v>13.378252312611178</c:v>
                </c:pt>
                <c:pt idx="1814">
                  <c:v>13.377408027829899</c:v>
                </c:pt>
                <c:pt idx="1815">
                  <c:v>13.376563796330377</c:v>
                </c:pt>
                <c:pt idx="1816">
                  <c:v>13.375719618109249</c:v>
                </c:pt>
                <c:pt idx="1817">
                  <c:v>13.374875493163156</c:v>
                </c:pt>
                <c:pt idx="1818">
                  <c:v>13.374031421488732</c:v>
                </c:pt>
                <c:pt idx="1819">
                  <c:v>13.373187403082616</c:v>
                </c:pt>
                <c:pt idx="1820">
                  <c:v>13.372343437941447</c:v>
                </c:pt>
                <c:pt idx="1821">
                  <c:v>13.371499526061863</c:v>
                </c:pt>
                <c:pt idx="1822">
                  <c:v>13.370655667440502</c:v>
                </c:pt>
                <c:pt idx="1823">
                  <c:v>13.369811862074004</c:v>
                </c:pt>
                <c:pt idx="1824">
                  <c:v>13.368968109959008</c:v>
                </c:pt>
                <c:pt idx="1825">
                  <c:v>13.368124411092154</c:v>
                </c:pt>
                <c:pt idx="1826">
                  <c:v>13.367280765470081</c:v>
                </c:pt>
                <c:pt idx="1827">
                  <c:v>13.366437173089428</c:v>
                </c:pt>
                <c:pt idx="1828">
                  <c:v>13.365593633946837</c:v>
                </c:pt>
                <c:pt idx="1829">
                  <c:v>13.364750148038947</c:v>
                </c:pt>
                <c:pt idx="1830">
                  <c:v>13.363906715362395</c:v>
                </c:pt>
                <c:pt idx="1831">
                  <c:v>13.363063335913827</c:v>
                </c:pt>
                <c:pt idx="1832">
                  <c:v>13.362220009689883</c:v>
                </c:pt>
                <c:pt idx="1833">
                  <c:v>13.361376736687202</c:v>
                </c:pt>
                <c:pt idx="1834">
                  <c:v>13.360533516902425</c:v>
                </c:pt>
                <c:pt idx="1835">
                  <c:v>13.359690350332198</c:v>
                </c:pt>
                <c:pt idx="1836">
                  <c:v>13.358847236973157</c:v>
                </c:pt>
                <c:pt idx="1837">
                  <c:v>13.358004176821945</c:v>
                </c:pt>
                <c:pt idx="1838">
                  <c:v>13.357161169875207</c:v>
                </c:pt>
                <c:pt idx="1839">
                  <c:v>13.356318216129583</c:v>
                </c:pt>
                <c:pt idx="1840">
                  <c:v>13.355475315581719</c:v>
                </c:pt>
                <c:pt idx="1841">
                  <c:v>13.35463246822825</c:v>
                </c:pt>
                <c:pt idx="1842">
                  <c:v>13.353789674065828</c:v>
                </c:pt>
                <c:pt idx="1843">
                  <c:v>13.35294693309109</c:v>
                </c:pt>
                <c:pt idx="1844">
                  <c:v>13.352104245300684</c:v>
                </c:pt>
                <c:pt idx="1845">
                  <c:v>13.351261610691246</c:v>
                </c:pt>
                <c:pt idx="1846">
                  <c:v>13.350419029259431</c:v>
                </c:pt>
                <c:pt idx="1847">
                  <c:v>13.349576501001874</c:v>
                </c:pt>
                <c:pt idx="1848">
                  <c:v>13.348734025915222</c:v>
                </c:pt>
                <c:pt idx="1849">
                  <c:v>13.34789160399612</c:v>
                </c:pt>
                <c:pt idx="1850">
                  <c:v>13.347049235241212</c:v>
                </c:pt>
                <c:pt idx="1851">
                  <c:v>13.346206919647143</c:v>
                </c:pt>
                <c:pt idx="1852">
                  <c:v>13.345364657210562</c:v>
                </c:pt>
                <c:pt idx="1853">
                  <c:v>13.344522447928105</c:v>
                </c:pt>
                <c:pt idx="1854">
                  <c:v>13.343680291796424</c:v>
                </c:pt>
                <c:pt idx="1855">
                  <c:v>13.342838188812166</c:v>
                </c:pt>
                <c:pt idx="1856">
                  <c:v>13.341996138971975</c:v>
                </c:pt>
                <c:pt idx="1857">
                  <c:v>13.341154142272496</c:v>
                </c:pt>
                <c:pt idx="1858">
                  <c:v>13.340312198710377</c:v>
                </c:pt>
                <c:pt idx="1859">
                  <c:v>13.339470308282264</c:v>
                </c:pt>
                <c:pt idx="1860">
                  <c:v>13.338628470984803</c:v>
                </c:pt>
                <c:pt idx="1861">
                  <c:v>13.337786686814642</c:v>
                </c:pt>
                <c:pt idx="1862">
                  <c:v>13.336944955768425</c:v>
                </c:pt>
                <c:pt idx="1863">
                  <c:v>13.336103277842806</c:v>
                </c:pt>
                <c:pt idx="1864">
                  <c:v>13.335261653034427</c:v>
                </c:pt>
                <c:pt idx="1865">
                  <c:v>13.334420081339937</c:v>
                </c:pt>
                <c:pt idx="1866">
                  <c:v>13.333578562755989</c:v>
                </c:pt>
                <c:pt idx="1867">
                  <c:v>13.332737097279221</c:v>
                </c:pt>
                <c:pt idx="1868">
                  <c:v>13.331895684906291</c:v>
                </c:pt>
                <c:pt idx="1869">
                  <c:v>13.331054325633842</c:v>
                </c:pt>
                <c:pt idx="1870">
                  <c:v>13.330213019458524</c:v>
                </c:pt>
                <c:pt idx="1871">
                  <c:v>13.329371766376992</c:v>
                </c:pt>
                <c:pt idx="1872">
                  <c:v>13.328530566385888</c:v>
                </c:pt>
                <c:pt idx="1873">
                  <c:v>13.327689419481864</c:v>
                </c:pt>
                <c:pt idx="1874">
                  <c:v>13.326848325661569</c:v>
                </c:pt>
                <c:pt idx="1875">
                  <c:v>13.326007284921651</c:v>
                </c:pt>
                <c:pt idx="1876">
                  <c:v>13.325166297258766</c:v>
                </c:pt>
                <c:pt idx="1877">
                  <c:v>13.324325362669564</c:v>
                </c:pt>
                <c:pt idx="1878">
                  <c:v>13.32348448115069</c:v>
                </c:pt>
                <c:pt idx="1879">
                  <c:v>13.322643652698796</c:v>
                </c:pt>
                <c:pt idx="1880">
                  <c:v>13.321802877310537</c:v>
                </c:pt>
                <c:pt idx="1881">
                  <c:v>13.32096215498256</c:v>
                </c:pt>
                <c:pt idx="1882">
                  <c:v>13.320121485711521</c:v>
                </c:pt>
                <c:pt idx="1883">
                  <c:v>13.319280869494069</c:v>
                </c:pt>
                <c:pt idx="1884">
                  <c:v>13.318440306326849</c:v>
                </c:pt>
                <c:pt idx="1885">
                  <c:v>13.317599796206528</c:v>
                </c:pt>
                <c:pt idx="1886">
                  <c:v>13.316759339129746</c:v>
                </c:pt>
                <c:pt idx="1887">
                  <c:v>13.31591893509316</c:v>
                </c:pt>
                <c:pt idx="1888">
                  <c:v>13.315078584093424</c:v>
                </c:pt>
                <c:pt idx="1889">
                  <c:v>13.314238286127187</c:v>
                </c:pt>
                <c:pt idx="1890">
                  <c:v>13.313398041191103</c:v>
                </c:pt>
                <c:pt idx="1891">
                  <c:v>13.312557849281831</c:v>
                </c:pt>
                <c:pt idx="1892">
                  <c:v>13.311717710396019</c:v>
                </c:pt>
                <c:pt idx="1893">
                  <c:v>13.31087762453032</c:v>
                </c:pt>
                <c:pt idx="1894">
                  <c:v>13.31003759168139</c:v>
                </c:pt>
                <c:pt idx="1895">
                  <c:v>13.309197611845885</c:v>
                </c:pt>
                <c:pt idx="1896">
                  <c:v>13.308357685020455</c:v>
                </c:pt>
                <c:pt idx="1897">
                  <c:v>13.307517811201759</c:v>
                </c:pt>
                <c:pt idx="1898">
                  <c:v>13.306677990386449</c:v>
                </c:pt>
                <c:pt idx="1899">
                  <c:v>13.305838222571184</c:v>
                </c:pt>
                <c:pt idx="1900">
                  <c:v>13.304998507752611</c:v>
                </c:pt>
                <c:pt idx="1901">
                  <c:v>13.304158845927391</c:v>
                </c:pt>
                <c:pt idx="1902">
                  <c:v>13.303319237092184</c:v>
                </c:pt>
                <c:pt idx="1903">
                  <c:v>13.302479681243637</c:v>
                </c:pt>
                <c:pt idx="1904">
                  <c:v>13.301640178378413</c:v>
                </c:pt>
                <c:pt idx="1905">
                  <c:v>13.300800728493163</c:v>
                </c:pt>
                <c:pt idx="1906">
                  <c:v>13.299961331584548</c:v>
                </c:pt>
                <c:pt idx="1907">
                  <c:v>13.299121987649222</c:v>
                </c:pt>
                <c:pt idx="1908">
                  <c:v>13.298282696683843</c:v>
                </c:pt>
                <c:pt idx="1909">
                  <c:v>13.297443458685068</c:v>
                </c:pt>
                <c:pt idx="1910">
                  <c:v>13.296604273649553</c:v>
                </c:pt>
                <c:pt idx="1911">
                  <c:v>13.295765141573957</c:v>
                </c:pt>
                <c:pt idx="1912">
                  <c:v>13.294926062454937</c:v>
                </c:pt>
                <c:pt idx="1913">
                  <c:v>13.294087036289152</c:v>
                </c:pt>
                <c:pt idx="1914">
                  <c:v>13.293248063073259</c:v>
                </c:pt>
                <c:pt idx="1915">
                  <c:v>13.292409142803919</c:v>
                </c:pt>
                <c:pt idx="1916">
                  <c:v>13.291570275477785</c:v>
                </c:pt>
                <c:pt idx="1917">
                  <c:v>13.290731461091521</c:v>
                </c:pt>
                <c:pt idx="1918">
                  <c:v>13.289892699641785</c:v>
                </c:pt>
                <c:pt idx="1919">
                  <c:v>13.289053991125234</c:v>
                </c:pt>
                <c:pt idx="1920">
                  <c:v>13.288215335538535</c:v>
                </c:pt>
                <c:pt idx="1921">
                  <c:v>13.287376732878334</c:v>
                </c:pt>
                <c:pt idx="1922">
                  <c:v>13.286538183141303</c:v>
                </c:pt>
                <c:pt idx="1923">
                  <c:v>13.285699686324095</c:v>
                </c:pt>
                <c:pt idx="1924">
                  <c:v>13.284861242423377</c:v>
                </c:pt>
                <c:pt idx="1925">
                  <c:v>13.284022851435802</c:v>
                </c:pt>
                <c:pt idx="1926">
                  <c:v>13.283184513358039</c:v>
                </c:pt>
                <c:pt idx="1927">
                  <c:v>13.282346228186737</c:v>
                </c:pt>
                <c:pt idx="1928">
                  <c:v>13.28150799591857</c:v>
                </c:pt>
                <c:pt idx="1929">
                  <c:v>13.280669816550191</c:v>
                </c:pt>
                <c:pt idx="1930">
                  <c:v>13.279831690078268</c:v>
                </c:pt>
                <c:pt idx="1931">
                  <c:v>13.278993616499456</c:v>
                </c:pt>
                <c:pt idx="1932">
                  <c:v>13.278155595810418</c:v>
                </c:pt>
                <c:pt idx="1933">
                  <c:v>13.27731762800782</c:v>
                </c:pt>
                <c:pt idx="1934">
                  <c:v>13.276479713088325</c:v>
                </c:pt>
                <c:pt idx="1935">
                  <c:v>13.275641851048588</c:v>
                </c:pt>
                <c:pt idx="1936">
                  <c:v>13.274804041885284</c:v>
                </c:pt>
                <c:pt idx="1937">
                  <c:v>13.273966285595064</c:v>
                </c:pt>
                <c:pt idx="1938">
                  <c:v>13.273128582174598</c:v>
                </c:pt>
                <c:pt idx="1939">
                  <c:v>13.272290931620548</c:v>
                </c:pt>
                <c:pt idx="1940">
                  <c:v>13.271453333929577</c:v>
                </c:pt>
                <c:pt idx="1941">
                  <c:v>13.27061578909835</c:v>
                </c:pt>
                <c:pt idx="1942">
                  <c:v>13.269778297123528</c:v>
                </c:pt>
                <c:pt idx="1943">
                  <c:v>13.26894085800178</c:v>
                </c:pt>
                <c:pt idx="1944">
                  <c:v>13.268103471729766</c:v>
                </c:pt>
                <c:pt idx="1945">
                  <c:v>13.267266138304155</c:v>
                </c:pt>
                <c:pt idx="1946">
                  <c:v>13.266428857721609</c:v>
                </c:pt>
                <c:pt idx="1947">
                  <c:v>13.265591629978795</c:v>
                </c:pt>
                <c:pt idx="1948">
                  <c:v>13.264754455072378</c:v>
                </c:pt>
                <c:pt idx="1949">
                  <c:v>13.26391733299902</c:v>
                </c:pt>
                <c:pt idx="1950">
                  <c:v>13.263080263755391</c:v>
                </c:pt>
                <c:pt idx="1951">
                  <c:v>13.262243247338157</c:v>
                </c:pt>
                <c:pt idx="1952">
                  <c:v>13.261406283743982</c:v>
                </c:pt>
                <c:pt idx="1953">
                  <c:v>13.260569372969535</c:v>
                </c:pt>
                <c:pt idx="1954">
                  <c:v>13.259732515011478</c:v>
                </c:pt>
                <c:pt idx="1955">
                  <c:v>13.258895709866479</c:v>
                </c:pt>
                <c:pt idx="1956">
                  <c:v>13.25805895753121</c:v>
                </c:pt>
                <c:pt idx="1957">
                  <c:v>13.257222258002336</c:v>
                </c:pt>
                <c:pt idx="1958">
                  <c:v>13.256385611276523</c:v>
                </c:pt>
                <c:pt idx="1959">
                  <c:v>13.255549017350438</c:v>
                </c:pt>
                <c:pt idx="1960">
                  <c:v>13.25471247622075</c:v>
                </c:pt>
                <c:pt idx="1961">
                  <c:v>13.253875987884125</c:v>
                </c:pt>
                <c:pt idx="1962">
                  <c:v>13.253039552337235</c:v>
                </c:pt>
                <c:pt idx="1963">
                  <c:v>13.252203169576749</c:v>
                </c:pt>
                <c:pt idx="1964">
                  <c:v>13.25136683959933</c:v>
                </c:pt>
                <c:pt idx="1965">
                  <c:v>13.250530562401654</c:v>
                </c:pt>
                <c:pt idx="1966">
                  <c:v>13.249694337980385</c:v>
                </c:pt>
                <c:pt idx="1967">
                  <c:v>13.248858166332193</c:v>
                </c:pt>
                <c:pt idx="1968">
                  <c:v>13.248022047453748</c:v>
                </c:pt>
                <c:pt idx="1969">
                  <c:v>13.247185981341723</c:v>
                </c:pt>
                <c:pt idx="1970">
                  <c:v>13.246349967992783</c:v>
                </c:pt>
                <c:pt idx="1971">
                  <c:v>13.245514007403603</c:v>
                </c:pt>
                <c:pt idx="1972">
                  <c:v>13.244678099570848</c:v>
                </c:pt>
                <c:pt idx="1973">
                  <c:v>13.243842244491193</c:v>
                </c:pt>
                <c:pt idx="1974">
                  <c:v>13.243006442161308</c:v>
                </c:pt>
                <c:pt idx="1975">
                  <c:v>13.242170692577863</c:v>
                </c:pt>
                <c:pt idx="1976">
                  <c:v>13.241334995737528</c:v>
                </c:pt>
                <c:pt idx="1977">
                  <c:v>13.240499351636979</c:v>
                </c:pt>
                <c:pt idx="1978">
                  <c:v>13.239663760272881</c:v>
                </c:pt>
                <c:pt idx="1979">
                  <c:v>13.238828221641914</c:v>
                </c:pt>
                <c:pt idx="1980">
                  <c:v>13.23799273574074</c:v>
                </c:pt>
                <c:pt idx="1981">
                  <c:v>13.23715730256604</c:v>
                </c:pt>
                <c:pt idx="1982">
                  <c:v>13.236321922114483</c:v>
                </c:pt>
                <c:pt idx="1983">
                  <c:v>13.235486594382746</c:v>
                </c:pt>
                <c:pt idx="1984">
                  <c:v>13.234651319367492</c:v>
                </c:pt>
                <c:pt idx="1985">
                  <c:v>13.233816097065402</c:v>
                </c:pt>
                <c:pt idx="1986">
                  <c:v>13.232980927473148</c:v>
                </c:pt>
                <c:pt idx="1987">
                  <c:v>13.232145810587404</c:v>
                </c:pt>
                <c:pt idx="1988">
                  <c:v>13.231310746404841</c:v>
                </c:pt>
                <c:pt idx="1989">
                  <c:v>13.230475734922134</c:v>
                </c:pt>
                <c:pt idx="1990">
                  <c:v>13.229640776135962</c:v>
                </c:pt>
                <c:pt idx="1991">
                  <c:v>13.228805870042994</c:v>
                </c:pt>
                <c:pt idx="1992">
                  <c:v>13.227971016639902</c:v>
                </c:pt>
                <c:pt idx="1993">
                  <c:v>13.227136215923368</c:v>
                </c:pt>
                <c:pt idx="1994">
                  <c:v>13.226301467890062</c:v>
                </c:pt>
                <c:pt idx="1995">
                  <c:v>13.225466772536665</c:v>
                </c:pt>
                <c:pt idx="1996">
                  <c:v>13.224632129859845</c:v>
                </c:pt>
                <c:pt idx="1997">
                  <c:v>13.22379753985628</c:v>
                </c:pt>
                <c:pt idx="1998">
                  <c:v>13.222963002522652</c:v>
                </c:pt>
                <c:pt idx="1999">
                  <c:v>13.222128517855626</c:v>
                </c:pt>
                <c:pt idx="2000">
                  <c:v>13.221294085851888</c:v>
                </c:pt>
                <c:pt idx="2001">
                  <c:v>13.220459706508109</c:v>
                </c:pt>
                <c:pt idx="2002">
                  <c:v>13.21962537982097</c:v>
                </c:pt>
                <c:pt idx="2003">
                  <c:v>13.218791105787142</c:v>
                </c:pt>
                <c:pt idx="2004">
                  <c:v>13.217956884403309</c:v>
                </c:pt>
                <c:pt idx="2005">
                  <c:v>13.217122715666141</c:v>
                </c:pt>
                <c:pt idx="2006">
                  <c:v>13.216288599572321</c:v>
                </c:pt>
                <c:pt idx="2007">
                  <c:v>13.215454536118525</c:v>
                </c:pt>
                <c:pt idx="2008">
                  <c:v>13.214620525301433</c:v>
                </c:pt>
                <c:pt idx="2009">
                  <c:v>13.213786567117721</c:v>
                </c:pt>
                <c:pt idx="2010">
                  <c:v>13.212952661564064</c:v>
                </c:pt>
                <c:pt idx="2011">
                  <c:v>13.212118808637145</c:v>
                </c:pt>
                <c:pt idx="2012">
                  <c:v>13.211285008333643</c:v>
                </c:pt>
                <c:pt idx="2013">
                  <c:v>13.210451260650238</c:v>
                </c:pt>
                <c:pt idx="2014">
                  <c:v>13.209617565583606</c:v>
                </c:pt>
                <c:pt idx="2015">
                  <c:v>13.208783923130426</c:v>
                </c:pt>
                <c:pt idx="2016">
                  <c:v>13.20795033328738</c:v>
                </c:pt>
                <c:pt idx="2017">
                  <c:v>13.207116796051146</c:v>
                </c:pt>
                <c:pt idx="2018">
                  <c:v>13.206283311418408</c:v>
                </c:pt>
                <c:pt idx="2019">
                  <c:v>13.20544987938584</c:v>
                </c:pt>
                <c:pt idx="2020">
                  <c:v>13.204616499950127</c:v>
                </c:pt>
                <c:pt idx="2021">
                  <c:v>13.203783173107951</c:v>
                </c:pt>
                <c:pt idx="2022">
                  <c:v>13.202949898855985</c:v>
                </c:pt>
                <c:pt idx="2023">
                  <c:v>13.20211667719092</c:v>
                </c:pt>
                <c:pt idx="2024">
                  <c:v>13.201283508109432</c:v>
                </c:pt>
                <c:pt idx="2025">
                  <c:v>13.200450391608204</c:v>
                </c:pt>
                <c:pt idx="2026">
                  <c:v>13.199617327683915</c:v>
                </c:pt>
                <c:pt idx="2027">
                  <c:v>13.198784316333251</c:v>
                </c:pt>
                <c:pt idx="2028">
                  <c:v>13.197951357552888</c:v>
                </c:pt>
                <c:pt idx="2029">
                  <c:v>13.197118451339518</c:v>
                </c:pt>
                <c:pt idx="2030">
                  <c:v>13.196285597689815</c:v>
                </c:pt>
                <c:pt idx="2031">
                  <c:v>13.195452796600467</c:v>
                </c:pt>
                <c:pt idx="2032">
                  <c:v>13.194620048068153</c:v>
                </c:pt>
                <c:pt idx="2033">
                  <c:v>13.193787352089558</c:v>
                </c:pt>
                <c:pt idx="2034">
                  <c:v>13.192954708661363</c:v>
                </c:pt>
                <c:pt idx="2035">
                  <c:v>13.19212211778026</c:v>
                </c:pt>
                <c:pt idx="2036">
                  <c:v>13.191289579442921</c:v>
                </c:pt>
                <c:pt idx="2037">
                  <c:v>13.190457093646039</c:v>
                </c:pt>
                <c:pt idx="2038">
                  <c:v>13.189624660386292</c:v>
                </c:pt>
                <c:pt idx="2039">
                  <c:v>13.188792279660371</c:v>
                </c:pt>
                <c:pt idx="2040">
                  <c:v>13.187959951464954</c:v>
                </c:pt>
                <c:pt idx="2041">
                  <c:v>13.187127675796733</c:v>
                </c:pt>
                <c:pt idx="2042">
                  <c:v>13.186295452652384</c:v>
                </c:pt>
                <c:pt idx="2043">
                  <c:v>13.185463282028604</c:v>
                </c:pt>
                <c:pt idx="2044">
                  <c:v>13.184631163922067</c:v>
                </c:pt>
                <c:pt idx="2045">
                  <c:v>13.183799098329464</c:v>
                </c:pt>
                <c:pt idx="2046">
                  <c:v>13.182967085247483</c:v>
                </c:pt>
                <c:pt idx="2047">
                  <c:v>13.182135124672806</c:v>
                </c:pt>
                <c:pt idx="2048">
                  <c:v>13.181303216602121</c:v>
                </c:pt>
                <c:pt idx="2049">
                  <c:v>13.180471361032115</c:v>
                </c:pt>
                <c:pt idx="2050">
                  <c:v>13.179639557959471</c:v>
                </c:pt>
                <c:pt idx="2051">
                  <c:v>13.178807807380883</c:v>
                </c:pt>
                <c:pt idx="2052">
                  <c:v>13.177976109293033</c:v>
                </c:pt>
                <c:pt idx="2053">
                  <c:v>13.177144463692612</c:v>
                </c:pt>
                <c:pt idx="2054">
                  <c:v>13.1763128705763</c:v>
                </c:pt>
                <c:pt idx="2055">
                  <c:v>13.175481329940794</c:v>
                </c:pt>
                <c:pt idx="2056">
                  <c:v>13.174649841782777</c:v>
                </c:pt>
                <c:pt idx="2057">
                  <c:v>13.17381840609894</c:v>
                </c:pt>
                <c:pt idx="2058">
                  <c:v>13.17298702288597</c:v>
                </c:pt>
                <c:pt idx="2059">
                  <c:v>13.172155692140555</c:v>
                </c:pt>
                <c:pt idx="2060">
                  <c:v>13.171324413859381</c:v>
                </c:pt>
                <c:pt idx="2061">
                  <c:v>13.170493188039144</c:v>
                </c:pt>
                <c:pt idx="2062">
                  <c:v>13.169662014676529</c:v>
                </c:pt>
                <c:pt idx="2063">
                  <c:v>13.168830893768224</c:v>
                </c:pt>
                <c:pt idx="2064">
                  <c:v>13.167999825310922</c:v>
                </c:pt>
                <c:pt idx="2065">
                  <c:v>13.167168809301311</c:v>
                </c:pt>
                <c:pt idx="2066">
                  <c:v>13.166337845736082</c:v>
                </c:pt>
                <c:pt idx="2067">
                  <c:v>13.165506934611923</c:v>
                </c:pt>
                <c:pt idx="2068">
                  <c:v>13.164676075925529</c:v>
                </c:pt>
                <c:pt idx="2069">
                  <c:v>13.163845269673589</c:v>
                </c:pt>
                <c:pt idx="2070">
                  <c:v>13.16301451585279</c:v>
                </c:pt>
                <c:pt idx="2071">
                  <c:v>13.16218381445983</c:v>
                </c:pt>
                <c:pt idx="2072">
                  <c:v>13.161353165491393</c:v>
                </c:pt>
                <c:pt idx="2073">
                  <c:v>13.160522568944176</c:v>
                </c:pt>
                <c:pt idx="2074">
                  <c:v>13.159692024814868</c:v>
                </c:pt>
                <c:pt idx="2075">
                  <c:v>13.158861533100163</c:v>
                </c:pt>
                <c:pt idx="2076">
                  <c:v>13.158031093796749</c:v>
                </c:pt>
                <c:pt idx="2077">
                  <c:v>13.157200706901325</c:v>
                </c:pt>
                <c:pt idx="2078">
                  <c:v>13.15637037241058</c:v>
                </c:pt>
                <c:pt idx="2079">
                  <c:v>13.155540090321203</c:v>
                </c:pt>
                <c:pt idx="2080">
                  <c:v>13.154709860629893</c:v>
                </c:pt>
                <c:pt idx="2081">
                  <c:v>13.153879683333342</c:v>
                </c:pt>
                <c:pt idx="2082">
                  <c:v>13.153049558428245</c:v>
                </c:pt>
                <c:pt idx="2083">
                  <c:v>13.152219485911289</c:v>
                </c:pt>
                <c:pt idx="2084">
                  <c:v>13.151389465779172</c:v>
                </c:pt>
                <c:pt idx="2085">
                  <c:v>13.15055949802859</c:v>
                </c:pt>
                <c:pt idx="2086">
                  <c:v>13.149729582656233</c:v>
                </c:pt>
                <c:pt idx="2087">
                  <c:v>13.1488997196588</c:v>
                </c:pt>
                <c:pt idx="2088">
                  <c:v>13.148069909032982</c:v>
                </c:pt>
                <c:pt idx="2089">
                  <c:v>13.147240150775477</c:v>
                </c:pt>
                <c:pt idx="2090">
                  <c:v>13.146410444882978</c:v>
                </c:pt>
                <c:pt idx="2091">
                  <c:v>13.145580791352179</c:v>
                </c:pt>
                <c:pt idx="2092">
                  <c:v>13.144751190179779</c:v>
                </c:pt>
                <c:pt idx="2093">
                  <c:v>13.143921641362473</c:v>
                </c:pt>
                <c:pt idx="2094">
                  <c:v>13.143092144896954</c:v>
                </c:pt>
                <c:pt idx="2095">
                  <c:v>13.14226270077992</c:v>
                </c:pt>
                <c:pt idx="2096">
                  <c:v>13.141433309008072</c:v>
                </c:pt>
                <c:pt idx="2097">
                  <c:v>13.140603969578097</c:v>
                </c:pt>
                <c:pt idx="2098">
                  <c:v>13.139774682486696</c:v>
                </c:pt>
                <c:pt idx="2099">
                  <c:v>13.13894544773057</c:v>
                </c:pt>
                <c:pt idx="2100">
                  <c:v>13.138116265306413</c:v>
                </c:pt>
                <c:pt idx="2101">
                  <c:v>13.13728713521092</c:v>
                </c:pt>
                <c:pt idx="2102">
                  <c:v>13.136458057440793</c:v>
                </c:pt>
                <c:pt idx="2103">
                  <c:v>13.135629031992726</c:v>
                </c:pt>
                <c:pt idx="2104">
                  <c:v>13.134800058863419</c:v>
                </c:pt>
                <c:pt idx="2105">
                  <c:v>13.133971138049571</c:v>
                </c:pt>
                <c:pt idx="2106">
                  <c:v>13.133142269547879</c:v>
                </c:pt>
                <c:pt idx="2107">
                  <c:v>13.132313453355042</c:v>
                </c:pt>
                <c:pt idx="2108">
                  <c:v>13.131484689467761</c:v>
                </c:pt>
                <c:pt idx="2109">
                  <c:v>13.13065597788273</c:v>
                </c:pt>
                <c:pt idx="2110">
                  <c:v>13.129827318596654</c:v>
                </c:pt>
                <c:pt idx="2111">
                  <c:v>13.128998711606226</c:v>
                </c:pt>
                <c:pt idx="2112">
                  <c:v>13.128170156908151</c:v>
                </c:pt>
                <c:pt idx="2113">
                  <c:v>13.12734165449913</c:v>
                </c:pt>
                <c:pt idx="2114">
                  <c:v>13.126513204375856</c:v>
                </c:pt>
                <c:pt idx="2115">
                  <c:v>13.125684806535038</c:v>
                </c:pt>
                <c:pt idx="2116">
                  <c:v>13.124856460973373</c:v>
                </c:pt>
                <c:pt idx="2117">
                  <c:v>13.124028167687555</c:v>
                </c:pt>
                <c:pt idx="2118">
                  <c:v>13.123199926674294</c:v>
                </c:pt>
                <c:pt idx="2119">
                  <c:v>13.12237173793029</c:v>
                </c:pt>
                <c:pt idx="2120">
                  <c:v>13.121543601452238</c:v>
                </c:pt>
                <c:pt idx="2121">
                  <c:v>13.120715517236849</c:v>
                </c:pt>
                <c:pt idx="2122">
                  <c:v>13.119887485280818</c:v>
                </c:pt>
                <c:pt idx="2123">
                  <c:v>13.11905950558085</c:v>
                </c:pt>
                <c:pt idx="2124">
                  <c:v>13.118231578133644</c:v>
                </c:pt>
                <c:pt idx="2125">
                  <c:v>13.117403702935903</c:v>
                </c:pt>
                <c:pt idx="2126">
                  <c:v>13.116575879984333</c:v>
                </c:pt>
                <c:pt idx="2127">
                  <c:v>13.115748109275636</c:v>
                </c:pt>
                <c:pt idx="2128">
                  <c:v>13.11492039080651</c:v>
                </c:pt>
                <c:pt idx="2129">
                  <c:v>13.114092724573664</c:v>
                </c:pt>
                <c:pt idx="2130">
                  <c:v>13.113265110573801</c:v>
                </c:pt>
                <c:pt idx="2131">
                  <c:v>13.112437548803623</c:v>
                </c:pt>
                <c:pt idx="2132">
                  <c:v>13.111610039259832</c:v>
                </c:pt>
                <c:pt idx="2133">
                  <c:v>13.110782581939135</c:v>
                </c:pt>
                <c:pt idx="2134">
                  <c:v>13.109955176838232</c:v>
                </c:pt>
                <c:pt idx="2135">
                  <c:v>13.109127823953834</c:v>
                </c:pt>
                <c:pt idx="2136">
                  <c:v>13.108300523282642</c:v>
                </c:pt>
                <c:pt idx="2137">
                  <c:v>13.107473274821361</c:v>
                </c:pt>
                <c:pt idx="2138">
                  <c:v>13.106646078566694</c:v>
                </c:pt>
                <c:pt idx="2139">
                  <c:v>13.105818934515353</c:v>
                </c:pt>
                <c:pt idx="2140">
                  <c:v>13.104991842664036</c:v>
                </c:pt>
                <c:pt idx="2141">
                  <c:v>13.104164803009455</c:v>
                </c:pt>
                <c:pt idx="2142">
                  <c:v>13.103337815548311</c:v>
                </c:pt>
                <c:pt idx="2143">
                  <c:v>13.102510880277311</c:v>
                </c:pt>
                <c:pt idx="2144">
                  <c:v>13.101683997193165</c:v>
                </c:pt>
                <c:pt idx="2145">
                  <c:v>13.100857166292574</c:v>
                </c:pt>
                <c:pt idx="2146">
                  <c:v>13.10003038757225</c:v>
                </c:pt>
                <c:pt idx="2147">
                  <c:v>13.099203661028897</c:v>
                </c:pt>
                <c:pt idx="2148">
                  <c:v>13.09837698665922</c:v>
                </c:pt>
                <c:pt idx="2149">
                  <c:v>13.097550364459932</c:v>
                </c:pt>
                <c:pt idx="2150">
                  <c:v>13.096723794427737</c:v>
                </c:pt>
                <c:pt idx="2151">
                  <c:v>13.095897276559345</c:v>
                </c:pt>
                <c:pt idx="2152">
                  <c:v>13.095070810851459</c:v>
                </c:pt>
                <c:pt idx="2153">
                  <c:v>13.094244397300795</c:v>
                </c:pt>
                <c:pt idx="2154">
                  <c:v>13.093418035904055</c:v>
                </c:pt>
                <c:pt idx="2155">
                  <c:v>13.09259172665795</c:v>
                </c:pt>
                <c:pt idx="2156">
                  <c:v>13.091765469559187</c:v>
                </c:pt>
                <c:pt idx="2157">
                  <c:v>13.090939264604479</c:v>
                </c:pt>
                <c:pt idx="2158">
                  <c:v>13.090113111790535</c:v>
                </c:pt>
                <c:pt idx="2159">
                  <c:v>13.089287011114058</c:v>
                </c:pt>
                <c:pt idx="2160">
                  <c:v>13.088460962571764</c:v>
                </c:pt>
                <c:pt idx="2161">
                  <c:v>13.087634966160364</c:v>
                </c:pt>
                <c:pt idx="2162">
                  <c:v>13.086809021876558</c:v>
                </c:pt>
                <c:pt idx="2163">
                  <c:v>13.08598312971707</c:v>
                </c:pt>
                <c:pt idx="2164">
                  <c:v>13.0851572896786</c:v>
                </c:pt>
                <c:pt idx="2165">
                  <c:v>13.084331501757864</c:v>
                </c:pt>
                <c:pt idx="2166">
                  <c:v>13.083505765951573</c:v>
                </c:pt>
                <c:pt idx="2167">
                  <c:v>13.082680082256433</c:v>
                </c:pt>
                <c:pt idx="2168">
                  <c:v>13.081854450669161</c:v>
                </c:pt>
                <c:pt idx="2169">
                  <c:v>13.081028871186469</c:v>
                </c:pt>
                <c:pt idx="2170">
                  <c:v>13.080203343805062</c:v>
                </c:pt>
                <c:pt idx="2171">
                  <c:v>13.079377868521656</c:v>
                </c:pt>
                <c:pt idx="2172">
                  <c:v>13.078552445332965</c:v>
                </c:pt>
                <c:pt idx="2173">
                  <c:v>13.0777270742357</c:v>
                </c:pt>
                <c:pt idx="2174">
                  <c:v>13.076901755226574</c:v>
                </c:pt>
                <c:pt idx="2175">
                  <c:v>13.076076488302299</c:v>
                </c:pt>
                <c:pt idx="2176">
                  <c:v>13.075251273459587</c:v>
                </c:pt>
                <c:pt idx="2177">
                  <c:v>13.074426110695152</c:v>
                </c:pt>
                <c:pt idx="2178">
                  <c:v>13.073601000005706</c:v>
                </c:pt>
                <c:pt idx="2179">
                  <c:v>13.072775941387969</c:v>
                </c:pt>
                <c:pt idx="2180">
                  <c:v>13.071950934838647</c:v>
                </c:pt>
                <c:pt idx="2181">
                  <c:v>13.071125980354456</c:v>
                </c:pt>
                <c:pt idx="2182">
                  <c:v>13.070301077932115</c:v>
                </c:pt>
                <c:pt idx="2183">
                  <c:v>13.069476227568334</c:v>
                </c:pt>
                <c:pt idx="2184">
                  <c:v>13.068651429259825</c:v>
                </c:pt>
                <c:pt idx="2185">
                  <c:v>13.067826683003307</c:v>
                </c:pt>
                <c:pt idx="2186">
                  <c:v>13.067001988795496</c:v>
                </c:pt>
                <c:pt idx="2187">
                  <c:v>13.066177346633106</c:v>
                </c:pt>
                <c:pt idx="2188">
                  <c:v>13.065352756512851</c:v>
                </c:pt>
                <c:pt idx="2189">
                  <c:v>13.064528218431448</c:v>
                </c:pt>
                <c:pt idx="2190">
                  <c:v>13.063703732385614</c:v>
                </c:pt>
                <c:pt idx="2191">
                  <c:v>13.062879298372064</c:v>
                </c:pt>
                <c:pt idx="2192">
                  <c:v>13.062054916387511</c:v>
                </c:pt>
                <c:pt idx="2193">
                  <c:v>13.061230586428676</c:v>
                </c:pt>
                <c:pt idx="2194">
                  <c:v>13.060406308492276</c:v>
                </c:pt>
                <c:pt idx="2195">
                  <c:v>13.059582082575025</c:v>
                </c:pt>
                <c:pt idx="2196">
                  <c:v>13.058757908673639</c:v>
                </c:pt>
                <c:pt idx="2197">
                  <c:v>13.057933786784844</c:v>
                </c:pt>
                <c:pt idx="2198">
                  <c:v>13.057109716905344</c:v>
                </c:pt>
                <c:pt idx="2199">
                  <c:v>13.056285699031868</c:v>
                </c:pt>
                <c:pt idx="2200">
                  <c:v>13.055461733161129</c:v>
                </c:pt>
                <c:pt idx="2201">
                  <c:v>13.054637819289846</c:v>
                </c:pt>
                <c:pt idx="2202">
                  <c:v>13.053813957414741</c:v>
                </c:pt>
                <c:pt idx="2203">
                  <c:v>13.052990147532524</c:v>
                </c:pt>
                <c:pt idx="2204">
                  <c:v>13.052166389639922</c:v>
                </c:pt>
                <c:pt idx="2205">
                  <c:v>13.051342683733649</c:v>
                </c:pt>
                <c:pt idx="2206">
                  <c:v>13.050519029810429</c:v>
                </c:pt>
                <c:pt idx="2207">
                  <c:v>13.049695427866977</c:v>
                </c:pt>
                <c:pt idx="2208">
                  <c:v>13.048871877900016</c:v>
                </c:pt>
                <c:pt idx="2209">
                  <c:v>13.048048379906261</c:v>
                </c:pt>
                <c:pt idx="2210">
                  <c:v>13.047224933882436</c:v>
                </c:pt>
                <c:pt idx="2211">
                  <c:v>13.04640153982526</c:v>
                </c:pt>
                <c:pt idx="2212">
                  <c:v>13.045578197731453</c:v>
                </c:pt>
                <c:pt idx="2213">
                  <c:v>13.04475490759774</c:v>
                </c:pt>
                <c:pt idx="2214">
                  <c:v>13.043931669420836</c:v>
                </c:pt>
                <c:pt idx="2215">
                  <c:v>13.043108483197464</c:v>
                </c:pt>
                <c:pt idx="2216">
                  <c:v>13.042285348924347</c:v>
                </c:pt>
                <c:pt idx="2217">
                  <c:v>13.041462266598202</c:v>
                </c:pt>
                <c:pt idx="2218">
                  <c:v>13.040639236215755</c:v>
                </c:pt>
                <c:pt idx="2219">
                  <c:v>13.03981625777373</c:v>
                </c:pt>
                <c:pt idx="2220">
                  <c:v>13.038993331268843</c:v>
                </c:pt>
                <c:pt idx="2221">
                  <c:v>13.038170456697818</c:v>
                </c:pt>
                <c:pt idx="2222">
                  <c:v>13.03734763405738</c:v>
                </c:pt>
                <c:pt idx="2223">
                  <c:v>13.036524863344251</c:v>
                </c:pt>
                <c:pt idx="2224">
                  <c:v>13.035702144555152</c:v>
                </c:pt>
                <c:pt idx="2225">
                  <c:v>13.034879477686809</c:v>
                </c:pt>
                <c:pt idx="2226">
                  <c:v>13.034056862735943</c:v>
                </c:pt>
                <c:pt idx="2227">
                  <c:v>13.033234299699275</c:v>
                </c:pt>
                <c:pt idx="2228">
                  <c:v>13.032411788573537</c:v>
                </c:pt>
                <c:pt idx="2229">
                  <c:v>13.031589329355446</c:v>
                </c:pt>
                <c:pt idx="2230">
                  <c:v>13.03076692204173</c:v>
                </c:pt>
                <c:pt idx="2231">
                  <c:v>13.029944566629108</c:v>
                </c:pt>
                <c:pt idx="2232">
                  <c:v>13.02912226311431</c:v>
                </c:pt>
                <c:pt idx="2233">
                  <c:v>13.028300011494061</c:v>
                </c:pt>
                <c:pt idx="2234">
                  <c:v>13.027477811765083</c:v>
                </c:pt>
                <c:pt idx="2235">
                  <c:v>13.026655663924101</c:v>
                </c:pt>
                <c:pt idx="2236">
                  <c:v>13.02583356796784</c:v>
                </c:pt>
                <c:pt idx="2237">
                  <c:v>13.025011523893031</c:v>
                </c:pt>
                <c:pt idx="2238">
                  <c:v>13.024189531696393</c:v>
                </c:pt>
                <c:pt idx="2239">
                  <c:v>13.023367591374658</c:v>
                </c:pt>
                <c:pt idx="2240">
                  <c:v>13.022545702924546</c:v>
                </c:pt>
                <c:pt idx="2241">
                  <c:v>13.021723866342787</c:v>
                </c:pt>
                <c:pt idx="2242">
                  <c:v>13.020902081626112</c:v>
                </c:pt>
                <c:pt idx="2243">
                  <c:v>13.02008034877124</c:v>
                </c:pt>
                <c:pt idx="2244">
                  <c:v>13.019258667774901</c:v>
                </c:pt>
                <c:pt idx="2245">
                  <c:v>13.01843703863382</c:v>
                </c:pt>
                <c:pt idx="2246">
                  <c:v>13.017615461344734</c:v>
                </c:pt>
                <c:pt idx="2247">
                  <c:v>13.016793935904358</c:v>
                </c:pt>
                <c:pt idx="2248">
                  <c:v>13.01597246230943</c:v>
                </c:pt>
                <c:pt idx="2249">
                  <c:v>13.015151040556669</c:v>
                </c:pt>
                <c:pt idx="2250">
                  <c:v>13.014329670642812</c:v>
                </c:pt>
                <c:pt idx="2251">
                  <c:v>13.013508352564582</c:v>
                </c:pt>
                <c:pt idx="2252">
                  <c:v>13.01268708631871</c:v>
                </c:pt>
                <c:pt idx="2253">
                  <c:v>13.011865871901923</c:v>
                </c:pt>
                <c:pt idx="2254">
                  <c:v>13.011044709310953</c:v>
                </c:pt>
                <c:pt idx="2255">
                  <c:v>13.010223598542526</c:v>
                </c:pt>
                <c:pt idx="2256">
                  <c:v>13.009402539593374</c:v>
                </c:pt>
                <c:pt idx="2257">
                  <c:v>13.008581532460227</c:v>
                </c:pt>
                <c:pt idx="2258">
                  <c:v>13.007760577139813</c:v>
                </c:pt>
                <c:pt idx="2259">
                  <c:v>13.00693967362886</c:v>
                </c:pt>
                <c:pt idx="2260">
                  <c:v>13.006118821924106</c:v>
                </c:pt>
                <c:pt idx="2261">
                  <c:v>13.005298022022277</c:v>
                </c:pt>
                <c:pt idx="2262">
                  <c:v>13.004477273920102</c:v>
                </c:pt>
                <c:pt idx="2263">
                  <c:v>13.003656577614313</c:v>
                </c:pt>
                <c:pt idx="2264">
                  <c:v>13.002835933101643</c:v>
                </c:pt>
                <c:pt idx="2265">
                  <c:v>13.002015340378822</c:v>
                </c:pt>
                <c:pt idx="2266">
                  <c:v>13.001194799442585</c:v>
                </c:pt>
                <c:pt idx="2267">
                  <c:v>13.000374310289658</c:v>
                </c:pt>
                <c:pt idx="2268">
                  <c:v>12.999553872916774</c:v>
                </c:pt>
                <c:pt idx="2269">
                  <c:v>12.998733487320672</c:v>
                </c:pt>
                <c:pt idx="2270">
                  <c:v>12.997913153498075</c:v>
                </c:pt>
                <c:pt idx="2271">
                  <c:v>12.997092871445723</c:v>
                </c:pt>
                <c:pt idx="2272">
                  <c:v>12.996272641160346</c:v>
                </c:pt>
                <c:pt idx="2273">
                  <c:v>12.995452462638678</c:v>
                </c:pt>
                <c:pt idx="2274">
                  <c:v>12.99463233587745</c:v>
                </c:pt>
                <c:pt idx="2275">
                  <c:v>12.993812260873394</c:v>
                </c:pt>
                <c:pt idx="2276">
                  <c:v>12.99299223762325</c:v>
                </c:pt>
                <c:pt idx="2277">
                  <c:v>12.992172266123745</c:v>
                </c:pt>
                <c:pt idx="2278">
                  <c:v>12.991352346371619</c:v>
                </c:pt>
                <c:pt idx="2279">
                  <c:v>12.990532478363605</c:v>
                </c:pt>
                <c:pt idx="2280">
                  <c:v>12.989712662096434</c:v>
                </c:pt>
                <c:pt idx="2281">
                  <c:v>12.988892897566842</c:v>
                </c:pt>
                <c:pt idx="2282">
                  <c:v>12.988073184771567</c:v>
                </c:pt>
                <c:pt idx="2283">
                  <c:v>12.987253523707341</c:v>
                </c:pt>
                <c:pt idx="2284">
                  <c:v>12.986433914370901</c:v>
                </c:pt>
                <c:pt idx="2285">
                  <c:v>12.985614356758981</c:v>
                </c:pt>
                <c:pt idx="2286">
                  <c:v>12.984794850868317</c:v>
                </c:pt>
                <c:pt idx="2287">
                  <c:v>12.983975396695646</c:v>
                </c:pt>
                <c:pt idx="2288">
                  <c:v>12.983155994237702</c:v>
                </c:pt>
                <c:pt idx="2289">
                  <c:v>12.982336643491227</c:v>
                </c:pt>
                <c:pt idx="2290">
                  <c:v>12.981517344452952</c:v>
                </c:pt>
                <c:pt idx="2291">
                  <c:v>12.980698097119612</c:v>
                </c:pt>
                <c:pt idx="2292">
                  <c:v>12.97987890148795</c:v>
                </c:pt>
                <c:pt idx="2293">
                  <c:v>12.979059757554701</c:v>
                </c:pt>
                <c:pt idx="2294">
                  <c:v>12.978240665316598</c:v>
                </c:pt>
                <c:pt idx="2295">
                  <c:v>12.977421624770386</c:v>
                </c:pt>
                <c:pt idx="2296">
                  <c:v>12.976602635912796</c:v>
                </c:pt>
                <c:pt idx="2297">
                  <c:v>12.975783698740573</c:v>
                </c:pt>
                <c:pt idx="2298">
                  <c:v>12.974964813250448</c:v>
                </c:pt>
                <c:pt idx="2299">
                  <c:v>12.974145979439164</c:v>
                </c:pt>
                <c:pt idx="2300">
                  <c:v>12.973327197303458</c:v>
                </c:pt>
                <c:pt idx="2301">
                  <c:v>12.972508466840068</c:v>
                </c:pt>
                <c:pt idx="2302">
                  <c:v>12.971689788045738</c:v>
                </c:pt>
                <c:pt idx="2303">
                  <c:v>12.970871160917202</c:v>
                </c:pt>
                <c:pt idx="2304">
                  <c:v>12.970052585451201</c:v>
                </c:pt>
                <c:pt idx="2305">
                  <c:v>12.969234061644471</c:v>
                </c:pt>
                <c:pt idx="2306">
                  <c:v>12.968415589493757</c:v>
                </c:pt>
                <c:pt idx="2307">
                  <c:v>12.9675971689958</c:v>
                </c:pt>
                <c:pt idx="2308">
                  <c:v>12.966778800147335</c:v>
                </c:pt>
                <c:pt idx="2309">
                  <c:v>12.965960482945103</c:v>
                </c:pt>
                <c:pt idx="2310">
                  <c:v>12.965142217385852</c:v>
                </c:pt>
                <c:pt idx="2311">
                  <c:v>12.964324003466315</c:v>
                </c:pt>
                <c:pt idx="2312">
                  <c:v>12.963505841183235</c:v>
                </c:pt>
                <c:pt idx="2313">
                  <c:v>12.962687730533355</c:v>
                </c:pt>
                <c:pt idx="2314">
                  <c:v>12.961869671513417</c:v>
                </c:pt>
                <c:pt idx="2315">
                  <c:v>12.961051664120159</c:v>
                </c:pt>
                <c:pt idx="2316">
                  <c:v>12.960233708350325</c:v>
                </c:pt>
                <c:pt idx="2317">
                  <c:v>12.959415804200658</c:v>
                </c:pt>
                <c:pt idx="2318">
                  <c:v>12.958597951667899</c:v>
                </c:pt>
                <c:pt idx="2319">
                  <c:v>12.957780150748793</c:v>
                </c:pt>
                <c:pt idx="2320">
                  <c:v>12.95696240144008</c:v>
                </c:pt>
                <c:pt idx="2321">
                  <c:v>12.956144703738502</c:v>
                </c:pt>
                <c:pt idx="2322">
                  <c:v>12.955327057640805</c:v>
                </c:pt>
                <c:pt idx="2323">
                  <c:v>12.954509463143731</c:v>
                </c:pt>
                <c:pt idx="2324">
                  <c:v>12.953691920244024</c:v>
                </c:pt>
                <c:pt idx="2325">
                  <c:v>12.952874428938429</c:v>
                </c:pt>
                <c:pt idx="2326">
                  <c:v>12.952056989223685</c:v>
                </c:pt>
                <c:pt idx="2327">
                  <c:v>12.951239601096542</c:v>
                </c:pt>
                <c:pt idx="2328">
                  <c:v>12.950422264553742</c:v>
                </c:pt>
                <c:pt idx="2329">
                  <c:v>12.949604979592028</c:v>
                </c:pt>
                <c:pt idx="2330">
                  <c:v>12.948787746208151</c:v>
                </c:pt>
                <c:pt idx="2331">
                  <c:v>12.947970564398844</c:v>
                </c:pt>
                <c:pt idx="2332">
                  <c:v>12.947153434160866</c:v>
                </c:pt>
                <c:pt idx="2333">
                  <c:v>12.946336355490953</c:v>
                </c:pt>
                <c:pt idx="2334">
                  <c:v>12.945519328385853</c:v>
                </c:pt>
                <c:pt idx="2335">
                  <c:v>12.944702352842313</c:v>
                </c:pt>
                <c:pt idx="2336">
                  <c:v>12.943885428857079</c:v>
                </c:pt>
                <c:pt idx="2337">
                  <c:v>12.943068556426898</c:v>
                </c:pt>
                <c:pt idx="2338">
                  <c:v>12.942251735548512</c:v>
                </c:pt>
                <c:pt idx="2339">
                  <c:v>12.941434966218672</c:v>
                </c:pt>
                <c:pt idx="2340">
                  <c:v>12.940618248434125</c:v>
                </c:pt>
                <c:pt idx="2341">
                  <c:v>12.939801582191613</c:v>
                </c:pt>
                <c:pt idx="2342">
                  <c:v>12.938984967487889</c:v>
                </c:pt>
                <c:pt idx="2343">
                  <c:v>12.938168404319699</c:v>
                </c:pt>
                <c:pt idx="2344">
                  <c:v>12.93735189268379</c:v>
                </c:pt>
                <c:pt idx="2345">
                  <c:v>12.936535432576909</c:v>
                </c:pt>
                <c:pt idx="2346">
                  <c:v>12.935719023995803</c:v>
                </c:pt>
                <c:pt idx="2347">
                  <c:v>12.934902666937223</c:v>
                </c:pt>
                <c:pt idx="2348">
                  <c:v>12.934086361397917</c:v>
                </c:pt>
                <c:pt idx="2349">
                  <c:v>12.933270107374636</c:v>
                </c:pt>
                <c:pt idx="2350">
                  <c:v>12.932453904864122</c:v>
                </c:pt>
                <c:pt idx="2351">
                  <c:v>12.931637753863129</c:v>
                </c:pt>
                <c:pt idx="2352">
                  <c:v>12.930821654368405</c:v>
                </c:pt>
                <c:pt idx="2353">
                  <c:v>12.930005606376701</c:v>
                </c:pt>
                <c:pt idx="2354">
                  <c:v>12.929189609884768</c:v>
                </c:pt>
                <c:pt idx="2355">
                  <c:v>12.928373664889351</c:v>
                </c:pt>
                <c:pt idx="2356">
                  <c:v>12.927557771387203</c:v>
                </c:pt>
                <c:pt idx="2357">
                  <c:v>12.926741929375073</c:v>
                </c:pt>
                <c:pt idx="2358">
                  <c:v>12.925926138849716</c:v>
                </c:pt>
                <c:pt idx="2359">
                  <c:v>12.925110399807878</c:v>
                </c:pt>
                <c:pt idx="2360">
                  <c:v>12.92429471224631</c:v>
                </c:pt>
                <c:pt idx="2361">
                  <c:v>12.923479076161765</c:v>
                </c:pt>
                <c:pt idx="2362">
                  <c:v>12.922663491550995</c:v>
                </c:pt>
                <c:pt idx="2363">
                  <c:v>12.92184795841075</c:v>
                </c:pt>
                <c:pt idx="2364">
                  <c:v>12.921032476737778</c:v>
                </c:pt>
                <c:pt idx="2365">
                  <c:v>12.920217046528839</c:v>
                </c:pt>
                <c:pt idx="2366">
                  <c:v>12.919401667780681</c:v>
                </c:pt>
                <c:pt idx="2367">
                  <c:v>12.918586340490055</c:v>
                </c:pt>
                <c:pt idx="2368">
                  <c:v>12.917771064653719</c:v>
                </c:pt>
                <c:pt idx="2369">
                  <c:v>12.916955840268418</c:v>
                </c:pt>
                <c:pt idx="2370">
                  <c:v>12.916140667330911</c:v>
                </c:pt>
                <c:pt idx="2371">
                  <c:v>12.915325545837948</c:v>
                </c:pt>
                <c:pt idx="2372">
                  <c:v>12.914510475786285</c:v>
                </c:pt>
                <c:pt idx="2373">
                  <c:v>12.913695457172672</c:v>
                </c:pt>
                <c:pt idx="2374">
                  <c:v>12.912880489993867</c:v>
                </c:pt>
                <c:pt idx="2375">
                  <c:v>12.912065574246622</c:v>
                </c:pt>
                <c:pt idx="2376">
                  <c:v>12.911250709927689</c:v>
                </c:pt>
                <c:pt idx="2377">
                  <c:v>12.910435897033826</c:v>
                </c:pt>
                <c:pt idx="2378">
                  <c:v>12.909621135561789</c:v>
                </c:pt>
                <c:pt idx="2379">
                  <c:v>12.908806425508326</c:v>
                </c:pt>
                <c:pt idx="2380">
                  <c:v>12.907991766870198</c:v>
                </c:pt>
                <c:pt idx="2381">
                  <c:v>12.907177159644156</c:v>
                </c:pt>
                <c:pt idx="2382">
                  <c:v>12.90636260382696</c:v>
                </c:pt>
                <c:pt idx="2383">
                  <c:v>12.905548099415364</c:v>
                </c:pt>
                <c:pt idx="2384">
                  <c:v>12.904733646406122</c:v>
                </c:pt>
                <c:pt idx="2385">
                  <c:v>12.903919244795992</c:v>
                </c:pt>
                <c:pt idx="2386">
                  <c:v>12.903104894581732</c:v>
                </c:pt>
                <c:pt idx="2387">
                  <c:v>12.902290595760091</c:v>
                </c:pt>
                <c:pt idx="2388">
                  <c:v>12.901476348327835</c:v>
                </c:pt>
                <c:pt idx="2389">
                  <c:v>12.900662152281715</c:v>
                </c:pt>
                <c:pt idx="2390">
                  <c:v>12.899848007618489</c:v>
                </c:pt>
                <c:pt idx="2391">
                  <c:v>12.899033914334916</c:v>
                </c:pt>
                <c:pt idx="2392">
                  <c:v>12.898219872427752</c:v>
                </c:pt>
                <c:pt idx="2393">
                  <c:v>12.897405881893757</c:v>
                </c:pt>
                <c:pt idx="2394">
                  <c:v>12.896591942729685</c:v>
                </c:pt>
                <c:pt idx="2395">
                  <c:v>12.895778054932299</c:v>
                </c:pt>
                <c:pt idx="2396">
                  <c:v>12.894964218498352</c:v>
                </c:pt>
                <c:pt idx="2397">
                  <c:v>12.894150433424606</c:v>
                </c:pt>
                <c:pt idx="2398">
                  <c:v>12.893336699707818</c:v>
                </c:pt>
                <c:pt idx="2399">
                  <c:v>12.892523017344748</c:v>
                </c:pt>
                <c:pt idx="2400">
                  <c:v>12.891709386332156</c:v>
                </c:pt>
                <c:pt idx="2401">
                  <c:v>12.890895806666801</c:v>
                </c:pt>
                <c:pt idx="2402">
                  <c:v>12.890082278345439</c:v>
                </c:pt>
                <c:pt idx="2403">
                  <c:v>12.889268801364834</c:v>
                </c:pt>
                <c:pt idx="2404">
                  <c:v>12.888455375721744</c:v>
                </c:pt>
                <c:pt idx="2405">
                  <c:v>12.88764200141293</c:v>
                </c:pt>
                <c:pt idx="2406">
                  <c:v>12.886828678435151</c:v>
                </c:pt>
                <c:pt idx="2407">
                  <c:v>12.88601540678517</c:v>
                </c:pt>
                <c:pt idx="2408">
                  <c:v>12.885202186459747</c:v>
                </c:pt>
                <c:pt idx="2409">
                  <c:v>12.884389017455641</c:v>
                </c:pt>
                <c:pt idx="2410">
                  <c:v>12.883575899769612</c:v>
                </c:pt>
                <c:pt idx="2411">
                  <c:v>12.882762833398425</c:v>
                </c:pt>
                <c:pt idx="2412">
                  <c:v>12.881949818338844</c:v>
                </c:pt>
                <c:pt idx="2413">
                  <c:v>12.881136854587623</c:v>
                </c:pt>
                <c:pt idx="2414">
                  <c:v>12.88032394214153</c:v>
                </c:pt>
                <c:pt idx="2415">
                  <c:v>12.879511080997325</c:v>
                </c:pt>
                <c:pt idx="2416">
                  <c:v>12.878698271151773</c:v>
                </c:pt>
                <c:pt idx="2417">
                  <c:v>12.877885512601631</c:v>
                </c:pt>
                <c:pt idx="2418">
                  <c:v>12.877072805343666</c:v>
                </c:pt>
                <c:pt idx="2419">
                  <c:v>12.876260149374639</c:v>
                </c:pt>
                <c:pt idx="2420">
                  <c:v>12.875447544691317</c:v>
                </c:pt>
                <c:pt idx="2421">
                  <c:v>12.87463499129046</c:v>
                </c:pt>
                <c:pt idx="2422">
                  <c:v>12.873822489168834</c:v>
                </c:pt>
                <c:pt idx="2423">
                  <c:v>12.8730100383232</c:v>
                </c:pt>
                <c:pt idx="2424">
                  <c:v>12.872197638750322</c:v>
                </c:pt>
                <c:pt idx="2425">
                  <c:v>12.871385290446964</c:v>
                </c:pt>
                <c:pt idx="2426">
                  <c:v>12.870572993409898</c:v>
                </c:pt>
                <c:pt idx="2427">
                  <c:v>12.86976074763588</c:v>
                </c:pt>
                <c:pt idx="2428">
                  <c:v>12.868948553121676</c:v>
                </c:pt>
                <c:pt idx="2429">
                  <c:v>12.868136409864052</c:v>
                </c:pt>
                <c:pt idx="2430">
                  <c:v>12.867324317859774</c:v>
                </c:pt>
                <c:pt idx="2431">
                  <c:v>12.866512277105612</c:v>
                </c:pt>
                <c:pt idx="2432">
                  <c:v>12.865700287598324</c:v>
                </c:pt>
                <c:pt idx="2433">
                  <c:v>12.864888349334676</c:v>
                </c:pt>
                <c:pt idx="2434">
                  <c:v>12.86407646231144</c:v>
                </c:pt>
                <c:pt idx="2435">
                  <c:v>12.86326462652538</c:v>
                </c:pt>
                <c:pt idx="2436">
                  <c:v>12.862452841973257</c:v>
                </c:pt>
                <c:pt idx="2437">
                  <c:v>12.861641108651847</c:v>
                </c:pt>
                <c:pt idx="2438">
                  <c:v>12.860829426557912</c:v>
                </c:pt>
                <c:pt idx="2439">
                  <c:v>12.860017795688217</c:v>
                </c:pt>
                <c:pt idx="2440">
                  <c:v>12.859206216039533</c:v>
                </c:pt>
                <c:pt idx="2441">
                  <c:v>12.858394687608627</c:v>
                </c:pt>
                <c:pt idx="2442">
                  <c:v>12.857583210392264</c:v>
                </c:pt>
                <c:pt idx="2443">
                  <c:v>12.856771784387217</c:v>
                </c:pt>
                <c:pt idx="2444">
                  <c:v>12.855960409590248</c:v>
                </c:pt>
                <c:pt idx="2445">
                  <c:v>12.85514908599813</c:v>
                </c:pt>
                <c:pt idx="2446">
                  <c:v>12.85433781360763</c:v>
                </c:pt>
                <c:pt idx="2447">
                  <c:v>12.853526592415514</c:v>
                </c:pt>
                <c:pt idx="2448">
                  <c:v>12.852715422418553</c:v>
                </c:pt>
                <c:pt idx="2449">
                  <c:v>12.851904303613519</c:v>
                </c:pt>
                <c:pt idx="2450">
                  <c:v>12.85109323599718</c:v>
                </c:pt>
                <c:pt idx="2451">
                  <c:v>12.850282219566301</c:v>
                </c:pt>
                <c:pt idx="2452">
                  <c:v>12.84947125431766</c:v>
                </c:pt>
                <c:pt idx="2453">
                  <c:v>12.848660340248017</c:v>
                </c:pt>
                <c:pt idx="2454">
                  <c:v>12.847849477354151</c:v>
                </c:pt>
                <c:pt idx="2455">
                  <c:v>12.847038665632828</c:v>
                </c:pt>
                <c:pt idx="2456">
                  <c:v>12.846227905080816</c:v>
                </c:pt>
                <c:pt idx="2457">
                  <c:v>12.845417195694893</c:v>
                </c:pt>
                <c:pt idx="2458">
                  <c:v>12.844606537471824</c:v>
                </c:pt>
                <c:pt idx="2459">
                  <c:v>12.843795930408385</c:v>
                </c:pt>
                <c:pt idx="2460">
                  <c:v>12.842985374501341</c:v>
                </c:pt>
                <c:pt idx="2461">
                  <c:v>12.842174869747469</c:v>
                </c:pt>
                <c:pt idx="2462">
                  <c:v>12.841364416143538</c:v>
                </c:pt>
                <c:pt idx="2463">
                  <c:v>12.840554013686322</c:v>
                </c:pt>
                <c:pt idx="2464">
                  <c:v>12.839743662372593</c:v>
                </c:pt>
                <c:pt idx="2465">
                  <c:v>12.838933362199118</c:v>
                </c:pt>
                <c:pt idx="2466">
                  <c:v>12.838123113162677</c:v>
                </c:pt>
                <c:pt idx="2467">
                  <c:v>12.837312915260041</c:v>
                </c:pt>
                <c:pt idx="2468">
                  <c:v>12.83650276848798</c:v>
                </c:pt>
                <c:pt idx="2469">
                  <c:v>12.835692672843271</c:v>
                </c:pt>
                <c:pt idx="2470">
                  <c:v>12.834882628322685</c:v>
                </c:pt>
                <c:pt idx="2471">
                  <c:v>12.834072634922995</c:v>
                </c:pt>
                <c:pt idx="2472">
                  <c:v>12.833262692640977</c:v>
                </c:pt>
                <c:pt idx="2473">
                  <c:v>12.832452801473403</c:v>
                </c:pt>
                <c:pt idx="2474">
                  <c:v>12.831642961417048</c:v>
                </c:pt>
                <c:pt idx="2475">
                  <c:v>12.83083317246869</c:v>
                </c:pt>
                <c:pt idx="2476">
                  <c:v>12.830023434625099</c:v>
                </c:pt>
                <c:pt idx="2477">
                  <c:v>12.829213747883047</c:v>
                </c:pt>
                <c:pt idx="2478">
                  <c:v>12.828404112239317</c:v>
                </c:pt>
                <c:pt idx="2479">
                  <c:v>12.827594527690682</c:v>
                </c:pt>
                <c:pt idx="2480">
                  <c:v>12.826784994233911</c:v>
                </c:pt>
                <c:pt idx="2481">
                  <c:v>12.825975511865789</c:v>
                </c:pt>
                <c:pt idx="2482">
                  <c:v>12.825166080583088</c:v>
                </c:pt>
                <c:pt idx="2483">
                  <c:v>12.824356700382578</c:v>
                </c:pt>
                <c:pt idx="2484">
                  <c:v>12.823547371261046</c:v>
                </c:pt>
                <c:pt idx="2485">
                  <c:v>12.822738093215261</c:v>
                </c:pt>
                <c:pt idx="2486">
                  <c:v>12.821928866242002</c:v>
                </c:pt>
                <c:pt idx="2487">
                  <c:v>12.821119690338046</c:v>
                </c:pt>
                <c:pt idx="2488">
                  <c:v>12.820310565500172</c:v>
                </c:pt>
                <c:pt idx="2489">
                  <c:v>12.819501491725154</c:v>
                </c:pt>
                <c:pt idx="2490">
                  <c:v>12.818692469009767</c:v>
                </c:pt>
                <c:pt idx="2491">
                  <c:v>12.817883497350794</c:v>
                </c:pt>
                <c:pt idx="2492">
                  <c:v>12.817074576745014</c:v>
                </c:pt>
                <c:pt idx="2493">
                  <c:v>12.816265707189199</c:v>
                </c:pt>
                <c:pt idx="2494">
                  <c:v>12.815456888680133</c:v>
                </c:pt>
                <c:pt idx="2495">
                  <c:v>12.814648121214592</c:v>
                </c:pt>
                <c:pt idx="2496">
                  <c:v>12.813839404789354</c:v>
                </c:pt>
                <c:pt idx="2497">
                  <c:v>12.813030739401201</c:v>
                </c:pt>
                <c:pt idx="2498">
                  <c:v>12.812222125046906</c:v>
                </c:pt>
                <c:pt idx="2499">
                  <c:v>12.811413561723255</c:v>
                </c:pt>
                <c:pt idx="2500">
                  <c:v>12.810605049427023</c:v>
                </c:pt>
                <c:pt idx="2501">
                  <c:v>12.80979658815499</c:v>
                </c:pt>
                <c:pt idx="2502">
                  <c:v>12.808988177903942</c:v>
                </c:pt>
                <c:pt idx="2503">
                  <c:v>12.80817981867065</c:v>
                </c:pt>
                <c:pt idx="2504">
                  <c:v>12.807371510451903</c:v>
                </c:pt>
                <c:pt idx="2505">
                  <c:v>12.806563253244475</c:v>
                </c:pt>
                <c:pt idx="2506">
                  <c:v>12.80575504704515</c:v>
                </c:pt>
                <c:pt idx="2507">
                  <c:v>12.804946891850705</c:v>
                </c:pt>
                <c:pt idx="2508">
                  <c:v>12.804138787657926</c:v>
                </c:pt>
                <c:pt idx="2509">
                  <c:v>12.803330734463593</c:v>
                </c:pt>
                <c:pt idx="2510">
                  <c:v>12.802522732264487</c:v>
                </c:pt>
                <c:pt idx="2511">
                  <c:v>12.801714781057392</c:v>
                </c:pt>
                <c:pt idx="2512">
                  <c:v>12.800906880839085</c:v>
                </c:pt>
                <c:pt idx="2513">
                  <c:v>12.800099031606351</c:v>
                </c:pt>
                <c:pt idx="2514">
                  <c:v>12.799291233355973</c:v>
                </c:pt>
                <c:pt idx="2515">
                  <c:v>12.798483486084731</c:v>
                </c:pt>
                <c:pt idx="2516">
                  <c:v>12.797675789789411</c:v>
                </c:pt>
                <c:pt idx="2517">
                  <c:v>12.796868144466796</c:v>
                </c:pt>
                <c:pt idx="2518">
                  <c:v>12.796060550113667</c:v>
                </c:pt>
                <c:pt idx="2519">
                  <c:v>12.795253006726806</c:v>
                </c:pt>
                <c:pt idx="2520">
                  <c:v>12.794445514303</c:v>
                </c:pt>
                <c:pt idx="2521">
                  <c:v>12.793638072839034</c:v>
                </c:pt>
                <c:pt idx="2522">
                  <c:v>12.792830682331687</c:v>
                </c:pt>
                <c:pt idx="2523">
                  <c:v>12.792023342777746</c:v>
                </c:pt>
                <c:pt idx="2524">
                  <c:v>12.791216054173995</c:v>
                </c:pt>
                <c:pt idx="2525">
                  <c:v>12.790408816517219</c:v>
                </c:pt>
                <c:pt idx="2526">
                  <c:v>12.789601629804203</c:v>
                </c:pt>
                <c:pt idx="2527">
                  <c:v>12.788794494031732</c:v>
                </c:pt>
                <c:pt idx="2528">
                  <c:v>12.787987409196591</c:v>
                </c:pt>
                <c:pt idx="2529">
                  <c:v>12.787180375295563</c:v>
                </c:pt>
                <c:pt idx="2530">
                  <c:v>12.786373392325437</c:v>
                </c:pt>
                <c:pt idx="2531">
                  <c:v>12.785566460282997</c:v>
                </c:pt>
                <c:pt idx="2532">
                  <c:v>12.78475957916503</c:v>
                </c:pt>
                <c:pt idx="2533">
                  <c:v>12.783952748968321</c:v>
                </c:pt>
                <c:pt idx="2534">
                  <c:v>12.783145969689658</c:v>
                </c:pt>
                <c:pt idx="2535">
                  <c:v>12.782339241325829</c:v>
                </c:pt>
                <c:pt idx="2536">
                  <c:v>12.781532563873615</c:v>
                </c:pt>
                <c:pt idx="2537">
                  <c:v>12.780725937329809</c:v>
                </c:pt>
                <c:pt idx="2538">
                  <c:v>12.779919361691194</c:v>
                </c:pt>
                <c:pt idx="2539">
                  <c:v>12.779112836954562</c:v>
                </c:pt>
                <c:pt idx="2540">
                  <c:v>12.778306363116695</c:v>
                </c:pt>
                <c:pt idx="2541">
                  <c:v>12.777499940174385</c:v>
                </c:pt>
                <c:pt idx="2542">
                  <c:v>12.776693568124418</c:v>
                </c:pt>
                <c:pt idx="2543">
                  <c:v>12.775887246963586</c:v>
                </c:pt>
                <c:pt idx="2544">
                  <c:v>12.775080976688674</c:v>
                </c:pt>
                <c:pt idx="2545">
                  <c:v>12.774274757296467</c:v>
                </c:pt>
                <c:pt idx="2546">
                  <c:v>12.773468588783764</c:v>
                </c:pt>
                <c:pt idx="2547">
                  <c:v>12.772662471147346</c:v>
                </c:pt>
                <c:pt idx="2548">
                  <c:v>12.771856404384005</c:v>
                </c:pt>
                <c:pt idx="2549">
                  <c:v>12.771050388490528</c:v>
                </c:pt>
                <c:pt idx="2550">
                  <c:v>12.770244423463707</c:v>
                </c:pt>
                <c:pt idx="2551">
                  <c:v>12.769438509300333</c:v>
                </c:pt>
                <c:pt idx="2552">
                  <c:v>12.76863264599719</c:v>
                </c:pt>
                <c:pt idx="2553">
                  <c:v>12.767826833551078</c:v>
                </c:pt>
                <c:pt idx="2554">
                  <c:v>12.76702107195878</c:v>
                </c:pt>
                <c:pt idx="2555">
                  <c:v>12.766215361217087</c:v>
                </c:pt>
                <c:pt idx="2556">
                  <c:v>12.765409701322797</c:v>
                </c:pt>
                <c:pt idx="2557">
                  <c:v>12.764604092272691</c:v>
                </c:pt>
                <c:pt idx="2558">
                  <c:v>12.76379853406357</c:v>
                </c:pt>
                <c:pt idx="2559">
                  <c:v>12.762993026692216</c:v>
                </c:pt>
                <c:pt idx="2560">
                  <c:v>12.762187570155426</c:v>
                </c:pt>
                <c:pt idx="2561">
                  <c:v>12.761382164449993</c:v>
                </c:pt>
                <c:pt idx="2562">
                  <c:v>12.760576809572708</c:v>
                </c:pt>
                <c:pt idx="2563">
                  <c:v>12.759771505520362</c:v>
                </c:pt>
                <c:pt idx="2564">
                  <c:v>12.758966252289746</c:v>
                </c:pt>
                <c:pt idx="2565">
                  <c:v>12.758161049877655</c:v>
                </c:pt>
                <c:pt idx="2566">
                  <c:v>12.757355898280883</c:v>
                </c:pt>
                <c:pt idx="2567">
                  <c:v>12.756550797496223</c:v>
                </c:pt>
                <c:pt idx="2568">
                  <c:v>12.755745747520468</c:v>
                </c:pt>
                <c:pt idx="2569">
                  <c:v>12.754940748350407</c:v>
                </c:pt>
                <c:pt idx="2570">
                  <c:v>12.754135799982841</c:v>
                </c:pt>
                <c:pt idx="2571">
                  <c:v>12.753330902414557</c:v>
                </c:pt>
                <c:pt idx="2572">
                  <c:v>12.752526055642354</c:v>
                </c:pt>
                <c:pt idx="2573">
                  <c:v>12.751721259663025</c:v>
                </c:pt>
                <c:pt idx="2574">
                  <c:v>12.750916514473364</c:v>
                </c:pt>
                <c:pt idx="2575">
                  <c:v>12.750111820070169</c:v>
                </c:pt>
                <c:pt idx="2576">
                  <c:v>12.749307176450225</c:v>
                </c:pt>
                <c:pt idx="2577">
                  <c:v>12.748502583610341</c:v>
                </c:pt>
                <c:pt idx="2578">
                  <c:v>12.747698041547302</c:v>
                </c:pt>
                <c:pt idx="2579">
                  <c:v>12.746893550257907</c:v>
                </c:pt>
                <c:pt idx="2580">
                  <c:v>12.746089109738955</c:v>
                </c:pt>
                <c:pt idx="2581">
                  <c:v>12.745284719987232</c:v>
                </c:pt>
                <c:pt idx="2582">
                  <c:v>12.744480380999548</c:v>
                </c:pt>
                <c:pt idx="2583">
                  <c:v>12.743676092772688</c:v>
                </c:pt>
                <c:pt idx="2584">
                  <c:v>12.742871855303454</c:v>
                </c:pt>
                <c:pt idx="2585">
                  <c:v>12.742067668588639</c:v>
                </c:pt>
                <c:pt idx="2586">
                  <c:v>12.741263532625046</c:v>
                </c:pt>
                <c:pt idx="2587">
                  <c:v>12.740459447409467</c:v>
                </c:pt>
                <c:pt idx="2588">
                  <c:v>12.739655412938699</c:v>
                </c:pt>
                <c:pt idx="2589">
                  <c:v>12.738851429209546</c:v>
                </c:pt>
                <c:pt idx="2590">
                  <c:v>12.738047496218796</c:v>
                </c:pt>
                <c:pt idx="2591">
                  <c:v>12.737243613963257</c:v>
                </c:pt>
                <c:pt idx="2592">
                  <c:v>12.736439782439717</c:v>
                </c:pt>
                <c:pt idx="2593">
                  <c:v>12.735636001644984</c:v>
                </c:pt>
                <c:pt idx="2594">
                  <c:v>12.734832271575852</c:v>
                </c:pt>
                <c:pt idx="2595">
                  <c:v>12.734028592229118</c:v>
                </c:pt>
                <c:pt idx="2596">
                  <c:v>12.733224963601584</c:v>
                </c:pt>
                <c:pt idx="2597">
                  <c:v>12.732421385690047</c:v>
                </c:pt>
                <c:pt idx="2598">
                  <c:v>12.731617858491312</c:v>
                </c:pt>
                <c:pt idx="2599">
                  <c:v>12.730814382002167</c:v>
                </c:pt>
                <c:pt idx="2600">
                  <c:v>12.730010956219424</c:v>
                </c:pt>
                <c:pt idx="2601">
                  <c:v>12.729207581139876</c:v>
                </c:pt>
                <c:pt idx="2602">
                  <c:v>12.728404256760328</c:v>
                </c:pt>
                <c:pt idx="2603">
                  <c:v>12.727600983077574</c:v>
                </c:pt>
                <c:pt idx="2604">
                  <c:v>12.72679776008842</c:v>
                </c:pt>
                <c:pt idx="2605">
                  <c:v>12.725994587789662</c:v>
                </c:pt>
                <c:pt idx="2606">
                  <c:v>12.725191466178108</c:v>
                </c:pt>
                <c:pt idx="2607">
                  <c:v>12.724388395250552</c:v>
                </c:pt>
                <c:pt idx="2608">
                  <c:v>12.723585375003799</c:v>
                </c:pt>
                <c:pt idx="2609">
                  <c:v>12.722782405434652</c:v>
                </c:pt>
                <c:pt idx="2610">
                  <c:v>12.721979486539908</c:v>
                </c:pt>
                <c:pt idx="2611">
                  <c:v>12.721176618316376</c:v>
                </c:pt>
                <c:pt idx="2612">
                  <c:v>12.72037380076085</c:v>
                </c:pt>
                <c:pt idx="2613">
                  <c:v>12.719571033870137</c:v>
                </c:pt>
                <c:pt idx="2614">
                  <c:v>12.71876831764104</c:v>
                </c:pt>
                <c:pt idx="2615">
                  <c:v>12.717965652070362</c:v>
                </c:pt>
                <c:pt idx="2616">
                  <c:v>12.717163037154902</c:v>
                </c:pt>
                <c:pt idx="2617">
                  <c:v>12.716360472891468</c:v>
                </c:pt>
                <c:pt idx="2618">
                  <c:v>12.715557959276859</c:v>
                </c:pt>
                <c:pt idx="2619">
                  <c:v>12.714755496307884</c:v>
                </c:pt>
                <c:pt idx="2620">
                  <c:v>12.713953083981343</c:v>
                </c:pt>
                <c:pt idx="2621">
                  <c:v>12.713150722294042</c:v>
                </c:pt>
                <c:pt idx="2622">
                  <c:v>12.712348411242782</c:v>
                </c:pt>
                <c:pt idx="2623">
                  <c:v>12.711546150824372</c:v>
                </c:pt>
                <c:pt idx="2624">
                  <c:v>12.710743941035613</c:v>
                </c:pt>
                <c:pt idx="2625">
                  <c:v>12.709941781873312</c:v>
                </c:pt>
                <c:pt idx="2626">
                  <c:v>12.709139673334272</c:v>
                </c:pt>
                <c:pt idx="2627">
                  <c:v>12.708337615415299</c:v>
                </c:pt>
                <c:pt idx="2628">
                  <c:v>12.707535608113199</c:v>
                </c:pt>
                <c:pt idx="2629">
                  <c:v>12.706733651424777</c:v>
                </c:pt>
                <c:pt idx="2630">
                  <c:v>12.70593174534684</c:v>
                </c:pt>
                <c:pt idx="2631">
                  <c:v>12.705129889876194</c:v>
                </c:pt>
                <c:pt idx="2632">
                  <c:v>12.704328085009642</c:v>
                </c:pt>
                <c:pt idx="2633">
                  <c:v>12.703526330743994</c:v>
                </c:pt>
                <c:pt idx="2634">
                  <c:v>12.702724627076057</c:v>
                </c:pt>
                <c:pt idx="2635">
                  <c:v>12.701922974002636</c:v>
                </c:pt>
                <c:pt idx="2636">
                  <c:v>12.701121371520538</c:v>
                </c:pt>
                <c:pt idx="2637">
                  <c:v>12.700319819626568</c:v>
                </c:pt>
                <c:pt idx="2638">
                  <c:v>12.699518318317541</c:v>
                </c:pt>
                <c:pt idx="2639">
                  <c:v>12.698716867590255</c:v>
                </c:pt>
                <c:pt idx="2640">
                  <c:v>12.697915467441526</c:v>
                </c:pt>
                <c:pt idx="2641">
                  <c:v>12.697114117868159</c:v>
                </c:pt>
                <c:pt idx="2642">
                  <c:v>12.696312818866959</c:v>
                </c:pt>
                <c:pt idx="2643">
                  <c:v>12.695511570434739</c:v>
                </c:pt>
                <c:pt idx="2644">
                  <c:v>12.694710372568307</c:v>
                </c:pt>
                <c:pt idx="2645">
                  <c:v>12.693909225264472</c:v>
                </c:pt>
                <c:pt idx="2646">
                  <c:v>12.693108128520038</c:v>
                </c:pt>
                <c:pt idx="2647">
                  <c:v>12.692307082331819</c:v>
                </c:pt>
                <c:pt idx="2648">
                  <c:v>12.691506086696624</c:v>
                </c:pt>
                <c:pt idx="2649">
                  <c:v>12.690705141611264</c:v>
                </c:pt>
                <c:pt idx="2650">
                  <c:v>12.689904247072546</c:v>
                </c:pt>
                <c:pt idx="2651">
                  <c:v>12.689103403077281</c:v>
                </c:pt>
                <c:pt idx="2652">
                  <c:v>12.688302609622282</c:v>
                </c:pt>
                <c:pt idx="2653">
                  <c:v>12.687501866704354</c:v>
                </c:pt>
                <c:pt idx="2654">
                  <c:v>12.68670117432031</c:v>
                </c:pt>
                <c:pt idx="2655">
                  <c:v>12.685900532466965</c:v>
                </c:pt>
                <c:pt idx="2656">
                  <c:v>12.685099941141125</c:v>
                </c:pt>
                <c:pt idx="2657">
                  <c:v>12.684299400339601</c:v>
                </c:pt>
                <c:pt idx="2658">
                  <c:v>12.683498910059209</c:v>
                </c:pt>
                <c:pt idx="2659">
                  <c:v>12.682698470296758</c:v>
                </c:pt>
                <c:pt idx="2660">
                  <c:v>12.681898081049058</c:v>
                </c:pt>
                <c:pt idx="2661">
                  <c:v>12.681097742312922</c:v>
                </c:pt>
                <c:pt idx="2662">
                  <c:v>12.680297454085169</c:v>
                </c:pt>
                <c:pt idx="2663">
                  <c:v>12.6794972163626</c:v>
                </c:pt>
                <c:pt idx="2664">
                  <c:v>12.678697029142036</c:v>
                </c:pt>
                <c:pt idx="2665">
                  <c:v>12.677896892420288</c:v>
                </c:pt>
                <c:pt idx="2666">
                  <c:v>12.677096806194164</c:v>
                </c:pt>
                <c:pt idx="2667">
                  <c:v>12.676296770460485</c:v>
                </c:pt>
                <c:pt idx="2668">
                  <c:v>12.675496785216062</c:v>
                </c:pt>
                <c:pt idx="2669">
                  <c:v>12.674696850457705</c:v>
                </c:pt>
                <c:pt idx="2670">
                  <c:v>12.673896966182232</c:v>
                </c:pt>
                <c:pt idx="2671">
                  <c:v>12.673097132386459</c:v>
                </c:pt>
                <c:pt idx="2672">
                  <c:v>12.672297349067192</c:v>
                </c:pt>
                <c:pt idx="2673">
                  <c:v>12.671497616221252</c:v>
                </c:pt>
                <c:pt idx="2674">
                  <c:v>12.670697933845453</c:v>
                </c:pt>
                <c:pt idx="2675">
                  <c:v>12.669898301936609</c:v>
                </c:pt>
                <c:pt idx="2676">
                  <c:v>12.669098720491538</c:v>
                </c:pt>
                <c:pt idx="2677">
                  <c:v>12.668299189507049</c:v>
                </c:pt>
                <c:pt idx="2678">
                  <c:v>12.667499708979962</c:v>
                </c:pt>
                <c:pt idx="2679">
                  <c:v>12.666700278907093</c:v>
                </c:pt>
                <c:pt idx="2680">
                  <c:v>12.665900899285255</c:v>
                </c:pt>
                <c:pt idx="2681">
                  <c:v>12.665101570111265</c:v>
                </c:pt>
                <c:pt idx="2682">
                  <c:v>12.664302291381942</c:v>
                </c:pt>
                <c:pt idx="2683">
                  <c:v>12.663503063094099</c:v>
                </c:pt>
                <c:pt idx="2684">
                  <c:v>12.662703885244557</c:v>
                </c:pt>
                <c:pt idx="2685">
                  <c:v>12.661904757830129</c:v>
                </c:pt>
                <c:pt idx="2686">
                  <c:v>12.661105680847632</c:v>
                </c:pt>
                <c:pt idx="2687">
                  <c:v>12.660306654293885</c:v>
                </c:pt>
                <c:pt idx="2688">
                  <c:v>12.659507678165705</c:v>
                </c:pt>
                <c:pt idx="2689">
                  <c:v>12.65870875245991</c:v>
                </c:pt>
                <c:pt idx="2690">
                  <c:v>12.657909877173319</c:v>
                </c:pt>
                <c:pt idx="2691">
                  <c:v>12.657111052302747</c:v>
                </c:pt>
                <c:pt idx="2692">
                  <c:v>12.656312277845014</c:v>
                </c:pt>
                <c:pt idx="2693">
                  <c:v>12.655513553796938</c:v>
                </c:pt>
                <c:pt idx="2694">
                  <c:v>12.654714880155339</c:v>
                </c:pt>
                <c:pt idx="2695">
                  <c:v>12.653916256917038</c:v>
                </c:pt>
                <c:pt idx="2696">
                  <c:v>12.653117684078849</c:v>
                </c:pt>
                <c:pt idx="2697">
                  <c:v>12.652319161637593</c:v>
                </c:pt>
                <c:pt idx="2698">
                  <c:v>12.65152068959009</c:v>
                </c:pt>
                <c:pt idx="2699">
                  <c:v>12.650722267933162</c:v>
                </c:pt>
                <c:pt idx="2700">
                  <c:v>12.649923896663624</c:v>
                </c:pt>
                <c:pt idx="2701">
                  <c:v>12.649125575778299</c:v>
                </c:pt>
                <c:pt idx="2702">
                  <c:v>12.648327305274009</c:v>
                </c:pt>
                <c:pt idx="2703">
                  <c:v>12.647529085147573</c:v>
                </c:pt>
                <c:pt idx="2704">
                  <c:v>12.646730915395811</c:v>
                </c:pt>
                <c:pt idx="2705">
                  <c:v>12.645932796015543</c:v>
                </c:pt>
                <c:pt idx="2706">
                  <c:v>12.645134727003594</c:v>
                </c:pt>
                <c:pt idx="2707">
                  <c:v>12.64433670835678</c:v>
                </c:pt>
                <c:pt idx="2708">
                  <c:v>12.643538740071927</c:v>
                </c:pt>
                <c:pt idx="2709">
                  <c:v>12.642740822145855</c:v>
                </c:pt>
                <c:pt idx="2710">
                  <c:v>12.641942954575384</c:v>
                </c:pt>
                <c:pt idx="2711">
                  <c:v>12.641145137357341</c:v>
                </c:pt>
                <c:pt idx="2712">
                  <c:v>12.640347370488543</c:v>
                </c:pt>
                <c:pt idx="2713">
                  <c:v>12.639549653965817</c:v>
                </c:pt>
                <c:pt idx="2714">
                  <c:v>12.638751987785982</c:v>
                </c:pt>
                <c:pt idx="2715">
                  <c:v>12.637954371945863</c:v>
                </c:pt>
                <c:pt idx="2716">
                  <c:v>12.637156806442283</c:v>
                </c:pt>
                <c:pt idx="2717">
                  <c:v>12.636359291272065</c:v>
                </c:pt>
                <c:pt idx="2718">
                  <c:v>12.635561826432033</c:v>
                </c:pt>
                <c:pt idx="2719">
                  <c:v>12.63476441191901</c:v>
                </c:pt>
                <c:pt idx="2720">
                  <c:v>12.63396704772982</c:v>
                </c:pt>
                <c:pt idx="2721">
                  <c:v>12.633169733861287</c:v>
                </c:pt>
                <c:pt idx="2722">
                  <c:v>12.632372470310235</c:v>
                </c:pt>
                <c:pt idx="2723">
                  <c:v>12.631575257073489</c:v>
                </c:pt>
                <c:pt idx="2724">
                  <c:v>12.630778094147878</c:v>
                </c:pt>
                <c:pt idx="2725">
                  <c:v>12.629980981530219</c:v>
                </c:pt>
                <c:pt idx="2726">
                  <c:v>12.62918391921734</c:v>
                </c:pt>
                <c:pt idx="2727">
                  <c:v>12.628386907206069</c:v>
                </c:pt>
                <c:pt idx="2728">
                  <c:v>12.627589945493231</c:v>
                </c:pt>
                <c:pt idx="2729">
                  <c:v>12.626793034075648</c:v>
                </c:pt>
                <c:pt idx="2730">
                  <c:v>12.625996172950149</c:v>
                </c:pt>
                <c:pt idx="2731">
                  <c:v>12.625199362113563</c:v>
                </c:pt>
                <c:pt idx="2732">
                  <c:v>12.624402601562711</c:v>
                </c:pt>
                <c:pt idx="2733">
                  <c:v>12.623605891294419</c:v>
                </c:pt>
                <c:pt idx="2734">
                  <c:v>12.622809231305519</c:v>
                </c:pt>
                <c:pt idx="2735">
                  <c:v>12.622012621592834</c:v>
                </c:pt>
                <c:pt idx="2736">
                  <c:v>12.62121606215319</c:v>
                </c:pt>
                <c:pt idx="2737">
                  <c:v>12.620419552983419</c:v>
                </c:pt>
                <c:pt idx="2738">
                  <c:v>12.619623094080346</c:v>
                </c:pt>
                <c:pt idx="2739">
                  <c:v>12.6188266854408</c:v>
                </c:pt>
                <c:pt idx="2740">
                  <c:v>12.618030327061607</c:v>
                </c:pt>
                <c:pt idx="2741">
                  <c:v>12.617234018939595</c:v>
                </c:pt>
                <c:pt idx="2742">
                  <c:v>12.616437761071591</c:v>
                </c:pt>
                <c:pt idx="2743">
                  <c:v>12.615641553454431</c:v>
                </c:pt>
                <c:pt idx="2744">
                  <c:v>12.614845396084934</c:v>
                </c:pt>
                <c:pt idx="2745">
                  <c:v>12.614049288959938</c:v>
                </c:pt>
                <c:pt idx="2746">
                  <c:v>12.613253232076264</c:v>
                </c:pt>
                <c:pt idx="2747">
                  <c:v>12.612457225430747</c:v>
                </c:pt>
                <c:pt idx="2748">
                  <c:v>12.611661269020212</c:v>
                </c:pt>
                <c:pt idx="2749">
                  <c:v>12.610865362841491</c:v>
                </c:pt>
                <c:pt idx="2750">
                  <c:v>12.610069506891417</c:v>
                </c:pt>
                <c:pt idx="2751">
                  <c:v>12.609273701166815</c:v>
                </c:pt>
                <c:pt idx="2752">
                  <c:v>12.60847794566452</c:v>
                </c:pt>
                <c:pt idx="2753">
                  <c:v>12.607682240381356</c:v>
                </c:pt>
                <c:pt idx="2754">
                  <c:v>12.606886585314163</c:v>
                </c:pt>
                <c:pt idx="2755">
                  <c:v>12.606090980459761</c:v>
                </c:pt>
                <c:pt idx="2756">
                  <c:v>12.605295425814992</c:v>
                </c:pt>
                <c:pt idx="2757">
                  <c:v>12.604499921376679</c:v>
                </c:pt>
                <c:pt idx="2758">
                  <c:v>12.603704467141657</c:v>
                </c:pt>
                <c:pt idx="2759">
                  <c:v>12.602909063106761</c:v>
                </c:pt>
                <c:pt idx="2760">
                  <c:v>12.602113709268815</c:v>
                </c:pt>
                <c:pt idx="2761">
                  <c:v>12.601318405624657</c:v>
                </c:pt>
                <c:pt idx="2762">
                  <c:v>12.600523152171119</c:v>
                </c:pt>
                <c:pt idx="2763">
                  <c:v>12.599727948905031</c:v>
                </c:pt>
                <c:pt idx="2764">
                  <c:v>12.598932795823229</c:v>
                </c:pt>
                <c:pt idx="2765">
                  <c:v>12.598137692922542</c:v>
                </c:pt>
                <c:pt idx="2766">
                  <c:v>12.597342640199805</c:v>
                </c:pt>
                <c:pt idx="2767">
                  <c:v>12.596547637651854</c:v>
                </c:pt>
                <c:pt idx="2768">
                  <c:v>12.595752685275519</c:v>
                </c:pt>
                <c:pt idx="2769">
                  <c:v>12.594957783067635</c:v>
                </c:pt>
                <c:pt idx="2770">
                  <c:v>12.594162931025036</c:v>
                </c:pt>
                <c:pt idx="2771">
                  <c:v>12.593368129144553</c:v>
                </c:pt>
                <c:pt idx="2772">
                  <c:v>12.592573377423026</c:v>
                </c:pt>
                <c:pt idx="2773">
                  <c:v>12.591778675857288</c:v>
                </c:pt>
                <c:pt idx="2774">
                  <c:v>12.590984024444168</c:v>
                </c:pt>
                <c:pt idx="2775">
                  <c:v>12.590189423180508</c:v>
                </c:pt>
                <c:pt idx="2776">
                  <c:v>12.589394872063144</c:v>
                </c:pt>
                <c:pt idx="2777">
                  <c:v>12.588600371088903</c:v>
                </c:pt>
                <c:pt idx="2778">
                  <c:v>12.587805920254628</c:v>
                </c:pt>
                <c:pt idx="2779">
                  <c:v>12.587011519557151</c:v>
                </c:pt>
                <c:pt idx="2780">
                  <c:v>12.586217168993308</c:v>
                </c:pt>
                <c:pt idx="2781">
                  <c:v>12.585422868559938</c:v>
                </c:pt>
                <c:pt idx="2782">
                  <c:v>12.584628618253873</c:v>
                </c:pt>
                <c:pt idx="2783">
                  <c:v>12.583834418071952</c:v>
                </c:pt>
                <c:pt idx="2784">
                  <c:v>12.583040268011015</c:v>
                </c:pt>
                <c:pt idx="2785">
                  <c:v>12.582246168067895</c:v>
                </c:pt>
                <c:pt idx="2786">
                  <c:v>12.581452118239429</c:v>
                </c:pt>
                <c:pt idx="2787">
                  <c:v>12.580658118522456</c:v>
                </c:pt>
                <c:pt idx="2788">
                  <c:v>12.579864168913812</c:v>
                </c:pt>
                <c:pt idx="2789">
                  <c:v>12.579070269410334</c:v>
                </c:pt>
                <c:pt idx="2790">
                  <c:v>12.578276420008862</c:v>
                </c:pt>
                <c:pt idx="2791">
                  <c:v>12.577482620706236</c:v>
                </c:pt>
                <c:pt idx="2792">
                  <c:v>12.576688871499288</c:v>
                </c:pt>
                <c:pt idx="2793">
                  <c:v>12.575895172384865</c:v>
                </c:pt>
                <c:pt idx="2794">
                  <c:v>12.575101523359796</c:v>
                </c:pt>
                <c:pt idx="2795">
                  <c:v>12.574307924420928</c:v>
                </c:pt>
                <c:pt idx="2796">
                  <c:v>12.573514375565095</c:v>
                </c:pt>
                <c:pt idx="2797">
                  <c:v>12.572720876789141</c:v>
                </c:pt>
                <c:pt idx="2798">
                  <c:v>12.5719274280899</c:v>
                </c:pt>
                <c:pt idx="2799">
                  <c:v>12.571134029464217</c:v>
                </c:pt>
                <c:pt idx="2800">
                  <c:v>12.570340680908929</c:v>
                </c:pt>
                <c:pt idx="2801">
                  <c:v>12.569547382420877</c:v>
                </c:pt>
                <c:pt idx="2802">
                  <c:v>12.568754133996899</c:v>
                </c:pt>
                <c:pt idx="2803">
                  <c:v>12.56796093563384</c:v>
                </c:pt>
                <c:pt idx="2804">
                  <c:v>12.567167787328536</c:v>
                </c:pt>
                <c:pt idx="2805">
                  <c:v>12.566374689077833</c:v>
                </c:pt>
                <c:pt idx="2806">
                  <c:v>12.565581640878566</c:v>
                </c:pt>
                <c:pt idx="2807">
                  <c:v>12.564788642727581</c:v>
                </c:pt>
                <c:pt idx="2808">
                  <c:v>12.563995694621719</c:v>
                </c:pt>
                <c:pt idx="2809">
                  <c:v>12.563202796557819</c:v>
                </c:pt>
                <c:pt idx="2810">
                  <c:v>12.562409948532725</c:v>
                </c:pt>
                <c:pt idx="2811">
                  <c:v>12.561617150543281</c:v>
                </c:pt>
                <c:pt idx="2812">
                  <c:v>12.560824402586325</c:v>
                </c:pt>
                <c:pt idx="2813">
                  <c:v>12.560031704658703</c:v>
                </c:pt>
                <c:pt idx="2814">
                  <c:v>12.559239056757255</c:v>
                </c:pt>
                <c:pt idx="2815">
                  <c:v>12.558446458878826</c:v>
                </c:pt>
                <c:pt idx="2816">
                  <c:v>12.55765391102026</c:v>
                </c:pt>
                <c:pt idx="2817">
                  <c:v>12.556861413178398</c:v>
                </c:pt>
                <c:pt idx="2818">
                  <c:v>12.556068965350082</c:v>
                </c:pt>
                <c:pt idx="2819">
                  <c:v>12.555276567532161</c:v>
                </c:pt>
                <c:pt idx="2820">
                  <c:v>12.554484219721472</c:v>
                </c:pt>
                <c:pt idx="2821">
                  <c:v>12.553691921914867</c:v>
                </c:pt>
                <c:pt idx="2822">
                  <c:v>12.552899674109183</c:v>
                </c:pt>
                <c:pt idx="2823">
                  <c:v>12.552107476301268</c:v>
                </c:pt>
                <c:pt idx="2824">
                  <c:v>12.55131532848797</c:v>
                </c:pt>
                <c:pt idx="2825">
                  <c:v>12.550523230666128</c:v>
                </c:pt>
                <c:pt idx="2826">
                  <c:v>12.549731182832589</c:v>
                </c:pt>
                <c:pt idx="2827">
                  <c:v>12.548939184984199</c:v>
                </c:pt>
                <c:pt idx="2828">
                  <c:v>12.548147237117803</c:v>
                </c:pt>
                <c:pt idx="2829">
                  <c:v>12.547355339230247</c:v>
                </c:pt>
                <c:pt idx="2830">
                  <c:v>12.546563491318379</c:v>
                </c:pt>
                <c:pt idx="2831">
                  <c:v>12.54577169337904</c:v>
                </c:pt>
                <c:pt idx="2832">
                  <c:v>12.544979945409079</c:v>
                </c:pt>
                <c:pt idx="2833">
                  <c:v>12.544188247405344</c:v>
                </c:pt>
                <c:pt idx="2834">
                  <c:v>12.543396599364682</c:v>
                </c:pt>
                <c:pt idx="2835">
                  <c:v>12.542605001283937</c:v>
                </c:pt>
                <c:pt idx="2836">
                  <c:v>12.541813453159955</c:v>
                </c:pt>
                <c:pt idx="2837">
                  <c:v>12.541021954989588</c:v>
                </c:pt>
                <c:pt idx="2838">
                  <c:v>12.540230506769682</c:v>
                </c:pt>
                <c:pt idx="2839">
                  <c:v>12.539439108497083</c:v>
                </c:pt>
                <c:pt idx="2840">
                  <c:v>12.538647760168642</c:v>
                </c:pt>
                <c:pt idx="2841">
                  <c:v>12.5378564617812</c:v>
                </c:pt>
                <c:pt idx="2842">
                  <c:v>12.537065213331614</c:v>
                </c:pt>
                <c:pt idx="2843">
                  <c:v>12.536274014816728</c:v>
                </c:pt>
                <c:pt idx="2844">
                  <c:v>12.535482866233389</c:v>
                </c:pt>
                <c:pt idx="2845">
                  <c:v>12.534691767578451</c:v>
                </c:pt>
                <c:pt idx="2846">
                  <c:v>12.533900718848759</c:v>
                </c:pt>
                <c:pt idx="2847">
                  <c:v>12.533109720041164</c:v>
                </c:pt>
                <c:pt idx="2848">
                  <c:v>12.532318771152516</c:v>
                </c:pt>
                <c:pt idx="2849">
                  <c:v>12.531527872179661</c:v>
                </c:pt>
                <c:pt idx="2850">
                  <c:v>12.530737023119451</c:v>
                </c:pt>
                <c:pt idx="2851">
                  <c:v>12.529946223968741</c:v>
                </c:pt>
                <c:pt idx="2852">
                  <c:v>12.529155474724375</c:v>
                </c:pt>
                <c:pt idx="2853">
                  <c:v>12.528364775383205</c:v>
                </c:pt>
                <c:pt idx="2854">
                  <c:v>12.527574125942083</c:v>
                </c:pt>
                <c:pt idx="2855">
                  <c:v>12.526783526397859</c:v>
                </c:pt>
                <c:pt idx="2856">
                  <c:v>12.525992976747382</c:v>
                </c:pt>
                <c:pt idx="2857">
                  <c:v>12.525202476987506</c:v>
                </c:pt>
                <c:pt idx="2858">
                  <c:v>12.524412027115083</c:v>
                </c:pt>
                <c:pt idx="2859">
                  <c:v>12.523621627126962</c:v>
                </c:pt>
                <c:pt idx="2860">
                  <c:v>12.522831277019996</c:v>
                </c:pt>
                <c:pt idx="2861">
                  <c:v>12.52204097679104</c:v>
                </c:pt>
                <c:pt idx="2862">
                  <c:v>12.521250726436943</c:v>
                </c:pt>
                <c:pt idx="2863">
                  <c:v>12.520460525954556</c:v>
                </c:pt>
                <c:pt idx="2864">
                  <c:v>12.519670375340734</c:v>
                </c:pt>
                <c:pt idx="2865">
                  <c:v>12.51888027459233</c:v>
                </c:pt>
                <c:pt idx="2866">
                  <c:v>12.518090223706198</c:v>
                </c:pt>
                <c:pt idx="2867">
                  <c:v>12.517300222679189</c:v>
                </c:pt>
                <c:pt idx="2868">
                  <c:v>12.516510271508157</c:v>
                </c:pt>
                <c:pt idx="2869">
                  <c:v>12.515720370189955</c:v>
                </c:pt>
                <c:pt idx="2870">
                  <c:v>12.514930518721441</c:v>
                </c:pt>
                <c:pt idx="2871">
                  <c:v>12.514140717099462</c:v>
                </c:pt>
                <c:pt idx="2872">
                  <c:v>12.51335096532088</c:v>
                </c:pt>
                <c:pt idx="2873">
                  <c:v>12.512561263382542</c:v>
                </c:pt>
                <c:pt idx="2874">
                  <c:v>12.51177161128131</c:v>
                </c:pt>
                <c:pt idx="2875">
                  <c:v>12.510982009014032</c:v>
                </c:pt>
                <c:pt idx="2876">
                  <c:v>12.510192456577567</c:v>
                </c:pt>
                <c:pt idx="2877">
                  <c:v>12.509402953968772</c:v>
                </c:pt>
                <c:pt idx="2878">
                  <c:v>12.508613501184495</c:v>
                </c:pt>
                <c:pt idx="2879">
                  <c:v>12.507824098221597</c:v>
                </c:pt>
                <c:pt idx="2880">
                  <c:v>12.507034745076936</c:v>
                </c:pt>
                <c:pt idx="2881">
                  <c:v>12.506245441747366</c:v>
                </c:pt>
                <c:pt idx="2882">
                  <c:v>12.50545618822974</c:v>
                </c:pt>
                <c:pt idx="2883">
                  <c:v>12.504666984520917</c:v>
                </c:pt>
                <c:pt idx="2884">
                  <c:v>12.503877830617755</c:v>
                </c:pt>
                <c:pt idx="2885">
                  <c:v>12.50308872651711</c:v>
                </c:pt>
                <c:pt idx="2886">
                  <c:v>12.502299672215837</c:v>
                </c:pt>
                <c:pt idx="2887">
                  <c:v>12.501510667710793</c:v>
                </c:pt>
                <c:pt idx="2888">
                  <c:v>12.500721712998839</c:v>
                </c:pt>
                <c:pt idx="2889">
                  <c:v>12.499932808076833</c:v>
                </c:pt>
                <c:pt idx="2890">
                  <c:v>12.499143952941628</c:v>
                </c:pt>
                <c:pt idx="2891">
                  <c:v>12.498355147590084</c:v>
                </c:pt>
                <c:pt idx="2892">
                  <c:v>12.497566392019062</c:v>
                </c:pt>
                <c:pt idx="2893">
                  <c:v>12.496777686225418</c:v>
                </c:pt>
                <c:pt idx="2894">
                  <c:v>12.49598903020601</c:v>
                </c:pt>
                <c:pt idx="2895">
                  <c:v>12.495200423957694</c:v>
                </c:pt>
                <c:pt idx="2896">
                  <c:v>12.494411867477337</c:v>
                </c:pt>
                <c:pt idx="2897">
                  <c:v>12.493623360761793</c:v>
                </c:pt>
                <c:pt idx="2898">
                  <c:v>12.492834903807925</c:v>
                </c:pt>
                <c:pt idx="2899">
                  <c:v>12.492046496612584</c:v>
                </c:pt>
                <c:pt idx="2900">
                  <c:v>12.491258139172638</c:v>
                </c:pt>
                <c:pt idx="2901">
                  <c:v>12.490469831484944</c:v>
                </c:pt>
                <c:pt idx="2902">
                  <c:v>12.489681573546363</c:v>
                </c:pt>
                <c:pt idx="2903">
                  <c:v>12.488893365353757</c:v>
                </c:pt>
                <c:pt idx="2904">
                  <c:v>12.488105206903985</c:v>
                </c:pt>
                <c:pt idx="2905">
                  <c:v>12.487317098193905</c:v>
                </c:pt>
                <c:pt idx="2906">
                  <c:v>12.486529039220384</c:v>
                </c:pt>
                <c:pt idx="2907">
                  <c:v>12.485741029980277</c:v>
                </c:pt>
                <c:pt idx="2908">
                  <c:v>12.48495307047045</c:v>
                </c:pt>
                <c:pt idx="2909">
                  <c:v>12.484165160687761</c:v>
                </c:pt>
                <c:pt idx="2910">
                  <c:v>12.483377300629076</c:v>
                </c:pt>
                <c:pt idx="2911">
                  <c:v>12.48258949029125</c:v>
                </c:pt>
                <c:pt idx="2912">
                  <c:v>12.481801729671155</c:v>
                </c:pt>
                <c:pt idx="2913">
                  <c:v>12.481014018765645</c:v>
                </c:pt>
                <c:pt idx="2914">
                  <c:v>12.480226357571585</c:v>
                </c:pt>
                <c:pt idx="2915">
                  <c:v>12.47943874608584</c:v>
                </c:pt>
                <c:pt idx="2916">
                  <c:v>12.478651184305271</c:v>
                </c:pt>
                <c:pt idx="2917">
                  <c:v>12.477863672226743</c:v>
                </c:pt>
                <c:pt idx="2918">
                  <c:v>12.477076209847114</c:v>
                </c:pt>
                <c:pt idx="2919">
                  <c:v>12.476288797163255</c:v>
                </c:pt>
                <c:pt idx="2920">
                  <c:v>12.475501434172024</c:v>
                </c:pt>
                <c:pt idx="2921">
                  <c:v>12.47471412087029</c:v>
                </c:pt>
                <c:pt idx="2922">
                  <c:v>12.473926857254915</c:v>
                </c:pt>
                <c:pt idx="2923">
                  <c:v>12.473139643322758</c:v>
                </c:pt>
                <c:pt idx="2924">
                  <c:v>12.472352479070691</c:v>
                </c:pt>
                <c:pt idx="2925">
                  <c:v>12.471565364495577</c:v>
                </c:pt>
                <c:pt idx="2926">
                  <c:v>12.470778299594279</c:v>
                </c:pt>
                <c:pt idx="2927">
                  <c:v>12.469991284363662</c:v>
                </c:pt>
                <c:pt idx="2928">
                  <c:v>12.469204318800594</c:v>
                </c:pt>
                <c:pt idx="2929">
                  <c:v>12.468417402901938</c:v>
                </c:pt>
                <c:pt idx="2930">
                  <c:v>12.467630536664561</c:v>
                </c:pt>
                <c:pt idx="2931">
                  <c:v>12.466843720085329</c:v>
                </c:pt>
                <c:pt idx="2932">
                  <c:v>12.466056953161107</c:v>
                </c:pt>
                <c:pt idx="2933">
                  <c:v>12.465270235888765</c:v>
                </c:pt>
                <c:pt idx="2934">
                  <c:v>12.464483568265162</c:v>
                </c:pt>
                <c:pt idx="2935">
                  <c:v>12.463696950287176</c:v>
                </c:pt>
                <c:pt idx="2936">
                  <c:v>12.46291038195166</c:v>
                </c:pt>
                <c:pt idx="2937">
                  <c:v>12.462123863255492</c:v>
                </c:pt>
                <c:pt idx="2938">
                  <c:v>12.461337394195535</c:v>
                </c:pt>
                <c:pt idx="2939">
                  <c:v>12.46055097476866</c:v>
                </c:pt>
                <c:pt idx="2940">
                  <c:v>12.459764604971729</c:v>
                </c:pt>
                <c:pt idx="2941">
                  <c:v>12.458978284801614</c:v>
                </c:pt>
                <c:pt idx="2942">
                  <c:v>12.458192014255182</c:v>
                </c:pt>
                <c:pt idx="2943">
                  <c:v>12.457405793329302</c:v>
                </c:pt>
                <c:pt idx="2944">
                  <c:v>12.456619622020842</c:v>
                </c:pt>
                <c:pt idx="2945">
                  <c:v>12.455833500326669</c:v>
                </c:pt>
                <c:pt idx="2946">
                  <c:v>12.455047428243654</c:v>
                </c:pt>
                <c:pt idx="2947">
                  <c:v>12.454261405768667</c:v>
                </c:pt>
                <c:pt idx="2948">
                  <c:v>12.453475432898575</c:v>
                </c:pt>
                <c:pt idx="2949">
                  <c:v>12.452689509630247</c:v>
                </c:pt>
                <c:pt idx="2950">
                  <c:v>12.451903635960559</c:v>
                </c:pt>
                <c:pt idx="2951">
                  <c:v>12.45111781188637</c:v>
                </c:pt>
                <c:pt idx="2952">
                  <c:v>12.450332037404559</c:v>
                </c:pt>
                <c:pt idx="2953">
                  <c:v>12.449546312511993</c:v>
                </c:pt>
                <c:pt idx="2954">
                  <c:v>12.448760637205542</c:v>
                </c:pt>
                <c:pt idx="2955">
                  <c:v>12.447975011482079</c:v>
                </c:pt>
                <c:pt idx="2956">
                  <c:v>12.447189435338473</c:v>
                </c:pt>
                <c:pt idx="2957">
                  <c:v>12.446403908771593</c:v>
                </c:pt>
                <c:pt idx="2958">
                  <c:v>12.445618431778316</c:v>
                </c:pt>
                <c:pt idx="2959">
                  <c:v>12.444833004355511</c:v>
                </c:pt>
                <c:pt idx="2960">
                  <c:v>12.444047626500048</c:v>
                </c:pt>
                <c:pt idx="2961">
                  <c:v>12.443262298208799</c:v>
                </c:pt>
                <c:pt idx="2962">
                  <c:v>12.442477019478634</c:v>
                </c:pt>
                <c:pt idx="2963">
                  <c:v>12.441691790306432</c:v>
                </c:pt>
                <c:pt idx="2964">
                  <c:v>12.44090661068906</c:v>
                </c:pt>
                <c:pt idx="2965">
                  <c:v>12.440121480623393</c:v>
                </c:pt>
                <c:pt idx="2966">
                  <c:v>12.439336400106301</c:v>
                </c:pt>
                <c:pt idx="2967">
                  <c:v>12.438551369134661</c:v>
                </c:pt>
                <c:pt idx="2968">
                  <c:v>12.437766387705345</c:v>
                </c:pt>
                <c:pt idx="2969">
                  <c:v>12.436981455815225</c:v>
                </c:pt>
                <c:pt idx="2970">
                  <c:v>12.436196573461176</c:v>
                </c:pt>
                <c:pt idx="2971">
                  <c:v>12.43541174064007</c:v>
                </c:pt>
                <c:pt idx="2972">
                  <c:v>12.434626957348781</c:v>
                </c:pt>
                <c:pt idx="2973">
                  <c:v>12.43384222358419</c:v>
                </c:pt>
                <c:pt idx="2974">
                  <c:v>12.433057539343162</c:v>
                </c:pt>
                <c:pt idx="2975">
                  <c:v>12.432272904622577</c:v>
                </c:pt>
                <c:pt idx="2976">
                  <c:v>12.431488319419307</c:v>
                </c:pt>
                <c:pt idx="2977">
                  <c:v>12.430703783730229</c:v>
                </c:pt>
                <c:pt idx="2978">
                  <c:v>12.429919297552217</c:v>
                </c:pt>
                <c:pt idx="2979">
                  <c:v>12.429134860882149</c:v>
                </c:pt>
                <c:pt idx="2980">
                  <c:v>12.428350473716897</c:v>
                </c:pt>
                <c:pt idx="2981">
                  <c:v>12.42756613605334</c:v>
                </c:pt>
                <c:pt idx="2982">
                  <c:v>12.426781847888352</c:v>
                </c:pt>
                <c:pt idx="2983">
                  <c:v>12.425997609218809</c:v>
                </c:pt>
                <c:pt idx="2984">
                  <c:v>12.425213420041588</c:v>
                </c:pt>
                <c:pt idx="2985">
                  <c:v>12.424429280353568</c:v>
                </c:pt>
                <c:pt idx="2986">
                  <c:v>12.423645190151621</c:v>
                </c:pt>
                <c:pt idx="2987">
                  <c:v>12.422861149432629</c:v>
                </c:pt>
                <c:pt idx="2988">
                  <c:v>12.422077158193467</c:v>
                </c:pt>
                <c:pt idx="2989">
                  <c:v>12.42129321643101</c:v>
                </c:pt>
                <c:pt idx="2990">
                  <c:v>12.420509324142138</c:v>
                </c:pt>
                <c:pt idx="2991">
                  <c:v>12.419725481323729</c:v>
                </c:pt>
                <c:pt idx="2992">
                  <c:v>12.41894168797266</c:v>
                </c:pt>
                <c:pt idx="2993">
                  <c:v>12.418157944085809</c:v>
                </c:pt>
                <c:pt idx="2994">
                  <c:v>12.417374249660059</c:v>
                </c:pt>
                <c:pt idx="2995">
                  <c:v>12.41659060469228</c:v>
                </c:pt>
                <c:pt idx="2996">
                  <c:v>12.415807009179359</c:v>
                </c:pt>
                <c:pt idx="2997">
                  <c:v>12.415023463118168</c:v>
                </c:pt>
                <c:pt idx="2998">
                  <c:v>12.41423996650559</c:v>
                </c:pt>
                <c:pt idx="2999">
                  <c:v>12.413456519338505</c:v>
                </c:pt>
                <c:pt idx="3000">
                  <c:v>12.412673121613793</c:v>
                </c:pt>
                <c:pt idx="3001">
                  <c:v>12.41188977332833</c:v>
                </c:pt>
                <c:pt idx="3002">
                  <c:v>12.411106474478999</c:v>
                </c:pt>
                <c:pt idx="3003">
                  <c:v>12.41032322506268</c:v>
                </c:pt>
                <c:pt idx="3004">
                  <c:v>12.409540025076252</c:v>
                </c:pt>
                <c:pt idx="3005">
                  <c:v>12.408756874516595</c:v>
                </c:pt>
                <c:pt idx="3006">
                  <c:v>12.407973773380593</c:v>
                </c:pt>
                <c:pt idx="3007">
                  <c:v>12.407190721665124</c:v>
                </c:pt>
                <c:pt idx="3008">
                  <c:v>12.406407719367069</c:v>
                </c:pt>
                <c:pt idx="3009">
                  <c:v>12.40562476648331</c:v>
                </c:pt>
                <c:pt idx="3010">
                  <c:v>12.404841863010731</c:v>
                </c:pt>
                <c:pt idx="3011">
                  <c:v>12.404059008946211</c:v>
                </c:pt>
                <c:pt idx="3012">
                  <c:v>12.40327620428663</c:v>
                </c:pt>
                <c:pt idx="3013">
                  <c:v>12.402493449028876</c:v>
                </c:pt>
                <c:pt idx="3014">
                  <c:v>12.401710743169826</c:v>
                </c:pt>
                <c:pt idx="3015">
                  <c:v>12.400928086706365</c:v>
                </c:pt>
                <c:pt idx="3016">
                  <c:v>12.400145479635373</c:v>
                </c:pt>
                <c:pt idx="3017">
                  <c:v>12.39936292195374</c:v>
                </c:pt>
                <c:pt idx="3018">
                  <c:v>12.39858041365834</c:v>
                </c:pt>
                <c:pt idx="3019">
                  <c:v>12.397797954746061</c:v>
                </c:pt>
                <c:pt idx="3020">
                  <c:v>12.397015545213785</c:v>
                </c:pt>
                <c:pt idx="3021">
                  <c:v>12.396233185058399</c:v>
                </c:pt>
                <c:pt idx="3022">
                  <c:v>12.395450874276785</c:v>
                </c:pt>
                <c:pt idx="3023">
                  <c:v>12.394668612865823</c:v>
                </c:pt>
                <c:pt idx="3024">
                  <c:v>12.393886400822405</c:v>
                </c:pt>
                <c:pt idx="3025">
                  <c:v>12.39310423814341</c:v>
                </c:pt>
                <c:pt idx="3026">
                  <c:v>12.392322124825721</c:v>
                </c:pt>
                <c:pt idx="3027">
                  <c:v>12.391540060866229</c:v>
                </c:pt>
                <c:pt idx="3028">
                  <c:v>12.390758046261816</c:v>
                </c:pt>
                <c:pt idx="3029">
                  <c:v>12.389976081009365</c:v>
                </c:pt>
                <c:pt idx="3030">
                  <c:v>12.389194165105767</c:v>
                </c:pt>
                <c:pt idx="3031">
                  <c:v>12.3884122985479</c:v>
                </c:pt>
                <c:pt idx="3032">
                  <c:v>12.387630481332657</c:v>
                </c:pt>
                <c:pt idx="3033">
                  <c:v>12.386848713456921</c:v>
                </c:pt>
                <c:pt idx="3034">
                  <c:v>12.386066994917577</c:v>
                </c:pt>
                <c:pt idx="3035">
                  <c:v>12.385285325711514</c:v>
                </c:pt>
                <c:pt idx="3036">
                  <c:v>12.384503705835618</c:v>
                </c:pt>
                <c:pt idx="3037">
                  <c:v>12.383722135286776</c:v>
                </c:pt>
                <c:pt idx="3038">
                  <c:v>12.382940614061873</c:v>
                </c:pt>
                <c:pt idx="3039">
                  <c:v>12.382159142157796</c:v>
                </c:pt>
                <c:pt idx="3040">
                  <c:v>12.381377719571439</c:v>
                </c:pt>
                <c:pt idx="3041">
                  <c:v>12.380596346299681</c:v>
                </c:pt>
                <c:pt idx="3042">
                  <c:v>12.379815022339415</c:v>
                </c:pt>
                <c:pt idx="3043">
                  <c:v>12.379033747687526</c:v>
                </c:pt>
                <c:pt idx="3044">
                  <c:v>12.378252522340903</c:v>
                </c:pt>
                <c:pt idx="3045">
                  <c:v>12.377471346296437</c:v>
                </c:pt>
                <c:pt idx="3046">
                  <c:v>12.376690219551016</c:v>
                </c:pt>
                <c:pt idx="3047">
                  <c:v>12.375909142101523</c:v>
                </c:pt>
                <c:pt idx="3048">
                  <c:v>12.375128113944857</c:v>
                </c:pt>
                <c:pt idx="3049">
                  <c:v>12.374347135077899</c:v>
                </c:pt>
                <c:pt idx="3050">
                  <c:v>12.373566205497543</c:v>
                </c:pt>
                <c:pt idx="3051">
                  <c:v>12.372785325200674</c:v>
                </c:pt>
                <c:pt idx="3052">
                  <c:v>12.372004494184186</c:v>
                </c:pt>
                <c:pt idx="3053">
                  <c:v>12.371223712444966</c:v>
                </c:pt>
                <c:pt idx="3054">
                  <c:v>12.370442979979908</c:v>
                </c:pt>
                <c:pt idx="3055">
                  <c:v>12.369662296785897</c:v>
                </c:pt>
                <c:pt idx="3056">
                  <c:v>12.368881662859827</c:v>
                </c:pt>
                <c:pt idx="3057">
                  <c:v>12.36810107819859</c:v>
                </c:pt>
                <c:pt idx="3058">
                  <c:v>12.367320542799076</c:v>
                </c:pt>
                <c:pt idx="3059">
                  <c:v>12.366540056658172</c:v>
                </c:pt>
                <c:pt idx="3060">
                  <c:v>12.365759619772776</c:v>
                </c:pt>
                <c:pt idx="3061">
                  <c:v>12.364979232139778</c:v>
                </c:pt>
                <c:pt idx="3062">
                  <c:v>12.364198893756061</c:v>
                </c:pt>
                <c:pt idx="3063">
                  <c:v>12.363418604618531</c:v>
                </c:pt>
                <c:pt idx="3064">
                  <c:v>12.362638364724068</c:v>
                </c:pt>
                <c:pt idx="3065">
                  <c:v>12.361858174069573</c:v>
                </c:pt>
                <c:pt idx="3066">
                  <c:v>12.361078032651934</c:v>
                </c:pt>
                <c:pt idx="3067">
                  <c:v>12.360297940468044</c:v>
                </c:pt>
                <c:pt idx="3068">
                  <c:v>12.359517897514799</c:v>
                </c:pt>
                <c:pt idx="3069">
                  <c:v>12.358737903789086</c:v>
                </c:pt>
                <c:pt idx="3070">
                  <c:v>12.357957959287805</c:v>
                </c:pt>
                <c:pt idx="3071">
                  <c:v>12.357178064007845</c:v>
                </c:pt>
                <c:pt idx="3072">
                  <c:v>12.356398217946102</c:v>
                </c:pt>
                <c:pt idx="3073">
                  <c:v>12.35561842109947</c:v>
                </c:pt>
                <c:pt idx="3074">
                  <c:v>12.35483867346484</c:v>
                </c:pt>
                <c:pt idx="3075">
                  <c:v>12.354058975039113</c:v>
                </c:pt>
                <c:pt idx="3076">
                  <c:v>12.353279325819175</c:v>
                </c:pt>
                <c:pt idx="3077">
                  <c:v>12.352499725801927</c:v>
                </c:pt>
                <c:pt idx="3078">
                  <c:v>12.35172017498426</c:v>
                </c:pt>
                <c:pt idx="3079">
                  <c:v>12.350940673363072</c:v>
                </c:pt>
                <c:pt idx="3080">
                  <c:v>12.350161220935256</c:v>
                </c:pt>
                <c:pt idx="3081">
                  <c:v>12.349381817697708</c:v>
                </c:pt>
                <c:pt idx="3082">
                  <c:v>12.348602463647325</c:v>
                </c:pt>
                <c:pt idx="3083">
                  <c:v>12.347823158781001</c:v>
                </c:pt>
                <c:pt idx="3084">
                  <c:v>12.347043903095633</c:v>
                </c:pt>
                <c:pt idx="3085">
                  <c:v>12.346264696588118</c:v>
                </c:pt>
                <c:pt idx="3086">
                  <c:v>12.345485539255353</c:v>
                </c:pt>
                <c:pt idx="3087">
                  <c:v>12.344706431094231</c:v>
                </c:pt>
                <c:pt idx="3088">
                  <c:v>12.343927372101652</c:v>
                </c:pt>
                <c:pt idx="3089">
                  <c:v>12.343148362274514</c:v>
                </c:pt>
                <c:pt idx="3090">
                  <c:v>12.342369401609711</c:v>
                </c:pt>
                <c:pt idx="3091">
                  <c:v>12.34159049010414</c:v>
                </c:pt>
                <c:pt idx="3092">
                  <c:v>12.340811627754702</c:v>
                </c:pt>
                <c:pt idx="3093">
                  <c:v>12.340032814558295</c:v>
                </c:pt>
                <c:pt idx="3094">
                  <c:v>12.339254050511814</c:v>
                </c:pt>
                <c:pt idx="3095">
                  <c:v>12.338475335612157</c:v>
                </c:pt>
                <c:pt idx="3096">
                  <c:v>12.337696669856227</c:v>
                </c:pt>
                <c:pt idx="3097">
                  <c:v>12.33691805324092</c:v>
                </c:pt>
                <c:pt idx="3098">
                  <c:v>12.33613948576313</c:v>
                </c:pt>
                <c:pt idx="3099">
                  <c:v>12.335360967419764</c:v>
                </c:pt>
                <c:pt idx="3100">
                  <c:v>12.334582498207718</c:v>
                </c:pt>
                <c:pt idx="3101">
                  <c:v>12.333804078123887</c:v>
                </c:pt>
                <c:pt idx="3102">
                  <c:v>12.333025707165177</c:v>
                </c:pt>
                <c:pt idx="3103">
                  <c:v>12.332247385328483</c:v>
                </c:pt>
                <c:pt idx="3104">
                  <c:v>12.331469112610712</c:v>
                </c:pt>
                <c:pt idx="3105">
                  <c:v>12.330690889008757</c:v>
                </c:pt>
                <c:pt idx="3106">
                  <c:v>12.329912714519521</c:v>
                </c:pt>
                <c:pt idx="3107">
                  <c:v>12.329134589139903</c:v>
                </c:pt>
                <c:pt idx="3108">
                  <c:v>12.328356512866806</c:v>
                </c:pt>
                <c:pt idx="3109">
                  <c:v>12.32757848569713</c:v>
                </c:pt>
                <c:pt idx="3110">
                  <c:v>12.326800507627775</c:v>
                </c:pt>
                <c:pt idx="3111">
                  <c:v>12.326022578655644</c:v>
                </c:pt>
                <c:pt idx="3112">
                  <c:v>12.32524469877764</c:v>
                </c:pt>
                <c:pt idx="3113">
                  <c:v>12.32446686799066</c:v>
                </c:pt>
                <c:pt idx="3114">
                  <c:v>12.32368908629161</c:v>
                </c:pt>
                <c:pt idx="3115">
                  <c:v>12.322911353677391</c:v>
                </c:pt>
                <c:pt idx="3116">
                  <c:v>12.322133670144906</c:v>
                </c:pt>
                <c:pt idx="3117">
                  <c:v>12.321356035691057</c:v>
                </c:pt>
                <c:pt idx="3118">
                  <c:v>12.320578450312746</c:v>
                </c:pt>
                <c:pt idx="3119">
                  <c:v>12.319800914006876</c:v>
                </c:pt>
                <c:pt idx="3120">
                  <c:v>12.319023426770348</c:v>
                </c:pt>
                <c:pt idx="3121">
                  <c:v>12.31824598860007</c:v>
                </c:pt>
                <c:pt idx="3122">
                  <c:v>12.317468599492942</c:v>
                </c:pt>
                <c:pt idx="3123">
                  <c:v>12.31669125944587</c:v>
                </c:pt>
                <c:pt idx="3124">
                  <c:v>12.315913968455757</c:v>
                </c:pt>
                <c:pt idx="3125">
                  <c:v>12.315136726519505</c:v>
                </c:pt>
                <c:pt idx="3126">
                  <c:v>12.314359533634022</c:v>
                </c:pt>
                <c:pt idx="3127">
                  <c:v>12.313582389796212</c:v>
                </c:pt>
                <c:pt idx="3128">
                  <c:v>12.312805295002974</c:v>
                </c:pt>
                <c:pt idx="3129">
                  <c:v>12.31202824925122</c:v>
                </c:pt>
                <c:pt idx="3130">
                  <c:v>12.311251252537851</c:v>
                </c:pt>
                <c:pt idx="3131">
                  <c:v>12.310474304859774</c:v>
                </c:pt>
                <c:pt idx="3132">
                  <c:v>12.309697406213894</c:v>
                </c:pt>
                <c:pt idx="3133">
                  <c:v>12.308920556597116</c:v>
                </c:pt>
                <c:pt idx="3134">
                  <c:v>12.308143756006345</c:v>
                </c:pt>
                <c:pt idx="3135">
                  <c:v>12.307367004438488</c:v>
                </c:pt>
                <c:pt idx="3136">
                  <c:v>12.306590301890454</c:v>
                </c:pt>
                <c:pt idx="3137">
                  <c:v>12.305813648359146</c:v>
                </c:pt>
                <c:pt idx="3138">
                  <c:v>12.305037043841471</c:v>
                </c:pt>
                <c:pt idx="3139">
                  <c:v>12.304260488334338</c:v>
                </c:pt>
                <c:pt idx="3140">
                  <c:v>12.303483981834651</c:v>
                </c:pt>
                <c:pt idx="3141">
                  <c:v>12.30270752433932</c:v>
                </c:pt>
                <c:pt idx="3142">
                  <c:v>12.30193111584525</c:v>
                </c:pt>
                <c:pt idx="3143">
                  <c:v>12.301154756349348</c:v>
                </c:pt>
                <c:pt idx="3144">
                  <c:v>12.300378445848525</c:v>
                </c:pt>
                <c:pt idx="3145">
                  <c:v>12.299602184339689</c:v>
                </c:pt>
                <c:pt idx="3146">
                  <c:v>12.298825971819744</c:v>
                </c:pt>
                <c:pt idx="3147">
                  <c:v>12.298049808285603</c:v>
                </c:pt>
                <c:pt idx="3148">
                  <c:v>12.297273693734169</c:v>
                </c:pt>
                <c:pt idx="3149">
                  <c:v>12.296497628162356</c:v>
                </c:pt>
                <c:pt idx="3150">
                  <c:v>12.295721611567073</c:v>
                </c:pt>
                <c:pt idx="3151">
                  <c:v>12.294945643945226</c:v>
                </c:pt>
                <c:pt idx="3152">
                  <c:v>12.294169725293726</c:v>
                </c:pt>
                <c:pt idx="3153">
                  <c:v>12.293393855609482</c:v>
                </c:pt>
                <c:pt idx="3154">
                  <c:v>12.292618034889403</c:v>
                </c:pt>
                <c:pt idx="3155">
                  <c:v>12.2918422631304</c:v>
                </c:pt>
                <c:pt idx="3156">
                  <c:v>12.291066540329386</c:v>
                </c:pt>
                <c:pt idx="3157">
                  <c:v>12.290290866483264</c:v>
                </c:pt>
                <c:pt idx="3158">
                  <c:v>12.289515241588951</c:v>
                </c:pt>
                <c:pt idx="3159">
                  <c:v>12.288739665643355</c:v>
                </c:pt>
                <c:pt idx="3160">
                  <c:v>12.287964138643389</c:v>
                </c:pt>
                <c:pt idx="3161">
                  <c:v>12.287188660585961</c:v>
                </c:pt>
                <c:pt idx="3162">
                  <c:v>12.286413231467986</c:v>
                </c:pt>
                <c:pt idx="3163">
                  <c:v>12.285637851286371</c:v>
                </c:pt>
                <c:pt idx="3164">
                  <c:v>12.284862520038029</c:v>
                </c:pt>
                <c:pt idx="3165">
                  <c:v>12.284087237719877</c:v>
                </c:pt>
                <c:pt idx="3166">
                  <c:v>12.28331200432882</c:v>
                </c:pt>
                <c:pt idx="3167">
                  <c:v>12.282536819861777</c:v>
                </c:pt>
                <c:pt idx="3168">
                  <c:v>12.281761684315653</c:v>
                </c:pt>
                <c:pt idx="3169">
                  <c:v>12.280986597687365</c:v>
                </c:pt>
                <c:pt idx="3170">
                  <c:v>12.280211559973825</c:v>
                </c:pt>
                <c:pt idx="3171">
                  <c:v>12.279436571171948</c:v>
                </c:pt>
                <c:pt idx="3172">
                  <c:v>12.278661631278647</c:v>
                </c:pt>
                <c:pt idx="3173">
                  <c:v>12.27788674029083</c:v>
                </c:pt>
                <c:pt idx="3174">
                  <c:v>12.277111898205417</c:v>
                </c:pt>
                <c:pt idx="3175">
                  <c:v>12.276337105019318</c:v>
                </c:pt>
                <c:pt idx="3176">
                  <c:v>12.275562360729452</c:v>
                </c:pt>
                <c:pt idx="3177">
                  <c:v>12.274787665332724</c:v>
                </c:pt>
                <c:pt idx="3178">
                  <c:v>12.274013018826059</c:v>
                </c:pt>
                <c:pt idx="3179">
                  <c:v>12.273238421206365</c:v>
                </c:pt>
                <c:pt idx="3180">
                  <c:v>12.27246387247056</c:v>
                </c:pt>
                <c:pt idx="3181">
                  <c:v>12.271689372615555</c:v>
                </c:pt>
                <c:pt idx="3182">
                  <c:v>12.270914921638269</c:v>
                </c:pt>
                <c:pt idx="3183">
                  <c:v>12.270140519535616</c:v>
                </c:pt>
                <c:pt idx="3184">
                  <c:v>12.269366166304511</c:v>
                </c:pt>
                <c:pt idx="3185">
                  <c:v>12.268591861941873</c:v>
                </c:pt>
                <c:pt idx="3186">
                  <c:v>12.267817606444614</c:v>
                </c:pt>
                <c:pt idx="3187">
                  <c:v>12.267043399809651</c:v>
                </c:pt>
                <c:pt idx="3188">
                  <c:v>12.266269242033903</c:v>
                </c:pt>
                <c:pt idx="3189">
                  <c:v>12.26549513311428</c:v>
                </c:pt>
                <c:pt idx="3190">
                  <c:v>12.26472107304771</c:v>
                </c:pt>
                <c:pt idx="3191">
                  <c:v>12.263947061831098</c:v>
                </c:pt>
                <c:pt idx="3192">
                  <c:v>12.263173099461367</c:v>
                </c:pt>
                <c:pt idx="3193">
                  <c:v>12.262399185935436</c:v>
                </c:pt>
                <c:pt idx="3194">
                  <c:v>12.261625321250218</c:v>
                </c:pt>
                <c:pt idx="3195">
                  <c:v>12.260851505402636</c:v>
                </c:pt>
                <c:pt idx="3196">
                  <c:v>12.260077738389603</c:v>
                </c:pt>
                <c:pt idx="3197">
                  <c:v>12.259304020208038</c:v>
                </c:pt>
                <c:pt idx="3198">
                  <c:v>12.258530350854864</c:v>
                </c:pt>
                <c:pt idx="3199">
                  <c:v>12.257756730326989</c:v>
                </c:pt>
                <c:pt idx="3200">
                  <c:v>12.256983158621345</c:v>
                </c:pt>
                <c:pt idx="3201">
                  <c:v>12.256209635734843</c:v>
                </c:pt>
                <c:pt idx="3202">
                  <c:v>12.255436161664402</c:v>
                </c:pt>
                <c:pt idx="3203">
                  <c:v>12.254662736406942</c:v>
                </c:pt>
                <c:pt idx="3204">
                  <c:v>12.253889359959386</c:v>
                </c:pt>
                <c:pt idx="3205">
                  <c:v>12.253116032318649</c:v>
                </c:pt>
                <c:pt idx="3206">
                  <c:v>12.252342753481654</c:v>
                </c:pt>
                <c:pt idx="3207">
                  <c:v>12.251569523445319</c:v>
                </c:pt>
                <c:pt idx="3208">
                  <c:v>12.250796342206565</c:v>
                </c:pt>
                <c:pt idx="3209">
                  <c:v>12.250023209762313</c:v>
                </c:pt>
                <c:pt idx="3210">
                  <c:v>12.249250126109484</c:v>
                </c:pt>
                <c:pt idx="3211">
                  <c:v>12.248477091244997</c:v>
                </c:pt>
                <c:pt idx="3212">
                  <c:v>12.247704105165774</c:v>
                </c:pt>
                <c:pt idx="3213">
                  <c:v>12.246931167868736</c:v>
                </c:pt>
                <c:pt idx="3214">
                  <c:v>12.246158279350805</c:v>
                </c:pt>
                <c:pt idx="3215">
                  <c:v>12.245385439608903</c:v>
                </c:pt>
                <c:pt idx="3216">
                  <c:v>12.244612648639951</c:v>
                </c:pt>
                <c:pt idx="3217">
                  <c:v>12.243839906440869</c:v>
                </c:pt>
                <c:pt idx="3218">
                  <c:v>12.243067213008583</c:v>
                </c:pt>
                <c:pt idx="3219">
                  <c:v>12.242294568340013</c:v>
                </c:pt>
                <c:pt idx="3220">
                  <c:v>12.241521972432082</c:v>
                </c:pt>
                <c:pt idx="3221">
                  <c:v>12.240749425281715</c:v>
                </c:pt>
                <c:pt idx="3222">
                  <c:v>12.239976926885831</c:v>
                </c:pt>
                <c:pt idx="3223">
                  <c:v>12.239204477241358</c:v>
                </c:pt>
                <c:pt idx="3224">
                  <c:v>12.238432076345212</c:v>
                </c:pt>
                <c:pt idx="3225">
                  <c:v>12.237659724194325</c:v>
                </c:pt>
                <c:pt idx="3226">
                  <c:v>12.236887420785616</c:v>
                </c:pt>
                <c:pt idx="3227">
                  <c:v>12.236115166116008</c:v>
                </c:pt>
                <c:pt idx="3228">
                  <c:v>12.235342960182431</c:v>
                </c:pt>
                <c:pt idx="3229">
                  <c:v>12.2345708029818</c:v>
                </c:pt>
                <c:pt idx="3230">
                  <c:v>12.233798694511048</c:v>
                </c:pt>
                <c:pt idx="3231">
                  <c:v>12.233026634767095</c:v>
                </c:pt>
                <c:pt idx="3232">
                  <c:v>12.232254623746869</c:v>
                </c:pt>
                <c:pt idx="3233">
                  <c:v>12.231482661447293</c:v>
                </c:pt>
                <c:pt idx="3234">
                  <c:v>12.230710747865293</c:v>
                </c:pt>
                <c:pt idx="3235">
                  <c:v>12.229938882997793</c:v>
                </c:pt>
                <c:pt idx="3236">
                  <c:v>12.22916706684172</c:v>
                </c:pt>
                <c:pt idx="3237">
                  <c:v>12.228395299394</c:v>
                </c:pt>
                <c:pt idx="3238">
                  <c:v>12.22762358065156</c:v>
                </c:pt>
                <c:pt idx="3239">
                  <c:v>12.226851910611325</c:v>
                </c:pt>
                <c:pt idx="3240">
                  <c:v>12.226080289270222</c:v>
                </c:pt>
                <c:pt idx="3241">
                  <c:v>12.225308716625177</c:v>
                </c:pt>
                <c:pt idx="3242">
                  <c:v>12.224537192673116</c:v>
                </c:pt>
                <c:pt idx="3243">
                  <c:v>12.223765717410968</c:v>
                </c:pt>
                <c:pt idx="3244">
                  <c:v>12.222994290835659</c:v>
                </c:pt>
                <c:pt idx="3245">
                  <c:v>12.222222912944119</c:v>
                </c:pt>
                <c:pt idx="3246">
                  <c:v>12.221451583733272</c:v>
                </c:pt>
                <c:pt idx="3247">
                  <c:v>12.220680303200048</c:v>
                </c:pt>
                <c:pt idx="3248">
                  <c:v>12.219909071341373</c:v>
                </c:pt>
                <c:pt idx="3249">
                  <c:v>12.219137888154179</c:v>
                </c:pt>
                <c:pt idx="3250">
                  <c:v>12.21836675363539</c:v>
                </c:pt>
                <c:pt idx="3251">
                  <c:v>12.217595667781938</c:v>
                </c:pt>
                <c:pt idx="3252">
                  <c:v>12.216824630590748</c:v>
                </c:pt>
                <c:pt idx="3253">
                  <c:v>12.216053642058753</c:v>
                </c:pt>
                <c:pt idx="3254">
                  <c:v>12.215282702182883</c:v>
                </c:pt>
                <c:pt idx="3255">
                  <c:v>12.21451181096006</c:v>
                </c:pt>
                <c:pt idx="3256">
                  <c:v>12.213740968387221</c:v>
                </c:pt>
                <c:pt idx="3257">
                  <c:v>12.212970174461296</c:v>
                </c:pt>
                <c:pt idx="3258">
                  <c:v>12.212199429179208</c:v>
                </c:pt>
                <c:pt idx="3259">
                  <c:v>12.211428732537893</c:v>
                </c:pt>
                <c:pt idx="3260">
                  <c:v>12.210658084534279</c:v>
                </c:pt>
                <c:pt idx="3261">
                  <c:v>12.209887485165297</c:v>
                </c:pt>
                <c:pt idx="3262">
                  <c:v>12.209116934427879</c:v>
                </c:pt>
                <c:pt idx="3263">
                  <c:v>12.208346432318953</c:v>
                </c:pt>
                <c:pt idx="3264">
                  <c:v>12.207575978835454</c:v>
                </c:pt>
                <c:pt idx="3265">
                  <c:v>12.206805573974311</c:v>
                </c:pt>
                <c:pt idx="3266">
                  <c:v>12.206035217732456</c:v>
                </c:pt>
                <c:pt idx="3267">
                  <c:v>12.20526491010682</c:v>
                </c:pt>
                <c:pt idx="3268">
                  <c:v>12.204494651094336</c:v>
                </c:pt>
                <c:pt idx="3269">
                  <c:v>12.203724440691936</c:v>
                </c:pt>
                <c:pt idx="3270">
                  <c:v>12.20295427889655</c:v>
                </c:pt>
                <c:pt idx="3271">
                  <c:v>12.202184165705113</c:v>
                </c:pt>
                <c:pt idx="3272">
                  <c:v>12.201414101114556</c:v>
                </c:pt>
                <c:pt idx="3273">
                  <c:v>12.200644085121816</c:v>
                </c:pt>
                <c:pt idx="3274">
                  <c:v>12.199874117723819</c:v>
                </c:pt>
                <c:pt idx="3275">
                  <c:v>12.199104198917505</c:v>
                </c:pt>
                <c:pt idx="3276">
                  <c:v>12.198334328699804</c:v>
                </c:pt>
                <c:pt idx="3277">
                  <c:v>12.197564507067648</c:v>
                </c:pt>
                <c:pt idx="3278">
                  <c:v>12.196794734017976</c:v>
                </c:pt>
                <c:pt idx="3279">
                  <c:v>12.196025009547714</c:v>
                </c:pt>
                <c:pt idx="3280">
                  <c:v>12.195255333653806</c:v>
                </c:pt>
                <c:pt idx="3281">
                  <c:v>12.194485706333181</c:v>
                </c:pt>
                <c:pt idx="3282">
                  <c:v>12.193716127582769</c:v>
                </c:pt>
                <c:pt idx="3283">
                  <c:v>12.192946597399517</c:v>
                </c:pt>
                <c:pt idx="3284">
                  <c:v>12.19217711578035</c:v>
                </c:pt>
                <c:pt idx="3285">
                  <c:v>12.191407682722208</c:v>
                </c:pt>
                <c:pt idx="3286">
                  <c:v>12.190638298222023</c:v>
                </c:pt>
                <c:pt idx="3287">
                  <c:v>12.18986896227673</c:v>
                </c:pt>
                <c:pt idx="3288">
                  <c:v>12.18909967488327</c:v>
                </c:pt>
                <c:pt idx="3289">
                  <c:v>12.188330436038575</c:v>
                </c:pt>
                <c:pt idx="3290">
                  <c:v>12.18756124573958</c:v>
                </c:pt>
                <c:pt idx="3291">
                  <c:v>12.186792103983226</c:v>
                </c:pt>
                <c:pt idx="3292">
                  <c:v>12.186023010766446</c:v>
                </c:pt>
                <c:pt idx="3293">
                  <c:v>12.185253966086178</c:v>
                </c:pt>
                <c:pt idx="3294">
                  <c:v>12.184484969939358</c:v>
                </c:pt>
                <c:pt idx="3295">
                  <c:v>12.183716022322923</c:v>
                </c:pt>
                <c:pt idx="3296">
                  <c:v>12.182947123233813</c:v>
                </c:pt>
                <c:pt idx="3297">
                  <c:v>12.182178272668962</c:v>
                </c:pt>
                <c:pt idx="3298">
                  <c:v>12.181409470625308</c:v>
                </c:pt>
                <c:pt idx="3299">
                  <c:v>12.180640717099791</c:v>
                </c:pt>
                <c:pt idx="3300">
                  <c:v>12.17987201208935</c:v>
                </c:pt>
                <c:pt idx="3301">
                  <c:v>12.179103355590918</c:v>
                </c:pt>
                <c:pt idx="3302">
                  <c:v>12.17833474760144</c:v>
                </c:pt>
                <c:pt idx="3303">
                  <c:v>12.177566188117849</c:v>
                </c:pt>
                <c:pt idx="3304">
                  <c:v>12.176797677137088</c:v>
                </c:pt>
                <c:pt idx="3305">
                  <c:v>12.17602921465609</c:v>
                </c:pt>
                <c:pt idx="3306">
                  <c:v>12.175260800671804</c:v>
                </c:pt>
                <c:pt idx="3307">
                  <c:v>12.174492435181163</c:v>
                </c:pt>
                <c:pt idx="3308">
                  <c:v>12.173724118181108</c:v>
                </c:pt>
                <c:pt idx="3309">
                  <c:v>12.172955849668577</c:v>
                </c:pt>
                <c:pt idx="3310">
                  <c:v>12.172187629640513</c:v>
                </c:pt>
                <c:pt idx="3311">
                  <c:v>12.171419458093855</c:v>
                </c:pt>
                <c:pt idx="3312">
                  <c:v>12.170651335025539</c:v>
                </c:pt>
                <c:pt idx="3313">
                  <c:v>12.169883260432513</c:v>
                </c:pt>
                <c:pt idx="3314">
                  <c:v>12.169115234311713</c:v>
                </c:pt>
                <c:pt idx="3315">
                  <c:v>12.168347256660084</c:v>
                </c:pt>
                <c:pt idx="3316">
                  <c:v>12.167579327474563</c:v>
                </c:pt>
                <c:pt idx="3317">
                  <c:v>12.166811446752094</c:v>
                </c:pt>
                <c:pt idx="3318">
                  <c:v>12.166043614489617</c:v>
                </c:pt>
                <c:pt idx="3319">
                  <c:v>12.165275830684074</c:v>
                </c:pt>
                <c:pt idx="3320">
                  <c:v>12.164508095332407</c:v>
                </c:pt>
                <c:pt idx="3321">
                  <c:v>12.163740408431559</c:v>
                </c:pt>
                <c:pt idx="3322">
                  <c:v>12.162972769978474</c:v>
                </c:pt>
                <c:pt idx="3323">
                  <c:v>12.162205179970087</c:v>
                </c:pt>
                <c:pt idx="3324">
                  <c:v>12.161437638403349</c:v>
                </c:pt>
                <c:pt idx="3325">
                  <c:v>12.1606701452752</c:v>
                </c:pt>
                <c:pt idx="3326">
                  <c:v>12.159902700582583</c:v>
                </c:pt>
                <c:pt idx="3327">
                  <c:v>12.159135304322442</c:v>
                </c:pt>
                <c:pt idx="3328">
                  <c:v>12.15836795649172</c:v>
                </c:pt>
                <c:pt idx="3329">
                  <c:v>12.157600657087359</c:v>
                </c:pt>
                <c:pt idx="3330">
                  <c:v>12.156833406106303</c:v>
                </c:pt>
                <c:pt idx="3331">
                  <c:v>12.156066203545501</c:v>
                </c:pt>
                <c:pt idx="3332">
                  <c:v>12.15529904940189</c:v>
                </c:pt>
                <c:pt idx="3333">
                  <c:v>12.154531943672421</c:v>
                </c:pt>
                <c:pt idx="3334">
                  <c:v>12.153764886354034</c:v>
                </c:pt>
                <c:pt idx="3335">
                  <c:v>12.152997877443676</c:v>
                </c:pt>
                <c:pt idx="3336">
                  <c:v>12.152230916938292</c:v>
                </c:pt>
                <c:pt idx="3337">
                  <c:v>12.151464004834827</c:v>
                </c:pt>
                <c:pt idx="3338">
                  <c:v>12.150697141130225</c:v>
                </c:pt>
                <c:pt idx="3339">
                  <c:v>12.149930325821433</c:v>
                </c:pt>
                <c:pt idx="3340">
                  <c:v>12.149163558905396</c:v>
                </c:pt>
                <c:pt idx="3341">
                  <c:v>12.148396840379064</c:v>
                </c:pt>
                <c:pt idx="3342">
                  <c:v>12.147630170239378</c:v>
                </c:pt>
                <c:pt idx="3343">
                  <c:v>12.146863548483285</c:v>
                </c:pt>
                <c:pt idx="3344">
                  <c:v>12.146096975107733</c:v>
                </c:pt>
                <c:pt idx="3345">
                  <c:v>12.14533045010967</c:v>
                </c:pt>
                <c:pt idx="3346">
                  <c:v>12.144563973486042</c:v>
                </c:pt>
                <c:pt idx="3347">
                  <c:v>12.143797545233795</c:v>
                </c:pt>
                <c:pt idx="3348">
                  <c:v>12.143031165349875</c:v>
                </c:pt>
                <c:pt idx="3349">
                  <c:v>12.142264833831234</c:v>
                </c:pt>
                <c:pt idx="3350">
                  <c:v>12.141498550674815</c:v>
                </c:pt>
                <c:pt idx="3351">
                  <c:v>12.140732315877569</c:v>
                </c:pt>
                <c:pt idx="3352">
                  <c:v>12.139966129436445</c:v>
                </c:pt>
                <c:pt idx="3353">
                  <c:v>12.13919999134839</c:v>
                </c:pt>
                <c:pt idx="3354">
                  <c:v>12.138433901610348</c:v>
                </c:pt>
                <c:pt idx="3355">
                  <c:v>12.137667860219276</c:v>
                </c:pt>
                <c:pt idx="3356">
                  <c:v>12.136901867172115</c:v>
                </c:pt>
                <c:pt idx="3357">
                  <c:v>12.136135922465822</c:v>
                </c:pt>
                <c:pt idx="3358">
                  <c:v>12.135370026097338</c:v>
                </c:pt>
                <c:pt idx="3359">
                  <c:v>12.13460417806362</c:v>
                </c:pt>
                <c:pt idx="3360">
                  <c:v>12.13383837836161</c:v>
                </c:pt>
                <c:pt idx="3361">
                  <c:v>12.133072626988266</c:v>
                </c:pt>
                <c:pt idx="3362">
                  <c:v>12.132306923940531</c:v>
                </c:pt>
                <c:pt idx="3363">
                  <c:v>12.13154126921536</c:v>
                </c:pt>
                <c:pt idx="3364">
                  <c:v>12.1307756628097</c:v>
                </c:pt>
                <c:pt idx="3365">
                  <c:v>12.130010104720506</c:v>
                </c:pt>
                <c:pt idx="3366">
                  <c:v>12.129244594944725</c:v>
                </c:pt>
                <c:pt idx="3367">
                  <c:v>12.128479133479308</c:v>
                </c:pt>
                <c:pt idx="3368">
                  <c:v>12.127713720321207</c:v>
                </c:pt>
                <c:pt idx="3369">
                  <c:v>12.126948355467377</c:v>
                </c:pt>
                <c:pt idx="3370">
                  <c:v>12.126183038914764</c:v>
                </c:pt>
                <c:pt idx="3371">
                  <c:v>12.125417770660322</c:v>
                </c:pt>
                <c:pt idx="3372">
                  <c:v>12.124652550701002</c:v>
                </c:pt>
                <c:pt idx="3373">
                  <c:v>12.123887379033757</c:v>
                </c:pt>
                <c:pt idx="3374">
                  <c:v>12.123122255655542</c:v>
                </c:pt>
                <c:pt idx="3375">
                  <c:v>12.122357180563306</c:v>
                </c:pt>
                <c:pt idx="3376">
                  <c:v>12.121592153754003</c:v>
                </c:pt>
                <c:pt idx="3377">
                  <c:v>12.120827175224585</c:v>
                </c:pt>
                <c:pt idx="3378">
                  <c:v>12.120062244972004</c:v>
                </c:pt>
                <c:pt idx="3379">
                  <c:v>12.119297362993217</c:v>
                </c:pt>
                <c:pt idx="3380">
                  <c:v>12.118532529285176</c:v>
                </c:pt>
                <c:pt idx="3381">
                  <c:v>12.117767743844835</c:v>
                </c:pt>
                <c:pt idx="3382">
                  <c:v>12.117003006669146</c:v>
                </c:pt>
                <c:pt idx="3383">
                  <c:v>12.116238317755062</c:v>
                </c:pt>
                <c:pt idx="3384">
                  <c:v>12.115473677099546</c:v>
                </c:pt>
                <c:pt idx="3385">
                  <c:v>12.114709084699541</c:v>
                </c:pt>
                <c:pt idx="3386">
                  <c:v>12.113944540552007</c:v>
                </c:pt>
                <c:pt idx="3387">
                  <c:v>12.113180044653898</c:v>
                </c:pt>
                <c:pt idx="3388">
                  <c:v>12.112415597002171</c:v>
                </c:pt>
                <c:pt idx="3389">
                  <c:v>12.111651197593778</c:v>
                </c:pt>
                <c:pt idx="3390">
                  <c:v>12.11088684642568</c:v>
                </c:pt>
                <c:pt idx="3391">
                  <c:v>12.110122543494827</c:v>
                </c:pt>
                <c:pt idx="3392">
                  <c:v>12.109358288798175</c:v>
                </c:pt>
                <c:pt idx="3393">
                  <c:v>12.108594082332683</c:v>
                </c:pt>
                <c:pt idx="3394">
                  <c:v>12.107829924095306</c:v>
                </c:pt>
                <c:pt idx="3395">
                  <c:v>12.107065814083001</c:v>
                </c:pt>
                <c:pt idx="3396">
                  <c:v>12.106301752292721</c:v>
                </c:pt>
                <c:pt idx="3397">
                  <c:v>12.105537738721429</c:v>
                </c:pt>
                <c:pt idx="3398">
                  <c:v>12.104773773366075</c:v>
                </c:pt>
                <c:pt idx="3399">
                  <c:v>12.10400985622362</c:v>
                </c:pt>
                <c:pt idx="3400">
                  <c:v>12.103245987291023</c:v>
                </c:pt>
                <c:pt idx="3401">
                  <c:v>12.102482166565238</c:v>
                </c:pt>
                <c:pt idx="3402">
                  <c:v>12.101718394043226</c:v>
                </c:pt>
                <c:pt idx="3403">
                  <c:v>12.100954669721942</c:v>
                </c:pt>
                <c:pt idx="3404">
                  <c:v>12.100190993598344</c:v>
                </c:pt>
                <c:pt idx="3405">
                  <c:v>12.099427365669396</c:v>
                </c:pt>
                <c:pt idx="3406">
                  <c:v>12.098663785932048</c:v>
                </c:pt>
                <c:pt idx="3407">
                  <c:v>12.097900254383264</c:v>
                </c:pt>
                <c:pt idx="3408">
                  <c:v>12.097136771020001</c:v>
                </c:pt>
                <c:pt idx="3409">
                  <c:v>12.096373335839219</c:v>
                </c:pt>
                <c:pt idx="3410">
                  <c:v>12.095609948837877</c:v>
                </c:pt>
                <c:pt idx="3411">
                  <c:v>12.094846610012935</c:v>
                </c:pt>
                <c:pt idx="3412">
                  <c:v>12.094083319361355</c:v>
                </c:pt>
                <c:pt idx="3413">
                  <c:v>12.093320076880088</c:v>
                </c:pt>
                <c:pt idx="3414">
                  <c:v>12.092556882566102</c:v>
                </c:pt>
                <c:pt idx="3415">
                  <c:v>12.091793736416358</c:v>
                </c:pt>
                <c:pt idx="3416">
                  <c:v>12.091030638427812</c:v>
                </c:pt>
                <c:pt idx="3417">
                  <c:v>12.090267588597426</c:v>
                </c:pt>
                <c:pt idx="3418">
                  <c:v>12.08950458692216</c:v>
                </c:pt>
                <c:pt idx="3419">
                  <c:v>12.088741633398978</c:v>
                </c:pt>
                <c:pt idx="3420">
                  <c:v>12.087978728024838</c:v>
                </c:pt>
                <c:pt idx="3421">
                  <c:v>12.087215870796703</c:v>
                </c:pt>
                <c:pt idx="3422">
                  <c:v>12.086453061711534</c:v>
                </c:pt>
                <c:pt idx="3423">
                  <c:v>12.085690300766291</c:v>
                </c:pt>
                <c:pt idx="3424">
                  <c:v>12.084927587957942</c:v>
                </c:pt>
                <c:pt idx="3425">
                  <c:v>12.084164923283442</c:v>
                </c:pt>
                <c:pt idx="3426">
                  <c:v>12.083402306739755</c:v>
                </c:pt>
                <c:pt idx="3427">
                  <c:v>12.082639738323849</c:v>
                </c:pt>
                <c:pt idx="3428">
                  <c:v>12.081877218032679</c:v>
                </c:pt>
                <c:pt idx="3429">
                  <c:v>12.081114745863212</c:v>
                </c:pt>
                <c:pt idx="3430">
                  <c:v>12.080352321812411</c:v>
                </c:pt>
                <c:pt idx="3431">
                  <c:v>12.07958994587724</c:v>
                </c:pt>
                <c:pt idx="3432">
                  <c:v>12.07882761805466</c:v>
                </c:pt>
                <c:pt idx="3433">
                  <c:v>12.078065338341638</c:v>
                </c:pt>
                <c:pt idx="3434">
                  <c:v>12.077303106735132</c:v>
                </c:pt>
                <c:pt idx="3435">
                  <c:v>12.076540923232114</c:v>
                </c:pt>
                <c:pt idx="3436">
                  <c:v>12.075778787829542</c:v>
                </c:pt>
                <c:pt idx="3437">
                  <c:v>12.075016700524385</c:v>
                </c:pt>
                <c:pt idx="3438">
                  <c:v>12.074254661313603</c:v>
                </c:pt>
                <c:pt idx="3439">
                  <c:v>12.073492670194163</c:v>
                </c:pt>
                <c:pt idx="3440">
                  <c:v>12.07273072716303</c:v>
                </c:pt>
                <c:pt idx="3441">
                  <c:v>12.07196883221717</c:v>
                </c:pt>
                <c:pt idx="3442">
                  <c:v>12.071206985353548</c:v>
                </c:pt>
                <c:pt idx="3443">
                  <c:v>12.070445186569128</c:v>
                </c:pt>
                <c:pt idx="3444">
                  <c:v>12.069683435860879</c:v>
                </c:pt>
                <c:pt idx="3445">
                  <c:v>12.068921733225762</c:v>
                </c:pt>
                <c:pt idx="3446">
                  <c:v>12.06816007866075</c:v>
                </c:pt>
                <c:pt idx="3447">
                  <c:v>12.067398472162802</c:v>
                </c:pt>
                <c:pt idx="3448">
                  <c:v>12.066636913728889</c:v>
                </c:pt>
                <c:pt idx="3449">
                  <c:v>12.06587540335598</c:v>
                </c:pt>
                <c:pt idx="3450">
                  <c:v>12.065113941041036</c:v>
                </c:pt>
                <c:pt idx="3451">
                  <c:v>12.064352526781027</c:v>
                </c:pt>
                <c:pt idx="3452">
                  <c:v>12.063591160572921</c:v>
                </c:pt>
                <c:pt idx="3453">
                  <c:v>12.062829842413683</c:v>
                </c:pt>
                <c:pt idx="3454">
                  <c:v>12.062068572300285</c:v>
                </c:pt>
                <c:pt idx="3455">
                  <c:v>12.06130735022969</c:v>
                </c:pt>
                <c:pt idx="3456">
                  <c:v>12.060546176198871</c:v>
                </c:pt>
                <c:pt idx="3457">
                  <c:v>12.059785050204791</c:v>
                </c:pt>
                <c:pt idx="3458">
                  <c:v>12.059023972244422</c:v>
                </c:pt>
                <c:pt idx="3459">
                  <c:v>12.058262942314732</c:v>
                </c:pt>
                <c:pt idx="3460">
                  <c:v>12.05750196041269</c:v>
                </c:pt>
                <c:pt idx="3461">
                  <c:v>12.056741026535265</c:v>
                </c:pt>
                <c:pt idx="3462">
                  <c:v>12.055980140679425</c:v>
                </c:pt>
                <c:pt idx="3463">
                  <c:v>12.05521930284214</c:v>
                </c:pt>
                <c:pt idx="3464">
                  <c:v>12.054458513020382</c:v>
                </c:pt>
                <c:pt idx="3465">
                  <c:v>12.053697771211114</c:v>
                </c:pt>
                <c:pt idx="3466">
                  <c:v>12.052937077411315</c:v>
                </c:pt>
                <c:pt idx="3467">
                  <c:v>12.052176431617948</c:v>
                </c:pt>
                <c:pt idx="3468">
                  <c:v>12.051415833827988</c:v>
                </c:pt>
                <c:pt idx="3469">
                  <c:v>12.050655284038404</c:v>
                </c:pt>
                <c:pt idx="3470">
                  <c:v>12.049894782246167</c:v>
                </c:pt>
                <c:pt idx="3471">
                  <c:v>12.049134328448247</c:v>
                </c:pt>
                <c:pt idx="3472">
                  <c:v>12.048373922641616</c:v>
                </c:pt>
                <c:pt idx="3473">
                  <c:v>12.047613564823244</c:v>
                </c:pt>
                <c:pt idx="3474">
                  <c:v>12.046853254990104</c:v>
                </c:pt>
                <c:pt idx="3475">
                  <c:v>12.046092993139167</c:v>
                </c:pt>
                <c:pt idx="3476">
                  <c:v>12.045332779267405</c:v>
                </c:pt>
                <c:pt idx="3477">
                  <c:v>12.044572613371789</c:v>
                </c:pt>
                <c:pt idx="3478">
                  <c:v>12.043812495449295</c:v>
                </c:pt>
                <c:pt idx="3479">
                  <c:v>12.04305242549689</c:v>
                </c:pt>
                <c:pt idx="3480">
                  <c:v>12.042292403511555</c:v>
                </c:pt>
                <c:pt idx="3481">
                  <c:v>12.041532429490253</c:v>
                </c:pt>
                <c:pt idx="3482">
                  <c:v>12.040772503429963</c:v>
                </c:pt>
                <c:pt idx="3483">
                  <c:v>12.040012625327655</c:v>
                </c:pt>
                <c:pt idx="3484">
                  <c:v>12.039252795180307</c:v>
                </c:pt>
                <c:pt idx="3485">
                  <c:v>12.038493012984887</c:v>
                </c:pt>
                <c:pt idx="3486">
                  <c:v>12.037733278738374</c:v>
                </c:pt>
                <c:pt idx="3487">
                  <c:v>12.036973592437739</c:v>
                </c:pt>
                <c:pt idx="3488">
                  <c:v>12.036213954079958</c:v>
                </c:pt>
                <c:pt idx="3489">
                  <c:v>12.035454363662</c:v>
                </c:pt>
                <c:pt idx="3490">
                  <c:v>12.034694821180848</c:v>
                </c:pt>
                <c:pt idx="3491">
                  <c:v>12.033935326633472</c:v>
                </c:pt>
                <c:pt idx="3492">
                  <c:v>12.033175880016845</c:v>
                </c:pt>
                <c:pt idx="3493">
                  <c:v>12.032416481327949</c:v>
                </c:pt>
                <c:pt idx="3494">
                  <c:v>12.031657130563751</c:v>
                </c:pt>
                <c:pt idx="3495">
                  <c:v>12.030897827721233</c:v>
                </c:pt>
                <c:pt idx="3496">
                  <c:v>12.030138572797368</c:v>
                </c:pt>
                <c:pt idx="3497">
                  <c:v>12.029379365789129</c:v>
                </c:pt>
                <c:pt idx="3498">
                  <c:v>12.0286202066935</c:v>
                </c:pt>
                <c:pt idx="3499">
                  <c:v>12.027861095507451</c:v>
                </c:pt>
                <c:pt idx="3500">
                  <c:v>12.02710203222796</c:v>
                </c:pt>
                <c:pt idx="3501">
                  <c:v>12.026343016852003</c:v>
                </c:pt>
                <c:pt idx="3502">
                  <c:v>12.025584049376556</c:v>
                </c:pt>
                <c:pt idx="3503">
                  <c:v>12.024825129798602</c:v>
                </c:pt>
                <c:pt idx="3504">
                  <c:v>12.024066258115111</c:v>
                </c:pt>
                <c:pt idx="3505">
                  <c:v>12.023307434323065</c:v>
                </c:pt>
                <c:pt idx="3506">
                  <c:v>12.02254865841944</c:v>
                </c:pt>
                <c:pt idx="3507">
                  <c:v>12.021789930401212</c:v>
                </c:pt>
                <c:pt idx="3508">
                  <c:v>12.021031250265363</c:v>
                </c:pt>
                <c:pt idx="3509">
                  <c:v>12.020272618008867</c:v>
                </c:pt>
                <c:pt idx="3510">
                  <c:v>12.019514033628706</c:v>
                </c:pt>
                <c:pt idx="3511">
                  <c:v>12.018755497121857</c:v>
                </c:pt>
                <c:pt idx="3512">
                  <c:v>12.017997008485297</c:v>
                </c:pt>
                <c:pt idx="3513">
                  <c:v>12.017238567716008</c:v>
                </c:pt>
                <c:pt idx="3514">
                  <c:v>12.016480174810969</c:v>
                </c:pt>
                <c:pt idx="3515">
                  <c:v>12.015721829767157</c:v>
                </c:pt>
                <c:pt idx="3516">
                  <c:v>12.014963532581552</c:v>
                </c:pt>
                <c:pt idx="3517">
                  <c:v>12.014205283251137</c:v>
                </c:pt>
                <c:pt idx="3518">
                  <c:v>12.013447081772886</c:v>
                </c:pt>
                <c:pt idx="3519">
                  <c:v>12.012688928143787</c:v>
                </c:pt>
                <c:pt idx="3520">
                  <c:v>12.011930822360814</c:v>
                </c:pt>
                <c:pt idx="3521">
                  <c:v>12.011172764420948</c:v>
                </c:pt>
                <c:pt idx="3522">
                  <c:v>12.010414754321172</c:v>
                </c:pt>
                <c:pt idx="3523">
                  <c:v>12.009656792058466</c:v>
                </c:pt>
                <c:pt idx="3524">
                  <c:v>12.008898877629811</c:v>
                </c:pt>
                <c:pt idx="3525">
                  <c:v>12.008141011032189</c:v>
                </c:pt>
                <c:pt idx="3526">
                  <c:v>12.007383192262578</c:v>
                </c:pt>
                <c:pt idx="3527">
                  <c:v>12.006625421317965</c:v>
                </c:pt>
                <c:pt idx="3528">
                  <c:v>12.005867698195328</c:v>
                </c:pt>
                <c:pt idx="3529">
                  <c:v>12.005110022891651</c:v>
                </c:pt>
                <c:pt idx="3530">
                  <c:v>12.004352395403915</c:v>
                </c:pt>
                <c:pt idx="3531">
                  <c:v>12.003594815729102</c:v>
                </c:pt>
                <c:pt idx="3532">
                  <c:v>12.002837283864196</c:v>
                </c:pt>
                <c:pt idx="3533">
                  <c:v>12.002079799806179</c:v>
                </c:pt>
                <c:pt idx="3534">
                  <c:v>12.001322363552035</c:v>
                </c:pt>
                <c:pt idx="3535">
                  <c:v>12.000564975098746</c:v>
                </c:pt>
                <c:pt idx="3536">
                  <c:v>11.999807634443293</c:v>
                </c:pt>
                <c:pt idx="3537">
                  <c:v>11.999050341582665</c:v>
                </c:pt>
                <c:pt idx="3538">
                  <c:v>11.998293096513841</c:v>
                </c:pt>
                <c:pt idx="3539">
                  <c:v>11.997535899233808</c:v>
                </c:pt>
                <c:pt idx="3540">
                  <c:v>11.996778749739548</c:v>
                </c:pt>
                <c:pt idx="3541">
                  <c:v>11.996021648028048</c:v>
                </c:pt>
                <c:pt idx="3542">
                  <c:v>11.995264594096289</c:v>
                </c:pt>
                <c:pt idx="3543">
                  <c:v>11.994507587941257</c:v>
                </c:pt>
                <c:pt idx="3544">
                  <c:v>11.993750629559937</c:v>
                </c:pt>
                <c:pt idx="3545">
                  <c:v>11.992993718949316</c:v>
                </c:pt>
                <c:pt idx="3546">
                  <c:v>11.992236856106377</c:v>
                </c:pt>
                <c:pt idx="3547">
                  <c:v>11.991480041028106</c:v>
                </c:pt>
                <c:pt idx="3548">
                  <c:v>11.990723273711488</c:v>
                </c:pt>
                <c:pt idx="3549">
                  <c:v>11.98996655415351</c:v>
                </c:pt>
                <c:pt idx="3550">
                  <c:v>11.989209882351158</c:v>
                </c:pt>
                <c:pt idx="3551">
                  <c:v>11.988453258301416</c:v>
                </c:pt>
                <c:pt idx="3552">
                  <c:v>11.987696682001275</c:v>
                </c:pt>
                <c:pt idx="3553">
                  <c:v>11.986940153447716</c:v>
                </c:pt>
                <c:pt idx="3554">
                  <c:v>11.986183672637727</c:v>
                </c:pt>
                <c:pt idx="3555">
                  <c:v>11.985427239568299</c:v>
                </c:pt>
                <c:pt idx="3556">
                  <c:v>11.984670854236416</c:v>
                </c:pt>
                <c:pt idx="3557">
                  <c:v>11.983914516639066</c:v>
                </c:pt>
                <c:pt idx="3558">
                  <c:v>11.983158226773236</c:v>
                </c:pt>
                <c:pt idx="3559">
                  <c:v>11.982401984635914</c:v>
                </c:pt>
                <c:pt idx="3560">
                  <c:v>11.981645790224089</c:v>
                </c:pt>
                <c:pt idx="3561">
                  <c:v>11.980889643534747</c:v>
                </c:pt>
                <c:pt idx="3562">
                  <c:v>11.980133544564875</c:v>
                </c:pt>
                <c:pt idx="3563">
                  <c:v>11.979377493311468</c:v>
                </c:pt>
                <c:pt idx="3564">
                  <c:v>11.978621489771511</c:v>
                </c:pt>
                <c:pt idx="3565">
                  <c:v>11.977865533941989</c:v>
                </c:pt>
                <c:pt idx="3566">
                  <c:v>11.977109625819896</c:v>
                </c:pt>
                <c:pt idx="3567">
                  <c:v>11.976353765402221</c:v>
                </c:pt>
                <c:pt idx="3568">
                  <c:v>11.975597952685948</c:v>
                </c:pt>
                <c:pt idx="3569">
                  <c:v>11.974842187668074</c:v>
                </c:pt>
                <c:pt idx="3570">
                  <c:v>11.974086470345588</c:v>
                </c:pt>
                <c:pt idx="3571">
                  <c:v>11.973330800715475</c:v>
                </c:pt>
                <c:pt idx="3572">
                  <c:v>11.972575178774726</c:v>
                </c:pt>
                <c:pt idx="3573">
                  <c:v>11.971819604520336</c:v>
                </c:pt>
                <c:pt idx="3574">
                  <c:v>11.971064077949292</c:v>
                </c:pt>
                <c:pt idx="3575">
                  <c:v>11.970308599058587</c:v>
                </c:pt>
                <c:pt idx="3576">
                  <c:v>11.969553167845207</c:v>
                </c:pt>
                <c:pt idx="3577">
                  <c:v>11.968797784306147</c:v>
                </c:pt>
                <c:pt idx="3578">
                  <c:v>11.968042448438402</c:v>
                </c:pt>
                <c:pt idx="3579">
                  <c:v>11.967287160238957</c:v>
                </c:pt>
                <c:pt idx="3580">
                  <c:v>11.966531919704805</c:v>
                </c:pt>
                <c:pt idx="3581">
                  <c:v>11.965776726832939</c:v>
                </c:pt>
                <c:pt idx="3582">
                  <c:v>11.965021581620354</c:v>
                </c:pt>
                <c:pt idx="3583">
                  <c:v>11.964266484064037</c:v>
                </c:pt>
                <c:pt idx="3584">
                  <c:v>11.963511434160985</c:v>
                </c:pt>
                <c:pt idx="3585">
                  <c:v>11.962756431908186</c:v>
                </c:pt>
                <c:pt idx="3586">
                  <c:v>11.962001477302639</c:v>
                </c:pt>
                <c:pt idx="3587">
                  <c:v>11.961246570341327</c:v>
                </c:pt>
                <c:pt idx="3588">
                  <c:v>11.960491711021257</c:v>
                </c:pt>
                <c:pt idx="3589">
                  <c:v>11.959736899339411</c:v>
                </c:pt>
                <c:pt idx="3590">
                  <c:v>11.958982135292789</c:v>
                </c:pt>
                <c:pt idx="3591">
                  <c:v>11.958227418878382</c:v>
                </c:pt>
                <c:pt idx="3592">
                  <c:v>11.957472750093185</c:v>
                </c:pt>
                <c:pt idx="3593">
                  <c:v>11.956718128934188</c:v>
                </c:pt>
                <c:pt idx="3594">
                  <c:v>11.955963555398395</c:v>
                </c:pt>
                <c:pt idx="3595">
                  <c:v>11.95520902948279</c:v>
                </c:pt>
                <c:pt idx="3596">
                  <c:v>11.954454551184373</c:v>
                </c:pt>
                <c:pt idx="3597">
                  <c:v>11.953700120500139</c:v>
                </c:pt>
                <c:pt idx="3598">
                  <c:v>11.952945737427084</c:v>
                </c:pt>
                <c:pt idx="3599">
                  <c:v>11.9521914019622</c:v>
                </c:pt>
                <c:pt idx="3600">
                  <c:v>11.951437114102484</c:v>
                </c:pt>
                <c:pt idx="3601">
                  <c:v>11.950682873844935</c:v>
                </c:pt>
                <c:pt idx="3602">
                  <c:v>11.949928681186543</c:v>
                </c:pt>
                <c:pt idx="3603">
                  <c:v>11.94917453612431</c:v>
                </c:pt>
                <c:pt idx="3604">
                  <c:v>11.948420438655225</c:v>
                </c:pt>
                <c:pt idx="3605">
                  <c:v>11.947666388776291</c:v>
                </c:pt>
                <c:pt idx="3606">
                  <c:v>11.946912386484501</c:v>
                </c:pt>
                <c:pt idx="3607">
                  <c:v>11.946158431776855</c:v>
                </c:pt>
                <c:pt idx="3608">
                  <c:v>11.945404524650346</c:v>
                </c:pt>
                <c:pt idx="3609">
                  <c:v>11.944650665101975</c:v>
                </c:pt>
                <c:pt idx="3610">
                  <c:v>11.943896853128738</c:v>
                </c:pt>
                <c:pt idx="3611">
                  <c:v>11.943143088727634</c:v>
                </c:pt>
                <c:pt idx="3612">
                  <c:v>11.942389371895656</c:v>
                </c:pt>
                <c:pt idx="3613">
                  <c:v>11.941635702629807</c:v>
                </c:pt>
                <c:pt idx="3614">
                  <c:v>11.94088208092708</c:v>
                </c:pt>
                <c:pt idx="3615">
                  <c:v>11.940128506784481</c:v>
                </c:pt>
                <c:pt idx="3616">
                  <c:v>11.939374980199004</c:v>
                </c:pt>
                <c:pt idx="3617">
                  <c:v>11.938621501167644</c:v>
                </c:pt>
                <c:pt idx="3618">
                  <c:v>11.937868069687408</c:v>
                </c:pt>
                <c:pt idx="3619">
                  <c:v>11.937114685755288</c:v>
                </c:pt>
                <c:pt idx="3620">
                  <c:v>11.936361349368287</c:v>
                </c:pt>
                <c:pt idx="3621">
                  <c:v>11.935608060523405</c:v>
                </c:pt>
                <c:pt idx="3622">
                  <c:v>11.934854819217641</c:v>
                </c:pt>
                <c:pt idx="3623">
                  <c:v>11.934101625447992</c:v>
                </c:pt>
                <c:pt idx="3624">
                  <c:v>11.933348479211462</c:v>
                </c:pt>
                <c:pt idx="3625">
                  <c:v>11.932595380505049</c:v>
                </c:pt>
                <c:pt idx="3626">
                  <c:v>11.931842329325754</c:v>
                </c:pt>
                <c:pt idx="3627">
                  <c:v>11.931089325670579</c:v>
                </c:pt>
                <c:pt idx="3628">
                  <c:v>11.930336369536521</c:v>
                </c:pt>
                <c:pt idx="3629">
                  <c:v>11.929583460920583</c:v>
                </c:pt>
                <c:pt idx="3630">
                  <c:v>11.92883059981977</c:v>
                </c:pt>
                <c:pt idx="3631">
                  <c:v>11.928077786231079</c:v>
                </c:pt>
                <c:pt idx="3632">
                  <c:v>11.92732502015151</c:v>
                </c:pt>
                <c:pt idx="3633">
                  <c:v>11.926572301578071</c:v>
                </c:pt>
                <c:pt idx="3634">
                  <c:v>11.925819630507757</c:v>
                </c:pt>
                <c:pt idx="3635">
                  <c:v>11.925067006937574</c:v>
                </c:pt>
                <c:pt idx="3636">
                  <c:v>11.924314430864525</c:v>
                </c:pt>
                <c:pt idx="3637">
                  <c:v>11.923561902285613</c:v>
                </c:pt>
                <c:pt idx="3638">
                  <c:v>11.922809421197837</c:v>
                </c:pt>
                <c:pt idx="3639">
                  <c:v>11.922056987598202</c:v>
                </c:pt>
                <c:pt idx="3640">
                  <c:v>11.92130460148371</c:v>
                </c:pt>
                <c:pt idx="3641">
                  <c:v>11.920552262851364</c:v>
                </c:pt>
                <c:pt idx="3642">
                  <c:v>11.919799971698174</c:v>
                </c:pt>
                <c:pt idx="3643">
                  <c:v>11.919047728021134</c:v>
                </c:pt>
                <c:pt idx="3644">
                  <c:v>11.918295531817252</c:v>
                </c:pt>
                <c:pt idx="3645">
                  <c:v>11.917543383083535</c:v>
                </c:pt>
                <c:pt idx="3646">
                  <c:v>11.916791281816984</c:v>
                </c:pt>
                <c:pt idx="3647">
                  <c:v>11.916039228014602</c:v>
                </c:pt>
                <c:pt idx="3648">
                  <c:v>11.915287221673397</c:v>
                </c:pt>
                <c:pt idx="3649">
                  <c:v>11.91453526279037</c:v>
                </c:pt>
                <c:pt idx="3650">
                  <c:v>11.913783351362531</c:v>
                </c:pt>
                <c:pt idx="3651">
                  <c:v>11.913031487386879</c:v>
                </c:pt>
                <c:pt idx="3652">
                  <c:v>11.912279670860425</c:v>
                </c:pt>
                <c:pt idx="3653">
                  <c:v>11.911527901780174</c:v>
                </c:pt>
                <c:pt idx="3654">
                  <c:v>11.910776180143127</c:v>
                </c:pt>
                <c:pt idx="3655">
                  <c:v>11.910024505946293</c:v>
                </c:pt>
                <c:pt idx="3656">
                  <c:v>11.909272879186679</c:v>
                </c:pt>
                <c:pt idx="3657">
                  <c:v>11.90852129986129</c:v>
                </c:pt>
                <c:pt idx="3658">
                  <c:v>11.907769767967133</c:v>
                </c:pt>
                <c:pt idx="3659">
                  <c:v>11.907018283501214</c:v>
                </c:pt>
                <c:pt idx="3660">
                  <c:v>11.906266846460543</c:v>
                </c:pt>
                <c:pt idx="3661">
                  <c:v>11.905515456842121</c:v>
                </c:pt>
                <c:pt idx="3662">
                  <c:v>11.90476411464296</c:v>
                </c:pt>
                <c:pt idx="3663">
                  <c:v>11.904012819860066</c:v>
                </c:pt>
                <c:pt idx="3664">
                  <c:v>11.903261572490445</c:v>
                </c:pt>
                <c:pt idx="3665">
                  <c:v>11.902510372531111</c:v>
                </c:pt>
                <c:pt idx="3666">
                  <c:v>11.901759219979061</c:v>
                </c:pt>
                <c:pt idx="3667">
                  <c:v>11.901008114831315</c:v>
                </c:pt>
                <c:pt idx="3668">
                  <c:v>11.900257057084874</c:v>
                </c:pt>
                <c:pt idx="3669">
                  <c:v>11.899506046736748</c:v>
                </c:pt>
                <c:pt idx="3670">
                  <c:v>11.898755083783946</c:v>
                </c:pt>
                <c:pt idx="3671">
                  <c:v>11.89800416822348</c:v>
                </c:pt>
                <c:pt idx="3672">
                  <c:v>11.897253300052354</c:v>
                </c:pt>
                <c:pt idx="3673">
                  <c:v>11.896502479267582</c:v>
                </c:pt>
                <c:pt idx="3674">
                  <c:v>11.895751705866168</c:v>
                </c:pt>
                <c:pt idx="3675">
                  <c:v>11.895000979845129</c:v>
                </c:pt>
                <c:pt idx="3676">
                  <c:v>11.894250301201467</c:v>
                </c:pt>
                <c:pt idx="3677">
                  <c:v>11.893499669932199</c:v>
                </c:pt>
                <c:pt idx="3678">
                  <c:v>11.89274908603433</c:v>
                </c:pt>
                <c:pt idx="3679">
                  <c:v>11.891998549504873</c:v>
                </c:pt>
                <c:pt idx="3680">
                  <c:v>11.891248060340837</c:v>
                </c:pt>
                <c:pt idx="3681">
                  <c:v>11.890497618539236</c:v>
                </c:pt>
                <c:pt idx="3682">
                  <c:v>11.889747224097079</c:v>
                </c:pt>
                <c:pt idx="3683">
                  <c:v>11.888996877011376</c:v>
                </c:pt>
                <c:pt idx="3684">
                  <c:v>11.888246577279141</c:v>
                </c:pt>
                <c:pt idx="3685">
                  <c:v>11.887496324897384</c:v>
                </c:pt>
                <c:pt idx="3686">
                  <c:v>11.886746119863115</c:v>
                </c:pt>
                <c:pt idx="3687">
                  <c:v>11.885995962173352</c:v>
                </c:pt>
                <c:pt idx="3688">
                  <c:v>11.885245851825101</c:v>
                </c:pt>
                <c:pt idx="3689">
                  <c:v>11.884495788815375</c:v>
                </c:pt>
                <c:pt idx="3690">
                  <c:v>11.88374577314119</c:v>
                </c:pt>
                <c:pt idx="3691">
                  <c:v>11.882995804799554</c:v>
                </c:pt>
              </c:numCache>
            </c:numRef>
          </c:val>
          <c:extLst xmlns:c16r2="http://schemas.microsoft.com/office/drawing/2015/06/chart">
            <c:ext xmlns:c16="http://schemas.microsoft.com/office/drawing/2014/chart" uri="{C3380CC4-5D6E-409C-BE32-E72D297353CC}">
              <c16:uniqueId val="{00000001-0C9F-4BE3-B3D4-5C1CD7F89282}"/>
            </c:ext>
          </c:extLst>
        </c:ser>
        <c:ser>
          <c:idx val="0"/>
          <c:order val="1"/>
          <c:tx>
            <c:strRef>
              <c:f>福一日減衰!$AE$7</c:f>
              <c:strCache>
                <c:ptCount val="1"/>
                <c:pt idx="0">
                  <c:v>134Cs</c:v>
                </c:pt>
              </c:strCache>
            </c:strRef>
          </c:tx>
          <c:spPr>
            <a:pattFill prst="narHorz">
              <a:fgClr>
                <a:srgbClr val="9999FF"/>
              </a:fgClr>
              <a:bgClr>
                <a:sysClr val="window" lastClr="FFFFFF"/>
              </a:bgClr>
            </a:pattFill>
            <a:ln w="0">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福一日減衰!$AE$9:$AE$3700</c:f>
              <c:numCache>
                <c:formatCode>0.00</c:formatCode>
                <c:ptCount val="3692"/>
                <c:pt idx="0" formatCode="General">
                  <c:v>18</c:v>
                </c:pt>
                <c:pt idx="1">
                  <c:v>17.983465555207363</c:v>
                </c:pt>
                <c:pt idx="2">
                  <c:v>17.966946298629431</c:v>
                </c:pt>
                <c:pt idx="3">
                  <c:v>17.950442216314606</c:v>
                </c:pt>
                <c:pt idx="4">
                  <c:v>17.933953294324102</c:v>
                </c:pt>
                <c:pt idx="5">
                  <c:v>17.917479518731952</c:v>
                </c:pt>
                <c:pt idx="6">
                  <c:v>17.901020875624972</c:v>
                </c:pt>
                <c:pt idx="7">
                  <c:v>17.884577351102763</c:v>
                </c:pt>
                <c:pt idx="8">
                  <c:v>17.86814893127768</c:v>
                </c:pt>
                <c:pt idx="9">
                  <c:v>17.851735602274861</c:v>
                </c:pt>
                <c:pt idx="10">
                  <c:v>17.835337350232166</c:v>
                </c:pt>
                <c:pt idx="11">
                  <c:v>17.818954161300198</c:v>
                </c:pt>
                <c:pt idx="12">
                  <c:v>17.802586021642281</c:v>
                </c:pt>
                <c:pt idx="13">
                  <c:v>17.786232917434447</c:v>
                </c:pt>
                <c:pt idx="14">
                  <c:v>17.769894834865433</c:v>
                </c:pt>
                <c:pt idx="15">
                  <c:v>17.753571760136655</c:v>
                </c:pt>
                <c:pt idx="16">
                  <c:v>17.73726367946221</c:v>
                </c:pt>
                <c:pt idx="17">
                  <c:v>17.720970579068851</c:v>
                </c:pt>
                <c:pt idx="18">
                  <c:v>17.704692445195988</c:v>
                </c:pt>
                <c:pt idx="19">
                  <c:v>17.688429264095674</c:v>
                </c:pt>
                <c:pt idx="20">
                  <c:v>17.672181022032582</c:v>
                </c:pt>
                <c:pt idx="21">
                  <c:v>17.655947705284014</c:v>
                </c:pt>
                <c:pt idx="22">
                  <c:v>17.639729300139866</c:v>
                </c:pt>
                <c:pt idx="23">
                  <c:v>17.623525792902637</c:v>
                </c:pt>
                <c:pt idx="24">
                  <c:v>17.607337169887398</c:v>
                </c:pt>
                <c:pt idx="25">
                  <c:v>17.591163417421793</c:v>
                </c:pt>
                <c:pt idx="26">
                  <c:v>17.57500452184604</c:v>
                </c:pt>
                <c:pt idx="27">
                  <c:v>17.558860469512886</c:v>
                </c:pt>
                <c:pt idx="28">
                  <c:v>17.542731246787625</c:v>
                </c:pt>
                <c:pt idx="29">
                  <c:v>17.526616840048067</c:v>
                </c:pt>
                <c:pt idx="30">
                  <c:v>17.510517235684546</c:v>
                </c:pt>
                <c:pt idx="31">
                  <c:v>17.494432420099884</c:v>
                </c:pt>
                <c:pt idx="32">
                  <c:v>17.478362379709402</c:v>
                </c:pt>
                <c:pt idx="33">
                  <c:v>17.462307100940905</c:v>
                </c:pt>
                <c:pt idx="34">
                  <c:v>17.446266570234656</c:v>
                </c:pt>
                <c:pt idx="35">
                  <c:v>17.430240774043369</c:v>
                </c:pt>
                <c:pt idx="36">
                  <c:v>17.414229698832219</c:v>
                </c:pt>
                <c:pt idx="37">
                  <c:v>17.398233331078792</c:v>
                </c:pt>
                <c:pt idx="38">
                  <c:v>17.382251657273123</c:v>
                </c:pt>
                <c:pt idx="39">
                  <c:v>17.366284663917629</c:v>
                </c:pt>
                <c:pt idx="40">
                  <c:v>17.350332337527146</c:v>
                </c:pt>
                <c:pt idx="41">
                  <c:v>17.334394664628885</c:v>
                </c:pt>
                <c:pt idx="42">
                  <c:v>17.318471631762439</c:v>
                </c:pt>
                <c:pt idx="43">
                  <c:v>17.302563225479762</c:v>
                </c:pt>
                <c:pt idx="44">
                  <c:v>17.28666943234516</c:v>
                </c:pt>
                <c:pt idx="45">
                  <c:v>17.270790238935295</c:v>
                </c:pt>
                <c:pt idx="46">
                  <c:v>17.254925631839136</c:v>
                </c:pt>
                <c:pt idx="47">
                  <c:v>17.23907559765799</c:v>
                </c:pt>
                <c:pt idx="48">
                  <c:v>17.223240123005461</c:v>
                </c:pt>
                <c:pt idx="49">
                  <c:v>17.207419194507452</c:v>
                </c:pt>
                <c:pt idx="50">
                  <c:v>17.191612798802158</c:v>
                </c:pt>
                <c:pt idx="51">
                  <c:v>17.175820922540041</c:v>
                </c:pt>
                <c:pt idx="52">
                  <c:v>17.160043552383826</c:v>
                </c:pt>
                <c:pt idx="53">
                  <c:v>17.144280675008481</c:v>
                </c:pt>
                <c:pt idx="54">
                  <c:v>17.128532277101243</c:v>
                </c:pt>
                <c:pt idx="55">
                  <c:v>17.11279834536154</c:v>
                </c:pt>
                <c:pt idx="56">
                  <c:v>17.09707886650105</c:v>
                </c:pt>
                <c:pt idx="57">
                  <c:v>17.081373827243635</c:v>
                </c:pt>
                <c:pt idx="58">
                  <c:v>17.065683214325361</c:v>
                </c:pt>
                <c:pt idx="59">
                  <c:v>17.050007014494479</c:v>
                </c:pt>
                <c:pt idx="60">
                  <c:v>17.034345214511415</c:v>
                </c:pt>
                <c:pt idx="61">
                  <c:v>17.018697801148747</c:v>
                </c:pt>
                <c:pt idx="62">
                  <c:v>17.003064761191212</c:v>
                </c:pt>
                <c:pt idx="63">
                  <c:v>16.987446081435685</c:v>
                </c:pt>
                <c:pt idx="64">
                  <c:v>16.971841748691165</c:v>
                </c:pt>
                <c:pt idx="65">
                  <c:v>16.956251749778772</c:v>
                </c:pt>
                <c:pt idx="66">
                  <c:v>16.94067607153173</c:v>
                </c:pt>
                <c:pt idx="67">
                  <c:v>16.925114700795362</c:v>
                </c:pt>
                <c:pt idx="68">
                  <c:v>16.909567624427069</c:v>
                </c:pt>
                <c:pt idx="69">
                  <c:v>16.894034829296324</c:v>
                </c:pt>
                <c:pt idx="70">
                  <c:v>16.878516302284666</c:v>
                </c:pt>
                <c:pt idx="71">
                  <c:v>16.863012030285685</c:v>
                </c:pt>
                <c:pt idx="72">
                  <c:v>16.847522000205</c:v>
                </c:pt>
                <c:pt idx="73">
                  <c:v>16.832046198960274</c:v>
                </c:pt>
                <c:pt idx="74">
                  <c:v>16.816584613481172</c:v>
                </c:pt>
                <c:pt idx="75">
                  <c:v>16.801137230709379</c:v>
                </c:pt>
                <c:pt idx="76">
                  <c:v>16.785704037598567</c:v>
                </c:pt>
                <c:pt idx="77">
                  <c:v>16.77028502111439</c:v>
                </c:pt>
                <c:pt idx="78">
                  <c:v>16.754880168234482</c:v>
                </c:pt>
                <c:pt idx="79">
                  <c:v>16.739489465948431</c:v>
                </c:pt>
                <c:pt idx="80">
                  <c:v>16.724112901257786</c:v>
                </c:pt>
                <c:pt idx="81">
                  <c:v>16.708750461176031</c:v>
                </c:pt>
                <c:pt idx="82">
                  <c:v>16.693402132728576</c:v>
                </c:pt>
                <c:pt idx="83">
                  <c:v>16.678067902952748</c:v>
                </c:pt>
                <c:pt idx="84">
                  <c:v>16.662747758897797</c:v>
                </c:pt>
                <c:pt idx="85">
                  <c:v>16.647441687624848</c:v>
                </c:pt>
                <c:pt idx="86">
                  <c:v>16.632149676206922</c:v>
                </c:pt>
                <c:pt idx="87">
                  <c:v>16.616871711728919</c:v>
                </c:pt>
                <c:pt idx="88">
                  <c:v>16.601607781287591</c:v>
                </c:pt>
                <c:pt idx="89">
                  <c:v>16.586357871991556</c:v>
                </c:pt>
                <c:pt idx="90">
                  <c:v>16.571121970961258</c:v>
                </c:pt>
                <c:pt idx="91">
                  <c:v>16.555900065328988</c:v>
                </c:pt>
                <c:pt idx="92">
                  <c:v>16.540692142238846</c:v>
                </c:pt>
                <c:pt idx="93">
                  <c:v>16.525498188846743</c:v>
                </c:pt>
                <c:pt idx="94">
                  <c:v>16.510318192320398</c:v>
                </c:pt>
                <c:pt idx="95">
                  <c:v>16.495152139839302</c:v>
                </c:pt>
                <c:pt idx="96">
                  <c:v>16.48000001859473</c:v>
                </c:pt>
                <c:pt idx="97">
                  <c:v>16.464861815789725</c:v>
                </c:pt>
                <c:pt idx="98">
                  <c:v>16.449737518639083</c:v>
                </c:pt>
                <c:pt idx="99">
                  <c:v>16.434627114369349</c:v>
                </c:pt>
                <c:pt idx="100">
                  <c:v>16.419530590218784</c:v>
                </c:pt>
                <c:pt idx="101">
                  <c:v>16.4044479334374</c:v>
                </c:pt>
                <c:pt idx="102">
                  <c:v>16.389379131286898</c:v>
                </c:pt>
                <c:pt idx="103">
                  <c:v>16.374324171040687</c:v>
                </c:pt>
                <c:pt idx="104">
                  <c:v>16.359283039983868</c:v>
                </c:pt>
                <c:pt idx="105">
                  <c:v>16.344255725413216</c:v>
                </c:pt>
                <c:pt idx="106">
                  <c:v>16.329242214637187</c:v>
                </c:pt>
                <c:pt idx="107">
                  <c:v>16.314242494975883</c:v>
                </c:pt>
                <c:pt idx="108">
                  <c:v>16.299256553761058</c:v>
                </c:pt>
                <c:pt idx="109">
                  <c:v>16.284284378336103</c:v>
                </c:pt>
                <c:pt idx="110">
                  <c:v>16.26932595605604</c:v>
                </c:pt>
                <c:pt idx="111">
                  <c:v>16.254381274287496</c:v>
                </c:pt>
                <c:pt idx="112">
                  <c:v>16.239450320408714</c:v>
                </c:pt>
                <c:pt idx="113">
                  <c:v>16.224533081809515</c:v>
                </c:pt>
                <c:pt idx="114">
                  <c:v>16.209629545891328</c:v>
                </c:pt>
                <c:pt idx="115">
                  <c:v>16.194739700067124</c:v>
                </c:pt>
                <c:pt idx="116">
                  <c:v>16.179863531761466</c:v>
                </c:pt>
                <c:pt idx="117">
                  <c:v>16.165001028410455</c:v>
                </c:pt>
                <c:pt idx="118">
                  <c:v>16.150152177461724</c:v>
                </c:pt>
                <c:pt idx="119">
                  <c:v>16.13531696637445</c:v>
                </c:pt>
                <c:pt idx="120">
                  <c:v>16.120495382619328</c:v>
                </c:pt>
                <c:pt idx="121">
                  <c:v>16.105687413678559</c:v>
                </c:pt>
                <c:pt idx="122">
                  <c:v>16.090893047045846</c:v>
                </c:pt>
                <c:pt idx="123">
                  <c:v>16.076112270226368</c:v>
                </c:pt>
                <c:pt idx="124">
                  <c:v>16.061345070736799</c:v>
                </c:pt>
                <c:pt idx="125">
                  <c:v>16.04659143610527</c:v>
                </c:pt>
                <c:pt idx="126">
                  <c:v>16.031851353871367</c:v>
                </c:pt>
                <c:pt idx="127">
                  <c:v>16.017124811586129</c:v>
                </c:pt>
                <c:pt idx="128">
                  <c:v>16.002411796812023</c:v>
                </c:pt>
                <c:pt idx="129">
                  <c:v>15.987712297122945</c:v>
                </c:pt>
                <c:pt idx="130">
                  <c:v>15.973026300104207</c:v>
                </c:pt>
                <c:pt idx="131">
                  <c:v>15.958353793352519</c:v>
                </c:pt>
                <c:pt idx="132">
                  <c:v>15.943694764475989</c:v>
                </c:pt>
                <c:pt idx="133">
                  <c:v>15.929049201094109</c:v>
                </c:pt>
                <c:pt idx="134">
                  <c:v>15.914417090837739</c:v>
                </c:pt>
                <c:pt idx="135">
                  <c:v>15.899798421349105</c:v>
                </c:pt>
                <c:pt idx="136">
                  <c:v>15.885193180281785</c:v>
                </c:pt>
                <c:pt idx="137">
                  <c:v>15.870601355300689</c:v>
                </c:pt>
                <c:pt idx="138">
                  <c:v>15.85602293408207</c:v>
                </c:pt>
                <c:pt idx="139">
                  <c:v>15.841457904313497</c:v>
                </c:pt>
                <c:pt idx="140">
                  <c:v>15.826906253693847</c:v>
                </c:pt>
                <c:pt idx="141">
                  <c:v>15.812367969933296</c:v>
                </c:pt>
                <c:pt idx="142">
                  <c:v>15.797843040753314</c:v>
                </c:pt>
                <c:pt idx="143">
                  <c:v>15.783331453886644</c:v>
                </c:pt>
                <c:pt idx="144">
                  <c:v>15.768833197077305</c:v>
                </c:pt>
                <c:pt idx="145">
                  <c:v>15.754348258080562</c:v>
                </c:pt>
                <c:pt idx="146">
                  <c:v>15.739876624662942</c:v>
                </c:pt>
                <c:pt idx="147">
                  <c:v>15.725418284602199</c:v>
                </c:pt>
                <c:pt idx="148">
                  <c:v>15.710973225687319</c:v>
                </c:pt>
                <c:pt idx="149">
                  <c:v>15.696541435718501</c:v>
                </c:pt>
                <c:pt idx="150">
                  <c:v>15.68212290250716</c:v>
                </c:pt>
                <c:pt idx="151">
                  <c:v>15.667717613875892</c:v>
                </c:pt>
                <c:pt idx="152">
                  <c:v>15.653325557658489</c:v>
                </c:pt>
                <c:pt idx="153">
                  <c:v>15.638946721699922</c:v>
                </c:pt>
                <c:pt idx="154">
                  <c:v>15.624581093856317</c:v>
                </c:pt>
                <c:pt idx="155">
                  <c:v>15.610228661994961</c:v>
                </c:pt>
                <c:pt idx="156">
                  <c:v>15.595889413994286</c:v>
                </c:pt>
                <c:pt idx="157">
                  <c:v>15.581563337743857</c:v>
                </c:pt>
                <c:pt idx="158">
                  <c:v>15.567250421144363</c:v>
                </c:pt>
                <c:pt idx="159">
                  <c:v>15.552950652107613</c:v>
                </c:pt>
                <c:pt idx="160">
                  <c:v>15.538664018556512</c:v>
                </c:pt>
                <c:pt idx="161">
                  <c:v>15.524390508425061</c:v>
                </c:pt>
                <c:pt idx="162">
                  <c:v>15.510130109658343</c:v>
                </c:pt>
                <c:pt idx="163">
                  <c:v>15.495882810212526</c:v>
                </c:pt>
                <c:pt idx="164">
                  <c:v>15.481648598054827</c:v>
                </c:pt>
                <c:pt idx="165">
                  <c:v>15.467427461163522</c:v>
                </c:pt>
                <c:pt idx="166">
                  <c:v>15.45321938752793</c:v>
                </c:pt>
                <c:pt idx="167">
                  <c:v>15.4390243651484</c:v>
                </c:pt>
                <c:pt idx="168">
                  <c:v>15.424842382036305</c:v>
                </c:pt>
                <c:pt idx="169">
                  <c:v>15.410673426214034</c:v>
                </c:pt>
                <c:pt idx="170">
                  <c:v>15.396517485714973</c:v>
                </c:pt>
                <c:pt idx="171">
                  <c:v>15.38237454858351</c:v>
                </c:pt>
                <c:pt idx="172">
                  <c:v>15.368244602875</c:v>
                </c:pt>
                <c:pt idx="173">
                  <c:v>15.354127636655782</c:v>
                </c:pt>
                <c:pt idx="174">
                  <c:v>15.340023638003153</c:v>
                </c:pt>
                <c:pt idx="175">
                  <c:v>15.325932595005359</c:v>
                </c:pt>
                <c:pt idx="176">
                  <c:v>15.311854495761594</c:v>
                </c:pt>
                <c:pt idx="177">
                  <c:v>15.297789328381985</c:v>
                </c:pt>
                <c:pt idx="178">
                  <c:v>15.283737080987565</c:v>
                </c:pt>
                <c:pt idx="179">
                  <c:v>15.269697741710301</c:v>
                </c:pt>
                <c:pt idx="180">
                  <c:v>15.255671298693052</c:v>
                </c:pt>
                <c:pt idx="181">
                  <c:v>15.241657740089561</c:v>
                </c:pt>
                <c:pt idx="182">
                  <c:v>15.227657054064466</c:v>
                </c:pt>
                <c:pt idx="183">
                  <c:v>15.213669228793266</c:v>
                </c:pt>
                <c:pt idx="184">
                  <c:v>15.199694252462326</c:v>
                </c:pt>
                <c:pt idx="185">
                  <c:v>15.185732113268868</c:v>
                </c:pt>
                <c:pt idx="186">
                  <c:v>15.171782799420946</c:v>
                </c:pt>
                <c:pt idx="187">
                  <c:v>15.157846299137455</c:v>
                </c:pt>
                <c:pt idx="188">
                  <c:v>15.143922600648105</c:v>
                </c:pt>
                <c:pt idx="189">
                  <c:v>15.130011692193419</c:v>
                </c:pt>
                <c:pt idx="190">
                  <c:v>15.116113562024722</c:v>
                </c:pt>
                <c:pt idx="191">
                  <c:v>15.102228198404143</c:v>
                </c:pt>
                <c:pt idx="192">
                  <c:v>15.08835558960457</c:v>
                </c:pt>
                <c:pt idx="193">
                  <c:v>15.074495723909683</c:v>
                </c:pt>
                <c:pt idx="194">
                  <c:v>15.060648589613919</c:v>
                </c:pt>
                <c:pt idx="195">
                  <c:v>15.04681417502246</c:v>
                </c:pt>
                <c:pt idx="196">
                  <c:v>15.032992468451241</c:v>
                </c:pt>
                <c:pt idx="197">
                  <c:v>15.019183458226925</c:v>
                </c:pt>
                <c:pt idx="198">
                  <c:v>15.005387132686897</c:v>
                </c:pt>
                <c:pt idx="199">
                  <c:v>14.991603480179256</c:v>
                </c:pt>
                <c:pt idx="200">
                  <c:v>14.977832489062809</c:v>
                </c:pt>
                <c:pt idx="201">
                  <c:v>14.964074147707045</c:v>
                </c:pt>
                <c:pt idx="202">
                  <c:v>14.950328444492149</c:v>
                </c:pt>
                <c:pt idx="203">
                  <c:v>14.93659536780897</c:v>
                </c:pt>
                <c:pt idx="204">
                  <c:v>14.922874906059029</c:v>
                </c:pt>
                <c:pt idx="205">
                  <c:v>14.909167047654494</c:v>
                </c:pt>
                <c:pt idx="206">
                  <c:v>14.89547178101818</c:v>
                </c:pt>
                <c:pt idx="207">
                  <c:v>14.881789094583544</c:v>
                </c:pt>
                <c:pt idx="208">
                  <c:v>14.868118976794653</c:v>
                </c:pt>
                <c:pt idx="209">
                  <c:v>14.854461416106201</c:v>
                </c:pt>
                <c:pt idx="210">
                  <c:v>14.840816400983481</c:v>
                </c:pt>
                <c:pt idx="211">
                  <c:v>14.82718391990239</c:v>
                </c:pt>
                <c:pt idx="212">
                  <c:v>14.813563961349399</c:v>
                </c:pt>
                <c:pt idx="213">
                  <c:v>14.799956513821559</c:v>
                </c:pt>
                <c:pt idx="214">
                  <c:v>14.786361565826493</c:v>
                </c:pt>
                <c:pt idx="215">
                  <c:v>14.772779105882377</c:v>
                </c:pt>
                <c:pt idx="216">
                  <c:v>14.759209122517934</c:v>
                </c:pt>
                <c:pt idx="217">
                  <c:v>14.745651604272421</c:v>
                </c:pt>
                <c:pt idx="218">
                  <c:v>14.732106539695629</c:v>
                </c:pt>
                <c:pt idx="219">
                  <c:v>14.718573917347861</c:v>
                </c:pt>
                <c:pt idx="220">
                  <c:v>14.705053725799935</c:v>
                </c:pt>
                <c:pt idx="221">
                  <c:v>14.69154595363316</c:v>
                </c:pt>
                <c:pt idx="222">
                  <c:v>14.678050589439335</c:v>
                </c:pt>
                <c:pt idx="223">
                  <c:v>14.664567621820748</c:v>
                </c:pt>
                <c:pt idx="224">
                  <c:v>14.651097039390148</c:v>
                </c:pt>
                <c:pt idx="225">
                  <c:v>14.63763883077074</c:v>
                </c:pt>
                <c:pt idx="226">
                  <c:v>14.624192984596187</c:v>
                </c:pt>
                <c:pt idx="227">
                  <c:v>14.610759489510595</c:v>
                </c:pt>
                <c:pt idx="228">
                  <c:v>14.5973383341685</c:v>
                </c:pt>
                <c:pt idx="229">
                  <c:v>14.583929507234847</c:v>
                </c:pt>
                <c:pt idx="230">
                  <c:v>14.570532997385014</c:v>
                </c:pt>
                <c:pt idx="231">
                  <c:v>14.557148793304762</c:v>
                </c:pt>
                <c:pt idx="232">
                  <c:v>14.543776883690256</c:v>
                </c:pt>
                <c:pt idx="233">
                  <c:v>14.530417257248049</c:v>
                </c:pt>
                <c:pt idx="234">
                  <c:v>14.517069902695052</c:v>
                </c:pt>
                <c:pt idx="235">
                  <c:v>14.503734808758557</c:v>
                </c:pt>
                <c:pt idx="236">
                  <c:v>14.490411964176202</c:v>
                </c:pt>
                <c:pt idx="237">
                  <c:v>14.477101357695968</c:v>
                </c:pt>
                <c:pt idx="238">
                  <c:v>14.463802978076178</c:v>
                </c:pt>
                <c:pt idx="239">
                  <c:v>14.450516814085482</c:v>
                </c:pt>
                <c:pt idx="240">
                  <c:v>14.437242854502841</c:v>
                </c:pt>
                <c:pt idx="241">
                  <c:v>14.423981088117525</c:v>
                </c:pt>
                <c:pt idx="242">
                  <c:v>14.41073150372911</c:v>
                </c:pt>
                <c:pt idx="243">
                  <c:v>14.39749409014745</c:v>
                </c:pt>
                <c:pt idx="244">
                  <c:v>14.384268836192685</c:v>
                </c:pt>
                <c:pt idx="245">
                  <c:v>14.371055730695215</c:v>
                </c:pt>
                <c:pt idx="246">
                  <c:v>14.357854762495712</c:v>
                </c:pt>
                <c:pt idx="247">
                  <c:v>14.344665920445093</c:v>
                </c:pt>
                <c:pt idx="248">
                  <c:v>14.331489193404517</c:v>
                </c:pt>
                <c:pt idx="249">
                  <c:v>14.318324570245371</c:v>
                </c:pt>
                <c:pt idx="250">
                  <c:v>14.305172039849275</c:v>
                </c:pt>
                <c:pt idx="251">
                  <c:v>14.292031591108053</c:v>
                </c:pt>
                <c:pt idx="252">
                  <c:v>14.278903212923732</c:v>
                </c:pt>
                <c:pt idx="253">
                  <c:v>14.265786894208539</c:v>
                </c:pt>
                <c:pt idx="254">
                  <c:v>14.252682623884887</c:v>
                </c:pt>
                <c:pt idx="255">
                  <c:v>14.239590390885354</c:v>
                </c:pt>
                <c:pt idx="256">
                  <c:v>14.226510184152698</c:v>
                </c:pt>
                <c:pt idx="257">
                  <c:v>14.213441992639822</c:v>
                </c:pt>
                <c:pt idx="258">
                  <c:v>14.200385805309791</c:v>
                </c:pt>
                <c:pt idx="259">
                  <c:v>14.187341611135787</c:v>
                </c:pt>
                <c:pt idx="260">
                  <c:v>14.174309399101146</c:v>
                </c:pt>
                <c:pt idx="261">
                  <c:v>14.161289158199303</c:v>
                </c:pt>
                <c:pt idx="262">
                  <c:v>14.148280877433816</c:v>
                </c:pt>
                <c:pt idx="263">
                  <c:v>14.135284545818337</c:v>
                </c:pt>
                <c:pt idx="264">
                  <c:v>14.122300152376615</c:v>
                </c:pt>
                <c:pt idx="265">
                  <c:v>14.109327686142475</c:v>
                </c:pt>
                <c:pt idx="266">
                  <c:v>14.096367136159826</c:v>
                </c:pt>
                <c:pt idx="267">
                  <c:v>14.083418491482629</c:v>
                </c:pt>
                <c:pt idx="268">
                  <c:v>14.070481741174909</c:v>
                </c:pt>
                <c:pt idx="269">
                  <c:v>14.05755687431073</c:v>
                </c:pt>
                <c:pt idx="270">
                  <c:v>14.044643879974195</c:v>
                </c:pt>
                <c:pt idx="271">
                  <c:v>14.031742747259438</c:v>
                </c:pt>
                <c:pt idx="272">
                  <c:v>14.018853465270602</c:v>
                </c:pt>
                <c:pt idx="273">
                  <c:v>14.005976023121848</c:v>
                </c:pt>
                <c:pt idx="274">
                  <c:v>13.993110409937335</c:v>
                </c:pt>
                <c:pt idx="275">
                  <c:v>13.980256614851205</c:v>
                </c:pt>
                <c:pt idx="276">
                  <c:v>13.967414627007587</c:v>
                </c:pt>
                <c:pt idx="277">
                  <c:v>13.954584435560582</c:v>
                </c:pt>
                <c:pt idx="278">
                  <c:v>13.941766029674252</c:v>
                </c:pt>
                <c:pt idx="279">
                  <c:v>13.928959398522617</c:v>
                </c:pt>
                <c:pt idx="280">
                  <c:v>13.916164531289631</c:v>
                </c:pt>
                <c:pt idx="281">
                  <c:v>13.903381417169197</c:v>
                </c:pt>
                <c:pt idx="282">
                  <c:v>13.890610045365133</c:v>
                </c:pt>
                <c:pt idx="283">
                  <c:v>13.877850405091182</c:v>
                </c:pt>
                <c:pt idx="284">
                  <c:v>13.865102485570993</c:v>
                </c:pt>
                <c:pt idx="285">
                  <c:v>13.852366276038111</c:v>
                </c:pt>
                <c:pt idx="286">
                  <c:v>13.839641765735973</c:v>
                </c:pt>
                <c:pt idx="287">
                  <c:v>13.826928943917894</c:v>
                </c:pt>
                <c:pt idx="288">
                  <c:v>13.814227799847066</c:v>
                </c:pt>
                <c:pt idx="289">
                  <c:v>13.80153832279654</c:v>
                </c:pt>
                <c:pt idx="290">
                  <c:v>13.788860502049227</c:v>
                </c:pt>
                <c:pt idx="291">
                  <c:v>13.776194326897867</c:v>
                </c:pt>
                <c:pt idx="292">
                  <c:v>13.763539786645048</c:v>
                </c:pt>
                <c:pt idx="293">
                  <c:v>13.750896870603189</c:v>
                </c:pt>
                <c:pt idx="294">
                  <c:v>13.73826556809451</c:v>
                </c:pt>
                <c:pt idx="295">
                  <c:v>13.725645868451053</c:v>
                </c:pt>
                <c:pt idx="296">
                  <c:v>13.713037761014656</c:v>
                </c:pt>
                <c:pt idx="297">
                  <c:v>13.700441235136944</c:v>
                </c:pt>
                <c:pt idx="298">
                  <c:v>13.687856280179329</c:v>
                </c:pt>
                <c:pt idx="299">
                  <c:v>13.675282885512985</c:v>
                </c:pt>
                <c:pt idx="300">
                  <c:v>13.662721040518866</c:v>
                </c:pt>
                <c:pt idx="301">
                  <c:v>13.650170734587663</c:v>
                </c:pt>
                <c:pt idx="302">
                  <c:v>13.637631957119829</c:v>
                </c:pt>
                <c:pt idx="303">
                  <c:v>13.625104697525535</c:v>
                </c:pt>
                <c:pt idx="304">
                  <c:v>13.612588945224696</c:v>
                </c:pt>
                <c:pt idx="305">
                  <c:v>13.600084689646939</c:v>
                </c:pt>
                <c:pt idx="306">
                  <c:v>13.587591920231597</c:v>
                </c:pt>
                <c:pt idx="307">
                  <c:v>13.575110626427714</c:v>
                </c:pt>
                <c:pt idx="308">
                  <c:v>13.562640797694014</c:v>
                </c:pt>
                <c:pt idx="309">
                  <c:v>13.550182423498914</c:v>
                </c:pt>
                <c:pt idx="310">
                  <c:v>13.537735493320502</c:v>
                </c:pt>
                <c:pt idx="311">
                  <c:v>13.525299996646522</c:v>
                </c:pt>
                <c:pt idx="312">
                  <c:v>13.51287592297439</c:v>
                </c:pt>
                <c:pt idx="313">
                  <c:v>13.500463261811159</c:v>
                </c:pt>
                <c:pt idx="314">
                  <c:v>13.488062002673527</c:v>
                </c:pt>
                <c:pt idx="315">
                  <c:v>13.475672135087812</c:v>
                </c:pt>
                <c:pt idx="316">
                  <c:v>13.463293648589968</c:v>
                </c:pt>
                <c:pt idx="317">
                  <c:v>13.450926532725543</c:v>
                </c:pt>
                <c:pt idx="318">
                  <c:v>13.438570777049701</c:v>
                </c:pt>
                <c:pt idx="319">
                  <c:v>13.4262263711272</c:v>
                </c:pt>
                <c:pt idx="320">
                  <c:v>13.413893304532378</c:v>
                </c:pt>
                <c:pt idx="321">
                  <c:v>13.40157156684915</c:v>
                </c:pt>
                <c:pt idx="322">
                  <c:v>13.389261147671006</c:v>
                </c:pt>
                <c:pt idx="323">
                  <c:v>13.376962036600988</c:v>
                </c:pt>
                <c:pt idx="324">
                  <c:v>13.36467422325169</c:v>
                </c:pt>
                <c:pt idx="325">
                  <c:v>13.352397697245252</c:v>
                </c:pt>
                <c:pt idx="326">
                  <c:v>13.340132448213339</c:v>
                </c:pt>
                <c:pt idx="327">
                  <c:v>13.32787846579715</c:v>
                </c:pt>
                <c:pt idx="328">
                  <c:v>13.315635739647393</c:v>
                </c:pt>
                <c:pt idx="329">
                  <c:v>13.303404259424278</c:v>
                </c:pt>
                <c:pt idx="330">
                  <c:v>13.291184014797526</c:v>
                </c:pt>
                <c:pt idx="331">
                  <c:v>13.278974995446337</c:v>
                </c:pt>
                <c:pt idx="332">
                  <c:v>13.266777191059393</c:v>
                </c:pt>
                <c:pt idx="333">
                  <c:v>13.254590591334852</c:v>
                </c:pt>
                <c:pt idx="334">
                  <c:v>13.242415185980327</c:v>
                </c:pt>
                <c:pt idx="335">
                  <c:v>13.2302509647129</c:v>
                </c:pt>
                <c:pt idx="336">
                  <c:v>13.21809791725908</c:v>
                </c:pt>
                <c:pt idx="337">
                  <c:v>13.205956033354825</c:v>
                </c:pt>
                <c:pt idx="338">
                  <c:v>13.193825302745523</c:v>
                </c:pt>
                <c:pt idx="339">
                  <c:v>13.181705715185974</c:v>
                </c:pt>
                <c:pt idx="340">
                  <c:v>13.169597260440389</c:v>
                </c:pt>
                <c:pt idx="341">
                  <c:v>13.157499928282391</c:v>
                </c:pt>
                <c:pt idx="342">
                  <c:v>13.145413708494987</c:v>
                </c:pt>
                <c:pt idx="343">
                  <c:v>13.133338590870572</c:v>
                </c:pt>
                <c:pt idx="344">
                  <c:v>13.12127456521092</c:v>
                </c:pt>
                <c:pt idx="345">
                  <c:v>13.109221621327173</c:v>
                </c:pt>
                <c:pt idx="346">
                  <c:v>13.097179749039826</c:v>
                </c:pt>
                <c:pt idx="347">
                  <c:v>13.085148938178731</c:v>
                </c:pt>
                <c:pt idx="348">
                  <c:v>13.073129178583081</c:v>
                </c:pt>
                <c:pt idx="349">
                  <c:v>13.061120460101399</c:v>
                </c:pt>
                <c:pt idx="350">
                  <c:v>13.049122772591536</c:v>
                </c:pt>
                <c:pt idx="351">
                  <c:v>13.037136105920665</c:v>
                </c:pt>
                <c:pt idx="352">
                  <c:v>13.025160449965252</c:v>
                </c:pt>
                <c:pt idx="353">
                  <c:v>13.013195794611077</c:v>
                </c:pt>
                <c:pt idx="354">
                  <c:v>13.001242129753203</c:v>
                </c:pt>
                <c:pt idx="355">
                  <c:v>12.989299445295977</c:v>
                </c:pt>
                <c:pt idx="356">
                  <c:v>12.97736773115302</c:v>
                </c:pt>
                <c:pt idx="357">
                  <c:v>12.965446977247213</c:v>
                </c:pt>
                <c:pt idx="358">
                  <c:v>12.953537173510709</c:v>
                </c:pt>
                <c:pt idx="359">
                  <c:v>12.941638309884887</c:v>
                </c:pt>
                <c:pt idx="360">
                  <c:v>12.929750376320388</c:v>
                </c:pt>
                <c:pt idx="361">
                  <c:v>12.917873362777064</c:v>
                </c:pt>
                <c:pt idx="362">
                  <c:v>12.906007259224003</c:v>
                </c:pt>
                <c:pt idx="363">
                  <c:v>12.894152055639504</c:v>
                </c:pt>
                <c:pt idx="364">
                  <c:v>12.88230774201107</c:v>
                </c:pt>
                <c:pt idx="365">
                  <c:v>12.870474308335405</c:v>
                </c:pt>
                <c:pt idx="366">
                  <c:v>12.858651744618395</c:v>
                </c:pt>
                <c:pt idx="367">
                  <c:v>12.846840040875108</c:v>
                </c:pt>
                <c:pt idx="368">
                  <c:v>12.835039187129794</c:v>
                </c:pt>
                <c:pt idx="369">
                  <c:v>12.823249173415858</c:v>
                </c:pt>
                <c:pt idx="370">
                  <c:v>12.811469989775857</c:v>
                </c:pt>
                <c:pt idx="371">
                  <c:v>12.799701626261498</c:v>
                </c:pt>
                <c:pt idx="372">
                  <c:v>12.78794407293363</c:v>
                </c:pt>
                <c:pt idx="373">
                  <c:v>12.776197319862229</c:v>
                </c:pt>
                <c:pt idx="374">
                  <c:v>12.764461357126393</c:v>
                </c:pt>
                <c:pt idx="375">
                  <c:v>12.752736174814329</c:v>
                </c:pt>
                <c:pt idx="376">
                  <c:v>12.741021763023356</c:v>
                </c:pt>
                <c:pt idx="377">
                  <c:v>12.729318111859886</c:v>
                </c:pt>
                <c:pt idx="378">
                  <c:v>12.717625211439419</c:v>
                </c:pt>
                <c:pt idx="379">
                  <c:v>12.705943051886532</c:v>
                </c:pt>
                <c:pt idx="380">
                  <c:v>12.694271623334876</c:v>
                </c:pt>
                <c:pt idx="381">
                  <c:v>12.682610915927171</c:v>
                </c:pt>
                <c:pt idx="382">
                  <c:v>12.670960919815178</c:v>
                </c:pt>
                <c:pt idx="383">
                  <c:v>12.659321625159716</c:v>
                </c:pt>
                <c:pt idx="384">
                  <c:v>12.647693022130637</c:v>
                </c:pt>
                <c:pt idx="385">
                  <c:v>12.636075100906826</c:v>
                </c:pt>
                <c:pt idx="386">
                  <c:v>12.624467851676187</c:v>
                </c:pt>
                <c:pt idx="387">
                  <c:v>12.612871264635634</c:v>
                </c:pt>
                <c:pt idx="388">
                  <c:v>12.601285329991095</c:v>
                </c:pt>
                <c:pt idx="389">
                  <c:v>12.589710037957484</c:v>
                </c:pt>
                <c:pt idx="390">
                  <c:v>12.578145378758714</c:v>
                </c:pt>
                <c:pt idx="391">
                  <c:v>12.566591342627667</c:v>
                </c:pt>
                <c:pt idx="392">
                  <c:v>12.55504791980621</c:v>
                </c:pt>
                <c:pt idx="393">
                  <c:v>12.543515100545157</c:v>
                </c:pt>
                <c:pt idx="394">
                  <c:v>12.531992875104294</c:v>
                </c:pt>
                <c:pt idx="395">
                  <c:v>12.520481233752344</c:v>
                </c:pt>
                <c:pt idx="396">
                  <c:v>12.508980166766973</c:v>
                </c:pt>
                <c:pt idx="397">
                  <c:v>12.497489664434775</c:v>
                </c:pt>
                <c:pt idx="398">
                  <c:v>12.486009717051267</c:v>
                </c:pt>
                <c:pt idx="399">
                  <c:v>12.474540314920883</c:v>
                </c:pt>
                <c:pt idx="400">
                  <c:v>12.463081448356967</c:v>
                </c:pt>
                <c:pt idx="401">
                  <c:v>12.451633107681747</c:v>
                </c:pt>
                <c:pt idx="402">
                  <c:v>12.440195283226352</c:v>
                </c:pt>
                <c:pt idx="403">
                  <c:v>12.428767965330792</c:v>
                </c:pt>
                <c:pt idx="404">
                  <c:v>12.417351144343945</c:v>
                </c:pt>
                <c:pt idx="405">
                  <c:v>12.405944810623561</c:v>
                </c:pt>
                <c:pt idx="406">
                  <c:v>12.394548954536242</c:v>
                </c:pt>
                <c:pt idx="407">
                  <c:v>12.383163566457442</c:v>
                </c:pt>
                <c:pt idx="408">
                  <c:v>12.371788636771457</c:v>
                </c:pt>
                <c:pt idx="409">
                  <c:v>12.36042415587141</c:v>
                </c:pt>
                <c:pt idx="410">
                  <c:v>12.349070114159254</c:v>
                </c:pt>
                <c:pt idx="411">
                  <c:v>12.337726502045758</c:v>
                </c:pt>
                <c:pt idx="412">
                  <c:v>12.326393309950497</c:v>
                </c:pt>
                <c:pt idx="413">
                  <c:v>12.315070528301849</c:v>
                </c:pt>
                <c:pt idx="414">
                  <c:v>12.303758147536982</c:v>
                </c:pt>
                <c:pt idx="415">
                  <c:v>12.292456158101849</c:v>
                </c:pt>
                <c:pt idx="416">
                  <c:v>12.281164550451182</c:v>
                </c:pt>
                <c:pt idx="417">
                  <c:v>12.269883315048476</c:v>
                </c:pt>
                <c:pt idx="418">
                  <c:v>12.258612442365992</c:v>
                </c:pt>
                <c:pt idx="419">
                  <c:v>12.247351922884736</c:v>
                </c:pt>
                <c:pt idx="420">
                  <c:v>12.236101747094464</c:v>
                </c:pt>
                <c:pt idx="421">
                  <c:v>12.224861905493665</c:v>
                </c:pt>
                <c:pt idx="422">
                  <c:v>12.213632388589556</c:v>
                </c:pt>
                <c:pt idx="423">
                  <c:v>12.202413186898074</c:v>
                </c:pt>
                <c:pt idx="424">
                  <c:v>12.191204290943869</c:v>
                </c:pt>
                <c:pt idx="425">
                  <c:v>12.180005691260295</c:v>
                </c:pt>
                <c:pt idx="426">
                  <c:v>12.168817378389399</c:v>
                </c:pt>
                <c:pt idx="427">
                  <c:v>12.157639342881922</c:v>
                </c:pt>
                <c:pt idx="428">
                  <c:v>12.146471575297275</c:v>
                </c:pt>
                <c:pt idx="429">
                  <c:v>12.135314066203549</c:v>
                </c:pt>
                <c:pt idx="430">
                  <c:v>12.124166806177497</c:v>
                </c:pt>
                <c:pt idx="431">
                  <c:v>12.113029785804528</c:v>
                </c:pt>
                <c:pt idx="432">
                  <c:v>12.101902995678699</c:v>
                </c:pt>
                <c:pt idx="433">
                  <c:v>12.090786426402708</c:v>
                </c:pt>
                <c:pt idx="434">
                  <c:v>12.07968006858788</c:v>
                </c:pt>
                <c:pt idx="435">
                  <c:v>12.068583912854169</c:v>
                </c:pt>
                <c:pt idx="436">
                  <c:v>12.05749794983015</c:v>
                </c:pt>
                <c:pt idx="437">
                  <c:v>12.046422170152997</c:v>
                </c:pt>
                <c:pt idx="438">
                  <c:v>12.035356564468488</c:v>
                </c:pt>
                <c:pt idx="439">
                  <c:v>12.024301123430995</c:v>
                </c:pt>
                <c:pt idx="440">
                  <c:v>12.013255837703472</c:v>
                </c:pt>
                <c:pt idx="441">
                  <c:v>12.002220697957458</c:v>
                </c:pt>
                <c:pt idx="442">
                  <c:v>11.991195694873046</c:v>
                </c:pt>
                <c:pt idx="443">
                  <c:v>11.980180819138905</c:v>
                </c:pt>
                <c:pt idx="444">
                  <c:v>11.969176061452245</c:v>
                </c:pt>
                <c:pt idx="445">
                  <c:v>11.958181412518835</c:v>
                </c:pt>
                <c:pt idx="446">
                  <c:v>11.947196863052969</c:v>
                </c:pt>
                <c:pt idx="447">
                  <c:v>11.936222403777476</c:v>
                </c:pt>
                <c:pt idx="448">
                  <c:v>11.925258025423707</c:v>
                </c:pt>
                <c:pt idx="449">
                  <c:v>11.914303718731523</c:v>
                </c:pt>
                <c:pt idx="450">
                  <c:v>11.903359474449299</c:v>
                </c:pt>
                <c:pt idx="451">
                  <c:v>11.8924252833339</c:v>
                </c:pt>
                <c:pt idx="452">
                  <c:v>11.881501136150687</c:v>
                </c:pt>
                <c:pt idx="453">
                  <c:v>11.870587023673504</c:v>
                </c:pt>
                <c:pt idx="454">
                  <c:v>11.859682936684665</c:v>
                </c:pt>
                <c:pt idx="455">
                  <c:v>11.848788865974958</c:v>
                </c:pt>
                <c:pt idx="456">
                  <c:v>11.837904802343621</c:v>
                </c:pt>
                <c:pt idx="457">
                  <c:v>11.827030736598353</c:v>
                </c:pt>
                <c:pt idx="458">
                  <c:v>11.816166659555293</c:v>
                </c:pt>
                <c:pt idx="459">
                  <c:v>11.805312562039017</c:v>
                </c:pt>
                <c:pt idx="460">
                  <c:v>11.794468434882527</c:v>
                </c:pt>
                <c:pt idx="461">
                  <c:v>11.783634268927248</c:v>
                </c:pt>
                <c:pt idx="462">
                  <c:v>11.772810055023013</c:v>
                </c:pt>
                <c:pt idx="463">
                  <c:v>11.761995784028075</c:v>
                </c:pt>
                <c:pt idx="464">
                  <c:v>11.751191446809061</c:v>
                </c:pt>
                <c:pt idx="465">
                  <c:v>11.74039703424101</c:v>
                </c:pt>
                <c:pt idx="466">
                  <c:v>11.729612537207327</c:v>
                </c:pt>
                <c:pt idx="467">
                  <c:v>11.718837946599802</c:v>
                </c:pt>
                <c:pt idx="468">
                  <c:v>11.708073253318588</c:v>
                </c:pt>
                <c:pt idx="469">
                  <c:v>11.69731844827219</c:v>
                </c:pt>
                <c:pt idx="470">
                  <c:v>11.686573522377479</c:v>
                </c:pt>
                <c:pt idx="471">
                  <c:v>11.675838466559657</c:v>
                </c:pt>
                <c:pt idx="472">
                  <c:v>11.665113271752265</c:v>
                </c:pt>
                <c:pt idx="473">
                  <c:v>11.654397928897174</c:v>
                </c:pt>
                <c:pt idx="474">
                  <c:v>11.643692428944577</c:v>
                </c:pt>
                <c:pt idx="475">
                  <c:v>11.632996762852979</c:v>
                </c:pt>
                <c:pt idx="476">
                  <c:v>11.622310921589186</c:v>
                </c:pt>
                <c:pt idx="477">
                  <c:v>11.611634896128304</c:v>
                </c:pt>
                <c:pt idx="478">
                  <c:v>11.600968677453734</c:v>
                </c:pt>
                <c:pt idx="479">
                  <c:v>11.590312256557155</c:v>
                </c:pt>
                <c:pt idx="480">
                  <c:v>11.579665624438519</c:v>
                </c:pt>
                <c:pt idx="481">
                  <c:v>11.56902877210605</c:v>
                </c:pt>
                <c:pt idx="482">
                  <c:v>11.558401690576229</c:v>
                </c:pt>
                <c:pt idx="483">
                  <c:v>11.547784370873787</c:v>
                </c:pt>
                <c:pt idx="484">
                  <c:v>11.537176804031708</c:v>
                </c:pt>
                <c:pt idx="485">
                  <c:v>11.5265789810912</c:v>
                </c:pt>
                <c:pt idx="486">
                  <c:v>11.51599089310171</c:v>
                </c:pt>
                <c:pt idx="487">
                  <c:v>11.505412531120907</c:v>
                </c:pt>
                <c:pt idx="488">
                  <c:v>11.494843886214667</c:v>
                </c:pt>
                <c:pt idx="489">
                  <c:v>11.484284949457082</c:v>
                </c:pt>
                <c:pt idx="490">
                  <c:v>11.473735711930434</c:v>
                </c:pt>
                <c:pt idx="491">
                  <c:v>11.463196164725201</c:v>
                </c:pt>
                <c:pt idx="492">
                  <c:v>11.452666298940045</c:v>
                </c:pt>
                <c:pt idx="493">
                  <c:v>11.442146105681806</c:v>
                </c:pt>
                <c:pt idx="494">
                  <c:v>11.431635576065492</c:v>
                </c:pt>
                <c:pt idx="495">
                  <c:v>11.421134701214269</c:v>
                </c:pt>
                <c:pt idx="496">
                  <c:v>11.410643472259467</c:v>
                </c:pt>
                <c:pt idx="497">
                  <c:v>11.40016188034055</c:v>
                </c:pt>
                <c:pt idx="498">
                  <c:v>11.389689916605128</c:v>
                </c:pt>
                <c:pt idx="499">
                  <c:v>11.379227572208945</c:v>
                </c:pt>
                <c:pt idx="500">
                  <c:v>11.368774838315858</c:v>
                </c:pt>
                <c:pt idx="501">
                  <c:v>11.358331706097859</c:v>
                </c:pt>
                <c:pt idx="502">
                  <c:v>11.34789816673503</c:v>
                </c:pt>
                <c:pt idx="503">
                  <c:v>11.337474211415568</c:v>
                </c:pt>
                <c:pt idx="504">
                  <c:v>11.327059831335761</c:v>
                </c:pt>
                <c:pt idx="505">
                  <c:v>11.316655017699976</c:v>
                </c:pt>
                <c:pt idx="506">
                  <c:v>11.306259761720675</c:v>
                </c:pt>
                <c:pt idx="507">
                  <c:v>11.295874054618375</c:v>
                </c:pt>
                <c:pt idx="508">
                  <c:v>11.285497887621675</c:v>
                </c:pt>
                <c:pt idx="509">
                  <c:v>11.275131251967215</c:v>
                </c:pt>
                <c:pt idx="510">
                  <c:v>11.264774138899696</c:v>
                </c:pt>
                <c:pt idx="511">
                  <c:v>11.254426539671854</c:v>
                </c:pt>
                <c:pt idx="512">
                  <c:v>11.244088445544469</c:v>
                </c:pt>
                <c:pt idx="513">
                  <c:v>11.233759847786336</c:v>
                </c:pt>
                <c:pt idx="514">
                  <c:v>11.223440737674284</c:v>
                </c:pt>
                <c:pt idx="515">
                  <c:v>11.213131106493147</c:v>
                </c:pt>
                <c:pt idx="516">
                  <c:v>11.202830945535764</c:v>
                </c:pt>
                <c:pt idx="517">
                  <c:v>11.192540246102975</c:v>
                </c:pt>
                <c:pt idx="518">
                  <c:v>11.182258999503613</c:v>
                </c:pt>
                <c:pt idx="519">
                  <c:v>11.171987197054492</c:v>
                </c:pt>
                <c:pt idx="520">
                  <c:v>11.161724830080395</c:v>
                </c:pt>
                <c:pt idx="521">
                  <c:v>11.151471889914088</c:v>
                </c:pt>
                <c:pt idx="522">
                  <c:v>11.141228367896286</c:v>
                </c:pt>
                <c:pt idx="523">
                  <c:v>11.13099425537567</c:v>
                </c:pt>
                <c:pt idx="524">
                  <c:v>11.120769543708857</c:v>
                </c:pt>
                <c:pt idx="525">
                  <c:v>11.110554224260408</c:v>
                </c:pt>
                <c:pt idx="526">
                  <c:v>11.100348288402818</c:v>
                </c:pt>
                <c:pt idx="527">
                  <c:v>11.090151727516508</c:v>
                </c:pt>
                <c:pt idx="528">
                  <c:v>11.079964532989809</c:v>
                </c:pt>
                <c:pt idx="529">
                  <c:v>11.069786696218971</c:v>
                </c:pt>
                <c:pt idx="530">
                  <c:v>11.059618208608144</c:v>
                </c:pt>
                <c:pt idx="531">
                  <c:v>11.049459061569376</c:v>
                </c:pt>
                <c:pt idx="532">
                  <c:v>11.039309246522599</c:v>
                </c:pt>
                <c:pt idx="533">
                  <c:v>11.029168754895631</c:v>
                </c:pt>
                <c:pt idx="534">
                  <c:v>11.019037578124159</c:v>
                </c:pt>
                <c:pt idx="535">
                  <c:v>11.008915707651745</c:v>
                </c:pt>
                <c:pt idx="536">
                  <c:v>10.998803134929805</c:v>
                </c:pt>
                <c:pt idx="537">
                  <c:v>10.988699851417609</c:v>
                </c:pt>
                <c:pt idx="538">
                  <c:v>10.978605848582269</c:v>
                </c:pt>
                <c:pt idx="539">
                  <c:v>10.968521117898742</c:v>
                </c:pt>
                <c:pt idx="540">
                  <c:v>10.958445650849812</c:v>
                </c:pt>
                <c:pt idx="541">
                  <c:v>10.948379438926088</c:v>
                </c:pt>
                <c:pt idx="542">
                  <c:v>10.938322473625988</c:v>
                </c:pt>
                <c:pt idx="543">
                  <c:v>10.928274746455758</c:v>
                </c:pt>
                <c:pt idx="544">
                  <c:v>10.918236248929423</c:v>
                </c:pt>
                <c:pt idx="545">
                  <c:v>10.908206972568816</c:v>
                </c:pt>
                <c:pt idx="546">
                  <c:v>10.898186908903565</c:v>
                </c:pt>
                <c:pt idx="547">
                  <c:v>10.88817604947106</c:v>
                </c:pt>
                <c:pt idx="548">
                  <c:v>10.878174385816481</c:v>
                </c:pt>
                <c:pt idx="549">
                  <c:v>10.868181909492762</c:v>
                </c:pt>
                <c:pt idx="550">
                  <c:v>10.858198612060605</c:v>
                </c:pt>
                <c:pt idx="551">
                  <c:v>10.848224485088462</c:v>
                </c:pt>
                <c:pt idx="552">
                  <c:v>10.838259520152528</c:v>
                </c:pt>
                <c:pt idx="553">
                  <c:v>10.828303708836739</c:v>
                </c:pt>
                <c:pt idx="554">
                  <c:v>10.818357042732758</c:v>
                </c:pt>
                <c:pt idx="555">
                  <c:v>10.808419513439979</c:v>
                </c:pt>
                <c:pt idx="556">
                  <c:v>10.798491112565497</c:v>
                </c:pt>
                <c:pt idx="557">
                  <c:v>10.788571831724139</c:v>
                </c:pt>
                <c:pt idx="558">
                  <c:v>10.778661662538417</c:v>
                </c:pt>
                <c:pt idx="559">
                  <c:v>10.768760596638543</c:v>
                </c:pt>
                <c:pt idx="560">
                  <c:v>10.758868625662419</c:v>
                </c:pt>
                <c:pt idx="561">
                  <c:v>10.74898574125563</c:v>
                </c:pt>
                <c:pt idx="562">
                  <c:v>10.739111935071429</c:v>
                </c:pt>
                <c:pt idx="563">
                  <c:v>10.729247198770743</c:v>
                </c:pt>
                <c:pt idx="564">
                  <c:v>10.719391524022154</c:v>
                </c:pt>
                <c:pt idx="565">
                  <c:v>10.7095449025019</c:v>
                </c:pt>
                <c:pt idx="566">
                  <c:v>10.699707325893863</c:v>
                </c:pt>
                <c:pt idx="567">
                  <c:v>10.689878785889565</c:v>
                </c:pt>
                <c:pt idx="568">
                  <c:v>10.680059274188164</c:v>
                </c:pt>
                <c:pt idx="569">
                  <c:v>10.670248782496435</c:v>
                </c:pt>
                <c:pt idx="570">
                  <c:v>10.660447302528777</c:v>
                </c:pt>
                <c:pt idx="571">
                  <c:v>10.650654826007194</c:v>
                </c:pt>
                <c:pt idx="572">
                  <c:v>10.640871344661305</c:v>
                </c:pt>
                <c:pt idx="573">
                  <c:v>10.631096850228314</c:v>
                </c:pt>
                <c:pt idx="574">
                  <c:v>10.621331334453025</c:v>
                </c:pt>
                <c:pt idx="575">
                  <c:v>10.611574789087813</c:v>
                </c:pt>
                <c:pt idx="576">
                  <c:v>10.60182720589264</c:v>
                </c:pt>
                <c:pt idx="577">
                  <c:v>10.592088576635037</c:v>
                </c:pt>
                <c:pt idx="578">
                  <c:v>10.582358893090088</c:v>
                </c:pt>
                <c:pt idx="579">
                  <c:v>10.572638147040442</c:v>
                </c:pt>
                <c:pt idx="580">
                  <c:v>10.562926330276291</c:v>
                </c:pt>
                <c:pt idx="581">
                  <c:v>10.553223434595365</c:v>
                </c:pt>
                <c:pt idx="582">
                  <c:v>10.543529451802939</c:v>
                </c:pt>
                <c:pt idx="583">
                  <c:v>10.533844373711812</c:v>
                </c:pt>
                <c:pt idx="584">
                  <c:v>10.524168192142291</c:v>
                </c:pt>
                <c:pt idx="585">
                  <c:v>10.514500898922215</c:v>
                </c:pt>
                <c:pt idx="586">
                  <c:v>10.504842485886918</c:v>
                </c:pt>
                <c:pt idx="587">
                  <c:v>10.495192944879239</c:v>
                </c:pt>
                <c:pt idx="588">
                  <c:v>10.485552267749508</c:v>
                </c:pt>
                <c:pt idx="589">
                  <c:v>10.475920446355543</c:v>
                </c:pt>
                <c:pt idx="590">
                  <c:v>10.466297472562639</c:v>
                </c:pt>
                <c:pt idx="591">
                  <c:v>10.456683338243561</c:v>
                </c:pt>
                <c:pt idx="592">
                  <c:v>10.447078035278548</c:v>
                </c:pt>
                <c:pt idx="593">
                  <c:v>10.437481555555287</c:v>
                </c:pt>
                <c:pt idx="594">
                  <c:v>10.427893890968928</c:v>
                </c:pt>
                <c:pt idx="595">
                  <c:v>10.418315033422058</c:v>
                </c:pt>
                <c:pt idx="596">
                  <c:v>10.408744974824705</c:v>
                </c:pt>
                <c:pt idx="597">
                  <c:v>10.399183707094323</c:v>
                </c:pt>
                <c:pt idx="598">
                  <c:v>10.389631222155799</c:v>
                </c:pt>
                <c:pt idx="599">
                  <c:v>10.380087511941435</c:v>
                </c:pt>
                <c:pt idx="600">
                  <c:v>10.370552568390941</c:v>
                </c:pt>
                <c:pt idx="601">
                  <c:v>10.36102638345143</c:v>
                </c:pt>
                <c:pt idx="602">
                  <c:v>10.35150894907742</c:v>
                </c:pt>
                <c:pt idx="603">
                  <c:v>10.342000257230808</c:v>
                </c:pt>
                <c:pt idx="604">
                  <c:v>10.332500299880886</c:v>
                </c:pt>
                <c:pt idx="605">
                  <c:v>10.323009069004318</c:v>
                </c:pt>
                <c:pt idx="606">
                  <c:v>10.313526556585131</c:v>
                </c:pt>
                <c:pt idx="607">
                  <c:v>10.30405275461473</c:v>
                </c:pt>
                <c:pt idx="608">
                  <c:v>10.294587655091867</c:v>
                </c:pt>
                <c:pt idx="609">
                  <c:v>10.285131250022641</c:v>
                </c:pt>
                <c:pt idx="610">
                  <c:v>10.275683531420505</c:v>
                </c:pt>
                <c:pt idx="611">
                  <c:v>10.266244491306233</c:v>
                </c:pt>
                <c:pt idx="612">
                  <c:v>10.256814121707945</c:v>
                </c:pt>
                <c:pt idx="613">
                  <c:v>10.247392414661071</c:v>
                </c:pt>
                <c:pt idx="614">
                  <c:v>10.237979362208367</c:v>
                </c:pt>
                <c:pt idx="615">
                  <c:v>10.228574956399893</c:v>
                </c:pt>
                <c:pt idx="616">
                  <c:v>10.219179189293008</c:v>
                </c:pt>
                <c:pt idx="617">
                  <c:v>10.209792052952373</c:v>
                </c:pt>
                <c:pt idx="618">
                  <c:v>10.20041353944994</c:v>
                </c:pt>
                <c:pt idx="619">
                  <c:v>10.191043640864937</c:v>
                </c:pt>
                <c:pt idx="620">
                  <c:v>10.18168234928387</c:v>
                </c:pt>
                <c:pt idx="621">
                  <c:v>10.172329656800516</c:v>
                </c:pt>
                <c:pt idx="622">
                  <c:v>10.162985555515913</c:v>
                </c:pt>
                <c:pt idx="623">
                  <c:v>10.153650037538355</c:v>
                </c:pt>
                <c:pt idx="624">
                  <c:v>10.144323094983388</c:v>
                </c:pt>
                <c:pt idx="625">
                  <c:v>10.135004719973796</c:v>
                </c:pt>
                <c:pt idx="626">
                  <c:v>10.125694904639603</c:v>
                </c:pt>
                <c:pt idx="627">
                  <c:v>10.116393641118057</c:v>
                </c:pt>
                <c:pt idx="628">
                  <c:v>10.107100921553634</c:v>
                </c:pt>
                <c:pt idx="629">
                  <c:v>10.097816738098022</c:v>
                </c:pt>
                <c:pt idx="630">
                  <c:v>10.088541082910121</c:v>
                </c:pt>
                <c:pt idx="631">
                  <c:v>10.079273948156031</c:v>
                </c:pt>
                <c:pt idx="632">
                  <c:v>10.070015326009051</c:v>
                </c:pt>
                <c:pt idx="633">
                  <c:v>10.06076520864967</c:v>
                </c:pt>
                <c:pt idx="634">
                  <c:v>10.051523588265555</c:v>
                </c:pt>
                <c:pt idx="635">
                  <c:v>10.042290457051552</c:v>
                </c:pt>
                <c:pt idx="636">
                  <c:v>10.033065807209681</c:v>
                </c:pt>
                <c:pt idx="637">
                  <c:v>10.023849630949114</c:v>
                </c:pt>
                <c:pt idx="638">
                  <c:v>10.014641920486193</c:v>
                </c:pt>
                <c:pt idx="639">
                  <c:v>10.005442668044399</c:v>
                </c:pt>
                <c:pt idx="640">
                  <c:v>9.9962518658543633</c:v>
                </c:pt>
                <c:pt idx="641">
                  <c:v>9.9870695061538495</c:v>
                </c:pt>
                <c:pt idx="642">
                  <c:v>9.9778955811877541</c:v>
                </c:pt>
                <c:pt idx="643">
                  <c:v>9.9687300832080972</c:v>
                </c:pt>
                <c:pt idx="644">
                  <c:v>9.9595730044740165</c:v>
                </c:pt>
                <c:pt idx="645">
                  <c:v>9.9504243372517553</c:v>
                </c:pt>
                <c:pt idx="646">
                  <c:v>9.9412840738146677</c:v>
                </c:pt>
                <c:pt idx="647">
                  <c:v>9.9321522064432024</c:v>
                </c:pt>
                <c:pt idx="648">
                  <c:v>9.9230287274248994</c:v>
                </c:pt>
                <c:pt idx="649">
                  <c:v>9.9139136290543792</c:v>
                </c:pt>
                <c:pt idx="650">
                  <c:v>9.9048069036333501</c:v>
                </c:pt>
                <c:pt idx="651">
                  <c:v>9.8957085434705814</c:v>
                </c:pt>
                <c:pt idx="652">
                  <c:v>9.8866185408819121</c:v>
                </c:pt>
                <c:pt idx="653">
                  <c:v>9.8775368881902441</c:v>
                </c:pt>
                <c:pt idx="654">
                  <c:v>9.868463577725521</c:v>
                </c:pt>
                <c:pt idx="655">
                  <c:v>9.8593986018247435</c:v>
                </c:pt>
                <c:pt idx="656">
                  <c:v>9.8503419528319398</c:v>
                </c:pt>
                <c:pt idx="657">
                  <c:v>9.8412936230981813</c:v>
                </c:pt>
                <c:pt idx="658">
                  <c:v>9.8322536049815561</c:v>
                </c:pt>
                <c:pt idx="659">
                  <c:v>9.8232218908471829</c:v>
                </c:pt>
                <c:pt idx="660">
                  <c:v>9.814198473067183</c:v>
                </c:pt>
                <c:pt idx="661">
                  <c:v>9.805183344020687</c:v>
                </c:pt>
                <c:pt idx="662">
                  <c:v>9.7961764960938353</c:v>
                </c:pt>
                <c:pt idx="663">
                  <c:v>9.7871779216797474</c:v>
                </c:pt>
                <c:pt idx="664">
                  <c:v>9.7781876131785417</c:v>
                </c:pt>
                <c:pt idx="665">
                  <c:v>9.7692055629973122</c:v>
                </c:pt>
                <c:pt idx="666">
                  <c:v>9.7602317635501308</c:v>
                </c:pt>
                <c:pt idx="667">
                  <c:v>9.7512662072580341</c:v>
                </c:pt>
                <c:pt idx="668">
                  <c:v>9.7423088865490222</c:v>
                </c:pt>
                <c:pt idx="669">
                  <c:v>9.7333597938580549</c:v>
                </c:pt>
                <c:pt idx="670">
                  <c:v>9.7244189216270325</c:v>
                </c:pt>
                <c:pt idx="671">
                  <c:v>9.7154862623048057</c:v>
                </c:pt>
                <c:pt idx="672">
                  <c:v>9.706561808347157</c:v>
                </c:pt>
                <c:pt idx="673">
                  <c:v>9.6976455522167999</c:v>
                </c:pt>
                <c:pt idx="674">
                  <c:v>9.6887374863833742</c:v>
                </c:pt>
                <c:pt idx="675">
                  <c:v>9.6798376033234348</c:v>
                </c:pt>
                <c:pt idx="676">
                  <c:v>9.670945895520445</c:v>
                </c:pt>
                <c:pt idx="677">
                  <c:v>9.6620623554647764</c:v>
                </c:pt>
                <c:pt idx="678">
                  <c:v>9.6531869756536945</c:v>
                </c:pt>
                <c:pt idx="679">
                  <c:v>9.6443197485913661</c:v>
                </c:pt>
                <c:pt idx="680">
                  <c:v>9.6354606667888341</c:v>
                </c:pt>
                <c:pt idx="681">
                  <c:v>9.626609722764023</c:v>
                </c:pt>
                <c:pt idx="682">
                  <c:v>9.6177669090417286</c:v>
                </c:pt>
                <c:pt idx="683">
                  <c:v>9.608932218153619</c:v>
                </c:pt>
                <c:pt idx="684">
                  <c:v>9.6001056426382174</c:v>
                </c:pt>
                <c:pt idx="685">
                  <c:v>9.5912871750409039</c:v>
                </c:pt>
                <c:pt idx="686">
                  <c:v>9.5824768079139009</c:v>
                </c:pt>
                <c:pt idx="687">
                  <c:v>9.5736745338162823</c:v>
                </c:pt>
                <c:pt idx="688">
                  <c:v>9.5648803453139468</c:v>
                </c:pt>
                <c:pt idx="689">
                  <c:v>9.5560942349796267</c:v>
                </c:pt>
                <c:pt idx="690">
                  <c:v>9.5473161953928791</c:v>
                </c:pt>
                <c:pt idx="691">
                  <c:v>9.5385462191400698</c:v>
                </c:pt>
                <c:pt idx="692">
                  <c:v>9.5297842988143842</c:v>
                </c:pt>
                <c:pt idx="693">
                  <c:v>9.5210304270158019</c:v>
                </c:pt>
                <c:pt idx="694">
                  <c:v>9.5122845963511082</c:v>
                </c:pt>
                <c:pt idx="695">
                  <c:v>9.5035467994338756</c:v>
                </c:pt>
                <c:pt idx="696">
                  <c:v>9.4948170288844622</c:v>
                </c:pt>
                <c:pt idx="697">
                  <c:v>9.4860952773300014</c:v>
                </c:pt>
                <c:pt idx="698">
                  <c:v>9.4773815374044101</c:v>
                </c:pt>
                <c:pt idx="699">
                  <c:v>9.4686758017483559</c:v>
                </c:pt>
                <c:pt idx="700">
                  <c:v>9.4599780630092809</c:v>
                </c:pt>
                <c:pt idx="701">
                  <c:v>9.4512883138413724</c:v>
                </c:pt>
                <c:pt idx="702">
                  <c:v>9.4426065469055676</c:v>
                </c:pt>
                <c:pt idx="703">
                  <c:v>9.4339327548695451</c:v>
                </c:pt>
                <c:pt idx="704">
                  <c:v>9.425266930407723</c:v>
                </c:pt>
                <c:pt idx="705">
                  <c:v>9.4166090662012412</c:v>
                </c:pt>
                <c:pt idx="706">
                  <c:v>9.4079591549379682</c:v>
                </c:pt>
                <c:pt idx="707">
                  <c:v>9.3993171893124874</c:v>
                </c:pt>
                <c:pt idx="708">
                  <c:v>9.3906831620260878</c:v>
                </c:pt>
                <c:pt idx="709">
                  <c:v>9.3820570657867766</c:v>
                </c:pt>
                <c:pt idx="710">
                  <c:v>9.3734388933092436</c:v>
                </c:pt>
                <c:pt idx="711">
                  <c:v>9.3648286373148792</c:v>
                </c:pt>
                <c:pt idx="712">
                  <c:v>9.3562262905317581</c:v>
                </c:pt>
                <c:pt idx="713">
                  <c:v>9.3476318456946359</c:v>
                </c:pt>
                <c:pt idx="714">
                  <c:v>9.3390452955449419</c:v>
                </c:pt>
                <c:pt idx="715">
                  <c:v>9.3304666328307686</c:v>
                </c:pt>
                <c:pt idx="716">
                  <c:v>9.321895850306877</c:v>
                </c:pt>
                <c:pt idx="717">
                  <c:v>9.3133329407346785</c:v>
                </c:pt>
                <c:pt idx="718">
                  <c:v>9.3047778968822321</c:v>
                </c:pt>
                <c:pt idx="719">
                  <c:v>9.2962307115242488</c:v>
                </c:pt>
                <c:pt idx="720">
                  <c:v>9.287691377442064</c:v>
                </c:pt>
                <c:pt idx="721">
                  <c:v>9.279159887423658</c:v>
                </c:pt>
                <c:pt idx="722">
                  <c:v>9.2706362342636233</c:v>
                </c:pt>
                <c:pt idx="723">
                  <c:v>9.2621204107631758</c:v>
                </c:pt>
                <c:pt idx="724">
                  <c:v>9.2536124097301489</c:v>
                </c:pt>
                <c:pt idx="725">
                  <c:v>9.2451122239789765</c:v>
                </c:pt>
                <c:pt idx="726">
                  <c:v>9.2366198463306919</c:v>
                </c:pt>
                <c:pt idx="727">
                  <c:v>9.2281352696129311</c:v>
                </c:pt>
                <c:pt idx="728">
                  <c:v>9.2196584866599114</c:v>
                </c:pt>
                <c:pt idx="729">
                  <c:v>9.2111894903124316</c:v>
                </c:pt>
                <c:pt idx="730">
                  <c:v>9.2027282734178719</c:v>
                </c:pt>
                <c:pt idx="731">
                  <c:v>9.1942748288301814</c:v>
                </c:pt>
                <c:pt idx="732">
                  <c:v>9.1858291494098729</c:v>
                </c:pt>
                <c:pt idx="733">
                  <c:v>9.1773912280240104</c:v>
                </c:pt>
                <c:pt idx="734">
                  <c:v>9.1689610575462233</c:v>
                </c:pt>
                <c:pt idx="735">
                  <c:v>9.1605386308566761</c:v>
                </c:pt>
                <c:pt idx="736">
                  <c:v>9.1521239408420811</c:v>
                </c:pt>
                <c:pt idx="737">
                  <c:v>9.1437169803956841</c:v>
                </c:pt>
                <c:pt idx="738">
                  <c:v>9.1353177424172465</c:v>
                </c:pt>
                <c:pt idx="739">
                  <c:v>9.1269262198130701</c:v>
                </c:pt>
                <c:pt idx="740">
                  <c:v>9.1185424054959636</c:v>
                </c:pt>
                <c:pt idx="741">
                  <c:v>9.1101662923852427</c:v>
                </c:pt>
                <c:pt idx="742">
                  <c:v>9.1017978734067349</c:v>
                </c:pt>
                <c:pt idx="743">
                  <c:v>9.0934371414927568</c:v>
                </c:pt>
                <c:pt idx="744">
                  <c:v>9.0850840895821285</c:v>
                </c:pt>
                <c:pt idx="745">
                  <c:v>9.0767387106201518</c:v>
                </c:pt>
                <c:pt idx="746">
                  <c:v>9.0684009975585997</c:v>
                </c:pt>
                <c:pt idx="747">
                  <c:v>9.0600709433557327</c:v>
                </c:pt>
                <c:pt idx="748">
                  <c:v>9.0517485409762735</c:v>
                </c:pt>
                <c:pt idx="749">
                  <c:v>9.0434337833914071</c:v>
                </c:pt>
                <c:pt idx="750">
                  <c:v>9.0351266635787795</c:v>
                </c:pt>
                <c:pt idx="751">
                  <c:v>9.0268271745224773</c:v>
                </c:pt>
                <c:pt idx="752">
                  <c:v>9.0185353092130445</c:v>
                </c:pt>
                <c:pt idx="753">
                  <c:v>9.0102510606474571</c:v>
                </c:pt>
                <c:pt idx="754">
                  <c:v>9.0019744218291198</c:v>
                </c:pt>
                <c:pt idx="755">
                  <c:v>8.993705385767873</c:v>
                </c:pt>
                <c:pt idx="756">
                  <c:v>8.9854439454799735</c:v>
                </c:pt>
                <c:pt idx="757">
                  <c:v>8.9771900939880922</c:v>
                </c:pt>
                <c:pt idx="758">
                  <c:v>8.9689438243213147</c:v>
                </c:pt>
                <c:pt idx="759">
                  <c:v>8.9607051295151194</c:v>
                </c:pt>
                <c:pt idx="760">
                  <c:v>8.9524740026113943</c:v>
                </c:pt>
                <c:pt idx="761">
                  <c:v>8.9442504366584146</c:v>
                </c:pt>
                <c:pt idx="762">
                  <c:v>8.936034424710833</c:v>
                </c:pt>
                <c:pt idx="763">
                  <c:v>8.927825959829697</c:v>
                </c:pt>
                <c:pt idx="764">
                  <c:v>8.9196250350824169</c:v>
                </c:pt>
                <c:pt idx="765">
                  <c:v>8.9114316435427732</c:v>
                </c:pt>
                <c:pt idx="766">
                  <c:v>8.9032457782909127</c:v>
                </c:pt>
                <c:pt idx="767">
                  <c:v>8.8950674324133363</c:v>
                </c:pt>
                <c:pt idx="768">
                  <c:v>8.8868965990028901</c:v>
                </c:pt>
                <c:pt idx="769">
                  <c:v>8.8787332711587759</c:v>
                </c:pt>
                <c:pt idx="770">
                  <c:v>8.8705774419865264</c:v>
                </c:pt>
                <c:pt idx="771">
                  <c:v>8.862429104598009</c:v>
                </c:pt>
                <c:pt idx="772">
                  <c:v>8.8542882521114201</c:v>
                </c:pt>
                <c:pt idx="773">
                  <c:v>8.8461548776512728</c:v>
                </c:pt>
                <c:pt idx="774">
                  <c:v>8.838028974348406</c:v>
                </c:pt>
                <c:pt idx="775">
                  <c:v>8.829910535339959</c:v>
                </c:pt>
                <c:pt idx="776">
                  <c:v>8.8217995537693774</c:v>
                </c:pt>
                <c:pt idx="777">
                  <c:v>8.8136960227864041</c:v>
                </c:pt>
                <c:pt idx="778">
                  <c:v>8.8055999355470806</c:v>
                </c:pt>
                <c:pt idx="779">
                  <c:v>8.79751128521373</c:v>
                </c:pt>
                <c:pt idx="780">
                  <c:v>8.7894300649549546</c:v>
                </c:pt>
                <c:pt idx="781">
                  <c:v>8.7813562679456361</c:v>
                </c:pt>
                <c:pt idx="782">
                  <c:v>8.7732898873669249</c:v>
                </c:pt>
                <c:pt idx="783">
                  <c:v>8.7652309164062334</c:v>
                </c:pt>
                <c:pt idx="784">
                  <c:v>8.7571793482572335</c:v>
                </c:pt>
                <c:pt idx="785">
                  <c:v>8.7491351761198484</c:v>
                </c:pt>
                <c:pt idx="786">
                  <c:v>8.7410983932002431</c:v>
                </c:pt>
                <c:pt idx="787">
                  <c:v>8.7330689927108356</c:v>
                </c:pt>
                <c:pt idx="788">
                  <c:v>8.7250469678702665</c:v>
                </c:pt>
                <c:pt idx="789">
                  <c:v>8.7170323119034112</c:v>
                </c:pt>
                <c:pt idx="790">
                  <c:v>8.709025018041368</c:v>
                </c:pt>
                <c:pt idx="791">
                  <c:v>8.7010250795214521</c:v>
                </c:pt>
                <c:pt idx="792">
                  <c:v>8.6930324895871944</c:v>
                </c:pt>
                <c:pt idx="793">
                  <c:v>8.6850472414883235</c:v>
                </c:pt>
                <c:pt idx="794">
                  <c:v>8.6770693284807781</c:v>
                </c:pt>
                <c:pt idx="795">
                  <c:v>8.6690987438266873</c:v>
                </c:pt>
                <c:pt idx="796">
                  <c:v>8.6611354807943712</c:v>
                </c:pt>
                <c:pt idx="797">
                  <c:v>8.6531795326583314</c:v>
                </c:pt>
                <c:pt idx="798">
                  <c:v>8.6452308926992476</c:v>
                </c:pt>
                <c:pt idx="799">
                  <c:v>8.6372895542039743</c:v>
                </c:pt>
                <c:pt idx="800">
                  <c:v>8.6293555104655333</c:v>
                </c:pt>
                <c:pt idx="801">
                  <c:v>8.6214287547830963</c:v>
                </c:pt>
                <c:pt idx="802">
                  <c:v>8.6135092804620079</c:v>
                </c:pt>
                <c:pt idx="803">
                  <c:v>8.6055970808137516</c:v>
                </c:pt>
                <c:pt idx="804">
                  <c:v>8.5976921491559537</c:v>
                </c:pt>
                <c:pt idx="805">
                  <c:v>8.5897944788123812</c:v>
                </c:pt>
                <c:pt idx="806">
                  <c:v>8.5819040631129386</c:v>
                </c:pt>
                <c:pt idx="807">
                  <c:v>8.5740208953936481</c:v>
                </c:pt>
                <c:pt idx="808">
                  <c:v>8.5661449689966602</c:v>
                </c:pt>
                <c:pt idx="809">
                  <c:v>8.5582762772702381</c:v>
                </c:pt>
                <c:pt idx="810">
                  <c:v>8.5504148135687572</c:v>
                </c:pt>
                <c:pt idx="811">
                  <c:v>8.5425605712526984</c:v>
                </c:pt>
                <c:pt idx="812">
                  <c:v>8.5347135436886354</c:v>
                </c:pt>
                <c:pt idx="813">
                  <c:v>8.5268737242492456</c:v>
                </c:pt>
                <c:pt idx="814">
                  <c:v>8.5190411063132778</c:v>
                </c:pt>
                <c:pt idx="815">
                  <c:v>8.5112156832655845</c:v>
                </c:pt>
                <c:pt idx="816">
                  <c:v>8.5033974484970756</c:v>
                </c:pt>
                <c:pt idx="817">
                  <c:v>8.4955863954047413</c:v>
                </c:pt>
                <c:pt idx="818">
                  <c:v>8.4877825173916364</c:v>
                </c:pt>
                <c:pt idx="819">
                  <c:v>8.4799858078668766</c:v>
                </c:pt>
                <c:pt idx="820">
                  <c:v>8.4721962602456244</c:v>
                </c:pt>
                <c:pt idx="821">
                  <c:v>8.4644138679491068</c:v>
                </c:pt>
                <c:pt idx="822">
                  <c:v>8.4566386244045706</c:v>
                </c:pt>
                <c:pt idx="823">
                  <c:v>8.448870523045322</c:v>
                </c:pt>
                <c:pt idx="824">
                  <c:v>8.4411095573106874</c:v>
                </c:pt>
                <c:pt idx="825">
                  <c:v>8.4333557206460235</c:v>
                </c:pt>
                <c:pt idx="826">
                  <c:v>8.4256090065027109</c:v>
                </c:pt>
                <c:pt idx="827">
                  <c:v>8.4178694083381362</c:v>
                </c:pt>
                <c:pt idx="828">
                  <c:v>8.4101369196157023</c:v>
                </c:pt>
                <c:pt idx="829">
                  <c:v>8.4024115338048215</c:v>
                </c:pt>
                <c:pt idx="830">
                  <c:v>8.3946932443808944</c:v>
                </c:pt>
                <c:pt idx="831">
                  <c:v>8.3869820448253218</c:v>
                </c:pt>
                <c:pt idx="832">
                  <c:v>8.3792779286254895</c:v>
                </c:pt>
                <c:pt idx="833">
                  <c:v>8.3715808892747638</c:v>
                </c:pt>
                <c:pt idx="834">
                  <c:v>8.3638909202725014</c:v>
                </c:pt>
                <c:pt idx="835">
                  <c:v>8.3562080151240075</c:v>
                </c:pt>
                <c:pt idx="836">
                  <c:v>8.3485321673405721</c:v>
                </c:pt>
                <c:pt idx="837">
                  <c:v>8.3408633704394379</c:v>
                </c:pt>
                <c:pt idx="838">
                  <c:v>8.3332016179438018</c:v>
                </c:pt>
                <c:pt idx="839">
                  <c:v>8.3255469033828131</c:v>
                </c:pt>
                <c:pt idx="840">
                  <c:v>8.3178992202915651</c:v>
                </c:pt>
                <c:pt idx="841">
                  <c:v>8.3102585622110876</c:v>
                </c:pt>
                <c:pt idx="842">
                  <c:v>8.3026249226883433</c:v>
                </c:pt>
                <c:pt idx="843">
                  <c:v>8.2949982952762227</c:v>
                </c:pt>
                <c:pt idx="844">
                  <c:v>8.2873786735335457</c:v>
                </c:pt>
                <c:pt idx="845">
                  <c:v>8.2797660510250335</c:v>
                </c:pt>
                <c:pt idx="846">
                  <c:v>8.2721604213213329</c:v>
                </c:pt>
                <c:pt idx="847">
                  <c:v>8.2645617779989919</c:v>
                </c:pt>
                <c:pt idx="848">
                  <c:v>8.2569701146404562</c:v>
                </c:pt>
                <c:pt idx="849">
                  <c:v>8.2493854248340703</c:v>
                </c:pt>
                <c:pt idx="850">
                  <c:v>8.2418077021740661</c:v>
                </c:pt>
                <c:pt idx="851">
                  <c:v>8.2342369402605584</c:v>
                </c:pt>
                <c:pt idx="852">
                  <c:v>8.226673132699549</c:v>
                </c:pt>
                <c:pt idx="853">
                  <c:v>8.2191162731028999</c:v>
                </c:pt>
                <c:pt idx="854">
                  <c:v>8.2115663550883511</c:v>
                </c:pt>
                <c:pt idx="855">
                  <c:v>8.2040233722795044</c:v>
                </c:pt>
                <c:pt idx="856">
                  <c:v>8.1964873183058113</c:v>
                </c:pt>
                <c:pt idx="857">
                  <c:v>8.1889581868025871</c:v>
                </c:pt>
                <c:pt idx="858">
                  <c:v>8.1814359714109806</c:v>
                </c:pt>
                <c:pt idx="859">
                  <c:v>8.1739206657779953</c:v>
                </c:pt>
                <c:pt idx="860">
                  <c:v>8.166412263556456</c:v>
                </c:pt>
                <c:pt idx="861">
                  <c:v>8.1589107584050318</c:v>
                </c:pt>
                <c:pt idx="862">
                  <c:v>8.1514161439882056</c:v>
                </c:pt>
                <c:pt idx="863">
                  <c:v>8.1439284139762851</c:v>
                </c:pt>
                <c:pt idx="864">
                  <c:v>8.1364475620453938</c:v>
                </c:pt>
                <c:pt idx="865">
                  <c:v>8.1289735818774584</c:v>
                </c:pt>
                <c:pt idx="866">
                  <c:v>8.12150646716022</c:v>
                </c:pt>
                <c:pt idx="867">
                  <c:v>8.1140462115872012</c:v>
                </c:pt>
                <c:pt idx="868">
                  <c:v>8.1065928088577373</c:v>
                </c:pt>
                <c:pt idx="869">
                  <c:v>8.0991462526769364</c:v>
                </c:pt>
                <c:pt idx="870">
                  <c:v>8.0917065367556944</c:v>
                </c:pt>
                <c:pt idx="871">
                  <c:v>8.0842736548106835</c:v>
                </c:pt>
                <c:pt idx="872">
                  <c:v>8.0768476005643492</c:v>
                </c:pt>
                <c:pt idx="873">
                  <c:v>8.0694283677449015</c:v>
                </c:pt>
                <c:pt idx="874">
                  <c:v>8.0620159500863124</c:v>
                </c:pt>
                <c:pt idx="875">
                  <c:v>8.0546103413283117</c:v>
                </c:pt>
                <c:pt idx="876">
                  <c:v>8.0472115352163733</c:v>
                </c:pt>
                <c:pt idx="877">
                  <c:v>8.0398195255017235</c:v>
                </c:pt>
                <c:pt idx="878">
                  <c:v>8.0324343059413259</c:v>
                </c:pt>
                <c:pt idx="879">
                  <c:v>8.02505587029788</c:v>
                </c:pt>
                <c:pt idx="880">
                  <c:v>8.0176842123398089</c:v>
                </c:pt>
                <c:pt idx="881">
                  <c:v>8.0103193258412713</c:v>
                </c:pt>
                <c:pt idx="882">
                  <c:v>8.0029612045821317</c:v>
                </c:pt>
                <c:pt idx="883">
                  <c:v>7.995609842347978</c:v>
                </c:pt>
                <c:pt idx="884">
                  <c:v>7.9882652329301038</c:v>
                </c:pt>
                <c:pt idx="885">
                  <c:v>7.9809273701255048</c:v>
                </c:pt>
                <c:pt idx="886">
                  <c:v>7.9735962477368734</c:v>
                </c:pt>
                <c:pt idx="887">
                  <c:v>7.966271859572597</c:v>
                </c:pt>
                <c:pt idx="888">
                  <c:v>7.958954199446751</c:v>
                </c:pt>
                <c:pt idx="889">
                  <c:v>7.9516432611790924</c:v>
                </c:pt>
                <c:pt idx="890">
                  <c:v>7.9443390385950536</c:v>
                </c:pt>
                <c:pt idx="891">
                  <c:v>7.9370415255257427</c:v>
                </c:pt>
                <c:pt idx="892">
                  <c:v>7.9297507158079288</c:v>
                </c:pt>
                <c:pt idx="893">
                  <c:v>7.922466603284045</c:v>
                </c:pt>
                <c:pt idx="894">
                  <c:v>7.9151891818021847</c:v>
                </c:pt>
                <c:pt idx="895">
                  <c:v>7.9079184452160867</c:v>
                </c:pt>
                <c:pt idx="896">
                  <c:v>7.9006543873851385</c:v>
                </c:pt>
                <c:pt idx="897">
                  <c:v>7.8933970021743649</c:v>
                </c:pt>
                <c:pt idx="898">
                  <c:v>7.8861462834544325</c:v>
                </c:pt>
                <c:pt idx="899">
                  <c:v>7.8789022251016325</c:v>
                </c:pt>
                <c:pt idx="900">
                  <c:v>7.8716648209978821</c:v>
                </c:pt>
                <c:pt idx="901">
                  <c:v>7.8644340650307196</c:v>
                </c:pt>
                <c:pt idx="902">
                  <c:v>7.8572099510932993</c:v>
                </c:pt>
                <c:pt idx="903">
                  <c:v>7.8499924730843809</c:v>
                </c:pt>
                <c:pt idx="904">
                  <c:v>7.8427816249083397</c:v>
                </c:pt>
                <c:pt idx="905">
                  <c:v>7.8355774004751302</c:v>
                </c:pt>
                <c:pt idx="906">
                  <c:v>7.8283797937003223</c:v>
                </c:pt>
                <c:pt idx="907">
                  <c:v>7.8211887985050588</c:v>
                </c:pt>
                <c:pt idx="908">
                  <c:v>7.8140044088160794</c:v>
                </c:pt>
                <c:pt idx="909">
                  <c:v>7.8068266185656912</c:v>
                </c:pt>
                <c:pt idx="910">
                  <c:v>7.7996554216917833</c:v>
                </c:pt>
                <c:pt idx="911">
                  <c:v>7.7924908121378094</c:v>
                </c:pt>
                <c:pt idx="912">
                  <c:v>7.7853327838527875</c:v>
                </c:pt>
                <c:pt idx="913">
                  <c:v>7.7781813307912913</c:v>
                </c:pt>
                <c:pt idx="914">
                  <c:v>7.7710364469134543</c:v>
                </c:pt>
                <c:pt idx="915">
                  <c:v>7.7638981261849525</c:v>
                </c:pt>
                <c:pt idx="916">
                  <c:v>7.7567663625770074</c:v>
                </c:pt>
                <c:pt idx="917">
                  <c:v>7.7496411500663731</c:v>
                </c:pt>
                <c:pt idx="918">
                  <c:v>7.7425224826353443</c:v>
                </c:pt>
                <c:pt idx="919">
                  <c:v>7.7354103542717425</c:v>
                </c:pt>
                <c:pt idx="920">
                  <c:v>7.7283047589689033</c:v>
                </c:pt>
                <c:pt idx="921">
                  <c:v>7.7212056907256921</c:v>
                </c:pt>
                <c:pt idx="922">
                  <c:v>7.7141131435464771</c:v>
                </c:pt>
                <c:pt idx="923">
                  <c:v>7.7070271114411355</c:v>
                </c:pt>
                <c:pt idx="924">
                  <c:v>7.6999475884250561</c:v>
                </c:pt>
                <c:pt idx="925">
                  <c:v>7.6928745685191116</c:v>
                </c:pt>
                <c:pt idx="926">
                  <c:v>7.6858080457496767</c:v>
                </c:pt>
                <c:pt idx="927">
                  <c:v>7.6787480141486082</c:v>
                </c:pt>
                <c:pt idx="928">
                  <c:v>7.6716944677532464</c:v>
                </c:pt>
                <c:pt idx="929">
                  <c:v>7.6646474006064125</c:v>
                </c:pt>
                <c:pt idx="930">
                  <c:v>7.6576068067563927</c:v>
                </c:pt>
                <c:pt idx="931">
                  <c:v>7.6505726802569498</c:v>
                </c:pt>
                <c:pt idx="932">
                  <c:v>7.6435450151672946</c:v>
                </c:pt>
                <c:pt idx="933">
                  <c:v>7.6365238055521116</c:v>
                </c:pt>
                <c:pt idx="934">
                  <c:v>7.6295090454815275</c:v>
                </c:pt>
                <c:pt idx="935">
                  <c:v>7.6225007290311151</c:v>
                </c:pt>
                <c:pt idx="936">
                  <c:v>7.6154988502818952</c:v>
                </c:pt>
                <c:pt idx="937">
                  <c:v>7.6085034033203183</c:v>
                </c:pt>
                <c:pt idx="938">
                  <c:v>7.6015143822382747</c:v>
                </c:pt>
                <c:pt idx="939">
                  <c:v>7.594531781133079</c:v>
                </c:pt>
                <c:pt idx="940">
                  <c:v>7.5875555941074637</c:v>
                </c:pt>
                <c:pt idx="941">
                  <c:v>7.5805858152695862</c:v>
                </c:pt>
                <c:pt idx="942">
                  <c:v>7.5736224387330084</c:v>
                </c:pt>
                <c:pt idx="943">
                  <c:v>7.5666654586167041</c:v>
                </c:pt>
                <c:pt idx="944">
                  <c:v>7.5597148690450462</c:v>
                </c:pt>
                <c:pt idx="945">
                  <c:v>7.5527706641478067</c:v>
                </c:pt>
                <c:pt idx="946">
                  <c:v>7.5458328380601545</c:v>
                </c:pt>
                <c:pt idx="947">
                  <c:v>7.5389013849226343</c:v>
                </c:pt>
                <c:pt idx="948">
                  <c:v>7.5319762988811823</c:v>
                </c:pt>
                <c:pt idx="949">
                  <c:v>7.5250575740871133</c:v>
                </c:pt>
                <c:pt idx="950">
                  <c:v>7.5181452046971033</c:v>
                </c:pt>
                <c:pt idx="951">
                  <c:v>7.5112391848732116</c:v>
                </c:pt>
                <c:pt idx="952">
                  <c:v>7.5043395087828459</c:v>
                </c:pt>
                <c:pt idx="953">
                  <c:v>7.4974461705987832</c:v>
                </c:pt>
                <c:pt idx="954">
                  <c:v>7.4905591644991443</c:v>
                </c:pt>
                <c:pt idx="955">
                  <c:v>7.4836784846673998</c:v>
                </c:pt>
                <c:pt idx="956">
                  <c:v>7.4768041252923698</c:v>
                </c:pt>
                <c:pt idx="957">
                  <c:v>7.4699360805682025</c:v>
                </c:pt>
                <c:pt idx="958">
                  <c:v>7.4630743446943884</c:v>
                </c:pt>
                <c:pt idx="959">
                  <c:v>7.4562189118757409</c:v>
                </c:pt>
                <c:pt idx="960">
                  <c:v>7.4493697763223956</c:v>
                </c:pt>
                <c:pt idx="961">
                  <c:v>7.4425269322498107</c:v>
                </c:pt>
                <c:pt idx="962">
                  <c:v>7.4356903738787565</c:v>
                </c:pt>
                <c:pt idx="963">
                  <c:v>7.4288600954353106</c:v>
                </c:pt>
                <c:pt idx="964">
                  <c:v>7.4220360911508569</c:v>
                </c:pt>
                <c:pt idx="965">
                  <c:v>7.4152183552620734</c:v>
                </c:pt>
                <c:pt idx="966">
                  <c:v>7.408406882010941</c:v>
                </c:pt>
                <c:pt idx="967">
                  <c:v>7.4016016656447192</c:v>
                </c:pt>
                <c:pt idx="968">
                  <c:v>7.3948027004159593</c:v>
                </c:pt>
                <c:pt idx="969">
                  <c:v>7.3880099805824893</c:v>
                </c:pt>
                <c:pt idx="970">
                  <c:v>7.3812235004074136</c:v>
                </c:pt>
                <c:pt idx="971">
                  <c:v>7.374443254159103</c:v>
                </c:pt>
                <c:pt idx="972">
                  <c:v>7.3676692361111984</c:v>
                </c:pt>
                <c:pt idx="973">
                  <c:v>7.3609014405425937</c:v>
                </c:pt>
                <c:pt idx="974">
                  <c:v>7.3541398617374449</c:v>
                </c:pt>
                <c:pt idx="975">
                  <c:v>7.3473844939851558</c:v>
                </c:pt>
                <c:pt idx="976">
                  <c:v>7.3406353315803745</c:v>
                </c:pt>
                <c:pt idx="977">
                  <c:v>7.3338923688229922</c:v>
                </c:pt>
                <c:pt idx="978">
                  <c:v>7.327155600018135</c:v>
                </c:pt>
                <c:pt idx="979">
                  <c:v>7.3204250194761604</c:v>
                </c:pt>
                <c:pt idx="980">
                  <c:v>7.3137006215126519</c:v>
                </c:pt>
                <c:pt idx="981">
                  <c:v>7.3069824004484154</c:v>
                </c:pt>
                <c:pt idx="982">
                  <c:v>7.3002703506094742</c:v>
                </c:pt>
                <c:pt idx="983">
                  <c:v>7.2935644663270587</c:v>
                </c:pt>
                <c:pt idx="984">
                  <c:v>7.2868647419376149</c:v>
                </c:pt>
                <c:pt idx="985">
                  <c:v>7.2801711717827837</c:v>
                </c:pt>
                <c:pt idx="986">
                  <c:v>7.2734837502094072</c:v>
                </c:pt>
                <c:pt idx="987">
                  <c:v>7.2668024715695196</c:v>
                </c:pt>
                <c:pt idx="988">
                  <c:v>7.260127330220346</c:v>
                </c:pt>
                <c:pt idx="989">
                  <c:v>7.2534583205242882</c:v>
                </c:pt>
                <c:pt idx="990">
                  <c:v>7.2467954368489336</c:v>
                </c:pt>
                <c:pt idx="991">
                  <c:v>7.2401386735670403</c:v>
                </c:pt>
                <c:pt idx="992">
                  <c:v>7.2334880250565332</c:v>
                </c:pt>
                <c:pt idx="993">
                  <c:v>7.2268434857005079</c:v>
                </c:pt>
                <c:pt idx="994">
                  <c:v>7.2202050498872099</c:v>
                </c:pt>
                <c:pt idx="995">
                  <c:v>7.2135727120100528</c:v>
                </c:pt>
                <c:pt idx="996">
                  <c:v>7.2069464664675866</c:v>
                </c:pt>
                <c:pt idx="997">
                  <c:v>7.2003263076635147</c:v>
                </c:pt>
                <c:pt idx="998">
                  <c:v>7.1937122300066827</c:v>
                </c:pt>
                <c:pt idx="999">
                  <c:v>7.1871042279110622</c:v>
                </c:pt>
                <c:pt idx="1000">
                  <c:v>7.1805022957957663</c:v>
                </c:pt>
                <c:pt idx="1001">
                  <c:v>7.1739064280850338</c:v>
                </c:pt>
                <c:pt idx="1002">
                  <c:v>7.1673166192082158</c:v>
                </c:pt>
                <c:pt idx="1003">
                  <c:v>7.1607328635997929</c:v>
                </c:pt>
                <c:pt idx="1004">
                  <c:v>7.1541551556993479</c:v>
                </c:pt>
                <c:pt idx="1005">
                  <c:v>7.1475834899515789</c:v>
                </c:pt>
                <c:pt idx="1006">
                  <c:v>7.1410178608062811</c:v>
                </c:pt>
                <c:pt idx="1007">
                  <c:v>7.1344582627183524</c:v>
                </c:pt>
                <c:pt idx="1008">
                  <c:v>7.1279046901477825</c:v>
                </c:pt>
                <c:pt idx="1009">
                  <c:v>7.1213571375596487</c:v>
                </c:pt>
                <c:pt idx="1010">
                  <c:v>7.114815599424114</c:v>
                </c:pt>
                <c:pt idx="1011">
                  <c:v>7.1082800702164235</c:v>
                </c:pt>
                <c:pt idx="1012">
                  <c:v>7.1017505444168894</c:v>
                </c:pt>
                <c:pt idx="1013">
                  <c:v>7.0952270165109059</c:v>
                </c:pt>
                <c:pt idx="1014">
                  <c:v>7.0887094809889231</c:v>
                </c:pt>
                <c:pt idx="1015">
                  <c:v>7.0821979323464523</c:v>
                </c:pt>
                <c:pt idx="1016">
                  <c:v>7.0756923650840706</c:v>
                </c:pt>
                <c:pt idx="1017">
                  <c:v>7.0691927737073952</c:v>
                </c:pt>
                <c:pt idx="1018">
                  <c:v>7.0626991527270988</c:v>
                </c:pt>
                <c:pt idx="1019">
                  <c:v>7.0562114966588902</c:v>
                </c:pt>
                <c:pt idx="1020">
                  <c:v>7.0497298000235196</c:v>
                </c:pt>
                <c:pt idx="1021">
                  <c:v>7.043254057346771</c:v>
                </c:pt>
                <c:pt idx="1022">
                  <c:v>7.036784263159455</c:v>
                </c:pt>
                <c:pt idx="1023">
                  <c:v>7.0303204119974048</c:v>
                </c:pt>
                <c:pt idx="1024">
                  <c:v>7.0238624984014777</c:v>
                </c:pt>
                <c:pt idx="1025">
                  <c:v>7.0174105169175389</c:v>
                </c:pt>
                <c:pt idx="1026">
                  <c:v>7.0109644620964726</c:v>
                </c:pt>
                <c:pt idx="1027">
                  <c:v>7.0045243284941572</c:v>
                </c:pt>
                <c:pt idx="1028">
                  <c:v>6.9980901106714821</c:v>
                </c:pt>
                <c:pt idx="1029">
                  <c:v>6.9916618031943276</c:v>
                </c:pt>
                <c:pt idx="1030">
                  <c:v>6.9852394006335681</c:v>
                </c:pt>
                <c:pt idx="1031">
                  <c:v>6.9788228975650615</c:v>
                </c:pt>
                <c:pt idx="1032">
                  <c:v>6.9724122885696529</c:v>
                </c:pt>
                <c:pt idx="1033">
                  <c:v>6.9660075682331613</c:v>
                </c:pt>
                <c:pt idx="1034">
                  <c:v>6.9596087311463819</c:v>
                </c:pt>
                <c:pt idx="1035">
                  <c:v>6.9532157719050787</c:v>
                </c:pt>
                <c:pt idx="1036">
                  <c:v>6.9468286851099759</c:v>
                </c:pt>
                <c:pt idx="1037">
                  <c:v>6.9404474653667627</c:v>
                </c:pt>
                <c:pt idx="1038">
                  <c:v>6.9340721072860791</c:v>
                </c:pt>
                <c:pt idx="1039">
                  <c:v>6.9277026054835202</c:v>
                </c:pt>
                <c:pt idx="1040">
                  <c:v>6.9213389545796229</c:v>
                </c:pt>
                <c:pt idx="1041">
                  <c:v>6.9149811491998667</c:v>
                </c:pt>
                <c:pt idx="1042">
                  <c:v>6.9086291839746696</c:v>
                </c:pt>
                <c:pt idx="1043">
                  <c:v>6.9022830535393798</c:v>
                </c:pt>
                <c:pt idx="1044">
                  <c:v>6.8959427525342756</c:v>
                </c:pt>
                <c:pt idx="1045">
                  <c:v>6.889608275604556</c:v>
                </c:pt>
                <c:pt idx="1046">
                  <c:v>6.8832796174003423</c:v>
                </c:pt>
                <c:pt idx="1047">
                  <c:v>6.8769567725766647</c:v>
                </c:pt>
                <c:pt idx="1048">
                  <c:v>6.8706397357934712</c:v>
                </c:pt>
                <c:pt idx="1049">
                  <c:v>6.8643285017156073</c:v>
                </c:pt>
                <c:pt idx="1050">
                  <c:v>6.858023065012822</c:v>
                </c:pt>
                <c:pt idx="1051">
                  <c:v>6.8517234203597637</c:v>
                </c:pt>
                <c:pt idx="1052">
                  <c:v>6.8454295624359647</c:v>
                </c:pt>
                <c:pt idx="1053">
                  <c:v>6.8391414859258566</c:v>
                </c:pt>
                <c:pt idx="1054">
                  <c:v>6.8328591855187417</c:v>
                </c:pt>
                <c:pt idx="1055">
                  <c:v>6.8265826559088092</c:v>
                </c:pt>
                <c:pt idx="1056">
                  <c:v>6.8203118917951162</c:v>
                </c:pt>
                <c:pt idx="1057">
                  <c:v>6.8140468878815907</c:v>
                </c:pt>
                <c:pt idx="1058">
                  <c:v>6.8077876388770315</c:v>
                </c:pt>
                <c:pt idx="1059">
                  <c:v>6.8015341394950868</c:v>
                </c:pt>
                <c:pt idx="1060">
                  <c:v>6.7952863844542692</c:v>
                </c:pt>
                <c:pt idx="1061">
                  <c:v>6.789044368477942</c:v>
                </c:pt>
                <c:pt idx="1062">
                  <c:v>6.7828080862943123</c:v>
                </c:pt>
                <c:pt idx="1063">
                  <c:v>6.7765775326364306</c:v>
                </c:pt>
                <c:pt idx="1064">
                  <c:v>6.7703527022421861</c:v>
                </c:pt>
                <c:pt idx="1065">
                  <c:v>6.7641335898543034</c:v>
                </c:pt>
                <c:pt idx="1066">
                  <c:v>6.7579201902203359</c:v>
                </c:pt>
                <c:pt idx="1067">
                  <c:v>6.7517124980926546</c:v>
                </c:pt>
                <c:pt idx="1068">
                  <c:v>6.7455105082284641</c:v>
                </c:pt>
                <c:pt idx="1069">
                  <c:v>6.7393142153897729</c:v>
                </c:pt>
                <c:pt idx="1070">
                  <c:v>6.7331236143434072</c:v>
                </c:pt>
                <c:pt idx="1071">
                  <c:v>6.726938699860999</c:v>
                </c:pt>
                <c:pt idx="1072">
                  <c:v>6.7207594667189827</c:v>
                </c:pt>
                <c:pt idx="1073">
                  <c:v>6.7145859096985925</c:v>
                </c:pt>
                <c:pt idx="1074">
                  <c:v>6.7084180235858533</c:v>
                </c:pt>
                <c:pt idx="1075">
                  <c:v>6.7022558031715791</c:v>
                </c:pt>
                <c:pt idx="1076">
                  <c:v>6.6960992432513775</c:v>
                </c:pt>
                <c:pt idx="1077">
                  <c:v>6.6899483386256255</c:v>
                </c:pt>
                <c:pt idx="1078">
                  <c:v>6.6838030840994822</c:v>
                </c:pt>
                <c:pt idx="1079">
                  <c:v>6.6776634744828769</c:v>
                </c:pt>
                <c:pt idx="1080">
                  <c:v>6.6715295045905094</c:v>
                </c:pt>
                <c:pt idx="1081">
                  <c:v>6.6654011692418367</c:v>
                </c:pt>
                <c:pt idx="1082">
                  <c:v>6.6592784632610824</c:v>
                </c:pt>
                <c:pt idx="1083">
                  <c:v>6.6531613814772177</c:v>
                </c:pt>
                <c:pt idx="1084">
                  <c:v>6.6470499187239662</c:v>
                </c:pt>
                <c:pt idx="1085">
                  <c:v>6.6409440698397981</c:v>
                </c:pt>
                <c:pt idx="1086">
                  <c:v>6.6348438296679237</c:v>
                </c:pt>
                <c:pt idx="1087">
                  <c:v>6.6287491930562901</c:v>
                </c:pt>
                <c:pt idx="1088">
                  <c:v>6.622660154857579</c:v>
                </c:pt>
                <c:pt idx="1089">
                  <c:v>6.6165767099291966</c:v>
                </c:pt>
                <c:pt idx="1090">
                  <c:v>6.6104988531332767</c:v>
                </c:pt>
                <c:pt idx="1091">
                  <c:v>6.6044265793366721</c:v>
                </c:pt>
                <c:pt idx="1092">
                  <c:v>6.5983598834109456</c:v>
                </c:pt>
                <c:pt idx="1093">
                  <c:v>6.5922987602323806</c:v>
                </c:pt>
                <c:pt idx="1094">
                  <c:v>6.5862432046819581</c:v>
                </c:pt>
                <c:pt idx="1095">
                  <c:v>6.580193211645363</c:v>
                </c:pt>
                <c:pt idx="1096">
                  <c:v>6.5741487760129855</c:v>
                </c:pt>
                <c:pt idx="1097">
                  <c:v>6.5681098926798995</c:v>
                </c:pt>
                <c:pt idx="1098">
                  <c:v>6.5620765565458727</c:v>
                </c:pt>
                <c:pt idx="1099">
                  <c:v>6.556048762515359</c:v>
                </c:pt>
                <c:pt idx="1100">
                  <c:v>6.5500265054974909</c:v>
                </c:pt>
                <c:pt idx="1101">
                  <c:v>6.5440097804060793</c:v>
                </c:pt>
                <c:pt idx="1102">
                  <c:v>6.5379985821596005</c:v>
                </c:pt>
                <c:pt idx="1103">
                  <c:v>6.5319929056812107</c:v>
                </c:pt>
                <c:pt idx="1104">
                  <c:v>6.5259927458987175</c:v>
                </c:pt>
                <c:pt idx="1105">
                  <c:v>6.5199980977445957</c:v>
                </c:pt>
                <c:pt idx="1106">
                  <c:v>6.5140089561559709</c:v>
                </c:pt>
                <c:pt idx="1107">
                  <c:v>6.5080253160746224</c:v>
                </c:pt>
                <c:pt idx="1108">
                  <c:v>6.5020471724469715</c:v>
                </c:pt>
                <c:pt idx="1109">
                  <c:v>6.4960745202240853</c:v>
                </c:pt>
                <c:pt idx="1110">
                  <c:v>6.4901073543616716</c:v>
                </c:pt>
                <c:pt idx="1111">
                  <c:v>6.4841456698200624</c:v>
                </c:pt>
                <c:pt idx="1112">
                  <c:v>6.4781894615642246</c:v>
                </c:pt>
                <c:pt idx="1113">
                  <c:v>6.4722387245637565</c:v>
                </c:pt>
                <c:pt idx="1114">
                  <c:v>6.4662934537928649</c:v>
                </c:pt>
                <c:pt idx="1115">
                  <c:v>6.4603536442303806</c:v>
                </c:pt>
                <c:pt idx="1116">
                  <c:v>6.4544192908597458</c:v>
                </c:pt>
                <c:pt idx="1117">
                  <c:v>6.4484903886690104</c:v>
                </c:pt>
                <c:pt idx="1118">
                  <c:v>6.4425669326508279</c:v>
                </c:pt>
                <c:pt idx="1119">
                  <c:v>6.4366489178024509</c:v>
                </c:pt>
                <c:pt idx="1120">
                  <c:v>6.4307363391257324</c:v>
                </c:pt>
                <c:pt idx="1121">
                  <c:v>6.4248291916271043</c:v>
                </c:pt>
                <c:pt idx="1122">
                  <c:v>6.4189274703176018</c:v>
                </c:pt>
                <c:pt idx="1123">
                  <c:v>6.4130311702128315</c:v>
                </c:pt>
                <c:pt idx="1124">
                  <c:v>6.4071402863329796</c:v>
                </c:pt>
                <c:pt idx="1125">
                  <c:v>6.4012548137028107</c:v>
                </c:pt>
                <c:pt idx="1126">
                  <c:v>6.3953747473516573</c:v>
                </c:pt>
                <c:pt idx="1127">
                  <c:v>6.3895000823134191</c:v>
                </c:pt>
                <c:pt idx="1128">
                  <c:v>6.3836308136265547</c:v>
                </c:pt>
                <c:pt idx="1129">
                  <c:v>6.3777669363340843</c:v>
                </c:pt>
                <c:pt idx="1130">
                  <c:v>6.3719084454835793</c:v>
                </c:pt>
                <c:pt idx="1131">
                  <c:v>6.3660553361271575</c:v>
                </c:pt>
                <c:pt idx="1132">
                  <c:v>6.3602076033214878</c:v>
                </c:pt>
                <c:pt idx="1133">
                  <c:v>6.3543652421277779</c:v>
                </c:pt>
                <c:pt idx="1134">
                  <c:v>6.3485282476117657</c:v>
                </c:pt>
                <c:pt idx="1135">
                  <c:v>6.3426966148437325</c:v>
                </c:pt>
                <c:pt idx="1136">
                  <c:v>6.3368703388984784</c:v>
                </c:pt>
                <c:pt idx="1137">
                  <c:v>6.3310494148553325</c:v>
                </c:pt>
                <c:pt idx="1138">
                  <c:v>6.3252338377981463</c:v>
                </c:pt>
                <c:pt idx="1139">
                  <c:v>6.3194236028152808</c:v>
                </c:pt>
                <c:pt idx="1140">
                  <c:v>6.3136187049996151</c:v>
                </c:pt>
                <c:pt idx="1141">
                  <c:v>6.3078191394485259</c:v>
                </c:pt>
                <c:pt idx="1142">
                  <c:v>6.3020249012639074</c:v>
                </c:pt>
                <c:pt idx="1143">
                  <c:v>6.296235985552145</c:v>
                </c:pt>
                <c:pt idx="1144">
                  <c:v>6.2904523874241161</c:v>
                </c:pt>
                <c:pt idx="1145">
                  <c:v>6.2846741019951953</c:v>
                </c:pt>
                <c:pt idx="1146">
                  <c:v>6.2789011243852446</c:v>
                </c:pt>
                <c:pt idx="1147">
                  <c:v>6.2731334497186015</c:v>
                </c:pt>
                <c:pt idx="1148">
                  <c:v>6.2673710731240915</c:v>
                </c:pt>
                <c:pt idx="1149">
                  <c:v>6.2616139897350065</c:v>
                </c:pt>
                <c:pt idx="1150">
                  <c:v>6.2558621946891133</c:v>
                </c:pt>
                <c:pt idx="1151">
                  <c:v>6.2501156831286462</c:v>
                </c:pt>
                <c:pt idx="1152">
                  <c:v>6.2443744502002971</c:v>
                </c:pt>
                <c:pt idx="1153">
                  <c:v>6.2386384910552231</c:v>
                </c:pt>
                <c:pt idx="1154">
                  <c:v>6.2329078008490235</c:v>
                </c:pt>
                <c:pt idx="1155">
                  <c:v>6.2271823747417621</c:v>
                </c:pt>
                <c:pt idx="1156">
                  <c:v>6.2214622078979378</c:v>
                </c:pt>
                <c:pt idx="1157">
                  <c:v>6.2157472954864952</c:v>
                </c:pt>
                <c:pt idx="1158">
                  <c:v>6.2100376326808195</c:v>
                </c:pt>
                <c:pt idx="1159">
                  <c:v>6.2043332146587211</c:v>
                </c:pt>
                <c:pt idx="1160">
                  <c:v>6.198634036602451</c:v>
                </c:pt>
                <c:pt idx="1161">
                  <c:v>6.1929400936986756</c:v>
                </c:pt>
                <c:pt idx="1162">
                  <c:v>6.1872513811384895</c:v>
                </c:pt>
                <c:pt idx="1163">
                  <c:v>6.1815678941174008</c:v>
                </c:pt>
                <c:pt idx="1164">
                  <c:v>6.1758896278353337</c:v>
                </c:pt>
                <c:pt idx="1165">
                  <c:v>6.1702165774966211</c:v>
                </c:pt>
                <c:pt idx="1166">
                  <c:v>6.1645487383099979</c:v>
                </c:pt>
                <c:pt idx="1167">
                  <c:v>6.1588861054886044</c:v>
                </c:pt>
                <c:pt idx="1168">
                  <c:v>6.1532286742499736</c:v>
                </c:pt>
                <c:pt idx="1169">
                  <c:v>6.1475764398160395</c:v>
                </c:pt>
                <c:pt idx="1170">
                  <c:v>6.1419293974131142</c:v>
                </c:pt>
                <c:pt idx="1171">
                  <c:v>6.136287542271905</c:v>
                </c:pt>
                <c:pt idx="1172">
                  <c:v>6.130650869627492</c:v>
                </c:pt>
                <c:pt idx="1173">
                  <c:v>6.1250193747193382</c:v>
                </c:pt>
                <c:pt idx="1174">
                  <c:v>6.1193930527912759</c:v>
                </c:pt>
                <c:pt idx="1175">
                  <c:v>6.1137718990915095</c:v>
                </c:pt>
                <c:pt idx="1176">
                  <c:v>6.1081559088726038</c:v>
                </c:pt>
                <c:pt idx="1177">
                  <c:v>6.1025450773914889</c:v>
                </c:pt>
                <c:pt idx="1178">
                  <c:v>6.0969393999094521</c:v>
                </c:pt>
                <c:pt idx="1179">
                  <c:v>6.0913388716921268</c:v>
                </c:pt>
                <c:pt idx="1180">
                  <c:v>6.0857434880095038</c:v>
                </c:pt>
                <c:pt idx="1181">
                  <c:v>6.0801532441359134</c:v>
                </c:pt>
                <c:pt idx="1182">
                  <c:v>6.0745681353500283</c:v>
                </c:pt>
                <c:pt idx="1183">
                  <c:v>6.0689881569348598</c:v>
                </c:pt>
                <c:pt idx="1184">
                  <c:v>6.0634133041777476</c:v>
                </c:pt>
                <c:pt idx="1185">
                  <c:v>6.0578435723703699</c:v>
                </c:pt>
                <c:pt idx="1186">
                  <c:v>6.0522789568087134</c:v>
                </c:pt>
                <c:pt idx="1187">
                  <c:v>6.046719452793103</c:v>
                </c:pt>
                <c:pt idx="1188">
                  <c:v>6.0411650556281726</c:v>
                </c:pt>
                <c:pt idx="1189">
                  <c:v>6.0356157606228678</c:v>
                </c:pt>
                <c:pt idx="1190">
                  <c:v>6.0300715630904476</c:v>
                </c:pt>
                <c:pt idx="1191">
                  <c:v>6.0245324583484727</c:v>
                </c:pt>
                <c:pt idx="1192">
                  <c:v>6.0189984417188072</c:v>
                </c:pt>
                <c:pt idx="1193">
                  <c:v>6.0134695085276082</c:v>
                </c:pt>
                <c:pt idx="1194">
                  <c:v>6.0079456541053355</c:v>
                </c:pt>
                <c:pt idx="1195">
                  <c:v>6.0024268737867263</c:v>
                </c:pt>
                <c:pt idx="1196">
                  <c:v>5.996913162910813</c:v>
                </c:pt>
                <c:pt idx="1197">
                  <c:v>5.9914045168209027</c:v>
                </c:pt>
                <c:pt idx="1198">
                  <c:v>5.9859009308645863</c:v>
                </c:pt>
                <c:pt idx="1199">
                  <c:v>5.9804024003937206</c:v>
                </c:pt>
                <c:pt idx="1200">
                  <c:v>5.9749089207644399</c:v>
                </c:pt>
                <c:pt idx="1201">
                  <c:v>5.9694204873371408</c:v>
                </c:pt>
                <c:pt idx="1202">
                  <c:v>5.9639370954764788</c:v>
                </c:pt>
                <c:pt idx="1203">
                  <c:v>5.9584587405513743</c:v>
                </c:pt>
                <c:pt idx="1204">
                  <c:v>5.9529854179349941</c:v>
                </c:pt>
                <c:pt idx="1205">
                  <c:v>5.9475171230047614</c:v>
                </c:pt>
                <c:pt idx="1206">
                  <c:v>5.9420538511423402</c:v>
                </c:pt>
                <c:pt idx="1207">
                  <c:v>5.9365955977336418</c:v>
                </c:pt>
                <c:pt idx="1208">
                  <c:v>5.9311423581688123</c:v>
                </c:pt>
                <c:pt idx="1209">
                  <c:v>5.9256941278422337</c:v>
                </c:pt>
                <c:pt idx="1210">
                  <c:v>5.9202509021525209</c:v>
                </c:pt>
                <c:pt idx="1211">
                  <c:v>5.9148126765025104</c:v>
                </c:pt>
                <c:pt idx="1212">
                  <c:v>5.9093794462992646</c:v>
                </c:pt>
                <c:pt idx="1213">
                  <c:v>5.9039512069540674</c:v>
                </c:pt>
                <c:pt idx="1214">
                  <c:v>5.8985279538824127</c:v>
                </c:pt>
                <c:pt idx="1215">
                  <c:v>5.893109682504007</c:v>
                </c:pt>
                <c:pt idx="1216">
                  <c:v>5.8876963882427695</c:v>
                </c:pt>
                <c:pt idx="1217">
                  <c:v>5.8822880665268151</c:v>
                </c:pt>
                <c:pt idx="1218">
                  <c:v>5.8768847127884616</c:v>
                </c:pt>
                <c:pt idx="1219">
                  <c:v>5.8714863224642233</c:v>
                </c:pt>
                <c:pt idx="1220">
                  <c:v>5.8660928909948087</c:v>
                </c:pt>
                <c:pt idx="1221">
                  <c:v>5.8607044138251068</c:v>
                </c:pt>
                <c:pt idx="1222">
                  <c:v>5.855320886404197</c:v>
                </c:pt>
                <c:pt idx="1223">
                  <c:v>5.8499423041853431</c:v>
                </c:pt>
                <c:pt idx="1224">
                  <c:v>5.8445686626259734</c:v>
                </c:pt>
                <c:pt idx="1225">
                  <c:v>5.8391999571876978</c:v>
                </c:pt>
                <c:pt idx="1226">
                  <c:v>5.8338361833362944</c:v>
                </c:pt>
                <c:pt idx="1227">
                  <c:v>5.8284773365417024</c:v>
                </c:pt>
                <c:pt idx="1228">
                  <c:v>5.8231234122780258</c:v>
                </c:pt>
                <c:pt idx="1229">
                  <c:v>5.817774406023525</c:v>
                </c:pt>
                <c:pt idx="1230">
                  <c:v>5.8124303132606157</c:v>
                </c:pt>
                <c:pt idx="1231">
                  <c:v>5.8070911294758565</c:v>
                </c:pt>
                <c:pt idx="1232">
                  <c:v>5.8017568501599612</c:v>
                </c:pt>
                <c:pt idx="1233">
                  <c:v>5.7964274708077799</c:v>
                </c:pt>
                <c:pt idx="1234">
                  <c:v>5.7911029869183039</c:v>
                </c:pt>
                <c:pt idx="1235">
                  <c:v>5.7857833939946559</c:v>
                </c:pt>
                <c:pt idx="1236">
                  <c:v>5.7804686875440927</c:v>
                </c:pt>
                <c:pt idx="1237">
                  <c:v>5.7751588630779951</c:v>
                </c:pt>
                <c:pt idx="1238">
                  <c:v>5.7698539161118685</c:v>
                </c:pt>
                <c:pt idx="1239">
                  <c:v>5.7645538421653395</c:v>
                </c:pt>
                <c:pt idx="1240">
                  <c:v>5.7592586367621497</c:v>
                </c:pt>
                <c:pt idx="1241">
                  <c:v>5.7539682954301465</c:v>
                </c:pt>
                <c:pt idx="1242">
                  <c:v>5.7486828137012926</c:v>
                </c:pt>
                <c:pt idx="1243">
                  <c:v>5.7434021871116547</c:v>
                </c:pt>
                <c:pt idx="1244">
                  <c:v>5.7381264112013923</c:v>
                </c:pt>
                <c:pt idx="1245">
                  <c:v>5.7328554815147736</c:v>
                </c:pt>
                <c:pt idx="1246">
                  <c:v>5.7275893936001481</c:v>
                </c:pt>
                <c:pt idx="1247">
                  <c:v>5.7223281430099622</c:v>
                </c:pt>
                <c:pt idx="1248">
                  <c:v>5.7170717253007419</c:v>
                </c:pt>
                <c:pt idx="1249">
                  <c:v>5.7118201360331025</c:v>
                </c:pt>
                <c:pt idx="1250">
                  <c:v>5.7065733707717303</c:v>
                </c:pt>
                <c:pt idx="1251">
                  <c:v>5.7013314250853888</c:v>
                </c:pt>
                <c:pt idx="1252">
                  <c:v>5.6960942945469135</c:v>
                </c:pt>
                <c:pt idx="1253">
                  <c:v>5.6908619747331999</c:v>
                </c:pt>
                <c:pt idx="1254">
                  <c:v>5.685634461225213</c:v>
                </c:pt>
                <c:pt idx="1255">
                  <c:v>5.6804117496079796</c:v>
                </c:pt>
                <c:pt idx="1256">
                  <c:v>5.675193835470572</c:v>
                </c:pt>
                <c:pt idx="1257">
                  <c:v>5.6699807144061234</c:v>
                </c:pt>
                <c:pt idx="1258">
                  <c:v>5.6647723820118081</c:v>
                </c:pt>
                <c:pt idx="1259">
                  <c:v>5.6595688338888532</c:v>
                </c:pt>
                <c:pt idx="1260">
                  <c:v>5.6543700656425173</c:v>
                </c:pt>
                <c:pt idx="1261">
                  <c:v>5.6491760728820992</c:v>
                </c:pt>
                <c:pt idx="1262">
                  <c:v>5.6439868512209381</c:v>
                </c:pt>
                <c:pt idx="1263">
                  <c:v>5.6388023962763887</c:v>
                </c:pt>
                <c:pt idx="1264">
                  <c:v>5.633622703669845</c:v>
                </c:pt>
                <c:pt idx="1265">
                  <c:v>5.6284477690267138</c:v>
                </c:pt>
                <c:pt idx="1266">
                  <c:v>5.6232775879764256</c:v>
                </c:pt>
                <c:pt idx="1267">
                  <c:v>5.6181121561524208</c:v>
                </c:pt>
                <c:pt idx="1268">
                  <c:v>5.6129514691921587</c:v>
                </c:pt>
                <c:pt idx="1269">
                  <c:v>5.6077955227370975</c:v>
                </c:pt>
                <c:pt idx="1270">
                  <c:v>5.6026443124327043</c:v>
                </c:pt>
                <c:pt idx="1271">
                  <c:v>5.5974978339284434</c:v>
                </c:pt>
                <c:pt idx="1272">
                  <c:v>5.5923560828777799</c:v>
                </c:pt>
                <c:pt idx="1273">
                  <c:v>5.5872190549381635</c:v>
                </c:pt>
                <c:pt idx="1274">
                  <c:v>5.5820867457710373</c:v>
                </c:pt>
                <c:pt idx="1275">
                  <c:v>5.5769591510418364</c:v>
                </c:pt>
                <c:pt idx="1276">
                  <c:v>5.5718362664199654</c:v>
                </c:pt>
                <c:pt idx="1277">
                  <c:v>5.5667180875788134</c:v>
                </c:pt>
                <c:pt idx="1278">
                  <c:v>5.5616046101957455</c:v>
                </c:pt>
                <c:pt idx="1279">
                  <c:v>5.5564958299520928</c:v>
                </c:pt>
                <c:pt idx="1280">
                  <c:v>5.5513917425331574</c:v>
                </c:pt>
                <c:pt idx="1281">
                  <c:v>5.5462923436282017</c:v>
                </c:pt>
                <c:pt idx="1282">
                  <c:v>5.5411976289304494</c:v>
                </c:pt>
                <c:pt idx="1283">
                  <c:v>5.5361075941370803</c:v>
                </c:pt>
                <c:pt idx="1284">
                  <c:v>5.5310222349492282</c:v>
                </c:pt>
                <c:pt idx="1285">
                  <c:v>5.5259415470719739</c:v>
                </c:pt>
                <c:pt idx="1286">
                  <c:v>5.5208655262143402</c:v>
                </c:pt>
                <c:pt idx="1287">
                  <c:v>5.5157941680892986</c:v>
                </c:pt>
                <c:pt idx="1288">
                  <c:v>5.5107274684137542</c:v>
                </c:pt>
                <c:pt idx="1289">
                  <c:v>5.5056654229085469</c:v>
                </c:pt>
                <c:pt idx="1290">
                  <c:v>5.500608027298445</c:v>
                </c:pt>
                <c:pt idx="1291">
                  <c:v>5.4955552773121523</c:v>
                </c:pt>
                <c:pt idx="1292">
                  <c:v>5.4905071686822868</c:v>
                </c:pt>
                <c:pt idx="1293">
                  <c:v>5.4854636971453896</c:v>
                </c:pt>
                <c:pt idx="1294">
                  <c:v>5.4804248584419213</c:v>
                </c:pt>
                <c:pt idx="1295">
                  <c:v>5.4753906483162496</c:v>
                </c:pt>
                <c:pt idx="1296">
                  <c:v>5.4703610625166537</c:v>
                </c:pt>
                <c:pt idx="1297">
                  <c:v>5.4653360967953244</c:v>
                </c:pt>
                <c:pt idx="1298">
                  <c:v>5.4603157469083436</c:v>
                </c:pt>
                <c:pt idx="1299">
                  <c:v>5.4553000086156986</c:v>
                </c:pt>
                <c:pt idx="1300">
                  <c:v>5.4502888776812695</c:v>
                </c:pt>
                <c:pt idx="1301">
                  <c:v>5.4452823498728291</c:v>
                </c:pt>
                <c:pt idx="1302">
                  <c:v>5.4402804209620363</c:v>
                </c:pt>
                <c:pt idx="1303">
                  <c:v>5.4352830867244322</c:v>
                </c:pt>
                <c:pt idx="1304">
                  <c:v>5.4302903429394442</c:v>
                </c:pt>
                <c:pt idx="1305">
                  <c:v>5.4253021853903727</c:v>
                </c:pt>
                <c:pt idx="1306">
                  <c:v>5.4203186098643883</c:v>
                </c:pt>
                <c:pt idx="1307">
                  <c:v>5.4153396121525397</c:v>
                </c:pt>
                <c:pt idx="1308">
                  <c:v>5.4103651880497337</c:v>
                </c:pt>
                <c:pt idx="1309">
                  <c:v>5.4053953333547442</c:v>
                </c:pt>
                <c:pt idx="1310">
                  <c:v>5.4004300438702053</c:v>
                </c:pt>
                <c:pt idx="1311">
                  <c:v>5.3954693154026012</c:v>
                </c:pt>
                <c:pt idx="1312">
                  <c:v>5.3905131437622762</c:v>
                </c:pt>
                <c:pt idx="1313">
                  <c:v>5.3855615247634123</c:v>
                </c:pt>
                <c:pt idx="1314">
                  <c:v>5.3806144542240517</c:v>
                </c:pt>
                <c:pt idx="1315">
                  <c:v>5.375671927966061</c:v>
                </c:pt>
                <c:pt idx="1316">
                  <c:v>5.370733941815157</c:v>
                </c:pt>
                <c:pt idx="1317">
                  <c:v>5.3658004916008872</c:v>
                </c:pt>
                <c:pt idx="1318">
                  <c:v>5.3608715731566283</c:v>
                </c:pt>
                <c:pt idx="1319">
                  <c:v>5.3559471823195839</c:v>
                </c:pt>
                <c:pt idx="1320">
                  <c:v>5.3510273149307901</c:v>
                </c:pt>
                <c:pt idx="1321">
                  <c:v>5.3461119668350889</c:v>
                </c:pt>
                <c:pt idx="1322">
                  <c:v>5.3412011338811514</c:v>
                </c:pt>
                <c:pt idx="1323">
                  <c:v>5.3362948119214568</c:v>
                </c:pt>
                <c:pt idx="1324">
                  <c:v>5.3313929968122933</c:v>
                </c:pt>
                <c:pt idx="1325">
                  <c:v>5.326495684413759</c:v>
                </c:pt>
                <c:pt idx="1326">
                  <c:v>5.32160287058975</c:v>
                </c:pt>
                <c:pt idx="1327">
                  <c:v>5.3167145512079674</c:v>
                </c:pt>
                <c:pt idx="1328">
                  <c:v>5.3118307221399039</c:v>
                </c:pt>
                <c:pt idx="1329">
                  <c:v>5.3069513792608447</c:v>
                </c:pt>
                <c:pt idx="1330">
                  <c:v>5.3020765184498684</c:v>
                </c:pt>
                <c:pt idx="1331">
                  <c:v>5.2972061355898337</c:v>
                </c:pt>
                <c:pt idx="1332">
                  <c:v>5.2923402265673829</c:v>
                </c:pt>
                <c:pt idx="1333">
                  <c:v>5.2874787872729367</c:v>
                </c:pt>
                <c:pt idx="1334">
                  <c:v>5.2826218136006933</c:v>
                </c:pt>
                <c:pt idx="1335">
                  <c:v>5.2777693014486173</c:v>
                </c:pt>
                <c:pt idx="1336">
                  <c:v>5.2729212467184468</c:v>
                </c:pt>
                <c:pt idx="1337">
                  <c:v>5.2680776453156835</c:v>
                </c:pt>
                <c:pt idx="1338">
                  <c:v>5.2632384931495846</c:v>
                </c:pt>
                <c:pt idx="1339">
                  <c:v>5.2584037861331705</c:v>
                </c:pt>
                <c:pt idx="1340">
                  <c:v>5.2535735201832159</c:v>
                </c:pt>
                <c:pt idx="1341">
                  <c:v>5.2487476912202427</c:v>
                </c:pt>
                <c:pt idx="1342">
                  <c:v>5.2439262951685226</c:v>
                </c:pt>
                <c:pt idx="1343">
                  <c:v>5.2391093279560721</c:v>
                </c:pt>
                <c:pt idx="1344">
                  <c:v>5.2342967855146467</c:v>
                </c:pt>
                <c:pt idx="1345">
                  <c:v>5.2294886637797378</c:v>
                </c:pt>
                <c:pt idx="1346">
                  <c:v>5.2246849586905713</c:v>
                </c:pt>
                <c:pt idx="1347">
                  <c:v>5.2198856661901081</c:v>
                </c:pt>
                <c:pt idx="1348">
                  <c:v>5.2150907822250243</c:v>
                </c:pt>
                <c:pt idx="1349">
                  <c:v>5.2103003027457309</c:v>
                </c:pt>
                <c:pt idx="1350">
                  <c:v>5.2055142237063539</c:v>
                </c:pt>
                <c:pt idx="1351">
                  <c:v>5.2007325410647347</c:v>
                </c:pt>
                <c:pt idx="1352">
                  <c:v>5.19595525078243</c:v>
                </c:pt>
                <c:pt idx="1353">
                  <c:v>5.1911823488247038</c:v>
                </c:pt>
                <c:pt idx="1354">
                  <c:v>5.1864138311605288</c:v>
                </c:pt>
                <c:pt idx="1355">
                  <c:v>5.18164969376258</c:v>
                </c:pt>
                <c:pt idx="1356">
                  <c:v>5.1768899326072306</c:v>
                </c:pt>
                <c:pt idx="1357">
                  <c:v>5.1721345436745514</c:v>
                </c:pt>
                <c:pt idx="1358">
                  <c:v>5.1673835229483016</c:v>
                </c:pt>
                <c:pt idx="1359">
                  <c:v>5.1626368664159381</c:v>
                </c:pt>
                <c:pt idx="1360">
                  <c:v>5.1578945700685956</c:v>
                </c:pt>
                <c:pt idx="1361">
                  <c:v>5.1531566299010931</c:v>
                </c:pt>
                <c:pt idx="1362">
                  <c:v>5.1484230419119328</c:v>
                </c:pt>
                <c:pt idx="1363">
                  <c:v>5.1436938021032885</c:v>
                </c:pt>
                <c:pt idx="1364">
                  <c:v>5.1389689064810051</c:v>
                </c:pt>
                <c:pt idx="1365">
                  <c:v>5.1342483510546009</c:v>
                </c:pt>
                <c:pt idx="1366">
                  <c:v>5.1295321318372569</c:v>
                </c:pt>
                <c:pt idx="1367">
                  <c:v>5.1248202448458189</c:v>
                </c:pt>
                <c:pt idx="1368">
                  <c:v>5.1201126861007857</c:v>
                </c:pt>
                <c:pt idx="1369">
                  <c:v>5.1154094516263182</c:v>
                </c:pt>
                <c:pt idx="1370">
                  <c:v>5.1107105374502284</c:v>
                </c:pt>
                <c:pt idx="1371">
                  <c:v>5.1060159396039708</c:v>
                </c:pt>
                <c:pt idx="1372">
                  <c:v>5.1013256541226566</c:v>
                </c:pt>
                <c:pt idx="1373">
                  <c:v>5.096639677045026</c:v>
                </c:pt>
                <c:pt idx="1374">
                  <c:v>5.091958004413466</c:v>
                </c:pt>
                <c:pt idx="1375">
                  <c:v>5.0872806322740018</c:v>
                </c:pt>
                <c:pt idx="1376">
                  <c:v>5.0826075566762805</c:v>
                </c:pt>
                <c:pt idx="1377">
                  <c:v>5.0779387736735861</c:v>
                </c:pt>
                <c:pt idx="1378">
                  <c:v>5.0732742793228258</c:v>
                </c:pt>
                <c:pt idx="1379">
                  <c:v>5.0686140696845285</c:v>
                </c:pt>
                <c:pt idx="1380">
                  <c:v>5.0639581408228427</c:v>
                </c:pt>
                <c:pt idx="1381">
                  <c:v>5.059306488805527</c:v>
                </c:pt>
                <c:pt idx="1382">
                  <c:v>5.0546591097039624</c:v>
                </c:pt>
                <c:pt idx="1383">
                  <c:v>5.0500159995931302</c:v>
                </c:pt>
                <c:pt idx="1384">
                  <c:v>5.0453771545516197</c:v>
                </c:pt>
                <c:pt idx="1385">
                  <c:v>5.0407425706616218</c:v>
                </c:pt>
                <c:pt idx="1386">
                  <c:v>5.0361122440089288</c:v>
                </c:pt>
                <c:pt idx="1387">
                  <c:v>5.031486170682923</c:v>
                </c:pt>
                <c:pt idx="1388">
                  <c:v>5.0268643467765877</c:v>
                </c:pt>
                <c:pt idx="1389">
                  <c:v>5.0222467683864851</c:v>
                </c:pt>
                <c:pt idx="1390">
                  <c:v>5.0176334316127704</c:v>
                </c:pt>
                <c:pt idx="1391">
                  <c:v>5.0130243325591772</c:v>
                </c:pt>
                <c:pt idx="1392">
                  <c:v>5.0084194673330202</c:v>
                </c:pt>
                <c:pt idx="1393">
                  <c:v>5.0038188320451882</c:v>
                </c:pt>
                <c:pt idx="1394">
                  <c:v>4.9992224228101447</c:v>
                </c:pt>
                <c:pt idx="1395">
                  <c:v>4.9946302357459187</c:v>
                </c:pt>
                <c:pt idx="1396">
                  <c:v>4.9900422669741094</c:v>
                </c:pt>
                <c:pt idx="1397">
                  <c:v>4.9854585126198758</c:v>
                </c:pt>
                <c:pt idx="1398">
                  <c:v>4.9808789688119379</c:v>
                </c:pt>
                <c:pt idx="1399">
                  <c:v>4.9763036316825717</c:v>
                </c:pt>
                <c:pt idx="1400">
                  <c:v>4.9717324973676016</c:v>
                </c:pt>
                <c:pt idx="1401">
                  <c:v>4.9671655620064081</c:v>
                </c:pt>
                <c:pt idx="1402">
                  <c:v>4.9626028217419158</c:v>
                </c:pt>
                <c:pt idx="1403">
                  <c:v>4.9580442727205893</c:v>
                </c:pt>
                <c:pt idx="1404">
                  <c:v>4.9534899110924382</c:v>
                </c:pt>
                <c:pt idx="1405">
                  <c:v>4.9489397330110032</c:v>
                </c:pt>
                <c:pt idx="1406">
                  <c:v>4.944393734633362</c:v>
                </c:pt>
                <c:pt idx="1407">
                  <c:v>4.9398519121201199</c:v>
                </c:pt>
                <c:pt idx="1408">
                  <c:v>4.9353142616354129</c:v>
                </c:pt>
                <c:pt idx="1409">
                  <c:v>4.9307807793468967</c:v>
                </c:pt>
                <c:pt idx="1410">
                  <c:v>4.9262514614257453</c:v>
                </c:pt>
                <c:pt idx="1411">
                  <c:v>4.9217263040466586</c:v>
                </c:pt>
                <c:pt idx="1412">
                  <c:v>4.9172053033878402</c:v>
                </c:pt>
                <c:pt idx="1413">
                  <c:v>4.9126884556310122</c:v>
                </c:pt>
                <c:pt idx="1414">
                  <c:v>4.9081757569613984</c:v>
                </c:pt>
                <c:pt idx="1415">
                  <c:v>4.9036672035677311</c:v>
                </c:pt>
                <c:pt idx="1416">
                  <c:v>4.8991627916422384</c:v>
                </c:pt>
                <c:pt idx="1417">
                  <c:v>4.8946625173806533</c:v>
                </c:pt>
                <c:pt idx="1418">
                  <c:v>4.8901663769821972</c:v>
                </c:pt>
                <c:pt idx="1419">
                  <c:v>4.8856743666495879</c:v>
                </c:pt>
                <c:pt idx="1420">
                  <c:v>4.8811864825890217</c:v>
                </c:pt>
                <c:pt idx="1421">
                  <c:v>4.8767027210101928</c:v>
                </c:pt>
                <c:pt idx="1422">
                  <c:v>4.872223078126269</c:v>
                </c:pt>
                <c:pt idx="1423">
                  <c:v>4.8677475501538972</c:v>
                </c:pt>
                <c:pt idx="1424">
                  <c:v>4.863276133313204</c:v>
                </c:pt>
                <c:pt idx="1425">
                  <c:v>4.8588088238277809</c:v>
                </c:pt>
                <c:pt idx="1426">
                  <c:v>4.8543456179246949</c:v>
                </c:pt>
                <c:pt idx="1427">
                  <c:v>4.8498865118344758</c:v>
                </c:pt>
                <c:pt idx="1428">
                  <c:v>4.8454315017911167</c:v>
                </c:pt>
                <c:pt idx="1429">
                  <c:v>4.8409805840320681</c:v>
                </c:pt>
                <c:pt idx="1430">
                  <c:v>4.836533754798241</c:v>
                </c:pt>
                <c:pt idx="1431">
                  <c:v>4.832091010333996</c:v>
                </c:pt>
                <c:pt idx="1432">
                  <c:v>4.8276523468871426</c:v>
                </c:pt>
                <c:pt idx="1433">
                  <c:v>4.8232177607089408</c:v>
                </c:pt>
                <c:pt idx="1434">
                  <c:v>4.8187872480540914</c:v>
                </c:pt>
                <c:pt idx="1435">
                  <c:v>4.8143608051807361</c:v>
                </c:pt>
                <c:pt idx="1436">
                  <c:v>4.8099384283504527</c:v>
                </c:pt>
                <c:pt idx="1437">
                  <c:v>4.8055201138282584</c:v>
                </c:pt>
                <c:pt idx="1438">
                  <c:v>4.8011058578825914</c:v>
                </c:pt>
                <c:pt idx="1439">
                  <c:v>4.7966956567853272</c:v>
                </c:pt>
                <c:pt idx="1440">
                  <c:v>4.7922895068117608</c:v>
                </c:pt>
                <c:pt idx="1441">
                  <c:v>4.7878874042406112</c:v>
                </c:pt>
                <c:pt idx="1442">
                  <c:v>4.7834893453540133</c:v>
                </c:pt>
                <c:pt idx="1443">
                  <c:v>4.7790953264375169</c:v>
                </c:pt>
                <c:pt idx="1444">
                  <c:v>4.7747053437800897</c:v>
                </c:pt>
                <c:pt idx="1445">
                  <c:v>4.7703193936740984</c:v>
                </c:pt>
                <c:pt idx="1446">
                  <c:v>4.765937472415323</c:v>
                </c:pt>
                <c:pt idx="1447">
                  <c:v>4.7615595763029468</c:v>
                </c:pt>
                <c:pt idx="1448">
                  <c:v>4.7571857016395453</c:v>
                </c:pt>
                <c:pt idx="1449">
                  <c:v>4.7528158447310966</c:v>
                </c:pt>
                <c:pt idx="1450">
                  <c:v>4.7484500018869715</c:v>
                </c:pt>
                <c:pt idx="1451">
                  <c:v>4.7440881694199275</c:v>
                </c:pt>
                <c:pt idx="1452">
                  <c:v>4.7397303436461122</c:v>
                </c:pt>
                <c:pt idx="1453">
                  <c:v>4.7353765208850573</c:v>
                </c:pt>
                <c:pt idx="1454">
                  <c:v>4.7310266974596749</c:v>
                </c:pt>
                <c:pt idx="1455">
                  <c:v>4.7266808696962492</c:v>
                </c:pt>
                <c:pt idx="1456">
                  <c:v>4.7223390339244515</c:v>
                </c:pt>
                <c:pt idx="1457">
                  <c:v>4.7180011864773093</c:v>
                </c:pt>
                <c:pt idx="1458">
                  <c:v>4.713667323691233</c:v>
                </c:pt>
                <c:pt idx="1459">
                  <c:v>4.709337441905987</c:v>
                </c:pt>
                <c:pt idx="1460">
                  <c:v>4.7050115374647055</c:v>
                </c:pt>
                <c:pt idx="1461">
                  <c:v>4.700689606713877</c:v>
                </c:pt>
                <c:pt idx="1462">
                  <c:v>4.6963716460033469</c:v>
                </c:pt>
                <c:pt idx="1463">
                  <c:v>4.6920576516863175</c:v>
                </c:pt>
                <c:pt idx="1464">
                  <c:v>4.6877476201193371</c:v>
                </c:pt>
                <c:pt idx="1465">
                  <c:v>4.6834415476622988</c:v>
                </c:pt>
                <c:pt idx="1466">
                  <c:v>4.679139430678446</c:v>
                </c:pt>
                <c:pt idx="1467">
                  <c:v>4.6748412655343587</c:v>
                </c:pt>
                <c:pt idx="1468">
                  <c:v>4.6705470485999507</c:v>
                </c:pt>
                <c:pt idx="1469">
                  <c:v>4.6662567762484812</c:v>
                </c:pt>
                <c:pt idx="1470">
                  <c:v>4.6619704448565287</c:v>
                </c:pt>
                <c:pt idx="1471">
                  <c:v>4.6576880508040084</c:v>
                </c:pt>
                <c:pt idx="1472">
                  <c:v>4.6534095904741557</c:v>
                </c:pt>
                <c:pt idx="1473">
                  <c:v>4.649135060253534</c:v>
                </c:pt>
                <c:pt idx="1474">
                  <c:v>4.6448644565320194</c:v>
                </c:pt>
                <c:pt idx="1475">
                  <c:v>4.6405977757028074</c:v>
                </c:pt>
                <c:pt idx="1476">
                  <c:v>4.636335014162408</c:v>
                </c:pt>
                <c:pt idx="1477">
                  <c:v>4.6320761683106415</c:v>
                </c:pt>
                <c:pt idx="1478">
                  <c:v>4.6278212345506278</c:v>
                </c:pt>
                <c:pt idx="1479">
                  <c:v>4.6235702092888031</c:v>
                </c:pt>
                <c:pt idx="1480">
                  <c:v>4.6193230889348955</c:v>
                </c:pt>
                <c:pt idx="1481">
                  <c:v>4.6150798699019324</c:v>
                </c:pt>
                <c:pt idx="1482">
                  <c:v>4.6108405486062383</c:v>
                </c:pt>
                <c:pt idx="1483">
                  <c:v>4.6066051214674291</c:v>
                </c:pt>
                <c:pt idx="1484">
                  <c:v>4.602373584908408</c:v>
                </c:pt>
                <c:pt idx="1485">
                  <c:v>4.5981459353553671</c:v>
                </c:pt>
                <c:pt idx="1486">
                  <c:v>4.5939221692377767</c:v>
                </c:pt>
                <c:pt idx="1487">
                  <c:v>4.5897022829883936</c:v>
                </c:pt>
                <c:pt idx="1488">
                  <c:v>4.5854862730432426</c:v>
                </c:pt>
                <c:pt idx="1489">
                  <c:v>4.5812741358416309</c:v>
                </c:pt>
                <c:pt idx="1490">
                  <c:v>4.5770658678261311</c:v>
                </c:pt>
                <c:pt idx="1491">
                  <c:v>4.5728614654425854</c:v>
                </c:pt>
                <c:pt idx="1492">
                  <c:v>4.5686609251401009</c:v>
                </c:pt>
                <c:pt idx="1493">
                  <c:v>4.5644642433710452</c:v>
                </c:pt>
                <c:pt idx="1494">
                  <c:v>4.5602714165910463</c:v>
                </c:pt>
                <c:pt idx="1495">
                  <c:v>4.5560824412589875</c:v>
                </c:pt>
                <c:pt idx="1496">
                  <c:v>4.5518973138370056</c:v>
                </c:pt>
                <c:pt idx="1497">
                  <c:v>4.5477160307904851</c:v>
                </c:pt>
                <c:pt idx="1498">
                  <c:v>4.5435385885880573</c:v>
                </c:pt>
                <c:pt idx="1499">
                  <c:v>4.539364983701601</c:v>
                </c:pt>
                <c:pt idx="1500">
                  <c:v>4.535195212606232</c:v>
                </c:pt>
                <c:pt idx="1501">
                  <c:v>4.531029271780306</c:v>
                </c:pt>
                <c:pt idx="1502">
                  <c:v>4.5268671577054143</c:v>
                </c:pt>
                <c:pt idx="1503">
                  <c:v>4.5227088668663766</c:v>
                </c:pt>
                <c:pt idx="1504">
                  <c:v>4.518554395751246</c:v>
                </c:pt>
                <c:pt idx="1505">
                  <c:v>4.5144037408512983</c:v>
                </c:pt>
                <c:pt idx="1506">
                  <c:v>4.5102568986610336</c:v>
                </c:pt>
                <c:pt idx="1507">
                  <c:v>4.506113865678171</c:v>
                </c:pt>
                <c:pt idx="1508">
                  <c:v>4.5019746384036514</c:v>
                </c:pt>
                <c:pt idx="1509">
                  <c:v>4.4978392133416216</c:v>
                </c:pt>
                <c:pt idx="1510">
                  <c:v>4.4937075869994469</c:v>
                </c:pt>
                <c:pt idx="1511">
                  <c:v>4.4895797558876982</c:v>
                </c:pt>
                <c:pt idx="1512">
                  <c:v>4.4854557165201516</c:v>
                </c:pt>
                <c:pt idx="1513">
                  <c:v>4.4813354654137836</c:v>
                </c:pt>
                <c:pt idx="1514">
                  <c:v>4.477218999088775</c:v>
                </c:pt>
                <c:pt idx="1515">
                  <c:v>4.4731063140684988</c:v>
                </c:pt>
                <c:pt idx="1516">
                  <c:v>4.4689974068795237</c:v>
                </c:pt>
                <c:pt idx="1517">
                  <c:v>4.4648922740516079</c:v>
                </c:pt>
                <c:pt idx="1518">
                  <c:v>4.4607909121176981</c:v>
                </c:pt>
                <c:pt idx="1519">
                  <c:v>4.4566933176139267</c:v>
                </c:pt>
                <c:pt idx="1520">
                  <c:v>4.4525994870796044</c:v>
                </c:pt>
                <c:pt idx="1521">
                  <c:v>4.4485094170572248</c:v>
                </c:pt>
                <c:pt idx="1522">
                  <c:v>4.4444231040924569</c:v>
                </c:pt>
                <c:pt idx="1523">
                  <c:v>4.4403405447341378</c:v>
                </c:pt>
                <c:pt idx="1524">
                  <c:v>4.4362617355342833</c:v>
                </c:pt>
                <c:pt idx="1525">
                  <c:v>4.4321866730480677</c:v>
                </c:pt>
                <c:pt idx="1526">
                  <c:v>4.428115353833836</c:v>
                </c:pt>
                <c:pt idx="1527">
                  <c:v>4.4240477744530926</c:v>
                </c:pt>
                <c:pt idx="1528">
                  <c:v>4.4199839314705009</c:v>
                </c:pt>
                <c:pt idx="1529">
                  <c:v>4.4159238214538767</c:v>
                </c:pt>
                <c:pt idx="1530">
                  <c:v>4.4118674409741923</c:v>
                </c:pt>
                <c:pt idx="1531">
                  <c:v>4.4078147866055701</c:v>
                </c:pt>
                <c:pt idx="1532">
                  <c:v>4.4037658549252763</c:v>
                </c:pt>
                <c:pt idx="1533">
                  <c:v>4.3997206425137234</c:v>
                </c:pt>
                <c:pt idx="1534">
                  <c:v>4.3956791459544649</c:v>
                </c:pt>
                <c:pt idx="1535">
                  <c:v>4.3916413618341918</c:v>
                </c:pt>
                <c:pt idx="1536">
                  <c:v>4.3876072867427292</c:v>
                </c:pt>
                <c:pt idx="1537">
                  <c:v>4.3835769172730403</c:v>
                </c:pt>
                <c:pt idx="1538">
                  <c:v>4.3795502500212136</c:v>
                </c:pt>
                <c:pt idx="1539">
                  <c:v>4.3755272815864608</c:v>
                </c:pt>
                <c:pt idx="1540">
                  <c:v>4.3715080085711229</c:v>
                </c:pt>
                <c:pt idx="1541">
                  <c:v>4.3674924275806628</c:v>
                </c:pt>
                <c:pt idx="1542">
                  <c:v>4.3634805352236583</c:v>
                </c:pt>
                <c:pt idx="1543">
                  <c:v>4.3594723281118037</c:v>
                </c:pt>
                <c:pt idx="1544">
                  <c:v>4.3554678028599048</c:v>
                </c:pt>
                <c:pt idx="1545">
                  <c:v>4.3514669560858774</c:v>
                </c:pt>
                <c:pt idx="1546">
                  <c:v>4.3474697844107446</c:v>
                </c:pt>
                <c:pt idx="1547">
                  <c:v>4.3434762844586343</c:v>
                </c:pt>
                <c:pt idx="1548">
                  <c:v>4.3394864528567751</c:v>
                </c:pt>
                <c:pt idx="1549">
                  <c:v>4.3355002862354883</c:v>
                </c:pt>
                <c:pt idx="1550">
                  <c:v>4.3315177812281984</c:v>
                </c:pt>
                <c:pt idx="1551">
                  <c:v>4.327538934471419</c:v>
                </c:pt>
                <c:pt idx="1552">
                  <c:v>4.3235637426047528</c:v>
                </c:pt>
                <c:pt idx="1553">
                  <c:v>4.3195922022708899</c:v>
                </c:pt>
                <c:pt idx="1554">
                  <c:v>4.3156243101156049</c:v>
                </c:pt>
                <c:pt idx="1555">
                  <c:v>4.3116600627877517</c:v>
                </c:pt>
                <c:pt idx="1556">
                  <c:v>4.3076994569392637</c:v>
                </c:pt>
                <c:pt idx="1557">
                  <c:v>4.3037424892251508</c:v>
                </c:pt>
                <c:pt idx="1558">
                  <c:v>4.299789156303496</c:v>
                </c:pt>
                <c:pt idx="1559">
                  <c:v>4.2958394548354484</c:v>
                </c:pt>
                <c:pt idx="1560">
                  <c:v>4.2918933814852256</c:v>
                </c:pt>
                <c:pt idx="1561">
                  <c:v>4.2879509329201122</c:v>
                </c:pt>
                <c:pt idx="1562">
                  <c:v>4.2840121058104499</c:v>
                </c:pt>
                <c:pt idx="1563">
                  <c:v>4.2800768968296463</c:v>
                </c:pt>
                <c:pt idx="1564">
                  <c:v>4.2761453026541547</c:v>
                </c:pt>
                <c:pt idx="1565">
                  <c:v>4.2722173199634863</c:v>
                </c:pt>
                <c:pt idx="1566">
                  <c:v>4.2682929454402032</c:v>
                </c:pt>
                <c:pt idx="1567">
                  <c:v>4.2643721757699167</c:v>
                </c:pt>
                <c:pt idx="1568">
                  <c:v>4.2604550076412782</c:v>
                </c:pt>
                <c:pt idx="1569">
                  <c:v>4.2565414377459803</c:v>
                </c:pt>
                <c:pt idx="1570">
                  <c:v>4.2526314627787594</c:v>
                </c:pt>
                <c:pt idx="1571">
                  <c:v>4.248725079437385</c:v>
                </c:pt>
                <c:pt idx="1572">
                  <c:v>4.2448222844226597</c:v>
                </c:pt>
                <c:pt idx="1573">
                  <c:v>4.2409230744384203</c:v>
                </c:pt>
                <c:pt idx="1574">
                  <c:v>4.2370274461915249</c:v>
                </c:pt>
                <c:pt idx="1575">
                  <c:v>4.2331353963918614</c:v>
                </c:pt>
                <c:pt idx="1576">
                  <c:v>4.229246921752341</c:v>
                </c:pt>
                <c:pt idx="1577">
                  <c:v>4.2253620189888883</c:v>
                </c:pt>
                <c:pt idx="1578">
                  <c:v>4.2214806848204525</c:v>
                </c:pt>
                <c:pt idx="1579">
                  <c:v>4.2176029159689881</c:v>
                </c:pt>
                <c:pt idx="1580">
                  <c:v>4.2137287091594695</c:v>
                </c:pt>
                <c:pt idx="1581">
                  <c:v>4.2098580611198733</c:v>
                </c:pt>
                <c:pt idx="1582">
                  <c:v>4.2059909685811832</c:v>
                </c:pt>
                <c:pt idx="1583">
                  <c:v>4.2021274282773868</c:v>
                </c:pt>
                <c:pt idx="1584">
                  <c:v>4.198267436945474</c:v>
                </c:pt>
                <c:pt idx="1585">
                  <c:v>4.1944109913254231</c:v>
                </c:pt>
                <c:pt idx="1586">
                  <c:v>4.190558088160218</c:v>
                </c:pt>
                <c:pt idx="1587">
                  <c:v>4.186708724195829</c:v>
                </c:pt>
                <c:pt idx="1588">
                  <c:v>4.1828628961812155</c:v>
                </c:pt>
                <c:pt idx="1589">
                  <c:v>4.1790206008683217</c:v>
                </c:pt>
                <c:pt idx="1590">
                  <c:v>4.1751818350120811</c:v>
                </c:pt>
                <c:pt idx="1591">
                  <c:v>4.1713465953704025</c:v>
                </c:pt>
                <c:pt idx="1592">
                  <c:v>4.167514878704174</c:v>
                </c:pt>
                <c:pt idx="1593">
                  <c:v>4.1636866817772633</c:v>
                </c:pt>
                <c:pt idx="1594">
                  <c:v>4.1598620013565037</c:v>
                </c:pt>
                <c:pt idx="1595">
                  <c:v>4.1560408342117023</c:v>
                </c:pt>
                <c:pt idx="1596">
                  <c:v>4.1522231771156353</c:v>
                </c:pt>
                <c:pt idx="1597">
                  <c:v>4.1484090268440408</c:v>
                </c:pt>
                <c:pt idx="1598">
                  <c:v>4.1445983801756174</c:v>
                </c:pt>
                <c:pt idx="1599">
                  <c:v>4.1407912338920241</c:v>
                </c:pt>
                <c:pt idx="1600">
                  <c:v>4.136987584777879</c:v>
                </c:pt>
                <c:pt idx="1601">
                  <c:v>4.1331874296207509</c:v>
                </c:pt>
                <c:pt idx="1602">
                  <c:v>4.1293907652111566</c:v>
                </c:pt>
                <c:pt idx="1603">
                  <c:v>4.1255975883425693</c:v>
                </c:pt>
                <c:pt idx="1604">
                  <c:v>4.1218078958113988</c:v>
                </c:pt>
                <c:pt idx="1605">
                  <c:v>4.1180216844170019</c:v>
                </c:pt>
                <c:pt idx="1606">
                  <c:v>4.1142389509616759</c:v>
                </c:pt>
                <c:pt idx="1607">
                  <c:v>4.1104596922506547</c:v>
                </c:pt>
                <c:pt idx="1608">
                  <c:v>4.1066839050921065</c:v>
                </c:pt>
                <c:pt idx="1609">
                  <c:v>4.1029115862971324</c:v>
                </c:pt>
                <c:pt idx="1610">
                  <c:v>4.09914273267976</c:v>
                </c:pt>
                <c:pt idx="1611">
                  <c:v>4.0953773410569472</c:v>
                </c:pt>
                <c:pt idx="1612">
                  <c:v>4.0916154082485754</c:v>
                </c:pt>
                <c:pt idx="1613">
                  <c:v>4.0878569310774431</c:v>
                </c:pt>
                <c:pt idx="1614">
                  <c:v>4.0841019063692707</c:v>
                </c:pt>
                <c:pt idx="1615">
                  <c:v>4.0803503309526956</c:v>
                </c:pt>
                <c:pt idx="1616">
                  <c:v>4.0766022016592647</c:v>
                </c:pt>
                <c:pt idx="1617">
                  <c:v>4.0728575153234408</c:v>
                </c:pt>
                <c:pt idx="1618">
                  <c:v>4.0691162687825857</c:v>
                </c:pt>
                <c:pt idx="1619">
                  <c:v>4.0653784588769746</c:v>
                </c:pt>
                <c:pt idx="1620">
                  <c:v>4.0616440824497815</c:v>
                </c:pt>
                <c:pt idx="1621">
                  <c:v>4.0579131363470804</c:v>
                </c:pt>
                <c:pt idx="1622">
                  <c:v>4.054185617417847</c:v>
                </c:pt>
                <c:pt idx="1623">
                  <c:v>4.0504615225139418</c:v>
                </c:pt>
                <c:pt idx="1624">
                  <c:v>4.0467408484901242</c:v>
                </c:pt>
                <c:pt idx="1625">
                  <c:v>4.0430235922040429</c:v>
                </c:pt>
                <c:pt idx="1626">
                  <c:v>4.0393097505162325</c:v>
                </c:pt>
                <c:pt idx="1627">
                  <c:v>4.0355993202901059</c:v>
                </c:pt>
                <c:pt idx="1628">
                  <c:v>4.0318922983919654</c:v>
                </c:pt>
                <c:pt idx="1629">
                  <c:v>4.0281886816909873</c:v>
                </c:pt>
                <c:pt idx="1630">
                  <c:v>4.0244884670592249</c:v>
                </c:pt>
                <c:pt idx="1631">
                  <c:v>4.0207916513716029</c:v>
                </c:pt>
                <c:pt idx="1632">
                  <c:v>4.0170982315059209</c:v>
                </c:pt>
                <c:pt idx="1633">
                  <c:v>4.0134082043428423</c:v>
                </c:pt>
                <c:pt idx="1634">
                  <c:v>4.0097215667658963</c:v>
                </c:pt>
                <c:pt idx="1635">
                  <c:v>4.0060383156614776</c:v>
                </c:pt>
                <c:pt idx="1636">
                  <c:v>4.0023584479188399</c:v>
                </c:pt>
                <c:pt idx="1637">
                  <c:v>3.9986819604300941</c:v>
                </c:pt>
                <c:pt idx="1638">
                  <c:v>3.9950088500902026</c:v>
                </c:pt>
                <c:pt idx="1639">
                  <c:v>3.9913391137969856</c:v>
                </c:pt>
                <c:pt idx="1640">
                  <c:v>3.987672748451109</c:v>
                </c:pt>
                <c:pt idx="1641">
                  <c:v>3.9840097509560888</c:v>
                </c:pt>
                <c:pt idx="1642">
                  <c:v>3.9803501182182845</c:v>
                </c:pt>
                <c:pt idx="1643">
                  <c:v>3.9766938471468936</c:v>
                </c:pt>
                <c:pt idx="1644">
                  <c:v>3.9730409346539561</c:v>
                </c:pt>
                <c:pt idx="1645">
                  <c:v>3.9693913776543504</c:v>
                </c:pt>
                <c:pt idx="1646">
                  <c:v>3.965745173065784</c:v>
                </c:pt>
                <c:pt idx="1647">
                  <c:v>3.9621023178088013</c:v>
                </c:pt>
                <c:pt idx="1648">
                  <c:v>3.9584628088067686</c:v>
                </c:pt>
                <c:pt idx="1649">
                  <c:v>3.9548266429858838</c:v>
                </c:pt>
                <c:pt idx="1650">
                  <c:v>3.9511938172751684</c:v>
                </c:pt>
                <c:pt idx="1651">
                  <c:v>3.9475643286064601</c:v>
                </c:pt>
                <c:pt idx="1652">
                  <c:v>3.9439381739144217</c:v>
                </c:pt>
                <c:pt idx="1653">
                  <c:v>3.9403153501365233</c:v>
                </c:pt>
                <c:pt idx="1654">
                  <c:v>3.9366958542130575</c:v>
                </c:pt>
                <c:pt idx="1655">
                  <c:v>3.9330796830871191</c:v>
                </c:pt>
                <c:pt idx="1656">
                  <c:v>3.9294668337046161</c:v>
                </c:pt>
                <c:pt idx="1657">
                  <c:v>3.9258573030142623</c:v>
                </c:pt>
                <c:pt idx="1658">
                  <c:v>3.9222510879675716</c:v>
                </c:pt>
                <c:pt idx="1659">
                  <c:v>3.9186481855188577</c:v>
                </c:pt>
                <c:pt idx="1660">
                  <c:v>3.9150485926252339</c:v>
                </c:pt>
                <c:pt idx="1661">
                  <c:v>3.9114523062466091</c:v>
                </c:pt>
                <c:pt idx="1662">
                  <c:v>3.9078593233456851</c:v>
                </c:pt>
                <c:pt idx="1663">
                  <c:v>3.9042696408879491</c:v>
                </c:pt>
                <c:pt idx="1664">
                  <c:v>3.9006832558416802</c:v>
                </c:pt>
                <c:pt idx="1665">
                  <c:v>3.8971001651779433</c:v>
                </c:pt>
                <c:pt idx="1666">
                  <c:v>3.8935203658705815</c:v>
                </c:pt>
                <c:pt idx="1667">
                  <c:v>3.8899438548962229</c:v>
                </c:pt>
                <c:pt idx="1668">
                  <c:v>3.8863706292342655</c:v>
                </c:pt>
                <c:pt idx="1669">
                  <c:v>3.8828006858668878</c:v>
                </c:pt>
                <c:pt idx="1670">
                  <c:v>3.8792340217790389</c:v>
                </c:pt>
                <c:pt idx="1671">
                  <c:v>3.875670633958439</c:v>
                </c:pt>
                <c:pt idx="1672">
                  <c:v>3.8721105193955712</c:v>
                </c:pt>
                <c:pt idx="1673">
                  <c:v>3.8685536750836862</c:v>
                </c:pt>
                <c:pt idx="1674">
                  <c:v>3.8650000980187964</c:v>
                </c:pt>
                <c:pt idx="1675">
                  <c:v>3.8614497851996736</c:v>
                </c:pt>
                <c:pt idx="1676">
                  <c:v>3.857902733627844</c:v>
                </c:pt>
                <c:pt idx="1677">
                  <c:v>3.8543589403075935</c:v>
                </c:pt>
                <c:pt idx="1678">
                  <c:v>3.8508184022459537</c:v>
                </c:pt>
                <c:pt idx="1679">
                  <c:v>3.8472811164527099</c:v>
                </c:pt>
                <c:pt idx="1680">
                  <c:v>3.8437470799403908</c:v>
                </c:pt>
                <c:pt idx="1681">
                  <c:v>3.8402162897242724</c:v>
                </c:pt>
                <c:pt idx="1682">
                  <c:v>3.8366887428223726</c:v>
                </c:pt>
                <c:pt idx="1683">
                  <c:v>3.8331644362554438</c:v>
                </c:pt>
                <c:pt idx="1684">
                  <c:v>3.8296433670469789</c:v>
                </c:pt>
                <c:pt idx="1685">
                  <c:v>3.8261255322232057</c:v>
                </c:pt>
                <c:pt idx="1686">
                  <c:v>3.8226109288130812</c:v>
                </c:pt>
                <c:pt idx="1687">
                  <c:v>3.8190995538482948</c:v>
                </c:pt>
                <c:pt idx="1688">
                  <c:v>3.8155914043632562</c:v>
                </c:pt>
                <c:pt idx="1689">
                  <c:v>3.812086477395106</c:v>
                </c:pt>
                <c:pt idx="1690">
                  <c:v>3.8085847699837037</c:v>
                </c:pt>
                <c:pt idx="1691">
                  <c:v>3.8050862791716282</c:v>
                </c:pt>
                <c:pt idx="1692">
                  <c:v>3.8015910020041748</c:v>
                </c:pt>
                <c:pt idx="1693">
                  <c:v>3.7980989355293513</c:v>
                </c:pt>
                <c:pt idx="1694">
                  <c:v>3.7946100767978801</c:v>
                </c:pt>
                <c:pt idx="1695">
                  <c:v>3.7911244228631915</c:v>
                </c:pt>
                <c:pt idx="1696">
                  <c:v>3.7876419707814235</c:v>
                </c:pt>
                <c:pt idx="1697">
                  <c:v>3.7841627176114159</c:v>
                </c:pt>
                <c:pt idx="1698">
                  <c:v>3.7806866604147107</c:v>
                </c:pt>
                <c:pt idx="1699">
                  <c:v>3.7772137962555501</c:v>
                </c:pt>
                <c:pt idx="1700">
                  <c:v>3.7737441222008745</c:v>
                </c:pt>
                <c:pt idx="1701">
                  <c:v>3.7702776353203156</c:v>
                </c:pt>
                <c:pt idx="1702">
                  <c:v>3.7668143326861983</c:v>
                </c:pt>
                <c:pt idx="1703">
                  <c:v>3.763354211373537</c:v>
                </c:pt>
                <c:pt idx="1704">
                  <c:v>3.7598972684600329</c:v>
                </c:pt>
                <c:pt idx="1705">
                  <c:v>3.7564435010260695</c:v>
                </c:pt>
                <c:pt idx="1706">
                  <c:v>3.7529929061547156</c:v>
                </c:pt>
                <c:pt idx="1707">
                  <c:v>3.7495454809317192</c:v>
                </c:pt>
                <c:pt idx="1708">
                  <c:v>3.7461012224454993</c:v>
                </c:pt>
                <c:pt idx="1709">
                  <c:v>3.7426601277871581</c:v>
                </c:pt>
                <c:pt idx="1710">
                  <c:v>3.739222194050464</c:v>
                </c:pt>
                <c:pt idx="1711">
                  <c:v>3.7357874183318573</c:v>
                </c:pt>
                <c:pt idx="1712">
                  <c:v>3.7323557977304453</c:v>
                </c:pt>
                <c:pt idx="1713">
                  <c:v>3.7289273293479979</c:v>
                </c:pt>
                <c:pt idx="1714">
                  <c:v>3.7255020102889507</c:v>
                </c:pt>
                <c:pt idx="1715">
                  <c:v>3.7220798376603961</c:v>
                </c:pt>
                <c:pt idx="1716">
                  <c:v>3.7186608085720865</c:v>
                </c:pt>
                <c:pt idx="1717">
                  <c:v>3.7152449201364282</c:v>
                </c:pt>
                <c:pt idx="1718">
                  <c:v>3.7118321694684768</c:v>
                </c:pt>
                <c:pt idx="1719">
                  <c:v>3.7084225536859434</c:v>
                </c:pt>
                <c:pt idx="1720">
                  <c:v>3.7050160699091834</c:v>
                </c:pt>
                <c:pt idx="1721">
                  <c:v>3.7016127152611982</c:v>
                </c:pt>
                <c:pt idx="1722">
                  <c:v>3.6982124868676318</c:v>
                </c:pt>
                <c:pt idx="1723">
                  <c:v>3.6948153818567682</c:v>
                </c:pt>
                <c:pt idx="1724">
                  <c:v>3.6914213973595302</c:v>
                </c:pt>
                <c:pt idx="1725">
                  <c:v>3.6880305305094749</c:v>
                </c:pt>
                <c:pt idx="1726">
                  <c:v>3.6846427784427935</c:v>
                </c:pt>
                <c:pt idx="1727">
                  <c:v>3.6812581382983085</c:v>
                </c:pt>
                <c:pt idx="1728">
                  <c:v>3.6778766072174682</c:v>
                </c:pt>
                <c:pt idx="1729">
                  <c:v>3.6744981823443483</c:v>
                </c:pt>
                <c:pt idx="1730">
                  <c:v>3.6711228608256472</c:v>
                </c:pt>
                <c:pt idx="1731">
                  <c:v>3.6677506398106852</c:v>
                </c:pt>
                <c:pt idx="1732">
                  <c:v>3.664381516451404</c:v>
                </c:pt>
                <c:pt idx="1733">
                  <c:v>3.6610154879023526</c:v>
                </c:pt>
                <c:pt idx="1734">
                  <c:v>3.6576525513207012</c:v>
                </c:pt>
                <c:pt idx="1735">
                  <c:v>3.6542927038662327</c:v>
                </c:pt>
                <c:pt idx="1736">
                  <c:v>3.6509359427013321</c:v>
                </c:pt>
                <c:pt idx="1737">
                  <c:v>3.6475822649909979</c:v>
                </c:pt>
                <c:pt idx="1738">
                  <c:v>3.644231667902825</c:v>
                </c:pt>
                <c:pt idx="1739">
                  <c:v>3.6408841486070198</c:v>
                </c:pt>
                <c:pt idx="1740">
                  <c:v>3.6375397042763793</c:v>
                </c:pt>
                <c:pt idx="1741">
                  <c:v>3.6341983320863016</c:v>
                </c:pt>
                <c:pt idx="1742">
                  <c:v>3.6308600292147832</c:v>
                </c:pt>
                <c:pt idx="1743">
                  <c:v>3.627524792842403</c:v>
                </c:pt>
                <c:pt idx="1744">
                  <c:v>3.6241926201523373</c:v>
                </c:pt>
                <c:pt idx="1745">
                  <c:v>3.6208635083303498</c:v>
                </c:pt>
                <c:pt idx="1746">
                  <c:v>3.6175374545647863</c:v>
                </c:pt>
                <c:pt idx="1747">
                  <c:v>3.6142144560465761</c:v>
                </c:pt>
                <c:pt idx="1748">
                  <c:v>3.6108945099692287</c:v>
                </c:pt>
                <c:pt idx="1749">
                  <c:v>3.607577613528834</c:v>
                </c:pt>
                <c:pt idx="1750">
                  <c:v>3.6042637639240547</c:v>
                </c:pt>
                <c:pt idx="1751">
                  <c:v>3.6009529583561259</c:v>
                </c:pt>
                <c:pt idx="1752">
                  <c:v>3.5976451940288592</c:v>
                </c:pt>
                <c:pt idx="1753">
                  <c:v>3.5943404681486291</c:v>
                </c:pt>
                <c:pt idx="1754">
                  <c:v>3.5910387779243758</c:v>
                </c:pt>
                <c:pt idx="1755">
                  <c:v>3.5877401205676094</c:v>
                </c:pt>
                <c:pt idx="1756">
                  <c:v>3.5844444932923953</c:v>
                </c:pt>
                <c:pt idx="1757">
                  <c:v>3.5811518933153632</c:v>
                </c:pt>
                <c:pt idx="1758">
                  <c:v>3.5778623178556925</c:v>
                </c:pt>
                <c:pt idx="1759">
                  <c:v>3.5745757641351235</c:v>
                </c:pt>
                <c:pt idx="1760">
                  <c:v>3.5712922293779461</c:v>
                </c:pt>
                <c:pt idx="1761">
                  <c:v>3.568011710811001</c:v>
                </c:pt>
                <c:pt idx="1762">
                  <c:v>3.5647342056636759</c:v>
                </c:pt>
                <c:pt idx="1763">
                  <c:v>3.5614597111678998</c:v>
                </c:pt>
                <c:pt idx="1764">
                  <c:v>3.5581882245581493</c:v>
                </c:pt>
                <c:pt idx="1765">
                  <c:v>3.5549197430714408</c:v>
                </c:pt>
                <c:pt idx="1766">
                  <c:v>3.5516542639473259</c:v>
                </c:pt>
                <c:pt idx="1767">
                  <c:v>3.5483917844278956</c:v>
                </c:pt>
                <c:pt idx="1768">
                  <c:v>3.5451323017577692</c:v>
                </c:pt>
                <c:pt idx="1769">
                  <c:v>3.5418758131841028</c:v>
                </c:pt>
                <c:pt idx="1770">
                  <c:v>3.5386223159565775</c:v>
                </c:pt>
                <c:pt idx="1771">
                  <c:v>3.5353718073274019</c:v>
                </c:pt>
                <c:pt idx="1772">
                  <c:v>3.5321242845513079</c:v>
                </c:pt>
                <c:pt idx="1773">
                  <c:v>3.5288797448855496</c:v>
                </c:pt>
                <c:pt idx="1774">
                  <c:v>3.5256381855899028</c:v>
                </c:pt>
                <c:pt idx="1775">
                  <c:v>3.5223996039266563</c:v>
                </c:pt>
                <c:pt idx="1776">
                  <c:v>3.5191639971606148</c:v>
                </c:pt>
                <c:pt idx="1777">
                  <c:v>3.5159313625590993</c:v>
                </c:pt>
                <c:pt idx="1778">
                  <c:v>3.5127016973919383</c:v>
                </c:pt>
                <c:pt idx="1779">
                  <c:v>3.5094749989314646</c:v>
                </c:pt>
                <c:pt idx="1780">
                  <c:v>3.506251264452521</c:v>
                </c:pt>
                <c:pt idx="1781">
                  <c:v>3.503030491232455</c:v>
                </c:pt>
                <c:pt idx="1782">
                  <c:v>3.4998126765511119</c:v>
                </c:pt>
                <c:pt idx="1783">
                  <c:v>3.4965978176908332</c:v>
                </c:pt>
                <c:pt idx="1784">
                  <c:v>3.4933859119364641</c:v>
                </c:pt>
                <c:pt idx="1785">
                  <c:v>3.4901769565753371</c:v>
                </c:pt>
                <c:pt idx="1786">
                  <c:v>3.4869709488972798</c:v>
                </c:pt>
                <c:pt idx="1787">
                  <c:v>3.4837678861946104</c:v>
                </c:pt>
                <c:pt idx="1788">
                  <c:v>3.4805677657621308</c:v>
                </c:pt>
                <c:pt idx="1789">
                  <c:v>3.477370584897129</c:v>
                </c:pt>
                <c:pt idx="1790">
                  <c:v>3.474176340899378</c:v>
                </c:pt>
                <c:pt idx="1791">
                  <c:v>3.4709850310711299</c:v>
                </c:pt>
                <c:pt idx="1792">
                  <c:v>3.467796652717114</c:v>
                </c:pt>
                <c:pt idx="1793">
                  <c:v>3.4646112031445337</c:v>
                </c:pt>
                <c:pt idx="1794">
                  <c:v>3.46142867966307</c:v>
                </c:pt>
                <c:pt idx="1795">
                  <c:v>3.4582490795848746</c:v>
                </c:pt>
                <c:pt idx="1796">
                  <c:v>3.4550724002245641</c:v>
                </c:pt>
                <c:pt idx="1797">
                  <c:v>3.4518986388992277</c:v>
                </c:pt>
                <c:pt idx="1798">
                  <c:v>3.4487277929284139</c:v>
                </c:pt>
                <c:pt idx="1799">
                  <c:v>3.4455598596341357</c:v>
                </c:pt>
                <c:pt idx="1800">
                  <c:v>3.4423948363408665</c:v>
                </c:pt>
                <c:pt idx="1801">
                  <c:v>3.4392327203755371</c:v>
                </c:pt>
                <c:pt idx="1802">
                  <c:v>3.4360735090675338</c:v>
                </c:pt>
                <c:pt idx="1803">
                  <c:v>3.4329171997486942</c:v>
                </c:pt>
                <c:pt idx="1804">
                  <c:v>3.4297637897533093</c:v>
                </c:pt>
                <c:pt idx="1805">
                  <c:v>3.4266132764181179</c:v>
                </c:pt>
                <c:pt idx="1806">
                  <c:v>3.4234656570823034</c:v>
                </c:pt>
                <c:pt idx="1807">
                  <c:v>3.4203209290874987</c:v>
                </c:pt>
                <c:pt idx="1808">
                  <c:v>3.4171790897777714</c:v>
                </c:pt>
                <c:pt idx="1809">
                  <c:v>3.4140401364996329</c:v>
                </c:pt>
                <c:pt idx="1810">
                  <c:v>3.4109040666020336</c:v>
                </c:pt>
                <c:pt idx="1811">
                  <c:v>3.4077708774363553</c:v>
                </c:pt>
                <c:pt idx="1812">
                  <c:v>3.4046405663564161</c:v>
                </c:pt>
                <c:pt idx="1813">
                  <c:v>3.4015131307184614</c:v>
                </c:pt>
                <c:pt idx="1814">
                  <c:v>3.3983885678811672</c:v>
                </c:pt>
                <c:pt idx="1815">
                  <c:v>3.3952668752056354</c:v>
                </c:pt>
                <c:pt idx="1816">
                  <c:v>3.3921480500553951</c:v>
                </c:pt>
                <c:pt idx="1817">
                  <c:v>3.389032089796391</c:v>
                </c:pt>
                <c:pt idx="1818">
                  <c:v>3.385918991796991</c:v>
                </c:pt>
                <c:pt idx="1819">
                  <c:v>3.3828087534279785</c:v>
                </c:pt>
                <c:pt idx="1820">
                  <c:v>3.3797013720625575</c:v>
                </c:pt>
                <c:pt idx="1821">
                  <c:v>3.3765968450763375</c:v>
                </c:pt>
                <c:pt idx="1822">
                  <c:v>3.373495169847343</c:v>
                </c:pt>
                <c:pt idx="1823">
                  <c:v>3.3703963437560072</c:v>
                </c:pt>
                <c:pt idx="1824">
                  <c:v>3.3673003641851667</c:v>
                </c:pt>
                <c:pt idx="1825">
                  <c:v>3.3642072285200633</c:v>
                </c:pt>
                <c:pt idx="1826">
                  <c:v>3.3611169341483444</c:v>
                </c:pt>
                <c:pt idx="1827">
                  <c:v>3.3580294784600531</c:v>
                </c:pt>
                <c:pt idx="1828">
                  <c:v>3.3549448588476283</c:v>
                </c:pt>
                <c:pt idx="1829">
                  <c:v>3.3518630727059078</c:v>
                </c:pt>
                <c:pt idx="1830">
                  <c:v>3.3487841174321233</c:v>
                </c:pt>
                <c:pt idx="1831">
                  <c:v>3.3457079904258937</c:v>
                </c:pt>
                <c:pt idx="1832">
                  <c:v>3.3426346890892291</c:v>
                </c:pt>
                <c:pt idx="1833">
                  <c:v>3.339564210826524</c:v>
                </c:pt>
                <c:pt idx="1834">
                  <c:v>3.3364965530445589</c:v>
                </c:pt>
                <c:pt idx="1835">
                  <c:v>3.3334317131524958</c:v>
                </c:pt>
                <c:pt idx="1836">
                  <c:v>3.3303696885618765</c:v>
                </c:pt>
                <c:pt idx="1837">
                  <c:v>3.3273104766866228</c:v>
                </c:pt>
                <c:pt idx="1838">
                  <c:v>3.3242540749430263</c:v>
                </c:pt>
                <c:pt idx="1839">
                  <c:v>3.3212004807497575</c:v>
                </c:pt>
                <c:pt idx="1840">
                  <c:v>3.3181496915278554</c:v>
                </c:pt>
                <c:pt idx="1841">
                  <c:v>3.3151017047007301</c:v>
                </c:pt>
                <c:pt idx="1842">
                  <c:v>3.3120565176941561</c:v>
                </c:pt>
                <c:pt idx="1843">
                  <c:v>3.3090141279362726</c:v>
                </c:pt>
                <c:pt idx="1844">
                  <c:v>3.3059745328575842</c:v>
                </c:pt>
                <c:pt idx="1845">
                  <c:v>3.3029377298909499</c:v>
                </c:pt>
                <c:pt idx="1846">
                  <c:v>3.299903716471595</c:v>
                </c:pt>
                <c:pt idx="1847">
                  <c:v>3.2968724900370954</c:v>
                </c:pt>
                <c:pt idx="1848">
                  <c:v>3.2938440480273803</c:v>
                </c:pt>
                <c:pt idx="1849">
                  <c:v>3.2908183878847317</c:v>
                </c:pt>
                <c:pt idx="1850">
                  <c:v>3.2877955070537843</c:v>
                </c:pt>
                <c:pt idx="1851">
                  <c:v>3.2847754029815137</c:v>
                </c:pt>
                <c:pt idx="1852">
                  <c:v>3.2817580731172478</c:v>
                </c:pt>
                <c:pt idx="1853">
                  <c:v>3.2787435149126511</c:v>
                </c:pt>
                <c:pt idx="1854">
                  <c:v>3.275731725821732</c:v>
                </c:pt>
                <c:pt idx="1855">
                  <c:v>3.2727227033008393</c:v>
                </c:pt>
                <c:pt idx="1856">
                  <c:v>3.2697164448086538</c:v>
                </c:pt>
                <c:pt idx="1857">
                  <c:v>3.2667129478061963</c:v>
                </c:pt>
                <c:pt idx="1858">
                  <c:v>3.2637122097568132</c:v>
                </c:pt>
                <c:pt idx="1859">
                  <c:v>3.2607142281261869</c:v>
                </c:pt>
                <c:pt idx="1860">
                  <c:v>3.2577190003823251</c:v>
                </c:pt>
                <c:pt idx="1861">
                  <c:v>3.2547265239955614</c:v>
                </c:pt>
                <c:pt idx="1862">
                  <c:v>3.2517367964385548</c:v>
                </c:pt>
                <c:pt idx="1863">
                  <c:v>3.2487498151862835</c:v>
                </c:pt>
                <c:pt idx="1864">
                  <c:v>3.2457655777160448</c:v>
                </c:pt>
                <c:pt idx="1865">
                  <c:v>3.2427840815074576</c:v>
                </c:pt>
                <c:pt idx="1866">
                  <c:v>3.2398053240424511</c:v>
                </c:pt>
                <c:pt idx="1867">
                  <c:v>3.2368293028052695</c:v>
                </c:pt>
                <c:pt idx="1868">
                  <c:v>3.2338560152824689</c:v>
                </c:pt>
                <c:pt idx="1869">
                  <c:v>3.2308854589629132</c:v>
                </c:pt>
                <c:pt idx="1870">
                  <c:v>3.2279176313377707</c:v>
                </c:pt>
                <c:pt idx="1871">
                  <c:v>3.2249525299005191</c:v>
                </c:pt>
                <c:pt idx="1872">
                  <c:v>3.2219901521469358</c:v>
                </c:pt>
                <c:pt idx="1873">
                  <c:v>3.2190304955750983</c:v>
                </c:pt>
                <c:pt idx="1874">
                  <c:v>3.2160735576853812</c:v>
                </c:pt>
                <c:pt idx="1875">
                  <c:v>3.2131193359804593</c:v>
                </c:pt>
                <c:pt idx="1876">
                  <c:v>3.2101678279652974</c:v>
                </c:pt>
                <c:pt idx="1877">
                  <c:v>3.207219031147154</c:v>
                </c:pt>
                <c:pt idx="1878">
                  <c:v>3.2042729430355763</c:v>
                </c:pt>
                <c:pt idx="1879">
                  <c:v>3.2013295611424013</c:v>
                </c:pt>
                <c:pt idx="1880">
                  <c:v>3.1983888829817486</c:v>
                </c:pt>
                <c:pt idx="1881">
                  <c:v>3.1954509060700245</c:v>
                </c:pt>
                <c:pt idx="1882">
                  <c:v>3.192515627925915</c:v>
                </c:pt>
                <c:pt idx="1883">
                  <c:v>3.1895830460703838</c:v>
                </c:pt>
                <c:pt idx="1884">
                  <c:v>3.1866531580266733</c:v>
                </c:pt>
                <c:pt idx="1885">
                  <c:v>3.1837259613203028</c:v>
                </c:pt>
                <c:pt idx="1886">
                  <c:v>3.180801453479063</c:v>
                </c:pt>
                <c:pt idx="1887">
                  <c:v>3.1778796320330138</c:v>
                </c:pt>
                <c:pt idx="1888">
                  <c:v>3.1749604945144867</c:v>
                </c:pt>
                <c:pt idx="1889">
                  <c:v>3.1720440384580786</c:v>
                </c:pt>
                <c:pt idx="1890">
                  <c:v>3.1691302614006513</c:v>
                </c:pt>
                <c:pt idx="1891">
                  <c:v>3.166219160881329</c:v>
                </c:pt>
                <c:pt idx="1892">
                  <c:v>3.1633107344414979</c:v>
                </c:pt>
                <c:pt idx="1893">
                  <c:v>3.1604049796247984</c:v>
                </c:pt>
                <c:pt idx="1894">
                  <c:v>3.157501893977134</c:v>
                </c:pt>
                <c:pt idx="1895">
                  <c:v>3.1546014750466562</c:v>
                </c:pt>
                <c:pt idx="1896">
                  <c:v>3.1517037203837703</c:v>
                </c:pt>
                <c:pt idx="1897">
                  <c:v>3.1488086275411376</c:v>
                </c:pt>
                <c:pt idx="1898">
                  <c:v>3.1459161940736564</c:v>
                </c:pt>
                <c:pt idx="1899">
                  <c:v>3.1430264175384806</c:v>
                </c:pt>
                <c:pt idx="1900">
                  <c:v>3.1401392954950031</c:v>
                </c:pt>
                <c:pt idx="1901">
                  <c:v>3.1372548255048613</c:v>
                </c:pt>
                <c:pt idx="1902">
                  <c:v>3.1343730051319332</c:v>
                </c:pt>
                <c:pt idx="1903">
                  <c:v>3.1314938319423282</c:v>
                </c:pt>
                <c:pt idx="1904">
                  <c:v>3.1286173035043987</c:v>
                </c:pt>
                <c:pt idx="1905">
                  <c:v>3.125743417388728</c:v>
                </c:pt>
                <c:pt idx="1906">
                  <c:v>3.1228721711681313</c:v>
                </c:pt>
                <c:pt idx="1907">
                  <c:v>3.1200035624176516</c:v>
                </c:pt>
                <c:pt idx="1908">
                  <c:v>3.1171375887145616</c:v>
                </c:pt>
                <c:pt idx="1909">
                  <c:v>3.1142742476383583</c:v>
                </c:pt>
                <c:pt idx="1910">
                  <c:v>3.1114135367707636</c:v>
                </c:pt>
                <c:pt idx="1911">
                  <c:v>3.1085554536957205</c:v>
                </c:pt>
                <c:pt idx="1912">
                  <c:v>3.1056999959993892</c:v>
                </c:pt>
                <c:pt idx="1913">
                  <c:v>3.1028471612701471</c:v>
                </c:pt>
                <c:pt idx="1914">
                  <c:v>3.0999969470985915</c:v>
                </c:pt>
                <c:pt idx="1915">
                  <c:v>3.0971493510775288</c:v>
                </c:pt>
                <c:pt idx="1916">
                  <c:v>3.0943043708019764</c:v>
                </c:pt>
                <c:pt idx="1917">
                  <c:v>3.0914620038691636</c:v>
                </c:pt>
                <c:pt idx="1918">
                  <c:v>3.0886222478785252</c:v>
                </c:pt>
                <c:pt idx="1919">
                  <c:v>3.0857851004316994</c:v>
                </c:pt>
                <c:pt idx="1920">
                  <c:v>3.0829505591325317</c:v>
                </c:pt>
                <c:pt idx="1921">
                  <c:v>3.0801186215870655</c:v>
                </c:pt>
                <c:pt idx="1922">
                  <c:v>3.0772892854035434</c:v>
                </c:pt>
                <c:pt idx="1923">
                  <c:v>3.0744625481924062</c:v>
                </c:pt>
                <c:pt idx="1924">
                  <c:v>3.0716384075662888</c:v>
                </c:pt>
                <c:pt idx="1925">
                  <c:v>3.0688168611400197</c:v>
                </c:pt>
                <c:pt idx="1926">
                  <c:v>3.0659979065306193</c:v>
                </c:pt>
                <c:pt idx="1927">
                  <c:v>3.0631815413572934</c:v>
                </c:pt>
                <c:pt idx="1928">
                  <c:v>3.0603677632414383</c:v>
                </c:pt>
                <c:pt idx="1929">
                  <c:v>3.0575565698066329</c:v>
                </c:pt>
                <c:pt idx="1930">
                  <c:v>3.054747958678643</c:v>
                </c:pt>
                <c:pt idx="1931">
                  <c:v>3.0519419274854118</c:v>
                </c:pt>
                <c:pt idx="1932">
                  <c:v>3.0491384738570591</c:v>
                </c:pt>
                <c:pt idx="1933">
                  <c:v>3.0463375954258876</c:v>
                </c:pt>
                <c:pt idx="1934">
                  <c:v>3.0435392898263709</c:v>
                </c:pt>
                <c:pt idx="1935">
                  <c:v>3.040743554695156</c:v>
                </c:pt>
                <c:pt idx="1936">
                  <c:v>3.037950387671065</c:v>
                </c:pt>
                <c:pt idx="1937">
                  <c:v>3.0351597863950812</c:v>
                </c:pt>
                <c:pt idx="1938">
                  <c:v>3.0323717485103598</c:v>
                </c:pt>
                <c:pt idx="1939">
                  <c:v>3.0295862716622217</c:v>
                </c:pt>
                <c:pt idx="1940">
                  <c:v>3.0268033534981487</c:v>
                </c:pt>
                <c:pt idx="1941">
                  <c:v>3.0240229916677839</c:v>
                </c:pt>
                <c:pt idx="1942">
                  <c:v>3.0212451838229279</c:v>
                </c:pt>
                <c:pt idx="1943">
                  <c:v>3.0184699276175433</c:v>
                </c:pt>
                <c:pt idx="1944">
                  <c:v>3.0156972207077426</c:v>
                </c:pt>
                <c:pt idx="1945">
                  <c:v>3.012927060751792</c:v>
                </c:pt>
                <c:pt idx="1946">
                  <c:v>3.010159445410113</c:v>
                </c:pt>
                <c:pt idx="1947">
                  <c:v>3.0073943723452712</c:v>
                </c:pt>
                <c:pt idx="1948">
                  <c:v>3.0046318392219797</c:v>
                </c:pt>
                <c:pt idx="1949">
                  <c:v>3.0018718437071015</c:v>
                </c:pt>
                <c:pt idx="1950">
                  <c:v>2.9991143834696388</c:v>
                </c:pt>
                <c:pt idx="1951">
                  <c:v>2.9963594561807354</c:v>
                </c:pt>
                <c:pt idx="1952">
                  <c:v>2.993607059513673</c:v>
                </c:pt>
                <c:pt idx="1953">
                  <c:v>2.9908571911438746</c:v>
                </c:pt>
                <c:pt idx="1954">
                  <c:v>2.9881098487488957</c:v>
                </c:pt>
                <c:pt idx="1955">
                  <c:v>2.9853650300084245</c:v>
                </c:pt>
                <c:pt idx="1956">
                  <c:v>2.9826227326042853</c:v>
                </c:pt>
                <c:pt idx="1957">
                  <c:v>2.9798829542204235</c:v>
                </c:pt>
                <c:pt idx="1958">
                  <c:v>2.9771456925429192</c:v>
                </c:pt>
                <c:pt idx="1959">
                  <c:v>2.9744109452599758</c:v>
                </c:pt>
                <c:pt idx="1960">
                  <c:v>2.9716787100619202</c:v>
                </c:pt>
                <c:pt idx="1961">
                  <c:v>2.9689489846411998</c:v>
                </c:pt>
                <c:pt idx="1962">
                  <c:v>2.9662217666923834</c:v>
                </c:pt>
                <c:pt idx="1963">
                  <c:v>2.9634970539121563</c:v>
                </c:pt>
                <c:pt idx="1964">
                  <c:v>2.9607748439993209</c:v>
                </c:pt>
                <c:pt idx="1965">
                  <c:v>2.9580551346547908</c:v>
                </c:pt>
                <c:pt idx="1966">
                  <c:v>2.9553379235815957</c:v>
                </c:pt>
                <c:pt idx="1967">
                  <c:v>2.9526232084848716</c:v>
                </c:pt>
                <c:pt idx="1968">
                  <c:v>2.9499109870718634</c:v>
                </c:pt>
                <c:pt idx="1969">
                  <c:v>2.9472012570519226</c:v>
                </c:pt>
                <c:pt idx="1970">
                  <c:v>2.9444940161365056</c:v>
                </c:pt>
                <c:pt idx="1971">
                  <c:v>2.941789262039169</c:v>
                </c:pt>
                <c:pt idx="1972">
                  <c:v>2.9390869924755725</c:v>
                </c:pt>
                <c:pt idx="1973">
                  <c:v>2.9363872051634705</c:v>
                </c:pt>
                <c:pt idx="1974">
                  <c:v>2.9336898978227159</c:v>
                </c:pt>
                <c:pt idx="1975">
                  <c:v>2.9309950681752568</c:v>
                </c:pt>
                <c:pt idx="1976">
                  <c:v>2.9283027139451345</c:v>
                </c:pt>
                <c:pt idx="1977">
                  <c:v>2.9256128328584761</c:v>
                </c:pt>
                <c:pt idx="1978">
                  <c:v>2.9229254226435017</c:v>
                </c:pt>
                <c:pt idx="1979">
                  <c:v>2.9202404810305187</c:v>
                </c:pt>
                <c:pt idx="1980">
                  <c:v>2.9175580057519181</c:v>
                </c:pt>
                <c:pt idx="1981">
                  <c:v>2.9148779945421737</c:v>
                </c:pt>
                <c:pt idx="1982">
                  <c:v>2.9122004451378389</c:v>
                </c:pt>
                <c:pt idx="1983">
                  <c:v>2.9095253552775486</c:v>
                </c:pt>
                <c:pt idx="1984">
                  <c:v>2.9068527227020144</c:v>
                </c:pt>
                <c:pt idx="1985">
                  <c:v>2.9041825451540242</c:v>
                </c:pt>
                <c:pt idx="1986">
                  <c:v>2.9015148203784364</c:v>
                </c:pt>
                <c:pt idx="1987">
                  <c:v>2.8988495461221828</c:v>
                </c:pt>
                <c:pt idx="1988">
                  <c:v>2.8961867201342657</c:v>
                </c:pt>
                <c:pt idx="1989">
                  <c:v>2.8935263401657538</c:v>
                </c:pt>
                <c:pt idx="1990">
                  <c:v>2.8908684039697814</c:v>
                </c:pt>
                <c:pt idx="1991">
                  <c:v>2.8882129093015476</c:v>
                </c:pt>
                <c:pt idx="1992">
                  <c:v>2.8855598539183127</c:v>
                </c:pt>
                <c:pt idx="1993">
                  <c:v>2.8829092355793988</c:v>
                </c:pt>
                <c:pt idx="1994">
                  <c:v>2.8802610520461838</c:v>
                </c:pt>
                <c:pt idx="1995">
                  <c:v>2.8776153010821042</c:v>
                </c:pt>
                <c:pt idx="1996">
                  <c:v>2.874971980452651</c:v>
                </c:pt>
                <c:pt idx="1997">
                  <c:v>2.872331087925363</c:v>
                </c:pt>
                <c:pt idx="1998">
                  <c:v>2.8696926212698366</c:v>
                </c:pt>
                <c:pt idx="1999">
                  <c:v>2.8670565782577135</c:v>
                </c:pt>
                <c:pt idx="2000">
                  <c:v>2.8644229566626822</c:v>
                </c:pt>
                <c:pt idx="2001">
                  <c:v>2.8617917542604783</c:v>
                </c:pt>
                <c:pt idx="2002">
                  <c:v>2.8591629688288758</c:v>
                </c:pt>
                <c:pt idx="2003">
                  <c:v>2.8565365981476951</c:v>
                </c:pt>
                <c:pt idx="2004">
                  <c:v>2.8539126399987937</c:v>
                </c:pt>
                <c:pt idx="2005">
                  <c:v>2.8512910921660684</c:v>
                </c:pt>
                <c:pt idx="2006">
                  <c:v>2.84867195243545</c:v>
                </c:pt>
                <c:pt idx="2007">
                  <c:v>2.8460552185949006</c:v>
                </c:pt>
                <c:pt idx="2008">
                  <c:v>2.8434408884344204</c:v>
                </c:pt>
                <c:pt idx="2009">
                  <c:v>2.8408289597460348</c:v>
                </c:pt>
                <c:pt idx="2010">
                  <c:v>2.8382194303237993</c:v>
                </c:pt>
                <c:pt idx="2011">
                  <c:v>2.8356122979637957</c:v>
                </c:pt>
                <c:pt idx="2012">
                  <c:v>2.8330075604641292</c:v>
                </c:pt>
                <c:pt idx="2013">
                  <c:v>2.830405215624928</c:v>
                </c:pt>
                <c:pt idx="2014">
                  <c:v>2.8278052612483435</c:v>
                </c:pt>
                <c:pt idx="2015">
                  <c:v>2.8252076951385412</c:v>
                </c:pt>
                <c:pt idx="2016">
                  <c:v>2.8226125151017087</c:v>
                </c:pt>
                <c:pt idx="2017">
                  <c:v>2.8200197189460452</c:v>
                </c:pt>
                <c:pt idx="2018">
                  <c:v>2.8174293044817644</c:v>
                </c:pt>
                <c:pt idx="2019">
                  <c:v>2.8148412695210916</c:v>
                </c:pt>
                <c:pt idx="2020">
                  <c:v>2.8122556118782618</c:v>
                </c:pt>
                <c:pt idx="2021">
                  <c:v>2.8096723293695196</c:v>
                </c:pt>
                <c:pt idx="2022">
                  <c:v>2.8070914198131112</c:v>
                </c:pt>
                <c:pt idx="2023">
                  <c:v>2.8045128810292899</c:v>
                </c:pt>
                <c:pt idx="2024">
                  <c:v>2.801936710840311</c:v>
                </c:pt>
                <c:pt idx="2025">
                  <c:v>2.7993629070704307</c:v>
                </c:pt>
                <c:pt idx="2026">
                  <c:v>2.7967914675459031</c:v>
                </c:pt>
                <c:pt idx="2027">
                  <c:v>2.7942223900949781</c:v>
                </c:pt>
                <c:pt idx="2028">
                  <c:v>2.7916556725479023</c:v>
                </c:pt>
                <c:pt idx="2029">
                  <c:v>2.7890913127369132</c:v>
                </c:pt>
                <c:pt idx="2030">
                  <c:v>2.786529308496243</c:v>
                </c:pt>
                <c:pt idx="2031">
                  <c:v>2.7839696576621114</c:v>
                </c:pt>
                <c:pt idx="2032">
                  <c:v>2.781412358072723</c:v>
                </c:pt>
                <c:pt idx="2033">
                  <c:v>2.7788574075682719</c:v>
                </c:pt>
                <c:pt idx="2034">
                  <c:v>2.7763048039909366</c:v>
                </c:pt>
                <c:pt idx="2035">
                  <c:v>2.7737545451848749</c:v>
                </c:pt>
                <c:pt idx="2036">
                  <c:v>2.7712066289962261</c:v>
                </c:pt>
                <c:pt idx="2037">
                  <c:v>2.7686610532731084</c:v>
                </c:pt>
                <c:pt idx="2038">
                  <c:v>2.7661178158656163</c:v>
                </c:pt>
                <c:pt idx="2039">
                  <c:v>2.7635769146258187</c:v>
                </c:pt>
                <c:pt idx="2040">
                  <c:v>2.7610383474077587</c:v>
                </c:pt>
                <c:pt idx="2041">
                  <c:v>2.7585021120674504</c:v>
                </c:pt>
                <c:pt idx="2042">
                  <c:v>2.7559682064628754</c:v>
                </c:pt>
                <c:pt idx="2043">
                  <c:v>2.7534366284539855</c:v>
                </c:pt>
                <c:pt idx="2044">
                  <c:v>2.7509073759026972</c:v>
                </c:pt>
                <c:pt idx="2045">
                  <c:v>2.7483804466728907</c:v>
                </c:pt>
                <c:pt idx="2046">
                  <c:v>2.7458558386304093</c:v>
                </c:pt>
                <c:pt idx="2047">
                  <c:v>2.7433335496430553</c:v>
                </c:pt>
                <c:pt idx="2048">
                  <c:v>2.7408135775805911</c:v>
                </c:pt>
                <c:pt idx="2049">
                  <c:v>2.738295920314735</c:v>
                </c:pt>
                <c:pt idx="2050">
                  <c:v>2.7357805757191604</c:v>
                </c:pt>
                <c:pt idx="2051">
                  <c:v>2.7332675416694956</c:v>
                </c:pt>
                <c:pt idx="2052">
                  <c:v>2.7307568160433147</c:v>
                </c:pt>
                <c:pt idx="2053">
                  <c:v>2.7282483967201494</c:v>
                </c:pt>
                <c:pt idx="2054">
                  <c:v>2.7257422815814736</c:v>
                </c:pt>
                <c:pt idx="2055">
                  <c:v>2.7232384685107083</c:v>
                </c:pt>
                <c:pt idx="2056">
                  <c:v>2.7207369553932228</c:v>
                </c:pt>
                <c:pt idx="2057">
                  <c:v>2.7182377401163209</c:v>
                </c:pt>
                <c:pt idx="2058">
                  <c:v>2.7157408205692537</c:v>
                </c:pt>
                <c:pt idx="2059">
                  <c:v>2.7132461946432085</c:v>
                </c:pt>
                <c:pt idx="2060">
                  <c:v>2.710753860231311</c:v>
                </c:pt>
                <c:pt idx="2061">
                  <c:v>2.708263815228622</c:v>
                </c:pt>
                <c:pt idx="2062">
                  <c:v>2.705776057532133</c:v>
                </c:pt>
                <c:pt idx="2063">
                  <c:v>2.7032905850407727</c:v>
                </c:pt>
                <c:pt idx="2064">
                  <c:v>2.7008073956553948</c:v>
                </c:pt>
                <c:pt idx="2065">
                  <c:v>2.6983264872787824</c:v>
                </c:pt>
                <c:pt idx="2066">
                  <c:v>2.6958478578156488</c:v>
                </c:pt>
                <c:pt idx="2067">
                  <c:v>2.6933715051726272</c:v>
                </c:pt>
                <c:pt idx="2068">
                  <c:v>2.6908974272582751</c:v>
                </c:pt>
                <c:pt idx="2069">
                  <c:v>2.6884256219830727</c:v>
                </c:pt>
                <c:pt idx="2070">
                  <c:v>2.6859560872594184</c:v>
                </c:pt>
                <c:pt idx="2071">
                  <c:v>2.6834888210016286</c:v>
                </c:pt>
                <c:pt idx="2072">
                  <c:v>2.6810238211259332</c:v>
                </c:pt>
                <c:pt idx="2073">
                  <c:v>2.6785610855504807</c:v>
                </c:pt>
                <c:pt idx="2074">
                  <c:v>2.6761006121953286</c:v>
                </c:pt>
                <c:pt idx="2075">
                  <c:v>2.6736423989824458</c:v>
                </c:pt>
                <c:pt idx="2076">
                  <c:v>2.6711864438357127</c:v>
                </c:pt>
                <c:pt idx="2077">
                  <c:v>2.6687327446809106</c:v>
                </c:pt>
                <c:pt idx="2078">
                  <c:v>2.666281299445731</c:v>
                </c:pt>
                <c:pt idx="2079">
                  <c:v>2.6638321060597683</c:v>
                </c:pt>
                <c:pt idx="2080">
                  <c:v>2.6613851624545197</c:v>
                </c:pt>
                <c:pt idx="2081">
                  <c:v>2.658940466563378</c:v>
                </c:pt>
                <c:pt idx="2082">
                  <c:v>2.6564980163216396</c:v>
                </c:pt>
                <c:pt idx="2083">
                  <c:v>2.6540578096664942</c:v>
                </c:pt>
                <c:pt idx="2084">
                  <c:v>2.6516198445370289</c:v>
                </c:pt>
                <c:pt idx="2085">
                  <c:v>2.6491841188742193</c:v>
                </c:pt>
                <c:pt idx="2086">
                  <c:v>2.6467506306209398</c:v>
                </c:pt>
                <c:pt idx="2087">
                  <c:v>2.6443193777219465</c:v>
                </c:pt>
                <c:pt idx="2088">
                  <c:v>2.6418903581238888</c:v>
                </c:pt>
                <c:pt idx="2089">
                  <c:v>2.6394635697753004</c:v>
                </c:pt>
                <c:pt idx="2090">
                  <c:v>2.6370390106265988</c:v>
                </c:pt>
                <c:pt idx="2091">
                  <c:v>2.6346166786300871</c:v>
                </c:pt>
                <c:pt idx="2092">
                  <c:v>2.6321965717399447</c:v>
                </c:pt>
                <c:pt idx="2093">
                  <c:v>2.6297786879122338</c:v>
                </c:pt>
                <c:pt idx="2094">
                  <c:v>2.6273630251048923</c:v>
                </c:pt>
                <c:pt idx="2095">
                  <c:v>2.6249495812777366</c:v>
                </c:pt>
                <c:pt idx="2096">
                  <c:v>2.622538354392455</c:v>
                </c:pt>
                <c:pt idx="2097">
                  <c:v>2.6201293424126066</c:v>
                </c:pt>
                <c:pt idx="2098">
                  <c:v>2.6177225433036235</c:v>
                </c:pt>
                <c:pt idx="2099">
                  <c:v>2.6153179550328076</c:v>
                </c:pt>
                <c:pt idx="2100">
                  <c:v>2.6129155755693252</c:v>
                </c:pt>
                <c:pt idx="2101">
                  <c:v>2.6105154028842112</c:v>
                </c:pt>
                <c:pt idx="2102">
                  <c:v>2.6081174349503602</c:v>
                </c:pt>
                <c:pt idx="2103">
                  <c:v>2.6057216697425329</c:v>
                </c:pt>
                <c:pt idx="2104">
                  <c:v>2.6033281052373471</c:v>
                </c:pt>
                <c:pt idx="2105">
                  <c:v>2.6009367394132834</c:v>
                </c:pt>
                <c:pt idx="2106">
                  <c:v>2.5985475702506751</c:v>
                </c:pt>
                <c:pt idx="2107">
                  <c:v>2.5961605957317104</c:v>
                </c:pt>
                <c:pt idx="2108">
                  <c:v>2.5937758138404359</c:v>
                </c:pt>
                <c:pt idx="2109">
                  <c:v>2.591393222562747</c:v>
                </c:pt>
                <c:pt idx="2110">
                  <c:v>2.5890128198863875</c:v>
                </c:pt>
                <c:pt idx="2111">
                  <c:v>2.586634603800952</c:v>
                </c:pt>
                <c:pt idx="2112">
                  <c:v>2.5842585722978826</c:v>
                </c:pt>
                <c:pt idx="2113">
                  <c:v>2.5818847233704627</c:v>
                </c:pt>
                <c:pt idx="2114">
                  <c:v>2.5795130550138223</c:v>
                </c:pt>
                <c:pt idx="2115">
                  <c:v>2.5771435652249326</c:v>
                </c:pt>
                <c:pt idx="2116">
                  <c:v>2.5747762520026058</c:v>
                </c:pt>
                <c:pt idx="2117">
                  <c:v>2.5724111133474876</c:v>
                </c:pt>
                <c:pt idx="2118">
                  <c:v>2.5700481472620647</c:v>
                </c:pt>
                <c:pt idx="2119">
                  <c:v>2.5676873517506582</c:v>
                </c:pt>
                <c:pt idx="2120">
                  <c:v>2.565328724819421</c:v>
                </c:pt>
                <c:pt idx="2121">
                  <c:v>2.5629722644763393</c:v>
                </c:pt>
                <c:pt idx="2122">
                  <c:v>2.560617968731226</c:v>
                </c:pt>
                <c:pt idx="2123">
                  <c:v>2.5582658355957246</c:v>
                </c:pt>
                <c:pt idx="2124">
                  <c:v>2.555915863083305</c:v>
                </c:pt>
                <c:pt idx="2125">
                  <c:v>2.5535680492092627</c:v>
                </c:pt>
                <c:pt idx="2126">
                  <c:v>2.5512223919907147</c:v>
                </c:pt>
                <c:pt idx="2127">
                  <c:v>2.548878889446597</c:v>
                </c:pt>
                <c:pt idx="2128">
                  <c:v>2.5465375395976708</c:v>
                </c:pt>
                <c:pt idx="2129">
                  <c:v>2.5441983404665129</c:v>
                </c:pt>
                <c:pt idx="2130">
                  <c:v>2.5418612900775148</c:v>
                </c:pt>
                <c:pt idx="2131">
                  <c:v>2.5395263864568864</c:v>
                </c:pt>
                <c:pt idx="2132">
                  <c:v>2.5371936276326474</c:v>
                </c:pt>
                <c:pt idx="2133">
                  <c:v>2.5348630116346293</c:v>
                </c:pt>
                <c:pt idx="2134">
                  <c:v>2.532534536494476</c:v>
                </c:pt>
                <c:pt idx="2135">
                  <c:v>2.5302082002456361</c:v>
                </c:pt>
                <c:pt idx="2136">
                  <c:v>2.5278840009233683</c:v>
                </c:pt>
                <c:pt idx="2137">
                  <c:v>2.5255619365647317</c:v>
                </c:pt>
                <c:pt idx="2138">
                  <c:v>2.5232420052085924</c:v>
                </c:pt>
                <c:pt idx="2139">
                  <c:v>2.5209242048956164</c:v>
                </c:pt>
                <c:pt idx="2140">
                  <c:v>2.5186085336682678</c:v>
                </c:pt>
                <c:pt idx="2141">
                  <c:v>2.5162949895708135</c:v>
                </c:pt>
                <c:pt idx="2142">
                  <c:v>2.513983570649311</c:v>
                </c:pt>
                <c:pt idx="2143">
                  <c:v>2.5116742749516163</c:v>
                </c:pt>
                <c:pt idx="2144">
                  <c:v>2.509367100527379</c:v>
                </c:pt>
                <c:pt idx="2145">
                  <c:v>2.507062045428039</c:v>
                </c:pt>
                <c:pt idx="2146">
                  <c:v>2.5047591077068261</c:v>
                </c:pt>
                <c:pt idx="2147">
                  <c:v>2.5024582854187578</c:v>
                </c:pt>
                <c:pt idx="2148">
                  <c:v>2.5001595766206397</c:v>
                </c:pt>
                <c:pt idx="2149">
                  <c:v>2.4978629793710616</c:v>
                </c:pt>
                <c:pt idx="2150">
                  <c:v>2.4955684917303955</c:v>
                </c:pt>
                <c:pt idx="2151">
                  <c:v>2.4932761117607991</c:v>
                </c:pt>
                <c:pt idx="2152">
                  <c:v>2.4909858375262037</c:v>
                </c:pt>
                <c:pt idx="2153">
                  <c:v>2.4886976670923251</c:v>
                </c:pt>
                <c:pt idx="2154">
                  <c:v>2.4864115985266535</c:v>
                </c:pt>
                <c:pt idx="2155">
                  <c:v>2.4841276298984529</c:v>
                </c:pt>
                <c:pt idx="2156">
                  <c:v>2.4818457592787633</c:v>
                </c:pt>
                <c:pt idx="2157">
                  <c:v>2.4795659847403955</c:v>
                </c:pt>
                <c:pt idx="2158">
                  <c:v>2.4772883043579301</c:v>
                </c:pt>
                <c:pt idx="2159">
                  <c:v>2.4750127162077153</c:v>
                </c:pt>
                <c:pt idx="2160">
                  <c:v>2.4727392183678707</c:v>
                </c:pt>
                <c:pt idx="2161">
                  <c:v>2.4704678089182779</c:v>
                </c:pt>
                <c:pt idx="2162">
                  <c:v>2.4681984859405808</c:v>
                </c:pt>
                <c:pt idx="2163">
                  <c:v>2.4659312475181894</c:v>
                </c:pt>
                <c:pt idx="2164">
                  <c:v>2.4636660917362714</c:v>
                </c:pt>
                <c:pt idx="2165">
                  <c:v>2.4614030166817544</c:v>
                </c:pt>
                <c:pt idx="2166">
                  <c:v>2.4591420204433247</c:v>
                </c:pt>
                <c:pt idx="2167">
                  <c:v>2.4568831011114209</c:v>
                </c:pt>
                <c:pt idx="2168">
                  <c:v>2.4546262567782384</c:v>
                </c:pt>
                <c:pt idx="2169">
                  <c:v>2.4523714855377237</c:v>
                </c:pt>
                <c:pt idx="2170">
                  <c:v>2.4501187854855764</c:v>
                </c:pt>
                <c:pt idx="2171">
                  <c:v>2.4478681547192438</c:v>
                </c:pt>
                <c:pt idx="2172">
                  <c:v>2.445619591337918</c:v>
                </c:pt>
                <c:pt idx="2173">
                  <c:v>2.4433730934425419</c:v>
                </c:pt>
                <c:pt idx="2174">
                  <c:v>2.441128659135801</c:v>
                </c:pt>
                <c:pt idx="2175">
                  <c:v>2.4388862865221239</c:v>
                </c:pt>
                <c:pt idx="2176">
                  <c:v>2.4366459737076789</c:v>
                </c:pt>
                <c:pt idx="2177">
                  <c:v>2.4344077188003745</c:v>
                </c:pt>
                <c:pt idx="2178">
                  <c:v>2.4321715199098599</c:v>
                </c:pt>
                <c:pt idx="2179">
                  <c:v>2.4299373751475168</c:v>
                </c:pt>
                <c:pt idx="2180">
                  <c:v>2.4277052826264649</c:v>
                </c:pt>
                <c:pt idx="2181">
                  <c:v>2.425475240461556</c:v>
                </c:pt>
                <c:pt idx="2182">
                  <c:v>2.423247246769372</c:v>
                </c:pt>
                <c:pt idx="2183">
                  <c:v>2.4210212996682268</c:v>
                </c:pt>
                <c:pt idx="2184">
                  <c:v>2.4187973972781611</c:v>
                </c:pt>
                <c:pt idx="2185">
                  <c:v>2.4165755377209464</c:v>
                </c:pt>
                <c:pt idx="2186">
                  <c:v>2.4143557191200764</c:v>
                </c:pt>
                <c:pt idx="2187">
                  <c:v>2.4121379396007669</c:v>
                </c:pt>
                <c:pt idx="2188">
                  <c:v>2.4099221972899585</c:v>
                </c:pt>
                <c:pt idx="2189">
                  <c:v>2.407708490316312</c:v>
                </c:pt>
                <c:pt idx="2190">
                  <c:v>2.4054968168102073</c:v>
                </c:pt>
                <c:pt idx="2191">
                  <c:v>2.4032871749037401</c:v>
                </c:pt>
                <c:pt idx="2192">
                  <c:v>2.4010795627307235</c:v>
                </c:pt>
                <c:pt idx="2193">
                  <c:v>2.3988739784266864</c:v>
                </c:pt>
                <c:pt idx="2194">
                  <c:v>2.3966704201288649</c:v>
                </c:pt>
                <c:pt idx="2195">
                  <c:v>2.3944688859762113</c:v>
                </c:pt>
                <c:pt idx="2196">
                  <c:v>2.3922693741093859</c:v>
                </c:pt>
                <c:pt idx="2197">
                  <c:v>2.3900718826707572</c:v>
                </c:pt>
                <c:pt idx="2198">
                  <c:v>2.3878764098043987</c:v>
                </c:pt>
                <c:pt idx="2199">
                  <c:v>2.3856829536560902</c:v>
                </c:pt>
                <c:pt idx="2200">
                  <c:v>2.3834915123733151</c:v>
                </c:pt>
                <c:pt idx="2201">
                  <c:v>2.3813020841052577</c:v>
                </c:pt>
                <c:pt idx="2202">
                  <c:v>2.3791146670028009</c:v>
                </c:pt>
                <c:pt idx="2203">
                  <c:v>2.3769292592185276</c:v>
                </c:pt>
                <c:pt idx="2204">
                  <c:v>2.374745858906719</c:v>
                </c:pt>
                <c:pt idx="2205">
                  <c:v>2.3725644642233519</c:v>
                </c:pt>
                <c:pt idx="2206">
                  <c:v>2.3703850733260925</c:v>
                </c:pt>
                <c:pt idx="2207">
                  <c:v>2.3682076843743038</c:v>
                </c:pt>
                <c:pt idx="2208">
                  <c:v>2.3660322955290383</c:v>
                </c:pt>
                <c:pt idx="2209">
                  <c:v>2.3638589049530374</c:v>
                </c:pt>
                <c:pt idx="2210">
                  <c:v>2.3616875108107305</c:v>
                </c:pt>
                <c:pt idx="2211">
                  <c:v>2.3595181112682324</c:v>
                </c:pt>
                <c:pt idx="2212">
                  <c:v>2.3573507044933444</c:v>
                </c:pt>
                <c:pt idx="2213">
                  <c:v>2.3551852886555484</c:v>
                </c:pt>
                <c:pt idx="2214">
                  <c:v>2.3530218619260097</c:v>
                </c:pt>
                <c:pt idx="2215">
                  <c:v>2.3508604224775733</c:v>
                </c:pt>
                <c:pt idx="2216">
                  <c:v>2.3487009684847586</c:v>
                </c:pt>
                <c:pt idx="2217">
                  <c:v>2.3465434981237685</c:v>
                </c:pt>
                <c:pt idx="2218">
                  <c:v>2.3443880095724769</c:v>
                </c:pt>
                <c:pt idx="2219">
                  <c:v>2.3422345010104331</c:v>
                </c:pt>
                <c:pt idx="2220">
                  <c:v>2.3400829706188584</c:v>
                </c:pt>
                <c:pt idx="2221">
                  <c:v>2.3379334165806429</c:v>
                </c:pt>
                <c:pt idx="2222">
                  <c:v>2.3357858370803481</c:v>
                </c:pt>
                <c:pt idx="2223">
                  <c:v>2.333640230304201</c:v>
                </c:pt>
                <c:pt idx="2224">
                  <c:v>2.3314965944400994</c:v>
                </c:pt>
                <c:pt idx="2225">
                  <c:v>2.3293549276776009</c:v>
                </c:pt>
                <c:pt idx="2226">
                  <c:v>2.3272152282079261</c:v>
                </c:pt>
                <c:pt idx="2227">
                  <c:v>2.3250774942239607</c:v>
                </c:pt>
                <c:pt idx="2228">
                  <c:v>2.3229417239202474</c:v>
                </c:pt>
                <c:pt idx="2229">
                  <c:v>2.3208079154929866</c:v>
                </c:pt>
                <c:pt idx="2230">
                  <c:v>2.3186760671400415</c:v>
                </c:pt>
                <c:pt idx="2231">
                  <c:v>2.3165461770609235</c:v>
                </c:pt>
                <c:pt idx="2232">
                  <c:v>2.3144182434568008</c:v>
                </c:pt>
                <c:pt idx="2233">
                  <c:v>2.3122922645304955</c:v>
                </c:pt>
                <c:pt idx="2234">
                  <c:v>2.3101682384864781</c:v>
                </c:pt>
                <c:pt idx="2235">
                  <c:v>2.3080461635308693</c:v>
                </c:pt>
                <c:pt idx="2236">
                  <c:v>2.3059260378714383</c:v>
                </c:pt>
                <c:pt idx="2237">
                  <c:v>2.3038078597176006</c:v>
                </c:pt>
                <c:pt idx="2238">
                  <c:v>2.3016916272804147</c:v>
                </c:pt>
                <c:pt idx="2239">
                  <c:v>2.2995773387725862</c:v>
                </c:pt>
                <c:pt idx="2240">
                  <c:v>2.2974649924084569</c:v>
                </c:pt>
                <c:pt idx="2241">
                  <c:v>2.295354586404013</c:v>
                </c:pt>
                <c:pt idx="2242">
                  <c:v>2.2932461189768776</c:v>
                </c:pt>
                <c:pt idx="2243">
                  <c:v>2.2911395883463146</c:v>
                </c:pt>
                <c:pt idx="2244">
                  <c:v>2.2890349927332183</c:v>
                </c:pt>
                <c:pt idx="2245">
                  <c:v>2.2869323303601208</c:v>
                </c:pt>
                <c:pt idx="2246">
                  <c:v>2.284831599451187</c:v>
                </c:pt>
                <c:pt idx="2247">
                  <c:v>2.2827327982322094</c:v>
                </c:pt>
                <c:pt idx="2248">
                  <c:v>2.2806359249306136</c:v>
                </c:pt>
                <c:pt idx="2249">
                  <c:v>2.2785409777754544</c:v>
                </c:pt>
                <c:pt idx="2250">
                  <c:v>2.2764479549974115</c:v>
                </c:pt>
                <c:pt idx="2251">
                  <c:v>2.2743568548287887</c:v>
                </c:pt>
                <c:pt idx="2252">
                  <c:v>2.2722676755035156</c:v>
                </c:pt>
                <c:pt idx="2253">
                  <c:v>2.2701804152571436</c:v>
                </c:pt>
                <c:pt idx="2254">
                  <c:v>2.2680950723268438</c:v>
                </c:pt>
                <c:pt idx="2255">
                  <c:v>2.2660116449514085</c:v>
                </c:pt>
                <c:pt idx="2256">
                  <c:v>2.2639301313712461</c:v>
                </c:pt>
                <c:pt idx="2257">
                  <c:v>2.2618505298283833</c:v>
                </c:pt>
                <c:pt idx="2258">
                  <c:v>2.2597728385664588</c:v>
                </c:pt>
                <c:pt idx="2259">
                  <c:v>2.257697055830727</c:v>
                </c:pt>
                <c:pt idx="2260">
                  <c:v>2.2556231798680542</c:v>
                </c:pt>
                <c:pt idx="2261">
                  <c:v>2.2535512089269134</c:v>
                </c:pt>
                <c:pt idx="2262">
                  <c:v>2.2514811412573925</c:v>
                </c:pt>
                <c:pt idx="2263">
                  <c:v>2.249412975111182</c:v>
                </c:pt>
                <c:pt idx="2264">
                  <c:v>2.2473467087415817</c:v>
                </c:pt>
                <c:pt idx="2265">
                  <c:v>2.2452823404034943</c:v>
                </c:pt>
                <c:pt idx="2266">
                  <c:v>2.2432198683534228</c:v>
                </c:pt>
                <c:pt idx="2267">
                  <c:v>2.2411592908494766</c:v>
                </c:pt>
                <c:pt idx="2268">
                  <c:v>2.2391006061513621</c:v>
                </c:pt>
                <c:pt idx="2269">
                  <c:v>2.237043812520386</c:v>
                </c:pt>
                <c:pt idx="2270">
                  <c:v>2.2349889082194521</c:v>
                </c:pt>
                <c:pt idx="2271">
                  <c:v>2.232935891513057</c:v>
                </c:pt>
                <c:pt idx="2272">
                  <c:v>2.2308847606672955</c:v>
                </c:pt>
                <c:pt idx="2273">
                  <c:v>2.2288355139498517</c:v>
                </c:pt>
                <c:pt idx="2274">
                  <c:v>2.2267881496300022</c:v>
                </c:pt>
                <c:pt idx="2275">
                  <c:v>2.2247426659786176</c:v>
                </c:pt>
                <c:pt idx="2276">
                  <c:v>2.2226990612681483</c:v>
                </c:pt>
                <c:pt idx="2277">
                  <c:v>2.2206573337726385</c:v>
                </c:pt>
                <c:pt idx="2278">
                  <c:v>2.2186174817677147</c:v>
                </c:pt>
                <c:pt idx="2279">
                  <c:v>2.2165795035305891</c:v>
                </c:pt>
                <c:pt idx="2280">
                  <c:v>2.2145433973400559</c:v>
                </c:pt>
                <c:pt idx="2281">
                  <c:v>2.2125091614764876</c:v>
                </c:pt>
                <c:pt idx="2282">
                  <c:v>2.2104767942218415</c:v>
                </c:pt>
                <c:pt idx="2283">
                  <c:v>2.208446293859649</c:v>
                </c:pt>
                <c:pt idx="2284">
                  <c:v>2.2064176586750204</c:v>
                </c:pt>
                <c:pt idx="2285">
                  <c:v>2.20439088695464</c:v>
                </c:pt>
                <c:pt idx="2286">
                  <c:v>2.2023659769867656</c:v>
                </c:pt>
                <c:pt idx="2287">
                  <c:v>2.2003429270612282</c:v>
                </c:pt>
                <c:pt idx="2288">
                  <c:v>2.1983217354694311</c:v>
                </c:pt>
                <c:pt idx="2289">
                  <c:v>2.1963024005043441</c:v>
                </c:pt>
                <c:pt idx="2290">
                  <c:v>2.1942849204605066</c:v>
                </c:pt>
                <c:pt idx="2291">
                  <c:v>2.1922692936340251</c:v>
                </c:pt>
                <c:pt idx="2292">
                  <c:v>2.190255518322572</c:v>
                </c:pt>
                <c:pt idx="2293">
                  <c:v>2.1882435928253789</c:v>
                </c:pt>
                <c:pt idx="2294">
                  <c:v>2.1862335154432442</c:v>
                </c:pt>
                <c:pt idx="2295">
                  <c:v>2.1842252844785275</c:v>
                </c:pt>
                <c:pt idx="2296">
                  <c:v>2.1822188982351456</c:v>
                </c:pt>
                <c:pt idx="2297">
                  <c:v>2.1802143550185726</c:v>
                </c:pt>
                <c:pt idx="2298">
                  <c:v>2.1782116531358411</c:v>
                </c:pt>
                <c:pt idx="2299">
                  <c:v>2.1762107908955386</c:v>
                </c:pt>
                <c:pt idx="2300">
                  <c:v>2.1742117666078054</c:v>
                </c:pt>
                <c:pt idx="2301">
                  <c:v>2.1722145785843345</c:v>
                </c:pt>
                <c:pt idx="2302">
                  <c:v>2.1702192251383701</c:v>
                </c:pt>
                <c:pt idx="2303">
                  <c:v>2.1682257045847053</c:v>
                </c:pt>
                <c:pt idx="2304">
                  <c:v>2.1662340152396817</c:v>
                </c:pt>
                <c:pt idx="2305">
                  <c:v>2.1642441554211875</c:v>
                </c:pt>
                <c:pt idx="2306">
                  <c:v>2.162256123448655</c:v>
                </c:pt>
                <c:pt idx="2307">
                  <c:v>2.1602699176430593</c:v>
                </c:pt>
                <c:pt idx="2308">
                  <c:v>2.1582855363269227</c:v>
                </c:pt>
                <c:pt idx="2309">
                  <c:v>2.1563029778243039</c:v>
                </c:pt>
                <c:pt idx="2310">
                  <c:v>2.1543222404608033</c:v>
                </c:pt>
                <c:pt idx="2311">
                  <c:v>2.152343322563556</c:v>
                </c:pt>
                <c:pt idx="2312">
                  <c:v>2.1503662224612383</c:v>
                </c:pt>
                <c:pt idx="2313">
                  <c:v>2.1483909384840576</c:v>
                </c:pt>
                <c:pt idx="2314">
                  <c:v>2.1464174689637594</c:v>
                </c:pt>
                <c:pt idx="2315">
                  <c:v>2.1444458122336201</c:v>
                </c:pt>
                <c:pt idx="2316">
                  <c:v>2.1424759666284441</c:v>
                </c:pt>
                <c:pt idx="2317">
                  <c:v>2.140507930484568</c:v>
                </c:pt>
                <c:pt idx="2318">
                  <c:v>2.1385417021398574</c:v>
                </c:pt>
                <c:pt idx="2319">
                  <c:v>2.1365772799337028</c:v>
                </c:pt>
                <c:pt idx="2320">
                  <c:v>2.1346146622070217</c:v>
                </c:pt>
                <c:pt idx="2321">
                  <c:v>2.1326538473022545</c:v>
                </c:pt>
                <c:pt idx="2322">
                  <c:v>2.1306948335633642</c:v>
                </c:pt>
                <c:pt idx="2323">
                  <c:v>2.1287376193358361</c:v>
                </c:pt>
                <c:pt idx="2324">
                  <c:v>2.1267822029666745</c:v>
                </c:pt>
                <c:pt idx="2325">
                  <c:v>2.1248285828044025</c:v>
                </c:pt>
                <c:pt idx="2326">
                  <c:v>2.1228767571990574</c:v>
                </c:pt>
                <c:pt idx="2327">
                  <c:v>2.1209267245021977</c:v>
                </c:pt>
                <c:pt idx="2328">
                  <c:v>2.1189784830668916</c:v>
                </c:pt>
                <c:pt idx="2329">
                  <c:v>2.1170320312477222</c:v>
                </c:pt>
                <c:pt idx="2330">
                  <c:v>2.1150873674007844</c:v>
                </c:pt>
                <c:pt idx="2331">
                  <c:v>2.1131444898836795</c:v>
                </c:pt>
                <c:pt idx="2332">
                  <c:v>2.1112033970555215</c:v>
                </c:pt>
                <c:pt idx="2333">
                  <c:v>2.1092640872769293</c:v>
                </c:pt>
                <c:pt idx="2334">
                  <c:v>2.1073265589100321</c:v>
                </c:pt>
                <c:pt idx="2335">
                  <c:v>2.1053908103184571</c:v>
                </c:pt>
                <c:pt idx="2336">
                  <c:v>2.1034568398673383</c:v>
                </c:pt>
                <c:pt idx="2337">
                  <c:v>2.1015246459233121</c:v>
                </c:pt>
                <c:pt idx="2338">
                  <c:v>2.099594226854514</c:v>
                </c:pt>
                <c:pt idx="2339">
                  <c:v>2.0976655810305762</c:v>
                </c:pt>
                <c:pt idx="2340">
                  <c:v>2.0957387068226341</c:v>
                </c:pt>
                <c:pt idx="2341">
                  <c:v>2.0938136026033152</c:v>
                </c:pt>
                <c:pt idx="2342">
                  <c:v>2.0918902667467432</c:v>
                </c:pt>
                <c:pt idx="2343">
                  <c:v>2.0899686976285334</c:v>
                </c:pt>
                <c:pt idx="2344">
                  <c:v>2.0880488936257957</c:v>
                </c:pt>
                <c:pt idx="2345">
                  <c:v>2.0861308531171314</c:v>
                </c:pt>
                <c:pt idx="2346">
                  <c:v>2.0842145744826261</c:v>
                </c:pt>
                <c:pt idx="2347">
                  <c:v>2.0823000561038598</c:v>
                </c:pt>
                <c:pt idx="2348">
                  <c:v>2.0803872963638961</c:v>
                </c:pt>
                <c:pt idx="2349">
                  <c:v>2.0784762936472836</c:v>
                </c:pt>
                <c:pt idx="2350">
                  <c:v>2.0765670463400556</c:v>
                </c:pt>
                <c:pt idx="2351">
                  <c:v>2.0746595528297274</c:v>
                </c:pt>
                <c:pt idx="2352">
                  <c:v>2.0727538115052946</c:v>
                </c:pt>
                <c:pt idx="2353">
                  <c:v>2.0708498207572354</c:v>
                </c:pt>
                <c:pt idx="2354">
                  <c:v>2.0689475789775056</c:v>
                </c:pt>
                <c:pt idx="2355">
                  <c:v>2.0670470845595359</c:v>
                </c:pt>
                <c:pt idx="2356">
                  <c:v>2.0651483358982348</c:v>
                </c:pt>
                <c:pt idx="2357">
                  <c:v>2.0632513313899841</c:v>
                </c:pt>
                <c:pt idx="2358">
                  <c:v>2.06135606943264</c:v>
                </c:pt>
                <c:pt idx="2359">
                  <c:v>2.059462548425528</c:v>
                </c:pt>
                <c:pt idx="2360">
                  <c:v>2.0575707667694489</c:v>
                </c:pt>
                <c:pt idx="2361">
                  <c:v>2.0556807228666663</c:v>
                </c:pt>
                <c:pt idx="2362">
                  <c:v>2.0537924151209146</c:v>
                </c:pt>
                <c:pt idx="2363">
                  <c:v>2.0519058419373954</c:v>
                </c:pt>
                <c:pt idx="2364">
                  <c:v>2.0500210017227731</c:v>
                </c:pt>
                <c:pt idx="2365">
                  <c:v>2.048137892885177</c:v>
                </c:pt>
                <c:pt idx="2366">
                  <c:v>2.0462565138341988</c:v>
                </c:pt>
                <c:pt idx="2367">
                  <c:v>2.0443768629808901</c:v>
                </c:pt>
                <c:pt idx="2368">
                  <c:v>2.0424989387377619</c:v>
                </c:pt>
                <c:pt idx="2369">
                  <c:v>2.0406227395187857</c:v>
                </c:pt>
                <c:pt idx="2370">
                  <c:v>2.0387482637393881</c:v>
                </c:pt>
                <c:pt idx="2371">
                  <c:v>2.0368755098164506</c:v>
                </c:pt>
                <c:pt idx="2372">
                  <c:v>2.035004476168309</c:v>
                </c:pt>
                <c:pt idx="2373">
                  <c:v>2.033135161214755</c:v>
                </c:pt>
                <c:pt idx="2374">
                  <c:v>2.0312675633770292</c:v>
                </c:pt>
                <c:pt idx="2375">
                  <c:v>2.029401681077823</c:v>
                </c:pt>
                <c:pt idx="2376">
                  <c:v>2.0275375127412749</c:v>
                </c:pt>
                <c:pt idx="2377">
                  <c:v>2.025675056792974</c:v>
                </c:pt>
                <c:pt idx="2378">
                  <c:v>2.0238143116599532</c:v>
                </c:pt>
                <c:pt idx="2379">
                  <c:v>2.0219552757706927</c:v>
                </c:pt>
                <c:pt idx="2380">
                  <c:v>2.0200979475551155</c:v>
                </c:pt>
                <c:pt idx="2381">
                  <c:v>2.018242325444584</c:v>
                </c:pt>
                <c:pt idx="2382">
                  <c:v>2.0163884078719052</c:v>
                </c:pt>
                <c:pt idx="2383">
                  <c:v>2.0145361932713235</c:v>
                </c:pt>
                <c:pt idx="2384">
                  <c:v>2.012685680078524</c:v>
                </c:pt>
                <c:pt idx="2385">
                  <c:v>2.010836866730624</c:v>
                </c:pt>
                <c:pt idx="2386">
                  <c:v>2.0089897516661819</c:v>
                </c:pt>
                <c:pt idx="2387">
                  <c:v>2.0071443333251886</c:v>
                </c:pt>
                <c:pt idx="2388">
                  <c:v>2.005300610149066</c:v>
                </c:pt>
                <c:pt idx="2389">
                  <c:v>2.0034585805806686</c:v>
                </c:pt>
                <c:pt idx="2390">
                  <c:v>2.001618243064283</c:v>
                </c:pt>
                <c:pt idx="2391">
                  <c:v>1.9997795960456231</c:v>
                </c:pt>
                <c:pt idx="2392">
                  <c:v>1.997942637971831</c:v>
                </c:pt>
                <c:pt idx="2393">
                  <c:v>1.9961073672914758</c:v>
                </c:pt>
                <c:pt idx="2394">
                  <c:v>1.9942737824545507</c:v>
                </c:pt>
                <c:pt idx="2395">
                  <c:v>1.9924418819124741</c:v>
                </c:pt>
                <c:pt idx="2396">
                  <c:v>1.9906116641180844</c:v>
                </c:pt>
                <c:pt idx="2397">
                  <c:v>1.9887831275256438</c:v>
                </c:pt>
                <c:pt idx="2398">
                  <c:v>1.9869562705908317</c:v>
                </c:pt>
                <c:pt idx="2399">
                  <c:v>1.9851310917707501</c:v>
                </c:pt>
                <c:pt idx="2400">
                  <c:v>1.9833075895239163</c:v>
                </c:pt>
                <c:pt idx="2401">
                  <c:v>1.9814857623102611</c:v>
                </c:pt>
                <c:pt idx="2402">
                  <c:v>1.9796656085911328</c:v>
                </c:pt>
                <c:pt idx="2403">
                  <c:v>1.9778471268292923</c:v>
                </c:pt>
                <c:pt idx="2404">
                  <c:v>1.9760303154889116</c:v>
                </c:pt>
                <c:pt idx="2405">
                  <c:v>1.9742151730355779</c:v>
                </c:pt>
                <c:pt idx="2406">
                  <c:v>1.9724016979362813</c:v>
                </c:pt>
                <c:pt idx="2407">
                  <c:v>1.9705898886594242</c:v>
                </c:pt>
                <c:pt idx="2408">
                  <c:v>1.9687797436748153</c:v>
                </c:pt>
                <c:pt idx="2409">
                  <c:v>1.9669712614536683</c:v>
                </c:pt>
                <c:pt idx="2410">
                  <c:v>1.9651644404686022</c:v>
                </c:pt>
                <c:pt idx="2411">
                  <c:v>1.9633592791936356</c:v>
                </c:pt>
                <c:pt idx="2412">
                  <c:v>1.9615557761041948</c:v>
                </c:pt>
                <c:pt idx="2413">
                  <c:v>1.959753929677102</c:v>
                </c:pt>
                <c:pt idx="2414">
                  <c:v>1.9579537383905803</c:v>
                </c:pt>
                <c:pt idx="2415">
                  <c:v>1.9561552007242504</c:v>
                </c:pt>
                <c:pt idx="2416">
                  <c:v>1.9543583151591282</c:v>
                </c:pt>
                <c:pt idx="2417">
                  <c:v>1.9525630801776259</c:v>
                </c:pt>
                <c:pt idx="2418">
                  <c:v>1.9507694942635516</c:v>
                </c:pt>
                <c:pt idx="2419">
                  <c:v>1.9489775559021041</c:v>
                </c:pt>
                <c:pt idx="2420">
                  <c:v>1.9471872635798744</c:v>
                </c:pt>
                <c:pt idx="2421">
                  <c:v>1.945398615784842</c:v>
                </c:pt>
                <c:pt idx="2422">
                  <c:v>1.9436116110063775</c:v>
                </c:pt>
                <c:pt idx="2423">
                  <c:v>1.9418262477352382</c:v>
                </c:pt>
                <c:pt idx="2424">
                  <c:v>1.9400425244635668</c:v>
                </c:pt>
                <c:pt idx="2425">
                  <c:v>1.938260439684895</c:v>
                </c:pt>
                <c:pt idx="2426">
                  <c:v>1.9364799918941327</c:v>
                </c:pt>
                <c:pt idx="2427">
                  <c:v>1.9347011795875766</c:v>
                </c:pt>
                <c:pt idx="2428">
                  <c:v>1.9329240012629023</c:v>
                </c:pt>
                <c:pt idx="2429">
                  <c:v>1.9311484554191676</c:v>
                </c:pt>
                <c:pt idx="2430">
                  <c:v>1.9293745405568048</c:v>
                </c:pt>
                <c:pt idx="2431">
                  <c:v>1.9276022551776302</c:v>
                </c:pt>
                <c:pt idx="2432">
                  <c:v>1.9258315977848304</c:v>
                </c:pt>
                <c:pt idx="2433">
                  <c:v>1.9240625668829709</c:v>
                </c:pt>
                <c:pt idx="2434">
                  <c:v>1.9222951609779877</c:v>
                </c:pt>
                <c:pt idx="2435">
                  <c:v>1.9205293785771906</c:v>
                </c:pt>
                <c:pt idx="2436">
                  <c:v>1.9187652181892618</c:v>
                </c:pt>
                <c:pt idx="2437">
                  <c:v>1.917002678324252</c:v>
                </c:pt>
                <c:pt idx="2438">
                  <c:v>1.9152417574935805</c:v>
                </c:pt>
                <c:pt idx="2439">
                  <c:v>1.9134824542100348</c:v>
                </c:pt>
                <c:pt idx="2440">
                  <c:v>1.9117247669877682</c:v>
                </c:pt>
                <c:pt idx="2441">
                  <c:v>1.9099686943422975</c:v>
                </c:pt>
                <c:pt idx="2442">
                  <c:v>1.9082142347905051</c:v>
                </c:pt>
                <c:pt idx="2443">
                  <c:v>1.9064613868506339</c:v>
                </c:pt>
                <c:pt idx="2444">
                  <c:v>1.9047101490422913</c:v>
                </c:pt>
                <c:pt idx="2445">
                  <c:v>1.9029605198864417</c:v>
                </c:pt>
                <c:pt idx="2446">
                  <c:v>1.9012124979054064</c:v>
                </c:pt>
                <c:pt idx="2447">
                  <c:v>1.8994660816228686</c:v>
                </c:pt>
                <c:pt idx="2448">
                  <c:v>1.8977212695638643</c:v>
                </c:pt>
                <c:pt idx="2449">
                  <c:v>1.895978060254786</c:v>
                </c:pt>
                <c:pt idx="2450">
                  <c:v>1.8942364522233788</c:v>
                </c:pt>
                <c:pt idx="2451">
                  <c:v>1.8924964439987406</c:v>
                </c:pt>
                <c:pt idx="2452">
                  <c:v>1.890758034111321</c:v>
                </c:pt>
                <c:pt idx="2453">
                  <c:v>1.8890212210929185</c:v>
                </c:pt>
                <c:pt idx="2454">
                  <c:v>1.887286003476681</c:v>
                </c:pt>
                <c:pt idx="2455">
                  <c:v>1.8855523797971039</c:v>
                </c:pt>
                <c:pt idx="2456">
                  <c:v>1.8838203485900267</c:v>
                </c:pt>
                <c:pt idx="2457">
                  <c:v>1.8820899083926377</c:v>
                </c:pt>
                <c:pt idx="2458">
                  <c:v>1.8803610577434657</c:v>
                </c:pt>
                <c:pt idx="2459">
                  <c:v>1.8786337951823833</c:v>
                </c:pt>
                <c:pt idx="2460">
                  <c:v>1.8769081192506054</c:v>
                </c:pt>
                <c:pt idx="2461">
                  <c:v>1.8751840284906831</c:v>
                </c:pt>
                <c:pt idx="2462">
                  <c:v>1.8734615214465105</c:v>
                </c:pt>
                <c:pt idx="2463">
                  <c:v>1.8717405966633163</c:v>
                </c:pt>
                <c:pt idx="2464">
                  <c:v>1.8700212526876681</c:v>
                </c:pt>
                <c:pt idx="2465">
                  <c:v>1.868303488067468</c:v>
                </c:pt>
                <c:pt idx="2466">
                  <c:v>1.8665873013519492</c:v>
                </c:pt>
                <c:pt idx="2467">
                  <c:v>1.8648726910916804</c:v>
                </c:pt>
                <c:pt idx="2468">
                  <c:v>1.863159655838561</c:v>
                </c:pt>
                <c:pt idx="2469">
                  <c:v>1.8614481941458201</c:v>
                </c:pt>
                <c:pt idx="2470">
                  <c:v>1.8597383045680178</c:v>
                </c:pt>
                <c:pt idx="2471">
                  <c:v>1.8580299856610383</c:v>
                </c:pt>
                <c:pt idx="2472">
                  <c:v>1.8563232359820954</c:v>
                </c:pt>
                <c:pt idx="2473">
                  <c:v>1.854618054089727</c:v>
                </c:pt>
                <c:pt idx="2474">
                  <c:v>1.8529144385437952</c:v>
                </c:pt>
                <c:pt idx="2475">
                  <c:v>1.851212387905486</c:v>
                </c:pt>
                <c:pt idx="2476">
                  <c:v>1.8495119007373038</c:v>
                </c:pt>
                <c:pt idx="2477">
                  <c:v>1.8478129756030783</c:v>
                </c:pt>
                <c:pt idx="2478">
                  <c:v>1.8461156110679546</c:v>
                </c:pt>
                <c:pt idx="2479">
                  <c:v>1.8444198056983987</c:v>
                </c:pt>
                <c:pt idx="2480">
                  <c:v>1.8427255580621897</c:v>
                </c:pt>
                <c:pt idx="2481">
                  <c:v>1.8410328667284253</c:v>
                </c:pt>
                <c:pt idx="2482">
                  <c:v>1.839341730267517</c:v>
                </c:pt>
                <c:pt idx="2483">
                  <c:v>1.8376521472511895</c:v>
                </c:pt>
                <c:pt idx="2484">
                  <c:v>1.8359641162524787</c:v>
                </c:pt>
                <c:pt idx="2485">
                  <c:v>1.8342776358457324</c:v>
                </c:pt>
                <c:pt idx="2486">
                  <c:v>1.8325927046066077</c:v>
                </c:pt>
                <c:pt idx="2487">
                  <c:v>1.8309093211120686</c:v>
                </c:pt>
                <c:pt idx="2488">
                  <c:v>1.8292274839403877</c:v>
                </c:pt>
                <c:pt idx="2489">
                  <c:v>1.8275471916711441</c:v>
                </c:pt>
                <c:pt idx="2490">
                  <c:v>1.8258684428852214</c:v>
                </c:pt>
                <c:pt idx="2491">
                  <c:v>1.8241912361648047</c:v>
                </c:pt>
                <c:pt idx="2492">
                  <c:v>1.8225155700933837</c:v>
                </c:pt>
                <c:pt idx="2493">
                  <c:v>1.8208414432557491</c:v>
                </c:pt>
                <c:pt idx="2494">
                  <c:v>1.8191688542379914</c:v>
                </c:pt>
                <c:pt idx="2495">
                  <c:v>1.8174978016274972</c:v>
                </c:pt>
                <c:pt idx="2496">
                  <c:v>1.8158282840129556</c:v>
                </c:pt>
                <c:pt idx="2497">
                  <c:v>1.8141602999843494</c:v>
                </c:pt>
                <c:pt idx="2498">
                  <c:v>1.8124938481329558</c:v>
                </c:pt>
                <c:pt idx="2499">
                  <c:v>1.8108289270513487</c:v>
                </c:pt>
                <c:pt idx="2500">
                  <c:v>1.8091655353333911</c:v>
                </c:pt>
                <c:pt idx="2501">
                  <c:v>1.8075036715742399</c:v>
                </c:pt>
                <c:pt idx="2502">
                  <c:v>1.8058433343703437</c:v>
                </c:pt>
                <c:pt idx="2503">
                  <c:v>1.8041845223194386</c:v>
                </c:pt>
                <c:pt idx="2504">
                  <c:v>1.8025272340205494</c:v>
                </c:pt>
                <c:pt idx="2505">
                  <c:v>1.8008714680739861</c:v>
                </c:pt>
                <c:pt idx="2506">
                  <c:v>1.7992172230813475</c:v>
                </c:pt>
                <c:pt idx="2507">
                  <c:v>1.7975644976455143</c:v>
                </c:pt>
                <c:pt idx="2508">
                  <c:v>1.7959132903706514</c:v>
                </c:pt>
                <c:pt idx="2509">
                  <c:v>1.7942635998622081</c:v>
                </c:pt>
                <c:pt idx="2510">
                  <c:v>1.7926154247269106</c:v>
                </c:pt>
                <c:pt idx="2511">
                  <c:v>1.7909687635727676</c:v>
                </c:pt>
                <c:pt idx="2512">
                  <c:v>1.7893236150090659</c:v>
                </c:pt>
                <c:pt idx="2513">
                  <c:v>1.7876799776463703</c:v>
                </c:pt>
                <c:pt idx="2514">
                  <c:v>1.7860378500965206</c:v>
                </c:pt>
                <c:pt idx="2515">
                  <c:v>1.7843972309726328</c:v>
                </c:pt>
                <c:pt idx="2516">
                  <c:v>1.7827581188890969</c:v>
                </c:pt>
                <c:pt idx="2517">
                  <c:v>1.781120512461575</c:v>
                </c:pt>
                <c:pt idx="2518">
                  <c:v>1.7794844103070018</c:v>
                </c:pt>
                <c:pt idx="2519">
                  <c:v>1.7778498110435814</c:v>
                </c:pt>
                <c:pt idx="2520">
                  <c:v>1.7762167132907871</c:v>
                </c:pt>
                <c:pt idx="2521">
                  <c:v>1.7745851156693608</c:v>
                </c:pt>
                <c:pt idx="2522">
                  <c:v>1.7729550168013126</c:v>
                </c:pt>
                <c:pt idx="2523">
                  <c:v>1.7713264153099166</c:v>
                </c:pt>
                <c:pt idx="2524">
                  <c:v>1.7696993098197134</c:v>
                </c:pt>
                <c:pt idx="2525">
                  <c:v>1.7680736989565033</c:v>
                </c:pt>
                <c:pt idx="2526">
                  <c:v>1.7664495813473526</c:v>
                </c:pt>
                <c:pt idx="2527">
                  <c:v>1.7648269556205873</c:v>
                </c:pt>
                <c:pt idx="2528">
                  <c:v>1.7632058204057961</c:v>
                </c:pt>
                <c:pt idx="2529">
                  <c:v>1.761586174333821</c:v>
                </c:pt>
                <c:pt idx="2530">
                  <c:v>1.7599680160367657</c:v>
                </c:pt>
                <c:pt idx="2531">
                  <c:v>1.7583513441479901</c:v>
                </c:pt>
                <c:pt idx="2532">
                  <c:v>1.7567361573021092</c:v>
                </c:pt>
                <c:pt idx="2533">
                  <c:v>1.7551224541349904</c:v>
                </c:pt>
                <c:pt idx="2534">
                  <c:v>1.7535102332837558</c:v>
                </c:pt>
                <c:pt idx="2535">
                  <c:v>1.7518994933867809</c:v>
                </c:pt>
                <c:pt idx="2536">
                  <c:v>1.75029023308369</c:v>
                </c:pt>
                <c:pt idx="2537">
                  <c:v>1.7486824510153558</c:v>
                </c:pt>
                <c:pt idx="2538">
                  <c:v>1.7470761458239024</c:v>
                </c:pt>
                <c:pt idx="2539">
                  <c:v>1.7454713161527005</c:v>
                </c:pt>
                <c:pt idx="2540">
                  <c:v>1.7438679606463632</c:v>
                </c:pt>
                <c:pt idx="2541">
                  <c:v>1.7422660779507546</c:v>
                </c:pt>
                <c:pt idx="2542">
                  <c:v>1.7406656667129792</c:v>
                </c:pt>
                <c:pt idx="2543">
                  <c:v>1.7390667255813845</c:v>
                </c:pt>
                <c:pt idx="2544">
                  <c:v>1.7374692532055613</c:v>
                </c:pt>
                <c:pt idx="2545">
                  <c:v>1.7358732482363375</c:v>
                </c:pt>
                <c:pt idx="2546">
                  <c:v>1.7342787093257834</c:v>
                </c:pt>
                <c:pt idx="2547">
                  <c:v>1.7326856351272055</c:v>
                </c:pt>
                <c:pt idx="2548">
                  <c:v>1.73109402429515</c:v>
                </c:pt>
                <c:pt idx="2549">
                  <c:v>1.7295038754853964</c:v>
                </c:pt>
                <c:pt idx="2550">
                  <c:v>1.7279151873549599</c:v>
                </c:pt>
                <c:pt idx="2551">
                  <c:v>1.7263279585620892</c:v>
                </c:pt>
                <c:pt idx="2552">
                  <c:v>1.7247421877662652</c:v>
                </c:pt>
                <c:pt idx="2553">
                  <c:v>1.7231578736282007</c:v>
                </c:pt>
                <c:pt idx="2554">
                  <c:v>1.7215750148098405</c:v>
                </c:pt>
                <c:pt idx="2555">
                  <c:v>1.7199936099743542</c:v>
                </c:pt>
                <c:pt idx="2556">
                  <c:v>1.7184136577861424</c:v>
                </c:pt>
                <c:pt idx="2557">
                  <c:v>1.7168351569108329</c:v>
                </c:pt>
                <c:pt idx="2558">
                  <c:v>1.7152581060152774</c:v>
                </c:pt>
                <c:pt idx="2559">
                  <c:v>1.7136825037675545</c:v>
                </c:pt>
                <c:pt idx="2560">
                  <c:v>1.7121083488369622</c:v>
                </c:pt>
                <c:pt idx="2561">
                  <c:v>1.7105356398940259</c:v>
                </c:pt>
                <c:pt idx="2562">
                  <c:v>1.7089643756104889</c:v>
                </c:pt>
                <c:pt idx="2563">
                  <c:v>1.7073945546593161</c:v>
                </c:pt>
                <c:pt idx="2564">
                  <c:v>1.7058261757146913</c:v>
                </c:pt>
                <c:pt idx="2565">
                  <c:v>1.704259237452014</c:v>
                </c:pt>
                <c:pt idx="2566">
                  <c:v>1.7026937385479031</c:v>
                </c:pt>
                <c:pt idx="2567">
                  <c:v>1.7011296776801925</c:v>
                </c:pt>
                <c:pt idx="2568">
                  <c:v>1.6995670535279308</c:v>
                </c:pt>
                <c:pt idx="2569">
                  <c:v>1.6980058647713792</c:v>
                </c:pt>
                <c:pt idx="2570">
                  <c:v>1.696446110092011</c:v>
                </c:pt>
                <c:pt idx="2571">
                  <c:v>1.6948877881725111</c:v>
                </c:pt>
                <c:pt idx="2572">
                  <c:v>1.6933308976967749</c:v>
                </c:pt>
                <c:pt idx="2573">
                  <c:v>1.6917754373499059</c:v>
                </c:pt>
                <c:pt idx="2574">
                  <c:v>1.6902214058182179</c:v>
                </c:pt>
                <c:pt idx="2575">
                  <c:v>1.6886688017892271</c:v>
                </c:pt>
                <c:pt idx="2576">
                  <c:v>1.687117623951659</c:v>
                </c:pt>
                <c:pt idx="2577">
                  <c:v>1.6855678709954418</c:v>
                </c:pt>
                <c:pt idx="2578">
                  <c:v>1.6840195416117083</c:v>
                </c:pt>
                <c:pt idx="2579">
                  <c:v>1.6824726344927912</c:v>
                </c:pt>
                <c:pt idx="2580">
                  <c:v>1.6809271483322277</c:v>
                </c:pt>
                <c:pt idx="2581">
                  <c:v>1.6793830818247539</c:v>
                </c:pt>
                <c:pt idx="2582">
                  <c:v>1.6778404336663031</c:v>
                </c:pt>
                <c:pt idx="2583">
                  <c:v>1.6762992025540084</c:v>
                </c:pt>
                <c:pt idx="2584">
                  <c:v>1.674759387186199</c:v>
                </c:pt>
                <c:pt idx="2585">
                  <c:v>1.6732209862624008</c:v>
                </c:pt>
                <c:pt idx="2586">
                  <c:v>1.6716839984833318</c:v>
                </c:pt>
                <c:pt idx="2587">
                  <c:v>1.6701484225509067</c:v>
                </c:pt>
                <c:pt idx="2588">
                  <c:v>1.6686142571682301</c:v>
                </c:pt>
                <c:pt idx="2589">
                  <c:v>1.6670815010396003</c:v>
                </c:pt>
                <c:pt idx="2590">
                  <c:v>1.6655501528705023</c:v>
                </c:pt>
                <c:pt idx="2591">
                  <c:v>1.6640202113676132</c:v>
                </c:pt>
                <c:pt idx="2592">
                  <c:v>1.6624916752387966</c:v>
                </c:pt>
                <c:pt idx="2593">
                  <c:v>1.660964543193105</c:v>
                </c:pt>
                <c:pt idx="2594">
                  <c:v>1.6594388139407752</c:v>
                </c:pt>
                <c:pt idx="2595">
                  <c:v>1.6579144861932273</c:v>
                </c:pt>
                <c:pt idx="2596">
                  <c:v>1.6563915586630675</c:v>
                </c:pt>
                <c:pt idx="2597">
                  <c:v>1.6548700300640846</c:v>
                </c:pt>
                <c:pt idx="2598">
                  <c:v>1.6533498991112465</c:v>
                </c:pt>
                <c:pt idx="2599">
                  <c:v>1.651831164520704</c:v>
                </c:pt>
                <c:pt idx="2600">
                  <c:v>1.6503138250097864</c:v>
                </c:pt>
                <c:pt idx="2601">
                  <c:v>1.6487978792970004</c:v>
                </c:pt>
                <c:pt idx="2602">
                  <c:v>1.6472833261020308</c:v>
                </c:pt>
                <c:pt idx="2603">
                  <c:v>1.6457701641457387</c:v>
                </c:pt>
                <c:pt idx="2604">
                  <c:v>1.6442583921501597</c:v>
                </c:pt>
                <c:pt idx="2605">
                  <c:v>1.6427480088385016</c:v>
                </c:pt>
                <c:pt idx="2606">
                  <c:v>1.6412390129351488</c:v>
                </c:pt>
                <c:pt idx="2607">
                  <c:v>1.6397314031656547</c:v>
                </c:pt>
                <c:pt idx="2608">
                  <c:v>1.6382251782567439</c:v>
                </c:pt>
                <c:pt idx="2609">
                  <c:v>1.6367203369363117</c:v>
                </c:pt>
                <c:pt idx="2610">
                  <c:v>1.6352168779334197</c:v>
                </c:pt>
                <c:pt idx="2611">
                  <c:v>1.6337147999782988</c:v>
                </c:pt>
                <c:pt idx="2612">
                  <c:v>1.6322141018023453</c:v>
                </c:pt>
                <c:pt idx="2613">
                  <c:v>1.6307147821381225</c:v>
                </c:pt>
                <c:pt idx="2614">
                  <c:v>1.6292168397193567</c:v>
                </c:pt>
                <c:pt idx="2615">
                  <c:v>1.6277202732809362</c:v>
                </c:pt>
                <c:pt idx="2616">
                  <c:v>1.6262250815589128</c:v>
                </c:pt>
                <c:pt idx="2617">
                  <c:v>1.6247312632905002</c:v>
                </c:pt>
                <c:pt idx="2618">
                  <c:v>1.623238817214069</c:v>
                </c:pt>
                <c:pt idx="2619">
                  <c:v>1.6217477420691537</c:v>
                </c:pt>
                <c:pt idx="2620">
                  <c:v>1.6202580365964414</c:v>
                </c:pt>
                <c:pt idx="2621">
                  <c:v>1.6187696995377787</c:v>
                </c:pt>
                <c:pt idx="2622">
                  <c:v>1.6172827296361678</c:v>
                </c:pt>
                <c:pt idx="2623">
                  <c:v>1.6157971256357655</c:v>
                </c:pt>
                <c:pt idx="2624">
                  <c:v>1.614312886281881</c:v>
                </c:pt>
                <c:pt idx="2625">
                  <c:v>1.6128300103209767</c:v>
                </c:pt>
                <c:pt idx="2626">
                  <c:v>1.6113484965006679</c:v>
                </c:pt>
                <c:pt idx="2627">
                  <c:v>1.6098683435697194</c:v>
                </c:pt>
                <c:pt idx="2628">
                  <c:v>1.6083895502780436</c:v>
                </c:pt>
                <c:pt idx="2629">
                  <c:v>1.6069121153767034</c:v>
                </c:pt>
                <c:pt idx="2630">
                  <c:v>1.6054360376179082</c:v>
                </c:pt>
                <c:pt idx="2631">
                  <c:v>1.6039613157550139</c:v>
                </c:pt>
                <c:pt idx="2632">
                  <c:v>1.6024879485425207</c:v>
                </c:pt>
                <c:pt idx="2633">
                  <c:v>1.6010159347360742</c:v>
                </c:pt>
                <c:pt idx="2634">
                  <c:v>1.5995452730924624</c:v>
                </c:pt>
                <c:pt idx="2635">
                  <c:v>1.5980759623696144</c:v>
                </c:pt>
                <c:pt idx="2636">
                  <c:v>1.5966080013266013</c:v>
                </c:pt>
                <c:pt idx="2637">
                  <c:v>1.5951413887236339</c:v>
                </c:pt>
                <c:pt idx="2638">
                  <c:v>1.5936761233220609</c:v>
                </c:pt>
                <c:pt idx="2639">
                  <c:v>1.5922122038843722</c:v>
                </c:pt>
                <c:pt idx="2640">
                  <c:v>1.5907496291741898</c:v>
                </c:pt>
                <c:pt idx="2641">
                  <c:v>1.589288397956274</c:v>
                </c:pt>
                <c:pt idx="2642">
                  <c:v>1.5878285089965192</c:v>
                </c:pt>
                <c:pt idx="2643">
                  <c:v>1.5863699610619542</c:v>
                </c:pt>
                <c:pt idx="2644">
                  <c:v>1.5849127529207387</c:v>
                </c:pt>
                <c:pt idx="2645">
                  <c:v>1.5834568833421661</c:v>
                </c:pt>
                <c:pt idx="2646">
                  <c:v>1.5820023510966581</c:v>
                </c:pt>
                <c:pt idx="2647">
                  <c:v>1.580549154955768</c:v>
                </c:pt>
                <c:pt idx="2648">
                  <c:v>1.5790972936921754</c:v>
                </c:pt>
                <c:pt idx="2649">
                  <c:v>1.57764676607969</c:v>
                </c:pt>
                <c:pt idx="2650">
                  <c:v>1.5761975708932443</c:v>
                </c:pt>
                <c:pt idx="2651">
                  <c:v>1.5747497069088978</c:v>
                </c:pt>
                <c:pt idx="2652">
                  <c:v>1.5733031729038369</c:v>
                </c:pt>
                <c:pt idx="2653">
                  <c:v>1.5718579676563669</c:v>
                </c:pt>
                <c:pt idx="2654">
                  <c:v>1.5704140899459189</c:v>
                </c:pt>
                <c:pt idx="2655">
                  <c:v>1.5689715385530418</c:v>
                </c:pt>
                <c:pt idx="2656">
                  <c:v>1.5675303122594073</c:v>
                </c:pt>
                <c:pt idx="2657">
                  <c:v>1.5660904098478046</c:v>
                </c:pt>
                <c:pt idx="2658">
                  <c:v>1.5646518301021435</c:v>
                </c:pt>
                <c:pt idx="2659">
                  <c:v>1.5632145718074484</c:v>
                </c:pt>
                <c:pt idx="2660">
                  <c:v>1.5617786337498603</c:v>
                </c:pt>
                <c:pt idx="2661">
                  <c:v>1.5603440147166348</c:v>
                </c:pt>
                <c:pt idx="2662">
                  <c:v>1.5589107134961431</c:v>
                </c:pt>
                <c:pt idx="2663">
                  <c:v>1.5574787288778682</c:v>
                </c:pt>
                <c:pt idx="2664">
                  <c:v>1.5560480596524053</c:v>
                </c:pt>
                <c:pt idx="2665">
                  <c:v>1.5546187046114601</c:v>
                </c:pt>
                <c:pt idx="2666">
                  <c:v>1.5531906625478493</c:v>
                </c:pt>
                <c:pt idx="2667">
                  <c:v>1.5517639322554975</c:v>
                </c:pt>
                <c:pt idx="2668">
                  <c:v>1.5503385125294373</c:v>
                </c:pt>
                <c:pt idx="2669">
                  <c:v>1.5489144021658094</c:v>
                </c:pt>
                <c:pt idx="2670">
                  <c:v>1.5474915999618573</c:v>
                </c:pt>
                <c:pt idx="2671">
                  <c:v>1.5460701047159331</c:v>
                </c:pt>
                <c:pt idx="2672">
                  <c:v>1.5446499152274904</c:v>
                </c:pt>
                <c:pt idx="2673">
                  <c:v>1.5432310302970866</c:v>
                </c:pt>
                <c:pt idx="2674">
                  <c:v>1.5418134487263797</c:v>
                </c:pt>
                <c:pt idx="2675">
                  <c:v>1.5403971693181293</c:v>
                </c:pt>
                <c:pt idx="2676">
                  <c:v>1.5389821908761951</c:v>
                </c:pt>
                <c:pt idx="2677">
                  <c:v>1.537568512205534</c:v>
                </c:pt>
                <c:pt idx="2678">
                  <c:v>1.5361561321122033</c:v>
                </c:pt>
                <c:pt idx="2679">
                  <c:v>1.5347450494033545</c:v>
                </c:pt>
                <c:pt idx="2680">
                  <c:v>1.5333352628872368</c:v>
                </c:pt>
                <c:pt idx="2681">
                  <c:v>1.5319267713731919</c:v>
                </c:pt>
                <c:pt idx="2682">
                  <c:v>1.5305195736716568</c:v>
                </c:pt>
                <c:pt idx="2683">
                  <c:v>1.5291136685941604</c:v>
                </c:pt>
                <c:pt idx="2684">
                  <c:v>1.5277090549533259</c:v>
                </c:pt>
                <c:pt idx="2685">
                  <c:v>1.5263057315628632</c:v>
                </c:pt>
                <c:pt idx="2686">
                  <c:v>1.5249036972375738</c:v>
                </c:pt>
                <c:pt idx="2687">
                  <c:v>1.5235029507933482</c:v>
                </c:pt>
                <c:pt idx="2688">
                  <c:v>1.5221034910471645</c:v>
                </c:pt>
                <c:pt idx="2689">
                  <c:v>1.5207053168170874</c:v>
                </c:pt>
                <c:pt idx="2690">
                  <c:v>1.5193084269222656</c:v>
                </c:pt>
                <c:pt idx="2691">
                  <c:v>1.5179128201829362</c:v>
                </c:pt>
                <c:pt idx="2692">
                  <c:v>1.5165184954204172</c:v>
                </c:pt>
                <c:pt idx="2693">
                  <c:v>1.5151254514571091</c:v>
                </c:pt>
                <c:pt idx="2694">
                  <c:v>1.5137336871164968</c:v>
                </c:pt>
                <c:pt idx="2695">
                  <c:v>1.5123432012231424</c:v>
                </c:pt>
                <c:pt idx="2696">
                  <c:v>1.5109539926026896</c:v>
                </c:pt>
                <c:pt idx="2697">
                  <c:v>1.5095660600818617</c:v>
                </c:pt>
                <c:pt idx="2698">
                  <c:v>1.5081794024884585</c:v>
                </c:pt>
                <c:pt idx="2699">
                  <c:v>1.5067940186513571</c:v>
                </c:pt>
                <c:pt idx="2700">
                  <c:v>1.5054099074005092</c:v>
                </c:pt>
                <c:pt idx="2701">
                  <c:v>1.5040270675669427</c:v>
                </c:pt>
                <c:pt idx="2702">
                  <c:v>1.5026454979827586</c:v>
                </c:pt>
                <c:pt idx="2703">
                  <c:v>1.5012651974811302</c:v>
                </c:pt>
                <c:pt idx="2704">
                  <c:v>1.4998861648963053</c:v>
                </c:pt>
                <c:pt idx="2705">
                  <c:v>1.498508399063599</c:v>
                </c:pt>
                <c:pt idx="2706">
                  <c:v>1.497131898819398</c:v>
                </c:pt>
                <c:pt idx="2707">
                  <c:v>1.4957566630011578</c:v>
                </c:pt>
                <c:pt idx="2708">
                  <c:v>1.4943826904474022</c:v>
                </c:pt>
                <c:pt idx="2709">
                  <c:v>1.4930099799977203</c:v>
                </c:pt>
                <c:pt idx="2710">
                  <c:v>1.4916385304927686</c:v>
                </c:pt>
                <c:pt idx="2711">
                  <c:v>1.4902683407742687</c:v>
                </c:pt>
                <c:pt idx="2712">
                  <c:v>1.4888994096850052</c:v>
                </c:pt>
                <c:pt idx="2713">
                  <c:v>1.487531736068826</c:v>
                </c:pt>
                <c:pt idx="2714">
                  <c:v>1.4861653187706423</c:v>
                </c:pt>
                <c:pt idx="2715">
                  <c:v>1.4848001566364233</c:v>
                </c:pt>
                <c:pt idx="2716">
                  <c:v>1.4834362485132004</c:v>
                </c:pt>
                <c:pt idx="2717">
                  <c:v>1.4820735932490652</c:v>
                </c:pt>
                <c:pt idx="2718">
                  <c:v>1.4807121896931661</c:v>
                </c:pt>
                <c:pt idx="2719">
                  <c:v>1.4793520366957069</c:v>
                </c:pt>
                <c:pt idx="2720">
                  <c:v>1.4779931331079501</c:v>
                </c:pt>
                <c:pt idx="2721">
                  <c:v>1.4766354777822133</c:v>
                </c:pt>
                <c:pt idx="2722">
                  <c:v>1.4752790695718667</c:v>
                </c:pt>
                <c:pt idx="2723">
                  <c:v>1.4739239073313355</c:v>
                </c:pt>
                <c:pt idx="2724">
                  <c:v>1.4725699899160956</c:v>
                </c:pt>
                <c:pt idx="2725">
                  <c:v>1.4712173161826756</c:v>
                </c:pt>
                <c:pt idx="2726">
                  <c:v>1.4698658849886548</c:v>
                </c:pt>
                <c:pt idx="2727">
                  <c:v>1.468515695192659</c:v>
                </c:pt>
                <c:pt idx="2728">
                  <c:v>1.4671667456543656</c:v>
                </c:pt>
                <c:pt idx="2729">
                  <c:v>1.4658190352344975</c:v>
                </c:pt>
                <c:pt idx="2730">
                  <c:v>1.4644725627948274</c:v>
                </c:pt>
                <c:pt idx="2731">
                  <c:v>1.4631273271981684</c:v>
                </c:pt>
                <c:pt idx="2732">
                  <c:v>1.4617833273083818</c:v>
                </c:pt>
                <c:pt idx="2733">
                  <c:v>1.4604405619903722</c:v>
                </c:pt>
                <c:pt idx="2734">
                  <c:v>1.4590990301100866</c:v>
                </c:pt>
                <c:pt idx="2735">
                  <c:v>1.4577587305345112</c:v>
                </c:pt>
                <c:pt idx="2736">
                  <c:v>1.4564196621316776</c:v>
                </c:pt>
                <c:pt idx="2737">
                  <c:v>1.4550818237706542</c:v>
                </c:pt>
                <c:pt idx="2738">
                  <c:v>1.4537452143215484</c:v>
                </c:pt>
                <c:pt idx="2739">
                  <c:v>1.452409832655507</c:v>
                </c:pt>
                <c:pt idx="2740">
                  <c:v>1.4510756776447113</c:v>
                </c:pt>
                <c:pt idx="2741">
                  <c:v>1.4497427481623808</c:v>
                </c:pt>
                <c:pt idx="2742">
                  <c:v>1.4484110430827681</c:v>
                </c:pt>
                <c:pt idx="2743">
                  <c:v>1.447080561281163</c:v>
                </c:pt>
                <c:pt idx="2744">
                  <c:v>1.4457513016338859</c:v>
                </c:pt>
                <c:pt idx="2745">
                  <c:v>1.4444232630182889</c:v>
                </c:pt>
                <c:pt idx="2746">
                  <c:v>1.443096444312757</c:v>
                </c:pt>
                <c:pt idx="2747">
                  <c:v>1.441770844396705</c:v>
                </c:pt>
                <c:pt idx="2748">
                  <c:v>1.4404464621505761</c:v>
                </c:pt>
                <c:pt idx="2749">
                  <c:v>1.4391232964558447</c:v>
                </c:pt>
                <c:pt idx="2750">
                  <c:v>1.437801346195009</c:v>
                </c:pt>
                <c:pt idx="2751">
                  <c:v>1.4364806102515959</c:v>
                </c:pt>
                <c:pt idx="2752">
                  <c:v>1.4351610875101573</c:v>
                </c:pt>
                <c:pt idx="2753">
                  <c:v>1.4338427768562696</c:v>
                </c:pt>
                <c:pt idx="2754">
                  <c:v>1.4325256771765336</c:v>
                </c:pt>
                <c:pt idx="2755">
                  <c:v>1.4312097873585721</c:v>
                </c:pt>
                <c:pt idx="2756">
                  <c:v>1.4298951062910299</c:v>
                </c:pt>
                <c:pt idx="2757">
                  <c:v>1.4285816328635728</c:v>
                </c:pt>
                <c:pt idx="2758">
                  <c:v>1.4272693659668865</c:v>
                </c:pt>
                <c:pt idx="2759">
                  <c:v>1.4259583044926762</c:v>
                </c:pt>
                <c:pt idx="2760">
                  <c:v>1.4246484473336629</c:v>
                </c:pt>
                <c:pt idx="2761">
                  <c:v>1.4233397933835874</c:v>
                </c:pt>
                <c:pt idx="2762">
                  <c:v>1.4220323415372063</c:v>
                </c:pt>
                <c:pt idx="2763">
                  <c:v>1.4207260906902903</c:v>
                </c:pt>
                <c:pt idx="2764">
                  <c:v>1.4194210397396256</c:v>
                </c:pt>
                <c:pt idx="2765">
                  <c:v>1.4181171875830101</c:v>
                </c:pt>
                <c:pt idx="2766">
                  <c:v>1.4168145331192556</c:v>
                </c:pt>
                <c:pt idx="2767">
                  <c:v>1.4155130752481848</c:v>
                </c:pt>
                <c:pt idx="2768">
                  <c:v>1.4142128128706331</c:v>
                </c:pt>
                <c:pt idx="2769">
                  <c:v>1.4129137448884415</c:v>
                </c:pt>
                <c:pt idx="2770">
                  <c:v>1.4116158702044632</c:v>
                </c:pt>
                <c:pt idx="2771">
                  <c:v>1.4103191877225574</c:v>
                </c:pt>
                <c:pt idx="2772">
                  <c:v>1.4090236963475917</c:v>
                </c:pt>
                <c:pt idx="2773">
                  <c:v>1.4077293949854377</c:v>
                </c:pt>
                <c:pt idx="2774">
                  <c:v>1.4064362825429728</c:v>
                </c:pt>
                <c:pt idx="2775">
                  <c:v>1.4051443579280809</c:v>
                </c:pt>
                <c:pt idx="2776">
                  <c:v>1.403853620049645</c:v>
                </c:pt>
                <c:pt idx="2777">
                  <c:v>1.4025640678175533</c:v>
                </c:pt>
                <c:pt idx="2778">
                  <c:v>1.4012757001426945</c:v>
                </c:pt>
                <c:pt idx="2779">
                  <c:v>1.3999885159369578</c:v>
                </c:pt>
                <c:pt idx="2780">
                  <c:v>1.3987025141132301</c:v>
                </c:pt>
                <c:pt idx="2781">
                  <c:v>1.397417693585401</c:v>
                </c:pt>
                <c:pt idx="2782">
                  <c:v>1.3961340532683544</c:v>
                </c:pt>
                <c:pt idx="2783">
                  <c:v>1.3948515920779727</c:v>
                </c:pt>
                <c:pt idx="2784">
                  <c:v>1.393570308931132</c:v>
                </c:pt>
                <c:pt idx="2785">
                  <c:v>1.3922902027457054</c:v>
                </c:pt>
                <c:pt idx="2786">
                  <c:v>1.3910112724405597</c:v>
                </c:pt>
                <c:pt idx="2787">
                  <c:v>1.3897335169355536</c:v>
                </c:pt>
                <c:pt idx="2788">
                  <c:v>1.3884569351515403</c:v>
                </c:pt>
                <c:pt idx="2789">
                  <c:v>1.3871815260103617</c:v>
                </c:pt>
                <c:pt idx="2790">
                  <c:v>1.3859072884348518</c:v>
                </c:pt>
                <c:pt idx="2791">
                  <c:v>1.3846342213488332</c:v>
                </c:pt>
                <c:pt idx="2792">
                  <c:v>1.3833623236771171</c:v>
                </c:pt>
                <c:pt idx="2793">
                  <c:v>1.3820915943455032</c:v>
                </c:pt>
                <c:pt idx="2794">
                  <c:v>1.3808220322807772</c:v>
                </c:pt>
                <c:pt idx="2795">
                  <c:v>1.3795536364107104</c:v>
                </c:pt>
                <c:pt idx="2796">
                  <c:v>1.3782864056640598</c:v>
                </c:pt>
                <c:pt idx="2797">
                  <c:v>1.3770203389705657</c:v>
                </c:pt>
                <c:pt idx="2798">
                  <c:v>1.3757554352609529</c:v>
                </c:pt>
                <c:pt idx="2799">
                  <c:v>1.3744916934669258</c:v>
                </c:pt>
                <c:pt idx="2800">
                  <c:v>1.3732291125211715</c:v>
                </c:pt>
                <c:pt idx="2801">
                  <c:v>1.3719676913573591</c:v>
                </c:pt>
                <c:pt idx="2802">
                  <c:v>1.3707074289101355</c:v>
                </c:pt>
                <c:pt idx="2803">
                  <c:v>1.369448324115127</c:v>
                </c:pt>
                <c:pt idx="2804">
                  <c:v>1.3681903759089349</c:v>
                </c:pt>
                <c:pt idx="2805">
                  <c:v>1.3669335832291418</c:v>
                </c:pt>
                <c:pt idx="2806">
                  <c:v>1.3656779450143022</c:v>
                </c:pt>
                <c:pt idx="2807">
                  <c:v>1.3644234602039489</c:v>
                </c:pt>
                <c:pt idx="2808">
                  <c:v>1.3631701277385873</c:v>
                </c:pt>
                <c:pt idx="2809">
                  <c:v>1.3619179465596951</c:v>
                </c:pt>
                <c:pt idx="2810">
                  <c:v>1.3606669156097235</c:v>
                </c:pt>
                <c:pt idx="2811">
                  <c:v>1.359417033832095</c:v>
                </c:pt>
                <c:pt idx="2812">
                  <c:v>1.3581683001712024</c:v>
                </c:pt>
                <c:pt idx="2813">
                  <c:v>1.3569207135724088</c:v>
                </c:pt>
                <c:pt idx="2814">
                  <c:v>1.355674272982045</c:v>
                </c:pt>
                <c:pt idx="2815">
                  <c:v>1.3544289773474105</c:v>
                </c:pt>
                <c:pt idx="2816">
                  <c:v>1.3531848256167722</c:v>
                </c:pt>
                <c:pt idx="2817">
                  <c:v>1.351941816739362</c:v>
                </c:pt>
                <c:pt idx="2818">
                  <c:v>1.3506999496653771</c:v>
                </c:pt>
                <c:pt idx="2819">
                  <c:v>1.3494592233459786</c:v>
                </c:pt>
                <c:pt idx="2820">
                  <c:v>1.3482196367332939</c:v>
                </c:pt>
                <c:pt idx="2821">
                  <c:v>1.3469811887804104</c:v>
                </c:pt>
                <c:pt idx="2822">
                  <c:v>1.3457438784413767</c:v>
                </c:pt>
                <c:pt idx="2823">
                  <c:v>1.3445077046712037</c:v>
                </c:pt>
                <c:pt idx="2824">
                  <c:v>1.3432726664258614</c:v>
                </c:pt>
                <c:pt idx="2825">
                  <c:v>1.3420387626622803</c:v>
                </c:pt>
                <c:pt idx="2826">
                  <c:v>1.3408059923383453</c:v>
                </c:pt>
                <c:pt idx="2827">
                  <c:v>1.3395743544129035</c:v>
                </c:pt>
                <c:pt idx="2828">
                  <c:v>1.3383438478457559</c:v>
                </c:pt>
                <c:pt idx="2829">
                  <c:v>1.3371144715976575</c:v>
                </c:pt>
                <c:pt idx="2830">
                  <c:v>1.3358862246303209</c:v>
                </c:pt>
                <c:pt idx="2831">
                  <c:v>1.3346591059064099</c:v>
                </c:pt>
                <c:pt idx="2832">
                  <c:v>1.3334331143895428</c:v>
                </c:pt>
                <c:pt idx="2833">
                  <c:v>1.332208249044291</c:v>
                </c:pt>
                <c:pt idx="2834">
                  <c:v>1.3309845088361734</c:v>
                </c:pt>
                <c:pt idx="2835">
                  <c:v>1.3297618927316621</c:v>
                </c:pt>
                <c:pt idx="2836">
                  <c:v>1.3285403996981777</c:v>
                </c:pt>
                <c:pt idx="2837">
                  <c:v>1.3273200287040892</c:v>
                </c:pt>
                <c:pt idx="2838">
                  <c:v>1.3261007787187138</c:v>
                </c:pt>
                <c:pt idx="2839">
                  <c:v>1.3248826487123135</c:v>
                </c:pt>
                <c:pt idx="2840">
                  <c:v>1.3236656376560996</c:v>
                </c:pt>
                <c:pt idx="2841">
                  <c:v>1.3224497445222254</c:v>
                </c:pt>
                <c:pt idx="2842">
                  <c:v>1.3212349682837901</c:v>
                </c:pt>
                <c:pt idx="2843">
                  <c:v>1.3200213079148355</c:v>
                </c:pt>
                <c:pt idx="2844">
                  <c:v>1.3188087623903457</c:v>
                </c:pt>
                <c:pt idx="2845">
                  <c:v>1.3175973306862456</c:v>
                </c:pt>
                <c:pt idx="2846">
                  <c:v>1.3163870117794039</c:v>
                </c:pt>
                <c:pt idx="2847">
                  <c:v>1.3151778046476257</c:v>
                </c:pt>
                <c:pt idx="2848">
                  <c:v>1.3139697082696571</c:v>
                </c:pt>
                <c:pt idx="2849">
                  <c:v>1.3127627216251805</c:v>
                </c:pt>
                <c:pt idx="2850">
                  <c:v>1.3115568436948173</c:v>
                </c:pt>
                <c:pt idx="2851">
                  <c:v>1.3103520734601242</c:v>
                </c:pt>
                <c:pt idx="2852">
                  <c:v>1.3091484099035933</c:v>
                </c:pt>
                <c:pt idx="2853">
                  <c:v>1.307945852008654</c:v>
                </c:pt>
                <c:pt idx="2854">
                  <c:v>1.3067443987596656</c:v>
                </c:pt>
                <c:pt idx="2855">
                  <c:v>1.3055440491419223</c:v>
                </c:pt>
                <c:pt idx="2856">
                  <c:v>1.3043448021416506</c:v>
                </c:pt>
                <c:pt idx="2857">
                  <c:v>1.3031466567460079</c:v>
                </c:pt>
                <c:pt idx="2858">
                  <c:v>1.3019496119430816</c:v>
                </c:pt>
                <c:pt idx="2859">
                  <c:v>1.3007536667218891</c:v>
                </c:pt>
                <c:pt idx="2860">
                  <c:v>1.2995588200723764</c:v>
                </c:pt>
                <c:pt idx="2861">
                  <c:v>1.2983650709854169</c:v>
                </c:pt>
                <c:pt idx="2862">
                  <c:v>1.2971724184528117</c:v>
                </c:pt>
                <c:pt idx="2863">
                  <c:v>1.2959808614672881</c:v>
                </c:pt>
                <c:pt idx="2864">
                  <c:v>1.2947903990224967</c:v>
                </c:pt>
                <c:pt idx="2865">
                  <c:v>1.2936010301130145</c:v>
                </c:pt>
                <c:pt idx="2866">
                  <c:v>1.2924127537343424</c:v>
                </c:pt>
                <c:pt idx="2867">
                  <c:v>1.2912255688829029</c:v>
                </c:pt>
                <c:pt idx="2868">
                  <c:v>1.29003947455604</c:v>
                </c:pt>
                <c:pt idx="2869">
                  <c:v>1.2888544697520194</c:v>
                </c:pt>
                <c:pt idx="2870">
                  <c:v>1.2876705534700283</c:v>
                </c:pt>
                <c:pt idx="2871">
                  <c:v>1.2864877247101694</c:v>
                </c:pt>
                <c:pt idx="2872">
                  <c:v>1.2853059824734678</c:v>
                </c:pt>
                <c:pt idx="2873">
                  <c:v>1.2841253257618652</c:v>
                </c:pt>
                <c:pt idx="2874">
                  <c:v>1.2829457535782194</c:v>
                </c:pt>
                <c:pt idx="2875">
                  <c:v>1.2817672649263037</c:v>
                </c:pt>
                <c:pt idx="2876">
                  <c:v>1.2805898588108076</c:v>
                </c:pt>
                <c:pt idx="2877">
                  <c:v>1.2794135342373345</c:v>
                </c:pt>
                <c:pt idx="2878">
                  <c:v>1.2782382902124012</c:v>
                </c:pt>
                <c:pt idx="2879">
                  <c:v>1.2770641257434374</c:v>
                </c:pt>
                <c:pt idx="2880">
                  <c:v>1.2758910398387842</c:v>
                </c:pt>
                <c:pt idx="2881">
                  <c:v>1.2747190315076933</c:v>
                </c:pt>
                <c:pt idx="2882">
                  <c:v>1.2735480997603277</c:v>
                </c:pt>
                <c:pt idx="2883">
                  <c:v>1.2723782436077586</c:v>
                </c:pt>
                <c:pt idx="2884">
                  <c:v>1.2712094620619645</c:v>
                </c:pt>
                <c:pt idx="2885">
                  <c:v>1.2700417541358346</c:v>
                </c:pt>
                <c:pt idx="2886">
                  <c:v>1.2688751188431624</c:v>
                </c:pt>
                <c:pt idx="2887">
                  <c:v>1.2677095551986479</c:v>
                </c:pt>
                <c:pt idx="2888">
                  <c:v>1.2665450622178969</c:v>
                </c:pt>
                <c:pt idx="2889">
                  <c:v>1.2653816389174177</c:v>
                </c:pt>
                <c:pt idx="2890">
                  <c:v>1.2642192843146236</c:v>
                </c:pt>
                <c:pt idx="2891">
                  <c:v>1.2630579974278293</c:v>
                </c:pt>
                <c:pt idx="2892">
                  <c:v>1.2618977772762534</c:v>
                </c:pt>
                <c:pt idx="2893">
                  <c:v>1.2607386228800139</c:v>
                </c:pt>
                <c:pt idx="2894">
                  <c:v>1.2595805332601278</c:v>
                </c:pt>
                <c:pt idx="2895">
                  <c:v>1.2584235074385128</c:v>
                </c:pt>
                <c:pt idx="2896">
                  <c:v>1.2572675444379853</c:v>
                </c:pt>
                <c:pt idx="2897">
                  <c:v>1.256112643282258</c:v>
                </c:pt>
                <c:pt idx="2898">
                  <c:v>1.2549588029959429</c:v>
                </c:pt>
                <c:pt idx="2899">
                  <c:v>1.2538060226045444</c:v>
                </c:pt>
                <c:pt idx="2900">
                  <c:v>1.2526543011344653</c:v>
                </c:pt>
                <c:pt idx="2901">
                  <c:v>1.2515036376130007</c:v>
                </c:pt>
                <c:pt idx="2902">
                  <c:v>1.2503540310683396</c:v>
                </c:pt>
                <c:pt idx="2903">
                  <c:v>1.2492054805295654</c:v>
                </c:pt>
                <c:pt idx="2904">
                  <c:v>1.2480579850266498</c:v>
                </c:pt>
                <c:pt idx="2905">
                  <c:v>1.2469115435904592</c:v>
                </c:pt>
                <c:pt idx="2906">
                  <c:v>1.2457661552527481</c:v>
                </c:pt>
                <c:pt idx="2907">
                  <c:v>1.2446218190461618</c:v>
                </c:pt>
                <c:pt idx="2908">
                  <c:v>1.2434785340042329</c:v>
                </c:pt>
                <c:pt idx="2909">
                  <c:v>1.2423362991613818</c:v>
                </c:pt>
                <c:pt idx="2910">
                  <c:v>1.2411951135529162</c:v>
                </c:pt>
                <c:pt idx="2911">
                  <c:v>1.2400549762150312</c:v>
                </c:pt>
                <c:pt idx="2912">
                  <c:v>1.2389158861848064</c:v>
                </c:pt>
                <c:pt idx="2913">
                  <c:v>1.2377778425002042</c:v>
                </c:pt>
                <c:pt idx="2914">
                  <c:v>1.2366408442000725</c:v>
                </c:pt>
                <c:pt idx="2915">
                  <c:v>1.2355048903241423</c:v>
                </c:pt>
                <c:pt idx="2916">
                  <c:v>1.2343699799130265</c:v>
                </c:pt>
                <c:pt idx="2917">
                  <c:v>1.2332361120082171</c:v>
                </c:pt>
                <c:pt idx="2918">
                  <c:v>1.2321032856520904</c:v>
                </c:pt>
                <c:pt idx="2919">
                  <c:v>1.2309714998878993</c:v>
                </c:pt>
                <c:pt idx="2920">
                  <c:v>1.2298407537597775</c:v>
                </c:pt>
                <c:pt idx="2921">
                  <c:v>1.2287110463127344</c:v>
                </c:pt>
                <c:pt idx="2922">
                  <c:v>1.227582376592659</c:v>
                </c:pt>
                <c:pt idx="2923">
                  <c:v>1.2264547436463153</c:v>
                </c:pt>
                <c:pt idx="2924">
                  <c:v>1.2253281465213439</c:v>
                </c:pt>
                <c:pt idx="2925">
                  <c:v>1.2242025842662596</c:v>
                </c:pt>
                <c:pt idx="2926">
                  <c:v>1.2230780559304513</c:v>
                </c:pt>
                <c:pt idx="2927">
                  <c:v>1.2219545605641811</c:v>
                </c:pt>
                <c:pt idx="2928">
                  <c:v>1.2208320972185838</c:v>
                </c:pt>
                <c:pt idx="2929">
                  <c:v>1.219710664945665</c:v>
                </c:pt>
                <c:pt idx="2930">
                  <c:v>1.2185902627983016</c:v>
                </c:pt>
                <c:pt idx="2931">
                  <c:v>1.2174708898302418</c:v>
                </c:pt>
                <c:pt idx="2932">
                  <c:v>1.2163525450961006</c:v>
                </c:pt>
                <c:pt idx="2933">
                  <c:v>1.2152352276513638</c:v>
                </c:pt>
                <c:pt idx="2934">
                  <c:v>1.2141189365523823</c:v>
                </c:pt>
                <c:pt idx="2935">
                  <c:v>1.2130036708563758</c:v>
                </c:pt>
                <c:pt idx="2936">
                  <c:v>1.2118894296214289</c:v>
                </c:pt>
                <c:pt idx="2937">
                  <c:v>1.2107762119064922</c:v>
                </c:pt>
                <c:pt idx="2938">
                  <c:v>1.2096640167713817</c:v>
                </c:pt>
                <c:pt idx="2939">
                  <c:v>1.2085528432767736</c:v>
                </c:pt>
                <c:pt idx="2940">
                  <c:v>1.2074426904842102</c:v>
                </c:pt>
                <c:pt idx="2941">
                  <c:v>1.2063335574560945</c:v>
                </c:pt>
                <c:pt idx="2942">
                  <c:v>1.2052254432556913</c:v>
                </c:pt>
                <c:pt idx="2943">
                  <c:v>1.2041183469471248</c:v>
                </c:pt>
                <c:pt idx="2944">
                  <c:v>1.2030122675953809</c:v>
                </c:pt>
                <c:pt idx="2945">
                  <c:v>1.2019072042663019</c:v>
                </c:pt>
                <c:pt idx="2946">
                  <c:v>1.2008031560265904</c:v>
                </c:pt>
                <c:pt idx="2947">
                  <c:v>1.1997001219438046</c:v>
                </c:pt>
                <c:pt idx="2948">
                  <c:v>1.1985981010863607</c:v>
                </c:pt>
                <c:pt idx="2949">
                  <c:v>1.1974970925235284</c:v>
                </c:pt>
                <c:pt idx="2950">
                  <c:v>1.1963970953254357</c:v>
                </c:pt>
                <c:pt idx="2951">
                  <c:v>1.1952981085630621</c:v>
                </c:pt>
                <c:pt idx="2952">
                  <c:v>1.1942001313082411</c:v>
                </c:pt>
                <c:pt idx="2953">
                  <c:v>1.1931031626336597</c:v>
                </c:pt>
                <c:pt idx="2954">
                  <c:v>1.1920072016128551</c:v>
                </c:pt>
                <c:pt idx="2955">
                  <c:v>1.1909122473202165</c:v>
                </c:pt>
                <c:pt idx="2956">
                  <c:v>1.1898182988309836</c:v>
                </c:pt>
                <c:pt idx="2957">
                  <c:v>1.1887253552212451</c:v>
                </c:pt>
                <c:pt idx="2958">
                  <c:v>1.1876334155679396</c:v>
                </c:pt>
                <c:pt idx="2959">
                  <c:v>1.186542478948851</c:v>
                </c:pt>
                <c:pt idx="2960">
                  <c:v>1.1854525444426123</c:v>
                </c:pt>
                <c:pt idx="2961">
                  <c:v>1.1843636111287026</c:v>
                </c:pt>
                <c:pt idx="2962">
                  <c:v>1.1832756780874463</c:v>
                </c:pt>
                <c:pt idx="2963">
                  <c:v>1.1821887444000128</c:v>
                </c:pt>
                <c:pt idx="2964">
                  <c:v>1.181102809148415</c:v>
                </c:pt>
                <c:pt idx="2965">
                  <c:v>1.1800178714155105</c:v>
                </c:pt>
                <c:pt idx="2966">
                  <c:v>1.178933930284997</c:v>
                </c:pt>
                <c:pt idx="2967">
                  <c:v>1.1778509848414156</c:v>
                </c:pt>
                <c:pt idx="2968">
                  <c:v>1.1767690341701487</c:v>
                </c:pt>
                <c:pt idx="2969">
                  <c:v>1.175688077357417</c:v>
                </c:pt>
                <c:pt idx="2970">
                  <c:v>1.1746081134902824</c:v>
                </c:pt>
                <c:pt idx="2971">
                  <c:v>1.173529141656644</c:v>
                </c:pt>
                <c:pt idx="2972">
                  <c:v>1.1724511609452404</c:v>
                </c:pt>
                <c:pt idx="2973">
                  <c:v>1.1713741704456455</c:v>
                </c:pt>
                <c:pt idx="2974">
                  <c:v>1.1702981692482706</c:v>
                </c:pt>
                <c:pt idx="2975">
                  <c:v>1.1692231564443614</c:v>
                </c:pt>
                <c:pt idx="2976">
                  <c:v>1.1681491311260004</c:v>
                </c:pt>
                <c:pt idx="2977">
                  <c:v>1.1670760923861019</c:v>
                </c:pt>
                <c:pt idx="2978">
                  <c:v>1.1660040393184159</c:v>
                </c:pt>
                <c:pt idx="2979">
                  <c:v>1.1649329710175216</c:v>
                </c:pt>
                <c:pt idx="2980">
                  <c:v>1.1638628865788321</c:v>
                </c:pt>
                <c:pt idx="2981">
                  <c:v>1.162793785098591</c:v>
                </c:pt>
                <c:pt idx="2982">
                  <c:v>1.1617256656738724</c:v>
                </c:pt>
                <c:pt idx="2983">
                  <c:v>1.16065852740258</c:v>
                </c:pt>
                <c:pt idx="2984">
                  <c:v>1.1595923693834445</c:v>
                </c:pt>
                <c:pt idx="2985">
                  <c:v>1.1585271907160259</c:v>
                </c:pt>
                <c:pt idx="2986">
                  <c:v>1.1574629905007114</c:v>
                </c:pt>
                <c:pt idx="2987">
                  <c:v>1.1563997678387141</c:v>
                </c:pt>
                <c:pt idx="2988">
                  <c:v>1.1553375218320727</c:v>
                </c:pt>
                <c:pt idx="2989">
                  <c:v>1.1542762515836509</c:v>
                </c:pt>
                <c:pt idx="2990">
                  <c:v>1.1532159561971365</c:v>
                </c:pt>
                <c:pt idx="2991">
                  <c:v>1.1521566347770404</c:v>
                </c:pt>
                <c:pt idx="2992">
                  <c:v>1.1510982864286967</c:v>
                </c:pt>
                <c:pt idx="2993">
                  <c:v>1.1500409102582609</c:v>
                </c:pt>
                <c:pt idx="2994">
                  <c:v>1.1489845053727088</c:v>
                </c:pt>
                <c:pt idx="2995">
                  <c:v>1.1479290708798375</c:v>
                </c:pt>
                <c:pt idx="2996">
                  <c:v>1.146874605888264</c:v>
                </c:pt>
                <c:pt idx="2997">
                  <c:v>1.1458211095074231</c:v>
                </c:pt>
                <c:pt idx="2998">
                  <c:v>1.1447685808475687</c:v>
                </c:pt>
                <c:pt idx="2999">
                  <c:v>1.1437170190197705</c:v>
                </c:pt>
                <c:pt idx="3000">
                  <c:v>1.1426664231359165</c:v>
                </c:pt>
                <c:pt idx="3001">
                  <c:v>1.1416167923087082</c:v>
                </c:pt>
                <c:pt idx="3002">
                  <c:v>1.1405681256516651</c:v>
                </c:pt>
                <c:pt idx="3003">
                  <c:v>1.1395204222791195</c:v>
                </c:pt>
                <c:pt idx="3004">
                  <c:v>1.1384736813062166</c:v>
                </c:pt>
                <c:pt idx="3005">
                  <c:v>1.1374279018489153</c:v>
                </c:pt>
                <c:pt idx="3006">
                  <c:v>1.1363830830239863</c:v>
                </c:pt>
                <c:pt idx="3007">
                  <c:v>1.1353392239490121</c:v>
                </c:pt>
                <c:pt idx="3008">
                  <c:v>1.134296323742384</c:v>
                </c:pt>
                <c:pt idx="3009">
                  <c:v>1.1332543815233056</c:v>
                </c:pt>
                <c:pt idx="3010">
                  <c:v>1.1322133964117884</c:v>
                </c:pt>
                <c:pt idx="3011">
                  <c:v>1.1311733675286528</c:v>
                </c:pt>
                <c:pt idx="3012">
                  <c:v>1.130134293995525</c:v>
                </c:pt>
                <c:pt idx="3013">
                  <c:v>1.1290961749348398</c:v>
                </c:pt>
                <c:pt idx="3014">
                  <c:v>1.1280590094698373</c:v>
                </c:pt>
                <c:pt idx="3015">
                  <c:v>1.1270227967245647</c:v>
                </c:pt>
                <c:pt idx="3016">
                  <c:v>1.1259875358238713</c:v>
                </c:pt>
                <c:pt idx="3017">
                  <c:v>1.1249532258934116</c:v>
                </c:pt>
                <c:pt idx="3018">
                  <c:v>1.1239198660596432</c:v>
                </c:pt>
                <c:pt idx="3019">
                  <c:v>1.1228874554498267</c:v>
                </c:pt>
                <c:pt idx="3020">
                  <c:v>1.1218559931920218</c:v>
                </c:pt>
                <c:pt idx="3021">
                  <c:v>1.1208254784150928</c:v>
                </c:pt>
                <c:pt idx="3022">
                  <c:v>1.1197959102487021</c:v>
                </c:pt>
                <c:pt idx="3023">
                  <c:v>1.1187672878233121</c:v>
                </c:pt>
                <c:pt idx="3024">
                  <c:v>1.1177396102701833</c:v>
                </c:pt>
                <c:pt idx="3025">
                  <c:v>1.116712876721375</c:v>
                </c:pt>
                <c:pt idx="3026">
                  <c:v>1.115687086309743</c:v>
                </c:pt>
                <c:pt idx="3027">
                  <c:v>1.1146622381689399</c:v>
                </c:pt>
                <c:pt idx="3028">
                  <c:v>1.1136383314334162</c:v>
                </c:pt>
                <c:pt idx="3029">
                  <c:v>1.1126153652384136</c:v>
                </c:pt>
                <c:pt idx="3030">
                  <c:v>1.1115933387199706</c:v>
                </c:pt>
                <c:pt idx="3031">
                  <c:v>1.1105722510149192</c:v>
                </c:pt>
                <c:pt idx="3032">
                  <c:v>1.1095521012608835</c:v>
                </c:pt>
                <c:pt idx="3033">
                  <c:v>1.1085328885962809</c:v>
                </c:pt>
                <c:pt idx="3034">
                  <c:v>1.1075146121603188</c:v>
                </c:pt>
                <c:pt idx="3035">
                  <c:v>1.1064972710929966</c:v>
                </c:pt>
                <c:pt idx="3036">
                  <c:v>1.1054808645351029</c:v>
                </c:pt>
                <c:pt idx="3037">
                  <c:v>1.1044653916282154</c:v>
                </c:pt>
                <c:pt idx="3038">
                  <c:v>1.1034508515147021</c:v>
                </c:pt>
                <c:pt idx="3039">
                  <c:v>1.1024372433377156</c:v>
                </c:pt>
                <c:pt idx="3040">
                  <c:v>1.1014245662411977</c:v>
                </c:pt>
                <c:pt idx="3041">
                  <c:v>1.1004128193698772</c:v>
                </c:pt>
                <c:pt idx="3042">
                  <c:v>1.0994020018692674</c:v>
                </c:pt>
                <c:pt idx="3043">
                  <c:v>1.0983921128856668</c:v>
                </c:pt>
                <c:pt idx="3044">
                  <c:v>1.0973831515661572</c:v>
                </c:pt>
                <c:pt idx="3045">
                  <c:v>1.0963751170586049</c:v>
                </c:pt>
                <c:pt idx="3046">
                  <c:v>1.0953680085116588</c:v>
                </c:pt>
                <c:pt idx="3047">
                  <c:v>1.09436182507475</c:v>
                </c:pt>
                <c:pt idx="3048">
                  <c:v>1.0933565658980915</c:v>
                </c:pt>
                <c:pt idx="3049">
                  <c:v>1.0923522301326742</c:v>
                </c:pt>
                <c:pt idx="3050">
                  <c:v>1.0913488169302721</c:v>
                </c:pt>
                <c:pt idx="3051">
                  <c:v>1.0903463254434365</c:v>
                </c:pt>
                <c:pt idx="3052">
                  <c:v>1.0893447548254978</c:v>
                </c:pt>
                <c:pt idx="3053">
                  <c:v>1.0883441042305639</c:v>
                </c:pt>
                <c:pt idx="3054">
                  <c:v>1.0873443728135199</c:v>
                </c:pt>
                <c:pt idx="3055">
                  <c:v>1.086345559730028</c:v>
                </c:pt>
                <c:pt idx="3056">
                  <c:v>1.0853476641365234</c:v>
                </c:pt>
                <c:pt idx="3057">
                  <c:v>1.0843506851902189</c:v>
                </c:pt>
                <c:pt idx="3058">
                  <c:v>1.0833546220491006</c:v>
                </c:pt>
                <c:pt idx="3059">
                  <c:v>1.0823594738719269</c:v>
                </c:pt>
                <c:pt idx="3060">
                  <c:v>1.0813652398182314</c:v>
                </c:pt>
                <c:pt idx="3061">
                  <c:v>1.0803719190483179</c:v>
                </c:pt>
                <c:pt idx="3062">
                  <c:v>1.0793795107232613</c:v>
                </c:pt>
                <c:pt idx="3063">
                  <c:v>1.0783880140049082</c:v>
                </c:pt>
                <c:pt idx="3064">
                  <c:v>1.0773974280558749</c:v>
                </c:pt>
                <c:pt idx="3065">
                  <c:v>1.0764077520395465</c:v>
                </c:pt>
                <c:pt idx="3066">
                  <c:v>1.0754189851200759</c:v>
                </c:pt>
                <c:pt idx="3067">
                  <c:v>1.074431126462386</c:v>
                </c:pt>
                <c:pt idx="3068">
                  <c:v>1.0734441752321653</c:v>
                </c:pt>
                <c:pt idx="3069">
                  <c:v>1.0724581305958678</c:v>
                </c:pt>
                <c:pt idx="3070">
                  <c:v>1.0714729917207153</c:v>
                </c:pt>
                <c:pt idx="3071">
                  <c:v>1.0704887577746927</c:v>
                </c:pt>
                <c:pt idx="3072">
                  <c:v>1.0695054279265499</c:v>
                </c:pt>
                <c:pt idx="3073">
                  <c:v>1.0685230013458014</c:v>
                </c:pt>
                <c:pt idx="3074">
                  <c:v>1.0675414772027227</c:v>
                </c:pt>
                <c:pt idx="3075">
                  <c:v>1.0665608546683538</c:v>
                </c:pt>
                <c:pt idx="3076">
                  <c:v>1.0655811329144929</c:v>
                </c:pt>
                <c:pt idx="3077">
                  <c:v>1.0646023111137011</c:v>
                </c:pt>
                <c:pt idx="3078">
                  <c:v>1.0636243884393002</c:v>
                </c:pt>
                <c:pt idx="3079">
                  <c:v>1.0626473640653691</c:v>
                </c:pt>
                <c:pt idx="3080">
                  <c:v>1.0616712371667483</c:v>
                </c:pt>
                <c:pt idx="3081">
                  <c:v>1.0606960069190334</c:v>
                </c:pt>
                <c:pt idx="3082">
                  <c:v>1.0597216724985796</c:v>
                </c:pt>
                <c:pt idx="3083">
                  <c:v>1.0587482330824971</c:v>
                </c:pt>
                <c:pt idx="3084">
                  <c:v>1.0577756878486522</c:v>
                </c:pt>
                <c:pt idx="3085">
                  <c:v>1.0568040359756683</c:v>
                </c:pt>
                <c:pt idx="3086">
                  <c:v>1.0558332766429195</c:v>
                </c:pt>
                <c:pt idx="3087">
                  <c:v>1.0548634090305373</c:v>
                </c:pt>
                <c:pt idx="3088">
                  <c:v>1.0538944323194048</c:v>
                </c:pt>
                <c:pt idx="3089">
                  <c:v>1.0529263456911575</c:v>
                </c:pt>
                <c:pt idx="3090">
                  <c:v>1.0519591483281832</c:v>
                </c:pt>
                <c:pt idx="3091">
                  <c:v>1.0509928394136199</c:v>
                </c:pt>
                <c:pt idx="3092">
                  <c:v>1.050027418131356</c:v>
                </c:pt>
                <c:pt idx="3093">
                  <c:v>1.0490628836660314</c:v>
                </c:pt>
                <c:pt idx="3094">
                  <c:v>1.0480992352030325</c:v>
                </c:pt>
                <c:pt idx="3095">
                  <c:v>1.0471364719284963</c:v>
                </c:pt>
                <c:pt idx="3096">
                  <c:v>1.0461745930293043</c:v>
                </c:pt>
                <c:pt idx="3097">
                  <c:v>1.0452135976930876</c:v>
                </c:pt>
                <c:pt idx="3098">
                  <c:v>1.0442534851082224</c:v>
                </c:pt>
                <c:pt idx="3099">
                  <c:v>1.0432942544638313</c:v>
                </c:pt>
                <c:pt idx="3100">
                  <c:v>1.0423359049497809</c:v>
                </c:pt>
                <c:pt idx="3101">
                  <c:v>1.0413784357566824</c:v>
                </c:pt>
                <c:pt idx="3102">
                  <c:v>1.0404218460758903</c:v>
                </c:pt>
                <c:pt idx="3103">
                  <c:v>1.039466135099502</c:v>
                </c:pt>
                <c:pt idx="3104">
                  <c:v>1.0385113020203567</c:v>
                </c:pt>
                <c:pt idx="3105">
                  <c:v>1.0375573460320355</c:v>
                </c:pt>
                <c:pt idx="3106">
                  <c:v>1.0366042663288599</c:v>
                </c:pt>
                <c:pt idx="3107">
                  <c:v>1.035652062105892</c:v>
                </c:pt>
                <c:pt idx="3108">
                  <c:v>1.0347007325589328</c:v>
                </c:pt>
                <c:pt idx="3109">
                  <c:v>1.0337502768845217</c:v>
                </c:pt>
                <c:pt idx="3110">
                  <c:v>1.0328006942799377</c:v>
                </c:pt>
                <c:pt idx="3111">
                  <c:v>1.0318519839431948</c:v>
                </c:pt>
                <c:pt idx="3112">
                  <c:v>1.0309041450730461</c:v>
                </c:pt>
                <c:pt idx="3113">
                  <c:v>1.029957176868979</c:v>
                </c:pt>
                <c:pt idx="3114">
                  <c:v>1.0290110785312165</c:v>
                </c:pt>
                <c:pt idx="3115">
                  <c:v>1.028065849260718</c:v>
                </c:pt>
                <c:pt idx="3116">
                  <c:v>1.0271214882591739</c:v>
                </c:pt>
                <c:pt idx="3117">
                  <c:v>1.0261779947290104</c:v>
                </c:pt>
                <c:pt idx="3118">
                  <c:v>1.0252353678733841</c:v>
                </c:pt>
                <c:pt idx="3119">
                  <c:v>1.0242936068961865</c:v>
                </c:pt>
                <c:pt idx="3120">
                  <c:v>1.023352711002038</c:v>
                </c:pt>
                <c:pt idx="3121">
                  <c:v>1.0224126793962904</c:v>
                </c:pt>
                <c:pt idx="3122">
                  <c:v>1.0214735112850255</c:v>
                </c:pt>
                <c:pt idx="3123">
                  <c:v>1.0205352058750543</c:v>
                </c:pt>
                <c:pt idx="3124">
                  <c:v>1.0195977623739161</c:v>
                </c:pt>
                <c:pt idx="3125">
                  <c:v>1.0186611799898799</c:v>
                </c:pt>
                <c:pt idx="3126">
                  <c:v>1.0177254579319386</c:v>
                </c:pt>
                <c:pt idx="3127">
                  <c:v>1.0167905954098144</c:v>
                </c:pt>
                <c:pt idx="3128">
                  <c:v>1.0158565916339548</c:v>
                </c:pt>
                <c:pt idx="3129">
                  <c:v>1.0149234458155323</c:v>
                </c:pt>
                <c:pt idx="3130">
                  <c:v>1.0139911571664439</c:v>
                </c:pt>
                <c:pt idx="3131">
                  <c:v>1.013059724899311</c:v>
                </c:pt>
                <c:pt idx="3132">
                  <c:v>1.0121291482274781</c:v>
                </c:pt>
                <c:pt idx="3133">
                  <c:v>1.0111994263650126</c:v>
                </c:pt>
                <c:pt idx="3134">
                  <c:v>1.0102705585267027</c:v>
                </c:pt>
                <c:pt idx="3135">
                  <c:v>1.0093425439280599</c:v>
                </c:pt>
                <c:pt idx="3136">
                  <c:v>1.0084153817853134</c:v>
                </c:pt>
                <c:pt idx="3137">
                  <c:v>1.0074890713154145</c:v>
                </c:pt>
                <c:pt idx="3138">
                  <c:v>1.0065636117360341</c:v>
                </c:pt>
                <c:pt idx="3139">
                  <c:v>1.0056390022655606</c:v>
                </c:pt>
                <c:pt idx="3140">
                  <c:v>1.0047152421231005</c:v>
                </c:pt>
                <c:pt idx="3141">
                  <c:v>1.0037923305284779</c:v>
                </c:pt>
                <c:pt idx="3142">
                  <c:v>1.002870266702234</c:v>
                </c:pt>
                <c:pt idx="3143">
                  <c:v>1.0019490498656247</c:v>
                </c:pt>
                <c:pt idx="3144">
                  <c:v>1.0010286792406227</c:v>
                </c:pt>
                <c:pt idx="3145">
                  <c:v>1.000109154049915</c:v>
                </c:pt>
                <c:pt idx="3146">
                  <c:v>0.99919047351690127</c:v>
                </c:pt>
                <c:pt idx="3147">
                  <c:v>0.99827263686569623</c:v>
                </c:pt>
                <c:pt idx="3148">
                  <c:v>0.99735564332112647</c:v>
                </c:pt>
                <c:pt idx="3149">
                  <c:v>0.99643949210873117</c:v>
                </c:pt>
                <c:pt idx="3150">
                  <c:v>0.99552418245476004</c:v>
                </c:pt>
                <c:pt idx="3151">
                  <c:v>0.99460971358617489</c:v>
                </c:pt>
                <c:pt idx="3152">
                  <c:v>0.99369608473064719</c:v>
                </c:pt>
                <c:pt idx="3153">
                  <c:v>0.99278329511655627</c:v>
                </c:pt>
                <c:pt idx="3154">
                  <c:v>0.99187134397299204</c:v>
                </c:pt>
                <c:pt idx="3155">
                  <c:v>0.99096023052975257</c:v>
                </c:pt>
                <c:pt idx="3156">
                  <c:v>0.99004995401734186</c:v>
                </c:pt>
                <c:pt idx="3157">
                  <c:v>0.98914051366697209</c:v>
                </c:pt>
                <c:pt idx="3158">
                  <c:v>0.98823190871056188</c:v>
                </c:pt>
                <c:pt idx="3159">
                  <c:v>0.98732413838073474</c:v>
                </c:pt>
                <c:pt idx="3160">
                  <c:v>0.98641720191081861</c:v>
                </c:pt>
                <c:pt idx="3161">
                  <c:v>0.98551109853484631</c:v>
                </c:pt>
                <c:pt idx="3162">
                  <c:v>0.98460582748755432</c:v>
                </c:pt>
                <c:pt idx="3163">
                  <c:v>0.98370138800438178</c:v>
                </c:pt>
                <c:pt idx="3164">
                  <c:v>0.98279777932147083</c:v>
                </c:pt>
                <c:pt idx="3165">
                  <c:v>0.98189500067566493</c:v>
                </c:pt>
                <c:pt idx="3166">
                  <c:v>0.98099305130450731</c:v>
                </c:pt>
                <c:pt idx="3167">
                  <c:v>0.98009193044624365</c:v>
                </c:pt>
                <c:pt idx="3168">
                  <c:v>0.97919163733981762</c:v>
                </c:pt>
                <c:pt idx="3169">
                  <c:v>0.97829217122487289</c:v>
                </c:pt>
                <c:pt idx="3170">
                  <c:v>0.97739353134175111</c:v>
                </c:pt>
                <c:pt idx="3171">
                  <c:v>0.97649571693149273</c:v>
                </c:pt>
                <c:pt idx="3172">
                  <c:v>0.97559872723583463</c:v>
                </c:pt>
                <c:pt idx="3173">
                  <c:v>0.9747025614972098</c:v>
                </c:pt>
                <c:pt idx="3174">
                  <c:v>0.97380721895874789</c:v>
                </c:pt>
                <c:pt idx="3175">
                  <c:v>0.97291269886427401</c:v>
                </c:pt>
                <c:pt idx="3176">
                  <c:v>0.97201900045830569</c:v>
                </c:pt>
                <c:pt idx="3177">
                  <c:v>0.97112612298605738</c:v>
                </c:pt>
                <c:pt idx="3178">
                  <c:v>0.97023406569343507</c:v>
                </c:pt>
                <c:pt idx="3179">
                  <c:v>0.9693428278270384</c:v>
                </c:pt>
                <c:pt idx="3180">
                  <c:v>0.96845240863415816</c:v>
                </c:pt>
                <c:pt idx="3181">
                  <c:v>0.96756280736277733</c:v>
                </c:pt>
                <c:pt idx="3182">
                  <c:v>0.96667402326156915</c:v>
                </c:pt>
                <c:pt idx="3183">
                  <c:v>0.96578605557989694</c:v>
                </c:pt>
                <c:pt idx="3184">
                  <c:v>0.9648989035678146</c:v>
                </c:pt>
                <c:pt idx="3185">
                  <c:v>0.96401256647606448</c:v>
                </c:pt>
                <c:pt idx="3186">
                  <c:v>0.96312704355607526</c:v>
                </c:pt>
                <c:pt idx="3187">
                  <c:v>0.96224233405996595</c:v>
                </c:pt>
                <c:pt idx="3188">
                  <c:v>0.96135843724054082</c:v>
                </c:pt>
                <c:pt idx="3189">
                  <c:v>0.96047535235129111</c:v>
                </c:pt>
                <c:pt idx="3190">
                  <c:v>0.95959307864639454</c:v>
                </c:pt>
                <c:pt idx="3191">
                  <c:v>0.95871161538071259</c:v>
                </c:pt>
                <c:pt idx="3192">
                  <c:v>0.95783096180979199</c:v>
                </c:pt>
                <c:pt idx="3193">
                  <c:v>0.95695111718986314</c:v>
                </c:pt>
                <c:pt idx="3194">
                  <c:v>0.95607208077783978</c:v>
                </c:pt>
                <c:pt idx="3195">
                  <c:v>0.95519385183131811</c:v>
                </c:pt>
                <c:pt idx="3196">
                  <c:v>0.95431642960857477</c:v>
                </c:pt>
                <c:pt idx="3197">
                  <c:v>0.95343981336857109</c:v>
                </c:pt>
                <c:pt idx="3198">
                  <c:v>0.95256400237094652</c:v>
                </c:pt>
                <c:pt idx="3199">
                  <c:v>0.95168899587602129</c:v>
                </c:pt>
                <c:pt idx="3200">
                  <c:v>0.95081479314479511</c:v>
                </c:pt>
                <c:pt idx="3201">
                  <c:v>0.94994139343894712</c:v>
                </c:pt>
                <c:pt idx="3202">
                  <c:v>0.94906879602083249</c:v>
                </c:pt>
                <c:pt idx="3203">
                  <c:v>0.94819700015348718</c:v>
                </c:pt>
                <c:pt idx="3204">
                  <c:v>0.94732600510062148</c:v>
                </c:pt>
                <c:pt idx="3205">
                  <c:v>0.94645581012662394</c:v>
                </c:pt>
                <c:pt idx="3206">
                  <c:v>0.94558641449655678</c:v>
                </c:pt>
                <c:pt idx="3207">
                  <c:v>0.94471781747615913</c:v>
                </c:pt>
                <c:pt idx="3208">
                  <c:v>0.94385001833184368</c:v>
                </c:pt>
                <c:pt idx="3209">
                  <c:v>0.94298301633069714</c:v>
                </c:pt>
                <c:pt idx="3210">
                  <c:v>0.94211681074047982</c:v>
                </c:pt>
                <c:pt idx="3211">
                  <c:v>0.94125140082962422</c:v>
                </c:pt>
                <c:pt idx="3212">
                  <c:v>0.9403867858672349</c:v>
                </c:pt>
                <c:pt idx="3213">
                  <c:v>0.93952296512308797</c:v>
                </c:pt>
                <c:pt idx="3214">
                  <c:v>0.93865993786763025</c:v>
                </c:pt>
                <c:pt idx="3215">
                  <c:v>0.93779770337197854</c:v>
                </c:pt>
                <c:pt idx="3216">
                  <c:v>0.93693626090791982</c:v>
                </c:pt>
                <c:pt idx="3217">
                  <c:v>0.9360756097479086</c:v>
                </c:pt>
                <c:pt idx="3218">
                  <c:v>0.93521574916506933</c:v>
                </c:pt>
                <c:pt idx="3219">
                  <c:v>0.93435667843319292</c:v>
                </c:pt>
                <c:pt idx="3220">
                  <c:v>0.93349839682673841</c:v>
                </c:pt>
                <c:pt idx="3221">
                  <c:v>0.9326409036208303</c:v>
                </c:pt>
                <c:pt idx="3222">
                  <c:v>0.93178419809125934</c:v>
                </c:pt>
                <c:pt idx="3223">
                  <c:v>0.93092827951448198</c:v>
                </c:pt>
                <c:pt idx="3224">
                  <c:v>0.93007314716762002</c:v>
                </c:pt>
                <c:pt idx="3225">
                  <c:v>0.92921880032845583</c:v>
                </c:pt>
                <c:pt idx="3226">
                  <c:v>0.92836523827543849</c:v>
                </c:pt>
                <c:pt idx="3227">
                  <c:v>0.9275124602876792</c:v>
                </c:pt>
                <c:pt idx="3228">
                  <c:v>0.92666046564495053</c:v>
                </c:pt>
                <c:pt idx="3229">
                  <c:v>0.92580925362768818</c:v>
                </c:pt>
                <c:pt idx="3230">
                  <c:v>0.92495882351698733</c:v>
                </c:pt>
                <c:pt idx="3231">
                  <c:v>0.92410917459460373</c:v>
                </c:pt>
                <c:pt idx="3232">
                  <c:v>0.92326030614295351</c:v>
                </c:pt>
                <c:pt idx="3233">
                  <c:v>0.9224122174451117</c:v>
                </c:pt>
                <c:pt idx="3234">
                  <c:v>0.92156490778481281</c:v>
                </c:pt>
                <c:pt idx="3235">
                  <c:v>0.92071837644644583</c:v>
                </c:pt>
                <c:pt idx="3236">
                  <c:v>0.91987262271506143</c:v>
                </c:pt>
                <c:pt idx="3237">
                  <c:v>0.91902764587636487</c:v>
                </c:pt>
                <c:pt idx="3238">
                  <c:v>0.9181834452167178</c:v>
                </c:pt>
                <c:pt idx="3239">
                  <c:v>0.91734002002313741</c:v>
                </c:pt>
                <c:pt idx="3240">
                  <c:v>0.91649736958329586</c:v>
                </c:pt>
                <c:pt idx="3241">
                  <c:v>0.9156554931855192</c:v>
                </c:pt>
                <c:pt idx="3242">
                  <c:v>0.91481439011878873</c:v>
                </c:pt>
                <c:pt idx="3243">
                  <c:v>0.9139740596727377</c:v>
                </c:pt>
                <c:pt idx="3244">
                  <c:v>0.91313450113765149</c:v>
                </c:pt>
                <c:pt idx="3245">
                  <c:v>0.91229571380446761</c:v>
                </c:pt>
                <c:pt idx="3246">
                  <c:v>0.91145769696477552</c:v>
                </c:pt>
                <c:pt idx="3247">
                  <c:v>0.91062044991081526</c:v>
                </c:pt>
                <c:pt idx="3248">
                  <c:v>0.90978397193547622</c:v>
                </c:pt>
                <c:pt idx="3249">
                  <c:v>0.90894826233229886</c:v>
                </c:pt>
                <c:pt idx="3250">
                  <c:v>0.90811332039547132</c:v>
                </c:pt>
                <c:pt idx="3251">
                  <c:v>0.9072791454198309</c:v>
                </c:pt>
                <c:pt idx="3252">
                  <c:v>0.90644573670086137</c:v>
                </c:pt>
                <c:pt idx="3253">
                  <c:v>0.90561309353469466</c:v>
                </c:pt>
                <c:pt idx="3254">
                  <c:v>0.90478121521810917</c:v>
                </c:pt>
                <c:pt idx="3255">
                  <c:v>0.90395010104852946</c:v>
                </c:pt>
                <c:pt idx="3256">
                  <c:v>0.90311975032402492</c:v>
                </c:pt>
                <c:pt idx="3257">
                  <c:v>0.90229016234330972</c:v>
                </c:pt>
                <c:pt idx="3258">
                  <c:v>0.90146133640574333</c:v>
                </c:pt>
                <c:pt idx="3259">
                  <c:v>0.90063327181132691</c:v>
                </c:pt>
                <c:pt idx="3260">
                  <c:v>0.8998059678607061</c:v>
                </c:pt>
                <c:pt idx="3261">
                  <c:v>0.89897942385516816</c:v>
                </c:pt>
                <c:pt idx="3262">
                  <c:v>0.89815363909664314</c:v>
                </c:pt>
                <c:pt idx="3263">
                  <c:v>0.89732861288770183</c:v>
                </c:pt>
                <c:pt idx="3264">
                  <c:v>0.89650434453155525</c:v>
                </c:pt>
                <c:pt idx="3265">
                  <c:v>0.89568083333205428</c:v>
                </c:pt>
                <c:pt idx="3266">
                  <c:v>0.89485807859369093</c:v>
                </c:pt>
                <c:pt idx="3267">
                  <c:v>0.89403607962159337</c:v>
                </c:pt>
                <c:pt idx="3268">
                  <c:v>0.8932148357215306</c:v>
                </c:pt>
                <c:pt idx="3269">
                  <c:v>0.89239434619990854</c:v>
                </c:pt>
                <c:pt idx="3270">
                  <c:v>0.8915746103637695</c:v>
                </c:pt>
                <c:pt idx="3271">
                  <c:v>0.89075562752079307</c:v>
                </c:pt>
                <c:pt idx="3272">
                  <c:v>0.88993739697929464</c:v>
                </c:pt>
                <c:pt idx="3273">
                  <c:v>0.88911991804822454</c:v>
                </c:pt>
                <c:pt idx="3274">
                  <c:v>0.88830319003716973</c:v>
                </c:pt>
                <c:pt idx="3275">
                  <c:v>0.88748721225634797</c:v>
                </c:pt>
                <c:pt idx="3276">
                  <c:v>0.8866719840166134</c:v>
                </c:pt>
                <c:pt idx="3277">
                  <c:v>0.88585750462945234</c:v>
                </c:pt>
                <c:pt idx="3278">
                  <c:v>0.8850437734069837</c:v>
                </c:pt>
                <c:pt idx="3279">
                  <c:v>0.88423078966195789</c:v>
                </c:pt>
                <c:pt idx="3280">
                  <c:v>0.88341855270775682</c:v>
                </c:pt>
                <c:pt idx="3281">
                  <c:v>0.88260706185839377</c:v>
                </c:pt>
                <c:pt idx="3282">
                  <c:v>0.88179631642851097</c:v>
                </c:pt>
                <c:pt idx="3283">
                  <c:v>0.88098631573338138</c:v>
                </c:pt>
                <c:pt idx="3284">
                  <c:v>0.88017705908890631</c:v>
                </c:pt>
                <c:pt idx="3285">
                  <c:v>0.87936854581161483</c:v>
                </c:pt>
                <c:pt idx="3286">
                  <c:v>0.87856077521866438</c:v>
                </c:pt>
                <c:pt idx="3287">
                  <c:v>0.87775374662784067</c:v>
                </c:pt>
                <c:pt idx="3288">
                  <c:v>0.87694745935755458</c:v>
                </c:pt>
                <c:pt idx="3289">
                  <c:v>0.87614191272684416</c:v>
                </c:pt>
                <c:pt idx="3290">
                  <c:v>0.87533710605537218</c:v>
                </c:pt>
                <c:pt idx="3291">
                  <c:v>0.8745330386634268</c:v>
                </c:pt>
                <c:pt idx="3292">
                  <c:v>0.87372970987192033</c:v>
                </c:pt>
                <c:pt idx="3293">
                  <c:v>0.87292711900238906</c:v>
                </c:pt>
                <c:pt idx="3294">
                  <c:v>0.87212526537699275</c:v>
                </c:pt>
                <c:pt idx="3295">
                  <c:v>0.87132414831851301</c:v>
                </c:pt>
                <c:pt idx="3296">
                  <c:v>0.87052376715035407</c:v>
                </c:pt>
                <c:pt idx="3297">
                  <c:v>0.86972412119654141</c:v>
                </c:pt>
                <c:pt idx="3298">
                  <c:v>0.86892520978172216</c:v>
                </c:pt>
                <c:pt idx="3299">
                  <c:v>0.86812703223116283</c:v>
                </c:pt>
                <c:pt idx="3300">
                  <c:v>0.86732958787075087</c:v>
                </c:pt>
                <c:pt idx="3301">
                  <c:v>0.86653287602699147</c:v>
                </c:pt>
                <c:pt idx="3302">
                  <c:v>0.86573689602700976</c:v>
                </c:pt>
                <c:pt idx="3303">
                  <c:v>0.86494164719854838</c:v>
                </c:pt>
                <c:pt idx="3304">
                  <c:v>0.86414712886996792</c:v>
                </c:pt>
                <c:pt idx="3305">
                  <c:v>0.86335334037024491</c:v>
                </c:pt>
                <c:pt idx="3306">
                  <c:v>0.86256028102897297</c:v>
                </c:pt>
                <c:pt idx="3307">
                  <c:v>0.8617679501763621</c:v>
                </c:pt>
                <c:pt idx="3308">
                  <c:v>0.86097634714323723</c:v>
                </c:pt>
                <c:pt idx="3309">
                  <c:v>0.86018547126103706</c:v>
                </c:pt>
                <c:pt idx="3310">
                  <c:v>0.85939532186181544</c:v>
                </c:pt>
                <c:pt idx="3311">
                  <c:v>0.85860589827823908</c:v>
                </c:pt>
                <c:pt idx="3312">
                  <c:v>0.85781719984358795</c:v>
                </c:pt>
                <c:pt idx="3313">
                  <c:v>0.85702922589175545</c:v>
                </c:pt>
                <c:pt idx="3314">
                  <c:v>0.85624197575724559</c:v>
                </c:pt>
                <c:pt idx="3315">
                  <c:v>0.8554554487751741</c:v>
                </c:pt>
                <c:pt idx="3316">
                  <c:v>0.8546696442812669</c:v>
                </c:pt>
                <c:pt idx="3317">
                  <c:v>0.85388456161186066</c:v>
                </c:pt>
                <c:pt idx="3318">
                  <c:v>0.85310020010390208</c:v>
                </c:pt>
                <c:pt idx="3319">
                  <c:v>0.85231655909494597</c:v>
                </c:pt>
                <c:pt idx="3320">
                  <c:v>0.85153363792315684</c:v>
                </c:pt>
                <c:pt idx="3321">
                  <c:v>0.85075143592730618</c:v>
                </c:pt>
                <c:pt idx="3322">
                  <c:v>0.8499699524467732</c:v>
                </c:pt>
                <c:pt idx="3323">
                  <c:v>0.84918918682154376</c:v>
                </c:pt>
                <c:pt idx="3324">
                  <c:v>0.84840913839221099</c:v>
                </c:pt>
                <c:pt idx="3325">
                  <c:v>0.84762980649997099</c:v>
                </c:pt>
                <c:pt idx="3326">
                  <c:v>0.84685119048662838</c:v>
                </c:pt>
                <c:pt idx="3327">
                  <c:v>0.84607328969459072</c:v>
                </c:pt>
                <c:pt idx="3328">
                  <c:v>0.84529610346686967</c:v>
                </c:pt>
                <c:pt idx="3329">
                  <c:v>0.84451963114708073</c:v>
                </c:pt>
                <c:pt idx="3330">
                  <c:v>0.8437438720794419</c:v>
                </c:pt>
                <c:pt idx="3331">
                  <c:v>0.84296882560877395</c:v>
                </c:pt>
                <c:pt idx="3332">
                  <c:v>0.84219449108049926</c:v>
                </c:pt>
                <c:pt idx="3333">
                  <c:v>0.84142086784064196</c:v>
                </c:pt>
                <c:pt idx="3334">
                  <c:v>0.84064795523582692</c:v>
                </c:pt>
                <c:pt idx="3335">
                  <c:v>0.83987575261327763</c:v>
                </c:pt>
                <c:pt idx="3336">
                  <c:v>0.83910425932081889</c:v>
                </c:pt>
                <c:pt idx="3337">
                  <c:v>0.83833347470687425</c:v>
                </c:pt>
                <c:pt idx="3338">
                  <c:v>0.8375633981204651</c:v>
                </c:pt>
                <c:pt idx="3339">
                  <c:v>0.83679402891121202</c:v>
                </c:pt>
                <c:pt idx="3340">
                  <c:v>0.83602536642933212</c:v>
                </c:pt>
                <c:pt idx="3341">
                  <c:v>0.83525741002563936</c:v>
                </c:pt>
                <c:pt idx="3342">
                  <c:v>0.83449015905154489</c:v>
                </c:pt>
                <c:pt idx="3343">
                  <c:v>0.83372361285905394</c:v>
                </c:pt>
                <c:pt idx="3344">
                  <c:v>0.83295777080076905</c:v>
                </c:pt>
                <c:pt idx="3345">
                  <c:v>0.83219263222988538</c:v>
                </c:pt>
                <c:pt idx="3346">
                  <c:v>0.83142819650019406</c:v>
                </c:pt>
                <c:pt idx="3347">
                  <c:v>0.83066446296607899</c:v>
                </c:pt>
                <c:pt idx="3348">
                  <c:v>0.8299014309825169</c:v>
                </c:pt>
                <c:pt idx="3349">
                  <c:v>0.8291390999050775</c:v>
                </c:pt>
                <c:pt idx="3350">
                  <c:v>0.82837746908992249</c:v>
                </c:pt>
                <c:pt idx="3351">
                  <c:v>0.82761653789380385</c:v>
                </c:pt>
                <c:pt idx="3352">
                  <c:v>0.82685630567406632</c:v>
                </c:pt>
                <c:pt idx="3353">
                  <c:v>0.82609677178864338</c:v>
                </c:pt>
                <c:pt idx="3354">
                  <c:v>0.82533793559605984</c:v>
                </c:pt>
                <c:pt idx="3355">
                  <c:v>0.82457979645542745</c:v>
                </c:pt>
                <c:pt idx="3356">
                  <c:v>0.82382235372644896</c:v>
                </c:pt>
                <c:pt idx="3357">
                  <c:v>0.82306560676941443</c:v>
                </c:pt>
                <c:pt idx="3358">
                  <c:v>0.82230955494520031</c:v>
                </c:pt>
                <c:pt idx="3359">
                  <c:v>0.82155419761527271</c:v>
                </c:pt>
                <c:pt idx="3360">
                  <c:v>0.82079953414168239</c:v>
                </c:pt>
                <c:pt idx="3361">
                  <c:v>0.82004556388706651</c:v>
                </c:pt>
                <c:pt idx="3362">
                  <c:v>0.81929228621464767</c:v>
                </c:pt>
                <c:pt idx="3363">
                  <c:v>0.81853970048823399</c:v>
                </c:pt>
                <c:pt idx="3364">
                  <c:v>0.81778780607221746</c:v>
                </c:pt>
                <c:pt idx="3365">
                  <c:v>0.8170366023315736</c:v>
                </c:pt>
                <c:pt idx="3366">
                  <c:v>0.81628608863186181</c:v>
                </c:pt>
                <c:pt idx="3367">
                  <c:v>0.81553626433922399</c:v>
                </c:pt>
                <c:pt idx="3368">
                  <c:v>0.81478712882038451</c:v>
                </c:pt>
                <c:pt idx="3369">
                  <c:v>0.81403868144264968</c:v>
                </c:pt>
                <c:pt idx="3370">
                  <c:v>0.81329092157390614</c:v>
                </c:pt>
                <c:pt idx="3371">
                  <c:v>0.81254384858262163</c:v>
                </c:pt>
                <c:pt idx="3372">
                  <c:v>0.81179746183784474</c:v>
                </c:pt>
                <c:pt idx="3373">
                  <c:v>0.81105176070920248</c:v>
                </c:pt>
                <c:pt idx="3374">
                  <c:v>0.81030674456690244</c:v>
                </c:pt>
                <c:pt idx="3375">
                  <c:v>0.80956241278172791</c:v>
                </c:pt>
                <c:pt idx="3376">
                  <c:v>0.80881876472504277</c:v>
                </c:pt>
                <c:pt idx="3377">
                  <c:v>0.8080757997687873</c:v>
                </c:pt>
                <c:pt idx="3378">
                  <c:v>0.80733351728547931</c:v>
                </c:pt>
                <c:pt idx="3379">
                  <c:v>0.80659191664821261</c:v>
                </c:pt>
                <c:pt idx="3380">
                  <c:v>0.80585099723065678</c:v>
                </c:pt>
                <c:pt idx="3381">
                  <c:v>0.80511075840705681</c:v>
                </c:pt>
                <c:pt idx="3382">
                  <c:v>0.80437119955223246</c:v>
                </c:pt>
                <c:pt idx="3383">
                  <c:v>0.80363232004157792</c:v>
                </c:pt>
                <c:pt idx="3384">
                  <c:v>0.80289411925106147</c:v>
                </c:pt>
                <c:pt idx="3385">
                  <c:v>0.80215659655722304</c:v>
                </c:pt>
                <c:pt idx="3386">
                  <c:v>0.80141975133717747</c:v>
                </c:pt>
                <c:pt idx="3387">
                  <c:v>0.80068358296861009</c:v>
                </c:pt>
                <c:pt idx="3388">
                  <c:v>0.79994809082977869</c:v>
                </c:pt>
                <c:pt idx="3389">
                  <c:v>0.79921327429951228</c:v>
                </c:pt>
                <c:pt idx="3390">
                  <c:v>0.79847913275720928</c:v>
                </c:pt>
                <c:pt idx="3391">
                  <c:v>0.79774566558283999</c:v>
                </c:pt>
                <c:pt idx="3392">
                  <c:v>0.79701287215694361</c:v>
                </c:pt>
                <c:pt idx="3393">
                  <c:v>0.79628075186062686</c:v>
                </c:pt>
                <c:pt idx="3394">
                  <c:v>0.79554930407556756</c:v>
                </c:pt>
                <c:pt idx="3395">
                  <c:v>0.79481852818400889</c:v>
                </c:pt>
                <c:pt idx="3396">
                  <c:v>0.79408842356876308</c:v>
                </c:pt>
                <c:pt idx="3397">
                  <c:v>0.79335898961320905</c:v>
                </c:pt>
                <c:pt idx="3398">
                  <c:v>0.79263022570129238</c:v>
                </c:pt>
                <c:pt idx="3399">
                  <c:v>0.79190213121752429</c:v>
                </c:pt>
                <c:pt idx="3400">
                  <c:v>0.79117470554698055</c:v>
                </c:pt>
                <c:pt idx="3401">
                  <c:v>0.79044794807530305</c:v>
                </c:pt>
                <c:pt idx="3402">
                  <c:v>0.78972185818869733</c:v>
                </c:pt>
                <c:pt idx="3403">
                  <c:v>0.78899643527393271</c:v>
                </c:pt>
                <c:pt idx="3404">
                  <c:v>0.78827167871834269</c:v>
                </c:pt>
                <c:pt idx="3405">
                  <c:v>0.78754758790982238</c:v>
                </c:pt>
                <c:pt idx="3406">
                  <c:v>0.78682416223682983</c:v>
                </c:pt>
                <c:pt idx="3407">
                  <c:v>0.78610140108838489</c:v>
                </c:pt>
                <c:pt idx="3408">
                  <c:v>0.78537930385406762</c:v>
                </c:pt>
                <c:pt idx="3409">
                  <c:v>0.7846578699240202</c:v>
                </c:pt>
                <c:pt idx="3410">
                  <c:v>0.78393709868894412</c:v>
                </c:pt>
                <c:pt idx="3411">
                  <c:v>0.78321698954010133</c:v>
                </c:pt>
                <c:pt idx="3412">
                  <c:v>0.7824975418693122</c:v>
                </c:pt>
                <c:pt idx="3413">
                  <c:v>0.78177875506895589</c:v>
                </c:pt>
                <c:pt idx="3414">
                  <c:v>0.781060628531971</c:v>
                </c:pt>
                <c:pt idx="3415">
                  <c:v>0.7803431616518508</c:v>
                </c:pt>
                <c:pt idx="3416">
                  <c:v>0.77962635382264822</c:v>
                </c:pt>
                <c:pt idx="3417">
                  <c:v>0.7789102044389723</c:v>
                </c:pt>
                <c:pt idx="3418">
                  <c:v>0.77819471289598796</c:v>
                </c:pt>
                <c:pt idx="3419">
                  <c:v>0.77747987858941592</c:v>
                </c:pt>
                <c:pt idx="3420">
                  <c:v>0.77676570091553132</c:v>
                </c:pt>
                <c:pt idx="3421">
                  <c:v>0.77605217927116477</c:v>
                </c:pt>
                <c:pt idx="3422">
                  <c:v>0.77533931305370007</c:v>
                </c:pt>
                <c:pt idx="3423">
                  <c:v>0.77462710166107496</c:v>
                </c:pt>
                <c:pt idx="3424">
                  <c:v>0.77391554449178157</c:v>
                </c:pt>
                <c:pt idx="3425">
                  <c:v>0.77320464094486152</c:v>
                </c:pt>
                <c:pt idx="3426">
                  <c:v>0.77249439041991075</c:v>
                </c:pt>
                <c:pt idx="3427">
                  <c:v>0.77178479231707653</c:v>
                </c:pt>
                <c:pt idx="3428">
                  <c:v>0.77107584603705637</c:v>
                </c:pt>
                <c:pt idx="3429">
                  <c:v>0.77036755098109855</c:v>
                </c:pt>
                <c:pt idx="3430">
                  <c:v>0.76965990655100236</c:v>
                </c:pt>
                <c:pt idx="3431">
                  <c:v>0.76895291214911499</c:v>
                </c:pt>
                <c:pt idx="3432">
                  <c:v>0.76824656717833339</c:v>
                </c:pt>
                <c:pt idx="3433">
                  <c:v>0.76754087104210345</c:v>
                </c:pt>
                <c:pt idx="3434">
                  <c:v>0.76683582314441867</c:v>
                </c:pt>
                <c:pt idx="3435">
                  <c:v>0.76613142288981895</c:v>
                </c:pt>
                <c:pt idx="3436">
                  <c:v>0.76542766968339238</c:v>
                </c:pt>
                <c:pt idx="3437">
                  <c:v>0.76472456293077351</c:v>
                </c:pt>
                <c:pt idx="3438">
                  <c:v>0.76402210203814303</c:v>
                </c:pt>
                <c:pt idx="3439">
                  <c:v>0.76332028641222627</c:v>
                </c:pt>
                <c:pt idx="3440">
                  <c:v>0.76261911546029393</c:v>
                </c:pt>
                <c:pt idx="3441">
                  <c:v>0.76191858859016159</c:v>
                </c:pt>
                <c:pt idx="3442">
                  <c:v>0.76121870521018764</c:v>
                </c:pt>
                <c:pt idx="3443">
                  <c:v>0.76051946472927545</c:v>
                </c:pt>
                <c:pt idx="3444">
                  <c:v>0.75982086655687076</c:v>
                </c:pt>
                <c:pt idx="3445">
                  <c:v>0.75912291010296085</c:v>
                </c:pt>
                <c:pt idx="3446">
                  <c:v>0.75842559477807636</c:v>
                </c:pt>
                <c:pt idx="3447">
                  <c:v>0.75772891999328862</c:v>
                </c:pt>
                <c:pt idx="3448">
                  <c:v>0.75703288516021017</c:v>
                </c:pt>
                <c:pt idx="3449">
                  <c:v>0.75633748969099412</c:v>
                </c:pt>
                <c:pt idx="3450">
                  <c:v>0.75564273299833318</c:v>
                </c:pt>
                <c:pt idx="3451">
                  <c:v>0.75494861449546002</c:v>
                </c:pt>
                <c:pt idx="3452">
                  <c:v>0.75425513359614615</c:v>
                </c:pt>
                <c:pt idx="3453">
                  <c:v>0.75356228971470129</c:v>
                </c:pt>
                <c:pt idx="3454">
                  <c:v>0.75287008226597385</c:v>
                </c:pt>
                <c:pt idx="3455">
                  <c:v>0.75217851066534824</c:v>
                </c:pt>
                <c:pt idx="3456">
                  <c:v>0.75148757432874846</c:v>
                </c:pt>
                <c:pt idx="3457">
                  <c:v>0.75079727267263241</c:v>
                </c:pt>
                <c:pt idx="3458">
                  <c:v>0.75010760511399543</c:v>
                </c:pt>
                <c:pt idx="3459">
                  <c:v>0.74941857107036791</c:v>
                </c:pt>
                <c:pt idx="3460">
                  <c:v>0.74873016995981589</c:v>
                </c:pt>
                <c:pt idx="3461">
                  <c:v>0.74804240120093923</c:v>
                </c:pt>
                <c:pt idx="3462">
                  <c:v>0.74735526421287168</c:v>
                </c:pt>
                <c:pt idx="3463">
                  <c:v>0.74666875841528213</c:v>
                </c:pt>
                <c:pt idx="3464">
                  <c:v>0.74598288322837147</c:v>
                </c:pt>
                <c:pt idx="3465">
                  <c:v>0.74529763807287219</c:v>
                </c:pt>
                <c:pt idx="3466">
                  <c:v>0.74461302237005011</c:v>
                </c:pt>
                <c:pt idx="3467">
                  <c:v>0.74392903554170253</c:v>
                </c:pt>
                <c:pt idx="3468">
                  <c:v>0.74324567701015776</c:v>
                </c:pt>
                <c:pt idx="3469">
                  <c:v>0.74256294619827501</c:v>
                </c:pt>
                <c:pt idx="3470">
                  <c:v>0.7418808425294432</c:v>
                </c:pt>
                <c:pt idx="3471">
                  <c:v>0.74119936542758114</c:v>
                </c:pt>
                <c:pt idx="3472">
                  <c:v>0.74051851431713667</c:v>
                </c:pt>
                <c:pt idx="3473">
                  <c:v>0.73983828862308665</c:v>
                </c:pt>
                <c:pt idx="3474">
                  <c:v>0.73915868777093652</c:v>
                </c:pt>
                <c:pt idx="3475">
                  <c:v>0.73847971118671696</c:v>
                </c:pt>
                <c:pt idx="3476">
                  <c:v>0.73780135829698934</c:v>
                </c:pt>
                <c:pt idx="3477">
                  <c:v>0.73712362852883984</c:v>
                </c:pt>
                <c:pt idx="3478">
                  <c:v>0.73644652130988097</c:v>
                </c:pt>
                <c:pt idx="3479">
                  <c:v>0.73577003606825175</c:v>
                </c:pt>
                <c:pt idx="3480">
                  <c:v>0.73509417223261597</c:v>
                </c:pt>
                <c:pt idx="3481">
                  <c:v>0.7344189292321619</c:v>
                </c:pt>
                <c:pt idx="3482">
                  <c:v>0.73374430649660316</c:v>
                </c:pt>
                <c:pt idx="3483">
                  <c:v>0.73307030345617696</c:v>
                </c:pt>
                <c:pt idx="3484">
                  <c:v>0.7323969195416431</c:v>
                </c:pt>
                <c:pt idx="3485">
                  <c:v>0.73172415418428427</c:v>
                </c:pt>
                <c:pt idx="3486">
                  <c:v>0.73105200681590665</c:v>
                </c:pt>
                <c:pt idx="3487">
                  <c:v>0.73038047686883756</c:v>
                </c:pt>
                <c:pt idx="3488">
                  <c:v>0.72970956377592588</c:v>
                </c:pt>
                <c:pt idx="3489">
                  <c:v>0.729039266970542</c:v>
                </c:pt>
                <c:pt idx="3490">
                  <c:v>0.72836958588657597</c:v>
                </c:pt>
                <c:pt idx="3491">
                  <c:v>0.72770051995843876</c:v>
                </c:pt>
                <c:pt idx="3492">
                  <c:v>0.72703206862105962</c:v>
                </c:pt>
                <c:pt idx="3493">
                  <c:v>0.72636423130988792</c:v>
                </c:pt>
                <c:pt idx="3494">
                  <c:v>0.72569700746089139</c:v>
                </c:pt>
                <c:pt idx="3495">
                  <c:v>0.72503039651055579</c:v>
                </c:pt>
                <c:pt idx="3496">
                  <c:v>0.72436439789588436</c:v>
                </c:pt>
                <c:pt idx="3497">
                  <c:v>0.7236990110543976</c:v>
                </c:pt>
                <c:pt idx="3498">
                  <c:v>0.72303423542413325</c:v>
                </c:pt>
                <c:pt idx="3499">
                  <c:v>0.7223700704436441</c:v>
                </c:pt>
                <c:pt idx="3500">
                  <c:v>0.72170651555199961</c:v>
                </c:pt>
                <c:pt idx="3501">
                  <c:v>0.72104357018878373</c:v>
                </c:pt>
                <c:pt idx="3502">
                  <c:v>0.72038123379409635</c:v>
                </c:pt>
                <c:pt idx="3503">
                  <c:v>0.71971950580855093</c:v>
                </c:pt>
                <c:pt idx="3504">
                  <c:v>0.71905838567327485</c:v>
                </c:pt>
                <c:pt idx="3505">
                  <c:v>0.71839787282990886</c:v>
                </c:pt>
                <c:pt idx="3506">
                  <c:v>0.71773796672060586</c:v>
                </c:pt>
                <c:pt idx="3507">
                  <c:v>0.71707866678803223</c:v>
                </c:pt>
                <c:pt idx="3508">
                  <c:v>0.71641997247536648</c:v>
                </c:pt>
                <c:pt idx="3509">
                  <c:v>0.71576188322629786</c:v>
                </c:pt>
                <c:pt idx="3510">
                  <c:v>0.71510439848502683</c:v>
                </c:pt>
                <c:pt idx="3511">
                  <c:v>0.71444751769626458</c:v>
                </c:pt>
                <c:pt idx="3512">
                  <c:v>0.71379124030523222</c:v>
                </c:pt>
                <c:pt idx="3513">
                  <c:v>0.71313556575766102</c:v>
                </c:pt>
                <c:pt idx="3514">
                  <c:v>0.71248049349978926</c:v>
                </c:pt>
                <c:pt idx="3515">
                  <c:v>0.71182602297836695</c:v>
                </c:pt>
                <c:pt idx="3516">
                  <c:v>0.71117215364065045</c:v>
                </c:pt>
                <c:pt idx="3517">
                  <c:v>0.7105188849344044</c:v>
                </c:pt>
                <c:pt idx="3518">
                  <c:v>0.70986621630790026</c:v>
                </c:pt>
                <c:pt idx="3519">
                  <c:v>0.70921414720991705</c:v>
                </c:pt>
                <c:pt idx="3520">
                  <c:v>0.70856267708973908</c:v>
                </c:pt>
                <c:pt idx="3521">
                  <c:v>0.70791180539715781</c:v>
                </c:pt>
                <c:pt idx="3522">
                  <c:v>0.70726153158246918</c:v>
                </c:pt>
                <c:pt idx="3523">
                  <c:v>0.70661185509647517</c:v>
                </c:pt>
                <c:pt idx="3524">
                  <c:v>0.70596277539047991</c:v>
                </c:pt>
                <c:pt idx="3525">
                  <c:v>0.70531429191629391</c:v>
                </c:pt>
                <c:pt idx="3526">
                  <c:v>0.70466640412623016</c:v>
                </c:pt>
                <c:pt idx="3527">
                  <c:v>0.70401911147310481</c:v>
                </c:pt>
                <c:pt idx="3528">
                  <c:v>0.70337241341023748</c:v>
                </c:pt>
                <c:pt idx="3529">
                  <c:v>0.70272630939144898</c:v>
                </c:pt>
                <c:pt idx="3530">
                  <c:v>0.70208079887106212</c:v>
                </c:pt>
                <c:pt idx="3531">
                  <c:v>0.70143588130390078</c:v>
                </c:pt>
                <c:pt idx="3532">
                  <c:v>0.7007915561452901</c:v>
                </c:pt>
                <c:pt idx="3533">
                  <c:v>0.70014782285105548</c:v>
                </c:pt>
                <c:pt idx="3534">
                  <c:v>0.69950468087752138</c:v>
                </c:pt>
                <c:pt idx="3535">
                  <c:v>0.6988621296815124</c:v>
                </c:pt>
                <c:pt idx="3536">
                  <c:v>0.69822016872035231</c:v>
                </c:pt>
                <c:pt idx="3537">
                  <c:v>0.6975787974518628</c:v>
                </c:pt>
                <c:pt idx="3538">
                  <c:v>0.69693801533436384</c:v>
                </c:pt>
                <c:pt idx="3539">
                  <c:v>0.69629782182667277</c:v>
                </c:pt>
                <c:pt idx="3540">
                  <c:v>0.6956582163881051</c:v>
                </c:pt>
                <c:pt idx="3541">
                  <c:v>0.69501919847847105</c:v>
                </c:pt>
                <c:pt idx="3542">
                  <c:v>0.69438076755807865</c:v>
                </c:pt>
                <c:pt idx="3543">
                  <c:v>0.69374292308773133</c:v>
                </c:pt>
                <c:pt idx="3544">
                  <c:v>0.69310566452872724</c:v>
                </c:pt>
                <c:pt idx="3545">
                  <c:v>0.69246899134285966</c:v>
                </c:pt>
                <c:pt idx="3546">
                  <c:v>0.69183290299241662</c:v>
                </c:pt>
                <c:pt idx="3547">
                  <c:v>0.69119739894018051</c:v>
                </c:pt>
                <c:pt idx="3548">
                  <c:v>0.69056247864942555</c:v>
                </c:pt>
                <c:pt idx="3549">
                  <c:v>0.68992814158392035</c:v>
                </c:pt>
                <c:pt idx="3550">
                  <c:v>0.68929438720792557</c:v>
                </c:pt>
                <c:pt idx="3551">
                  <c:v>0.68866121498619448</c:v>
                </c:pt>
                <c:pt idx="3552">
                  <c:v>0.68802862438397083</c:v>
                </c:pt>
                <c:pt idx="3553">
                  <c:v>0.68739661486699177</c:v>
                </c:pt>
                <c:pt idx="3554">
                  <c:v>0.68676518590148283</c:v>
                </c:pt>
                <c:pt idx="3555">
                  <c:v>0.68613433695416126</c:v>
                </c:pt>
                <c:pt idx="3556">
                  <c:v>0.68550406749223347</c:v>
                </c:pt>
                <c:pt idx="3557">
                  <c:v>0.68487437698339593</c:v>
                </c:pt>
                <c:pt idx="3558">
                  <c:v>0.68424526489583359</c:v>
                </c:pt>
                <c:pt idx="3559">
                  <c:v>0.68361673069821971</c:v>
                </c:pt>
                <c:pt idx="3560">
                  <c:v>0.6829887738597169</c:v>
                </c:pt>
                <c:pt idx="3561">
                  <c:v>0.68236139384997407</c:v>
                </c:pt>
                <c:pt idx="3562">
                  <c:v>0.68173459013912752</c:v>
                </c:pt>
                <c:pt idx="3563">
                  <c:v>0.68110836219780102</c:v>
                </c:pt>
                <c:pt idx="3564">
                  <c:v>0.68048270949710321</c:v>
                </c:pt>
                <c:pt idx="3565">
                  <c:v>0.67985763150862955</c:v>
                </c:pt>
                <c:pt idx="3566">
                  <c:v>0.67923312770446109</c:v>
                </c:pt>
                <c:pt idx="3567">
                  <c:v>0.67860919755716331</c:v>
                </c:pt>
                <c:pt idx="3568">
                  <c:v>0.67798584053978661</c:v>
                </c:pt>
                <c:pt idx="3569">
                  <c:v>0.67736305612586467</c:v>
                </c:pt>
                <c:pt idx="3570">
                  <c:v>0.67674084378941557</c:v>
                </c:pt>
                <c:pt idx="3571">
                  <c:v>0.67611920300494022</c:v>
                </c:pt>
                <c:pt idx="3572">
                  <c:v>0.67549813324742192</c:v>
                </c:pt>
                <c:pt idx="3573">
                  <c:v>0.67487763399232747</c:v>
                </c:pt>
                <c:pt idx="3574">
                  <c:v>0.67425770471560376</c:v>
                </c:pt>
                <c:pt idx="3575">
                  <c:v>0.67363834489367991</c:v>
                </c:pt>
                <c:pt idx="3576">
                  <c:v>0.67301955400346614</c:v>
                </c:pt>
                <c:pt idx="3577">
                  <c:v>0.67240133152235304</c:v>
                </c:pt>
                <c:pt idx="3578">
                  <c:v>0.67178367692821117</c:v>
                </c:pt>
                <c:pt idx="3579">
                  <c:v>0.67116658969939091</c:v>
                </c:pt>
                <c:pt idx="3580">
                  <c:v>0.67055006931472172</c:v>
                </c:pt>
                <c:pt idx="3581">
                  <c:v>0.66993411525351165</c:v>
                </c:pt>
                <c:pt idx="3582">
                  <c:v>0.6693187269955474</c:v>
                </c:pt>
                <c:pt idx="3583">
                  <c:v>0.66870390402109303</c:v>
                </c:pt>
                <c:pt idx="3584">
                  <c:v>0.66808964581088992</c:v>
                </c:pt>
                <c:pt idx="3585">
                  <c:v>0.66747595184615682</c:v>
                </c:pt>
                <c:pt idx="3586">
                  <c:v>0.66686282160858934</c:v>
                </c:pt>
                <c:pt idx="3587">
                  <c:v>0.66625025458035902</c:v>
                </c:pt>
                <c:pt idx="3588">
                  <c:v>0.66563825024411238</c:v>
                </c:pt>
                <c:pt idx="3589">
                  <c:v>0.66502680808297243</c:v>
                </c:pt>
                <c:pt idx="3590">
                  <c:v>0.66441592758053503</c:v>
                </c:pt>
                <c:pt idx="3591">
                  <c:v>0.66380560822087209</c:v>
                </c:pt>
                <c:pt idx="3592">
                  <c:v>0.66319584948852939</c:v>
                </c:pt>
                <c:pt idx="3593">
                  <c:v>0.66258665086852575</c:v>
                </c:pt>
                <c:pt idx="3594">
                  <c:v>0.6619780118463523</c:v>
                </c:pt>
                <c:pt idx="3595">
                  <c:v>0.66136993190797388</c:v>
                </c:pt>
                <c:pt idx="3596">
                  <c:v>0.66076241053982698</c:v>
                </c:pt>
                <c:pt idx="3597">
                  <c:v>0.66015544722882069</c:v>
                </c:pt>
                <c:pt idx="3598">
                  <c:v>0.65954904146233351</c:v>
                </c:pt>
                <c:pt idx="3599">
                  <c:v>0.65894319272821722</c:v>
                </c:pt>
                <c:pt idx="3600">
                  <c:v>0.65833790051479246</c:v>
                </c:pt>
                <c:pt idx="3601">
                  <c:v>0.65773316431085016</c:v>
                </c:pt>
                <c:pt idx="3602">
                  <c:v>0.65712898360565108</c:v>
                </c:pt>
                <c:pt idx="3603">
                  <c:v>0.65652535788892541</c:v>
                </c:pt>
                <c:pt idx="3604">
                  <c:v>0.65592228665087104</c:v>
                </c:pt>
                <c:pt idx="3605">
                  <c:v>0.65531976938215497</c:v>
                </c:pt>
                <c:pt idx="3606">
                  <c:v>0.65471780557391202</c:v>
                </c:pt>
                <c:pt idx="3607">
                  <c:v>0.65411639471774463</c:v>
                </c:pt>
                <c:pt idx="3608">
                  <c:v>0.65351553630572135</c:v>
                </c:pt>
                <c:pt idx="3609">
                  <c:v>0.6529152298303782</c:v>
                </c:pt>
                <c:pt idx="3610">
                  <c:v>0.65231547478471708</c:v>
                </c:pt>
                <c:pt idx="3611">
                  <c:v>0.65171627066220517</c:v>
                </c:pt>
                <c:pt idx="3612">
                  <c:v>0.65111761695677595</c:v>
                </c:pt>
                <c:pt idx="3613">
                  <c:v>0.6505195131628273</c:v>
                </c:pt>
                <c:pt idx="3614">
                  <c:v>0.64992195877522052</c:v>
                </c:pt>
                <c:pt idx="3615">
                  <c:v>0.64932495328928219</c:v>
                </c:pt>
                <c:pt idx="3616">
                  <c:v>0.64872849620080208</c:v>
                </c:pt>
                <c:pt idx="3617">
                  <c:v>0.64813258700603282</c:v>
                </c:pt>
                <c:pt idx="3618">
                  <c:v>0.64753722520169066</c:v>
                </c:pt>
                <c:pt idx="3619">
                  <c:v>0.64694241028495325</c:v>
                </c:pt>
                <c:pt idx="3620">
                  <c:v>0.64634814175346045</c:v>
                </c:pt>
                <c:pt idx="3621">
                  <c:v>0.6457544191053135</c:v>
                </c:pt>
                <c:pt idx="3622">
                  <c:v>0.64516124183907475</c:v>
                </c:pt>
                <c:pt idx="3623">
                  <c:v>0.64456860945376782</c:v>
                </c:pt>
                <c:pt idx="3624">
                  <c:v>0.6439765214488743</c:v>
                </c:pt>
                <c:pt idx="3625">
                  <c:v>0.64338497732433819</c:v>
                </c:pt>
                <c:pt idx="3626">
                  <c:v>0.64279397658056148</c:v>
                </c:pt>
                <c:pt idx="3627">
                  <c:v>0.64220351871840542</c:v>
                </c:pt>
                <c:pt idx="3628">
                  <c:v>0.64161360323918959</c:v>
                </c:pt>
                <c:pt idx="3629">
                  <c:v>0.64102422964469163</c:v>
                </c:pt>
                <c:pt idx="3630">
                  <c:v>0.64043539743714684</c:v>
                </c:pt>
                <c:pt idx="3631">
                  <c:v>0.63984710611924855</c:v>
                </c:pt>
                <c:pt idx="3632">
                  <c:v>0.63925935519414556</c:v>
                </c:pt>
                <c:pt idx="3633">
                  <c:v>0.63867214416544393</c:v>
                </c:pt>
                <c:pt idx="3634">
                  <c:v>0.63808547253720516</c:v>
                </c:pt>
                <c:pt idx="3635">
                  <c:v>0.63749933981394702</c:v>
                </c:pt>
                <c:pt idx="3636">
                  <c:v>0.63691374550064161</c:v>
                </c:pt>
                <c:pt idx="3637">
                  <c:v>0.63632868910271634</c:v>
                </c:pt>
                <c:pt idx="3638">
                  <c:v>0.635744170126053</c:v>
                </c:pt>
                <c:pt idx="3639">
                  <c:v>0.63516018807698738</c:v>
                </c:pt>
                <c:pt idx="3640">
                  <c:v>0.63457674246230733</c:v>
                </c:pt>
                <c:pt idx="3641">
                  <c:v>0.63399383278925558</c:v>
                </c:pt>
                <c:pt idx="3642">
                  <c:v>0.63341145856552639</c:v>
                </c:pt>
                <c:pt idx="3643">
                  <c:v>0.63282961929926684</c:v>
                </c:pt>
                <c:pt idx="3644">
                  <c:v>0.63224831449907526</c:v>
                </c:pt>
                <c:pt idx="3645">
                  <c:v>0.6316675436740018</c:v>
                </c:pt>
                <c:pt idx="3646">
                  <c:v>0.6310873063335477</c:v>
                </c:pt>
                <c:pt idx="3647">
                  <c:v>0.63050760198766409</c:v>
                </c:pt>
                <c:pt idx="3648">
                  <c:v>0.62992843014675293</c:v>
                </c:pt>
                <c:pt idx="3649">
                  <c:v>0.6293497903216656</c:v>
                </c:pt>
                <c:pt idx="3650">
                  <c:v>0.62877168202370259</c:v>
                </c:pt>
                <c:pt idx="3651">
                  <c:v>0.62819410476461401</c:v>
                </c:pt>
                <c:pt idx="3652">
                  <c:v>0.62761705805659795</c:v>
                </c:pt>
                <c:pt idx="3653">
                  <c:v>0.62704054141230092</c:v>
                </c:pt>
                <c:pt idx="3654">
                  <c:v>0.6264645543448164</c:v>
                </c:pt>
                <c:pt idx="3655">
                  <c:v>0.62588909636768553</c:v>
                </c:pt>
                <c:pt idx="3656">
                  <c:v>0.62531416699489606</c:v>
                </c:pt>
                <c:pt idx="3657">
                  <c:v>0.62473976574088319</c:v>
                </c:pt>
                <c:pt idx="3658">
                  <c:v>0.62416589212052742</c:v>
                </c:pt>
                <c:pt idx="3659">
                  <c:v>0.62359254564915445</c:v>
                </c:pt>
                <c:pt idx="3660">
                  <c:v>0.62301972584253595</c:v>
                </c:pt>
                <c:pt idx="3661">
                  <c:v>0.62244743221688781</c:v>
                </c:pt>
                <c:pt idx="3662">
                  <c:v>0.62187566428887076</c:v>
                </c:pt>
                <c:pt idx="3663">
                  <c:v>0.62130442157558941</c:v>
                </c:pt>
                <c:pt idx="3664">
                  <c:v>0.62073370359459157</c:v>
                </c:pt>
                <c:pt idx="3665">
                  <c:v>0.6201635098638687</c:v>
                </c:pt>
                <c:pt idx="3666">
                  <c:v>0.61959383990185468</c:v>
                </c:pt>
                <c:pt idx="3667">
                  <c:v>0.61902469322742615</c:v>
                </c:pt>
                <c:pt idx="3668">
                  <c:v>0.61845606935990138</c:v>
                </c:pt>
                <c:pt idx="3669">
                  <c:v>0.61788796781903987</c:v>
                </c:pt>
                <c:pt idx="3670">
                  <c:v>0.61732038812504342</c:v>
                </c:pt>
                <c:pt idx="3671">
                  <c:v>0.61675332979855335</c:v>
                </c:pt>
                <c:pt idx="3672">
                  <c:v>0.61618679236065177</c:v>
                </c:pt>
                <c:pt idx="3673">
                  <c:v>0.6156207753328613</c:v>
                </c:pt>
                <c:pt idx="3674">
                  <c:v>0.61505527823714234</c:v>
                </c:pt>
                <c:pt idx="3675">
                  <c:v>0.61449030059589616</c:v>
                </c:pt>
                <c:pt idx="3676">
                  <c:v>0.61392584193196198</c:v>
                </c:pt>
                <c:pt idx="3677">
                  <c:v>0.61336190176861771</c:v>
                </c:pt>
                <c:pt idx="3678">
                  <c:v>0.6127984796295789</c:v>
                </c:pt>
                <c:pt idx="3679">
                  <c:v>0.61223557503899861</c:v>
                </c:pt>
                <c:pt idx="3680">
                  <c:v>0.61167318752146693</c:v>
                </c:pt>
                <c:pt idx="3681">
                  <c:v>0.61111131660201112</c:v>
                </c:pt>
                <c:pt idx="3682">
                  <c:v>0.61054996180609367</c:v>
                </c:pt>
                <c:pt idx="3683">
                  <c:v>0.60998912265961458</c:v>
                </c:pt>
                <c:pt idx="3684">
                  <c:v>0.60942879868890776</c:v>
                </c:pt>
                <c:pt idx="3685">
                  <c:v>0.60886898942074297</c:v>
                </c:pt>
                <c:pt idx="3686">
                  <c:v>0.60830969438232507</c:v>
                </c:pt>
                <c:pt idx="3687">
                  <c:v>0.60775091310129226</c:v>
                </c:pt>
                <c:pt idx="3688">
                  <c:v>0.60719264510571769</c:v>
                </c:pt>
                <c:pt idx="3689">
                  <c:v>0.60663488992410664</c:v>
                </c:pt>
                <c:pt idx="3690">
                  <c:v>0.60607764708539902</c:v>
                </c:pt>
                <c:pt idx="3691">
                  <c:v>0.60552091611896663</c:v>
                </c:pt>
              </c:numCache>
            </c:numRef>
          </c:val>
          <c:extLst xmlns:c16r2="http://schemas.microsoft.com/office/drawing/2015/06/chart">
            <c:ext xmlns:c16="http://schemas.microsoft.com/office/drawing/2014/chart" uri="{C3380CC4-5D6E-409C-BE32-E72D297353CC}">
              <c16:uniqueId val="{00000002-0C9F-4BE3-B3D4-5C1CD7F89282}"/>
            </c:ext>
          </c:extLst>
        </c:ser>
        <c:ser>
          <c:idx val="1"/>
          <c:order val="2"/>
          <c:tx>
            <c:strRef>
              <c:f>福一日減衰!$AF$7</c:f>
              <c:strCache>
                <c:ptCount val="1"/>
                <c:pt idx="0">
                  <c:v>131I</c:v>
                </c:pt>
              </c:strCache>
            </c:strRef>
          </c:tx>
          <c:spPr>
            <a:pattFill prst="pct70">
              <a:fgClr>
                <a:srgbClr val="FF0000"/>
              </a:fgClr>
              <a:bgClr>
                <a:sysClr val="window" lastClr="FFFFFF"/>
              </a:bgClr>
            </a:pattFill>
            <a:ln w="0">
              <a:noFill/>
            </a:ln>
          </c:spPr>
          <c:cat>
            <c:numRef>
              <c:f>福一日減衰!$Z$9:$Z$3700</c:f>
              <c:numCache>
                <c:formatCode>yyyy/mm/dd</c:formatCode>
                <c:ptCount val="3692"/>
                <c:pt idx="0">
                  <c:v>40615</c:v>
                </c:pt>
                <c:pt idx="1">
                  <c:v>40616</c:v>
                </c:pt>
                <c:pt idx="2">
                  <c:v>40617</c:v>
                </c:pt>
                <c:pt idx="3">
                  <c:v>40618</c:v>
                </c:pt>
                <c:pt idx="4">
                  <c:v>40619</c:v>
                </c:pt>
                <c:pt idx="5">
                  <c:v>40620</c:v>
                </c:pt>
                <c:pt idx="6">
                  <c:v>40621</c:v>
                </c:pt>
                <c:pt idx="7">
                  <c:v>40622</c:v>
                </c:pt>
                <c:pt idx="8">
                  <c:v>40623</c:v>
                </c:pt>
                <c:pt idx="9">
                  <c:v>40624</c:v>
                </c:pt>
                <c:pt idx="10">
                  <c:v>40625</c:v>
                </c:pt>
                <c:pt idx="11">
                  <c:v>40626</c:v>
                </c:pt>
                <c:pt idx="12">
                  <c:v>40627</c:v>
                </c:pt>
                <c:pt idx="13">
                  <c:v>40628</c:v>
                </c:pt>
                <c:pt idx="14">
                  <c:v>40629</c:v>
                </c:pt>
                <c:pt idx="15">
                  <c:v>40630</c:v>
                </c:pt>
                <c:pt idx="16">
                  <c:v>40631</c:v>
                </c:pt>
                <c:pt idx="17">
                  <c:v>40632</c:v>
                </c:pt>
                <c:pt idx="18">
                  <c:v>40633</c:v>
                </c:pt>
                <c:pt idx="19">
                  <c:v>40634</c:v>
                </c:pt>
                <c:pt idx="20">
                  <c:v>40635</c:v>
                </c:pt>
                <c:pt idx="21">
                  <c:v>40636</c:v>
                </c:pt>
                <c:pt idx="22">
                  <c:v>40637</c:v>
                </c:pt>
                <c:pt idx="23">
                  <c:v>40638</c:v>
                </c:pt>
                <c:pt idx="24">
                  <c:v>40639</c:v>
                </c:pt>
                <c:pt idx="25">
                  <c:v>40640</c:v>
                </c:pt>
                <c:pt idx="26">
                  <c:v>40641</c:v>
                </c:pt>
                <c:pt idx="27">
                  <c:v>40642</c:v>
                </c:pt>
                <c:pt idx="28">
                  <c:v>40643</c:v>
                </c:pt>
                <c:pt idx="29">
                  <c:v>40644</c:v>
                </c:pt>
                <c:pt idx="30">
                  <c:v>40645</c:v>
                </c:pt>
                <c:pt idx="31">
                  <c:v>40646</c:v>
                </c:pt>
                <c:pt idx="32">
                  <c:v>40647</c:v>
                </c:pt>
                <c:pt idx="33">
                  <c:v>40648</c:v>
                </c:pt>
                <c:pt idx="34">
                  <c:v>40649</c:v>
                </c:pt>
                <c:pt idx="35">
                  <c:v>40650</c:v>
                </c:pt>
                <c:pt idx="36">
                  <c:v>40651</c:v>
                </c:pt>
                <c:pt idx="37">
                  <c:v>40652</c:v>
                </c:pt>
                <c:pt idx="38">
                  <c:v>40653</c:v>
                </c:pt>
                <c:pt idx="39">
                  <c:v>40654</c:v>
                </c:pt>
                <c:pt idx="40">
                  <c:v>40655</c:v>
                </c:pt>
                <c:pt idx="41">
                  <c:v>40656</c:v>
                </c:pt>
                <c:pt idx="42">
                  <c:v>40657</c:v>
                </c:pt>
                <c:pt idx="43">
                  <c:v>40658</c:v>
                </c:pt>
                <c:pt idx="44">
                  <c:v>40659</c:v>
                </c:pt>
                <c:pt idx="45">
                  <c:v>40660</c:v>
                </c:pt>
                <c:pt idx="46">
                  <c:v>40661</c:v>
                </c:pt>
                <c:pt idx="47">
                  <c:v>40662</c:v>
                </c:pt>
                <c:pt idx="48">
                  <c:v>40663</c:v>
                </c:pt>
                <c:pt idx="49">
                  <c:v>40664</c:v>
                </c:pt>
                <c:pt idx="50">
                  <c:v>40665</c:v>
                </c:pt>
                <c:pt idx="51">
                  <c:v>40666</c:v>
                </c:pt>
                <c:pt idx="52">
                  <c:v>40667</c:v>
                </c:pt>
                <c:pt idx="53">
                  <c:v>40668</c:v>
                </c:pt>
                <c:pt idx="54">
                  <c:v>40669</c:v>
                </c:pt>
                <c:pt idx="55">
                  <c:v>40670</c:v>
                </c:pt>
                <c:pt idx="56">
                  <c:v>40671</c:v>
                </c:pt>
                <c:pt idx="57">
                  <c:v>40672</c:v>
                </c:pt>
                <c:pt idx="58">
                  <c:v>40673</c:v>
                </c:pt>
                <c:pt idx="59">
                  <c:v>40674</c:v>
                </c:pt>
                <c:pt idx="60">
                  <c:v>40675</c:v>
                </c:pt>
                <c:pt idx="61">
                  <c:v>40676</c:v>
                </c:pt>
                <c:pt idx="62">
                  <c:v>40677</c:v>
                </c:pt>
                <c:pt idx="63">
                  <c:v>40678</c:v>
                </c:pt>
                <c:pt idx="64">
                  <c:v>40679</c:v>
                </c:pt>
                <c:pt idx="65">
                  <c:v>40680</c:v>
                </c:pt>
                <c:pt idx="66">
                  <c:v>40681</c:v>
                </c:pt>
                <c:pt idx="67">
                  <c:v>40682</c:v>
                </c:pt>
                <c:pt idx="68">
                  <c:v>40683</c:v>
                </c:pt>
                <c:pt idx="69">
                  <c:v>40684</c:v>
                </c:pt>
                <c:pt idx="70">
                  <c:v>40685</c:v>
                </c:pt>
                <c:pt idx="71">
                  <c:v>40686</c:v>
                </c:pt>
                <c:pt idx="72">
                  <c:v>40687</c:v>
                </c:pt>
                <c:pt idx="73">
                  <c:v>40688</c:v>
                </c:pt>
                <c:pt idx="74">
                  <c:v>40689</c:v>
                </c:pt>
                <c:pt idx="75">
                  <c:v>40690</c:v>
                </c:pt>
                <c:pt idx="76">
                  <c:v>40691</c:v>
                </c:pt>
                <c:pt idx="77">
                  <c:v>40692</c:v>
                </c:pt>
                <c:pt idx="78">
                  <c:v>40693</c:v>
                </c:pt>
                <c:pt idx="79">
                  <c:v>40694</c:v>
                </c:pt>
                <c:pt idx="80">
                  <c:v>40695</c:v>
                </c:pt>
                <c:pt idx="81">
                  <c:v>40696</c:v>
                </c:pt>
                <c:pt idx="82">
                  <c:v>40697</c:v>
                </c:pt>
                <c:pt idx="83">
                  <c:v>40698</c:v>
                </c:pt>
                <c:pt idx="84">
                  <c:v>40699</c:v>
                </c:pt>
                <c:pt idx="85">
                  <c:v>40700</c:v>
                </c:pt>
                <c:pt idx="86">
                  <c:v>40701</c:v>
                </c:pt>
                <c:pt idx="87">
                  <c:v>40702</c:v>
                </c:pt>
                <c:pt idx="88">
                  <c:v>40703</c:v>
                </c:pt>
                <c:pt idx="89">
                  <c:v>40704</c:v>
                </c:pt>
                <c:pt idx="90">
                  <c:v>40705</c:v>
                </c:pt>
                <c:pt idx="91">
                  <c:v>40706</c:v>
                </c:pt>
                <c:pt idx="92">
                  <c:v>40707</c:v>
                </c:pt>
                <c:pt idx="93">
                  <c:v>40708</c:v>
                </c:pt>
                <c:pt idx="94">
                  <c:v>40709</c:v>
                </c:pt>
                <c:pt idx="95">
                  <c:v>40710</c:v>
                </c:pt>
                <c:pt idx="96">
                  <c:v>40711</c:v>
                </c:pt>
                <c:pt idx="97">
                  <c:v>40712</c:v>
                </c:pt>
                <c:pt idx="98">
                  <c:v>40713</c:v>
                </c:pt>
                <c:pt idx="99">
                  <c:v>40714</c:v>
                </c:pt>
                <c:pt idx="100">
                  <c:v>40715</c:v>
                </c:pt>
                <c:pt idx="101">
                  <c:v>40716</c:v>
                </c:pt>
                <c:pt idx="102">
                  <c:v>40717</c:v>
                </c:pt>
                <c:pt idx="103">
                  <c:v>40718</c:v>
                </c:pt>
                <c:pt idx="104">
                  <c:v>40719</c:v>
                </c:pt>
                <c:pt idx="105">
                  <c:v>40720</c:v>
                </c:pt>
                <c:pt idx="106">
                  <c:v>40721</c:v>
                </c:pt>
                <c:pt idx="107">
                  <c:v>40722</c:v>
                </c:pt>
                <c:pt idx="108">
                  <c:v>40723</c:v>
                </c:pt>
                <c:pt idx="109">
                  <c:v>40724</c:v>
                </c:pt>
                <c:pt idx="110">
                  <c:v>40725</c:v>
                </c:pt>
                <c:pt idx="111">
                  <c:v>40726</c:v>
                </c:pt>
                <c:pt idx="112">
                  <c:v>40727</c:v>
                </c:pt>
                <c:pt idx="113">
                  <c:v>40728</c:v>
                </c:pt>
                <c:pt idx="114">
                  <c:v>40729</c:v>
                </c:pt>
                <c:pt idx="115">
                  <c:v>40730</c:v>
                </c:pt>
                <c:pt idx="116">
                  <c:v>40731</c:v>
                </c:pt>
                <c:pt idx="117">
                  <c:v>40732</c:v>
                </c:pt>
                <c:pt idx="118">
                  <c:v>40733</c:v>
                </c:pt>
                <c:pt idx="119">
                  <c:v>40734</c:v>
                </c:pt>
                <c:pt idx="120">
                  <c:v>40735</c:v>
                </c:pt>
                <c:pt idx="121">
                  <c:v>40736</c:v>
                </c:pt>
                <c:pt idx="122">
                  <c:v>40737</c:v>
                </c:pt>
                <c:pt idx="123">
                  <c:v>40738</c:v>
                </c:pt>
                <c:pt idx="124">
                  <c:v>40739</c:v>
                </c:pt>
                <c:pt idx="125">
                  <c:v>40740</c:v>
                </c:pt>
                <c:pt idx="126">
                  <c:v>40741</c:v>
                </c:pt>
                <c:pt idx="127">
                  <c:v>40742</c:v>
                </c:pt>
                <c:pt idx="128">
                  <c:v>40743</c:v>
                </c:pt>
                <c:pt idx="129">
                  <c:v>40744</c:v>
                </c:pt>
                <c:pt idx="130">
                  <c:v>40745</c:v>
                </c:pt>
                <c:pt idx="131">
                  <c:v>40746</c:v>
                </c:pt>
                <c:pt idx="132">
                  <c:v>40747</c:v>
                </c:pt>
                <c:pt idx="133">
                  <c:v>40748</c:v>
                </c:pt>
                <c:pt idx="134">
                  <c:v>40749</c:v>
                </c:pt>
                <c:pt idx="135">
                  <c:v>40750</c:v>
                </c:pt>
                <c:pt idx="136">
                  <c:v>40751</c:v>
                </c:pt>
                <c:pt idx="137">
                  <c:v>40752</c:v>
                </c:pt>
                <c:pt idx="138">
                  <c:v>40753</c:v>
                </c:pt>
                <c:pt idx="139">
                  <c:v>40754</c:v>
                </c:pt>
                <c:pt idx="140">
                  <c:v>40755</c:v>
                </c:pt>
                <c:pt idx="141">
                  <c:v>40756</c:v>
                </c:pt>
                <c:pt idx="142">
                  <c:v>40757</c:v>
                </c:pt>
                <c:pt idx="143">
                  <c:v>40758</c:v>
                </c:pt>
                <c:pt idx="144">
                  <c:v>40759</c:v>
                </c:pt>
                <c:pt idx="145">
                  <c:v>40760</c:v>
                </c:pt>
                <c:pt idx="146">
                  <c:v>40761</c:v>
                </c:pt>
                <c:pt idx="147">
                  <c:v>40762</c:v>
                </c:pt>
                <c:pt idx="148">
                  <c:v>40763</c:v>
                </c:pt>
                <c:pt idx="149">
                  <c:v>40764</c:v>
                </c:pt>
                <c:pt idx="150">
                  <c:v>40765</c:v>
                </c:pt>
                <c:pt idx="151">
                  <c:v>40766</c:v>
                </c:pt>
                <c:pt idx="152">
                  <c:v>40767</c:v>
                </c:pt>
                <c:pt idx="153">
                  <c:v>40768</c:v>
                </c:pt>
                <c:pt idx="154">
                  <c:v>40769</c:v>
                </c:pt>
                <c:pt idx="155">
                  <c:v>40770</c:v>
                </c:pt>
                <c:pt idx="156">
                  <c:v>40771</c:v>
                </c:pt>
                <c:pt idx="157">
                  <c:v>40772</c:v>
                </c:pt>
                <c:pt idx="158">
                  <c:v>40773</c:v>
                </c:pt>
                <c:pt idx="159">
                  <c:v>40774</c:v>
                </c:pt>
                <c:pt idx="160">
                  <c:v>40775</c:v>
                </c:pt>
                <c:pt idx="161">
                  <c:v>40776</c:v>
                </c:pt>
                <c:pt idx="162">
                  <c:v>40777</c:v>
                </c:pt>
                <c:pt idx="163">
                  <c:v>40778</c:v>
                </c:pt>
                <c:pt idx="164">
                  <c:v>40779</c:v>
                </c:pt>
                <c:pt idx="165">
                  <c:v>40780</c:v>
                </c:pt>
                <c:pt idx="166">
                  <c:v>40781</c:v>
                </c:pt>
                <c:pt idx="167">
                  <c:v>40782</c:v>
                </c:pt>
                <c:pt idx="168">
                  <c:v>40783</c:v>
                </c:pt>
                <c:pt idx="169">
                  <c:v>40784</c:v>
                </c:pt>
                <c:pt idx="170">
                  <c:v>40785</c:v>
                </c:pt>
                <c:pt idx="171">
                  <c:v>40786</c:v>
                </c:pt>
                <c:pt idx="172">
                  <c:v>40787</c:v>
                </c:pt>
                <c:pt idx="173">
                  <c:v>40788</c:v>
                </c:pt>
                <c:pt idx="174">
                  <c:v>40789</c:v>
                </c:pt>
                <c:pt idx="175">
                  <c:v>40790</c:v>
                </c:pt>
                <c:pt idx="176">
                  <c:v>40791</c:v>
                </c:pt>
                <c:pt idx="177">
                  <c:v>40792</c:v>
                </c:pt>
                <c:pt idx="178">
                  <c:v>40793</c:v>
                </c:pt>
                <c:pt idx="179">
                  <c:v>40794</c:v>
                </c:pt>
                <c:pt idx="180">
                  <c:v>40795</c:v>
                </c:pt>
                <c:pt idx="181">
                  <c:v>40796</c:v>
                </c:pt>
                <c:pt idx="182">
                  <c:v>40797</c:v>
                </c:pt>
                <c:pt idx="183">
                  <c:v>40798</c:v>
                </c:pt>
                <c:pt idx="184">
                  <c:v>40799</c:v>
                </c:pt>
                <c:pt idx="185">
                  <c:v>40800</c:v>
                </c:pt>
                <c:pt idx="186">
                  <c:v>40801</c:v>
                </c:pt>
                <c:pt idx="187">
                  <c:v>40802</c:v>
                </c:pt>
                <c:pt idx="188">
                  <c:v>40803</c:v>
                </c:pt>
                <c:pt idx="189">
                  <c:v>40804</c:v>
                </c:pt>
                <c:pt idx="190">
                  <c:v>40805</c:v>
                </c:pt>
                <c:pt idx="191">
                  <c:v>40806</c:v>
                </c:pt>
                <c:pt idx="192">
                  <c:v>40807</c:v>
                </c:pt>
                <c:pt idx="193">
                  <c:v>40808</c:v>
                </c:pt>
                <c:pt idx="194">
                  <c:v>40809</c:v>
                </c:pt>
                <c:pt idx="195">
                  <c:v>40810</c:v>
                </c:pt>
                <c:pt idx="196">
                  <c:v>40811</c:v>
                </c:pt>
                <c:pt idx="197">
                  <c:v>40812</c:v>
                </c:pt>
                <c:pt idx="198">
                  <c:v>40813</c:v>
                </c:pt>
                <c:pt idx="199">
                  <c:v>40814</c:v>
                </c:pt>
                <c:pt idx="200">
                  <c:v>40815</c:v>
                </c:pt>
                <c:pt idx="201">
                  <c:v>40816</c:v>
                </c:pt>
                <c:pt idx="202">
                  <c:v>40817</c:v>
                </c:pt>
                <c:pt idx="203">
                  <c:v>40818</c:v>
                </c:pt>
                <c:pt idx="204">
                  <c:v>40819</c:v>
                </c:pt>
                <c:pt idx="205">
                  <c:v>40820</c:v>
                </c:pt>
                <c:pt idx="206">
                  <c:v>40821</c:v>
                </c:pt>
                <c:pt idx="207">
                  <c:v>40822</c:v>
                </c:pt>
                <c:pt idx="208">
                  <c:v>40823</c:v>
                </c:pt>
                <c:pt idx="209">
                  <c:v>40824</c:v>
                </c:pt>
                <c:pt idx="210">
                  <c:v>40825</c:v>
                </c:pt>
                <c:pt idx="211">
                  <c:v>40826</c:v>
                </c:pt>
                <c:pt idx="212">
                  <c:v>40827</c:v>
                </c:pt>
                <c:pt idx="213">
                  <c:v>40828</c:v>
                </c:pt>
                <c:pt idx="214">
                  <c:v>40829</c:v>
                </c:pt>
                <c:pt idx="215">
                  <c:v>40830</c:v>
                </c:pt>
                <c:pt idx="216">
                  <c:v>40831</c:v>
                </c:pt>
                <c:pt idx="217">
                  <c:v>40832</c:v>
                </c:pt>
                <c:pt idx="218">
                  <c:v>40833</c:v>
                </c:pt>
                <c:pt idx="219">
                  <c:v>40834</c:v>
                </c:pt>
                <c:pt idx="220">
                  <c:v>40835</c:v>
                </c:pt>
                <c:pt idx="221">
                  <c:v>40836</c:v>
                </c:pt>
                <c:pt idx="222">
                  <c:v>40837</c:v>
                </c:pt>
                <c:pt idx="223">
                  <c:v>40838</c:v>
                </c:pt>
                <c:pt idx="224">
                  <c:v>40839</c:v>
                </c:pt>
                <c:pt idx="225">
                  <c:v>40840</c:v>
                </c:pt>
                <c:pt idx="226">
                  <c:v>40841</c:v>
                </c:pt>
                <c:pt idx="227">
                  <c:v>40842</c:v>
                </c:pt>
                <c:pt idx="228">
                  <c:v>40843</c:v>
                </c:pt>
                <c:pt idx="229">
                  <c:v>40844</c:v>
                </c:pt>
                <c:pt idx="230">
                  <c:v>40845</c:v>
                </c:pt>
                <c:pt idx="231">
                  <c:v>40846</c:v>
                </c:pt>
                <c:pt idx="232">
                  <c:v>40847</c:v>
                </c:pt>
                <c:pt idx="233">
                  <c:v>40848</c:v>
                </c:pt>
                <c:pt idx="234">
                  <c:v>40849</c:v>
                </c:pt>
                <c:pt idx="235">
                  <c:v>40850</c:v>
                </c:pt>
                <c:pt idx="236">
                  <c:v>40851</c:v>
                </c:pt>
                <c:pt idx="237">
                  <c:v>40852</c:v>
                </c:pt>
                <c:pt idx="238">
                  <c:v>40853</c:v>
                </c:pt>
                <c:pt idx="239">
                  <c:v>40854</c:v>
                </c:pt>
                <c:pt idx="240">
                  <c:v>40855</c:v>
                </c:pt>
                <c:pt idx="241">
                  <c:v>40856</c:v>
                </c:pt>
                <c:pt idx="242">
                  <c:v>40857</c:v>
                </c:pt>
                <c:pt idx="243">
                  <c:v>40858</c:v>
                </c:pt>
                <c:pt idx="244">
                  <c:v>40859</c:v>
                </c:pt>
                <c:pt idx="245">
                  <c:v>40860</c:v>
                </c:pt>
                <c:pt idx="246">
                  <c:v>40861</c:v>
                </c:pt>
                <c:pt idx="247">
                  <c:v>40862</c:v>
                </c:pt>
                <c:pt idx="248">
                  <c:v>40863</c:v>
                </c:pt>
                <c:pt idx="249">
                  <c:v>40864</c:v>
                </c:pt>
                <c:pt idx="250">
                  <c:v>40865</c:v>
                </c:pt>
                <c:pt idx="251">
                  <c:v>40866</c:v>
                </c:pt>
                <c:pt idx="252">
                  <c:v>40867</c:v>
                </c:pt>
                <c:pt idx="253">
                  <c:v>40868</c:v>
                </c:pt>
                <c:pt idx="254">
                  <c:v>40869</c:v>
                </c:pt>
                <c:pt idx="255">
                  <c:v>40870</c:v>
                </c:pt>
                <c:pt idx="256">
                  <c:v>40871</c:v>
                </c:pt>
                <c:pt idx="257">
                  <c:v>40872</c:v>
                </c:pt>
                <c:pt idx="258">
                  <c:v>40873</c:v>
                </c:pt>
                <c:pt idx="259">
                  <c:v>40874</c:v>
                </c:pt>
                <c:pt idx="260">
                  <c:v>40875</c:v>
                </c:pt>
                <c:pt idx="261">
                  <c:v>40876</c:v>
                </c:pt>
                <c:pt idx="262">
                  <c:v>40877</c:v>
                </c:pt>
                <c:pt idx="263">
                  <c:v>40878</c:v>
                </c:pt>
                <c:pt idx="264">
                  <c:v>40879</c:v>
                </c:pt>
                <c:pt idx="265">
                  <c:v>40880</c:v>
                </c:pt>
                <c:pt idx="266">
                  <c:v>40881</c:v>
                </c:pt>
                <c:pt idx="267">
                  <c:v>40882</c:v>
                </c:pt>
                <c:pt idx="268">
                  <c:v>40883</c:v>
                </c:pt>
                <c:pt idx="269">
                  <c:v>40884</c:v>
                </c:pt>
                <c:pt idx="270">
                  <c:v>40885</c:v>
                </c:pt>
                <c:pt idx="271">
                  <c:v>40886</c:v>
                </c:pt>
                <c:pt idx="272">
                  <c:v>40887</c:v>
                </c:pt>
                <c:pt idx="273">
                  <c:v>40888</c:v>
                </c:pt>
                <c:pt idx="274">
                  <c:v>40889</c:v>
                </c:pt>
                <c:pt idx="275">
                  <c:v>40890</c:v>
                </c:pt>
                <c:pt idx="276">
                  <c:v>40891</c:v>
                </c:pt>
                <c:pt idx="277">
                  <c:v>40892</c:v>
                </c:pt>
                <c:pt idx="278">
                  <c:v>40893</c:v>
                </c:pt>
                <c:pt idx="279">
                  <c:v>40894</c:v>
                </c:pt>
                <c:pt idx="280">
                  <c:v>40895</c:v>
                </c:pt>
                <c:pt idx="281">
                  <c:v>40896</c:v>
                </c:pt>
                <c:pt idx="282">
                  <c:v>40897</c:v>
                </c:pt>
                <c:pt idx="283">
                  <c:v>40898</c:v>
                </c:pt>
                <c:pt idx="284">
                  <c:v>40899</c:v>
                </c:pt>
                <c:pt idx="285">
                  <c:v>40900</c:v>
                </c:pt>
                <c:pt idx="286">
                  <c:v>40901</c:v>
                </c:pt>
                <c:pt idx="287">
                  <c:v>40902</c:v>
                </c:pt>
                <c:pt idx="288">
                  <c:v>40903</c:v>
                </c:pt>
                <c:pt idx="289">
                  <c:v>40904</c:v>
                </c:pt>
                <c:pt idx="290">
                  <c:v>40905</c:v>
                </c:pt>
                <c:pt idx="291">
                  <c:v>40906</c:v>
                </c:pt>
                <c:pt idx="292">
                  <c:v>40907</c:v>
                </c:pt>
                <c:pt idx="293">
                  <c:v>40908</c:v>
                </c:pt>
                <c:pt idx="294">
                  <c:v>40909</c:v>
                </c:pt>
                <c:pt idx="295">
                  <c:v>40910</c:v>
                </c:pt>
                <c:pt idx="296">
                  <c:v>40911</c:v>
                </c:pt>
                <c:pt idx="297">
                  <c:v>40912</c:v>
                </c:pt>
                <c:pt idx="298">
                  <c:v>40913</c:v>
                </c:pt>
                <c:pt idx="299">
                  <c:v>40914</c:v>
                </c:pt>
                <c:pt idx="300">
                  <c:v>40915</c:v>
                </c:pt>
                <c:pt idx="301">
                  <c:v>40916</c:v>
                </c:pt>
                <c:pt idx="302">
                  <c:v>40917</c:v>
                </c:pt>
                <c:pt idx="303">
                  <c:v>40918</c:v>
                </c:pt>
                <c:pt idx="304">
                  <c:v>40919</c:v>
                </c:pt>
                <c:pt idx="305">
                  <c:v>40920</c:v>
                </c:pt>
                <c:pt idx="306">
                  <c:v>40921</c:v>
                </c:pt>
                <c:pt idx="307">
                  <c:v>40922</c:v>
                </c:pt>
                <c:pt idx="308">
                  <c:v>40923</c:v>
                </c:pt>
                <c:pt idx="309">
                  <c:v>40924</c:v>
                </c:pt>
                <c:pt idx="310">
                  <c:v>40925</c:v>
                </c:pt>
                <c:pt idx="311">
                  <c:v>40926</c:v>
                </c:pt>
                <c:pt idx="312">
                  <c:v>40927</c:v>
                </c:pt>
                <c:pt idx="313">
                  <c:v>40928</c:v>
                </c:pt>
                <c:pt idx="314">
                  <c:v>40929</c:v>
                </c:pt>
                <c:pt idx="315">
                  <c:v>40930</c:v>
                </c:pt>
                <c:pt idx="316">
                  <c:v>40931</c:v>
                </c:pt>
                <c:pt idx="317">
                  <c:v>40932</c:v>
                </c:pt>
                <c:pt idx="318">
                  <c:v>40933</c:v>
                </c:pt>
                <c:pt idx="319">
                  <c:v>40934</c:v>
                </c:pt>
                <c:pt idx="320">
                  <c:v>40935</c:v>
                </c:pt>
                <c:pt idx="321">
                  <c:v>40936</c:v>
                </c:pt>
                <c:pt idx="322">
                  <c:v>40937</c:v>
                </c:pt>
                <c:pt idx="323">
                  <c:v>40938</c:v>
                </c:pt>
                <c:pt idx="324">
                  <c:v>40939</c:v>
                </c:pt>
                <c:pt idx="325">
                  <c:v>40940</c:v>
                </c:pt>
                <c:pt idx="326">
                  <c:v>40941</c:v>
                </c:pt>
                <c:pt idx="327">
                  <c:v>40942</c:v>
                </c:pt>
                <c:pt idx="328">
                  <c:v>40943</c:v>
                </c:pt>
                <c:pt idx="329">
                  <c:v>40944</c:v>
                </c:pt>
                <c:pt idx="330">
                  <c:v>40945</c:v>
                </c:pt>
                <c:pt idx="331">
                  <c:v>40946</c:v>
                </c:pt>
                <c:pt idx="332">
                  <c:v>40947</c:v>
                </c:pt>
                <c:pt idx="333">
                  <c:v>40948</c:v>
                </c:pt>
                <c:pt idx="334">
                  <c:v>40949</c:v>
                </c:pt>
                <c:pt idx="335">
                  <c:v>40950</c:v>
                </c:pt>
                <c:pt idx="336">
                  <c:v>40951</c:v>
                </c:pt>
                <c:pt idx="337">
                  <c:v>40952</c:v>
                </c:pt>
                <c:pt idx="338">
                  <c:v>40953</c:v>
                </c:pt>
                <c:pt idx="339">
                  <c:v>40954</c:v>
                </c:pt>
                <c:pt idx="340">
                  <c:v>40955</c:v>
                </c:pt>
                <c:pt idx="341">
                  <c:v>40956</c:v>
                </c:pt>
                <c:pt idx="342">
                  <c:v>40957</c:v>
                </c:pt>
                <c:pt idx="343">
                  <c:v>40958</c:v>
                </c:pt>
                <c:pt idx="344">
                  <c:v>40959</c:v>
                </c:pt>
                <c:pt idx="345">
                  <c:v>40960</c:v>
                </c:pt>
                <c:pt idx="346">
                  <c:v>40961</c:v>
                </c:pt>
                <c:pt idx="347">
                  <c:v>40962</c:v>
                </c:pt>
                <c:pt idx="348">
                  <c:v>40963</c:v>
                </c:pt>
                <c:pt idx="349">
                  <c:v>40964</c:v>
                </c:pt>
                <c:pt idx="350">
                  <c:v>40965</c:v>
                </c:pt>
                <c:pt idx="351">
                  <c:v>40966</c:v>
                </c:pt>
                <c:pt idx="352">
                  <c:v>40967</c:v>
                </c:pt>
                <c:pt idx="353">
                  <c:v>40968</c:v>
                </c:pt>
                <c:pt idx="354">
                  <c:v>40969</c:v>
                </c:pt>
                <c:pt idx="355">
                  <c:v>40970</c:v>
                </c:pt>
                <c:pt idx="356">
                  <c:v>40971</c:v>
                </c:pt>
                <c:pt idx="357">
                  <c:v>40972</c:v>
                </c:pt>
                <c:pt idx="358">
                  <c:v>40973</c:v>
                </c:pt>
                <c:pt idx="359">
                  <c:v>40974</c:v>
                </c:pt>
                <c:pt idx="360">
                  <c:v>40975</c:v>
                </c:pt>
                <c:pt idx="361">
                  <c:v>40976</c:v>
                </c:pt>
                <c:pt idx="362">
                  <c:v>40977</c:v>
                </c:pt>
                <c:pt idx="363">
                  <c:v>40978</c:v>
                </c:pt>
                <c:pt idx="364">
                  <c:v>40979</c:v>
                </c:pt>
                <c:pt idx="365">
                  <c:v>40980</c:v>
                </c:pt>
                <c:pt idx="366">
                  <c:v>40981</c:v>
                </c:pt>
                <c:pt idx="367">
                  <c:v>40982</c:v>
                </c:pt>
                <c:pt idx="368">
                  <c:v>40983</c:v>
                </c:pt>
                <c:pt idx="369">
                  <c:v>40984</c:v>
                </c:pt>
                <c:pt idx="370">
                  <c:v>40985</c:v>
                </c:pt>
                <c:pt idx="371">
                  <c:v>40986</c:v>
                </c:pt>
                <c:pt idx="372">
                  <c:v>40987</c:v>
                </c:pt>
                <c:pt idx="373">
                  <c:v>40988</c:v>
                </c:pt>
                <c:pt idx="374">
                  <c:v>40989</c:v>
                </c:pt>
                <c:pt idx="375">
                  <c:v>40990</c:v>
                </c:pt>
                <c:pt idx="376">
                  <c:v>40991</c:v>
                </c:pt>
                <c:pt idx="377">
                  <c:v>40992</c:v>
                </c:pt>
                <c:pt idx="378">
                  <c:v>40993</c:v>
                </c:pt>
                <c:pt idx="379">
                  <c:v>40994</c:v>
                </c:pt>
                <c:pt idx="380">
                  <c:v>40995</c:v>
                </c:pt>
                <c:pt idx="381">
                  <c:v>40996</c:v>
                </c:pt>
                <c:pt idx="382">
                  <c:v>40997</c:v>
                </c:pt>
                <c:pt idx="383">
                  <c:v>40998</c:v>
                </c:pt>
                <c:pt idx="384">
                  <c:v>40999</c:v>
                </c:pt>
                <c:pt idx="385">
                  <c:v>41000</c:v>
                </c:pt>
                <c:pt idx="386">
                  <c:v>41001</c:v>
                </c:pt>
                <c:pt idx="387">
                  <c:v>41002</c:v>
                </c:pt>
                <c:pt idx="388">
                  <c:v>41003</c:v>
                </c:pt>
                <c:pt idx="389">
                  <c:v>41004</c:v>
                </c:pt>
                <c:pt idx="390">
                  <c:v>41005</c:v>
                </c:pt>
                <c:pt idx="391">
                  <c:v>41006</c:v>
                </c:pt>
                <c:pt idx="392">
                  <c:v>41007</c:v>
                </c:pt>
                <c:pt idx="393">
                  <c:v>41008</c:v>
                </c:pt>
                <c:pt idx="394">
                  <c:v>41009</c:v>
                </c:pt>
                <c:pt idx="395">
                  <c:v>41010</c:v>
                </c:pt>
                <c:pt idx="396">
                  <c:v>41011</c:v>
                </c:pt>
                <c:pt idx="397">
                  <c:v>41012</c:v>
                </c:pt>
                <c:pt idx="398">
                  <c:v>41013</c:v>
                </c:pt>
                <c:pt idx="399">
                  <c:v>41014</c:v>
                </c:pt>
                <c:pt idx="400">
                  <c:v>41015</c:v>
                </c:pt>
                <c:pt idx="401">
                  <c:v>41016</c:v>
                </c:pt>
                <c:pt idx="402">
                  <c:v>41017</c:v>
                </c:pt>
                <c:pt idx="403">
                  <c:v>41018</c:v>
                </c:pt>
                <c:pt idx="404">
                  <c:v>41019</c:v>
                </c:pt>
                <c:pt idx="405">
                  <c:v>41020</c:v>
                </c:pt>
                <c:pt idx="406">
                  <c:v>41021</c:v>
                </c:pt>
                <c:pt idx="407">
                  <c:v>41022</c:v>
                </c:pt>
                <c:pt idx="408">
                  <c:v>41023</c:v>
                </c:pt>
                <c:pt idx="409">
                  <c:v>41024</c:v>
                </c:pt>
                <c:pt idx="410">
                  <c:v>41025</c:v>
                </c:pt>
                <c:pt idx="411">
                  <c:v>41026</c:v>
                </c:pt>
                <c:pt idx="412">
                  <c:v>41027</c:v>
                </c:pt>
                <c:pt idx="413">
                  <c:v>41028</c:v>
                </c:pt>
                <c:pt idx="414">
                  <c:v>41029</c:v>
                </c:pt>
                <c:pt idx="415">
                  <c:v>41030</c:v>
                </c:pt>
                <c:pt idx="416">
                  <c:v>41031</c:v>
                </c:pt>
                <c:pt idx="417">
                  <c:v>41032</c:v>
                </c:pt>
                <c:pt idx="418">
                  <c:v>41033</c:v>
                </c:pt>
                <c:pt idx="419">
                  <c:v>41034</c:v>
                </c:pt>
                <c:pt idx="420">
                  <c:v>41035</c:v>
                </c:pt>
                <c:pt idx="421">
                  <c:v>41036</c:v>
                </c:pt>
                <c:pt idx="422">
                  <c:v>41037</c:v>
                </c:pt>
                <c:pt idx="423">
                  <c:v>41038</c:v>
                </c:pt>
                <c:pt idx="424">
                  <c:v>41039</c:v>
                </c:pt>
                <c:pt idx="425">
                  <c:v>41040</c:v>
                </c:pt>
                <c:pt idx="426">
                  <c:v>41041</c:v>
                </c:pt>
                <c:pt idx="427">
                  <c:v>41042</c:v>
                </c:pt>
                <c:pt idx="428">
                  <c:v>41043</c:v>
                </c:pt>
                <c:pt idx="429">
                  <c:v>41044</c:v>
                </c:pt>
                <c:pt idx="430">
                  <c:v>41045</c:v>
                </c:pt>
                <c:pt idx="431">
                  <c:v>41046</c:v>
                </c:pt>
                <c:pt idx="432">
                  <c:v>41047</c:v>
                </c:pt>
                <c:pt idx="433">
                  <c:v>41048</c:v>
                </c:pt>
                <c:pt idx="434">
                  <c:v>41049</c:v>
                </c:pt>
                <c:pt idx="435">
                  <c:v>41050</c:v>
                </c:pt>
                <c:pt idx="436">
                  <c:v>41051</c:v>
                </c:pt>
                <c:pt idx="437">
                  <c:v>41052</c:v>
                </c:pt>
                <c:pt idx="438">
                  <c:v>41053</c:v>
                </c:pt>
                <c:pt idx="439">
                  <c:v>41054</c:v>
                </c:pt>
                <c:pt idx="440">
                  <c:v>41055</c:v>
                </c:pt>
                <c:pt idx="441">
                  <c:v>41056</c:v>
                </c:pt>
                <c:pt idx="442">
                  <c:v>41057</c:v>
                </c:pt>
                <c:pt idx="443">
                  <c:v>41058</c:v>
                </c:pt>
                <c:pt idx="444">
                  <c:v>41059</c:v>
                </c:pt>
                <c:pt idx="445">
                  <c:v>41060</c:v>
                </c:pt>
                <c:pt idx="446">
                  <c:v>41061</c:v>
                </c:pt>
                <c:pt idx="447">
                  <c:v>41062</c:v>
                </c:pt>
                <c:pt idx="448">
                  <c:v>41063</c:v>
                </c:pt>
                <c:pt idx="449">
                  <c:v>41064</c:v>
                </c:pt>
                <c:pt idx="450">
                  <c:v>41065</c:v>
                </c:pt>
                <c:pt idx="451">
                  <c:v>41066</c:v>
                </c:pt>
                <c:pt idx="452">
                  <c:v>41067</c:v>
                </c:pt>
                <c:pt idx="453">
                  <c:v>41068</c:v>
                </c:pt>
                <c:pt idx="454">
                  <c:v>41069</c:v>
                </c:pt>
                <c:pt idx="455">
                  <c:v>41070</c:v>
                </c:pt>
                <c:pt idx="456">
                  <c:v>41071</c:v>
                </c:pt>
                <c:pt idx="457">
                  <c:v>41072</c:v>
                </c:pt>
                <c:pt idx="458">
                  <c:v>41073</c:v>
                </c:pt>
                <c:pt idx="459">
                  <c:v>41074</c:v>
                </c:pt>
                <c:pt idx="460">
                  <c:v>41075</c:v>
                </c:pt>
                <c:pt idx="461">
                  <c:v>41076</c:v>
                </c:pt>
                <c:pt idx="462">
                  <c:v>41077</c:v>
                </c:pt>
                <c:pt idx="463">
                  <c:v>41078</c:v>
                </c:pt>
                <c:pt idx="464">
                  <c:v>41079</c:v>
                </c:pt>
                <c:pt idx="465">
                  <c:v>41080</c:v>
                </c:pt>
                <c:pt idx="466">
                  <c:v>41081</c:v>
                </c:pt>
                <c:pt idx="467">
                  <c:v>41082</c:v>
                </c:pt>
                <c:pt idx="468">
                  <c:v>41083</c:v>
                </c:pt>
                <c:pt idx="469">
                  <c:v>41084</c:v>
                </c:pt>
                <c:pt idx="470">
                  <c:v>41085</c:v>
                </c:pt>
                <c:pt idx="471">
                  <c:v>41086</c:v>
                </c:pt>
                <c:pt idx="472">
                  <c:v>41087</c:v>
                </c:pt>
                <c:pt idx="473">
                  <c:v>41088</c:v>
                </c:pt>
                <c:pt idx="474">
                  <c:v>41089</c:v>
                </c:pt>
                <c:pt idx="475">
                  <c:v>41090</c:v>
                </c:pt>
                <c:pt idx="476">
                  <c:v>41091</c:v>
                </c:pt>
                <c:pt idx="477">
                  <c:v>41092</c:v>
                </c:pt>
                <c:pt idx="478">
                  <c:v>41093</c:v>
                </c:pt>
                <c:pt idx="479">
                  <c:v>41094</c:v>
                </c:pt>
                <c:pt idx="480">
                  <c:v>41095</c:v>
                </c:pt>
                <c:pt idx="481">
                  <c:v>41096</c:v>
                </c:pt>
                <c:pt idx="482">
                  <c:v>41097</c:v>
                </c:pt>
                <c:pt idx="483">
                  <c:v>41098</c:v>
                </c:pt>
                <c:pt idx="484">
                  <c:v>41099</c:v>
                </c:pt>
                <c:pt idx="485">
                  <c:v>41100</c:v>
                </c:pt>
                <c:pt idx="486">
                  <c:v>41101</c:v>
                </c:pt>
                <c:pt idx="487">
                  <c:v>41102</c:v>
                </c:pt>
                <c:pt idx="488">
                  <c:v>41103</c:v>
                </c:pt>
                <c:pt idx="489">
                  <c:v>41104</c:v>
                </c:pt>
                <c:pt idx="490">
                  <c:v>41105</c:v>
                </c:pt>
                <c:pt idx="491">
                  <c:v>41106</c:v>
                </c:pt>
                <c:pt idx="492">
                  <c:v>41107</c:v>
                </c:pt>
                <c:pt idx="493">
                  <c:v>41108</c:v>
                </c:pt>
                <c:pt idx="494">
                  <c:v>41109</c:v>
                </c:pt>
                <c:pt idx="495">
                  <c:v>41110</c:v>
                </c:pt>
                <c:pt idx="496">
                  <c:v>41111</c:v>
                </c:pt>
                <c:pt idx="497">
                  <c:v>41112</c:v>
                </c:pt>
                <c:pt idx="498">
                  <c:v>41113</c:v>
                </c:pt>
                <c:pt idx="499">
                  <c:v>41114</c:v>
                </c:pt>
                <c:pt idx="500">
                  <c:v>41115</c:v>
                </c:pt>
                <c:pt idx="501">
                  <c:v>41116</c:v>
                </c:pt>
                <c:pt idx="502">
                  <c:v>41117</c:v>
                </c:pt>
                <c:pt idx="503">
                  <c:v>41118</c:v>
                </c:pt>
                <c:pt idx="504">
                  <c:v>41119</c:v>
                </c:pt>
                <c:pt idx="505">
                  <c:v>41120</c:v>
                </c:pt>
                <c:pt idx="506">
                  <c:v>41121</c:v>
                </c:pt>
                <c:pt idx="507">
                  <c:v>41122</c:v>
                </c:pt>
                <c:pt idx="508">
                  <c:v>41123</c:v>
                </c:pt>
                <c:pt idx="509">
                  <c:v>41124</c:v>
                </c:pt>
                <c:pt idx="510">
                  <c:v>41125</c:v>
                </c:pt>
                <c:pt idx="511">
                  <c:v>41126</c:v>
                </c:pt>
                <c:pt idx="512">
                  <c:v>41127</c:v>
                </c:pt>
                <c:pt idx="513">
                  <c:v>41128</c:v>
                </c:pt>
                <c:pt idx="514">
                  <c:v>41129</c:v>
                </c:pt>
                <c:pt idx="515">
                  <c:v>41130</c:v>
                </c:pt>
                <c:pt idx="516">
                  <c:v>41131</c:v>
                </c:pt>
                <c:pt idx="517">
                  <c:v>41132</c:v>
                </c:pt>
                <c:pt idx="518">
                  <c:v>41133</c:v>
                </c:pt>
                <c:pt idx="519">
                  <c:v>41134</c:v>
                </c:pt>
                <c:pt idx="520">
                  <c:v>41135</c:v>
                </c:pt>
                <c:pt idx="521">
                  <c:v>41136</c:v>
                </c:pt>
                <c:pt idx="522">
                  <c:v>41137</c:v>
                </c:pt>
                <c:pt idx="523">
                  <c:v>41138</c:v>
                </c:pt>
                <c:pt idx="524">
                  <c:v>41139</c:v>
                </c:pt>
                <c:pt idx="525">
                  <c:v>41140</c:v>
                </c:pt>
                <c:pt idx="526">
                  <c:v>41141</c:v>
                </c:pt>
                <c:pt idx="527">
                  <c:v>41142</c:v>
                </c:pt>
                <c:pt idx="528">
                  <c:v>41143</c:v>
                </c:pt>
                <c:pt idx="529">
                  <c:v>41144</c:v>
                </c:pt>
                <c:pt idx="530">
                  <c:v>41145</c:v>
                </c:pt>
                <c:pt idx="531">
                  <c:v>41146</c:v>
                </c:pt>
                <c:pt idx="532">
                  <c:v>41147</c:v>
                </c:pt>
                <c:pt idx="533">
                  <c:v>41148</c:v>
                </c:pt>
                <c:pt idx="534">
                  <c:v>41149</c:v>
                </c:pt>
                <c:pt idx="535">
                  <c:v>41150</c:v>
                </c:pt>
                <c:pt idx="536">
                  <c:v>41151</c:v>
                </c:pt>
                <c:pt idx="537">
                  <c:v>41152</c:v>
                </c:pt>
                <c:pt idx="538">
                  <c:v>41153</c:v>
                </c:pt>
                <c:pt idx="539">
                  <c:v>41154</c:v>
                </c:pt>
                <c:pt idx="540">
                  <c:v>41155</c:v>
                </c:pt>
                <c:pt idx="541">
                  <c:v>41156</c:v>
                </c:pt>
                <c:pt idx="542">
                  <c:v>41157</c:v>
                </c:pt>
                <c:pt idx="543">
                  <c:v>41158</c:v>
                </c:pt>
                <c:pt idx="544">
                  <c:v>41159</c:v>
                </c:pt>
                <c:pt idx="545">
                  <c:v>41160</c:v>
                </c:pt>
                <c:pt idx="546">
                  <c:v>41161</c:v>
                </c:pt>
                <c:pt idx="547">
                  <c:v>41162</c:v>
                </c:pt>
                <c:pt idx="548">
                  <c:v>41163</c:v>
                </c:pt>
                <c:pt idx="549">
                  <c:v>41164</c:v>
                </c:pt>
                <c:pt idx="550">
                  <c:v>41165</c:v>
                </c:pt>
                <c:pt idx="551">
                  <c:v>41166</c:v>
                </c:pt>
                <c:pt idx="552">
                  <c:v>41167</c:v>
                </c:pt>
                <c:pt idx="553">
                  <c:v>41168</c:v>
                </c:pt>
                <c:pt idx="554">
                  <c:v>41169</c:v>
                </c:pt>
                <c:pt idx="555">
                  <c:v>41170</c:v>
                </c:pt>
                <c:pt idx="556">
                  <c:v>41171</c:v>
                </c:pt>
                <c:pt idx="557">
                  <c:v>41172</c:v>
                </c:pt>
                <c:pt idx="558">
                  <c:v>41173</c:v>
                </c:pt>
                <c:pt idx="559">
                  <c:v>41174</c:v>
                </c:pt>
                <c:pt idx="560">
                  <c:v>41175</c:v>
                </c:pt>
                <c:pt idx="561">
                  <c:v>41176</c:v>
                </c:pt>
                <c:pt idx="562">
                  <c:v>41177</c:v>
                </c:pt>
                <c:pt idx="563">
                  <c:v>41178</c:v>
                </c:pt>
                <c:pt idx="564">
                  <c:v>41179</c:v>
                </c:pt>
                <c:pt idx="565">
                  <c:v>41180</c:v>
                </c:pt>
                <c:pt idx="566">
                  <c:v>41181</c:v>
                </c:pt>
                <c:pt idx="567">
                  <c:v>41182</c:v>
                </c:pt>
                <c:pt idx="568">
                  <c:v>41183</c:v>
                </c:pt>
                <c:pt idx="569">
                  <c:v>41184</c:v>
                </c:pt>
                <c:pt idx="570">
                  <c:v>41185</c:v>
                </c:pt>
                <c:pt idx="571">
                  <c:v>41186</c:v>
                </c:pt>
                <c:pt idx="572">
                  <c:v>41187</c:v>
                </c:pt>
                <c:pt idx="573">
                  <c:v>41188</c:v>
                </c:pt>
                <c:pt idx="574">
                  <c:v>41189</c:v>
                </c:pt>
                <c:pt idx="575">
                  <c:v>41190</c:v>
                </c:pt>
                <c:pt idx="576">
                  <c:v>41191</c:v>
                </c:pt>
                <c:pt idx="577">
                  <c:v>41192</c:v>
                </c:pt>
                <c:pt idx="578">
                  <c:v>41193</c:v>
                </c:pt>
                <c:pt idx="579">
                  <c:v>41194</c:v>
                </c:pt>
                <c:pt idx="580">
                  <c:v>41195</c:v>
                </c:pt>
                <c:pt idx="581">
                  <c:v>41196</c:v>
                </c:pt>
                <c:pt idx="582">
                  <c:v>41197</c:v>
                </c:pt>
                <c:pt idx="583">
                  <c:v>41198</c:v>
                </c:pt>
                <c:pt idx="584">
                  <c:v>41199</c:v>
                </c:pt>
                <c:pt idx="585">
                  <c:v>41200</c:v>
                </c:pt>
                <c:pt idx="586">
                  <c:v>41201</c:v>
                </c:pt>
                <c:pt idx="587">
                  <c:v>41202</c:v>
                </c:pt>
                <c:pt idx="588">
                  <c:v>41203</c:v>
                </c:pt>
                <c:pt idx="589">
                  <c:v>41204</c:v>
                </c:pt>
                <c:pt idx="590">
                  <c:v>41205</c:v>
                </c:pt>
                <c:pt idx="591">
                  <c:v>41206</c:v>
                </c:pt>
                <c:pt idx="592">
                  <c:v>41207</c:v>
                </c:pt>
                <c:pt idx="593">
                  <c:v>41208</c:v>
                </c:pt>
                <c:pt idx="594">
                  <c:v>41209</c:v>
                </c:pt>
                <c:pt idx="595">
                  <c:v>41210</c:v>
                </c:pt>
                <c:pt idx="596">
                  <c:v>41211</c:v>
                </c:pt>
                <c:pt idx="597">
                  <c:v>41212</c:v>
                </c:pt>
                <c:pt idx="598">
                  <c:v>41213</c:v>
                </c:pt>
                <c:pt idx="599">
                  <c:v>41214</c:v>
                </c:pt>
                <c:pt idx="600">
                  <c:v>41215</c:v>
                </c:pt>
                <c:pt idx="601">
                  <c:v>41216</c:v>
                </c:pt>
                <c:pt idx="602">
                  <c:v>41217</c:v>
                </c:pt>
                <c:pt idx="603">
                  <c:v>41218</c:v>
                </c:pt>
                <c:pt idx="604">
                  <c:v>41219</c:v>
                </c:pt>
                <c:pt idx="605">
                  <c:v>41220</c:v>
                </c:pt>
                <c:pt idx="606">
                  <c:v>41221</c:v>
                </c:pt>
                <c:pt idx="607">
                  <c:v>41222</c:v>
                </c:pt>
                <c:pt idx="608">
                  <c:v>41223</c:v>
                </c:pt>
                <c:pt idx="609">
                  <c:v>41224</c:v>
                </c:pt>
                <c:pt idx="610">
                  <c:v>41225</c:v>
                </c:pt>
                <c:pt idx="611">
                  <c:v>41226</c:v>
                </c:pt>
                <c:pt idx="612">
                  <c:v>41227</c:v>
                </c:pt>
                <c:pt idx="613">
                  <c:v>41228</c:v>
                </c:pt>
                <c:pt idx="614">
                  <c:v>41229</c:v>
                </c:pt>
                <c:pt idx="615">
                  <c:v>41230</c:v>
                </c:pt>
                <c:pt idx="616">
                  <c:v>41231</c:v>
                </c:pt>
                <c:pt idx="617">
                  <c:v>41232</c:v>
                </c:pt>
                <c:pt idx="618">
                  <c:v>41233</c:v>
                </c:pt>
                <c:pt idx="619">
                  <c:v>41234</c:v>
                </c:pt>
                <c:pt idx="620">
                  <c:v>41235</c:v>
                </c:pt>
                <c:pt idx="621">
                  <c:v>41236</c:v>
                </c:pt>
                <c:pt idx="622">
                  <c:v>41237</c:v>
                </c:pt>
                <c:pt idx="623">
                  <c:v>41238</c:v>
                </c:pt>
                <c:pt idx="624">
                  <c:v>41239</c:v>
                </c:pt>
                <c:pt idx="625">
                  <c:v>41240</c:v>
                </c:pt>
                <c:pt idx="626">
                  <c:v>41241</c:v>
                </c:pt>
                <c:pt idx="627">
                  <c:v>41242</c:v>
                </c:pt>
                <c:pt idx="628">
                  <c:v>41243</c:v>
                </c:pt>
                <c:pt idx="629">
                  <c:v>41244</c:v>
                </c:pt>
                <c:pt idx="630">
                  <c:v>41245</c:v>
                </c:pt>
                <c:pt idx="631">
                  <c:v>41246</c:v>
                </c:pt>
                <c:pt idx="632">
                  <c:v>41247</c:v>
                </c:pt>
                <c:pt idx="633">
                  <c:v>41248</c:v>
                </c:pt>
                <c:pt idx="634">
                  <c:v>41249</c:v>
                </c:pt>
                <c:pt idx="635">
                  <c:v>41250</c:v>
                </c:pt>
                <c:pt idx="636">
                  <c:v>41251</c:v>
                </c:pt>
                <c:pt idx="637">
                  <c:v>41252</c:v>
                </c:pt>
                <c:pt idx="638">
                  <c:v>41253</c:v>
                </c:pt>
                <c:pt idx="639">
                  <c:v>41254</c:v>
                </c:pt>
                <c:pt idx="640">
                  <c:v>41255</c:v>
                </c:pt>
                <c:pt idx="641">
                  <c:v>41256</c:v>
                </c:pt>
                <c:pt idx="642">
                  <c:v>41257</c:v>
                </c:pt>
                <c:pt idx="643">
                  <c:v>41258</c:v>
                </c:pt>
                <c:pt idx="644">
                  <c:v>41259</c:v>
                </c:pt>
                <c:pt idx="645">
                  <c:v>41260</c:v>
                </c:pt>
                <c:pt idx="646">
                  <c:v>41261</c:v>
                </c:pt>
                <c:pt idx="647">
                  <c:v>41262</c:v>
                </c:pt>
                <c:pt idx="648">
                  <c:v>41263</c:v>
                </c:pt>
                <c:pt idx="649">
                  <c:v>41264</c:v>
                </c:pt>
                <c:pt idx="650">
                  <c:v>41265</c:v>
                </c:pt>
                <c:pt idx="651">
                  <c:v>41266</c:v>
                </c:pt>
                <c:pt idx="652">
                  <c:v>41267</c:v>
                </c:pt>
                <c:pt idx="653">
                  <c:v>41268</c:v>
                </c:pt>
                <c:pt idx="654">
                  <c:v>41269</c:v>
                </c:pt>
                <c:pt idx="655">
                  <c:v>41270</c:v>
                </c:pt>
                <c:pt idx="656">
                  <c:v>41271</c:v>
                </c:pt>
                <c:pt idx="657">
                  <c:v>41272</c:v>
                </c:pt>
                <c:pt idx="658">
                  <c:v>41273</c:v>
                </c:pt>
                <c:pt idx="659">
                  <c:v>41274</c:v>
                </c:pt>
                <c:pt idx="660">
                  <c:v>41275</c:v>
                </c:pt>
                <c:pt idx="661">
                  <c:v>41276</c:v>
                </c:pt>
                <c:pt idx="662">
                  <c:v>41277</c:v>
                </c:pt>
                <c:pt idx="663">
                  <c:v>41278</c:v>
                </c:pt>
                <c:pt idx="664">
                  <c:v>41279</c:v>
                </c:pt>
                <c:pt idx="665">
                  <c:v>41280</c:v>
                </c:pt>
                <c:pt idx="666">
                  <c:v>41281</c:v>
                </c:pt>
                <c:pt idx="667">
                  <c:v>41282</c:v>
                </c:pt>
                <c:pt idx="668">
                  <c:v>41283</c:v>
                </c:pt>
                <c:pt idx="669">
                  <c:v>41284</c:v>
                </c:pt>
                <c:pt idx="670">
                  <c:v>41285</c:v>
                </c:pt>
                <c:pt idx="671">
                  <c:v>41286</c:v>
                </c:pt>
                <c:pt idx="672">
                  <c:v>41287</c:v>
                </c:pt>
                <c:pt idx="673">
                  <c:v>41288</c:v>
                </c:pt>
                <c:pt idx="674">
                  <c:v>41289</c:v>
                </c:pt>
                <c:pt idx="675">
                  <c:v>41290</c:v>
                </c:pt>
                <c:pt idx="676">
                  <c:v>41291</c:v>
                </c:pt>
                <c:pt idx="677">
                  <c:v>41292</c:v>
                </c:pt>
                <c:pt idx="678">
                  <c:v>41293</c:v>
                </c:pt>
                <c:pt idx="679">
                  <c:v>41294</c:v>
                </c:pt>
                <c:pt idx="680">
                  <c:v>41295</c:v>
                </c:pt>
                <c:pt idx="681">
                  <c:v>41296</c:v>
                </c:pt>
                <c:pt idx="682">
                  <c:v>41297</c:v>
                </c:pt>
                <c:pt idx="683">
                  <c:v>41298</c:v>
                </c:pt>
                <c:pt idx="684">
                  <c:v>41299</c:v>
                </c:pt>
                <c:pt idx="685">
                  <c:v>41300</c:v>
                </c:pt>
                <c:pt idx="686">
                  <c:v>41301</c:v>
                </c:pt>
                <c:pt idx="687">
                  <c:v>41302</c:v>
                </c:pt>
                <c:pt idx="688">
                  <c:v>41303</c:v>
                </c:pt>
                <c:pt idx="689">
                  <c:v>41304</c:v>
                </c:pt>
                <c:pt idx="690">
                  <c:v>41305</c:v>
                </c:pt>
                <c:pt idx="691">
                  <c:v>41306</c:v>
                </c:pt>
                <c:pt idx="692">
                  <c:v>41307</c:v>
                </c:pt>
                <c:pt idx="693">
                  <c:v>41308</c:v>
                </c:pt>
                <c:pt idx="694">
                  <c:v>41309</c:v>
                </c:pt>
                <c:pt idx="695">
                  <c:v>41310</c:v>
                </c:pt>
                <c:pt idx="696">
                  <c:v>41311</c:v>
                </c:pt>
                <c:pt idx="697">
                  <c:v>41312</c:v>
                </c:pt>
                <c:pt idx="698">
                  <c:v>41313</c:v>
                </c:pt>
                <c:pt idx="699">
                  <c:v>41314</c:v>
                </c:pt>
                <c:pt idx="700">
                  <c:v>41315</c:v>
                </c:pt>
                <c:pt idx="701">
                  <c:v>41316</c:v>
                </c:pt>
                <c:pt idx="702">
                  <c:v>41317</c:v>
                </c:pt>
                <c:pt idx="703">
                  <c:v>41318</c:v>
                </c:pt>
                <c:pt idx="704">
                  <c:v>41319</c:v>
                </c:pt>
                <c:pt idx="705">
                  <c:v>41320</c:v>
                </c:pt>
                <c:pt idx="706">
                  <c:v>41321</c:v>
                </c:pt>
                <c:pt idx="707">
                  <c:v>41322</c:v>
                </c:pt>
                <c:pt idx="708">
                  <c:v>41323</c:v>
                </c:pt>
                <c:pt idx="709">
                  <c:v>41324</c:v>
                </c:pt>
                <c:pt idx="710">
                  <c:v>41325</c:v>
                </c:pt>
                <c:pt idx="711">
                  <c:v>41326</c:v>
                </c:pt>
                <c:pt idx="712">
                  <c:v>41327</c:v>
                </c:pt>
                <c:pt idx="713">
                  <c:v>41328</c:v>
                </c:pt>
                <c:pt idx="714">
                  <c:v>41329</c:v>
                </c:pt>
                <c:pt idx="715">
                  <c:v>41330</c:v>
                </c:pt>
                <c:pt idx="716">
                  <c:v>41331</c:v>
                </c:pt>
                <c:pt idx="717">
                  <c:v>41332</c:v>
                </c:pt>
                <c:pt idx="718">
                  <c:v>41333</c:v>
                </c:pt>
                <c:pt idx="719">
                  <c:v>41334</c:v>
                </c:pt>
                <c:pt idx="720">
                  <c:v>41335</c:v>
                </c:pt>
                <c:pt idx="721">
                  <c:v>41336</c:v>
                </c:pt>
                <c:pt idx="722">
                  <c:v>41337</c:v>
                </c:pt>
                <c:pt idx="723">
                  <c:v>41338</c:v>
                </c:pt>
                <c:pt idx="724">
                  <c:v>41339</c:v>
                </c:pt>
                <c:pt idx="725">
                  <c:v>41340</c:v>
                </c:pt>
                <c:pt idx="726">
                  <c:v>41341</c:v>
                </c:pt>
                <c:pt idx="727">
                  <c:v>41342</c:v>
                </c:pt>
                <c:pt idx="728">
                  <c:v>41343</c:v>
                </c:pt>
                <c:pt idx="729">
                  <c:v>41344</c:v>
                </c:pt>
                <c:pt idx="730">
                  <c:v>41345</c:v>
                </c:pt>
                <c:pt idx="731">
                  <c:v>41346</c:v>
                </c:pt>
                <c:pt idx="732">
                  <c:v>41347</c:v>
                </c:pt>
                <c:pt idx="733">
                  <c:v>41348</c:v>
                </c:pt>
                <c:pt idx="734">
                  <c:v>41349</c:v>
                </c:pt>
                <c:pt idx="735">
                  <c:v>41350</c:v>
                </c:pt>
                <c:pt idx="736">
                  <c:v>41351</c:v>
                </c:pt>
                <c:pt idx="737">
                  <c:v>41352</c:v>
                </c:pt>
                <c:pt idx="738">
                  <c:v>41353</c:v>
                </c:pt>
                <c:pt idx="739">
                  <c:v>41354</c:v>
                </c:pt>
                <c:pt idx="740">
                  <c:v>41355</c:v>
                </c:pt>
                <c:pt idx="741">
                  <c:v>41356</c:v>
                </c:pt>
                <c:pt idx="742">
                  <c:v>41357</c:v>
                </c:pt>
                <c:pt idx="743">
                  <c:v>41358</c:v>
                </c:pt>
                <c:pt idx="744">
                  <c:v>41359</c:v>
                </c:pt>
                <c:pt idx="745">
                  <c:v>41360</c:v>
                </c:pt>
                <c:pt idx="746">
                  <c:v>41361</c:v>
                </c:pt>
                <c:pt idx="747">
                  <c:v>41362</c:v>
                </c:pt>
                <c:pt idx="748">
                  <c:v>41363</c:v>
                </c:pt>
                <c:pt idx="749">
                  <c:v>41364</c:v>
                </c:pt>
                <c:pt idx="750">
                  <c:v>41365</c:v>
                </c:pt>
                <c:pt idx="751">
                  <c:v>41366</c:v>
                </c:pt>
                <c:pt idx="752">
                  <c:v>41367</c:v>
                </c:pt>
                <c:pt idx="753">
                  <c:v>41368</c:v>
                </c:pt>
                <c:pt idx="754">
                  <c:v>41369</c:v>
                </c:pt>
                <c:pt idx="755">
                  <c:v>41370</c:v>
                </c:pt>
                <c:pt idx="756">
                  <c:v>41371</c:v>
                </c:pt>
                <c:pt idx="757">
                  <c:v>41372</c:v>
                </c:pt>
                <c:pt idx="758">
                  <c:v>41373</c:v>
                </c:pt>
                <c:pt idx="759">
                  <c:v>41374</c:v>
                </c:pt>
                <c:pt idx="760">
                  <c:v>41375</c:v>
                </c:pt>
                <c:pt idx="761">
                  <c:v>41376</c:v>
                </c:pt>
                <c:pt idx="762">
                  <c:v>41377</c:v>
                </c:pt>
                <c:pt idx="763">
                  <c:v>41378</c:v>
                </c:pt>
                <c:pt idx="764">
                  <c:v>41379</c:v>
                </c:pt>
                <c:pt idx="765">
                  <c:v>41380</c:v>
                </c:pt>
                <c:pt idx="766">
                  <c:v>41381</c:v>
                </c:pt>
                <c:pt idx="767">
                  <c:v>41382</c:v>
                </c:pt>
                <c:pt idx="768">
                  <c:v>41383</c:v>
                </c:pt>
                <c:pt idx="769">
                  <c:v>41384</c:v>
                </c:pt>
                <c:pt idx="770">
                  <c:v>41385</c:v>
                </c:pt>
                <c:pt idx="771">
                  <c:v>41386</c:v>
                </c:pt>
                <c:pt idx="772">
                  <c:v>41387</c:v>
                </c:pt>
                <c:pt idx="773">
                  <c:v>41388</c:v>
                </c:pt>
                <c:pt idx="774">
                  <c:v>41389</c:v>
                </c:pt>
                <c:pt idx="775">
                  <c:v>41390</c:v>
                </c:pt>
                <c:pt idx="776">
                  <c:v>41391</c:v>
                </c:pt>
                <c:pt idx="777">
                  <c:v>41392</c:v>
                </c:pt>
                <c:pt idx="778">
                  <c:v>41393</c:v>
                </c:pt>
                <c:pt idx="779">
                  <c:v>41394</c:v>
                </c:pt>
                <c:pt idx="780">
                  <c:v>41395</c:v>
                </c:pt>
                <c:pt idx="781">
                  <c:v>41396</c:v>
                </c:pt>
                <c:pt idx="782">
                  <c:v>41397</c:v>
                </c:pt>
                <c:pt idx="783">
                  <c:v>41398</c:v>
                </c:pt>
                <c:pt idx="784">
                  <c:v>41399</c:v>
                </c:pt>
                <c:pt idx="785">
                  <c:v>41400</c:v>
                </c:pt>
                <c:pt idx="786">
                  <c:v>41401</c:v>
                </c:pt>
                <c:pt idx="787">
                  <c:v>41402</c:v>
                </c:pt>
                <c:pt idx="788">
                  <c:v>41403</c:v>
                </c:pt>
                <c:pt idx="789">
                  <c:v>41404</c:v>
                </c:pt>
                <c:pt idx="790">
                  <c:v>41405</c:v>
                </c:pt>
                <c:pt idx="791">
                  <c:v>41406</c:v>
                </c:pt>
                <c:pt idx="792">
                  <c:v>41407</c:v>
                </c:pt>
                <c:pt idx="793">
                  <c:v>41408</c:v>
                </c:pt>
                <c:pt idx="794">
                  <c:v>41409</c:v>
                </c:pt>
                <c:pt idx="795">
                  <c:v>41410</c:v>
                </c:pt>
                <c:pt idx="796">
                  <c:v>41411</c:v>
                </c:pt>
                <c:pt idx="797">
                  <c:v>41412</c:v>
                </c:pt>
                <c:pt idx="798">
                  <c:v>41413</c:v>
                </c:pt>
                <c:pt idx="799">
                  <c:v>41414</c:v>
                </c:pt>
                <c:pt idx="800">
                  <c:v>41415</c:v>
                </c:pt>
                <c:pt idx="801">
                  <c:v>41416</c:v>
                </c:pt>
                <c:pt idx="802">
                  <c:v>41417</c:v>
                </c:pt>
                <c:pt idx="803">
                  <c:v>41418</c:v>
                </c:pt>
                <c:pt idx="804">
                  <c:v>41419</c:v>
                </c:pt>
                <c:pt idx="805">
                  <c:v>41420</c:v>
                </c:pt>
                <c:pt idx="806">
                  <c:v>41421</c:v>
                </c:pt>
                <c:pt idx="807">
                  <c:v>41422</c:v>
                </c:pt>
                <c:pt idx="808">
                  <c:v>41423</c:v>
                </c:pt>
                <c:pt idx="809">
                  <c:v>41424</c:v>
                </c:pt>
                <c:pt idx="810">
                  <c:v>41425</c:v>
                </c:pt>
                <c:pt idx="811">
                  <c:v>41426</c:v>
                </c:pt>
                <c:pt idx="812">
                  <c:v>41427</c:v>
                </c:pt>
                <c:pt idx="813">
                  <c:v>41428</c:v>
                </c:pt>
                <c:pt idx="814">
                  <c:v>41429</c:v>
                </c:pt>
                <c:pt idx="815">
                  <c:v>41430</c:v>
                </c:pt>
                <c:pt idx="816">
                  <c:v>41431</c:v>
                </c:pt>
                <c:pt idx="817">
                  <c:v>41432</c:v>
                </c:pt>
                <c:pt idx="818">
                  <c:v>41433</c:v>
                </c:pt>
                <c:pt idx="819">
                  <c:v>41434</c:v>
                </c:pt>
                <c:pt idx="820">
                  <c:v>41435</c:v>
                </c:pt>
                <c:pt idx="821">
                  <c:v>41436</c:v>
                </c:pt>
                <c:pt idx="822">
                  <c:v>41437</c:v>
                </c:pt>
                <c:pt idx="823">
                  <c:v>41438</c:v>
                </c:pt>
                <c:pt idx="824">
                  <c:v>41439</c:v>
                </c:pt>
                <c:pt idx="825">
                  <c:v>41440</c:v>
                </c:pt>
                <c:pt idx="826">
                  <c:v>41441</c:v>
                </c:pt>
                <c:pt idx="827">
                  <c:v>41442</c:v>
                </c:pt>
                <c:pt idx="828">
                  <c:v>41443</c:v>
                </c:pt>
                <c:pt idx="829">
                  <c:v>41444</c:v>
                </c:pt>
                <c:pt idx="830">
                  <c:v>41445</c:v>
                </c:pt>
                <c:pt idx="831">
                  <c:v>41446</c:v>
                </c:pt>
                <c:pt idx="832">
                  <c:v>41447</c:v>
                </c:pt>
                <c:pt idx="833">
                  <c:v>41448</c:v>
                </c:pt>
                <c:pt idx="834">
                  <c:v>41449</c:v>
                </c:pt>
                <c:pt idx="835">
                  <c:v>41450</c:v>
                </c:pt>
                <c:pt idx="836">
                  <c:v>41451</c:v>
                </c:pt>
                <c:pt idx="837">
                  <c:v>41452</c:v>
                </c:pt>
                <c:pt idx="838">
                  <c:v>41453</c:v>
                </c:pt>
                <c:pt idx="839">
                  <c:v>41454</c:v>
                </c:pt>
                <c:pt idx="840">
                  <c:v>41455</c:v>
                </c:pt>
                <c:pt idx="841">
                  <c:v>41456</c:v>
                </c:pt>
                <c:pt idx="842">
                  <c:v>41457</c:v>
                </c:pt>
                <c:pt idx="843">
                  <c:v>41458</c:v>
                </c:pt>
                <c:pt idx="844">
                  <c:v>41459</c:v>
                </c:pt>
                <c:pt idx="845">
                  <c:v>41460</c:v>
                </c:pt>
                <c:pt idx="846">
                  <c:v>41461</c:v>
                </c:pt>
                <c:pt idx="847">
                  <c:v>41462</c:v>
                </c:pt>
                <c:pt idx="848">
                  <c:v>41463</c:v>
                </c:pt>
                <c:pt idx="849">
                  <c:v>41464</c:v>
                </c:pt>
                <c:pt idx="850">
                  <c:v>41465</c:v>
                </c:pt>
                <c:pt idx="851">
                  <c:v>41466</c:v>
                </c:pt>
                <c:pt idx="852">
                  <c:v>41467</c:v>
                </c:pt>
                <c:pt idx="853">
                  <c:v>41468</c:v>
                </c:pt>
                <c:pt idx="854">
                  <c:v>41469</c:v>
                </c:pt>
                <c:pt idx="855">
                  <c:v>41470</c:v>
                </c:pt>
                <c:pt idx="856">
                  <c:v>41471</c:v>
                </c:pt>
                <c:pt idx="857">
                  <c:v>41472</c:v>
                </c:pt>
                <c:pt idx="858">
                  <c:v>41473</c:v>
                </c:pt>
                <c:pt idx="859">
                  <c:v>41474</c:v>
                </c:pt>
                <c:pt idx="860">
                  <c:v>41475</c:v>
                </c:pt>
                <c:pt idx="861">
                  <c:v>41476</c:v>
                </c:pt>
                <c:pt idx="862">
                  <c:v>41477</c:v>
                </c:pt>
                <c:pt idx="863">
                  <c:v>41478</c:v>
                </c:pt>
                <c:pt idx="864">
                  <c:v>41479</c:v>
                </c:pt>
                <c:pt idx="865">
                  <c:v>41480</c:v>
                </c:pt>
                <c:pt idx="866">
                  <c:v>41481</c:v>
                </c:pt>
                <c:pt idx="867">
                  <c:v>41482</c:v>
                </c:pt>
                <c:pt idx="868">
                  <c:v>41483</c:v>
                </c:pt>
                <c:pt idx="869">
                  <c:v>41484</c:v>
                </c:pt>
                <c:pt idx="870">
                  <c:v>41485</c:v>
                </c:pt>
                <c:pt idx="871">
                  <c:v>41486</c:v>
                </c:pt>
                <c:pt idx="872">
                  <c:v>41487</c:v>
                </c:pt>
                <c:pt idx="873">
                  <c:v>41488</c:v>
                </c:pt>
                <c:pt idx="874">
                  <c:v>41489</c:v>
                </c:pt>
                <c:pt idx="875">
                  <c:v>41490</c:v>
                </c:pt>
                <c:pt idx="876">
                  <c:v>41491</c:v>
                </c:pt>
                <c:pt idx="877">
                  <c:v>41492</c:v>
                </c:pt>
                <c:pt idx="878">
                  <c:v>41493</c:v>
                </c:pt>
                <c:pt idx="879">
                  <c:v>41494</c:v>
                </c:pt>
                <c:pt idx="880">
                  <c:v>41495</c:v>
                </c:pt>
                <c:pt idx="881">
                  <c:v>41496</c:v>
                </c:pt>
                <c:pt idx="882">
                  <c:v>41497</c:v>
                </c:pt>
                <c:pt idx="883">
                  <c:v>41498</c:v>
                </c:pt>
                <c:pt idx="884">
                  <c:v>41499</c:v>
                </c:pt>
                <c:pt idx="885">
                  <c:v>41500</c:v>
                </c:pt>
                <c:pt idx="886">
                  <c:v>41501</c:v>
                </c:pt>
                <c:pt idx="887">
                  <c:v>41502</c:v>
                </c:pt>
                <c:pt idx="888">
                  <c:v>41503</c:v>
                </c:pt>
                <c:pt idx="889">
                  <c:v>41504</c:v>
                </c:pt>
                <c:pt idx="890">
                  <c:v>41505</c:v>
                </c:pt>
                <c:pt idx="891">
                  <c:v>41506</c:v>
                </c:pt>
                <c:pt idx="892">
                  <c:v>41507</c:v>
                </c:pt>
                <c:pt idx="893">
                  <c:v>41508</c:v>
                </c:pt>
                <c:pt idx="894">
                  <c:v>41509</c:v>
                </c:pt>
                <c:pt idx="895">
                  <c:v>41510</c:v>
                </c:pt>
                <c:pt idx="896">
                  <c:v>41511</c:v>
                </c:pt>
                <c:pt idx="897">
                  <c:v>41512</c:v>
                </c:pt>
                <c:pt idx="898">
                  <c:v>41513</c:v>
                </c:pt>
                <c:pt idx="899">
                  <c:v>41514</c:v>
                </c:pt>
                <c:pt idx="900">
                  <c:v>41515</c:v>
                </c:pt>
                <c:pt idx="901">
                  <c:v>41516</c:v>
                </c:pt>
                <c:pt idx="902">
                  <c:v>41517</c:v>
                </c:pt>
                <c:pt idx="903">
                  <c:v>41518</c:v>
                </c:pt>
                <c:pt idx="904">
                  <c:v>41519</c:v>
                </c:pt>
                <c:pt idx="905">
                  <c:v>41520</c:v>
                </c:pt>
                <c:pt idx="906">
                  <c:v>41521</c:v>
                </c:pt>
                <c:pt idx="907">
                  <c:v>41522</c:v>
                </c:pt>
                <c:pt idx="908">
                  <c:v>41523</c:v>
                </c:pt>
                <c:pt idx="909">
                  <c:v>41524</c:v>
                </c:pt>
                <c:pt idx="910">
                  <c:v>41525</c:v>
                </c:pt>
                <c:pt idx="911">
                  <c:v>41526</c:v>
                </c:pt>
                <c:pt idx="912">
                  <c:v>41527</c:v>
                </c:pt>
                <c:pt idx="913">
                  <c:v>41528</c:v>
                </c:pt>
                <c:pt idx="914">
                  <c:v>41529</c:v>
                </c:pt>
                <c:pt idx="915">
                  <c:v>41530</c:v>
                </c:pt>
                <c:pt idx="916">
                  <c:v>41531</c:v>
                </c:pt>
                <c:pt idx="917">
                  <c:v>41532</c:v>
                </c:pt>
                <c:pt idx="918">
                  <c:v>41533</c:v>
                </c:pt>
                <c:pt idx="919">
                  <c:v>41534</c:v>
                </c:pt>
                <c:pt idx="920">
                  <c:v>41535</c:v>
                </c:pt>
                <c:pt idx="921">
                  <c:v>41536</c:v>
                </c:pt>
                <c:pt idx="922">
                  <c:v>41537</c:v>
                </c:pt>
                <c:pt idx="923">
                  <c:v>41538</c:v>
                </c:pt>
                <c:pt idx="924">
                  <c:v>41539</c:v>
                </c:pt>
                <c:pt idx="925">
                  <c:v>41540</c:v>
                </c:pt>
                <c:pt idx="926">
                  <c:v>41541</c:v>
                </c:pt>
                <c:pt idx="927">
                  <c:v>41542</c:v>
                </c:pt>
                <c:pt idx="928">
                  <c:v>41543</c:v>
                </c:pt>
                <c:pt idx="929">
                  <c:v>41544</c:v>
                </c:pt>
                <c:pt idx="930">
                  <c:v>41545</c:v>
                </c:pt>
                <c:pt idx="931">
                  <c:v>41546</c:v>
                </c:pt>
                <c:pt idx="932">
                  <c:v>41547</c:v>
                </c:pt>
                <c:pt idx="933">
                  <c:v>41548</c:v>
                </c:pt>
                <c:pt idx="934">
                  <c:v>41549</c:v>
                </c:pt>
                <c:pt idx="935">
                  <c:v>41550</c:v>
                </c:pt>
                <c:pt idx="936">
                  <c:v>41551</c:v>
                </c:pt>
                <c:pt idx="937">
                  <c:v>41552</c:v>
                </c:pt>
                <c:pt idx="938">
                  <c:v>41553</c:v>
                </c:pt>
                <c:pt idx="939">
                  <c:v>41554</c:v>
                </c:pt>
                <c:pt idx="940">
                  <c:v>41555</c:v>
                </c:pt>
                <c:pt idx="941">
                  <c:v>41556</c:v>
                </c:pt>
                <c:pt idx="942">
                  <c:v>41557</c:v>
                </c:pt>
                <c:pt idx="943">
                  <c:v>41558</c:v>
                </c:pt>
                <c:pt idx="944">
                  <c:v>41559</c:v>
                </c:pt>
                <c:pt idx="945">
                  <c:v>41560</c:v>
                </c:pt>
                <c:pt idx="946">
                  <c:v>41561</c:v>
                </c:pt>
                <c:pt idx="947">
                  <c:v>41562</c:v>
                </c:pt>
                <c:pt idx="948">
                  <c:v>41563</c:v>
                </c:pt>
                <c:pt idx="949">
                  <c:v>41564</c:v>
                </c:pt>
                <c:pt idx="950">
                  <c:v>41565</c:v>
                </c:pt>
                <c:pt idx="951">
                  <c:v>41566</c:v>
                </c:pt>
                <c:pt idx="952">
                  <c:v>41567</c:v>
                </c:pt>
                <c:pt idx="953">
                  <c:v>41568</c:v>
                </c:pt>
                <c:pt idx="954">
                  <c:v>41569</c:v>
                </c:pt>
                <c:pt idx="955">
                  <c:v>41570</c:v>
                </c:pt>
                <c:pt idx="956">
                  <c:v>41571</c:v>
                </c:pt>
                <c:pt idx="957">
                  <c:v>41572</c:v>
                </c:pt>
                <c:pt idx="958">
                  <c:v>41573</c:v>
                </c:pt>
                <c:pt idx="959">
                  <c:v>41574</c:v>
                </c:pt>
                <c:pt idx="960">
                  <c:v>41575</c:v>
                </c:pt>
                <c:pt idx="961">
                  <c:v>41576</c:v>
                </c:pt>
                <c:pt idx="962">
                  <c:v>41577</c:v>
                </c:pt>
                <c:pt idx="963">
                  <c:v>41578</c:v>
                </c:pt>
                <c:pt idx="964">
                  <c:v>41579</c:v>
                </c:pt>
                <c:pt idx="965">
                  <c:v>41580</c:v>
                </c:pt>
                <c:pt idx="966">
                  <c:v>41581</c:v>
                </c:pt>
                <c:pt idx="967">
                  <c:v>41582</c:v>
                </c:pt>
                <c:pt idx="968">
                  <c:v>41583</c:v>
                </c:pt>
                <c:pt idx="969">
                  <c:v>41584</c:v>
                </c:pt>
                <c:pt idx="970">
                  <c:v>41585</c:v>
                </c:pt>
                <c:pt idx="971">
                  <c:v>41586</c:v>
                </c:pt>
                <c:pt idx="972">
                  <c:v>41587</c:v>
                </c:pt>
                <c:pt idx="973">
                  <c:v>41588</c:v>
                </c:pt>
                <c:pt idx="974">
                  <c:v>41589</c:v>
                </c:pt>
                <c:pt idx="975">
                  <c:v>41590</c:v>
                </c:pt>
                <c:pt idx="976">
                  <c:v>41591</c:v>
                </c:pt>
                <c:pt idx="977">
                  <c:v>41592</c:v>
                </c:pt>
                <c:pt idx="978">
                  <c:v>41593</c:v>
                </c:pt>
                <c:pt idx="979">
                  <c:v>41594</c:v>
                </c:pt>
                <c:pt idx="980">
                  <c:v>41595</c:v>
                </c:pt>
                <c:pt idx="981">
                  <c:v>41596</c:v>
                </c:pt>
                <c:pt idx="982">
                  <c:v>41597</c:v>
                </c:pt>
                <c:pt idx="983">
                  <c:v>41598</c:v>
                </c:pt>
                <c:pt idx="984">
                  <c:v>41599</c:v>
                </c:pt>
                <c:pt idx="985">
                  <c:v>41600</c:v>
                </c:pt>
                <c:pt idx="986">
                  <c:v>41601</c:v>
                </c:pt>
                <c:pt idx="987">
                  <c:v>41602</c:v>
                </c:pt>
                <c:pt idx="988">
                  <c:v>41603</c:v>
                </c:pt>
                <c:pt idx="989">
                  <c:v>41604</c:v>
                </c:pt>
                <c:pt idx="990">
                  <c:v>41605</c:v>
                </c:pt>
                <c:pt idx="991">
                  <c:v>41606</c:v>
                </c:pt>
                <c:pt idx="992">
                  <c:v>41607</c:v>
                </c:pt>
                <c:pt idx="993">
                  <c:v>41608</c:v>
                </c:pt>
                <c:pt idx="994">
                  <c:v>41609</c:v>
                </c:pt>
                <c:pt idx="995">
                  <c:v>41610</c:v>
                </c:pt>
                <c:pt idx="996">
                  <c:v>41611</c:v>
                </c:pt>
                <c:pt idx="997">
                  <c:v>41612</c:v>
                </c:pt>
                <c:pt idx="998">
                  <c:v>41613</c:v>
                </c:pt>
                <c:pt idx="999">
                  <c:v>41614</c:v>
                </c:pt>
                <c:pt idx="1000">
                  <c:v>41615</c:v>
                </c:pt>
                <c:pt idx="1001">
                  <c:v>41616</c:v>
                </c:pt>
                <c:pt idx="1002">
                  <c:v>41617</c:v>
                </c:pt>
                <c:pt idx="1003">
                  <c:v>41618</c:v>
                </c:pt>
                <c:pt idx="1004">
                  <c:v>41619</c:v>
                </c:pt>
                <c:pt idx="1005">
                  <c:v>41620</c:v>
                </c:pt>
                <c:pt idx="1006">
                  <c:v>41621</c:v>
                </c:pt>
                <c:pt idx="1007">
                  <c:v>41622</c:v>
                </c:pt>
                <c:pt idx="1008">
                  <c:v>41623</c:v>
                </c:pt>
                <c:pt idx="1009">
                  <c:v>41624</c:v>
                </c:pt>
                <c:pt idx="1010">
                  <c:v>41625</c:v>
                </c:pt>
                <c:pt idx="1011">
                  <c:v>41626</c:v>
                </c:pt>
                <c:pt idx="1012">
                  <c:v>41627</c:v>
                </c:pt>
                <c:pt idx="1013">
                  <c:v>41628</c:v>
                </c:pt>
                <c:pt idx="1014">
                  <c:v>41629</c:v>
                </c:pt>
                <c:pt idx="1015">
                  <c:v>41630</c:v>
                </c:pt>
                <c:pt idx="1016">
                  <c:v>41631</c:v>
                </c:pt>
                <c:pt idx="1017">
                  <c:v>41632</c:v>
                </c:pt>
                <c:pt idx="1018">
                  <c:v>41633</c:v>
                </c:pt>
                <c:pt idx="1019">
                  <c:v>41634</c:v>
                </c:pt>
                <c:pt idx="1020">
                  <c:v>41635</c:v>
                </c:pt>
                <c:pt idx="1021">
                  <c:v>41636</c:v>
                </c:pt>
                <c:pt idx="1022">
                  <c:v>41637</c:v>
                </c:pt>
                <c:pt idx="1023">
                  <c:v>41638</c:v>
                </c:pt>
                <c:pt idx="1024">
                  <c:v>41639</c:v>
                </c:pt>
                <c:pt idx="1025">
                  <c:v>41640</c:v>
                </c:pt>
                <c:pt idx="1026">
                  <c:v>41641</c:v>
                </c:pt>
                <c:pt idx="1027">
                  <c:v>41642</c:v>
                </c:pt>
                <c:pt idx="1028">
                  <c:v>41643</c:v>
                </c:pt>
                <c:pt idx="1029">
                  <c:v>41644</c:v>
                </c:pt>
                <c:pt idx="1030">
                  <c:v>41645</c:v>
                </c:pt>
                <c:pt idx="1031">
                  <c:v>41646</c:v>
                </c:pt>
                <c:pt idx="1032">
                  <c:v>41647</c:v>
                </c:pt>
                <c:pt idx="1033">
                  <c:v>41648</c:v>
                </c:pt>
                <c:pt idx="1034">
                  <c:v>41649</c:v>
                </c:pt>
                <c:pt idx="1035">
                  <c:v>41650</c:v>
                </c:pt>
                <c:pt idx="1036">
                  <c:v>41651</c:v>
                </c:pt>
                <c:pt idx="1037">
                  <c:v>41652</c:v>
                </c:pt>
                <c:pt idx="1038">
                  <c:v>41653</c:v>
                </c:pt>
                <c:pt idx="1039">
                  <c:v>41654</c:v>
                </c:pt>
                <c:pt idx="1040">
                  <c:v>41655</c:v>
                </c:pt>
                <c:pt idx="1041">
                  <c:v>41656</c:v>
                </c:pt>
                <c:pt idx="1042">
                  <c:v>41657</c:v>
                </c:pt>
                <c:pt idx="1043">
                  <c:v>41658</c:v>
                </c:pt>
                <c:pt idx="1044">
                  <c:v>41659</c:v>
                </c:pt>
                <c:pt idx="1045">
                  <c:v>41660</c:v>
                </c:pt>
                <c:pt idx="1046">
                  <c:v>41661</c:v>
                </c:pt>
                <c:pt idx="1047">
                  <c:v>41662</c:v>
                </c:pt>
                <c:pt idx="1048">
                  <c:v>41663</c:v>
                </c:pt>
                <c:pt idx="1049">
                  <c:v>41664</c:v>
                </c:pt>
                <c:pt idx="1050">
                  <c:v>41665</c:v>
                </c:pt>
                <c:pt idx="1051">
                  <c:v>41666</c:v>
                </c:pt>
                <c:pt idx="1052">
                  <c:v>41667</c:v>
                </c:pt>
                <c:pt idx="1053">
                  <c:v>41668</c:v>
                </c:pt>
                <c:pt idx="1054">
                  <c:v>41669</c:v>
                </c:pt>
                <c:pt idx="1055">
                  <c:v>41670</c:v>
                </c:pt>
                <c:pt idx="1056">
                  <c:v>41671</c:v>
                </c:pt>
                <c:pt idx="1057">
                  <c:v>41672</c:v>
                </c:pt>
                <c:pt idx="1058">
                  <c:v>41673</c:v>
                </c:pt>
                <c:pt idx="1059">
                  <c:v>41674</c:v>
                </c:pt>
                <c:pt idx="1060">
                  <c:v>41675</c:v>
                </c:pt>
                <c:pt idx="1061">
                  <c:v>41676</c:v>
                </c:pt>
                <c:pt idx="1062">
                  <c:v>41677</c:v>
                </c:pt>
                <c:pt idx="1063">
                  <c:v>41678</c:v>
                </c:pt>
                <c:pt idx="1064">
                  <c:v>41679</c:v>
                </c:pt>
                <c:pt idx="1065">
                  <c:v>41680</c:v>
                </c:pt>
                <c:pt idx="1066">
                  <c:v>41681</c:v>
                </c:pt>
                <c:pt idx="1067">
                  <c:v>41682</c:v>
                </c:pt>
                <c:pt idx="1068">
                  <c:v>41683</c:v>
                </c:pt>
                <c:pt idx="1069">
                  <c:v>41684</c:v>
                </c:pt>
                <c:pt idx="1070">
                  <c:v>41685</c:v>
                </c:pt>
                <c:pt idx="1071">
                  <c:v>41686</c:v>
                </c:pt>
                <c:pt idx="1072">
                  <c:v>41687</c:v>
                </c:pt>
                <c:pt idx="1073">
                  <c:v>41688</c:v>
                </c:pt>
                <c:pt idx="1074">
                  <c:v>41689</c:v>
                </c:pt>
                <c:pt idx="1075">
                  <c:v>41690</c:v>
                </c:pt>
                <c:pt idx="1076">
                  <c:v>41691</c:v>
                </c:pt>
                <c:pt idx="1077">
                  <c:v>41692</c:v>
                </c:pt>
                <c:pt idx="1078">
                  <c:v>41693</c:v>
                </c:pt>
                <c:pt idx="1079">
                  <c:v>41694</c:v>
                </c:pt>
                <c:pt idx="1080">
                  <c:v>41695</c:v>
                </c:pt>
                <c:pt idx="1081">
                  <c:v>41696</c:v>
                </c:pt>
                <c:pt idx="1082">
                  <c:v>41697</c:v>
                </c:pt>
                <c:pt idx="1083">
                  <c:v>41698</c:v>
                </c:pt>
                <c:pt idx="1084">
                  <c:v>41699</c:v>
                </c:pt>
                <c:pt idx="1085">
                  <c:v>41700</c:v>
                </c:pt>
                <c:pt idx="1086">
                  <c:v>41701</c:v>
                </c:pt>
                <c:pt idx="1087">
                  <c:v>41702</c:v>
                </c:pt>
                <c:pt idx="1088">
                  <c:v>41703</c:v>
                </c:pt>
                <c:pt idx="1089">
                  <c:v>41704</c:v>
                </c:pt>
                <c:pt idx="1090">
                  <c:v>41705</c:v>
                </c:pt>
                <c:pt idx="1091">
                  <c:v>41706</c:v>
                </c:pt>
                <c:pt idx="1092">
                  <c:v>41707</c:v>
                </c:pt>
                <c:pt idx="1093">
                  <c:v>41708</c:v>
                </c:pt>
                <c:pt idx="1094">
                  <c:v>41709</c:v>
                </c:pt>
                <c:pt idx="1095">
                  <c:v>41710</c:v>
                </c:pt>
                <c:pt idx="1096">
                  <c:v>41711</c:v>
                </c:pt>
                <c:pt idx="1097">
                  <c:v>41712</c:v>
                </c:pt>
                <c:pt idx="1098">
                  <c:v>41713</c:v>
                </c:pt>
                <c:pt idx="1099">
                  <c:v>41714</c:v>
                </c:pt>
                <c:pt idx="1100">
                  <c:v>41715</c:v>
                </c:pt>
                <c:pt idx="1101">
                  <c:v>41716</c:v>
                </c:pt>
                <c:pt idx="1102">
                  <c:v>41717</c:v>
                </c:pt>
                <c:pt idx="1103">
                  <c:v>41718</c:v>
                </c:pt>
                <c:pt idx="1104">
                  <c:v>41719</c:v>
                </c:pt>
                <c:pt idx="1105">
                  <c:v>41720</c:v>
                </c:pt>
                <c:pt idx="1106">
                  <c:v>41721</c:v>
                </c:pt>
                <c:pt idx="1107">
                  <c:v>41722</c:v>
                </c:pt>
                <c:pt idx="1108">
                  <c:v>41723</c:v>
                </c:pt>
                <c:pt idx="1109">
                  <c:v>41724</c:v>
                </c:pt>
                <c:pt idx="1110">
                  <c:v>41725</c:v>
                </c:pt>
                <c:pt idx="1111">
                  <c:v>41726</c:v>
                </c:pt>
                <c:pt idx="1112">
                  <c:v>41727</c:v>
                </c:pt>
                <c:pt idx="1113">
                  <c:v>41728</c:v>
                </c:pt>
                <c:pt idx="1114">
                  <c:v>41729</c:v>
                </c:pt>
                <c:pt idx="1115">
                  <c:v>41730</c:v>
                </c:pt>
                <c:pt idx="1116">
                  <c:v>41731</c:v>
                </c:pt>
                <c:pt idx="1117">
                  <c:v>41732</c:v>
                </c:pt>
                <c:pt idx="1118">
                  <c:v>41733</c:v>
                </c:pt>
                <c:pt idx="1119">
                  <c:v>41734</c:v>
                </c:pt>
                <c:pt idx="1120">
                  <c:v>41735</c:v>
                </c:pt>
                <c:pt idx="1121">
                  <c:v>41736</c:v>
                </c:pt>
                <c:pt idx="1122">
                  <c:v>41737</c:v>
                </c:pt>
                <c:pt idx="1123">
                  <c:v>41738</c:v>
                </c:pt>
                <c:pt idx="1124">
                  <c:v>41739</c:v>
                </c:pt>
                <c:pt idx="1125">
                  <c:v>41740</c:v>
                </c:pt>
                <c:pt idx="1126">
                  <c:v>41741</c:v>
                </c:pt>
                <c:pt idx="1127">
                  <c:v>41742</c:v>
                </c:pt>
                <c:pt idx="1128">
                  <c:v>41743</c:v>
                </c:pt>
                <c:pt idx="1129">
                  <c:v>41744</c:v>
                </c:pt>
                <c:pt idx="1130">
                  <c:v>41745</c:v>
                </c:pt>
                <c:pt idx="1131">
                  <c:v>41746</c:v>
                </c:pt>
                <c:pt idx="1132">
                  <c:v>41747</c:v>
                </c:pt>
                <c:pt idx="1133">
                  <c:v>41748</c:v>
                </c:pt>
                <c:pt idx="1134">
                  <c:v>41749</c:v>
                </c:pt>
                <c:pt idx="1135">
                  <c:v>41750</c:v>
                </c:pt>
                <c:pt idx="1136">
                  <c:v>41751</c:v>
                </c:pt>
                <c:pt idx="1137">
                  <c:v>41752</c:v>
                </c:pt>
                <c:pt idx="1138">
                  <c:v>41753</c:v>
                </c:pt>
                <c:pt idx="1139">
                  <c:v>41754</c:v>
                </c:pt>
                <c:pt idx="1140">
                  <c:v>41755</c:v>
                </c:pt>
                <c:pt idx="1141">
                  <c:v>41756</c:v>
                </c:pt>
                <c:pt idx="1142">
                  <c:v>41757</c:v>
                </c:pt>
                <c:pt idx="1143">
                  <c:v>41758</c:v>
                </c:pt>
                <c:pt idx="1144">
                  <c:v>41759</c:v>
                </c:pt>
                <c:pt idx="1145">
                  <c:v>41760</c:v>
                </c:pt>
                <c:pt idx="1146">
                  <c:v>41761</c:v>
                </c:pt>
                <c:pt idx="1147">
                  <c:v>41762</c:v>
                </c:pt>
                <c:pt idx="1148">
                  <c:v>41763</c:v>
                </c:pt>
                <c:pt idx="1149">
                  <c:v>41764</c:v>
                </c:pt>
                <c:pt idx="1150">
                  <c:v>41765</c:v>
                </c:pt>
                <c:pt idx="1151">
                  <c:v>41766</c:v>
                </c:pt>
                <c:pt idx="1152">
                  <c:v>41767</c:v>
                </c:pt>
                <c:pt idx="1153">
                  <c:v>41768</c:v>
                </c:pt>
                <c:pt idx="1154">
                  <c:v>41769</c:v>
                </c:pt>
                <c:pt idx="1155">
                  <c:v>41770</c:v>
                </c:pt>
                <c:pt idx="1156">
                  <c:v>41771</c:v>
                </c:pt>
                <c:pt idx="1157">
                  <c:v>41772</c:v>
                </c:pt>
                <c:pt idx="1158">
                  <c:v>41773</c:v>
                </c:pt>
                <c:pt idx="1159">
                  <c:v>41774</c:v>
                </c:pt>
                <c:pt idx="1160">
                  <c:v>41775</c:v>
                </c:pt>
                <c:pt idx="1161">
                  <c:v>41776</c:v>
                </c:pt>
                <c:pt idx="1162">
                  <c:v>41777</c:v>
                </c:pt>
                <c:pt idx="1163">
                  <c:v>41778</c:v>
                </c:pt>
                <c:pt idx="1164">
                  <c:v>41779</c:v>
                </c:pt>
                <c:pt idx="1165">
                  <c:v>41780</c:v>
                </c:pt>
                <c:pt idx="1166">
                  <c:v>41781</c:v>
                </c:pt>
                <c:pt idx="1167">
                  <c:v>41782</c:v>
                </c:pt>
                <c:pt idx="1168">
                  <c:v>41783</c:v>
                </c:pt>
                <c:pt idx="1169">
                  <c:v>41784</c:v>
                </c:pt>
                <c:pt idx="1170">
                  <c:v>41785</c:v>
                </c:pt>
                <c:pt idx="1171">
                  <c:v>41786</c:v>
                </c:pt>
                <c:pt idx="1172">
                  <c:v>41787</c:v>
                </c:pt>
                <c:pt idx="1173">
                  <c:v>41788</c:v>
                </c:pt>
                <c:pt idx="1174">
                  <c:v>41789</c:v>
                </c:pt>
                <c:pt idx="1175">
                  <c:v>41790</c:v>
                </c:pt>
                <c:pt idx="1176">
                  <c:v>41791</c:v>
                </c:pt>
                <c:pt idx="1177">
                  <c:v>41792</c:v>
                </c:pt>
                <c:pt idx="1178">
                  <c:v>41793</c:v>
                </c:pt>
                <c:pt idx="1179">
                  <c:v>41794</c:v>
                </c:pt>
                <c:pt idx="1180">
                  <c:v>41795</c:v>
                </c:pt>
                <c:pt idx="1181">
                  <c:v>41796</c:v>
                </c:pt>
                <c:pt idx="1182">
                  <c:v>41797</c:v>
                </c:pt>
                <c:pt idx="1183">
                  <c:v>41798</c:v>
                </c:pt>
                <c:pt idx="1184">
                  <c:v>41799</c:v>
                </c:pt>
                <c:pt idx="1185">
                  <c:v>41800</c:v>
                </c:pt>
                <c:pt idx="1186">
                  <c:v>41801</c:v>
                </c:pt>
                <c:pt idx="1187">
                  <c:v>41802</c:v>
                </c:pt>
                <c:pt idx="1188">
                  <c:v>41803</c:v>
                </c:pt>
                <c:pt idx="1189">
                  <c:v>41804</c:v>
                </c:pt>
                <c:pt idx="1190">
                  <c:v>41805</c:v>
                </c:pt>
                <c:pt idx="1191">
                  <c:v>41806</c:v>
                </c:pt>
                <c:pt idx="1192">
                  <c:v>41807</c:v>
                </c:pt>
                <c:pt idx="1193">
                  <c:v>41808</c:v>
                </c:pt>
                <c:pt idx="1194">
                  <c:v>41809</c:v>
                </c:pt>
                <c:pt idx="1195">
                  <c:v>41810</c:v>
                </c:pt>
                <c:pt idx="1196">
                  <c:v>41811</c:v>
                </c:pt>
                <c:pt idx="1197">
                  <c:v>41812</c:v>
                </c:pt>
                <c:pt idx="1198">
                  <c:v>41813</c:v>
                </c:pt>
                <c:pt idx="1199">
                  <c:v>41814</c:v>
                </c:pt>
                <c:pt idx="1200">
                  <c:v>41815</c:v>
                </c:pt>
                <c:pt idx="1201">
                  <c:v>41816</c:v>
                </c:pt>
                <c:pt idx="1202">
                  <c:v>41817</c:v>
                </c:pt>
                <c:pt idx="1203">
                  <c:v>41818</c:v>
                </c:pt>
                <c:pt idx="1204">
                  <c:v>41819</c:v>
                </c:pt>
                <c:pt idx="1205">
                  <c:v>41820</c:v>
                </c:pt>
                <c:pt idx="1206">
                  <c:v>41821</c:v>
                </c:pt>
                <c:pt idx="1207">
                  <c:v>41822</c:v>
                </c:pt>
                <c:pt idx="1208">
                  <c:v>41823</c:v>
                </c:pt>
                <c:pt idx="1209">
                  <c:v>41824</c:v>
                </c:pt>
                <c:pt idx="1210">
                  <c:v>41825</c:v>
                </c:pt>
                <c:pt idx="1211">
                  <c:v>41826</c:v>
                </c:pt>
                <c:pt idx="1212">
                  <c:v>41827</c:v>
                </c:pt>
                <c:pt idx="1213">
                  <c:v>41828</c:v>
                </c:pt>
                <c:pt idx="1214">
                  <c:v>41829</c:v>
                </c:pt>
                <c:pt idx="1215">
                  <c:v>41830</c:v>
                </c:pt>
                <c:pt idx="1216">
                  <c:v>41831</c:v>
                </c:pt>
                <c:pt idx="1217">
                  <c:v>41832</c:v>
                </c:pt>
                <c:pt idx="1218">
                  <c:v>41833</c:v>
                </c:pt>
                <c:pt idx="1219">
                  <c:v>41834</c:v>
                </c:pt>
                <c:pt idx="1220">
                  <c:v>41835</c:v>
                </c:pt>
                <c:pt idx="1221">
                  <c:v>41836</c:v>
                </c:pt>
                <c:pt idx="1222">
                  <c:v>41837</c:v>
                </c:pt>
                <c:pt idx="1223">
                  <c:v>41838</c:v>
                </c:pt>
                <c:pt idx="1224">
                  <c:v>41839</c:v>
                </c:pt>
                <c:pt idx="1225">
                  <c:v>41840</c:v>
                </c:pt>
                <c:pt idx="1226">
                  <c:v>41841</c:v>
                </c:pt>
                <c:pt idx="1227">
                  <c:v>41842</c:v>
                </c:pt>
                <c:pt idx="1228">
                  <c:v>41843</c:v>
                </c:pt>
                <c:pt idx="1229">
                  <c:v>41844</c:v>
                </c:pt>
                <c:pt idx="1230">
                  <c:v>41845</c:v>
                </c:pt>
                <c:pt idx="1231">
                  <c:v>41846</c:v>
                </c:pt>
                <c:pt idx="1232">
                  <c:v>41847</c:v>
                </c:pt>
                <c:pt idx="1233">
                  <c:v>41848</c:v>
                </c:pt>
                <c:pt idx="1234">
                  <c:v>41849</c:v>
                </c:pt>
                <c:pt idx="1235">
                  <c:v>41850</c:v>
                </c:pt>
                <c:pt idx="1236">
                  <c:v>41851</c:v>
                </c:pt>
                <c:pt idx="1237">
                  <c:v>41852</c:v>
                </c:pt>
                <c:pt idx="1238">
                  <c:v>41853</c:v>
                </c:pt>
                <c:pt idx="1239">
                  <c:v>41854</c:v>
                </c:pt>
                <c:pt idx="1240">
                  <c:v>41855</c:v>
                </c:pt>
                <c:pt idx="1241">
                  <c:v>41856</c:v>
                </c:pt>
                <c:pt idx="1242">
                  <c:v>41857</c:v>
                </c:pt>
                <c:pt idx="1243">
                  <c:v>41858</c:v>
                </c:pt>
                <c:pt idx="1244">
                  <c:v>41859</c:v>
                </c:pt>
                <c:pt idx="1245">
                  <c:v>41860</c:v>
                </c:pt>
                <c:pt idx="1246">
                  <c:v>41861</c:v>
                </c:pt>
                <c:pt idx="1247">
                  <c:v>41862</c:v>
                </c:pt>
                <c:pt idx="1248">
                  <c:v>41863</c:v>
                </c:pt>
                <c:pt idx="1249">
                  <c:v>41864</c:v>
                </c:pt>
                <c:pt idx="1250">
                  <c:v>41865</c:v>
                </c:pt>
                <c:pt idx="1251">
                  <c:v>41866</c:v>
                </c:pt>
                <c:pt idx="1252">
                  <c:v>41867</c:v>
                </c:pt>
                <c:pt idx="1253">
                  <c:v>41868</c:v>
                </c:pt>
                <c:pt idx="1254">
                  <c:v>41869</c:v>
                </c:pt>
                <c:pt idx="1255">
                  <c:v>41870</c:v>
                </c:pt>
                <c:pt idx="1256">
                  <c:v>41871</c:v>
                </c:pt>
                <c:pt idx="1257">
                  <c:v>41872</c:v>
                </c:pt>
                <c:pt idx="1258">
                  <c:v>41873</c:v>
                </c:pt>
                <c:pt idx="1259">
                  <c:v>41874</c:v>
                </c:pt>
                <c:pt idx="1260">
                  <c:v>41875</c:v>
                </c:pt>
                <c:pt idx="1261">
                  <c:v>41876</c:v>
                </c:pt>
                <c:pt idx="1262">
                  <c:v>41877</c:v>
                </c:pt>
                <c:pt idx="1263">
                  <c:v>41878</c:v>
                </c:pt>
                <c:pt idx="1264">
                  <c:v>41879</c:v>
                </c:pt>
                <c:pt idx="1265">
                  <c:v>41880</c:v>
                </c:pt>
                <c:pt idx="1266">
                  <c:v>41881</c:v>
                </c:pt>
                <c:pt idx="1267">
                  <c:v>41882</c:v>
                </c:pt>
                <c:pt idx="1268">
                  <c:v>41883</c:v>
                </c:pt>
                <c:pt idx="1269">
                  <c:v>41884</c:v>
                </c:pt>
                <c:pt idx="1270">
                  <c:v>41885</c:v>
                </c:pt>
                <c:pt idx="1271">
                  <c:v>41886</c:v>
                </c:pt>
                <c:pt idx="1272">
                  <c:v>41887</c:v>
                </c:pt>
                <c:pt idx="1273">
                  <c:v>41888</c:v>
                </c:pt>
                <c:pt idx="1274">
                  <c:v>41889</c:v>
                </c:pt>
                <c:pt idx="1275">
                  <c:v>41890</c:v>
                </c:pt>
                <c:pt idx="1276">
                  <c:v>41891</c:v>
                </c:pt>
                <c:pt idx="1277">
                  <c:v>41892</c:v>
                </c:pt>
                <c:pt idx="1278">
                  <c:v>41893</c:v>
                </c:pt>
                <c:pt idx="1279">
                  <c:v>41894</c:v>
                </c:pt>
                <c:pt idx="1280">
                  <c:v>41895</c:v>
                </c:pt>
                <c:pt idx="1281">
                  <c:v>41896</c:v>
                </c:pt>
                <c:pt idx="1282">
                  <c:v>41897</c:v>
                </c:pt>
                <c:pt idx="1283">
                  <c:v>41898</c:v>
                </c:pt>
                <c:pt idx="1284">
                  <c:v>41899</c:v>
                </c:pt>
                <c:pt idx="1285">
                  <c:v>41900</c:v>
                </c:pt>
                <c:pt idx="1286">
                  <c:v>41901</c:v>
                </c:pt>
                <c:pt idx="1287">
                  <c:v>41902</c:v>
                </c:pt>
                <c:pt idx="1288">
                  <c:v>41903</c:v>
                </c:pt>
                <c:pt idx="1289">
                  <c:v>41904</c:v>
                </c:pt>
                <c:pt idx="1290">
                  <c:v>41905</c:v>
                </c:pt>
                <c:pt idx="1291">
                  <c:v>41906</c:v>
                </c:pt>
                <c:pt idx="1292">
                  <c:v>41907</c:v>
                </c:pt>
                <c:pt idx="1293">
                  <c:v>41908</c:v>
                </c:pt>
                <c:pt idx="1294">
                  <c:v>41909</c:v>
                </c:pt>
                <c:pt idx="1295">
                  <c:v>41910</c:v>
                </c:pt>
                <c:pt idx="1296">
                  <c:v>41911</c:v>
                </c:pt>
                <c:pt idx="1297">
                  <c:v>41912</c:v>
                </c:pt>
                <c:pt idx="1298">
                  <c:v>41913</c:v>
                </c:pt>
                <c:pt idx="1299">
                  <c:v>41914</c:v>
                </c:pt>
                <c:pt idx="1300">
                  <c:v>41915</c:v>
                </c:pt>
                <c:pt idx="1301">
                  <c:v>41916</c:v>
                </c:pt>
                <c:pt idx="1302">
                  <c:v>41917</c:v>
                </c:pt>
                <c:pt idx="1303">
                  <c:v>41918</c:v>
                </c:pt>
                <c:pt idx="1304">
                  <c:v>41919</c:v>
                </c:pt>
                <c:pt idx="1305">
                  <c:v>41920</c:v>
                </c:pt>
                <c:pt idx="1306">
                  <c:v>41921</c:v>
                </c:pt>
                <c:pt idx="1307">
                  <c:v>41922</c:v>
                </c:pt>
                <c:pt idx="1308">
                  <c:v>41923</c:v>
                </c:pt>
                <c:pt idx="1309">
                  <c:v>41924</c:v>
                </c:pt>
                <c:pt idx="1310">
                  <c:v>41925</c:v>
                </c:pt>
                <c:pt idx="1311">
                  <c:v>41926</c:v>
                </c:pt>
                <c:pt idx="1312">
                  <c:v>41927</c:v>
                </c:pt>
                <c:pt idx="1313">
                  <c:v>41928</c:v>
                </c:pt>
                <c:pt idx="1314">
                  <c:v>41929</c:v>
                </c:pt>
                <c:pt idx="1315">
                  <c:v>41930</c:v>
                </c:pt>
                <c:pt idx="1316">
                  <c:v>41931</c:v>
                </c:pt>
                <c:pt idx="1317">
                  <c:v>41932</c:v>
                </c:pt>
                <c:pt idx="1318">
                  <c:v>41933</c:v>
                </c:pt>
                <c:pt idx="1319">
                  <c:v>41934</c:v>
                </c:pt>
                <c:pt idx="1320">
                  <c:v>41935</c:v>
                </c:pt>
                <c:pt idx="1321">
                  <c:v>41936</c:v>
                </c:pt>
                <c:pt idx="1322">
                  <c:v>41937</c:v>
                </c:pt>
                <c:pt idx="1323">
                  <c:v>41938</c:v>
                </c:pt>
                <c:pt idx="1324">
                  <c:v>41939</c:v>
                </c:pt>
                <c:pt idx="1325">
                  <c:v>41940</c:v>
                </c:pt>
                <c:pt idx="1326">
                  <c:v>41941</c:v>
                </c:pt>
                <c:pt idx="1327">
                  <c:v>41942</c:v>
                </c:pt>
                <c:pt idx="1328">
                  <c:v>41943</c:v>
                </c:pt>
                <c:pt idx="1329">
                  <c:v>41944</c:v>
                </c:pt>
                <c:pt idx="1330">
                  <c:v>41945</c:v>
                </c:pt>
                <c:pt idx="1331">
                  <c:v>41946</c:v>
                </c:pt>
                <c:pt idx="1332">
                  <c:v>41947</c:v>
                </c:pt>
                <c:pt idx="1333">
                  <c:v>41948</c:v>
                </c:pt>
                <c:pt idx="1334">
                  <c:v>41949</c:v>
                </c:pt>
                <c:pt idx="1335">
                  <c:v>41950</c:v>
                </c:pt>
                <c:pt idx="1336">
                  <c:v>41951</c:v>
                </c:pt>
                <c:pt idx="1337">
                  <c:v>41952</c:v>
                </c:pt>
                <c:pt idx="1338">
                  <c:v>41953</c:v>
                </c:pt>
                <c:pt idx="1339">
                  <c:v>41954</c:v>
                </c:pt>
                <c:pt idx="1340">
                  <c:v>41955</c:v>
                </c:pt>
                <c:pt idx="1341">
                  <c:v>41956</c:v>
                </c:pt>
                <c:pt idx="1342">
                  <c:v>41957</c:v>
                </c:pt>
                <c:pt idx="1343">
                  <c:v>41958</c:v>
                </c:pt>
                <c:pt idx="1344">
                  <c:v>41959</c:v>
                </c:pt>
                <c:pt idx="1345">
                  <c:v>41960</c:v>
                </c:pt>
                <c:pt idx="1346">
                  <c:v>41961</c:v>
                </c:pt>
                <c:pt idx="1347">
                  <c:v>41962</c:v>
                </c:pt>
                <c:pt idx="1348">
                  <c:v>41963</c:v>
                </c:pt>
                <c:pt idx="1349">
                  <c:v>41964</c:v>
                </c:pt>
                <c:pt idx="1350">
                  <c:v>41965</c:v>
                </c:pt>
                <c:pt idx="1351">
                  <c:v>41966</c:v>
                </c:pt>
                <c:pt idx="1352">
                  <c:v>41967</c:v>
                </c:pt>
                <c:pt idx="1353">
                  <c:v>41968</c:v>
                </c:pt>
                <c:pt idx="1354">
                  <c:v>41969</c:v>
                </c:pt>
                <c:pt idx="1355">
                  <c:v>41970</c:v>
                </c:pt>
                <c:pt idx="1356">
                  <c:v>41971</c:v>
                </c:pt>
                <c:pt idx="1357">
                  <c:v>41972</c:v>
                </c:pt>
                <c:pt idx="1358">
                  <c:v>41973</c:v>
                </c:pt>
                <c:pt idx="1359">
                  <c:v>41974</c:v>
                </c:pt>
                <c:pt idx="1360">
                  <c:v>41975</c:v>
                </c:pt>
                <c:pt idx="1361">
                  <c:v>41976</c:v>
                </c:pt>
                <c:pt idx="1362">
                  <c:v>41977</c:v>
                </c:pt>
                <c:pt idx="1363">
                  <c:v>41978</c:v>
                </c:pt>
                <c:pt idx="1364">
                  <c:v>41979</c:v>
                </c:pt>
                <c:pt idx="1365">
                  <c:v>41980</c:v>
                </c:pt>
                <c:pt idx="1366">
                  <c:v>41981</c:v>
                </c:pt>
                <c:pt idx="1367">
                  <c:v>41982</c:v>
                </c:pt>
                <c:pt idx="1368">
                  <c:v>41983</c:v>
                </c:pt>
                <c:pt idx="1369">
                  <c:v>41984</c:v>
                </c:pt>
                <c:pt idx="1370">
                  <c:v>41985</c:v>
                </c:pt>
                <c:pt idx="1371">
                  <c:v>41986</c:v>
                </c:pt>
                <c:pt idx="1372">
                  <c:v>41987</c:v>
                </c:pt>
                <c:pt idx="1373">
                  <c:v>41988</c:v>
                </c:pt>
                <c:pt idx="1374">
                  <c:v>41989</c:v>
                </c:pt>
                <c:pt idx="1375">
                  <c:v>41990</c:v>
                </c:pt>
                <c:pt idx="1376">
                  <c:v>41991</c:v>
                </c:pt>
                <c:pt idx="1377">
                  <c:v>41992</c:v>
                </c:pt>
                <c:pt idx="1378">
                  <c:v>41993</c:v>
                </c:pt>
                <c:pt idx="1379">
                  <c:v>41994</c:v>
                </c:pt>
                <c:pt idx="1380">
                  <c:v>41995</c:v>
                </c:pt>
                <c:pt idx="1381">
                  <c:v>41996</c:v>
                </c:pt>
                <c:pt idx="1382">
                  <c:v>41997</c:v>
                </c:pt>
                <c:pt idx="1383">
                  <c:v>41998</c:v>
                </c:pt>
                <c:pt idx="1384">
                  <c:v>41999</c:v>
                </c:pt>
                <c:pt idx="1385">
                  <c:v>42000</c:v>
                </c:pt>
                <c:pt idx="1386">
                  <c:v>42001</c:v>
                </c:pt>
                <c:pt idx="1387">
                  <c:v>42002</c:v>
                </c:pt>
                <c:pt idx="1388">
                  <c:v>42003</c:v>
                </c:pt>
                <c:pt idx="1389">
                  <c:v>42004</c:v>
                </c:pt>
                <c:pt idx="1390">
                  <c:v>42005</c:v>
                </c:pt>
                <c:pt idx="1391">
                  <c:v>42006</c:v>
                </c:pt>
                <c:pt idx="1392">
                  <c:v>42007</c:v>
                </c:pt>
                <c:pt idx="1393">
                  <c:v>42008</c:v>
                </c:pt>
                <c:pt idx="1394">
                  <c:v>42009</c:v>
                </c:pt>
                <c:pt idx="1395">
                  <c:v>42010</c:v>
                </c:pt>
                <c:pt idx="1396">
                  <c:v>42011</c:v>
                </c:pt>
                <c:pt idx="1397">
                  <c:v>42012</c:v>
                </c:pt>
                <c:pt idx="1398">
                  <c:v>42013</c:v>
                </c:pt>
                <c:pt idx="1399">
                  <c:v>42014</c:v>
                </c:pt>
                <c:pt idx="1400">
                  <c:v>42015</c:v>
                </c:pt>
                <c:pt idx="1401">
                  <c:v>42016</c:v>
                </c:pt>
                <c:pt idx="1402">
                  <c:v>42017</c:v>
                </c:pt>
                <c:pt idx="1403">
                  <c:v>42018</c:v>
                </c:pt>
                <c:pt idx="1404">
                  <c:v>42019</c:v>
                </c:pt>
                <c:pt idx="1405">
                  <c:v>42020</c:v>
                </c:pt>
                <c:pt idx="1406">
                  <c:v>42021</c:v>
                </c:pt>
                <c:pt idx="1407">
                  <c:v>42022</c:v>
                </c:pt>
                <c:pt idx="1408">
                  <c:v>42023</c:v>
                </c:pt>
                <c:pt idx="1409">
                  <c:v>42024</c:v>
                </c:pt>
                <c:pt idx="1410">
                  <c:v>42025</c:v>
                </c:pt>
                <c:pt idx="1411">
                  <c:v>42026</c:v>
                </c:pt>
                <c:pt idx="1412">
                  <c:v>42027</c:v>
                </c:pt>
                <c:pt idx="1413">
                  <c:v>42028</c:v>
                </c:pt>
                <c:pt idx="1414">
                  <c:v>42029</c:v>
                </c:pt>
                <c:pt idx="1415">
                  <c:v>42030</c:v>
                </c:pt>
                <c:pt idx="1416">
                  <c:v>42031</c:v>
                </c:pt>
                <c:pt idx="1417">
                  <c:v>42032</c:v>
                </c:pt>
                <c:pt idx="1418">
                  <c:v>42033</c:v>
                </c:pt>
                <c:pt idx="1419">
                  <c:v>42034</c:v>
                </c:pt>
                <c:pt idx="1420">
                  <c:v>42035</c:v>
                </c:pt>
                <c:pt idx="1421">
                  <c:v>42036</c:v>
                </c:pt>
                <c:pt idx="1422">
                  <c:v>42037</c:v>
                </c:pt>
                <c:pt idx="1423">
                  <c:v>42038</c:v>
                </c:pt>
                <c:pt idx="1424">
                  <c:v>42039</c:v>
                </c:pt>
                <c:pt idx="1425">
                  <c:v>42040</c:v>
                </c:pt>
                <c:pt idx="1426">
                  <c:v>42041</c:v>
                </c:pt>
                <c:pt idx="1427">
                  <c:v>42042</c:v>
                </c:pt>
                <c:pt idx="1428">
                  <c:v>42043</c:v>
                </c:pt>
                <c:pt idx="1429">
                  <c:v>42044</c:v>
                </c:pt>
                <c:pt idx="1430">
                  <c:v>42045</c:v>
                </c:pt>
                <c:pt idx="1431">
                  <c:v>42046</c:v>
                </c:pt>
                <c:pt idx="1432">
                  <c:v>42047</c:v>
                </c:pt>
                <c:pt idx="1433">
                  <c:v>42048</c:v>
                </c:pt>
                <c:pt idx="1434">
                  <c:v>42049</c:v>
                </c:pt>
                <c:pt idx="1435">
                  <c:v>42050</c:v>
                </c:pt>
                <c:pt idx="1436">
                  <c:v>42051</c:v>
                </c:pt>
                <c:pt idx="1437">
                  <c:v>42052</c:v>
                </c:pt>
                <c:pt idx="1438">
                  <c:v>42053</c:v>
                </c:pt>
                <c:pt idx="1439">
                  <c:v>42054</c:v>
                </c:pt>
                <c:pt idx="1440">
                  <c:v>42055</c:v>
                </c:pt>
                <c:pt idx="1441">
                  <c:v>42056</c:v>
                </c:pt>
                <c:pt idx="1442">
                  <c:v>42057</c:v>
                </c:pt>
                <c:pt idx="1443">
                  <c:v>42058</c:v>
                </c:pt>
                <c:pt idx="1444">
                  <c:v>42059</c:v>
                </c:pt>
                <c:pt idx="1445">
                  <c:v>42060</c:v>
                </c:pt>
                <c:pt idx="1446">
                  <c:v>42061</c:v>
                </c:pt>
                <c:pt idx="1447">
                  <c:v>42062</c:v>
                </c:pt>
                <c:pt idx="1448">
                  <c:v>42063</c:v>
                </c:pt>
                <c:pt idx="1449">
                  <c:v>42064</c:v>
                </c:pt>
                <c:pt idx="1450">
                  <c:v>42065</c:v>
                </c:pt>
                <c:pt idx="1451">
                  <c:v>42066</c:v>
                </c:pt>
                <c:pt idx="1452">
                  <c:v>42067</c:v>
                </c:pt>
                <c:pt idx="1453">
                  <c:v>42068</c:v>
                </c:pt>
                <c:pt idx="1454">
                  <c:v>42069</c:v>
                </c:pt>
                <c:pt idx="1455">
                  <c:v>42070</c:v>
                </c:pt>
                <c:pt idx="1456">
                  <c:v>42071</c:v>
                </c:pt>
                <c:pt idx="1457">
                  <c:v>42072</c:v>
                </c:pt>
                <c:pt idx="1458">
                  <c:v>42073</c:v>
                </c:pt>
                <c:pt idx="1459">
                  <c:v>42074</c:v>
                </c:pt>
                <c:pt idx="1460">
                  <c:v>42075</c:v>
                </c:pt>
                <c:pt idx="1461">
                  <c:v>42076</c:v>
                </c:pt>
                <c:pt idx="1462">
                  <c:v>42077</c:v>
                </c:pt>
                <c:pt idx="1463">
                  <c:v>42078</c:v>
                </c:pt>
                <c:pt idx="1464">
                  <c:v>42079</c:v>
                </c:pt>
                <c:pt idx="1465">
                  <c:v>42080</c:v>
                </c:pt>
                <c:pt idx="1466">
                  <c:v>42081</c:v>
                </c:pt>
                <c:pt idx="1467">
                  <c:v>42082</c:v>
                </c:pt>
                <c:pt idx="1468">
                  <c:v>42083</c:v>
                </c:pt>
                <c:pt idx="1469">
                  <c:v>42084</c:v>
                </c:pt>
                <c:pt idx="1470">
                  <c:v>42085</c:v>
                </c:pt>
                <c:pt idx="1471">
                  <c:v>42086</c:v>
                </c:pt>
                <c:pt idx="1472">
                  <c:v>42087</c:v>
                </c:pt>
                <c:pt idx="1473">
                  <c:v>42088</c:v>
                </c:pt>
                <c:pt idx="1474">
                  <c:v>42089</c:v>
                </c:pt>
                <c:pt idx="1475">
                  <c:v>42090</c:v>
                </c:pt>
                <c:pt idx="1476">
                  <c:v>42091</c:v>
                </c:pt>
                <c:pt idx="1477">
                  <c:v>42092</c:v>
                </c:pt>
                <c:pt idx="1478">
                  <c:v>42093</c:v>
                </c:pt>
                <c:pt idx="1479">
                  <c:v>42094</c:v>
                </c:pt>
                <c:pt idx="1480">
                  <c:v>42095</c:v>
                </c:pt>
                <c:pt idx="1481">
                  <c:v>42096</c:v>
                </c:pt>
                <c:pt idx="1482">
                  <c:v>42097</c:v>
                </c:pt>
                <c:pt idx="1483">
                  <c:v>42098</c:v>
                </c:pt>
                <c:pt idx="1484">
                  <c:v>42099</c:v>
                </c:pt>
                <c:pt idx="1485">
                  <c:v>42100</c:v>
                </c:pt>
                <c:pt idx="1486">
                  <c:v>42101</c:v>
                </c:pt>
                <c:pt idx="1487">
                  <c:v>42102</c:v>
                </c:pt>
                <c:pt idx="1488">
                  <c:v>42103</c:v>
                </c:pt>
                <c:pt idx="1489">
                  <c:v>42104</c:v>
                </c:pt>
                <c:pt idx="1490">
                  <c:v>42105</c:v>
                </c:pt>
                <c:pt idx="1491">
                  <c:v>42106</c:v>
                </c:pt>
                <c:pt idx="1492">
                  <c:v>42107</c:v>
                </c:pt>
                <c:pt idx="1493">
                  <c:v>42108</c:v>
                </c:pt>
                <c:pt idx="1494">
                  <c:v>42109</c:v>
                </c:pt>
                <c:pt idx="1495">
                  <c:v>42110</c:v>
                </c:pt>
                <c:pt idx="1496">
                  <c:v>42111</c:v>
                </c:pt>
                <c:pt idx="1497">
                  <c:v>42112</c:v>
                </c:pt>
                <c:pt idx="1498">
                  <c:v>42113</c:v>
                </c:pt>
                <c:pt idx="1499">
                  <c:v>42114</c:v>
                </c:pt>
                <c:pt idx="1500">
                  <c:v>42115</c:v>
                </c:pt>
                <c:pt idx="1501">
                  <c:v>42116</c:v>
                </c:pt>
                <c:pt idx="1502">
                  <c:v>42117</c:v>
                </c:pt>
                <c:pt idx="1503">
                  <c:v>42118</c:v>
                </c:pt>
                <c:pt idx="1504">
                  <c:v>42119</c:v>
                </c:pt>
                <c:pt idx="1505">
                  <c:v>42120</c:v>
                </c:pt>
                <c:pt idx="1506">
                  <c:v>42121</c:v>
                </c:pt>
                <c:pt idx="1507">
                  <c:v>42122</c:v>
                </c:pt>
                <c:pt idx="1508">
                  <c:v>42123</c:v>
                </c:pt>
                <c:pt idx="1509">
                  <c:v>42124</c:v>
                </c:pt>
                <c:pt idx="1510">
                  <c:v>42125</c:v>
                </c:pt>
                <c:pt idx="1511">
                  <c:v>42126</c:v>
                </c:pt>
                <c:pt idx="1512">
                  <c:v>42127</c:v>
                </c:pt>
                <c:pt idx="1513">
                  <c:v>42128</c:v>
                </c:pt>
                <c:pt idx="1514">
                  <c:v>42129</c:v>
                </c:pt>
                <c:pt idx="1515">
                  <c:v>42130</c:v>
                </c:pt>
                <c:pt idx="1516">
                  <c:v>42131</c:v>
                </c:pt>
                <c:pt idx="1517">
                  <c:v>42132</c:v>
                </c:pt>
                <c:pt idx="1518">
                  <c:v>42133</c:v>
                </c:pt>
                <c:pt idx="1519">
                  <c:v>42134</c:v>
                </c:pt>
                <c:pt idx="1520">
                  <c:v>42135</c:v>
                </c:pt>
                <c:pt idx="1521">
                  <c:v>42136</c:v>
                </c:pt>
                <c:pt idx="1522">
                  <c:v>42137</c:v>
                </c:pt>
                <c:pt idx="1523">
                  <c:v>42138</c:v>
                </c:pt>
                <c:pt idx="1524">
                  <c:v>42139</c:v>
                </c:pt>
                <c:pt idx="1525">
                  <c:v>42140</c:v>
                </c:pt>
                <c:pt idx="1526">
                  <c:v>42141</c:v>
                </c:pt>
                <c:pt idx="1527">
                  <c:v>42142</c:v>
                </c:pt>
                <c:pt idx="1528">
                  <c:v>42143</c:v>
                </c:pt>
                <c:pt idx="1529">
                  <c:v>42144</c:v>
                </c:pt>
                <c:pt idx="1530">
                  <c:v>42145</c:v>
                </c:pt>
                <c:pt idx="1531">
                  <c:v>42146</c:v>
                </c:pt>
                <c:pt idx="1532">
                  <c:v>42147</c:v>
                </c:pt>
                <c:pt idx="1533">
                  <c:v>42148</c:v>
                </c:pt>
                <c:pt idx="1534">
                  <c:v>42149</c:v>
                </c:pt>
                <c:pt idx="1535">
                  <c:v>42150</c:v>
                </c:pt>
                <c:pt idx="1536">
                  <c:v>42151</c:v>
                </c:pt>
                <c:pt idx="1537">
                  <c:v>42152</c:v>
                </c:pt>
                <c:pt idx="1538">
                  <c:v>42153</c:v>
                </c:pt>
                <c:pt idx="1539">
                  <c:v>42154</c:v>
                </c:pt>
                <c:pt idx="1540">
                  <c:v>42155</c:v>
                </c:pt>
                <c:pt idx="1541">
                  <c:v>42156</c:v>
                </c:pt>
                <c:pt idx="1542">
                  <c:v>42157</c:v>
                </c:pt>
                <c:pt idx="1543">
                  <c:v>42158</c:v>
                </c:pt>
                <c:pt idx="1544">
                  <c:v>42159</c:v>
                </c:pt>
                <c:pt idx="1545">
                  <c:v>42160</c:v>
                </c:pt>
                <c:pt idx="1546">
                  <c:v>42161</c:v>
                </c:pt>
                <c:pt idx="1547">
                  <c:v>42162</c:v>
                </c:pt>
                <c:pt idx="1548">
                  <c:v>42163</c:v>
                </c:pt>
                <c:pt idx="1549">
                  <c:v>42164</c:v>
                </c:pt>
                <c:pt idx="1550">
                  <c:v>42165</c:v>
                </c:pt>
                <c:pt idx="1551">
                  <c:v>42166</c:v>
                </c:pt>
                <c:pt idx="1552">
                  <c:v>42167</c:v>
                </c:pt>
                <c:pt idx="1553">
                  <c:v>42168</c:v>
                </c:pt>
                <c:pt idx="1554">
                  <c:v>42169</c:v>
                </c:pt>
                <c:pt idx="1555">
                  <c:v>42170</c:v>
                </c:pt>
                <c:pt idx="1556">
                  <c:v>42171</c:v>
                </c:pt>
                <c:pt idx="1557">
                  <c:v>42172</c:v>
                </c:pt>
                <c:pt idx="1558">
                  <c:v>42173</c:v>
                </c:pt>
                <c:pt idx="1559">
                  <c:v>42174</c:v>
                </c:pt>
                <c:pt idx="1560">
                  <c:v>42175</c:v>
                </c:pt>
                <c:pt idx="1561">
                  <c:v>42176</c:v>
                </c:pt>
                <c:pt idx="1562">
                  <c:v>42177</c:v>
                </c:pt>
                <c:pt idx="1563">
                  <c:v>42178</c:v>
                </c:pt>
                <c:pt idx="1564">
                  <c:v>42179</c:v>
                </c:pt>
                <c:pt idx="1565">
                  <c:v>42180</c:v>
                </c:pt>
                <c:pt idx="1566">
                  <c:v>42181</c:v>
                </c:pt>
                <c:pt idx="1567">
                  <c:v>42182</c:v>
                </c:pt>
                <c:pt idx="1568">
                  <c:v>42183</c:v>
                </c:pt>
                <c:pt idx="1569">
                  <c:v>42184</c:v>
                </c:pt>
                <c:pt idx="1570">
                  <c:v>42185</c:v>
                </c:pt>
                <c:pt idx="1571">
                  <c:v>42186</c:v>
                </c:pt>
                <c:pt idx="1572">
                  <c:v>42187</c:v>
                </c:pt>
                <c:pt idx="1573">
                  <c:v>42188</c:v>
                </c:pt>
                <c:pt idx="1574">
                  <c:v>42189</c:v>
                </c:pt>
                <c:pt idx="1575">
                  <c:v>42190</c:v>
                </c:pt>
                <c:pt idx="1576">
                  <c:v>42191</c:v>
                </c:pt>
                <c:pt idx="1577">
                  <c:v>42192</c:v>
                </c:pt>
                <c:pt idx="1578">
                  <c:v>42193</c:v>
                </c:pt>
                <c:pt idx="1579">
                  <c:v>42194</c:v>
                </c:pt>
                <c:pt idx="1580">
                  <c:v>42195</c:v>
                </c:pt>
                <c:pt idx="1581">
                  <c:v>42196</c:v>
                </c:pt>
                <c:pt idx="1582">
                  <c:v>42197</c:v>
                </c:pt>
                <c:pt idx="1583">
                  <c:v>42198</c:v>
                </c:pt>
                <c:pt idx="1584">
                  <c:v>42199</c:v>
                </c:pt>
                <c:pt idx="1585">
                  <c:v>42200</c:v>
                </c:pt>
                <c:pt idx="1586">
                  <c:v>42201</c:v>
                </c:pt>
                <c:pt idx="1587">
                  <c:v>42202</c:v>
                </c:pt>
                <c:pt idx="1588">
                  <c:v>42203</c:v>
                </c:pt>
                <c:pt idx="1589">
                  <c:v>42204</c:v>
                </c:pt>
                <c:pt idx="1590">
                  <c:v>42205</c:v>
                </c:pt>
                <c:pt idx="1591">
                  <c:v>42206</c:v>
                </c:pt>
                <c:pt idx="1592">
                  <c:v>42207</c:v>
                </c:pt>
                <c:pt idx="1593">
                  <c:v>42208</c:v>
                </c:pt>
                <c:pt idx="1594">
                  <c:v>42209</c:v>
                </c:pt>
                <c:pt idx="1595">
                  <c:v>42210</c:v>
                </c:pt>
                <c:pt idx="1596">
                  <c:v>42211</c:v>
                </c:pt>
                <c:pt idx="1597">
                  <c:v>42212</c:v>
                </c:pt>
                <c:pt idx="1598">
                  <c:v>42213</c:v>
                </c:pt>
                <c:pt idx="1599">
                  <c:v>42214</c:v>
                </c:pt>
                <c:pt idx="1600">
                  <c:v>42215</c:v>
                </c:pt>
                <c:pt idx="1601">
                  <c:v>42216</c:v>
                </c:pt>
                <c:pt idx="1602">
                  <c:v>42217</c:v>
                </c:pt>
                <c:pt idx="1603">
                  <c:v>42218</c:v>
                </c:pt>
                <c:pt idx="1604">
                  <c:v>42219</c:v>
                </c:pt>
                <c:pt idx="1605">
                  <c:v>42220</c:v>
                </c:pt>
                <c:pt idx="1606">
                  <c:v>42221</c:v>
                </c:pt>
                <c:pt idx="1607">
                  <c:v>42222</c:v>
                </c:pt>
                <c:pt idx="1608">
                  <c:v>42223</c:v>
                </c:pt>
                <c:pt idx="1609">
                  <c:v>42224</c:v>
                </c:pt>
                <c:pt idx="1610">
                  <c:v>42225</c:v>
                </c:pt>
                <c:pt idx="1611">
                  <c:v>42226</c:v>
                </c:pt>
                <c:pt idx="1612">
                  <c:v>42227</c:v>
                </c:pt>
                <c:pt idx="1613">
                  <c:v>42228</c:v>
                </c:pt>
                <c:pt idx="1614">
                  <c:v>42229</c:v>
                </c:pt>
                <c:pt idx="1615">
                  <c:v>42230</c:v>
                </c:pt>
                <c:pt idx="1616">
                  <c:v>42231</c:v>
                </c:pt>
                <c:pt idx="1617">
                  <c:v>42232</c:v>
                </c:pt>
                <c:pt idx="1618">
                  <c:v>42233</c:v>
                </c:pt>
                <c:pt idx="1619">
                  <c:v>42234</c:v>
                </c:pt>
                <c:pt idx="1620">
                  <c:v>42235</c:v>
                </c:pt>
                <c:pt idx="1621">
                  <c:v>42236</c:v>
                </c:pt>
                <c:pt idx="1622">
                  <c:v>42237</c:v>
                </c:pt>
                <c:pt idx="1623">
                  <c:v>42238</c:v>
                </c:pt>
                <c:pt idx="1624">
                  <c:v>42239</c:v>
                </c:pt>
                <c:pt idx="1625">
                  <c:v>42240</c:v>
                </c:pt>
                <c:pt idx="1626">
                  <c:v>42241</c:v>
                </c:pt>
                <c:pt idx="1627">
                  <c:v>42242</c:v>
                </c:pt>
                <c:pt idx="1628">
                  <c:v>42243</c:v>
                </c:pt>
                <c:pt idx="1629">
                  <c:v>42244</c:v>
                </c:pt>
                <c:pt idx="1630">
                  <c:v>42245</c:v>
                </c:pt>
                <c:pt idx="1631">
                  <c:v>42246</c:v>
                </c:pt>
                <c:pt idx="1632">
                  <c:v>42247</c:v>
                </c:pt>
                <c:pt idx="1633">
                  <c:v>42248</c:v>
                </c:pt>
                <c:pt idx="1634">
                  <c:v>42249</c:v>
                </c:pt>
                <c:pt idx="1635">
                  <c:v>42250</c:v>
                </c:pt>
                <c:pt idx="1636">
                  <c:v>42251</c:v>
                </c:pt>
                <c:pt idx="1637">
                  <c:v>42252</c:v>
                </c:pt>
                <c:pt idx="1638">
                  <c:v>42253</c:v>
                </c:pt>
                <c:pt idx="1639">
                  <c:v>42254</c:v>
                </c:pt>
                <c:pt idx="1640">
                  <c:v>42255</c:v>
                </c:pt>
                <c:pt idx="1641">
                  <c:v>42256</c:v>
                </c:pt>
                <c:pt idx="1642">
                  <c:v>42257</c:v>
                </c:pt>
                <c:pt idx="1643">
                  <c:v>42258</c:v>
                </c:pt>
                <c:pt idx="1644">
                  <c:v>42259</c:v>
                </c:pt>
                <c:pt idx="1645">
                  <c:v>42260</c:v>
                </c:pt>
                <c:pt idx="1646">
                  <c:v>42261</c:v>
                </c:pt>
                <c:pt idx="1647">
                  <c:v>42262</c:v>
                </c:pt>
                <c:pt idx="1648">
                  <c:v>42263</c:v>
                </c:pt>
                <c:pt idx="1649">
                  <c:v>42264</c:v>
                </c:pt>
                <c:pt idx="1650">
                  <c:v>42265</c:v>
                </c:pt>
                <c:pt idx="1651">
                  <c:v>42266</c:v>
                </c:pt>
                <c:pt idx="1652">
                  <c:v>42267</c:v>
                </c:pt>
                <c:pt idx="1653">
                  <c:v>42268</c:v>
                </c:pt>
                <c:pt idx="1654">
                  <c:v>42269</c:v>
                </c:pt>
                <c:pt idx="1655">
                  <c:v>42270</c:v>
                </c:pt>
                <c:pt idx="1656">
                  <c:v>42271</c:v>
                </c:pt>
                <c:pt idx="1657">
                  <c:v>42272</c:v>
                </c:pt>
                <c:pt idx="1658">
                  <c:v>42273</c:v>
                </c:pt>
                <c:pt idx="1659">
                  <c:v>42274</c:v>
                </c:pt>
                <c:pt idx="1660">
                  <c:v>42275</c:v>
                </c:pt>
                <c:pt idx="1661">
                  <c:v>42276</c:v>
                </c:pt>
                <c:pt idx="1662">
                  <c:v>42277</c:v>
                </c:pt>
                <c:pt idx="1663">
                  <c:v>42278</c:v>
                </c:pt>
                <c:pt idx="1664">
                  <c:v>42279</c:v>
                </c:pt>
                <c:pt idx="1665">
                  <c:v>42280</c:v>
                </c:pt>
                <c:pt idx="1666">
                  <c:v>42281</c:v>
                </c:pt>
                <c:pt idx="1667">
                  <c:v>42282</c:v>
                </c:pt>
                <c:pt idx="1668">
                  <c:v>42283</c:v>
                </c:pt>
                <c:pt idx="1669">
                  <c:v>42284</c:v>
                </c:pt>
                <c:pt idx="1670">
                  <c:v>42285</c:v>
                </c:pt>
                <c:pt idx="1671">
                  <c:v>42286</c:v>
                </c:pt>
                <c:pt idx="1672">
                  <c:v>42287</c:v>
                </c:pt>
                <c:pt idx="1673">
                  <c:v>42288</c:v>
                </c:pt>
                <c:pt idx="1674">
                  <c:v>42289</c:v>
                </c:pt>
                <c:pt idx="1675">
                  <c:v>42290</c:v>
                </c:pt>
                <c:pt idx="1676">
                  <c:v>42291</c:v>
                </c:pt>
                <c:pt idx="1677">
                  <c:v>42292</c:v>
                </c:pt>
                <c:pt idx="1678">
                  <c:v>42293</c:v>
                </c:pt>
                <c:pt idx="1679">
                  <c:v>42294</c:v>
                </c:pt>
                <c:pt idx="1680">
                  <c:v>42295</c:v>
                </c:pt>
                <c:pt idx="1681">
                  <c:v>42296</c:v>
                </c:pt>
                <c:pt idx="1682">
                  <c:v>42297</c:v>
                </c:pt>
                <c:pt idx="1683">
                  <c:v>42298</c:v>
                </c:pt>
                <c:pt idx="1684">
                  <c:v>42299</c:v>
                </c:pt>
                <c:pt idx="1685">
                  <c:v>42300</c:v>
                </c:pt>
                <c:pt idx="1686">
                  <c:v>42301</c:v>
                </c:pt>
                <c:pt idx="1687">
                  <c:v>42302</c:v>
                </c:pt>
                <c:pt idx="1688">
                  <c:v>42303</c:v>
                </c:pt>
                <c:pt idx="1689">
                  <c:v>42304</c:v>
                </c:pt>
                <c:pt idx="1690">
                  <c:v>42305</c:v>
                </c:pt>
                <c:pt idx="1691">
                  <c:v>42306</c:v>
                </c:pt>
                <c:pt idx="1692">
                  <c:v>42307</c:v>
                </c:pt>
                <c:pt idx="1693">
                  <c:v>42308</c:v>
                </c:pt>
                <c:pt idx="1694">
                  <c:v>42309</c:v>
                </c:pt>
                <c:pt idx="1695">
                  <c:v>42310</c:v>
                </c:pt>
                <c:pt idx="1696">
                  <c:v>42311</c:v>
                </c:pt>
                <c:pt idx="1697">
                  <c:v>42312</c:v>
                </c:pt>
                <c:pt idx="1698">
                  <c:v>42313</c:v>
                </c:pt>
                <c:pt idx="1699">
                  <c:v>42314</c:v>
                </c:pt>
                <c:pt idx="1700">
                  <c:v>42315</c:v>
                </c:pt>
                <c:pt idx="1701">
                  <c:v>42316</c:v>
                </c:pt>
                <c:pt idx="1702">
                  <c:v>42317</c:v>
                </c:pt>
                <c:pt idx="1703">
                  <c:v>42318</c:v>
                </c:pt>
                <c:pt idx="1704">
                  <c:v>42319</c:v>
                </c:pt>
                <c:pt idx="1705">
                  <c:v>42320</c:v>
                </c:pt>
                <c:pt idx="1706">
                  <c:v>42321</c:v>
                </c:pt>
                <c:pt idx="1707">
                  <c:v>42322</c:v>
                </c:pt>
                <c:pt idx="1708">
                  <c:v>42323</c:v>
                </c:pt>
                <c:pt idx="1709">
                  <c:v>42324</c:v>
                </c:pt>
                <c:pt idx="1710">
                  <c:v>42325</c:v>
                </c:pt>
                <c:pt idx="1711">
                  <c:v>42326</c:v>
                </c:pt>
                <c:pt idx="1712">
                  <c:v>42327</c:v>
                </c:pt>
                <c:pt idx="1713">
                  <c:v>42328</c:v>
                </c:pt>
                <c:pt idx="1714">
                  <c:v>42329</c:v>
                </c:pt>
                <c:pt idx="1715">
                  <c:v>42330</c:v>
                </c:pt>
                <c:pt idx="1716">
                  <c:v>42331</c:v>
                </c:pt>
                <c:pt idx="1717">
                  <c:v>42332</c:v>
                </c:pt>
                <c:pt idx="1718">
                  <c:v>42333</c:v>
                </c:pt>
                <c:pt idx="1719">
                  <c:v>42334</c:v>
                </c:pt>
                <c:pt idx="1720">
                  <c:v>42335</c:v>
                </c:pt>
                <c:pt idx="1721">
                  <c:v>42336</c:v>
                </c:pt>
                <c:pt idx="1722">
                  <c:v>42337</c:v>
                </c:pt>
                <c:pt idx="1723">
                  <c:v>42338</c:v>
                </c:pt>
                <c:pt idx="1724">
                  <c:v>42339</c:v>
                </c:pt>
                <c:pt idx="1725">
                  <c:v>42340</c:v>
                </c:pt>
                <c:pt idx="1726">
                  <c:v>42341</c:v>
                </c:pt>
                <c:pt idx="1727">
                  <c:v>42342</c:v>
                </c:pt>
                <c:pt idx="1728">
                  <c:v>42343</c:v>
                </c:pt>
                <c:pt idx="1729">
                  <c:v>42344</c:v>
                </c:pt>
                <c:pt idx="1730">
                  <c:v>42345</c:v>
                </c:pt>
                <c:pt idx="1731">
                  <c:v>42346</c:v>
                </c:pt>
                <c:pt idx="1732">
                  <c:v>42347</c:v>
                </c:pt>
                <c:pt idx="1733">
                  <c:v>42348</c:v>
                </c:pt>
                <c:pt idx="1734">
                  <c:v>42349</c:v>
                </c:pt>
                <c:pt idx="1735">
                  <c:v>42350</c:v>
                </c:pt>
                <c:pt idx="1736">
                  <c:v>42351</c:v>
                </c:pt>
                <c:pt idx="1737">
                  <c:v>42352</c:v>
                </c:pt>
                <c:pt idx="1738">
                  <c:v>42353</c:v>
                </c:pt>
                <c:pt idx="1739">
                  <c:v>42354</c:v>
                </c:pt>
                <c:pt idx="1740">
                  <c:v>42355</c:v>
                </c:pt>
                <c:pt idx="1741">
                  <c:v>42356</c:v>
                </c:pt>
                <c:pt idx="1742">
                  <c:v>42357</c:v>
                </c:pt>
                <c:pt idx="1743">
                  <c:v>42358</c:v>
                </c:pt>
                <c:pt idx="1744">
                  <c:v>42359</c:v>
                </c:pt>
                <c:pt idx="1745">
                  <c:v>42360</c:v>
                </c:pt>
                <c:pt idx="1746">
                  <c:v>42361</c:v>
                </c:pt>
                <c:pt idx="1747">
                  <c:v>42362</c:v>
                </c:pt>
                <c:pt idx="1748">
                  <c:v>42363</c:v>
                </c:pt>
                <c:pt idx="1749">
                  <c:v>42364</c:v>
                </c:pt>
                <c:pt idx="1750">
                  <c:v>42365</c:v>
                </c:pt>
                <c:pt idx="1751">
                  <c:v>42366</c:v>
                </c:pt>
                <c:pt idx="1752">
                  <c:v>42367</c:v>
                </c:pt>
                <c:pt idx="1753">
                  <c:v>42368</c:v>
                </c:pt>
                <c:pt idx="1754">
                  <c:v>42369</c:v>
                </c:pt>
                <c:pt idx="1755">
                  <c:v>42370</c:v>
                </c:pt>
                <c:pt idx="1756">
                  <c:v>42371</c:v>
                </c:pt>
                <c:pt idx="1757">
                  <c:v>42372</c:v>
                </c:pt>
                <c:pt idx="1758">
                  <c:v>42373</c:v>
                </c:pt>
                <c:pt idx="1759">
                  <c:v>42374</c:v>
                </c:pt>
                <c:pt idx="1760">
                  <c:v>42375</c:v>
                </c:pt>
                <c:pt idx="1761">
                  <c:v>42376</c:v>
                </c:pt>
                <c:pt idx="1762">
                  <c:v>42377</c:v>
                </c:pt>
                <c:pt idx="1763">
                  <c:v>42378</c:v>
                </c:pt>
                <c:pt idx="1764">
                  <c:v>42379</c:v>
                </c:pt>
                <c:pt idx="1765">
                  <c:v>42380</c:v>
                </c:pt>
                <c:pt idx="1766">
                  <c:v>42381</c:v>
                </c:pt>
                <c:pt idx="1767">
                  <c:v>42382</c:v>
                </c:pt>
                <c:pt idx="1768">
                  <c:v>42383</c:v>
                </c:pt>
                <c:pt idx="1769">
                  <c:v>42384</c:v>
                </c:pt>
                <c:pt idx="1770">
                  <c:v>42385</c:v>
                </c:pt>
                <c:pt idx="1771">
                  <c:v>42386</c:v>
                </c:pt>
                <c:pt idx="1772">
                  <c:v>42387</c:v>
                </c:pt>
                <c:pt idx="1773">
                  <c:v>42388</c:v>
                </c:pt>
                <c:pt idx="1774">
                  <c:v>42389</c:v>
                </c:pt>
                <c:pt idx="1775">
                  <c:v>42390</c:v>
                </c:pt>
                <c:pt idx="1776">
                  <c:v>42391</c:v>
                </c:pt>
                <c:pt idx="1777">
                  <c:v>42392</c:v>
                </c:pt>
                <c:pt idx="1778">
                  <c:v>42393</c:v>
                </c:pt>
                <c:pt idx="1779">
                  <c:v>42394</c:v>
                </c:pt>
                <c:pt idx="1780">
                  <c:v>42395</c:v>
                </c:pt>
                <c:pt idx="1781">
                  <c:v>42396</c:v>
                </c:pt>
                <c:pt idx="1782">
                  <c:v>42397</c:v>
                </c:pt>
                <c:pt idx="1783">
                  <c:v>42398</c:v>
                </c:pt>
                <c:pt idx="1784">
                  <c:v>42399</c:v>
                </c:pt>
                <c:pt idx="1785">
                  <c:v>42400</c:v>
                </c:pt>
                <c:pt idx="1786">
                  <c:v>42401</c:v>
                </c:pt>
                <c:pt idx="1787">
                  <c:v>42402</c:v>
                </c:pt>
                <c:pt idx="1788">
                  <c:v>42403</c:v>
                </c:pt>
                <c:pt idx="1789">
                  <c:v>42404</c:v>
                </c:pt>
                <c:pt idx="1790">
                  <c:v>42405</c:v>
                </c:pt>
                <c:pt idx="1791">
                  <c:v>42406</c:v>
                </c:pt>
                <c:pt idx="1792">
                  <c:v>42407</c:v>
                </c:pt>
                <c:pt idx="1793">
                  <c:v>42408</c:v>
                </c:pt>
                <c:pt idx="1794">
                  <c:v>42409</c:v>
                </c:pt>
                <c:pt idx="1795">
                  <c:v>42410</c:v>
                </c:pt>
                <c:pt idx="1796">
                  <c:v>42411</c:v>
                </c:pt>
                <c:pt idx="1797">
                  <c:v>42412</c:v>
                </c:pt>
                <c:pt idx="1798">
                  <c:v>42413</c:v>
                </c:pt>
                <c:pt idx="1799">
                  <c:v>42414</c:v>
                </c:pt>
                <c:pt idx="1800">
                  <c:v>42415</c:v>
                </c:pt>
                <c:pt idx="1801">
                  <c:v>42416</c:v>
                </c:pt>
                <c:pt idx="1802">
                  <c:v>42417</c:v>
                </c:pt>
                <c:pt idx="1803">
                  <c:v>42418</c:v>
                </c:pt>
                <c:pt idx="1804">
                  <c:v>42419</c:v>
                </c:pt>
                <c:pt idx="1805">
                  <c:v>42420</c:v>
                </c:pt>
                <c:pt idx="1806">
                  <c:v>42421</c:v>
                </c:pt>
                <c:pt idx="1807">
                  <c:v>42422</c:v>
                </c:pt>
                <c:pt idx="1808">
                  <c:v>42423</c:v>
                </c:pt>
                <c:pt idx="1809">
                  <c:v>42424</c:v>
                </c:pt>
                <c:pt idx="1810">
                  <c:v>42425</c:v>
                </c:pt>
                <c:pt idx="1811">
                  <c:v>42426</c:v>
                </c:pt>
                <c:pt idx="1812">
                  <c:v>42427</c:v>
                </c:pt>
                <c:pt idx="1813">
                  <c:v>42428</c:v>
                </c:pt>
                <c:pt idx="1814">
                  <c:v>42429</c:v>
                </c:pt>
                <c:pt idx="1815">
                  <c:v>42430</c:v>
                </c:pt>
                <c:pt idx="1816">
                  <c:v>42431</c:v>
                </c:pt>
                <c:pt idx="1817">
                  <c:v>42432</c:v>
                </c:pt>
                <c:pt idx="1818">
                  <c:v>42433</c:v>
                </c:pt>
                <c:pt idx="1819">
                  <c:v>42434</c:v>
                </c:pt>
                <c:pt idx="1820">
                  <c:v>42435</c:v>
                </c:pt>
                <c:pt idx="1821">
                  <c:v>42436</c:v>
                </c:pt>
                <c:pt idx="1822">
                  <c:v>42437</c:v>
                </c:pt>
                <c:pt idx="1823">
                  <c:v>42438</c:v>
                </c:pt>
                <c:pt idx="1824">
                  <c:v>42439</c:v>
                </c:pt>
                <c:pt idx="1825">
                  <c:v>42440</c:v>
                </c:pt>
                <c:pt idx="1826">
                  <c:v>42441</c:v>
                </c:pt>
                <c:pt idx="1827">
                  <c:v>42442</c:v>
                </c:pt>
                <c:pt idx="1828">
                  <c:v>42443</c:v>
                </c:pt>
                <c:pt idx="1829">
                  <c:v>42444</c:v>
                </c:pt>
                <c:pt idx="1830">
                  <c:v>42445</c:v>
                </c:pt>
                <c:pt idx="1831">
                  <c:v>42446</c:v>
                </c:pt>
                <c:pt idx="1832">
                  <c:v>42447</c:v>
                </c:pt>
                <c:pt idx="1833">
                  <c:v>42448</c:v>
                </c:pt>
                <c:pt idx="1834">
                  <c:v>42449</c:v>
                </c:pt>
                <c:pt idx="1835">
                  <c:v>42450</c:v>
                </c:pt>
                <c:pt idx="1836">
                  <c:v>42451</c:v>
                </c:pt>
                <c:pt idx="1837">
                  <c:v>42452</c:v>
                </c:pt>
                <c:pt idx="1838">
                  <c:v>42453</c:v>
                </c:pt>
                <c:pt idx="1839">
                  <c:v>42454</c:v>
                </c:pt>
                <c:pt idx="1840">
                  <c:v>42455</c:v>
                </c:pt>
                <c:pt idx="1841">
                  <c:v>42456</c:v>
                </c:pt>
                <c:pt idx="1842">
                  <c:v>42457</c:v>
                </c:pt>
                <c:pt idx="1843">
                  <c:v>42458</c:v>
                </c:pt>
                <c:pt idx="1844">
                  <c:v>42459</c:v>
                </c:pt>
                <c:pt idx="1845">
                  <c:v>42460</c:v>
                </c:pt>
                <c:pt idx="1846">
                  <c:v>42461</c:v>
                </c:pt>
                <c:pt idx="1847">
                  <c:v>42462</c:v>
                </c:pt>
                <c:pt idx="1848">
                  <c:v>42463</c:v>
                </c:pt>
                <c:pt idx="1849">
                  <c:v>42464</c:v>
                </c:pt>
                <c:pt idx="1850">
                  <c:v>42465</c:v>
                </c:pt>
                <c:pt idx="1851">
                  <c:v>42466</c:v>
                </c:pt>
                <c:pt idx="1852">
                  <c:v>42467</c:v>
                </c:pt>
                <c:pt idx="1853">
                  <c:v>42468</c:v>
                </c:pt>
                <c:pt idx="1854">
                  <c:v>42469</c:v>
                </c:pt>
                <c:pt idx="1855">
                  <c:v>42470</c:v>
                </c:pt>
                <c:pt idx="1856">
                  <c:v>42471</c:v>
                </c:pt>
                <c:pt idx="1857">
                  <c:v>42472</c:v>
                </c:pt>
                <c:pt idx="1858">
                  <c:v>42473</c:v>
                </c:pt>
                <c:pt idx="1859">
                  <c:v>42474</c:v>
                </c:pt>
                <c:pt idx="1860">
                  <c:v>42475</c:v>
                </c:pt>
                <c:pt idx="1861">
                  <c:v>42476</c:v>
                </c:pt>
                <c:pt idx="1862">
                  <c:v>42477</c:v>
                </c:pt>
                <c:pt idx="1863">
                  <c:v>42478</c:v>
                </c:pt>
                <c:pt idx="1864">
                  <c:v>42479</c:v>
                </c:pt>
                <c:pt idx="1865">
                  <c:v>42480</c:v>
                </c:pt>
                <c:pt idx="1866">
                  <c:v>42481</c:v>
                </c:pt>
                <c:pt idx="1867">
                  <c:v>42482</c:v>
                </c:pt>
                <c:pt idx="1868">
                  <c:v>42483</c:v>
                </c:pt>
                <c:pt idx="1869">
                  <c:v>42484</c:v>
                </c:pt>
                <c:pt idx="1870">
                  <c:v>42485</c:v>
                </c:pt>
                <c:pt idx="1871">
                  <c:v>42486</c:v>
                </c:pt>
                <c:pt idx="1872">
                  <c:v>42487</c:v>
                </c:pt>
                <c:pt idx="1873">
                  <c:v>42488</c:v>
                </c:pt>
                <c:pt idx="1874">
                  <c:v>42489</c:v>
                </c:pt>
                <c:pt idx="1875">
                  <c:v>42490</c:v>
                </c:pt>
                <c:pt idx="1876">
                  <c:v>42491</c:v>
                </c:pt>
                <c:pt idx="1877">
                  <c:v>42492</c:v>
                </c:pt>
                <c:pt idx="1878">
                  <c:v>42493</c:v>
                </c:pt>
                <c:pt idx="1879">
                  <c:v>42494</c:v>
                </c:pt>
                <c:pt idx="1880">
                  <c:v>42495</c:v>
                </c:pt>
                <c:pt idx="1881">
                  <c:v>42496</c:v>
                </c:pt>
                <c:pt idx="1882">
                  <c:v>42497</c:v>
                </c:pt>
                <c:pt idx="1883">
                  <c:v>42498</c:v>
                </c:pt>
                <c:pt idx="1884">
                  <c:v>42499</c:v>
                </c:pt>
                <c:pt idx="1885">
                  <c:v>42500</c:v>
                </c:pt>
                <c:pt idx="1886">
                  <c:v>42501</c:v>
                </c:pt>
                <c:pt idx="1887">
                  <c:v>42502</c:v>
                </c:pt>
                <c:pt idx="1888">
                  <c:v>42503</c:v>
                </c:pt>
                <c:pt idx="1889">
                  <c:v>42504</c:v>
                </c:pt>
                <c:pt idx="1890">
                  <c:v>42505</c:v>
                </c:pt>
                <c:pt idx="1891">
                  <c:v>42506</c:v>
                </c:pt>
                <c:pt idx="1892">
                  <c:v>42507</c:v>
                </c:pt>
                <c:pt idx="1893">
                  <c:v>42508</c:v>
                </c:pt>
                <c:pt idx="1894">
                  <c:v>42509</c:v>
                </c:pt>
                <c:pt idx="1895">
                  <c:v>42510</c:v>
                </c:pt>
                <c:pt idx="1896">
                  <c:v>42511</c:v>
                </c:pt>
                <c:pt idx="1897">
                  <c:v>42512</c:v>
                </c:pt>
                <c:pt idx="1898">
                  <c:v>42513</c:v>
                </c:pt>
                <c:pt idx="1899">
                  <c:v>42514</c:v>
                </c:pt>
                <c:pt idx="1900">
                  <c:v>42515</c:v>
                </c:pt>
                <c:pt idx="1901">
                  <c:v>42516</c:v>
                </c:pt>
                <c:pt idx="1902">
                  <c:v>42517</c:v>
                </c:pt>
                <c:pt idx="1903">
                  <c:v>42518</c:v>
                </c:pt>
                <c:pt idx="1904">
                  <c:v>42519</c:v>
                </c:pt>
                <c:pt idx="1905">
                  <c:v>42520</c:v>
                </c:pt>
                <c:pt idx="1906">
                  <c:v>42521</c:v>
                </c:pt>
                <c:pt idx="1907">
                  <c:v>42522</c:v>
                </c:pt>
                <c:pt idx="1908">
                  <c:v>42523</c:v>
                </c:pt>
                <c:pt idx="1909">
                  <c:v>42524</c:v>
                </c:pt>
                <c:pt idx="1910">
                  <c:v>42525</c:v>
                </c:pt>
                <c:pt idx="1911">
                  <c:v>42526</c:v>
                </c:pt>
                <c:pt idx="1912">
                  <c:v>42527</c:v>
                </c:pt>
                <c:pt idx="1913">
                  <c:v>42528</c:v>
                </c:pt>
                <c:pt idx="1914">
                  <c:v>42529</c:v>
                </c:pt>
                <c:pt idx="1915">
                  <c:v>42530</c:v>
                </c:pt>
                <c:pt idx="1916">
                  <c:v>42531</c:v>
                </c:pt>
                <c:pt idx="1917">
                  <c:v>42532</c:v>
                </c:pt>
                <c:pt idx="1918">
                  <c:v>42533</c:v>
                </c:pt>
                <c:pt idx="1919">
                  <c:v>42534</c:v>
                </c:pt>
                <c:pt idx="1920">
                  <c:v>42535</c:v>
                </c:pt>
                <c:pt idx="1921">
                  <c:v>42536</c:v>
                </c:pt>
                <c:pt idx="1922">
                  <c:v>42537</c:v>
                </c:pt>
                <c:pt idx="1923">
                  <c:v>42538</c:v>
                </c:pt>
                <c:pt idx="1924">
                  <c:v>42539</c:v>
                </c:pt>
                <c:pt idx="1925">
                  <c:v>42540</c:v>
                </c:pt>
                <c:pt idx="1926">
                  <c:v>42541</c:v>
                </c:pt>
                <c:pt idx="1927">
                  <c:v>42542</c:v>
                </c:pt>
                <c:pt idx="1928">
                  <c:v>42543</c:v>
                </c:pt>
                <c:pt idx="1929">
                  <c:v>42544</c:v>
                </c:pt>
                <c:pt idx="1930">
                  <c:v>42545</c:v>
                </c:pt>
                <c:pt idx="1931">
                  <c:v>42546</c:v>
                </c:pt>
                <c:pt idx="1932">
                  <c:v>42547</c:v>
                </c:pt>
                <c:pt idx="1933">
                  <c:v>42548</c:v>
                </c:pt>
                <c:pt idx="1934">
                  <c:v>42549</c:v>
                </c:pt>
                <c:pt idx="1935">
                  <c:v>42550</c:v>
                </c:pt>
                <c:pt idx="1936">
                  <c:v>42551</c:v>
                </c:pt>
                <c:pt idx="1937">
                  <c:v>42552</c:v>
                </c:pt>
                <c:pt idx="1938">
                  <c:v>42553</c:v>
                </c:pt>
                <c:pt idx="1939">
                  <c:v>42554</c:v>
                </c:pt>
                <c:pt idx="1940">
                  <c:v>42555</c:v>
                </c:pt>
                <c:pt idx="1941">
                  <c:v>42556</c:v>
                </c:pt>
                <c:pt idx="1942">
                  <c:v>42557</c:v>
                </c:pt>
                <c:pt idx="1943">
                  <c:v>42558</c:v>
                </c:pt>
                <c:pt idx="1944">
                  <c:v>42559</c:v>
                </c:pt>
                <c:pt idx="1945">
                  <c:v>42560</c:v>
                </c:pt>
                <c:pt idx="1946">
                  <c:v>42561</c:v>
                </c:pt>
                <c:pt idx="1947">
                  <c:v>42562</c:v>
                </c:pt>
                <c:pt idx="1948">
                  <c:v>42563</c:v>
                </c:pt>
                <c:pt idx="1949">
                  <c:v>42564</c:v>
                </c:pt>
                <c:pt idx="1950">
                  <c:v>42565</c:v>
                </c:pt>
                <c:pt idx="1951">
                  <c:v>42566</c:v>
                </c:pt>
                <c:pt idx="1952">
                  <c:v>42567</c:v>
                </c:pt>
                <c:pt idx="1953">
                  <c:v>42568</c:v>
                </c:pt>
                <c:pt idx="1954">
                  <c:v>42569</c:v>
                </c:pt>
                <c:pt idx="1955">
                  <c:v>42570</c:v>
                </c:pt>
                <c:pt idx="1956">
                  <c:v>42571</c:v>
                </c:pt>
                <c:pt idx="1957">
                  <c:v>42572</c:v>
                </c:pt>
                <c:pt idx="1958">
                  <c:v>42573</c:v>
                </c:pt>
                <c:pt idx="1959">
                  <c:v>42574</c:v>
                </c:pt>
                <c:pt idx="1960">
                  <c:v>42575</c:v>
                </c:pt>
                <c:pt idx="1961">
                  <c:v>42576</c:v>
                </c:pt>
                <c:pt idx="1962">
                  <c:v>42577</c:v>
                </c:pt>
                <c:pt idx="1963">
                  <c:v>42578</c:v>
                </c:pt>
                <c:pt idx="1964">
                  <c:v>42579</c:v>
                </c:pt>
                <c:pt idx="1965">
                  <c:v>42580</c:v>
                </c:pt>
                <c:pt idx="1966">
                  <c:v>42581</c:v>
                </c:pt>
                <c:pt idx="1967">
                  <c:v>42582</c:v>
                </c:pt>
                <c:pt idx="1968">
                  <c:v>42583</c:v>
                </c:pt>
                <c:pt idx="1969">
                  <c:v>42584</c:v>
                </c:pt>
                <c:pt idx="1970">
                  <c:v>42585</c:v>
                </c:pt>
                <c:pt idx="1971">
                  <c:v>42586</c:v>
                </c:pt>
                <c:pt idx="1972">
                  <c:v>42587</c:v>
                </c:pt>
                <c:pt idx="1973">
                  <c:v>42588</c:v>
                </c:pt>
                <c:pt idx="1974">
                  <c:v>42589</c:v>
                </c:pt>
                <c:pt idx="1975">
                  <c:v>42590</c:v>
                </c:pt>
                <c:pt idx="1976">
                  <c:v>42591</c:v>
                </c:pt>
                <c:pt idx="1977">
                  <c:v>42592</c:v>
                </c:pt>
                <c:pt idx="1978">
                  <c:v>42593</c:v>
                </c:pt>
                <c:pt idx="1979">
                  <c:v>42594</c:v>
                </c:pt>
                <c:pt idx="1980">
                  <c:v>42595</c:v>
                </c:pt>
                <c:pt idx="1981">
                  <c:v>42596</c:v>
                </c:pt>
                <c:pt idx="1982">
                  <c:v>42597</c:v>
                </c:pt>
                <c:pt idx="1983">
                  <c:v>42598</c:v>
                </c:pt>
                <c:pt idx="1984">
                  <c:v>42599</c:v>
                </c:pt>
                <c:pt idx="1985">
                  <c:v>42600</c:v>
                </c:pt>
                <c:pt idx="1986">
                  <c:v>42601</c:v>
                </c:pt>
                <c:pt idx="1987">
                  <c:v>42602</c:v>
                </c:pt>
                <c:pt idx="1988">
                  <c:v>42603</c:v>
                </c:pt>
                <c:pt idx="1989">
                  <c:v>42604</c:v>
                </c:pt>
                <c:pt idx="1990">
                  <c:v>42605</c:v>
                </c:pt>
                <c:pt idx="1991">
                  <c:v>42606</c:v>
                </c:pt>
                <c:pt idx="1992">
                  <c:v>42607</c:v>
                </c:pt>
                <c:pt idx="1993">
                  <c:v>42608</c:v>
                </c:pt>
                <c:pt idx="1994">
                  <c:v>42609</c:v>
                </c:pt>
                <c:pt idx="1995">
                  <c:v>42610</c:v>
                </c:pt>
                <c:pt idx="1996">
                  <c:v>42611</c:v>
                </c:pt>
                <c:pt idx="1997">
                  <c:v>42612</c:v>
                </c:pt>
                <c:pt idx="1998">
                  <c:v>42613</c:v>
                </c:pt>
                <c:pt idx="1999">
                  <c:v>42614</c:v>
                </c:pt>
                <c:pt idx="2000">
                  <c:v>42615</c:v>
                </c:pt>
                <c:pt idx="2001">
                  <c:v>42616</c:v>
                </c:pt>
                <c:pt idx="2002">
                  <c:v>42617</c:v>
                </c:pt>
                <c:pt idx="2003">
                  <c:v>42618</c:v>
                </c:pt>
                <c:pt idx="2004">
                  <c:v>42619</c:v>
                </c:pt>
                <c:pt idx="2005">
                  <c:v>42620</c:v>
                </c:pt>
                <c:pt idx="2006">
                  <c:v>42621</c:v>
                </c:pt>
                <c:pt idx="2007">
                  <c:v>42622</c:v>
                </c:pt>
                <c:pt idx="2008">
                  <c:v>42623</c:v>
                </c:pt>
                <c:pt idx="2009">
                  <c:v>42624</c:v>
                </c:pt>
                <c:pt idx="2010">
                  <c:v>42625</c:v>
                </c:pt>
                <c:pt idx="2011">
                  <c:v>42626</c:v>
                </c:pt>
                <c:pt idx="2012">
                  <c:v>42627</c:v>
                </c:pt>
                <c:pt idx="2013">
                  <c:v>42628</c:v>
                </c:pt>
                <c:pt idx="2014">
                  <c:v>42629</c:v>
                </c:pt>
                <c:pt idx="2015">
                  <c:v>42630</c:v>
                </c:pt>
                <c:pt idx="2016">
                  <c:v>42631</c:v>
                </c:pt>
                <c:pt idx="2017">
                  <c:v>42632</c:v>
                </c:pt>
                <c:pt idx="2018">
                  <c:v>42633</c:v>
                </c:pt>
                <c:pt idx="2019">
                  <c:v>42634</c:v>
                </c:pt>
                <c:pt idx="2020">
                  <c:v>42635</c:v>
                </c:pt>
                <c:pt idx="2021">
                  <c:v>42636</c:v>
                </c:pt>
                <c:pt idx="2022">
                  <c:v>42637</c:v>
                </c:pt>
                <c:pt idx="2023">
                  <c:v>42638</c:v>
                </c:pt>
                <c:pt idx="2024">
                  <c:v>42639</c:v>
                </c:pt>
                <c:pt idx="2025">
                  <c:v>42640</c:v>
                </c:pt>
                <c:pt idx="2026">
                  <c:v>42641</c:v>
                </c:pt>
                <c:pt idx="2027">
                  <c:v>42642</c:v>
                </c:pt>
                <c:pt idx="2028">
                  <c:v>42643</c:v>
                </c:pt>
                <c:pt idx="2029">
                  <c:v>42644</c:v>
                </c:pt>
                <c:pt idx="2030">
                  <c:v>42645</c:v>
                </c:pt>
                <c:pt idx="2031">
                  <c:v>42646</c:v>
                </c:pt>
                <c:pt idx="2032">
                  <c:v>42647</c:v>
                </c:pt>
                <c:pt idx="2033">
                  <c:v>42648</c:v>
                </c:pt>
                <c:pt idx="2034">
                  <c:v>42649</c:v>
                </c:pt>
                <c:pt idx="2035">
                  <c:v>42650</c:v>
                </c:pt>
                <c:pt idx="2036">
                  <c:v>42651</c:v>
                </c:pt>
                <c:pt idx="2037">
                  <c:v>42652</c:v>
                </c:pt>
                <c:pt idx="2038">
                  <c:v>42653</c:v>
                </c:pt>
                <c:pt idx="2039">
                  <c:v>42654</c:v>
                </c:pt>
                <c:pt idx="2040">
                  <c:v>42655</c:v>
                </c:pt>
                <c:pt idx="2041">
                  <c:v>42656</c:v>
                </c:pt>
                <c:pt idx="2042">
                  <c:v>42657</c:v>
                </c:pt>
                <c:pt idx="2043">
                  <c:v>42658</c:v>
                </c:pt>
                <c:pt idx="2044">
                  <c:v>42659</c:v>
                </c:pt>
                <c:pt idx="2045">
                  <c:v>42660</c:v>
                </c:pt>
                <c:pt idx="2046">
                  <c:v>42661</c:v>
                </c:pt>
                <c:pt idx="2047">
                  <c:v>42662</c:v>
                </c:pt>
                <c:pt idx="2048">
                  <c:v>42663</c:v>
                </c:pt>
                <c:pt idx="2049">
                  <c:v>42664</c:v>
                </c:pt>
                <c:pt idx="2050">
                  <c:v>42665</c:v>
                </c:pt>
                <c:pt idx="2051">
                  <c:v>42666</c:v>
                </c:pt>
                <c:pt idx="2052">
                  <c:v>42667</c:v>
                </c:pt>
                <c:pt idx="2053">
                  <c:v>42668</c:v>
                </c:pt>
                <c:pt idx="2054">
                  <c:v>42669</c:v>
                </c:pt>
                <c:pt idx="2055">
                  <c:v>42670</c:v>
                </c:pt>
                <c:pt idx="2056">
                  <c:v>42671</c:v>
                </c:pt>
                <c:pt idx="2057">
                  <c:v>42672</c:v>
                </c:pt>
                <c:pt idx="2058">
                  <c:v>42673</c:v>
                </c:pt>
                <c:pt idx="2059">
                  <c:v>42674</c:v>
                </c:pt>
                <c:pt idx="2060">
                  <c:v>42675</c:v>
                </c:pt>
                <c:pt idx="2061">
                  <c:v>42676</c:v>
                </c:pt>
                <c:pt idx="2062">
                  <c:v>42677</c:v>
                </c:pt>
                <c:pt idx="2063">
                  <c:v>42678</c:v>
                </c:pt>
                <c:pt idx="2064">
                  <c:v>42679</c:v>
                </c:pt>
                <c:pt idx="2065">
                  <c:v>42680</c:v>
                </c:pt>
                <c:pt idx="2066">
                  <c:v>42681</c:v>
                </c:pt>
                <c:pt idx="2067">
                  <c:v>42682</c:v>
                </c:pt>
                <c:pt idx="2068">
                  <c:v>42683</c:v>
                </c:pt>
                <c:pt idx="2069">
                  <c:v>42684</c:v>
                </c:pt>
                <c:pt idx="2070">
                  <c:v>42685</c:v>
                </c:pt>
                <c:pt idx="2071">
                  <c:v>42686</c:v>
                </c:pt>
                <c:pt idx="2072">
                  <c:v>42687</c:v>
                </c:pt>
                <c:pt idx="2073">
                  <c:v>42688</c:v>
                </c:pt>
                <c:pt idx="2074">
                  <c:v>42689</c:v>
                </c:pt>
                <c:pt idx="2075">
                  <c:v>42690</c:v>
                </c:pt>
                <c:pt idx="2076">
                  <c:v>42691</c:v>
                </c:pt>
                <c:pt idx="2077">
                  <c:v>42692</c:v>
                </c:pt>
                <c:pt idx="2078">
                  <c:v>42693</c:v>
                </c:pt>
                <c:pt idx="2079">
                  <c:v>42694</c:v>
                </c:pt>
                <c:pt idx="2080">
                  <c:v>42695</c:v>
                </c:pt>
                <c:pt idx="2081">
                  <c:v>42696</c:v>
                </c:pt>
                <c:pt idx="2082">
                  <c:v>42697</c:v>
                </c:pt>
                <c:pt idx="2083">
                  <c:v>42698</c:v>
                </c:pt>
                <c:pt idx="2084">
                  <c:v>42699</c:v>
                </c:pt>
                <c:pt idx="2085">
                  <c:v>42700</c:v>
                </c:pt>
                <c:pt idx="2086">
                  <c:v>42701</c:v>
                </c:pt>
                <c:pt idx="2087">
                  <c:v>42702</c:v>
                </c:pt>
                <c:pt idx="2088">
                  <c:v>42703</c:v>
                </c:pt>
                <c:pt idx="2089">
                  <c:v>42704</c:v>
                </c:pt>
                <c:pt idx="2090">
                  <c:v>42705</c:v>
                </c:pt>
                <c:pt idx="2091">
                  <c:v>42706</c:v>
                </c:pt>
                <c:pt idx="2092">
                  <c:v>42707</c:v>
                </c:pt>
                <c:pt idx="2093">
                  <c:v>42708</c:v>
                </c:pt>
                <c:pt idx="2094">
                  <c:v>42709</c:v>
                </c:pt>
                <c:pt idx="2095">
                  <c:v>42710</c:v>
                </c:pt>
                <c:pt idx="2096">
                  <c:v>42711</c:v>
                </c:pt>
                <c:pt idx="2097">
                  <c:v>42712</c:v>
                </c:pt>
                <c:pt idx="2098">
                  <c:v>42713</c:v>
                </c:pt>
                <c:pt idx="2099">
                  <c:v>42714</c:v>
                </c:pt>
                <c:pt idx="2100">
                  <c:v>42715</c:v>
                </c:pt>
                <c:pt idx="2101">
                  <c:v>42716</c:v>
                </c:pt>
                <c:pt idx="2102">
                  <c:v>42717</c:v>
                </c:pt>
                <c:pt idx="2103">
                  <c:v>42718</c:v>
                </c:pt>
                <c:pt idx="2104">
                  <c:v>42719</c:v>
                </c:pt>
                <c:pt idx="2105">
                  <c:v>42720</c:v>
                </c:pt>
                <c:pt idx="2106">
                  <c:v>42721</c:v>
                </c:pt>
                <c:pt idx="2107">
                  <c:v>42722</c:v>
                </c:pt>
                <c:pt idx="2108">
                  <c:v>42723</c:v>
                </c:pt>
                <c:pt idx="2109">
                  <c:v>42724</c:v>
                </c:pt>
                <c:pt idx="2110">
                  <c:v>42725</c:v>
                </c:pt>
                <c:pt idx="2111">
                  <c:v>42726</c:v>
                </c:pt>
                <c:pt idx="2112">
                  <c:v>42727</c:v>
                </c:pt>
                <c:pt idx="2113">
                  <c:v>42728</c:v>
                </c:pt>
                <c:pt idx="2114">
                  <c:v>42729</c:v>
                </c:pt>
                <c:pt idx="2115">
                  <c:v>42730</c:v>
                </c:pt>
                <c:pt idx="2116">
                  <c:v>42731</c:v>
                </c:pt>
                <c:pt idx="2117">
                  <c:v>42732</c:v>
                </c:pt>
                <c:pt idx="2118">
                  <c:v>42733</c:v>
                </c:pt>
                <c:pt idx="2119">
                  <c:v>42734</c:v>
                </c:pt>
                <c:pt idx="2120">
                  <c:v>42735</c:v>
                </c:pt>
                <c:pt idx="2121">
                  <c:v>42736</c:v>
                </c:pt>
                <c:pt idx="2122">
                  <c:v>42737</c:v>
                </c:pt>
                <c:pt idx="2123">
                  <c:v>42738</c:v>
                </c:pt>
                <c:pt idx="2124">
                  <c:v>42739</c:v>
                </c:pt>
                <c:pt idx="2125">
                  <c:v>42740</c:v>
                </c:pt>
                <c:pt idx="2126">
                  <c:v>42741</c:v>
                </c:pt>
                <c:pt idx="2127">
                  <c:v>42742</c:v>
                </c:pt>
                <c:pt idx="2128">
                  <c:v>42743</c:v>
                </c:pt>
                <c:pt idx="2129">
                  <c:v>42744</c:v>
                </c:pt>
                <c:pt idx="2130">
                  <c:v>42745</c:v>
                </c:pt>
                <c:pt idx="2131">
                  <c:v>42746</c:v>
                </c:pt>
                <c:pt idx="2132">
                  <c:v>42747</c:v>
                </c:pt>
                <c:pt idx="2133">
                  <c:v>42748</c:v>
                </c:pt>
                <c:pt idx="2134">
                  <c:v>42749</c:v>
                </c:pt>
                <c:pt idx="2135">
                  <c:v>42750</c:v>
                </c:pt>
                <c:pt idx="2136">
                  <c:v>42751</c:v>
                </c:pt>
                <c:pt idx="2137">
                  <c:v>42752</c:v>
                </c:pt>
                <c:pt idx="2138">
                  <c:v>42753</c:v>
                </c:pt>
                <c:pt idx="2139">
                  <c:v>42754</c:v>
                </c:pt>
                <c:pt idx="2140">
                  <c:v>42755</c:v>
                </c:pt>
                <c:pt idx="2141">
                  <c:v>42756</c:v>
                </c:pt>
                <c:pt idx="2142">
                  <c:v>42757</c:v>
                </c:pt>
                <c:pt idx="2143">
                  <c:v>42758</c:v>
                </c:pt>
                <c:pt idx="2144">
                  <c:v>42759</c:v>
                </c:pt>
                <c:pt idx="2145">
                  <c:v>42760</c:v>
                </c:pt>
                <c:pt idx="2146">
                  <c:v>42761</c:v>
                </c:pt>
                <c:pt idx="2147">
                  <c:v>42762</c:v>
                </c:pt>
                <c:pt idx="2148">
                  <c:v>42763</c:v>
                </c:pt>
                <c:pt idx="2149">
                  <c:v>42764</c:v>
                </c:pt>
                <c:pt idx="2150">
                  <c:v>42765</c:v>
                </c:pt>
                <c:pt idx="2151">
                  <c:v>42766</c:v>
                </c:pt>
                <c:pt idx="2152">
                  <c:v>42767</c:v>
                </c:pt>
                <c:pt idx="2153">
                  <c:v>42768</c:v>
                </c:pt>
                <c:pt idx="2154">
                  <c:v>42769</c:v>
                </c:pt>
                <c:pt idx="2155">
                  <c:v>42770</c:v>
                </c:pt>
                <c:pt idx="2156">
                  <c:v>42771</c:v>
                </c:pt>
                <c:pt idx="2157">
                  <c:v>42772</c:v>
                </c:pt>
                <c:pt idx="2158">
                  <c:v>42773</c:v>
                </c:pt>
                <c:pt idx="2159">
                  <c:v>42774</c:v>
                </c:pt>
                <c:pt idx="2160">
                  <c:v>42775</c:v>
                </c:pt>
                <c:pt idx="2161">
                  <c:v>42776</c:v>
                </c:pt>
                <c:pt idx="2162">
                  <c:v>42777</c:v>
                </c:pt>
                <c:pt idx="2163">
                  <c:v>42778</c:v>
                </c:pt>
                <c:pt idx="2164">
                  <c:v>42779</c:v>
                </c:pt>
                <c:pt idx="2165">
                  <c:v>42780</c:v>
                </c:pt>
                <c:pt idx="2166">
                  <c:v>42781</c:v>
                </c:pt>
                <c:pt idx="2167">
                  <c:v>42782</c:v>
                </c:pt>
                <c:pt idx="2168">
                  <c:v>42783</c:v>
                </c:pt>
                <c:pt idx="2169">
                  <c:v>42784</c:v>
                </c:pt>
                <c:pt idx="2170">
                  <c:v>42785</c:v>
                </c:pt>
                <c:pt idx="2171">
                  <c:v>42786</c:v>
                </c:pt>
                <c:pt idx="2172">
                  <c:v>42787</c:v>
                </c:pt>
                <c:pt idx="2173">
                  <c:v>42788</c:v>
                </c:pt>
                <c:pt idx="2174">
                  <c:v>42789</c:v>
                </c:pt>
                <c:pt idx="2175">
                  <c:v>42790</c:v>
                </c:pt>
                <c:pt idx="2176">
                  <c:v>42791</c:v>
                </c:pt>
                <c:pt idx="2177">
                  <c:v>42792</c:v>
                </c:pt>
                <c:pt idx="2178">
                  <c:v>42793</c:v>
                </c:pt>
                <c:pt idx="2179">
                  <c:v>42794</c:v>
                </c:pt>
                <c:pt idx="2180">
                  <c:v>42795</c:v>
                </c:pt>
                <c:pt idx="2181">
                  <c:v>42796</c:v>
                </c:pt>
                <c:pt idx="2182">
                  <c:v>42797</c:v>
                </c:pt>
                <c:pt idx="2183">
                  <c:v>42798</c:v>
                </c:pt>
                <c:pt idx="2184">
                  <c:v>42799</c:v>
                </c:pt>
                <c:pt idx="2185">
                  <c:v>42800</c:v>
                </c:pt>
                <c:pt idx="2186">
                  <c:v>42801</c:v>
                </c:pt>
                <c:pt idx="2187">
                  <c:v>42802</c:v>
                </c:pt>
                <c:pt idx="2188">
                  <c:v>42803</c:v>
                </c:pt>
                <c:pt idx="2189">
                  <c:v>42804</c:v>
                </c:pt>
                <c:pt idx="2190">
                  <c:v>42805</c:v>
                </c:pt>
                <c:pt idx="2191">
                  <c:v>42806</c:v>
                </c:pt>
                <c:pt idx="2192">
                  <c:v>42807</c:v>
                </c:pt>
                <c:pt idx="2193">
                  <c:v>42808</c:v>
                </c:pt>
                <c:pt idx="2194">
                  <c:v>42809</c:v>
                </c:pt>
                <c:pt idx="2195">
                  <c:v>42810</c:v>
                </c:pt>
                <c:pt idx="2196">
                  <c:v>42811</c:v>
                </c:pt>
                <c:pt idx="2197">
                  <c:v>42812</c:v>
                </c:pt>
                <c:pt idx="2198">
                  <c:v>42813</c:v>
                </c:pt>
                <c:pt idx="2199">
                  <c:v>42814</c:v>
                </c:pt>
                <c:pt idx="2200">
                  <c:v>42815</c:v>
                </c:pt>
                <c:pt idx="2201">
                  <c:v>42816</c:v>
                </c:pt>
                <c:pt idx="2202">
                  <c:v>42817</c:v>
                </c:pt>
                <c:pt idx="2203">
                  <c:v>42818</c:v>
                </c:pt>
                <c:pt idx="2204">
                  <c:v>42819</c:v>
                </c:pt>
                <c:pt idx="2205">
                  <c:v>42820</c:v>
                </c:pt>
                <c:pt idx="2206">
                  <c:v>42821</c:v>
                </c:pt>
                <c:pt idx="2207">
                  <c:v>42822</c:v>
                </c:pt>
                <c:pt idx="2208">
                  <c:v>42823</c:v>
                </c:pt>
                <c:pt idx="2209">
                  <c:v>42824</c:v>
                </c:pt>
                <c:pt idx="2210">
                  <c:v>42825</c:v>
                </c:pt>
                <c:pt idx="2211">
                  <c:v>42826</c:v>
                </c:pt>
                <c:pt idx="2212">
                  <c:v>42827</c:v>
                </c:pt>
                <c:pt idx="2213">
                  <c:v>42828</c:v>
                </c:pt>
                <c:pt idx="2214">
                  <c:v>42829</c:v>
                </c:pt>
                <c:pt idx="2215">
                  <c:v>42830</c:v>
                </c:pt>
                <c:pt idx="2216">
                  <c:v>42831</c:v>
                </c:pt>
                <c:pt idx="2217">
                  <c:v>42832</c:v>
                </c:pt>
                <c:pt idx="2218">
                  <c:v>42833</c:v>
                </c:pt>
                <c:pt idx="2219">
                  <c:v>42834</c:v>
                </c:pt>
                <c:pt idx="2220">
                  <c:v>42835</c:v>
                </c:pt>
                <c:pt idx="2221">
                  <c:v>42836</c:v>
                </c:pt>
                <c:pt idx="2222">
                  <c:v>42837</c:v>
                </c:pt>
                <c:pt idx="2223">
                  <c:v>42838</c:v>
                </c:pt>
                <c:pt idx="2224">
                  <c:v>42839</c:v>
                </c:pt>
                <c:pt idx="2225">
                  <c:v>42840</c:v>
                </c:pt>
                <c:pt idx="2226">
                  <c:v>42841</c:v>
                </c:pt>
                <c:pt idx="2227">
                  <c:v>42842</c:v>
                </c:pt>
                <c:pt idx="2228">
                  <c:v>42843</c:v>
                </c:pt>
                <c:pt idx="2229">
                  <c:v>42844</c:v>
                </c:pt>
                <c:pt idx="2230">
                  <c:v>42845</c:v>
                </c:pt>
                <c:pt idx="2231">
                  <c:v>42846</c:v>
                </c:pt>
                <c:pt idx="2232">
                  <c:v>42847</c:v>
                </c:pt>
                <c:pt idx="2233">
                  <c:v>42848</c:v>
                </c:pt>
                <c:pt idx="2234">
                  <c:v>42849</c:v>
                </c:pt>
                <c:pt idx="2235">
                  <c:v>42850</c:v>
                </c:pt>
                <c:pt idx="2236">
                  <c:v>42851</c:v>
                </c:pt>
                <c:pt idx="2237">
                  <c:v>42852</c:v>
                </c:pt>
                <c:pt idx="2238">
                  <c:v>42853</c:v>
                </c:pt>
                <c:pt idx="2239">
                  <c:v>42854</c:v>
                </c:pt>
                <c:pt idx="2240">
                  <c:v>42855</c:v>
                </c:pt>
                <c:pt idx="2241">
                  <c:v>42856</c:v>
                </c:pt>
                <c:pt idx="2242">
                  <c:v>42857</c:v>
                </c:pt>
                <c:pt idx="2243">
                  <c:v>42858</c:v>
                </c:pt>
                <c:pt idx="2244">
                  <c:v>42859</c:v>
                </c:pt>
                <c:pt idx="2245">
                  <c:v>42860</c:v>
                </c:pt>
                <c:pt idx="2246">
                  <c:v>42861</c:v>
                </c:pt>
                <c:pt idx="2247">
                  <c:v>42862</c:v>
                </c:pt>
                <c:pt idx="2248">
                  <c:v>42863</c:v>
                </c:pt>
                <c:pt idx="2249">
                  <c:v>42864</c:v>
                </c:pt>
                <c:pt idx="2250">
                  <c:v>42865</c:v>
                </c:pt>
                <c:pt idx="2251">
                  <c:v>42866</c:v>
                </c:pt>
                <c:pt idx="2252">
                  <c:v>42867</c:v>
                </c:pt>
                <c:pt idx="2253">
                  <c:v>42868</c:v>
                </c:pt>
                <c:pt idx="2254">
                  <c:v>42869</c:v>
                </c:pt>
                <c:pt idx="2255">
                  <c:v>42870</c:v>
                </c:pt>
                <c:pt idx="2256">
                  <c:v>42871</c:v>
                </c:pt>
                <c:pt idx="2257">
                  <c:v>42872</c:v>
                </c:pt>
                <c:pt idx="2258">
                  <c:v>42873</c:v>
                </c:pt>
                <c:pt idx="2259">
                  <c:v>42874</c:v>
                </c:pt>
                <c:pt idx="2260">
                  <c:v>42875</c:v>
                </c:pt>
                <c:pt idx="2261">
                  <c:v>42876</c:v>
                </c:pt>
                <c:pt idx="2262">
                  <c:v>42877</c:v>
                </c:pt>
                <c:pt idx="2263">
                  <c:v>42878</c:v>
                </c:pt>
                <c:pt idx="2264">
                  <c:v>42879</c:v>
                </c:pt>
                <c:pt idx="2265">
                  <c:v>42880</c:v>
                </c:pt>
                <c:pt idx="2266">
                  <c:v>42881</c:v>
                </c:pt>
                <c:pt idx="2267">
                  <c:v>42882</c:v>
                </c:pt>
                <c:pt idx="2268">
                  <c:v>42883</c:v>
                </c:pt>
                <c:pt idx="2269">
                  <c:v>42884</c:v>
                </c:pt>
                <c:pt idx="2270">
                  <c:v>42885</c:v>
                </c:pt>
                <c:pt idx="2271">
                  <c:v>42886</c:v>
                </c:pt>
                <c:pt idx="2272">
                  <c:v>42887</c:v>
                </c:pt>
                <c:pt idx="2273">
                  <c:v>42888</c:v>
                </c:pt>
                <c:pt idx="2274">
                  <c:v>42889</c:v>
                </c:pt>
                <c:pt idx="2275">
                  <c:v>42890</c:v>
                </c:pt>
                <c:pt idx="2276">
                  <c:v>42891</c:v>
                </c:pt>
                <c:pt idx="2277">
                  <c:v>42892</c:v>
                </c:pt>
                <c:pt idx="2278">
                  <c:v>42893</c:v>
                </c:pt>
                <c:pt idx="2279">
                  <c:v>42894</c:v>
                </c:pt>
                <c:pt idx="2280">
                  <c:v>42895</c:v>
                </c:pt>
                <c:pt idx="2281">
                  <c:v>42896</c:v>
                </c:pt>
                <c:pt idx="2282">
                  <c:v>42897</c:v>
                </c:pt>
                <c:pt idx="2283">
                  <c:v>42898</c:v>
                </c:pt>
                <c:pt idx="2284">
                  <c:v>42899</c:v>
                </c:pt>
                <c:pt idx="2285">
                  <c:v>42900</c:v>
                </c:pt>
                <c:pt idx="2286">
                  <c:v>42901</c:v>
                </c:pt>
                <c:pt idx="2287">
                  <c:v>42902</c:v>
                </c:pt>
                <c:pt idx="2288">
                  <c:v>42903</c:v>
                </c:pt>
                <c:pt idx="2289">
                  <c:v>42904</c:v>
                </c:pt>
                <c:pt idx="2290">
                  <c:v>42905</c:v>
                </c:pt>
                <c:pt idx="2291">
                  <c:v>42906</c:v>
                </c:pt>
                <c:pt idx="2292">
                  <c:v>42907</c:v>
                </c:pt>
                <c:pt idx="2293">
                  <c:v>42908</c:v>
                </c:pt>
                <c:pt idx="2294">
                  <c:v>42909</c:v>
                </c:pt>
                <c:pt idx="2295">
                  <c:v>42910</c:v>
                </c:pt>
                <c:pt idx="2296">
                  <c:v>42911</c:v>
                </c:pt>
                <c:pt idx="2297">
                  <c:v>42912</c:v>
                </c:pt>
                <c:pt idx="2298">
                  <c:v>42913</c:v>
                </c:pt>
                <c:pt idx="2299">
                  <c:v>42914</c:v>
                </c:pt>
                <c:pt idx="2300">
                  <c:v>42915</c:v>
                </c:pt>
                <c:pt idx="2301">
                  <c:v>42916</c:v>
                </c:pt>
                <c:pt idx="2302">
                  <c:v>42917</c:v>
                </c:pt>
                <c:pt idx="2303">
                  <c:v>42918</c:v>
                </c:pt>
                <c:pt idx="2304">
                  <c:v>42919</c:v>
                </c:pt>
                <c:pt idx="2305">
                  <c:v>42920</c:v>
                </c:pt>
                <c:pt idx="2306">
                  <c:v>42921</c:v>
                </c:pt>
                <c:pt idx="2307">
                  <c:v>42922</c:v>
                </c:pt>
                <c:pt idx="2308">
                  <c:v>42923</c:v>
                </c:pt>
                <c:pt idx="2309">
                  <c:v>42924</c:v>
                </c:pt>
                <c:pt idx="2310">
                  <c:v>42925</c:v>
                </c:pt>
                <c:pt idx="2311">
                  <c:v>42926</c:v>
                </c:pt>
                <c:pt idx="2312">
                  <c:v>42927</c:v>
                </c:pt>
                <c:pt idx="2313">
                  <c:v>42928</c:v>
                </c:pt>
                <c:pt idx="2314">
                  <c:v>42929</c:v>
                </c:pt>
                <c:pt idx="2315">
                  <c:v>42930</c:v>
                </c:pt>
                <c:pt idx="2316">
                  <c:v>42931</c:v>
                </c:pt>
                <c:pt idx="2317">
                  <c:v>42932</c:v>
                </c:pt>
                <c:pt idx="2318">
                  <c:v>42933</c:v>
                </c:pt>
                <c:pt idx="2319">
                  <c:v>42934</c:v>
                </c:pt>
                <c:pt idx="2320">
                  <c:v>42935</c:v>
                </c:pt>
                <c:pt idx="2321">
                  <c:v>42936</c:v>
                </c:pt>
                <c:pt idx="2322">
                  <c:v>42937</c:v>
                </c:pt>
                <c:pt idx="2323">
                  <c:v>42938</c:v>
                </c:pt>
                <c:pt idx="2324">
                  <c:v>42939</c:v>
                </c:pt>
                <c:pt idx="2325">
                  <c:v>42940</c:v>
                </c:pt>
                <c:pt idx="2326">
                  <c:v>42941</c:v>
                </c:pt>
                <c:pt idx="2327">
                  <c:v>42942</c:v>
                </c:pt>
                <c:pt idx="2328">
                  <c:v>42943</c:v>
                </c:pt>
                <c:pt idx="2329">
                  <c:v>42944</c:v>
                </c:pt>
                <c:pt idx="2330">
                  <c:v>42945</c:v>
                </c:pt>
                <c:pt idx="2331">
                  <c:v>42946</c:v>
                </c:pt>
                <c:pt idx="2332">
                  <c:v>42947</c:v>
                </c:pt>
                <c:pt idx="2333">
                  <c:v>42948</c:v>
                </c:pt>
                <c:pt idx="2334">
                  <c:v>42949</c:v>
                </c:pt>
                <c:pt idx="2335">
                  <c:v>42950</c:v>
                </c:pt>
                <c:pt idx="2336">
                  <c:v>42951</c:v>
                </c:pt>
                <c:pt idx="2337">
                  <c:v>42952</c:v>
                </c:pt>
                <c:pt idx="2338">
                  <c:v>42953</c:v>
                </c:pt>
                <c:pt idx="2339">
                  <c:v>42954</c:v>
                </c:pt>
                <c:pt idx="2340">
                  <c:v>42955</c:v>
                </c:pt>
                <c:pt idx="2341">
                  <c:v>42956</c:v>
                </c:pt>
                <c:pt idx="2342">
                  <c:v>42957</c:v>
                </c:pt>
                <c:pt idx="2343">
                  <c:v>42958</c:v>
                </c:pt>
                <c:pt idx="2344">
                  <c:v>42959</c:v>
                </c:pt>
                <c:pt idx="2345">
                  <c:v>42960</c:v>
                </c:pt>
                <c:pt idx="2346">
                  <c:v>42961</c:v>
                </c:pt>
                <c:pt idx="2347">
                  <c:v>42962</c:v>
                </c:pt>
                <c:pt idx="2348">
                  <c:v>42963</c:v>
                </c:pt>
                <c:pt idx="2349">
                  <c:v>42964</c:v>
                </c:pt>
                <c:pt idx="2350">
                  <c:v>42965</c:v>
                </c:pt>
                <c:pt idx="2351">
                  <c:v>42966</c:v>
                </c:pt>
                <c:pt idx="2352">
                  <c:v>42967</c:v>
                </c:pt>
                <c:pt idx="2353">
                  <c:v>42968</c:v>
                </c:pt>
                <c:pt idx="2354">
                  <c:v>42969</c:v>
                </c:pt>
                <c:pt idx="2355">
                  <c:v>42970</c:v>
                </c:pt>
                <c:pt idx="2356">
                  <c:v>42971</c:v>
                </c:pt>
                <c:pt idx="2357">
                  <c:v>42972</c:v>
                </c:pt>
                <c:pt idx="2358">
                  <c:v>42973</c:v>
                </c:pt>
                <c:pt idx="2359">
                  <c:v>42974</c:v>
                </c:pt>
                <c:pt idx="2360">
                  <c:v>42975</c:v>
                </c:pt>
                <c:pt idx="2361">
                  <c:v>42976</c:v>
                </c:pt>
                <c:pt idx="2362">
                  <c:v>42977</c:v>
                </c:pt>
                <c:pt idx="2363">
                  <c:v>42978</c:v>
                </c:pt>
                <c:pt idx="2364">
                  <c:v>42979</c:v>
                </c:pt>
                <c:pt idx="2365">
                  <c:v>42980</c:v>
                </c:pt>
                <c:pt idx="2366">
                  <c:v>42981</c:v>
                </c:pt>
                <c:pt idx="2367">
                  <c:v>42982</c:v>
                </c:pt>
                <c:pt idx="2368">
                  <c:v>42983</c:v>
                </c:pt>
                <c:pt idx="2369">
                  <c:v>42984</c:v>
                </c:pt>
                <c:pt idx="2370">
                  <c:v>42985</c:v>
                </c:pt>
                <c:pt idx="2371">
                  <c:v>42986</c:v>
                </c:pt>
                <c:pt idx="2372">
                  <c:v>42987</c:v>
                </c:pt>
                <c:pt idx="2373">
                  <c:v>42988</c:v>
                </c:pt>
                <c:pt idx="2374">
                  <c:v>42989</c:v>
                </c:pt>
                <c:pt idx="2375">
                  <c:v>42990</c:v>
                </c:pt>
                <c:pt idx="2376">
                  <c:v>42991</c:v>
                </c:pt>
                <c:pt idx="2377">
                  <c:v>42992</c:v>
                </c:pt>
                <c:pt idx="2378">
                  <c:v>42993</c:v>
                </c:pt>
                <c:pt idx="2379">
                  <c:v>42994</c:v>
                </c:pt>
                <c:pt idx="2380">
                  <c:v>42995</c:v>
                </c:pt>
                <c:pt idx="2381">
                  <c:v>42996</c:v>
                </c:pt>
                <c:pt idx="2382">
                  <c:v>42997</c:v>
                </c:pt>
                <c:pt idx="2383">
                  <c:v>42998</c:v>
                </c:pt>
                <c:pt idx="2384">
                  <c:v>42999</c:v>
                </c:pt>
                <c:pt idx="2385">
                  <c:v>43000</c:v>
                </c:pt>
                <c:pt idx="2386">
                  <c:v>43001</c:v>
                </c:pt>
                <c:pt idx="2387">
                  <c:v>43002</c:v>
                </c:pt>
                <c:pt idx="2388">
                  <c:v>43003</c:v>
                </c:pt>
                <c:pt idx="2389">
                  <c:v>43004</c:v>
                </c:pt>
                <c:pt idx="2390">
                  <c:v>43005</c:v>
                </c:pt>
                <c:pt idx="2391">
                  <c:v>43006</c:v>
                </c:pt>
                <c:pt idx="2392">
                  <c:v>43007</c:v>
                </c:pt>
                <c:pt idx="2393">
                  <c:v>43008</c:v>
                </c:pt>
                <c:pt idx="2394">
                  <c:v>43009</c:v>
                </c:pt>
                <c:pt idx="2395">
                  <c:v>43010</c:v>
                </c:pt>
                <c:pt idx="2396">
                  <c:v>43011</c:v>
                </c:pt>
                <c:pt idx="2397">
                  <c:v>43012</c:v>
                </c:pt>
                <c:pt idx="2398">
                  <c:v>43013</c:v>
                </c:pt>
                <c:pt idx="2399">
                  <c:v>43014</c:v>
                </c:pt>
                <c:pt idx="2400">
                  <c:v>43015</c:v>
                </c:pt>
                <c:pt idx="2401">
                  <c:v>43016</c:v>
                </c:pt>
                <c:pt idx="2402">
                  <c:v>43017</c:v>
                </c:pt>
                <c:pt idx="2403">
                  <c:v>43018</c:v>
                </c:pt>
                <c:pt idx="2404">
                  <c:v>43019</c:v>
                </c:pt>
                <c:pt idx="2405">
                  <c:v>43020</c:v>
                </c:pt>
                <c:pt idx="2406">
                  <c:v>43021</c:v>
                </c:pt>
                <c:pt idx="2407">
                  <c:v>43022</c:v>
                </c:pt>
                <c:pt idx="2408">
                  <c:v>43023</c:v>
                </c:pt>
                <c:pt idx="2409">
                  <c:v>43024</c:v>
                </c:pt>
                <c:pt idx="2410">
                  <c:v>43025</c:v>
                </c:pt>
                <c:pt idx="2411">
                  <c:v>43026</c:v>
                </c:pt>
                <c:pt idx="2412">
                  <c:v>43027</c:v>
                </c:pt>
                <c:pt idx="2413">
                  <c:v>43028</c:v>
                </c:pt>
                <c:pt idx="2414">
                  <c:v>43029</c:v>
                </c:pt>
                <c:pt idx="2415">
                  <c:v>43030</c:v>
                </c:pt>
                <c:pt idx="2416">
                  <c:v>43031</c:v>
                </c:pt>
                <c:pt idx="2417">
                  <c:v>43032</c:v>
                </c:pt>
                <c:pt idx="2418">
                  <c:v>43033</c:v>
                </c:pt>
                <c:pt idx="2419">
                  <c:v>43034</c:v>
                </c:pt>
                <c:pt idx="2420">
                  <c:v>43035</c:v>
                </c:pt>
                <c:pt idx="2421">
                  <c:v>43036</c:v>
                </c:pt>
                <c:pt idx="2422">
                  <c:v>43037</c:v>
                </c:pt>
                <c:pt idx="2423">
                  <c:v>43038</c:v>
                </c:pt>
                <c:pt idx="2424">
                  <c:v>43039</c:v>
                </c:pt>
                <c:pt idx="2425">
                  <c:v>43040</c:v>
                </c:pt>
                <c:pt idx="2426">
                  <c:v>43041</c:v>
                </c:pt>
                <c:pt idx="2427">
                  <c:v>43042</c:v>
                </c:pt>
                <c:pt idx="2428">
                  <c:v>43043</c:v>
                </c:pt>
                <c:pt idx="2429">
                  <c:v>43044</c:v>
                </c:pt>
                <c:pt idx="2430">
                  <c:v>43045</c:v>
                </c:pt>
                <c:pt idx="2431">
                  <c:v>43046</c:v>
                </c:pt>
                <c:pt idx="2432">
                  <c:v>43047</c:v>
                </c:pt>
                <c:pt idx="2433">
                  <c:v>43048</c:v>
                </c:pt>
                <c:pt idx="2434">
                  <c:v>43049</c:v>
                </c:pt>
                <c:pt idx="2435">
                  <c:v>43050</c:v>
                </c:pt>
                <c:pt idx="2436">
                  <c:v>43051</c:v>
                </c:pt>
                <c:pt idx="2437">
                  <c:v>43052</c:v>
                </c:pt>
                <c:pt idx="2438">
                  <c:v>43053</c:v>
                </c:pt>
                <c:pt idx="2439">
                  <c:v>43054</c:v>
                </c:pt>
                <c:pt idx="2440">
                  <c:v>43055</c:v>
                </c:pt>
                <c:pt idx="2441">
                  <c:v>43056</c:v>
                </c:pt>
                <c:pt idx="2442">
                  <c:v>43057</c:v>
                </c:pt>
                <c:pt idx="2443">
                  <c:v>43058</c:v>
                </c:pt>
                <c:pt idx="2444">
                  <c:v>43059</c:v>
                </c:pt>
                <c:pt idx="2445">
                  <c:v>43060</c:v>
                </c:pt>
                <c:pt idx="2446">
                  <c:v>43061</c:v>
                </c:pt>
                <c:pt idx="2447">
                  <c:v>43062</c:v>
                </c:pt>
                <c:pt idx="2448">
                  <c:v>43063</c:v>
                </c:pt>
                <c:pt idx="2449">
                  <c:v>43064</c:v>
                </c:pt>
                <c:pt idx="2450">
                  <c:v>43065</c:v>
                </c:pt>
                <c:pt idx="2451">
                  <c:v>43066</c:v>
                </c:pt>
                <c:pt idx="2452">
                  <c:v>43067</c:v>
                </c:pt>
                <c:pt idx="2453">
                  <c:v>43068</c:v>
                </c:pt>
                <c:pt idx="2454">
                  <c:v>43069</c:v>
                </c:pt>
                <c:pt idx="2455">
                  <c:v>43070</c:v>
                </c:pt>
                <c:pt idx="2456">
                  <c:v>43071</c:v>
                </c:pt>
                <c:pt idx="2457">
                  <c:v>43072</c:v>
                </c:pt>
                <c:pt idx="2458">
                  <c:v>43073</c:v>
                </c:pt>
                <c:pt idx="2459">
                  <c:v>43074</c:v>
                </c:pt>
                <c:pt idx="2460">
                  <c:v>43075</c:v>
                </c:pt>
                <c:pt idx="2461">
                  <c:v>43076</c:v>
                </c:pt>
                <c:pt idx="2462">
                  <c:v>43077</c:v>
                </c:pt>
                <c:pt idx="2463">
                  <c:v>43078</c:v>
                </c:pt>
                <c:pt idx="2464">
                  <c:v>43079</c:v>
                </c:pt>
                <c:pt idx="2465">
                  <c:v>43080</c:v>
                </c:pt>
                <c:pt idx="2466">
                  <c:v>43081</c:v>
                </c:pt>
                <c:pt idx="2467">
                  <c:v>43082</c:v>
                </c:pt>
                <c:pt idx="2468">
                  <c:v>43083</c:v>
                </c:pt>
                <c:pt idx="2469">
                  <c:v>43084</c:v>
                </c:pt>
                <c:pt idx="2470">
                  <c:v>43085</c:v>
                </c:pt>
                <c:pt idx="2471">
                  <c:v>43086</c:v>
                </c:pt>
                <c:pt idx="2472">
                  <c:v>43087</c:v>
                </c:pt>
                <c:pt idx="2473">
                  <c:v>43088</c:v>
                </c:pt>
                <c:pt idx="2474">
                  <c:v>43089</c:v>
                </c:pt>
                <c:pt idx="2475">
                  <c:v>43090</c:v>
                </c:pt>
                <c:pt idx="2476">
                  <c:v>43091</c:v>
                </c:pt>
                <c:pt idx="2477">
                  <c:v>43092</c:v>
                </c:pt>
                <c:pt idx="2478">
                  <c:v>43093</c:v>
                </c:pt>
                <c:pt idx="2479">
                  <c:v>43094</c:v>
                </c:pt>
                <c:pt idx="2480">
                  <c:v>43095</c:v>
                </c:pt>
                <c:pt idx="2481">
                  <c:v>43096</c:v>
                </c:pt>
                <c:pt idx="2482">
                  <c:v>43097</c:v>
                </c:pt>
                <c:pt idx="2483">
                  <c:v>43098</c:v>
                </c:pt>
                <c:pt idx="2484">
                  <c:v>43099</c:v>
                </c:pt>
                <c:pt idx="2485">
                  <c:v>43100</c:v>
                </c:pt>
                <c:pt idx="2486">
                  <c:v>43101</c:v>
                </c:pt>
                <c:pt idx="2487">
                  <c:v>43102</c:v>
                </c:pt>
                <c:pt idx="2488">
                  <c:v>43103</c:v>
                </c:pt>
                <c:pt idx="2489">
                  <c:v>43104</c:v>
                </c:pt>
                <c:pt idx="2490">
                  <c:v>43105</c:v>
                </c:pt>
                <c:pt idx="2491">
                  <c:v>43106</c:v>
                </c:pt>
                <c:pt idx="2492">
                  <c:v>43107</c:v>
                </c:pt>
                <c:pt idx="2493">
                  <c:v>43108</c:v>
                </c:pt>
                <c:pt idx="2494">
                  <c:v>43109</c:v>
                </c:pt>
                <c:pt idx="2495">
                  <c:v>43110</c:v>
                </c:pt>
                <c:pt idx="2496">
                  <c:v>43111</c:v>
                </c:pt>
                <c:pt idx="2497">
                  <c:v>43112</c:v>
                </c:pt>
                <c:pt idx="2498">
                  <c:v>43113</c:v>
                </c:pt>
                <c:pt idx="2499">
                  <c:v>43114</c:v>
                </c:pt>
                <c:pt idx="2500">
                  <c:v>43115</c:v>
                </c:pt>
                <c:pt idx="2501">
                  <c:v>43116</c:v>
                </c:pt>
                <c:pt idx="2502">
                  <c:v>43117</c:v>
                </c:pt>
                <c:pt idx="2503">
                  <c:v>43118</c:v>
                </c:pt>
                <c:pt idx="2504">
                  <c:v>43119</c:v>
                </c:pt>
                <c:pt idx="2505">
                  <c:v>43120</c:v>
                </c:pt>
                <c:pt idx="2506">
                  <c:v>43121</c:v>
                </c:pt>
                <c:pt idx="2507">
                  <c:v>43122</c:v>
                </c:pt>
                <c:pt idx="2508">
                  <c:v>43123</c:v>
                </c:pt>
                <c:pt idx="2509">
                  <c:v>43124</c:v>
                </c:pt>
                <c:pt idx="2510">
                  <c:v>43125</c:v>
                </c:pt>
                <c:pt idx="2511">
                  <c:v>43126</c:v>
                </c:pt>
                <c:pt idx="2512">
                  <c:v>43127</c:v>
                </c:pt>
                <c:pt idx="2513">
                  <c:v>43128</c:v>
                </c:pt>
                <c:pt idx="2514">
                  <c:v>43129</c:v>
                </c:pt>
                <c:pt idx="2515">
                  <c:v>43130</c:v>
                </c:pt>
                <c:pt idx="2516">
                  <c:v>43131</c:v>
                </c:pt>
                <c:pt idx="2517">
                  <c:v>43132</c:v>
                </c:pt>
                <c:pt idx="2518">
                  <c:v>43133</c:v>
                </c:pt>
                <c:pt idx="2519">
                  <c:v>43134</c:v>
                </c:pt>
                <c:pt idx="2520">
                  <c:v>43135</c:v>
                </c:pt>
                <c:pt idx="2521">
                  <c:v>43136</c:v>
                </c:pt>
                <c:pt idx="2522">
                  <c:v>43137</c:v>
                </c:pt>
                <c:pt idx="2523">
                  <c:v>43138</c:v>
                </c:pt>
                <c:pt idx="2524">
                  <c:v>43139</c:v>
                </c:pt>
                <c:pt idx="2525">
                  <c:v>43140</c:v>
                </c:pt>
                <c:pt idx="2526">
                  <c:v>43141</c:v>
                </c:pt>
                <c:pt idx="2527">
                  <c:v>43142</c:v>
                </c:pt>
                <c:pt idx="2528">
                  <c:v>43143</c:v>
                </c:pt>
                <c:pt idx="2529">
                  <c:v>43144</c:v>
                </c:pt>
                <c:pt idx="2530">
                  <c:v>43145</c:v>
                </c:pt>
                <c:pt idx="2531">
                  <c:v>43146</c:v>
                </c:pt>
                <c:pt idx="2532">
                  <c:v>43147</c:v>
                </c:pt>
                <c:pt idx="2533">
                  <c:v>43148</c:v>
                </c:pt>
                <c:pt idx="2534">
                  <c:v>43149</c:v>
                </c:pt>
                <c:pt idx="2535">
                  <c:v>43150</c:v>
                </c:pt>
                <c:pt idx="2536">
                  <c:v>43151</c:v>
                </c:pt>
                <c:pt idx="2537">
                  <c:v>43152</c:v>
                </c:pt>
                <c:pt idx="2538">
                  <c:v>43153</c:v>
                </c:pt>
                <c:pt idx="2539">
                  <c:v>43154</c:v>
                </c:pt>
                <c:pt idx="2540">
                  <c:v>43155</c:v>
                </c:pt>
                <c:pt idx="2541">
                  <c:v>43156</c:v>
                </c:pt>
                <c:pt idx="2542">
                  <c:v>43157</c:v>
                </c:pt>
                <c:pt idx="2543">
                  <c:v>43158</c:v>
                </c:pt>
                <c:pt idx="2544">
                  <c:v>43159</c:v>
                </c:pt>
                <c:pt idx="2545">
                  <c:v>43160</c:v>
                </c:pt>
                <c:pt idx="2546">
                  <c:v>43161</c:v>
                </c:pt>
                <c:pt idx="2547">
                  <c:v>43162</c:v>
                </c:pt>
                <c:pt idx="2548">
                  <c:v>43163</c:v>
                </c:pt>
                <c:pt idx="2549">
                  <c:v>43164</c:v>
                </c:pt>
                <c:pt idx="2550">
                  <c:v>43165</c:v>
                </c:pt>
                <c:pt idx="2551">
                  <c:v>43166</c:v>
                </c:pt>
                <c:pt idx="2552">
                  <c:v>43167</c:v>
                </c:pt>
                <c:pt idx="2553">
                  <c:v>43168</c:v>
                </c:pt>
                <c:pt idx="2554">
                  <c:v>43169</c:v>
                </c:pt>
                <c:pt idx="2555">
                  <c:v>43170</c:v>
                </c:pt>
                <c:pt idx="2556">
                  <c:v>43171</c:v>
                </c:pt>
                <c:pt idx="2557">
                  <c:v>43172</c:v>
                </c:pt>
                <c:pt idx="2558">
                  <c:v>43173</c:v>
                </c:pt>
                <c:pt idx="2559">
                  <c:v>43174</c:v>
                </c:pt>
                <c:pt idx="2560">
                  <c:v>43175</c:v>
                </c:pt>
                <c:pt idx="2561">
                  <c:v>43176</c:v>
                </c:pt>
                <c:pt idx="2562">
                  <c:v>43177</c:v>
                </c:pt>
                <c:pt idx="2563">
                  <c:v>43178</c:v>
                </c:pt>
                <c:pt idx="2564">
                  <c:v>43179</c:v>
                </c:pt>
                <c:pt idx="2565">
                  <c:v>43180</c:v>
                </c:pt>
                <c:pt idx="2566">
                  <c:v>43181</c:v>
                </c:pt>
                <c:pt idx="2567">
                  <c:v>43182</c:v>
                </c:pt>
                <c:pt idx="2568">
                  <c:v>43183</c:v>
                </c:pt>
                <c:pt idx="2569">
                  <c:v>43184</c:v>
                </c:pt>
                <c:pt idx="2570">
                  <c:v>43185</c:v>
                </c:pt>
                <c:pt idx="2571">
                  <c:v>43186</c:v>
                </c:pt>
                <c:pt idx="2572">
                  <c:v>43187</c:v>
                </c:pt>
                <c:pt idx="2573">
                  <c:v>43188</c:v>
                </c:pt>
                <c:pt idx="2574">
                  <c:v>43189</c:v>
                </c:pt>
                <c:pt idx="2575">
                  <c:v>43190</c:v>
                </c:pt>
                <c:pt idx="2576">
                  <c:v>43191</c:v>
                </c:pt>
                <c:pt idx="2577">
                  <c:v>43192</c:v>
                </c:pt>
                <c:pt idx="2578">
                  <c:v>43193</c:v>
                </c:pt>
                <c:pt idx="2579">
                  <c:v>43194</c:v>
                </c:pt>
                <c:pt idx="2580">
                  <c:v>43195</c:v>
                </c:pt>
                <c:pt idx="2581">
                  <c:v>43196</c:v>
                </c:pt>
                <c:pt idx="2582">
                  <c:v>43197</c:v>
                </c:pt>
                <c:pt idx="2583">
                  <c:v>43198</c:v>
                </c:pt>
                <c:pt idx="2584">
                  <c:v>43199</c:v>
                </c:pt>
                <c:pt idx="2585">
                  <c:v>43200</c:v>
                </c:pt>
                <c:pt idx="2586">
                  <c:v>43201</c:v>
                </c:pt>
                <c:pt idx="2587">
                  <c:v>43202</c:v>
                </c:pt>
                <c:pt idx="2588">
                  <c:v>43203</c:v>
                </c:pt>
                <c:pt idx="2589">
                  <c:v>43204</c:v>
                </c:pt>
                <c:pt idx="2590">
                  <c:v>43205</c:v>
                </c:pt>
                <c:pt idx="2591">
                  <c:v>43206</c:v>
                </c:pt>
                <c:pt idx="2592">
                  <c:v>43207</c:v>
                </c:pt>
                <c:pt idx="2593">
                  <c:v>43208</c:v>
                </c:pt>
                <c:pt idx="2594">
                  <c:v>43209</c:v>
                </c:pt>
                <c:pt idx="2595">
                  <c:v>43210</c:v>
                </c:pt>
                <c:pt idx="2596">
                  <c:v>43211</c:v>
                </c:pt>
                <c:pt idx="2597">
                  <c:v>43212</c:v>
                </c:pt>
                <c:pt idx="2598">
                  <c:v>43213</c:v>
                </c:pt>
                <c:pt idx="2599">
                  <c:v>43214</c:v>
                </c:pt>
                <c:pt idx="2600">
                  <c:v>43215</c:v>
                </c:pt>
                <c:pt idx="2601">
                  <c:v>43216</c:v>
                </c:pt>
                <c:pt idx="2602">
                  <c:v>43217</c:v>
                </c:pt>
                <c:pt idx="2603">
                  <c:v>43218</c:v>
                </c:pt>
                <c:pt idx="2604">
                  <c:v>43219</c:v>
                </c:pt>
                <c:pt idx="2605">
                  <c:v>43220</c:v>
                </c:pt>
                <c:pt idx="2606">
                  <c:v>43221</c:v>
                </c:pt>
                <c:pt idx="2607">
                  <c:v>43222</c:v>
                </c:pt>
                <c:pt idx="2608">
                  <c:v>43223</c:v>
                </c:pt>
                <c:pt idx="2609">
                  <c:v>43224</c:v>
                </c:pt>
                <c:pt idx="2610">
                  <c:v>43225</c:v>
                </c:pt>
                <c:pt idx="2611">
                  <c:v>43226</c:v>
                </c:pt>
                <c:pt idx="2612">
                  <c:v>43227</c:v>
                </c:pt>
                <c:pt idx="2613">
                  <c:v>43228</c:v>
                </c:pt>
                <c:pt idx="2614">
                  <c:v>43229</c:v>
                </c:pt>
                <c:pt idx="2615">
                  <c:v>43230</c:v>
                </c:pt>
                <c:pt idx="2616">
                  <c:v>43231</c:v>
                </c:pt>
                <c:pt idx="2617">
                  <c:v>43232</c:v>
                </c:pt>
                <c:pt idx="2618">
                  <c:v>43233</c:v>
                </c:pt>
                <c:pt idx="2619">
                  <c:v>43234</c:v>
                </c:pt>
                <c:pt idx="2620">
                  <c:v>43235</c:v>
                </c:pt>
                <c:pt idx="2621">
                  <c:v>43236</c:v>
                </c:pt>
                <c:pt idx="2622">
                  <c:v>43237</c:v>
                </c:pt>
                <c:pt idx="2623">
                  <c:v>43238</c:v>
                </c:pt>
                <c:pt idx="2624">
                  <c:v>43239</c:v>
                </c:pt>
                <c:pt idx="2625">
                  <c:v>43240</c:v>
                </c:pt>
                <c:pt idx="2626">
                  <c:v>43241</c:v>
                </c:pt>
                <c:pt idx="2627">
                  <c:v>43242</c:v>
                </c:pt>
                <c:pt idx="2628">
                  <c:v>43243</c:v>
                </c:pt>
                <c:pt idx="2629">
                  <c:v>43244</c:v>
                </c:pt>
                <c:pt idx="2630">
                  <c:v>43245</c:v>
                </c:pt>
                <c:pt idx="2631">
                  <c:v>43246</c:v>
                </c:pt>
                <c:pt idx="2632">
                  <c:v>43247</c:v>
                </c:pt>
                <c:pt idx="2633">
                  <c:v>43248</c:v>
                </c:pt>
                <c:pt idx="2634">
                  <c:v>43249</c:v>
                </c:pt>
                <c:pt idx="2635">
                  <c:v>43250</c:v>
                </c:pt>
                <c:pt idx="2636">
                  <c:v>43251</c:v>
                </c:pt>
                <c:pt idx="2637">
                  <c:v>43252</c:v>
                </c:pt>
                <c:pt idx="2638">
                  <c:v>43253</c:v>
                </c:pt>
                <c:pt idx="2639">
                  <c:v>43254</c:v>
                </c:pt>
                <c:pt idx="2640">
                  <c:v>43255</c:v>
                </c:pt>
                <c:pt idx="2641">
                  <c:v>43256</c:v>
                </c:pt>
                <c:pt idx="2642">
                  <c:v>43257</c:v>
                </c:pt>
                <c:pt idx="2643">
                  <c:v>43258</c:v>
                </c:pt>
                <c:pt idx="2644">
                  <c:v>43259</c:v>
                </c:pt>
                <c:pt idx="2645">
                  <c:v>43260</c:v>
                </c:pt>
                <c:pt idx="2646">
                  <c:v>43261</c:v>
                </c:pt>
                <c:pt idx="2647">
                  <c:v>43262</c:v>
                </c:pt>
                <c:pt idx="2648">
                  <c:v>43263</c:v>
                </c:pt>
                <c:pt idx="2649">
                  <c:v>43264</c:v>
                </c:pt>
                <c:pt idx="2650">
                  <c:v>43265</c:v>
                </c:pt>
                <c:pt idx="2651">
                  <c:v>43266</c:v>
                </c:pt>
                <c:pt idx="2652">
                  <c:v>43267</c:v>
                </c:pt>
                <c:pt idx="2653">
                  <c:v>43268</c:v>
                </c:pt>
                <c:pt idx="2654">
                  <c:v>43269</c:v>
                </c:pt>
                <c:pt idx="2655">
                  <c:v>43270</c:v>
                </c:pt>
                <c:pt idx="2656">
                  <c:v>43271</c:v>
                </c:pt>
                <c:pt idx="2657">
                  <c:v>43272</c:v>
                </c:pt>
                <c:pt idx="2658">
                  <c:v>43273</c:v>
                </c:pt>
                <c:pt idx="2659">
                  <c:v>43274</c:v>
                </c:pt>
                <c:pt idx="2660">
                  <c:v>43275</c:v>
                </c:pt>
                <c:pt idx="2661">
                  <c:v>43276</c:v>
                </c:pt>
                <c:pt idx="2662">
                  <c:v>43277</c:v>
                </c:pt>
                <c:pt idx="2663">
                  <c:v>43278</c:v>
                </c:pt>
                <c:pt idx="2664">
                  <c:v>43279</c:v>
                </c:pt>
                <c:pt idx="2665">
                  <c:v>43280</c:v>
                </c:pt>
                <c:pt idx="2666">
                  <c:v>43281</c:v>
                </c:pt>
                <c:pt idx="2667">
                  <c:v>43282</c:v>
                </c:pt>
                <c:pt idx="2668">
                  <c:v>43283</c:v>
                </c:pt>
                <c:pt idx="2669">
                  <c:v>43284</c:v>
                </c:pt>
                <c:pt idx="2670">
                  <c:v>43285</c:v>
                </c:pt>
                <c:pt idx="2671">
                  <c:v>43286</c:v>
                </c:pt>
                <c:pt idx="2672">
                  <c:v>43287</c:v>
                </c:pt>
                <c:pt idx="2673">
                  <c:v>43288</c:v>
                </c:pt>
                <c:pt idx="2674">
                  <c:v>43289</c:v>
                </c:pt>
                <c:pt idx="2675">
                  <c:v>43290</c:v>
                </c:pt>
                <c:pt idx="2676">
                  <c:v>43291</c:v>
                </c:pt>
                <c:pt idx="2677">
                  <c:v>43292</c:v>
                </c:pt>
                <c:pt idx="2678">
                  <c:v>43293</c:v>
                </c:pt>
                <c:pt idx="2679">
                  <c:v>43294</c:v>
                </c:pt>
                <c:pt idx="2680">
                  <c:v>43295</c:v>
                </c:pt>
                <c:pt idx="2681">
                  <c:v>43296</c:v>
                </c:pt>
                <c:pt idx="2682">
                  <c:v>43297</c:v>
                </c:pt>
                <c:pt idx="2683">
                  <c:v>43298</c:v>
                </c:pt>
                <c:pt idx="2684">
                  <c:v>43299</c:v>
                </c:pt>
                <c:pt idx="2685">
                  <c:v>43300</c:v>
                </c:pt>
                <c:pt idx="2686">
                  <c:v>43301</c:v>
                </c:pt>
                <c:pt idx="2687">
                  <c:v>43302</c:v>
                </c:pt>
                <c:pt idx="2688">
                  <c:v>43303</c:v>
                </c:pt>
                <c:pt idx="2689">
                  <c:v>43304</c:v>
                </c:pt>
                <c:pt idx="2690">
                  <c:v>43305</c:v>
                </c:pt>
                <c:pt idx="2691">
                  <c:v>43306</c:v>
                </c:pt>
                <c:pt idx="2692">
                  <c:v>43307</c:v>
                </c:pt>
                <c:pt idx="2693">
                  <c:v>43308</c:v>
                </c:pt>
                <c:pt idx="2694">
                  <c:v>43309</c:v>
                </c:pt>
                <c:pt idx="2695">
                  <c:v>43310</c:v>
                </c:pt>
                <c:pt idx="2696">
                  <c:v>43311</c:v>
                </c:pt>
                <c:pt idx="2697">
                  <c:v>43312</c:v>
                </c:pt>
                <c:pt idx="2698">
                  <c:v>43313</c:v>
                </c:pt>
                <c:pt idx="2699">
                  <c:v>43314</c:v>
                </c:pt>
                <c:pt idx="2700">
                  <c:v>43315</c:v>
                </c:pt>
                <c:pt idx="2701">
                  <c:v>43316</c:v>
                </c:pt>
                <c:pt idx="2702">
                  <c:v>43317</c:v>
                </c:pt>
                <c:pt idx="2703">
                  <c:v>43318</c:v>
                </c:pt>
                <c:pt idx="2704">
                  <c:v>43319</c:v>
                </c:pt>
                <c:pt idx="2705">
                  <c:v>43320</c:v>
                </c:pt>
                <c:pt idx="2706">
                  <c:v>43321</c:v>
                </c:pt>
                <c:pt idx="2707">
                  <c:v>43322</c:v>
                </c:pt>
                <c:pt idx="2708">
                  <c:v>43323</c:v>
                </c:pt>
                <c:pt idx="2709">
                  <c:v>43324</c:v>
                </c:pt>
                <c:pt idx="2710">
                  <c:v>43325</c:v>
                </c:pt>
                <c:pt idx="2711">
                  <c:v>43326</c:v>
                </c:pt>
                <c:pt idx="2712">
                  <c:v>43327</c:v>
                </c:pt>
                <c:pt idx="2713">
                  <c:v>43328</c:v>
                </c:pt>
                <c:pt idx="2714">
                  <c:v>43329</c:v>
                </c:pt>
                <c:pt idx="2715">
                  <c:v>43330</c:v>
                </c:pt>
                <c:pt idx="2716">
                  <c:v>43331</c:v>
                </c:pt>
                <c:pt idx="2717">
                  <c:v>43332</c:v>
                </c:pt>
                <c:pt idx="2718">
                  <c:v>43333</c:v>
                </c:pt>
                <c:pt idx="2719">
                  <c:v>43334</c:v>
                </c:pt>
                <c:pt idx="2720">
                  <c:v>43335</c:v>
                </c:pt>
                <c:pt idx="2721">
                  <c:v>43336</c:v>
                </c:pt>
                <c:pt idx="2722">
                  <c:v>43337</c:v>
                </c:pt>
                <c:pt idx="2723">
                  <c:v>43338</c:v>
                </c:pt>
                <c:pt idx="2724">
                  <c:v>43339</c:v>
                </c:pt>
                <c:pt idx="2725">
                  <c:v>43340</c:v>
                </c:pt>
                <c:pt idx="2726">
                  <c:v>43341</c:v>
                </c:pt>
                <c:pt idx="2727">
                  <c:v>43342</c:v>
                </c:pt>
                <c:pt idx="2728">
                  <c:v>43343</c:v>
                </c:pt>
                <c:pt idx="2729">
                  <c:v>43344</c:v>
                </c:pt>
                <c:pt idx="2730">
                  <c:v>43345</c:v>
                </c:pt>
                <c:pt idx="2731">
                  <c:v>43346</c:v>
                </c:pt>
                <c:pt idx="2732">
                  <c:v>43347</c:v>
                </c:pt>
                <c:pt idx="2733">
                  <c:v>43348</c:v>
                </c:pt>
                <c:pt idx="2734">
                  <c:v>43349</c:v>
                </c:pt>
                <c:pt idx="2735">
                  <c:v>43350</c:v>
                </c:pt>
                <c:pt idx="2736">
                  <c:v>43351</c:v>
                </c:pt>
                <c:pt idx="2737">
                  <c:v>43352</c:v>
                </c:pt>
                <c:pt idx="2738">
                  <c:v>43353</c:v>
                </c:pt>
                <c:pt idx="2739">
                  <c:v>43354</c:v>
                </c:pt>
                <c:pt idx="2740">
                  <c:v>43355</c:v>
                </c:pt>
                <c:pt idx="2741">
                  <c:v>43356</c:v>
                </c:pt>
                <c:pt idx="2742">
                  <c:v>43357</c:v>
                </c:pt>
                <c:pt idx="2743">
                  <c:v>43358</c:v>
                </c:pt>
                <c:pt idx="2744">
                  <c:v>43359</c:v>
                </c:pt>
                <c:pt idx="2745">
                  <c:v>43360</c:v>
                </c:pt>
                <c:pt idx="2746">
                  <c:v>43361</c:v>
                </c:pt>
                <c:pt idx="2747">
                  <c:v>43362</c:v>
                </c:pt>
                <c:pt idx="2748">
                  <c:v>43363</c:v>
                </c:pt>
                <c:pt idx="2749">
                  <c:v>43364</c:v>
                </c:pt>
                <c:pt idx="2750">
                  <c:v>43365</c:v>
                </c:pt>
                <c:pt idx="2751">
                  <c:v>43366</c:v>
                </c:pt>
                <c:pt idx="2752">
                  <c:v>43367</c:v>
                </c:pt>
                <c:pt idx="2753">
                  <c:v>43368</c:v>
                </c:pt>
                <c:pt idx="2754">
                  <c:v>43369</c:v>
                </c:pt>
                <c:pt idx="2755">
                  <c:v>43370</c:v>
                </c:pt>
                <c:pt idx="2756">
                  <c:v>43371</c:v>
                </c:pt>
                <c:pt idx="2757">
                  <c:v>43372</c:v>
                </c:pt>
                <c:pt idx="2758">
                  <c:v>43373</c:v>
                </c:pt>
                <c:pt idx="2759">
                  <c:v>43374</c:v>
                </c:pt>
                <c:pt idx="2760">
                  <c:v>43375</c:v>
                </c:pt>
                <c:pt idx="2761">
                  <c:v>43376</c:v>
                </c:pt>
                <c:pt idx="2762">
                  <c:v>43377</c:v>
                </c:pt>
                <c:pt idx="2763">
                  <c:v>43378</c:v>
                </c:pt>
                <c:pt idx="2764">
                  <c:v>43379</c:v>
                </c:pt>
                <c:pt idx="2765">
                  <c:v>43380</c:v>
                </c:pt>
                <c:pt idx="2766">
                  <c:v>43381</c:v>
                </c:pt>
                <c:pt idx="2767">
                  <c:v>43382</c:v>
                </c:pt>
                <c:pt idx="2768">
                  <c:v>43383</c:v>
                </c:pt>
                <c:pt idx="2769">
                  <c:v>43384</c:v>
                </c:pt>
                <c:pt idx="2770">
                  <c:v>43385</c:v>
                </c:pt>
                <c:pt idx="2771">
                  <c:v>43386</c:v>
                </c:pt>
                <c:pt idx="2772">
                  <c:v>43387</c:v>
                </c:pt>
                <c:pt idx="2773">
                  <c:v>43388</c:v>
                </c:pt>
                <c:pt idx="2774">
                  <c:v>43389</c:v>
                </c:pt>
                <c:pt idx="2775">
                  <c:v>43390</c:v>
                </c:pt>
                <c:pt idx="2776">
                  <c:v>43391</c:v>
                </c:pt>
                <c:pt idx="2777">
                  <c:v>43392</c:v>
                </c:pt>
                <c:pt idx="2778">
                  <c:v>43393</c:v>
                </c:pt>
                <c:pt idx="2779">
                  <c:v>43394</c:v>
                </c:pt>
                <c:pt idx="2780">
                  <c:v>43395</c:v>
                </c:pt>
                <c:pt idx="2781">
                  <c:v>43396</c:v>
                </c:pt>
                <c:pt idx="2782">
                  <c:v>43397</c:v>
                </c:pt>
                <c:pt idx="2783">
                  <c:v>43398</c:v>
                </c:pt>
                <c:pt idx="2784">
                  <c:v>43399</c:v>
                </c:pt>
                <c:pt idx="2785">
                  <c:v>43400</c:v>
                </c:pt>
                <c:pt idx="2786">
                  <c:v>43401</c:v>
                </c:pt>
                <c:pt idx="2787">
                  <c:v>43402</c:v>
                </c:pt>
                <c:pt idx="2788">
                  <c:v>43403</c:v>
                </c:pt>
                <c:pt idx="2789">
                  <c:v>43404</c:v>
                </c:pt>
                <c:pt idx="2790">
                  <c:v>43405</c:v>
                </c:pt>
                <c:pt idx="2791">
                  <c:v>43406</c:v>
                </c:pt>
                <c:pt idx="2792">
                  <c:v>43407</c:v>
                </c:pt>
                <c:pt idx="2793">
                  <c:v>43408</c:v>
                </c:pt>
                <c:pt idx="2794">
                  <c:v>43409</c:v>
                </c:pt>
                <c:pt idx="2795">
                  <c:v>43410</c:v>
                </c:pt>
                <c:pt idx="2796">
                  <c:v>43411</c:v>
                </c:pt>
                <c:pt idx="2797">
                  <c:v>43412</c:v>
                </c:pt>
                <c:pt idx="2798">
                  <c:v>43413</c:v>
                </c:pt>
                <c:pt idx="2799">
                  <c:v>43414</c:v>
                </c:pt>
                <c:pt idx="2800">
                  <c:v>43415</c:v>
                </c:pt>
                <c:pt idx="2801">
                  <c:v>43416</c:v>
                </c:pt>
                <c:pt idx="2802">
                  <c:v>43417</c:v>
                </c:pt>
                <c:pt idx="2803">
                  <c:v>43418</c:v>
                </c:pt>
                <c:pt idx="2804">
                  <c:v>43419</c:v>
                </c:pt>
                <c:pt idx="2805">
                  <c:v>43420</c:v>
                </c:pt>
                <c:pt idx="2806">
                  <c:v>43421</c:v>
                </c:pt>
                <c:pt idx="2807">
                  <c:v>43422</c:v>
                </c:pt>
                <c:pt idx="2808">
                  <c:v>43423</c:v>
                </c:pt>
                <c:pt idx="2809">
                  <c:v>43424</c:v>
                </c:pt>
                <c:pt idx="2810">
                  <c:v>43425</c:v>
                </c:pt>
                <c:pt idx="2811">
                  <c:v>43426</c:v>
                </c:pt>
                <c:pt idx="2812">
                  <c:v>43427</c:v>
                </c:pt>
                <c:pt idx="2813">
                  <c:v>43428</c:v>
                </c:pt>
                <c:pt idx="2814">
                  <c:v>43429</c:v>
                </c:pt>
                <c:pt idx="2815">
                  <c:v>43430</c:v>
                </c:pt>
                <c:pt idx="2816">
                  <c:v>43431</c:v>
                </c:pt>
                <c:pt idx="2817">
                  <c:v>43432</c:v>
                </c:pt>
                <c:pt idx="2818">
                  <c:v>43433</c:v>
                </c:pt>
                <c:pt idx="2819">
                  <c:v>43434</c:v>
                </c:pt>
                <c:pt idx="2820">
                  <c:v>43435</c:v>
                </c:pt>
                <c:pt idx="2821">
                  <c:v>43436</c:v>
                </c:pt>
                <c:pt idx="2822">
                  <c:v>43437</c:v>
                </c:pt>
                <c:pt idx="2823">
                  <c:v>43438</c:v>
                </c:pt>
                <c:pt idx="2824">
                  <c:v>43439</c:v>
                </c:pt>
                <c:pt idx="2825">
                  <c:v>43440</c:v>
                </c:pt>
                <c:pt idx="2826">
                  <c:v>43441</c:v>
                </c:pt>
                <c:pt idx="2827">
                  <c:v>43442</c:v>
                </c:pt>
                <c:pt idx="2828">
                  <c:v>43443</c:v>
                </c:pt>
                <c:pt idx="2829">
                  <c:v>43444</c:v>
                </c:pt>
                <c:pt idx="2830">
                  <c:v>43445</c:v>
                </c:pt>
                <c:pt idx="2831">
                  <c:v>43446</c:v>
                </c:pt>
                <c:pt idx="2832">
                  <c:v>43447</c:v>
                </c:pt>
                <c:pt idx="2833">
                  <c:v>43448</c:v>
                </c:pt>
                <c:pt idx="2834">
                  <c:v>43449</c:v>
                </c:pt>
                <c:pt idx="2835">
                  <c:v>43450</c:v>
                </c:pt>
                <c:pt idx="2836">
                  <c:v>43451</c:v>
                </c:pt>
                <c:pt idx="2837">
                  <c:v>43452</c:v>
                </c:pt>
                <c:pt idx="2838">
                  <c:v>43453</c:v>
                </c:pt>
                <c:pt idx="2839">
                  <c:v>43454</c:v>
                </c:pt>
                <c:pt idx="2840">
                  <c:v>43455</c:v>
                </c:pt>
                <c:pt idx="2841">
                  <c:v>43456</c:v>
                </c:pt>
                <c:pt idx="2842">
                  <c:v>43457</c:v>
                </c:pt>
                <c:pt idx="2843">
                  <c:v>43458</c:v>
                </c:pt>
                <c:pt idx="2844">
                  <c:v>43459</c:v>
                </c:pt>
                <c:pt idx="2845">
                  <c:v>43460</c:v>
                </c:pt>
                <c:pt idx="2846">
                  <c:v>43461</c:v>
                </c:pt>
                <c:pt idx="2847">
                  <c:v>43462</c:v>
                </c:pt>
                <c:pt idx="2848">
                  <c:v>43463</c:v>
                </c:pt>
                <c:pt idx="2849">
                  <c:v>43464</c:v>
                </c:pt>
                <c:pt idx="2850">
                  <c:v>43465</c:v>
                </c:pt>
                <c:pt idx="2851">
                  <c:v>43466</c:v>
                </c:pt>
                <c:pt idx="2852">
                  <c:v>43467</c:v>
                </c:pt>
                <c:pt idx="2853">
                  <c:v>43468</c:v>
                </c:pt>
                <c:pt idx="2854">
                  <c:v>43469</c:v>
                </c:pt>
                <c:pt idx="2855">
                  <c:v>43470</c:v>
                </c:pt>
                <c:pt idx="2856">
                  <c:v>43471</c:v>
                </c:pt>
                <c:pt idx="2857">
                  <c:v>43472</c:v>
                </c:pt>
                <c:pt idx="2858">
                  <c:v>43473</c:v>
                </c:pt>
                <c:pt idx="2859">
                  <c:v>43474</c:v>
                </c:pt>
                <c:pt idx="2860">
                  <c:v>43475</c:v>
                </c:pt>
                <c:pt idx="2861">
                  <c:v>43476</c:v>
                </c:pt>
                <c:pt idx="2862">
                  <c:v>43477</c:v>
                </c:pt>
                <c:pt idx="2863">
                  <c:v>43478</c:v>
                </c:pt>
                <c:pt idx="2864">
                  <c:v>43479</c:v>
                </c:pt>
                <c:pt idx="2865">
                  <c:v>43480</c:v>
                </c:pt>
                <c:pt idx="2866">
                  <c:v>43481</c:v>
                </c:pt>
                <c:pt idx="2867">
                  <c:v>43482</c:v>
                </c:pt>
                <c:pt idx="2868">
                  <c:v>43483</c:v>
                </c:pt>
                <c:pt idx="2869">
                  <c:v>43484</c:v>
                </c:pt>
                <c:pt idx="2870">
                  <c:v>43485</c:v>
                </c:pt>
                <c:pt idx="2871">
                  <c:v>43486</c:v>
                </c:pt>
                <c:pt idx="2872">
                  <c:v>43487</c:v>
                </c:pt>
                <c:pt idx="2873">
                  <c:v>43488</c:v>
                </c:pt>
                <c:pt idx="2874">
                  <c:v>43489</c:v>
                </c:pt>
                <c:pt idx="2875">
                  <c:v>43490</c:v>
                </c:pt>
                <c:pt idx="2876">
                  <c:v>43491</c:v>
                </c:pt>
                <c:pt idx="2877">
                  <c:v>43492</c:v>
                </c:pt>
                <c:pt idx="2878">
                  <c:v>43493</c:v>
                </c:pt>
                <c:pt idx="2879">
                  <c:v>43494</c:v>
                </c:pt>
                <c:pt idx="2880">
                  <c:v>43495</c:v>
                </c:pt>
                <c:pt idx="2881">
                  <c:v>43496</c:v>
                </c:pt>
                <c:pt idx="2882">
                  <c:v>43497</c:v>
                </c:pt>
                <c:pt idx="2883">
                  <c:v>43498</c:v>
                </c:pt>
                <c:pt idx="2884">
                  <c:v>43499</c:v>
                </c:pt>
                <c:pt idx="2885">
                  <c:v>43500</c:v>
                </c:pt>
                <c:pt idx="2886">
                  <c:v>43501</c:v>
                </c:pt>
                <c:pt idx="2887">
                  <c:v>43502</c:v>
                </c:pt>
                <c:pt idx="2888">
                  <c:v>43503</c:v>
                </c:pt>
                <c:pt idx="2889">
                  <c:v>43504</c:v>
                </c:pt>
                <c:pt idx="2890">
                  <c:v>43505</c:v>
                </c:pt>
                <c:pt idx="2891">
                  <c:v>43506</c:v>
                </c:pt>
                <c:pt idx="2892">
                  <c:v>43507</c:v>
                </c:pt>
                <c:pt idx="2893">
                  <c:v>43508</c:v>
                </c:pt>
                <c:pt idx="2894">
                  <c:v>43509</c:v>
                </c:pt>
                <c:pt idx="2895">
                  <c:v>43510</c:v>
                </c:pt>
                <c:pt idx="2896">
                  <c:v>43511</c:v>
                </c:pt>
                <c:pt idx="2897">
                  <c:v>43512</c:v>
                </c:pt>
                <c:pt idx="2898">
                  <c:v>43513</c:v>
                </c:pt>
                <c:pt idx="2899">
                  <c:v>43514</c:v>
                </c:pt>
                <c:pt idx="2900">
                  <c:v>43515</c:v>
                </c:pt>
                <c:pt idx="2901">
                  <c:v>43516</c:v>
                </c:pt>
                <c:pt idx="2902">
                  <c:v>43517</c:v>
                </c:pt>
                <c:pt idx="2903">
                  <c:v>43518</c:v>
                </c:pt>
                <c:pt idx="2904">
                  <c:v>43519</c:v>
                </c:pt>
                <c:pt idx="2905">
                  <c:v>43520</c:v>
                </c:pt>
                <c:pt idx="2906">
                  <c:v>43521</c:v>
                </c:pt>
                <c:pt idx="2907">
                  <c:v>43522</c:v>
                </c:pt>
                <c:pt idx="2908">
                  <c:v>43523</c:v>
                </c:pt>
                <c:pt idx="2909">
                  <c:v>43524</c:v>
                </c:pt>
                <c:pt idx="2910">
                  <c:v>43525</c:v>
                </c:pt>
                <c:pt idx="2911">
                  <c:v>43526</c:v>
                </c:pt>
                <c:pt idx="2912">
                  <c:v>43527</c:v>
                </c:pt>
                <c:pt idx="2913">
                  <c:v>43528</c:v>
                </c:pt>
                <c:pt idx="2914">
                  <c:v>43529</c:v>
                </c:pt>
                <c:pt idx="2915">
                  <c:v>43530</c:v>
                </c:pt>
                <c:pt idx="2916">
                  <c:v>43531</c:v>
                </c:pt>
                <c:pt idx="2917">
                  <c:v>43532</c:v>
                </c:pt>
                <c:pt idx="2918">
                  <c:v>43533</c:v>
                </c:pt>
                <c:pt idx="2919">
                  <c:v>43534</c:v>
                </c:pt>
                <c:pt idx="2920">
                  <c:v>43535</c:v>
                </c:pt>
                <c:pt idx="2921">
                  <c:v>43536</c:v>
                </c:pt>
                <c:pt idx="2922">
                  <c:v>43537</c:v>
                </c:pt>
                <c:pt idx="2923">
                  <c:v>43538</c:v>
                </c:pt>
                <c:pt idx="2924">
                  <c:v>43539</c:v>
                </c:pt>
                <c:pt idx="2925">
                  <c:v>43540</c:v>
                </c:pt>
                <c:pt idx="2926">
                  <c:v>43541</c:v>
                </c:pt>
                <c:pt idx="2927">
                  <c:v>43542</c:v>
                </c:pt>
                <c:pt idx="2928">
                  <c:v>43543</c:v>
                </c:pt>
                <c:pt idx="2929">
                  <c:v>43544</c:v>
                </c:pt>
                <c:pt idx="2930">
                  <c:v>43545</c:v>
                </c:pt>
                <c:pt idx="2931">
                  <c:v>43546</c:v>
                </c:pt>
                <c:pt idx="2932">
                  <c:v>43547</c:v>
                </c:pt>
                <c:pt idx="2933">
                  <c:v>43548</c:v>
                </c:pt>
                <c:pt idx="2934">
                  <c:v>43549</c:v>
                </c:pt>
                <c:pt idx="2935">
                  <c:v>43550</c:v>
                </c:pt>
                <c:pt idx="2936">
                  <c:v>43551</c:v>
                </c:pt>
                <c:pt idx="2937">
                  <c:v>43552</c:v>
                </c:pt>
                <c:pt idx="2938">
                  <c:v>43553</c:v>
                </c:pt>
                <c:pt idx="2939">
                  <c:v>43554</c:v>
                </c:pt>
                <c:pt idx="2940">
                  <c:v>43555</c:v>
                </c:pt>
                <c:pt idx="2941">
                  <c:v>43556</c:v>
                </c:pt>
                <c:pt idx="2942">
                  <c:v>43557</c:v>
                </c:pt>
                <c:pt idx="2943">
                  <c:v>43558</c:v>
                </c:pt>
                <c:pt idx="2944">
                  <c:v>43559</c:v>
                </c:pt>
                <c:pt idx="2945">
                  <c:v>43560</c:v>
                </c:pt>
                <c:pt idx="2946">
                  <c:v>43561</c:v>
                </c:pt>
                <c:pt idx="2947">
                  <c:v>43562</c:v>
                </c:pt>
                <c:pt idx="2948">
                  <c:v>43563</c:v>
                </c:pt>
                <c:pt idx="2949">
                  <c:v>43564</c:v>
                </c:pt>
                <c:pt idx="2950">
                  <c:v>43565</c:v>
                </c:pt>
                <c:pt idx="2951">
                  <c:v>43566</c:v>
                </c:pt>
                <c:pt idx="2952">
                  <c:v>43567</c:v>
                </c:pt>
                <c:pt idx="2953">
                  <c:v>43568</c:v>
                </c:pt>
                <c:pt idx="2954">
                  <c:v>43569</c:v>
                </c:pt>
                <c:pt idx="2955">
                  <c:v>43570</c:v>
                </c:pt>
                <c:pt idx="2956">
                  <c:v>43571</c:v>
                </c:pt>
                <c:pt idx="2957">
                  <c:v>43572</c:v>
                </c:pt>
                <c:pt idx="2958">
                  <c:v>43573</c:v>
                </c:pt>
                <c:pt idx="2959">
                  <c:v>43574</c:v>
                </c:pt>
                <c:pt idx="2960">
                  <c:v>43575</c:v>
                </c:pt>
                <c:pt idx="2961">
                  <c:v>43576</c:v>
                </c:pt>
                <c:pt idx="2962">
                  <c:v>43577</c:v>
                </c:pt>
                <c:pt idx="2963">
                  <c:v>43578</c:v>
                </c:pt>
                <c:pt idx="2964">
                  <c:v>43579</c:v>
                </c:pt>
                <c:pt idx="2965">
                  <c:v>43580</c:v>
                </c:pt>
                <c:pt idx="2966">
                  <c:v>43581</c:v>
                </c:pt>
                <c:pt idx="2967">
                  <c:v>43582</c:v>
                </c:pt>
                <c:pt idx="2968">
                  <c:v>43583</c:v>
                </c:pt>
                <c:pt idx="2969">
                  <c:v>43584</c:v>
                </c:pt>
                <c:pt idx="2970">
                  <c:v>43585</c:v>
                </c:pt>
                <c:pt idx="2971">
                  <c:v>43586</c:v>
                </c:pt>
                <c:pt idx="2972">
                  <c:v>43587</c:v>
                </c:pt>
                <c:pt idx="2973">
                  <c:v>43588</c:v>
                </c:pt>
                <c:pt idx="2974">
                  <c:v>43589</c:v>
                </c:pt>
                <c:pt idx="2975">
                  <c:v>43590</c:v>
                </c:pt>
                <c:pt idx="2976">
                  <c:v>43591</c:v>
                </c:pt>
                <c:pt idx="2977">
                  <c:v>43592</c:v>
                </c:pt>
                <c:pt idx="2978">
                  <c:v>43593</c:v>
                </c:pt>
                <c:pt idx="2979">
                  <c:v>43594</c:v>
                </c:pt>
                <c:pt idx="2980">
                  <c:v>43595</c:v>
                </c:pt>
                <c:pt idx="2981">
                  <c:v>43596</c:v>
                </c:pt>
                <c:pt idx="2982">
                  <c:v>43597</c:v>
                </c:pt>
                <c:pt idx="2983">
                  <c:v>43598</c:v>
                </c:pt>
                <c:pt idx="2984">
                  <c:v>43599</c:v>
                </c:pt>
                <c:pt idx="2985">
                  <c:v>43600</c:v>
                </c:pt>
                <c:pt idx="2986">
                  <c:v>43601</c:v>
                </c:pt>
                <c:pt idx="2987">
                  <c:v>43602</c:v>
                </c:pt>
                <c:pt idx="2988">
                  <c:v>43603</c:v>
                </c:pt>
                <c:pt idx="2989">
                  <c:v>43604</c:v>
                </c:pt>
                <c:pt idx="2990">
                  <c:v>43605</c:v>
                </c:pt>
                <c:pt idx="2991">
                  <c:v>43606</c:v>
                </c:pt>
                <c:pt idx="2992">
                  <c:v>43607</c:v>
                </c:pt>
                <c:pt idx="2993">
                  <c:v>43608</c:v>
                </c:pt>
                <c:pt idx="2994">
                  <c:v>43609</c:v>
                </c:pt>
                <c:pt idx="2995">
                  <c:v>43610</c:v>
                </c:pt>
                <c:pt idx="2996">
                  <c:v>43611</c:v>
                </c:pt>
                <c:pt idx="2997">
                  <c:v>43612</c:v>
                </c:pt>
                <c:pt idx="2998">
                  <c:v>43613</c:v>
                </c:pt>
                <c:pt idx="2999">
                  <c:v>43614</c:v>
                </c:pt>
                <c:pt idx="3000">
                  <c:v>43615</c:v>
                </c:pt>
                <c:pt idx="3001">
                  <c:v>43616</c:v>
                </c:pt>
                <c:pt idx="3002">
                  <c:v>43617</c:v>
                </c:pt>
                <c:pt idx="3003">
                  <c:v>43618</c:v>
                </c:pt>
                <c:pt idx="3004">
                  <c:v>43619</c:v>
                </c:pt>
                <c:pt idx="3005">
                  <c:v>43620</c:v>
                </c:pt>
                <c:pt idx="3006">
                  <c:v>43621</c:v>
                </c:pt>
                <c:pt idx="3007">
                  <c:v>43622</c:v>
                </c:pt>
                <c:pt idx="3008">
                  <c:v>43623</c:v>
                </c:pt>
                <c:pt idx="3009">
                  <c:v>43624</c:v>
                </c:pt>
                <c:pt idx="3010">
                  <c:v>43625</c:v>
                </c:pt>
                <c:pt idx="3011">
                  <c:v>43626</c:v>
                </c:pt>
                <c:pt idx="3012">
                  <c:v>43627</c:v>
                </c:pt>
                <c:pt idx="3013">
                  <c:v>43628</c:v>
                </c:pt>
                <c:pt idx="3014">
                  <c:v>43629</c:v>
                </c:pt>
                <c:pt idx="3015">
                  <c:v>43630</c:v>
                </c:pt>
                <c:pt idx="3016">
                  <c:v>43631</c:v>
                </c:pt>
                <c:pt idx="3017">
                  <c:v>43632</c:v>
                </c:pt>
                <c:pt idx="3018">
                  <c:v>43633</c:v>
                </c:pt>
                <c:pt idx="3019">
                  <c:v>43634</c:v>
                </c:pt>
                <c:pt idx="3020">
                  <c:v>43635</c:v>
                </c:pt>
                <c:pt idx="3021">
                  <c:v>43636</c:v>
                </c:pt>
                <c:pt idx="3022">
                  <c:v>43637</c:v>
                </c:pt>
                <c:pt idx="3023">
                  <c:v>43638</c:v>
                </c:pt>
                <c:pt idx="3024">
                  <c:v>43639</c:v>
                </c:pt>
                <c:pt idx="3025">
                  <c:v>43640</c:v>
                </c:pt>
                <c:pt idx="3026">
                  <c:v>43641</c:v>
                </c:pt>
                <c:pt idx="3027">
                  <c:v>43642</c:v>
                </c:pt>
                <c:pt idx="3028">
                  <c:v>43643</c:v>
                </c:pt>
                <c:pt idx="3029">
                  <c:v>43644</c:v>
                </c:pt>
                <c:pt idx="3030">
                  <c:v>43645</c:v>
                </c:pt>
                <c:pt idx="3031">
                  <c:v>43646</c:v>
                </c:pt>
                <c:pt idx="3032">
                  <c:v>43647</c:v>
                </c:pt>
                <c:pt idx="3033">
                  <c:v>43648</c:v>
                </c:pt>
                <c:pt idx="3034">
                  <c:v>43649</c:v>
                </c:pt>
                <c:pt idx="3035">
                  <c:v>43650</c:v>
                </c:pt>
                <c:pt idx="3036">
                  <c:v>43651</c:v>
                </c:pt>
                <c:pt idx="3037">
                  <c:v>43652</c:v>
                </c:pt>
                <c:pt idx="3038">
                  <c:v>43653</c:v>
                </c:pt>
                <c:pt idx="3039">
                  <c:v>43654</c:v>
                </c:pt>
                <c:pt idx="3040">
                  <c:v>43655</c:v>
                </c:pt>
                <c:pt idx="3041">
                  <c:v>43656</c:v>
                </c:pt>
                <c:pt idx="3042">
                  <c:v>43657</c:v>
                </c:pt>
                <c:pt idx="3043">
                  <c:v>43658</c:v>
                </c:pt>
                <c:pt idx="3044">
                  <c:v>43659</c:v>
                </c:pt>
                <c:pt idx="3045">
                  <c:v>43660</c:v>
                </c:pt>
                <c:pt idx="3046">
                  <c:v>43661</c:v>
                </c:pt>
                <c:pt idx="3047">
                  <c:v>43662</c:v>
                </c:pt>
                <c:pt idx="3048">
                  <c:v>43663</c:v>
                </c:pt>
                <c:pt idx="3049">
                  <c:v>43664</c:v>
                </c:pt>
                <c:pt idx="3050">
                  <c:v>43665</c:v>
                </c:pt>
                <c:pt idx="3051">
                  <c:v>43666</c:v>
                </c:pt>
                <c:pt idx="3052">
                  <c:v>43667</c:v>
                </c:pt>
                <c:pt idx="3053">
                  <c:v>43668</c:v>
                </c:pt>
                <c:pt idx="3054">
                  <c:v>43669</c:v>
                </c:pt>
                <c:pt idx="3055">
                  <c:v>43670</c:v>
                </c:pt>
                <c:pt idx="3056">
                  <c:v>43671</c:v>
                </c:pt>
                <c:pt idx="3057">
                  <c:v>43672</c:v>
                </c:pt>
                <c:pt idx="3058">
                  <c:v>43673</c:v>
                </c:pt>
                <c:pt idx="3059">
                  <c:v>43674</c:v>
                </c:pt>
                <c:pt idx="3060">
                  <c:v>43675</c:v>
                </c:pt>
                <c:pt idx="3061">
                  <c:v>43676</c:v>
                </c:pt>
                <c:pt idx="3062">
                  <c:v>43677</c:v>
                </c:pt>
                <c:pt idx="3063">
                  <c:v>43678</c:v>
                </c:pt>
                <c:pt idx="3064">
                  <c:v>43679</c:v>
                </c:pt>
                <c:pt idx="3065">
                  <c:v>43680</c:v>
                </c:pt>
                <c:pt idx="3066">
                  <c:v>43681</c:v>
                </c:pt>
                <c:pt idx="3067">
                  <c:v>43682</c:v>
                </c:pt>
                <c:pt idx="3068">
                  <c:v>43683</c:v>
                </c:pt>
                <c:pt idx="3069">
                  <c:v>43684</c:v>
                </c:pt>
                <c:pt idx="3070">
                  <c:v>43685</c:v>
                </c:pt>
                <c:pt idx="3071">
                  <c:v>43686</c:v>
                </c:pt>
                <c:pt idx="3072">
                  <c:v>43687</c:v>
                </c:pt>
                <c:pt idx="3073">
                  <c:v>43688</c:v>
                </c:pt>
                <c:pt idx="3074">
                  <c:v>43689</c:v>
                </c:pt>
                <c:pt idx="3075">
                  <c:v>43690</c:v>
                </c:pt>
                <c:pt idx="3076">
                  <c:v>43691</c:v>
                </c:pt>
                <c:pt idx="3077">
                  <c:v>43692</c:v>
                </c:pt>
                <c:pt idx="3078">
                  <c:v>43693</c:v>
                </c:pt>
                <c:pt idx="3079">
                  <c:v>43694</c:v>
                </c:pt>
                <c:pt idx="3080">
                  <c:v>43695</c:v>
                </c:pt>
                <c:pt idx="3081">
                  <c:v>43696</c:v>
                </c:pt>
                <c:pt idx="3082">
                  <c:v>43697</c:v>
                </c:pt>
                <c:pt idx="3083">
                  <c:v>43698</c:v>
                </c:pt>
                <c:pt idx="3084">
                  <c:v>43699</c:v>
                </c:pt>
                <c:pt idx="3085">
                  <c:v>43700</c:v>
                </c:pt>
                <c:pt idx="3086">
                  <c:v>43701</c:v>
                </c:pt>
                <c:pt idx="3087">
                  <c:v>43702</c:v>
                </c:pt>
                <c:pt idx="3088">
                  <c:v>43703</c:v>
                </c:pt>
                <c:pt idx="3089">
                  <c:v>43704</c:v>
                </c:pt>
                <c:pt idx="3090">
                  <c:v>43705</c:v>
                </c:pt>
                <c:pt idx="3091">
                  <c:v>43706</c:v>
                </c:pt>
                <c:pt idx="3092">
                  <c:v>43707</c:v>
                </c:pt>
                <c:pt idx="3093">
                  <c:v>43708</c:v>
                </c:pt>
                <c:pt idx="3094">
                  <c:v>43709</c:v>
                </c:pt>
                <c:pt idx="3095">
                  <c:v>43710</c:v>
                </c:pt>
                <c:pt idx="3096">
                  <c:v>43711</c:v>
                </c:pt>
                <c:pt idx="3097">
                  <c:v>43712</c:v>
                </c:pt>
                <c:pt idx="3098">
                  <c:v>43713</c:v>
                </c:pt>
                <c:pt idx="3099">
                  <c:v>43714</c:v>
                </c:pt>
                <c:pt idx="3100">
                  <c:v>43715</c:v>
                </c:pt>
                <c:pt idx="3101">
                  <c:v>43716</c:v>
                </c:pt>
                <c:pt idx="3102">
                  <c:v>43717</c:v>
                </c:pt>
                <c:pt idx="3103">
                  <c:v>43718</c:v>
                </c:pt>
                <c:pt idx="3104">
                  <c:v>43719</c:v>
                </c:pt>
                <c:pt idx="3105">
                  <c:v>43720</c:v>
                </c:pt>
                <c:pt idx="3106">
                  <c:v>43721</c:v>
                </c:pt>
                <c:pt idx="3107">
                  <c:v>43722</c:v>
                </c:pt>
                <c:pt idx="3108">
                  <c:v>43723</c:v>
                </c:pt>
                <c:pt idx="3109">
                  <c:v>43724</c:v>
                </c:pt>
                <c:pt idx="3110">
                  <c:v>43725</c:v>
                </c:pt>
                <c:pt idx="3111">
                  <c:v>43726</c:v>
                </c:pt>
                <c:pt idx="3112">
                  <c:v>43727</c:v>
                </c:pt>
                <c:pt idx="3113">
                  <c:v>43728</c:v>
                </c:pt>
                <c:pt idx="3114">
                  <c:v>43729</c:v>
                </c:pt>
                <c:pt idx="3115">
                  <c:v>43730</c:v>
                </c:pt>
                <c:pt idx="3116">
                  <c:v>43731</c:v>
                </c:pt>
                <c:pt idx="3117">
                  <c:v>43732</c:v>
                </c:pt>
                <c:pt idx="3118">
                  <c:v>43733</c:v>
                </c:pt>
                <c:pt idx="3119">
                  <c:v>43734</c:v>
                </c:pt>
                <c:pt idx="3120">
                  <c:v>43735</c:v>
                </c:pt>
                <c:pt idx="3121">
                  <c:v>43736</c:v>
                </c:pt>
                <c:pt idx="3122">
                  <c:v>43737</c:v>
                </c:pt>
                <c:pt idx="3123">
                  <c:v>43738</c:v>
                </c:pt>
                <c:pt idx="3124">
                  <c:v>43739</c:v>
                </c:pt>
                <c:pt idx="3125">
                  <c:v>43740</c:v>
                </c:pt>
                <c:pt idx="3126">
                  <c:v>43741</c:v>
                </c:pt>
                <c:pt idx="3127">
                  <c:v>43742</c:v>
                </c:pt>
                <c:pt idx="3128">
                  <c:v>43743</c:v>
                </c:pt>
                <c:pt idx="3129">
                  <c:v>43744</c:v>
                </c:pt>
                <c:pt idx="3130">
                  <c:v>43745</c:v>
                </c:pt>
                <c:pt idx="3131">
                  <c:v>43746</c:v>
                </c:pt>
                <c:pt idx="3132">
                  <c:v>43747</c:v>
                </c:pt>
                <c:pt idx="3133">
                  <c:v>43748</c:v>
                </c:pt>
                <c:pt idx="3134">
                  <c:v>43749</c:v>
                </c:pt>
                <c:pt idx="3135">
                  <c:v>43750</c:v>
                </c:pt>
                <c:pt idx="3136">
                  <c:v>43751</c:v>
                </c:pt>
                <c:pt idx="3137">
                  <c:v>43752</c:v>
                </c:pt>
                <c:pt idx="3138">
                  <c:v>43753</c:v>
                </c:pt>
                <c:pt idx="3139">
                  <c:v>43754</c:v>
                </c:pt>
                <c:pt idx="3140">
                  <c:v>43755</c:v>
                </c:pt>
                <c:pt idx="3141">
                  <c:v>43756</c:v>
                </c:pt>
                <c:pt idx="3142">
                  <c:v>43757</c:v>
                </c:pt>
                <c:pt idx="3143">
                  <c:v>43758</c:v>
                </c:pt>
                <c:pt idx="3144">
                  <c:v>43759</c:v>
                </c:pt>
                <c:pt idx="3145">
                  <c:v>43760</c:v>
                </c:pt>
                <c:pt idx="3146">
                  <c:v>43761</c:v>
                </c:pt>
                <c:pt idx="3147">
                  <c:v>43762</c:v>
                </c:pt>
                <c:pt idx="3148">
                  <c:v>43763</c:v>
                </c:pt>
                <c:pt idx="3149">
                  <c:v>43764</c:v>
                </c:pt>
                <c:pt idx="3150">
                  <c:v>43765</c:v>
                </c:pt>
                <c:pt idx="3151">
                  <c:v>43766</c:v>
                </c:pt>
                <c:pt idx="3152">
                  <c:v>43767</c:v>
                </c:pt>
                <c:pt idx="3153">
                  <c:v>43768</c:v>
                </c:pt>
                <c:pt idx="3154">
                  <c:v>43769</c:v>
                </c:pt>
                <c:pt idx="3155">
                  <c:v>43770</c:v>
                </c:pt>
                <c:pt idx="3156">
                  <c:v>43771</c:v>
                </c:pt>
                <c:pt idx="3157">
                  <c:v>43772</c:v>
                </c:pt>
                <c:pt idx="3158">
                  <c:v>43773</c:v>
                </c:pt>
                <c:pt idx="3159">
                  <c:v>43774</c:v>
                </c:pt>
                <c:pt idx="3160">
                  <c:v>43775</c:v>
                </c:pt>
                <c:pt idx="3161">
                  <c:v>43776</c:v>
                </c:pt>
                <c:pt idx="3162">
                  <c:v>43777</c:v>
                </c:pt>
                <c:pt idx="3163">
                  <c:v>43778</c:v>
                </c:pt>
                <c:pt idx="3164">
                  <c:v>43779</c:v>
                </c:pt>
                <c:pt idx="3165">
                  <c:v>43780</c:v>
                </c:pt>
                <c:pt idx="3166">
                  <c:v>43781</c:v>
                </c:pt>
                <c:pt idx="3167">
                  <c:v>43782</c:v>
                </c:pt>
                <c:pt idx="3168">
                  <c:v>43783</c:v>
                </c:pt>
                <c:pt idx="3169">
                  <c:v>43784</c:v>
                </c:pt>
                <c:pt idx="3170">
                  <c:v>43785</c:v>
                </c:pt>
                <c:pt idx="3171">
                  <c:v>43786</c:v>
                </c:pt>
                <c:pt idx="3172">
                  <c:v>43787</c:v>
                </c:pt>
                <c:pt idx="3173">
                  <c:v>43788</c:v>
                </c:pt>
                <c:pt idx="3174">
                  <c:v>43789</c:v>
                </c:pt>
                <c:pt idx="3175">
                  <c:v>43790</c:v>
                </c:pt>
                <c:pt idx="3176">
                  <c:v>43791</c:v>
                </c:pt>
                <c:pt idx="3177">
                  <c:v>43792</c:v>
                </c:pt>
                <c:pt idx="3178">
                  <c:v>43793</c:v>
                </c:pt>
                <c:pt idx="3179">
                  <c:v>43794</c:v>
                </c:pt>
                <c:pt idx="3180">
                  <c:v>43795</c:v>
                </c:pt>
                <c:pt idx="3181">
                  <c:v>43796</c:v>
                </c:pt>
                <c:pt idx="3182">
                  <c:v>43797</c:v>
                </c:pt>
                <c:pt idx="3183">
                  <c:v>43798</c:v>
                </c:pt>
                <c:pt idx="3184">
                  <c:v>43799</c:v>
                </c:pt>
                <c:pt idx="3185">
                  <c:v>43800</c:v>
                </c:pt>
                <c:pt idx="3186">
                  <c:v>43801</c:v>
                </c:pt>
                <c:pt idx="3187">
                  <c:v>43802</c:v>
                </c:pt>
                <c:pt idx="3188">
                  <c:v>43803</c:v>
                </c:pt>
                <c:pt idx="3189">
                  <c:v>43804</c:v>
                </c:pt>
                <c:pt idx="3190">
                  <c:v>43805</c:v>
                </c:pt>
                <c:pt idx="3191">
                  <c:v>43806</c:v>
                </c:pt>
                <c:pt idx="3192">
                  <c:v>43807</c:v>
                </c:pt>
                <c:pt idx="3193">
                  <c:v>43808</c:v>
                </c:pt>
                <c:pt idx="3194">
                  <c:v>43809</c:v>
                </c:pt>
                <c:pt idx="3195">
                  <c:v>43810</c:v>
                </c:pt>
                <c:pt idx="3196">
                  <c:v>43811</c:v>
                </c:pt>
                <c:pt idx="3197">
                  <c:v>43812</c:v>
                </c:pt>
                <c:pt idx="3198">
                  <c:v>43813</c:v>
                </c:pt>
                <c:pt idx="3199">
                  <c:v>43814</c:v>
                </c:pt>
                <c:pt idx="3200">
                  <c:v>43815</c:v>
                </c:pt>
                <c:pt idx="3201">
                  <c:v>43816</c:v>
                </c:pt>
                <c:pt idx="3202">
                  <c:v>43817</c:v>
                </c:pt>
                <c:pt idx="3203">
                  <c:v>43818</c:v>
                </c:pt>
                <c:pt idx="3204">
                  <c:v>43819</c:v>
                </c:pt>
                <c:pt idx="3205">
                  <c:v>43820</c:v>
                </c:pt>
                <c:pt idx="3206">
                  <c:v>43821</c:v>
                </c:pt>
                <c:pt idx="3207">
                  <c:v>43822</c:v>
                </c:pt>
                <c:pt idx="3208">
                  <c:v>43823</c:v>
                </c:pt>
                <c:pt idx="3209">
                  <c:v>43824</c:v>
                </c:pt>
                <c:pt idx="3210">
                  <c:v>43825</c:v>
                </c:pt>
                <c:pt idx="3211">
                  <c:v>43826</c:v>
                </c:pt>
                <c:pt idx="3212">
                  <c:v>43827</c:v>
                </c:pt>
                <c:pt idx="3213">
                  <c:v>43828</c:v>
                </c:pt>
                <c:pt idx="3214">
                  <c:v>43829</c:v>
                </c:pt>
                <c:pt idx="3215">
                  <c:v>43830</c:v>
                </c:pt>
                <c:pt idx="3216">
                  <c:v>43831</c:v>
                </c:pt>
                <c:pt idx="3217">
                  <c:v>43832</c:v>
                </c:pt>
                <c:pt idx="3218">
                  <c:v>43833</c:v>
                </c:pt>
                <c:pt idx="3219">
                  <c:v>43834</c:v>
                </c:pt>
                <c:pt idx="3220">
                  <c:v>43835</c:v>
                </c:pt>
                <c:pt idx="3221">
                  <c:v>43836</c:v>
                </c:pt>
                <c:pt idx="3222">
                  <c:v>43837</c:v>
                </c:pt>
                <c:pt idx="3223">
                  <c:v>43838</c:v>
                </c:pt>
                <c:pt idx="3224">
                  <c:v>43839</c:v>
                </c:pt>
                <c:pt idx="3225">
                  <c:v>43840</c:v>
                </c:pt>
                <c:pt idx="3226">
                  <c:v>43841</c:v>
                </c:pt>
                <c:pt idx="3227">
                  <c:v>43842</c:v>
                </c:pt>
                <c:pt idx="3228">
                  <c:v>43843</c:v>
                </c:pt>
                <c:pt idx="3229">
                  <c:v>43844</c:v>
                </c:pt>
                <c:pt idx="3230">
                  <c:v>43845</c:v>
                </c:pt>
                <c:pt idx="3231">
                  <c:v>43846</c:v>
                </c:pt>
                <c:pt idx="3232">
                  <c:v>43847</c:v>
                </c:pt>
                <c:pt idx="3233">
                  <c:v>43848</c:v>
                </c:pt>
                <c:pt idx="3234">
                  <c:v>43849</c:v>
                </c:pt>
                <c:pt idx="3235">
                  <c:v>43850</c:v>
                </c:pt>
                <c:pt idx="3236">
                  <c:v>43851</c:v>
                </c:pt>
                <c:pt idx="3237">
                  <c:v>43852</c:v>
                </c:pt>
                <c:pt idx="3238">
                  <c:v>43853</c:v>
                </c:pt>
                <c:pt idx="3239">
                  <c:v>43854</c:v>
                </c:pt>
                <c:pt idx="3240">
                  <c:v>43855</c:v>
                </c:pt>
                <c:pt idx="3241">
                  <c:v>43856</c:v>
                </c:pt>
                <c:pt idx="3242">
                  <c:v>43857</c:v>
                </c:pt>
                <c:pt idx="3243">
                  <c:v>43858</c:v>
                </c:pt>
                <c:pt idx="3244">
                  <c:v>43859</c:v>
                </c:pt>
                <c:pt idx="3245">
                  <c:v>43860</c:v>
                </c:pt>
                <c:pt idx="3246">
                  <c:v>43861</c:v>
                </c:pt>
                <c:pt idx="3247">
                  <c:v>43862</c:v>
                </c:pt>
                <c:pt idx="3248">
                  <c:v>43863</c:v>
                </c:pt>
                <c:pt idx="3249">
                  <c:v>43864</c:v>
                </c:pt>
                <c:pt idx="3250">
                  <c:v>43865</c:v>
                </c:pt>
                <c:pt idx="3251">
                  <c:v>43866</c:v>
                </c:pt>
                <c:pt idx="3252">
                  <c:v>43867</c:v>
                </c:pt>
                <c:pt idx="3253">
                  <c:v>43868</c:v>
                </c:pt>
                <c:pt idx="3254">
                  <c:v>43869</c:v>
                </c:pt>
                <c:pt idx="3255">
                  <c:v>43870</c:v>
                </c:pt>
                <c:pt idx="3256">
                  <c:v>43871</c:v>
                </c:pt>
                <c:pt idx="3257">
                  <c:v>43872</c:v>
                </c:pt>
                <c:pt idx="3258">
                  <c:v>43873</c:v>
                </c:pt>
                <c:pt idx="3259">
                  <c:v>43874</c:v>
                </c:pt>
                <c:pt idx="3260">
                  <c:v>43875</c:v>
                </c:pt>
                <c:pt idx="3261">
                  <c:v>43876</c:v>
                </c:pt>
                <c:pt idx="3262">
                  <c:v>43877</c:v>
                </c:pt>
                <c:pt idx="3263">
                  <c:v>43878</c:v>
                </c:pt>
                <c:pt idx="3264">
                  <c:v>43879</c:v>
                </c:pt>
                <c:pt idx="3265">
                  <c:v>43880</c:v>
                </c:pt>
                <c:pt idx="3266">
                  <c:v>43881</c:v>
                </c:pt>
                <c:pt idx="3267">
                  <c:v>43882</c:v>
                </c:pt>
                <c:pt idx="3268">
                  <c:v>43883</c:v>
                </c:pt>
                <c:pt idx="3269">
                  <c:v>43884</c:v>
                </c:pt>
                <c:pt idx="3270">
                  <c:v>43885</c:v>
                </c:pt>
                <c:pt idx="3271">
                  <c:v>43886</c:v>
                </c:pt>
                <c:pt idx="3272">
                  <c:v>43887</c:v>
                </c:pt>
                <c:pt idx="3273">
                  <c:v>43888</c:v>
                </c:pt>
                <c:pt idx="3274">
                  <c:v>43889</c:v>
                </c:pt>
                <c:pt idx="3275">
                  <c:v>43890</c:v>
                </c:pt>
                <c:pt idx="3276">
                  <c:v>43891</c:v>
                </c:pt>
                <c:pt idx="3277">
                  <c:v>43892</c:v>
                </c:pt>
                <c:pt idx="3278">
                  <c:v>43893</c:v>
                </c:pt>
                <c:pt idx="3279">
                  <c:v>43894</c:v>
                </c:pt>
                <c:pt idx="3280">
                  <c:v>43895</c:v>
                </c:pt>
                <c:pt idx="3281">
                  <c:v>43896</c:v>
                </c:pt>
                <c:pt idx="3282">
                  <c:v>43897</c:v>
                </c:pt>
                <c:pt idx="3283">
                  <c:v>43898</c:v>
                </c:pt>
                <c:pt idx="3284">
                  <c:v>43899</c:v>
                </c:pt>
                <c:pt idx="3285">
                  <c:v>43900</c:v>
                </c:pt>
                <c:pt idx="3286">
                  <c:v>43901</c:v>
                </c:pt>
                <c:pt idx="3287">
                  <c:v>43902</c:v>
                </c:pt>
                <c:pt idx="3288">
                  <c:v>43903</c:v>
                </c:pt>
                <c:pt idx="3289">
                  <c:v>43904</c:v>
                </c:pt>
                <c:pt idx="3290">
                  <c:v>43905</c:v>
                </c:pt>
                <c:pt idx="3291">
                  <c:v>43906</c:v>
                </c:pt>
                <c:pt idx="3292">
                  <c:v>43907</c:v>
                </c:pt>
                <c:pt idx="3293">
                  <c:v>43908</c:v>
                </c:pt>
                <c:pt idx="3294">
                  <c:v>43909</c:v>
                </c:pt>
                <c:pt idx="3295">
                  <c:v>43910</c:v>
                </c:pt>
                <c:pt idx="3296">
                  <c:v>43911</c:v>
                </c:pt>
                <c:pt idx="3297">
                  <c:v>43912</c:v>
                </c:pt>
                <c:pt idx="3298">
                  <c:v>43913</c:v>
                </c:pt>
                <c:pt idx="3299">
                  <c:v>43914</c:v>
                </c:pt>
                <c:pt idx="3300">
                  <c:v>43915</c:v>
                </c:pt>
                <c:pt idx="3301">
                  <c:v>43916</c:v>
                </c:pt>
                <c:pt idx="3302">
                  <c:v>43917</c:v>
                </c:pt>
                <c:pt idx="3303">
                  <c:v>43918</c:v>
                </c:pt>
                <c:pt idx="3304">
                  <c:v>43919</c:v>
                </c:pt>
                <c:pt idx="3305">
                  <c:v>43920</c:v>
                </c:pt>
                <c:pt idx="3306">
                  <c:v>43921</c:v>
                </c:pt>
                <c:pt idx="3307">
                  <c:v>43922</c:v>
                </c:pt>
                <c:pt idx="3308">
                  <c:v>43923</c:v>
                </c:pt>
                <c:pt idx="3309">
                  <c:v>43924</c:v>
                </c:pt>
                <c:pt idx="3310">
                  <c:v>43925</c:v>
                </c:pt>
                <c:pt idx="3311">
                  <c:v>43926</c:v>
                </c:pt>
                <c:pt idx="3312">
                  <c:v>43927</c:v>
                </c:pt>
                <c:pt idx="3313">
                  <c:v>43928</c:v>
                </c:pt>
                <c:pt idx="3314">
                  <c:v>43929</c:v>
                </c:pt>
                <c:pt idx="3315">
                  <c:v>43930</c:v>
                </c:pt>
                <c:pt idx="3316">
                  <c:v>43931</c:v>
                </c:pt>
                <c:pt idx="3317">
                  <c:v>43932</c:v>
                </c:pt>
                <c:pt idx="3318">
                  <c:v>43933</c:v>
                </c:pt>
                <c:pt idx="3319">
                  <c:v>43934</c:v>
                </c:pt>
                <c:pt idx="3320">
                  <c:v>43935</c:v>
                </c:pt>
                <c:pt idx="3321">
                  <c:v>43936</c:v>
                </c:pt>
                <c:pt idx="3322">
                  <c:v>43937</c:v>
                </c:pt>
                <c:pt idx="3323">
                  <c:v>43938</c:v>
                </c:pt>
                <c:pt idx="3324">
                  <c:v>43939</c:v>
                </c:pt>
                <c:pt idx="3325">
                  <c:v>43940</c:v>
                </c:pt>
                <c:pt idx="3326">
                  <c:v>43941</c:v>
                </c:pt>
                <c:pt idx="3327">
                  <c:v>43942</c:v>
                </c:pt>
                <c:pt idx="3328">
                  <c:v>43943</c:v>
                </c:pt>
                <c:pt idx="3329">
                  <c:v>43944</c:v>
                </c:pt>
                <c:pt idx="3330">
                  <c:v>43945</c:v>
                </c:pt>
                <c:pt idx="3331">
                  <c:v>43946</c:v>
                </c:pt>
                <c:pt idx="3332">
                  <c:v>43947</c:v>
                </c:pt>
                <c:pt idx="3333">
                  <c:v>43948</c:v>
                </c:pt>
                <c:pt idx="3334">
                  <c:v>43949</c:v>
                </c:pt>
                <c:pt idx="3335">
                  <c:v>43950</c:v>
                </c:pt>
                <c:pt idx="3336">
                  <c:v>43951</c:v>
                </c:pt>
                <c:pt idx="3337">
                  <c:v>43952</c:v>
                </c:pt>
                <c:pt idx="3338">
                  <c:v>43953</c:v>
                </c:pt>
                <c:pt idx="3339">
                  <c:v>43954</c:v>
                </c:pt>
                <c:pt idx="3340">
                  <c:v>43955</c:v>
                </c:pt>
                <c:pt idx="3341">
                  <c:v>43956</c:v>
                </c:pt>
                <c:pt idx="3342">
                  <c:v>43957</c:v>
                </c:pt>
                <c:pt idx="3343">
                  <c:v>43958</c:v>
                </c:pt>
                <c:pt idx="3344">
                  <c:v>43959</c:v>
                </c:pt>
                <c:pt idx="3345">
                  <c:v>43960</c:v>
                </c:pt>
                <c:pt idx="3346">
                  <c:v>43961</c:v>
                </c:pt>
                <c:pt idx="3347">
                  <c:v>43962</c:v>
                </c:pt>
                <c:pt idx="3348">
                  <c:v>43963</c:v>
                </c:pt>
                <c:pt idx="3349">
                  <c:v>43964</c:v>
                </c:pt>
                <c:pt idx="3350">
                  <c:v>43965</c:v>
                </c:pt>
                <c:pt idx="3351">
                  <c:v>43966</c:v>
                </c:pt>
                <c:pt idx="3352">
                  <c:v>43967</c:v>
                </c:pt>
                <c:pt idx="3353">
                  <c:v>43968</c:v>
                </c:pt>
                <c:pt idx="3354">
                  <c:v>43969</c:v>
                </c:pt>
                <c:pt idx="3355">
                  <c:v>43970</c:v>
                </c:pt>
                <c:pt idx="3356">
                  <c:v>43971</c:v>
                </c:pt>
                <c:pt idx="3357">
                  <c:v>43972</c:v>
                </c:pt>
                <c:pt idx="3358">
                  <c:v>43973</c:v>
                </c:pt>
                <c:pt idx="3359">
                  <c:v>43974</c:v>
                </c:pt>
                <c:pt idx="3360">
                  <c:v>43975</c:v>
                </c:pt>
                <c:pt idx="3361">
                  <c:v>43976</c:v>
                </c:pt>
                <c:pt idx="3362">
                  <c:v>43977</c:v>
                </c:pt>
                <c:pt idx="3363">
                  <c:v>43978</c:v>
                </c:pt>
                <c:pt idx="3364">
                  <c:v>43979</c:v>
                </c:pt>
                <c:pt idx="3365">
                  <c:v>43980</c:v>
                </c:pt>
                <c:pt idx="3366">
                  <c:v>43981</c:v>
                </c:pt>
                <c:pt idx="3367">
                  <c:v>43982</c:v>
                </c:pt>
                <c:pt idx="3368">
                  <c:v>43983</c:v>
                </c:pt>
                <c:pt idx="3369">
                  <c:v>43984</c:v>
                </c:pt>
                <c:pt idx="3370">
                  <c:v>43985</c:v>
                </c:pt>
                <c:pt idx="3371">
                  <c:v>43986</c:v>
                </c:pt>
                <c:pt idx="3372">
                  <c:v>43987</c:v>
                </c:pt>
                <c:pt idx="3373">
                  <c:v>43988</c:v>
                </c:pt>
                <c:pt idx="3374">
                  <c:v>43989</c:v>
                </c:pt>
                <c:pt idx="3375">
                  <c:v>43990</c:v>
                </c:pt>
                <c:pt idx="3376">
                  <c:v>43991</c:v>
                </c:pt>
                <c:pt idx="3377">
                  <c:v>43992</c:v>
                </c:pt>
                <c:pt idx="3378">
                  <c:v>43993</c:v>
                </c:pt>
                <c:pt idx="3379">
                  <c:v>43994</c:v>
                </c:pt>
                <c:pt idx="3380">
                  <c:v>43995</c:v>
                </c:pt>
                <c:pt idx="3381">
                  <c:v>43996</c:v>
                </c:pt>
                <c:pt idx="3382">
                  <c:v>43997</c:v>
                </c:pt>
                <c:pt idx="3383">
                  <c:v>43998</c:v>
                </c:pt>
                <c:pt idx="3384">
                  <c:v>43999</c:v>
                </c:pt>
                <c:pt idx="3385">
                  <c:v>44000</c:v>
                </c:pt>
                <c:pt idx="3386">
                  <c:v>44001</c:v>
                </c:pt>
                <c:pt idx="3387">
                  <c:v>44002</c:v>
                </c:pt>
                <c:pt idx="3388">
                  <c:v>44003</c:v>
                </c:pt>
                <c:pt idx="3389">
                  <c:v>44004</c:v>
                </c:pt>
                <c:pt idx="3390">
                  <c:v>44005</c:v>
                </c:pt>
                <c:pt idx="3391">
                  <c:v>44006</c:v>
                </c:pt>
                <c:pt idx="3392">
                  <c:v>44007</c:v>
                </c:pt>
                <c:pt idx="3393">
                  <c:v>44008</c:v>
                </c:pt>
                <c:pt idx="3394">
                  <c:v>44009</c:v>
                </c:pt>
                <c:pt idx="3395">
                  <c:v>44010</c:v>
                </c:pt>
                <c:pt idx="3396">
                  <c:v>44011</c:v>
                </c:pt>
                <c:pt idx="3397">
                  <c:v>44012</c:v>
                </c:pt>
                <c:pt idx="3398">
                  <c:v>44013</c:v>
                </c:pt>
                <c:pt idx="3399">
                  <c:v>44014</c:v>
                </c:pt>
                <c:pt idx="3400">
                  <c:v>44015</c:v>
                </c:pt>
                <c:pt idx="3401">
                  <c:v>44016</c:v>
                </c:pt>
                <c:pt idx="3402">
                  <c:v>44017</c:v>
                </c:pt>
                <c:pt idx="3403">
                  <c:v>44018</c:v>
                </c:pt>
                <c:pt idx="3404">
                  <c:v>44019</c:v>
                </c:pt>
                <c:pt idx="3405">
                  <c:v>44020</c:v>
                </c:pt>
                <c:pt idx="3406">
                  <c:v>44021</c:v>
                </c:pt>
                <c:pt idx="3407">
                  <c:v>44022</c:v>
                </c:pt>
                <c:pt idx="3408">
                  <c:v>44023</c:v>
                </c:pt>
                <c:pt idx="3409">
                  <c:v>44024</c:v>
                </c:pt>
                <c:pt idx="3410">
                  <c:v>44025</c:v>
                </c:pt>
                <c:pt idx="3411">
                  <c:v>44026</c:v>
                </c:pt>
                <c:pt idx="3412">
                  <c:v>44027</c:v>
                </c:pt>
                <c:pt idx="3413">
                  <c:v>44028</c:v>
                </c:pt>
                <c:pt idx="3414">
                  <c:v>44029</c:v>
                </c:pt>
                <c:pt idx="3415">
                  <c:v>44030</c:v>
                </c:pt>
                <c:pt idx="3416">
                  <c:v>44031</c:v>
                </c:pt>
                <c:pt idx="3417">
                  <c:v>44032</c:v>
                </c:pt>
                <c:pt idx="3418">
                  <c:v>44033</c:v>
                </c:pt>
                <c:pt idx="3419">
                  <c:v>44034</c:v>
                </c:pt>
                <c:pt idx="3420">
                  <c:v>44035</c:v>
                </c:pt>
                <c:pt idx="3421">
                  <c:v>44036</c:v>
                </c:pt>
                <c:pt idx="3422">
                  <c:v>44037</c:v>
                </c:pt>
                <c:pt idx="3423">
                  <c:v>44038</c:v>
                </c:pt>
                <c:pt idx="3424">
                  <c:v>44039</c:v>
                </c:pt>
                <c:pt idx="3425">
                  <c:v>44040</c:v>
                </c:pt>
                <c:pt idx="3426">
                  <c:v>44041</c:v>
                </c:pt>
                <c:pt idx="3427">
                  <c:v>44042</c:v>
                </c:pt>
                <c:pt idx="3428">
                  <c:v>44043</c:v>
                </c:pt>
                <c:pt idx="3429">
                  <c:v>44044</c:v>
                </c:pt>
                <c:pt idx="3430">
                  <c:v>44045</c:v>
                </c:pt>
                <c:pt idx="3431">
                  <c:v>44046</c:v>
                </c:pt>
                <c:pt idx="3432">
                  <c:v>44047</c:v>
                </c:pt>
                <c:pt idx="3433">
                  <c:v>44048</c:v>
                </c:pt>
                <c:pt idx="3434">
                  <c:v>44049</c:v>
                </c:pt>
                <c:pt idx="3435">
                  <c:v>44050</c:v>
                </c:pt>
                <c:pt idx="3436">
                  <c:v>44051</c:v>
                </c:pt>
                <c:pt idx="3437">
                  <c:v>44052</c:v>
                </c:pt>
                <c:pt idx="3438">
                  <c:v>44053</c:v>
                </c:pt>
                <c:pt idx="3439">
                  <c:v>44054</c:v>
                </c:pt>
                <c:pt idx="3440">
                  <c:v>44055</c:v>
                </c:pt>
                <c:pt idx="3441">
                  <c:v>44056</c:v>
                </c:pt>
                <c:pt idx="3442">
                  <c:v>44057</c:v>
                </c:pt>
                <c:pt idx="3443">
                  <c:v>44058</c:v>
                </c:pt>
                <c:pt idx="3444">
                  <c:v>44059</c:v>
                </c:pt>
                <c:pt idx="3445">
                  <c:v>44060</c:v>
                </c:pt>
                <c:pt idx="3446">
                  <c:v>44061</c:v>
                </c:pt>
                <c:pt idx="3447">
                  <c:v>44062</c:v>
                </c:pt>
                <c:pt idx="3448">
                  <c:v>44063</c:v>
                </c:pt>
                <c:pt idx="3449">
                  <c:v>44064</c:v>
                </c:pt>
                <c:pt idx="3450">
                  <c:v>44065</c:v>
                </c:pt>
                <c:pt idx="3451">
                  <c:v>44066</c:v>
                </c:pt>
                <c:pt idx="3452">
                  <c:v>44067</c:v>
                </c:pt>
                <c:pt idx="3453">
                  <c:v>44068</c:v>
                </c:pt>
                <c:pt idx="3454">
                  <c:v>44069</c:v>
                </c:pt>
                <c:pt idx="3455">
                  <c:v>44070</c:v>
                </c:pt>
                <c:pt idx="3456">
                  <c:v>44071</c:v>
                </c:pt>
                <c:pt idx="3457">
                  <c:v>44072</c:v>
                </c:pt>
                <c:pt idx="3458">
                  <c:v>44073</c:v>
                </c:pt>
                <c:pt idx="3459">
                  <c:v>44074</c:v>
                </c:pt>
                <c:pt idx="3460">
                  <c:v>44075</c:v>
                </c:pt>
                <c:pt idx="3461">
                  <c:v>44076</c:v>
                </c:pt>
                <c:pt idx="3462">
                  <c:v>44077</c:v>
                </c:pt>
                <c:pt idx="3463">
                  <c:v>44078</c:v>
                </c:pt>
                <c:pt idx="3464">
                  <c:v>44079</c:v>
                </c:pt>
                <c:pt idx="3465">
                  <c:v>44080</c:v>
                </c:pt>
                <c:pt idx="3466">
                  <c:v>44081</c:v>
                </c:pt>
                <c:pt idx="3467">
                  <c:v>44082</c:v>
                </c:pt>
                <c:pt idx="3468">
                  <c:v>44083</c:v>
                </c:pt>
                <c:pt idx="3469">
                  <c:v>44084</c:v>
                </c:pt>
                <c:pt idx="3470">
                  <c:v>44085</c:v>
                </c:pt>
                <c:pt idx="3471">
                  <c:v>44086</c:v>
                </c:pt>
                <c:pt idx="3472">
                  <c:v>44087</c:v>
                </c:pt>
                <c:pt idx="3473">
                  <c:v>44088</c:v>
                </c:pt>
                <c:pt idx="3474">
                  <c:v>44089</c:v>
                </c:pt>
                <c:pt idx="3475">
                  <c:v>44090</c:v>
                </c:pt>
                <c:pt idx="3476">
                  <c:v>44091</c:v>
                </c:pt>
                <c:pt idx="3477">
                  <c:v>44092</c:v>
                </c:pt>
                <c:pt idx="3478">
                  <c:v>44093</c:v>
                </c:pt>
                <c:pt idx="3479">
                  <c:v>44094</c:v>
                </c:pt>
                <c:pt idx="3480">
                  <c:v>44095</c:v>
                </c:pt>
                <c:pt idx="3481">
                  <c:v>44096</c:v>
                </c:pt>
                <c:pt idx="3482">
                  <c:v>44097</c:v>
                </c:pt>
                <c:pt idx="3483">
                  <c:v>44098</c:v>
                </c:pt>
                <c:pt idx="3484">
                  <c:v>44099</c:v>
                </c:pt>
                <c:pt idx="3485">
                  <c:v>44100</c:v>
                </c:pt>
                <c:pt idx="3486">
                  <c:v>44101</c:v>
                </c:pt>
                <c:pt idx="3487">
                  <c:v>44102</c:v>
                </c:pt>
                <c:pt idx="3488">
                  <c:v>44103</c:v>
                </c:pt>
                <c:pt idx="3489">
                  <c:v>44104</c:v>
                </c:pt>
                <c:pt idx="3490">
                  <c:v>44105</c:v>
                </c:pt>
                <c:pt idx="3491">
                  <c:v>44106</c:v>
                </c:pt>
                <c:pt idx="3492">
                  <c:v>44107</c:v>
                </c:pt>
                <c:pt idx="3493">
                  <c:v>44108</c:v>
                </c:pt>
                <c:pt idx="3494">
                  <c:v>44109</c:v>
                </c:pt>
                <c:pt idx="3495">
                  <c:v>44110</c:v>
                </c:pt>
                <c:pt idx="3496">
                  <c:v>44111</c:v>
                </c:pt>
                <c:pt idx="3497">
                  <c:v>44112</c:v>
                </c:pt>
                <c:pt idx="3498">
                  <c:v>44113</c:v>
                </c:pt>
                <c:pt idx="3499">
                  <c:v>44114</c:v>
                </c:pt>
                <c:pt idx="3500">
                  <c:v>44115</c:v>
                </c:pt>
                <c:pt idx="3501">
                  <c:v>44116</c:v>
                </c:pt>
                <c:pt idx="3502">
                  <c:v>44117</c:v>
                </c:pt>
                <c:pt idx="3503">
                  <c:v>44118</c:v>
                </c:pt>
                <c:pt idx="3504">
                  <c:v>44119</c:v>
                </c:pt>
                <c:pt idx="3505">
                  <c:v>44120</c:v>
                </c:pt>
                <c:pt idx="3506">
                  <c:v>44121</c:v>
                </c:pt>
                <c:pt idx="3507">
                  <c:v>44122</c:v>
                </c:pt>
                <c:pt idx="3508">
                  <c:v>44123</c:v>
                </c:pt>
                <c:pt idx="3509">
                  <c:v>44124</c:v>
                </c:pt>
                <c:pt idx="3510">
                  <c:v>44125</c:v>
                </c:pt>
                <c:pt idx="3511">
                  <c:v>44126</c:v>
                </c:pt>
                <c:pt idx="3512">
                  <c:v>44127</c:v>
                </c:pt>
                <c:pt idx="3513">
                  <c:v>44128</c:v>
                </c:pt>
                <c:pt idx="3514">
                  <c:v>44129</c:v>
                </c:pt>
                <c:pt idx="3515">
                  <c:v>44130</c:v>
                </c:pt>
                <c:pt idx="3516">
                  <c:v>44131</c:v>
                </c:pt>
                <c:pt idx="3517">
                  <c:v>44132</c:v>
                </c:pt>
                <c:pt idx="3518">
                  <c:v>44133</c:v>
                </c:pt>
                <c:pt idx="3519">
                  <c:v>44134</c:v>
                </c:pt>
                <c:pt idx="3520">
                  <c:v>44135</c:v>
                </c:pt>
                <c:pt idx="3521">
                  <c:v>44136</c:v>
                </c:pt>
                <c:pt idx="3522">
                  <c:v>44137</c:v>
                </c:pt>
                <c:pt idx="3523">
                  <c:v>44138</c:v>
                </c:pt>
                <c:pt idx="3524">
                  <c:v>44139</c:v>
                </c:pt>
                <c:pt idx="3525">
                  <c:v>44140</c:v>
                </c:pt>
                <c:pt idx="3526">
                  <c:v>44141</c:v>
                </c:pt>
                <c:pt idx="3527">
                  <c:v>44142</c:v>
                </c:pt>
                <c:pt idx="3528">
                  <c:v>44143</c:v>
                </c:pt>
                <c:pt idx="3529">
                  <c:v>44144</c:v>
                </c:pt>
                <c:pt idx="3530">
                  <c:v>44145</c:v>
                </c:pt>
                <c:pt idx="3531">
                  <c:v>44146</c:v>
                </c:pt>
                <c:pt idx="3532">
                  <c:v>44147</c:v>
                </c:pt>
                <c:pt idx="3533">
                  <c:v>44148</c:v>
                </c:pt>
                <c:pt idx="3534">
                  <c:v>44149</c:v>
                </c:pt>
                <c:pt idx="3535">
                  <c:v>44150</c:v>
                </c:pt>
                <c:pt idx="3536">
                  <c:v>44151</c:v>
                </c:pt>
                <c:pt idx="3537">
                  <c:v>44152</c:v>
                </c:pt>
                <c:pt idx="3538">
                  <c:v>44153</c:v>
                </c:pt>
                <c:pt idx="3539">
                  <c:v>44154</c:v>
                </c:pt>
                <c:pt idx="3540">
                  <c:v>44155</c:v>
                </c:pt>
                <c:pt idx="3541">
                  <c:v>44156</c:v>
                </c:pt>
                <c:pt idx="3542">
                  <c:v>44157</c:v>
                </c:pt>
                <c:pt idx="3543">
                  <c:v>44158</c:v>
                </c:pt>
                <c:pt idx="3544">
                  <c:v>44159</c:v>
                </c:pt>
                <c:pt idx="3545">
                  <c:v>44160</c:v>
                </c:pt>
                <c:pt idx="3546">
                  <c:v>44161</c:v>
                </c:pt>
                <c:pt idx="3547">
                  <c:v>44162</c:v>
                </c:pt>
                <c:pt idx="3548">
                  <c:v>44163</c:v>
                </c:pt>
                <c:pt idx="3549">
                  <c:v>44164</c:v>
                </c:pt>
                <c:pt idx="3550">
                  <c:v>44165</c:v>
                </c:pt>
                <c:pt idx="3551">
                  <c:v>44166</c:v>
                </c:pt>
                <c:pt idx="3552">
                  <c:v>44167</c:v>
                </c:pt>
                <c:pt idx="3553">
                  <c:v>44168</c:v>
                </c:pt>
                <c:pt idx="3554">
                  <c:v>44169</c:v>
                </c:pt>
                <c:pt idx="3555">
                  <c:v>44170</c:v>
                </c:pt>
                <c:pt idx="3556">
                  <c:v>44171</c:v>
                </c:pt>
                <c:pt idx="3557">
                  <c:v>44172</c:v>
                </c:pt>
                <c:pt idx="3558">
                  <c:v>44173</c:v>
                </c:pt>
                <c:pt idx="3559">
                  <c:v>44174</c:v>
                </c:pt>
                <c:pt idx="3560">
                  <c:v>44175</c:v>
                </c:pt>
                <c:pt idx="3561">
                  <c:v>44176</c:v>
                </c:pt>
                <c:pt idx="3562">
                  <c:v>44177</c:v>
                </c:pt>
                <c:pt idx="3563">
                  <c:v>44178</c:v>
                </c:pt>
                <c:pt idx="3564">
                  <c:v>44179</c:v>
                </c:pt>
                <c:pt idx="3565">
                  <c:v>44180</c:v>
                </c:pt>
                <c:pt idx="3566">
                  <c:v>44181</c:v>
                </c:pt>
                <c:pt idx="3567">
                  <c:v>44182</c:v>
                </c:pt>
                <c:pt idx="3568">
                  <c:v>44183</c:v>
                </c:pt>
                <c:pt idx="3569">
                  <c:v>44184</c:v>
                </c:pt>
                <c:pt idx="3570">
                  <c:v>44185</c:v>
                </c:pt>
                <c:pt idx="3571">
                  <c:v>44186</c:v>
                </c:pt>
                <c:pt idx="3572">
                  <c:v>44187</c:v>
                </c:pt>
                <c:pt idx="3573">
                  <c:v>44188</c:v>
                </c:pt>
                <c:pt idx="3574">
                  <c:v>44189</c:v>
                </c:pt>
                <c:pt idx="3575">
                  <c:v>44190</c:v>
                </c:pt>
                <c:pt idx="3576">
                  <c:v>44191</c:v>
                </c:pt>
                <c:pt idx="3577">
                  <c:v>44192</c:v>
                </c:pt>
                <c:pt idx="3578">
                  <c:v>44193</c:v>
                </c:pt>
                <c:pt idx="3579">
                  <c:v>44194</c:v>
                </c:pt>
                <c:pt idx="3580">
                  <c:v>44195</c:v>
                </c:pt>
                <c:pt idx="3581">
                  <c:v>44196</c:v>
                </c:pt>
                <c:pt idx="3582">
                  <c:v>44197</c:v>
                </c:pt>
                <c:pt idx="3583">
                  <c:v>44198</c:v>
                </c:pt>
                <c:pt idx="3584">
                  <c:v>44199</c:v>
                </c:pt>
                <c:pt idx="3585">
                  <c:v>44200</c:v>
                </c:pt>
                <c:pt idx="3586">
                  <c:v>44201</c:v>
                </c:pt>
                <c:pt idx="3587">
                  <c:v>44202</c:v>
                </c:pt>
                <c:pt idx="3588">
                  <c:v>44203</c:v>
                </c:pt>
                <c:pt idx="3589">
                  <c:v>44204</c:v>
                </c:pt>
                <c:pt idx="3590">
                  <c:v>44205</c:v>
                </c:pt>
                <c:pt idx="3591">
                  <c:v>44206</c:v>
                </c:pt>
                <c:pt idx="3592">
                  <c:v>44207</c:v>
                </c:pt>
                <c:pt idx="3593">
                  <c:v>44208</c:v>
                </c:pt>
                <c:pt idx="3594">
                  <c:v>44209</c:v>
                </c:pt>
                <c:pt idx="3595">
                  <c:v>44210</c:v>
                </c:pt>
                <c:pt idx="3596">
                  <c:v>44211</c:v>
                </c:pt>
                <c:pt idx="3597">
                  <c:v>44212</c:v>
                </c:pt>
                <c:pt idx="3598">
                  <c:v>44213</c:v>
                </c:pt>
                <c:pt idx="3599">
                  <c:v>44214</c:v>
                </c:pt>
                <c:pt idx="3600">
                  <c:v>44215</c:v>
                </c:pt>
                <c:pt idx="3601">
                  <c:v>44216</c:v>
                </c:pt>
                <c:pt idx="3602">
                  <c:v>44217</c:v>
                </c:pt>
                <c:pt idx="3603">
                  <c:v>44218</c:v>
                </c:pt>
                <c:pt idx="3604">
                  <c:v>44219</c:v>
                </c:pt>
                <c:pt idx="3605">
                  <c:v>44220</c:v>
                </c:pt>
                <c:pt idx="3606">
                  <c:v>44221</c:v>
                </c:pt>
                <c:pt idx="3607">
                  <c:v>44222</c:v>
                </c:pt>
                <c:pt idx="3608">
                  <c:v>44223</c:v>
                </c:pt>
                <c:pt idx="3609">
                  <c:v>44224</c:v>
                </c:pt>
                <c:pt idx="3610">
                  <c:v>44225</c:v>
                </c:pt>
                <c:pt idx="3611">
                  <c:v>44226</c:v>
                </c:pt>
                <c:pt idx="3612">
                  <c:v>44227</c:v>
                </c:pt>
                <c:pt idx="3613">
                  <c:v>44228</c:v>
                </c:pt>
                <c:pt idx="3614">
                  <c:v>44229</c:v>
                </c:pt>
                <c:pt idx="3615">
                  <c:v>44230</c:v>
                </c:pt>
                <c:pt idx="3616">
                  <c:v>44231</c:v>
                </c:pt>
                <c:pt idx="3617">
                  <c:v>44232</c:v>
                </c:pt>
                <c:pt idx="3618">
                  <c:v>44233</c:v>
                </c:pt>
                <c:pt idx="3619">
                  <c:v>44234</c:v>
                </c:pt>
                <c:pt idx="3620">
                  <c:v>44235</c:v>
                </c:pt>
                <c:pt idx="3621">
                  <c:v>44236</c:v>
                </c:pt>
                <c:pt idx="3622">
                  <c:v>44237</c:v>
                </c:pt>
                <c:pt idx="3623">
                  <c:v>44238</c:v>
                </c:pt>
                <c:pt idx="3624">
                  <c:v>44239</c:v>
                </c:pt>
                <c:pt idx="3625">
                  <c:v>44240</c:v>
                </c:pt>
                <c:pt idx="3626">
                  <c:v>44241</c:v>
                </c:pt>
                <c:pt idx="3627">
                  <c:v>44242</c:v>
                </c:pt>
                <c:pt idx="3628">
                  <c:v>44243</c:v>
                </c:pt>
                <c:pt idx="3629">
                  <c:v>44244</c:v>
                </c:pt>
                <c:pt idx="3630">
                  <c:v>44245</c:v>
                </c:pt>
                <c:pt idx="3631">
                  <c:v>44246</c:v>
                </c:pt>
                <c:pt idx="3632">
                  <c:v>44247</c:v>
                </c:pt>
                <c:pt idx="3633">
                  <c:v>44248</c:v>
                </c:pt>
                <c:pt idx="3634">
                  <c:v>44249</c:v>
                </c:pt>
                <c:pt idx="3635">
                  <c:v>44250</c:v>
                </c:pt>
                <c:pt idx="3636">
                  <c:v>44251</c:v>
                </c:pt>
                <c:pt idx="3637">
                  <c:v>44252</c:v>
                </c:pt>
                <c:pt idx="3638">
                  <c:v>44253</c:v>
                </c:pt>
                <c:pt idx="3639">
                  <c:v>44254</c:v>
                </c:pt>
                <c:pt idx="3640">
                  <c:v>44255</c:v>
                </c:pt>
                <c:pt idx="3641">
                  <c:v>44256</c:v>
                </c:pt>
                <c:pt idx="3642">
                  <c:v>44257</c:v>
                </c:pt>
                <c:pt idx="3643">
                  <c:v>44258</c:v>
                </c:pt>
                <c:pt idx="3644">
                  <c:v>44259</c:v>
                </c:pt>
                <c:pt idx="3645">
                  <c:v>44260</c:v>
                </c:pt>
                <c:pt idx="3646">
                  <c:v>44261</c:v>
                </c:pt>
                <c:pt idx="3647">
                  <c:v>44262</c:v>
                </c:pt>
                <c:pt idx="3648">
                  <c:v>44263</c:v>
                </c:pt>
                <c:pt idx="3649">
                  <c:v>44264</c:v>
                </c:pt>
                <c:pt idx="3650">
                  <c:v>44265</c:v>
                </c:pt>
                <c:pt idx="3651">
                  <c:v>44266</c:v>
                </c:pt>
                <c:pt idx="3652">
                  <c:v>44267</c:v>
                </c:pt>
                <c:pt idx="3653">
                  <c:v>44268</c:v>
                </c:pt>
                <c:pt idx="3654">
                  <c:v>44269</c:v>
                </c:pt>
                <c:pt idx="3655">
                  <c:v>44270</c:v>
                </c:pt>
                <c:pt idx="3656">
                  <c:v>44271</c:v>
                </c:pt>
                <c:pt idx="3657">
                  <c:v>44272</c:v>
                </c:pt>
                <c:pt idx="3658">
                  <c:v>44273</c:v>
                </c:pt>
                <c:pt idx="3659">
                  <c:v>44274</c:v>
                </c:pt>
                <c:pt idx="3660">
                  <c:v>44275</c:v>
                </c:pt>
                <c:pt idx="3661">
                  <c:v>44276</c:v>
                </c:pt>
                <c:pt idx="3662">
                  <c:v>44277</c:v>
                </c:pt>
                <c:pt idx="3663">
                  <c:v>44278</c:v>
                </c:pt>
                <c:pt idx="3664">
                  <c:v>44279</c:v>
                </c:pt>
                <c:pt idx="3665">
                  <c:v>44280</c:v>
                </c:pt>
                <c:pt idx="3666">
                  <c:v>44281</c:v>
                </c:pt>
                <c:pt idx="3667">
                  <c:v>44282</c:v>
                </c:pt>
                <c:pt idx="3668">
                  <c:v>44283</c:v>
                </c:pt>
                <c:pt idx="3669">
                  <c:v>44284</c:v>
                </c:pt>
                <c:pt idx="3670">
                  <c:v>44285</c:v>
                </c:pt>
                <c:pt idx="3671">
                  <c:v>44286</c:v>
                </c:pt>
                <c:pt idx="3672">
                  <c:v>44287</c:v>
                </c:pt>
                <c:pt idx="3673">
                  <c:v>44288</c:v>
                </c:pt>
                <c:pt idx="3674">
                  <c:v>44289</c:v>
                </c:pt>
                <c:pt idx="3675">
                  <c:v>44290</c:v>
                </c:pt>
                <c:pt idx="3676">
                  <c:v>44291</c:v>
                </c:pt>
                <c:pt idx="3677">
                  <c:v>44292</c:v>
                </c:pt>
                <c:pt idx="3678">
                  <c:v>44293</c:v>
                </c:pt>
                <c:pt idx="3679">
                  <c:v>44294</c:v>
                </c:pt>
                <c:pt idx="3680">
                  <c:v>44295</c:v>
                </c:pt>
                <c:pt idx="3681">
                  <c:v>44296</c:v>
                </c:pt>
                <c:pt idx="3682">
                  <c:v>44297</c:v>
                </c:pt>
                <c:pt idx="3683">
                  <c:v>44298</c:v>
                </c:pt>
                <c:pt idx="3684">
                  <c:v>44299</c:v>
                </c:pt>
                <c:pt idx="3685">
                  <c:v>44300</c:v>
                </c:pt>
                <c:pt idx="3686">
                  <c:v>44301</c:v>
                </c:pt>
                <c:pt idx="3687">
                  <c:v>44302</c:v>
                </c:pt>
                <c:pt idx="3688">
                  <c:v>44303</c:v>
                </c:pt>
                <c:pt idx="3689">
                  <c:v>44304</c:v>
                </c:pt>
                <c:pt idx="3690">
                  <c:v>44305</c:v>
                </c:pt>
                <c:pt idx="3691">
                  <c:v>44306</c:v>
                </c:pt>
              </c:numCache>
            </c:numRef>
          </c:cat>
          <c:val>
            <c:numRef>
              <c:f>福一日減衰!$AF$9:$AF$3700</c:f>
              <c:numCache>
                <c:formatCode>0.0E+0</c:formatCode>
                <c:ptCount val="3692"/>
                <c:pt idx="0" formatCode="General">
                  <c:v>160</c:v>
                </c:pt>
                <c:pt idx="1">
                  <c:v>146.75389025192806</c:v>
                </c:pt>
                <c:pt idx="2">
                  <c:v>134.60440190046842</c:v>
                </c:pt>
                <c:pt idx="3">
                  <c:v>123.46074764954848</c:v>
                </c:pt>
                <c:pt idx="4">
                  <c:v>113.23965631864266</c:v>
                </c:pt>
                <c:pt idx="5">
                  <c:v>103.86475059720085</c:v>
                </c:pt>
                <c:pt idx="6">
                  <c:v>95.265976313659309</c:v>
                </c:pt>
                <c:pt idx="7">
                  <c:v>87.379078954234615</c:v>
                </c:pt>
                <c:pt idx="8">
                  <c:v>80.145123519776888</c:v>
                </c:pt>
                <c:pt idx="9">
                  <c:v>73.510054132803475</c:v>
                </c:pt>
                <c:pt idx="10">
                  <c:v>67.424290103867079</c:v>
                </c:pt>
                <c:pt idx="11">
                  <c:v>61.842355438856686</c:v>
                </c:pt>
                <c:pt idx="12">
                  <c:v>56.722539018716859</c:v>
                </c:pt>
                <c:pt idx="13">
                  <c:v>52.026582912271763</c:v>
                </c:pt>
                <c:pt idx="14">
                  <c:v>47.719396493064792</c:v>
                </c:pt>
                <c:pt idx="15">
                  <c:v>43.768794223946699</c:v>
                </c:pt>
                <c:pt idx="16">
                  <c:v>40.145255150001844</c:v>
                </c:pt>
                <c:pt idx="17">
                  <c:v>36.821702302618881</c:v>
                </c:pt>
                <c:pt idx="18">
                  <c:v>33.773300366298109</c:v>
                </c:pt>
                <c:pt idx="19">
                  <c:v>30.977270096256973</c:v>
                </c:pt>
                <c:pt idx="20">
                  <c:v>28.412718100065177</c:v>
                </c:pt>
                <c:pt idx="21">
                  <c:v>26.060480711349598</c:v>
                </c:pt>
                <c:pt idx="22">
                  <c:v>23.90298078891179</c:v>
                </c:pt>
                <c:pt idx="23">
                  <c:v>21.924096371186906</c:v>
                </c:pt>
                <c:pt idx="24">
                  <c:v>20.109040204561609</c:v>
                </c:pt>
                <c:pt idx="25">
                  <c:v>18.44424924532402</c:v>
                </c:pt>
                <c:pt idx="26">
                  <c:v>16.917283309546804</c:v>
                </c:pt>
                <c:pt idx="27">
                  <c:v>15.516732113562536</c:v>
                </c:pt>
                <c:pt idx="28">
                  <c:v>14.232130010389527</c:v>
                </c:pt>
                <c:pt idx="29">
                  <c:v>13.053877784974228</c:v>
                </c:pt>
                <c:pt idx="30">
                  <c:v>11.973170923863687</c:v>
                </c:pt>
                <c:pt idx="31">
                  <c:v>10.981933823301674</c:v>
                </c:pt>
                <c:pt idx="32">
                  <c:v>10.072759444117187</c:v>
                </c:pt>
                <c:pt idx="33">
                  <c:v>9.2388539624752894</c:v>
                </c:pt>
                <c:pt idx="34">
                  <c:v>8.4739860028918059</c:v>
                </c:pt>
                <c:pt idx="35">
                  <c:v>7.7724400741547406</c:v>
                </c:pt>
                <c:pt idx="36">
                  <c:v>7.1289738602011994</c:v>
                </c:pt>
                <c:pt idx="37">
                  <c:v>6.5387790468051934</c:v>
                </c:pt>
                <c:pt idx="38">
                  <c:v>5.9974453913528549</c:v>
                </c:pt>
                <c:pt idx="39">
                  <c:v>5.500927767215801</c:v>
                </c:pt>
                <c:pt idx="40">
                  <c:v>5.0455159364610713</c:v>
                </c:pt>
                <c:pt idx="41">
                  <c:v>4.6278068250235114</c:v>
                </c:pt>
                <c:pt idx="42">
                  <c:v>4.2446790931664022</c:v>
                </c:pt>
                <c:pt idx="43">
                  <c:v>3.8932698112074737</c:v>
                </c:pt>
                <c:pt idx="44">
                  <c:v>3.5709530662192881</c:v>
                </c:pt>
                <c:pt idx="45">
                  <c:v>3.2753203398420712</c:v>
                </c:pt>
                <c:pt idx="46">
                  <c:v>3.0041625105818195</c:v>
                </c:pt>
                <c:pt idx="47">
                  <c:v>2.7554533461055075</c:v>
                </c:pt>
                <c:pt idx="48">
                  <c:v>2.5273343621792188</c:v>
                </c:pt>
                <c:pt idx="49">
                  <c:v>2.3181009351073496</c:v>
                </c:pt>
                <c:pt idx="50">
                  <c:v>2.1261895638977228</c:v>
                </c:pt>
                <c:pt idx="51">
                  <c:v>1.9501661869690088</c:v>
                </c:pt>
                <c:pt idx="52">
                  <c:v>1.7887154660966926</c:v>
                </c:pt>
                <c:pt idx="53">
                  <c:v>1.6406309575217533</c:v>
                </c:pt>
                <c:pt idx="54">
                  <c:v>1.5048060967753931</c:v>
                </c:pt>
                <c:pt idx="55">
                  <c:v>1.3802259298538024</c:v>
                </c:pt>
                <c:pt idx="56">
                  <c:v>1.2659595289539389</c:v>
                </c:pt>
                <c:pt idx="57">
                  <c:v>1.1611530360968052</c:v>
                </c:pt>
                <c:pt idx="58">
                  <c:v>1.0650232826565229</c:v>
                </c:pt>
                <c:pt idx="59">
                  <c:v>0.97685193711702167</c:v>
                </c:pt>
                <c:pt idx="60">
                  <c:v>0.89598013732534265</c:v>
                </c:pt>
                <c:pt idx="61">
                  <c:v>0.82180356713094205</c:v>
                </c:pt>
                <c:pt idx="62">
                  <c:v>0.75376794062110819</c:v>
                </c:pt>
                <c:pt idx="63">
                  <c:v>0.69136486020832433</c:v>
                </c:pt>
                <c:pt idx="64">
                  <c:v>0.63412801761907489</c:v>
                </c:pt>
                <c:pt idx="65">
                  <c:v>0.58162970939589043</c:v>
                </c:pt>
                <c:pt idx="66">
                  <c:v>0.53347764087465843</c:v>
                </c:pt>
                <c:pt idx="67">
                  <c:v>0.48931199475485682</c:v>
                </c:pt>
                <c:pt idx="68">
                  <c:v>0.44880274235753892</c:v>
                </c:pt>
                <c:pt idx="69">
                  <c:v>0.41164717747939161</c:v>
                </c:pt>
                <c:pt idx="70">
                  <c:v>0.37756765441454099</c:v>
                </c:pt>
                <c:pt idx="71">
                  <c:v>0.34630951324143427</c:v>
                </c:pt>
                <c:pt idx="72">
                  <c:v>0.31763917687145005</c:v>
                </c:pt>
                <c:pt idx="73">
                  <c:v>0.29134240563940983</c:v>
                </c:pt>
                <c:pt idx="74">
                  <c:v>0.26722269639336649</c:v>
                </c:pt>
                <c:pt idx="75">
                  <c:v>0.24509981412085258</c:v>
                </c:pt>
                <c:pt idx="76">
                  <c:v>0.22480844513912246</c:v>
                </c:pt>
                <c:pt idx="77">
                  <c:v>0.20619696178533325</c:v>
                </c:pt>
                <c:pt idx="78">
                  <c:v>0.18912628937578638</c:v>
                </c:pt>
                <c:pt idx="79">
                  <c:v>0.17346886696755329</c:v>
                </c:pt>
                <c:pt idx="80">
                  <c:v>0.15910769415676651</c:v>
                </c:pt>
                <c:pt idx="81">
                  <c:v>0.14593545679074638</c:v>
                </c:pt>
                <c:pt idx="82">
                  <c:v>0.1338537250608387</c:v>
                </c:pt>
                <c:pt idx="83">
                  <c:v>0.12277221798368804</c:v>
                </c:pt>
                <c:pt idx="84">
                  <c:v>0.11260812877477469</c:v>
                </c:pt>
                <c:pt idx="85">
                  <c:v>0.10328550607305163</c:v>
                </c:pt>
                <c:pt idx="86">
                  <c:v>9.4734686392871748E-2</c:v>
                </c:pt>
                <c:pt idx="87">
                  <c:v>8.689177356218955E-2</c:v>
                </c:pt>
                <c:pt idx="88">
                  <c:v>7.9698161257130834E-2</c:v>
                </c:pt>
                <c:pt idx="89">
                  <c:v>7.3100095065059059E-2</c:v>
                </c:pt>
                <c:pt idx="90">
                  <c:v>6.704827080364488E-2</c:v>
                </c:pt>
                <c:pt idx="91">
                  <c:v>6.1497466094372864E-2</c:v>
                </c:pt>
                <c:pt idx="92">
                  <c:v>5.6406202437407869E-2</c:v>
                </c:pt>
                <c:pt idx="93">
                  <c:v>5.1736435262671174E-2</c:v>
                </c:pt>
                <c:pt idx="94">
                  <c:v>4.7453269641025239E-2</c:v>
                </c:pt>
                <c:pt idx="95">
                  <c:v>4.3524699531213448E-2</c:v>
                </c:pt>
                <c:pt idx="96">
                  <c:v>3.9921368614074006E-2</c:v>
                </c:pt>
                <c:pt idx="97">
                  <c:v>3.6616350926853683E-2</c:v>
                </c:pt>
                <c:pt idx="98">
                  <c:v>3.3584949658409802E-2</c:v>
                </c:pt>
                <c:pt idx="99">
                  <c:v>3.0804512601792549E-2</c:v>
                </c:pt>
                <c:pt idx="100">
                  <c:v>2.8254262885172434E-2</c:v>
                </c:pt>
                <c:pt idx="101">
                  <c:v>2.5915143716248281E-2</c:v>
                </c:pt>
                <c:pt idx="102">
                  <c:v>2.3769675979982762E-2</c:v>
                </c:pt>
                <c:pt idx="103">
                  <c:v>2.1801827625564287E-2</c:v>
                </c:pt>
                <c:pt idx="104">
                  <c:v>1.9996893866584424E-2</c:v>
                </c:pt>
                <c:pt idx="105">
                  <c:v>1.8341387299226176E-2</c:v>
                </c:pt>
                <c:pt idx="106">
                  <c:v>1.6822937117367154E-2</c:v>
                </c:pt>
                <c:pt idx="107">
                  <c:v>1.5430196671482408E-2</c:v>
                </c:pt>
                <c:pt idx="108">
                  <c:v>1.4152758680577462E-2</c:v>
                </c:pt>
                <c:pt idx="109">
                  <c:v>1.2981077463571789E-2</c:v>
                </c:pt>
                <c:pt idx="110">
                  <c:v>1.190639760900496E-2</c:v>
                </c:pt>
                <c:pt idx="111">
                  <c:v>1.0920688550048326E-2</c:v>
                </c:pt>
                <c:pt idx="112">
                  <c:v>1.0016584555932993E-2</c:v>
                </c:pt>
                <c:pt idx="113">
                  <c:v>9.1873296913784208E-3</c:v>
                </c:pt>
                <c:pt idx="114">
                  <c:v>8.4267273327301769E-3</c:v>
                </c:pt>
                <c:pt idx="115">
                  <c:v>7.7290938635650539E-3</c:v>
                </c:pt>
                <c:pt idx="116">
                  <c:v>7.089216203752976E-3</c:v>
                </c:pt>
                <c:pt idx="117">
                  <c:v>6.5023128546109511E-3</c:v>
                </c:pt>
                <c:pt idx="118">
                  <c:v>5.9639981690579862E-3</c:v>
                </c:pt>
                <c:pt idx="119">
                  <c:v>5.47024957977898E-3</c:v>
                </c:pt>
                <c:pt idx="120">
                  <c:v>5.0173775405096231E-3</c:v>
                </c:pt>
                <c:pt idx="121">
                  <c:v>4.6019979558277442E-3</c:v>
                </c:pt>
                <c:pt idx="122">
                  <c:v>4.2210068934321289E-3</c:v>
                </c:pt>
                <c:pt idx="123">
                  <c:v>3.8715573899460645E-3</c:v>
                </c:pt>
                <c:pt idx="124">
                  <c:v>3.5510381769261658E-3</c:v>
                </c:pt>
                <c:pt idx="125">
                  <c:v>3.2570541681064317E-3</c:v>
                </c:pt>
                <c:pt idx="126">
                  <c:v>2.9874085620679742E-3</c:v>
                </c:pt>
                <c:pt idx="127">
                  <c:v>2.7400864265962094E-3</c:v>
                </c:pt>
                <c:pt idx="128">
                  <c:v>2.513239642059361E-3</c:v>
                </c:pt>
                <c:pt idx="129">
                  <c:v>2.3051730912973432E-3</c:v>
                </c:pt>
                <c:pt idx="130">
                  <c:v>2.1143319928246746E-3</c:v>
                </c:pt>
                <c:pt idx="131">
                  <c:v>1.939290282694578E-3</c:v>
                </c:pt>
                <c:pt idx="132">
                  <c:v>1.778739958207444E-3</c:v>
                </c:pt>
                <c:pt idx="133">
                  <c:v>1.6314813038343394E-3</c:v>
                </c:pt>
                <c:pt idx="134">
                  <c:v>1.4964139263186065E-3</c:v>
                </c:pt>
                <c:pt idx="135">
                  <c:v>1.3725285319651089E-3</c:v>
                </c:pt>
                <c:pt idx="136">
                  <c:v>1.2588993846727968E-3</c:v>
                </c:pt>
                <c:pt idx="137">
                  <c:v>1.1546773883530728E-3</c:v>
                </c:pt>
                <c:pt idx="138">
                  <c:v>1.0590837420421857E-3</c:v>
                </c:pt>
                <c:pt idx="139">
                  <c:v>9.7140412029537407E-4</c:v>
                </c:pt>
                <c:pt idx="140">
                  <c:v>8.9098333537561403E-4</c:v>
                </c:pt>
                <c:pt idx="141">
                  <c:v>8.1722044135006024E-4</c:v>
                </c:pt>
                <c:pt idx="142">
                  <c:v>7.4956424350949445E-4</c:v>
                </c:pt>
                <c:pt idx="143">
                  <c:v>6.8750917955476124E-4</c:v>
                </c:pt>
                <c:pt idx="144">
                  <c:v>6.3059154177232688E-4</c:v>
                </c:pt>
                <c:pt idx="145">
                  <c:v>5.7838601196906448E-4</c:v>
                </c:pt>
                <c:pt idx="146">
                  <c:v>5.3050248327348999E-4</c:v>
                </c:pt>
                <c:pt idx="147">
                  <c:v>4.8658314505433227E-4</c:v>
                </c:pt>
                <c:pt idx="148">
                  <c:v>4.4629980917338318E-4</c:v>
                </c:pt>
                <c:pt idx="149">
                  <c:v>4.0935145759304437E-4</c:v>
                </c:pt>
                <c:pt idx="150">
                  <c:v>3.7546199301297811E-4</c:v>
                </c:pt>
                <c:pt idx="151">
                  <c:v>3.4437817572747966E-4</c:v>
                </c:pt>
                <c:pt idx="152">
                  <c:v>3.1586773128668632E-4</c:v>
                </c:pt>
                <c:pt idx="153">
                  <c:v>2.897176148210736E-4</c:v>
                </c:pt>
                <c:pt idx="154">
                  <c:v>2.6573241905938867E-4</c:v>
                </c:pt>
                <c:pt idx="155">
                  <c:v>2.4373291414388082E-4</c:v>
                </c:pt>
                <c:pt idx="156">
                  <c:v>2.2355470833158549E-4</c:v>
                </c:pt>
                <c:pt idx="157">
                  <c:v>2.0504701957372047E-4</c:v>
                </c:pt>
                <c:pt idx="158">
                  <c:v>1.880715487937919E-4</c:v>
                </c:pt>
                <c:pt idx="159">
                  <c:v>1.7250144644496412E-4</c:v>
                </c:pt>
                <c:pt idx="160">
                  <c:v>1.5822036462426967E-4</c:v>
                </c:pt>
                <c:pt idx="161">
                  <c:v>1.4512158766056291E-4</c:v>
                </c:pt>
                <c:pt idx="162">
                  <c:v>1.3310723467952374E-4</c:v>
                </c:pt>
                <c:pt idx="163">
                  <c:v>1.2208752818685303E-4</c:v>
                </c:pt>
                <c:pt idx="164">
                  <c:v>1.1198012320414123E-4</c:v>
                </c:pt>
                <c:pt idx="165">
                  <c:v>1.0270949194436236E-4</c:v>
                </c:pt>
                <c:pt idx="166">
                  <c:v>9.4206359428963818E-5</c:v>
                </c:pt>
                <c:pt idx="167">
                  <c:v>8.640718582919913E-5</c:v>
                </c:pt>
                <c:pt idx="168">
                  <c:v>7.9253691663476515E-5</c:v>
                </c:pt>
                <c:pt idx="169">
                  <c:v>7.2692422302762463E-5</c:v>
                </c:pt>
                <c:pt idx="170">
                  <c:v>6.6674348529789914E-5</c:v>
                </c:pt>
                <c:pt idx="171">
                  <c:v>6.1154500167247413E-5</c:v>
                </c:pt>
                <c:pt idx="172">
                  <c:v>5.6091630037223472E-5</c:v>
                </c:pt>
                <c:pt idx="173">
                  <c:v>5.1447905740840264E-5</c:v>
                </c:pt>
                <c:pt idx="174">
                  <c:v>4.7188626954892634E-5</c:v>
                </c:pt>
                <c:pt idx="175">
                  <c:v>4.328196613298421E-5</c:v>
                </c:pt>
                <c:pt idx="176">
                  <c:v>3.9698730673547686E-5</c:v>
                </c:pt>
                <c:pt idx="177">
                  <c:v>3.6412144777541717E-5</c:v>
                </c:pt>
                <c:pt idx="178">
                  <c:v>3.3397649365754194E-5</c:v>
                </c:pt>
                <c:pt idx="179">
                  <c:v>3.0632718560589151E-5</c:v>
                </c:pt>
                <c:pt idx="180">
                  <c:v>2.809669136099311E-5</c:v>
                </c:pt>
                <c:pt idx="181">
                  <c:v>2.5770617252709234E-5</c:v>
                </c:pt>
                <c:pt idx="182">
                  <c:v>2.3637114600178371E-5</c:v>
                </c:pt>
                <c:pt idx="183">
                  <c:v>2.1680240761917597E-5</c:v>
                </c:pt>
                <c:pt idx="184">
                  <c:v>1.9885372958811482E-5</c:v>
                </c:pt>
                <c:pt idx="185">
                  <c:v>1.823909900510048E-5</c:v>
                </c:pt>
                <c:pt idx="186">
                  <c:v>1.6729117085553535E-5</c:v>
                </c:pt>
                <c:pt idx="187">
                  <c:v>1.5344143829906106E-5</c:v>
                </c:pt>
                <c:pt idx="188">
                  <c:v>1.4073829997649046E-5</c:v>
                </c:pt>
                <c:pt idx="189">
                  <c:v>1.29086831431205E-5</c:v>
                </c:pt>
                <c:pt idx="190">
                  <c:v>1.1839996683015076E-5</c:v>
                </c:pt>
                <c:pt idx="191">
                  <c:v>1.0859784836264912E-5</c:v>
                </c:pt>
                <c:pt idx="192">
                  <c:v>9.9607229501298313E-6</c:v>
                </c:pt>
                <c:pt idx="193">
                  <c:v>9.1360927665826188E-6</c:v>
                </c:pt>
                <c:pt idx="194">
                  <c:v>8.3797322199906174E-6</c:v>
                </c:pt>
                <c:pt idx="195">
                  <c:v>7.6859893909565514E-6</c:v>
                </c:pt>
                <c:pt idx="196">
                  <c:v>7.0496802722370041E-6</c:v>
                </c:pt>
                <c:pt idx="197">
                  <c:v>6.4660500311440705E-6</c:v>
                </c:pt>
                <c:pt idx="198">
                  <c:v>5.9307374789624747E-6</c:v>
                </c:pt>
                <c:pt idx="199">
                  <c:v>5.4397424818790754E-6</c:v>
                </c:pt>
                <c:pt idx="200">
                  <c:v>4.9893960699027026E-6</c:v>
                </c:pt>
                <c:pt idx="201">
                  <c:v>4.576333020411888E-6</c:v>
                </c:pt>
                <c:pt idx="202">
                  <c:v>4.197466711461268E-6</c:v>
                </c:pt>
                <c:pt idx="203">
                  <c:v>3.8499660569369253E-6</c:v>
                </c:pt>
                <c:pt idx="204">
                  <c:v>3.5312343512085598E-6</c:v>
                </c:pt>
                <c:pt idx="205">
                  <c:v>3.2388898651943814E-6</c:v>
                </c:pt>
                <c:pt idx="206">
                  <c:v>2.9707480488426127E-6</c:v>
                </c:pt>
                <c:pt idx="207">
                  <c:v>2.7248052070373631E-6</c:v>
                </c:pt>
                <c:pt idx="208">
                  <c:v>2.4992235269465108E-6</c:v>
                </c:pt>
                <c:pt idx="209">
                  <c:v>2.2923173449284043E-6</c:v>
                </c:pt>
                <c:pt idx="210">
                  <c:v>2.1025405503763449E-6</c:v>
                </c:pt>
                <c:pt idx="211">
                  <c:v>1.9284750323759906E-6</c:v>
                </c:pt>
                <c:pt idx="212">
                  <c:v>1.7688200828430588E-6</c:v>
                </c:pt>
                <c:pt idx="213">
                  <c:v>1.6223826769559777E-6</c:v>
                </c:pt>
                <c:pt idx="214">
                  <c:v>1.488068558253917E-6</c:v>
                </c:pt>
                <c:pt idx="215">
                  <c:v>1.3648740617833804E-6</c:v>
                </c:pt>
                <c:pt idx="216">
                  <c:v>1.2518786141916293E-6</c:v>
                </c:pt>
                <c:pt idx="217">
                  <c:v>1.1482378547238383E-6</c:v>
                </c:pt>
                <c:pt idx="218">
                  <c:v>1.0531773257203212E-6</c:v>
                </c:pt>
                <c:pt idx="219">
                  <c:v>9.6598668546611908E-7</c:v>
                </c:pt>
                <c:pt idx="220">
                  <c:v>8.8601440014824411E-7</c:v>
                </c:pt>
                <c:pt idx="221">
                  <c:v>8.1266287525614517E-7</c:v>
                </c:pt>
                <c:pt idx="222">
                  <c:v>7.4538399004472868E-7</c:v>
                </c:pt>
                <c:pt idx="223">
                  <c:v>6.83675001691052E-7</c:v>
                </c:pt>
                <c:pt idx="224">
                  <c:v>6.2707478853847083E-7</c:v>
                </c:pt>
                <c:pt idx="225">
                  <c:v>5.7516040435578566E-7</c:v>
                </c:pt>
                <c:pt idx="226">
                  <c:v>5.2754391786302185E-7</c:v>
                </c:pt>
                <c:pt idx="227">
                  <c:v>4.8386951390713765E-7</c:v>
                </c:pt>
                <c:pt idx="228">
                  <c:v>4.438108346261365E-7</c:v>
                </c:pt>
                <c:pt idx="229">
                  <c:v>4.0706854073337881E-7</c:v>
                </c:pt>
                <c:pt idx="230">
                  <c:v>3.7336807469874365E-7</c:v>
                </c:pt>
                <c:pt idx="231">
                  <c:v>3.4245760911195671E-7</c:v>
                </c:pt>
                <c:pt idx="232">
                  <c:v>3.1410616489721097E-7</c:v>
                </c:pt>
                <c:pt idx="233">
                  <c:v>2.8810188531737065E-7</c:v>
                </c:pt>
                <c:pt idx="234">
                  <c:v>2.642504528702425E-7</c:v>
                </c:pt>
                <c:pt idx="235">
                  <c:v>2.423736372471374E-7</c:v>
                </c:pt>
                <c:pt idx="236">
                  <c:v>2.2230796350329383E-7</c:v>
                </c:pt>
                <c:pt idx="237">
                  <c:v>2.03903490488075E-7</c:v>
                </c:pt>
                <c:pt idx="238">
                  <c:v>1.8702269040670071E-7</c:v>
                </c:pt>
                <c:pt idx="239">
                  <c:v>1.7153942114103287E-7</c:v>
                </c:pt>
                <c:pt idx="240">
                  <c:v>1.5733798365006496E-7</c:v>
                </c:pt>
                <c:pt idx="241">
                  <c:v>1.4431225740650801E-7</c:v>
                </c:pt>
                <c:pt idx="242">
                  <c:v>1.3236490740901711E-7</c:v>
                </c:pt>
                <c:pt idx="243">
                  <c:v>1.2140665684443398E-7</c:v>
                </c:pt>
                <c:pt idx="244">
                  <c:v>1.1135561996500968E-7</c:v>
                </c:pt>
                <c:pt idx="245">
                  <c:v>1.0213669019550272E-7</c:v>
                </c:pt>
                <c:pt idx="246">
                  <c:v>9.368097889778735E-8</c:v>
                </c:pt>
                <c:pt idx="247">
                  <c:v>8.5925300599119493E-8</c:v>
                </c:pt>
                <c:pt idx="248">
                  <c:v>7.881170083741939E-8</c:v>
                </c:pt>
                <c:pt idx="249">
                  <c:v>7.2287023095390185E-8</c:v>
                </c:pt>
                <c:pt idx="250">
                  <c:v>6.6302511587371736E-8</c:v>
                </c:pt>
                <c:pt idx="251">
                  <c:v>6.0813446930752102E-8</c:v>
                </c:pt>
                <c:pt idx="252">
                  <c:v>5.5778811979481506E-8</c:v>
                </c:pt>
                <c:pt idx="253">
                  <c:v>5.1160985322623477E-8</c:v>
                </c:pt>
                <c:pt idx="254">
                  <c:v>4.6925460157604912E-8</c:v>
                </c:pt>
                <c:pt idx="255">
                  <c:v>4.3040586437439818E-8</c:v>
                </c:pt>
                <c:pt idx="256">
                  <c:v>3.9477334365116646E-8</c:v>
                </c:pt>
                <c:pt idx="257">
                  <c:v>3.620907746785635E-8</c:v>
                </c:pt>
                <c:pt idx="258">
                  <c:v>3.3211393630258431E-8</c:v>
                </c:pt>
                <c:pt idx="259">
                  <c:v>3.0461882599553293E-8</c:v>
                </c:pt>
                <c:pt idx="260">
                  <c:v>2.7939998599262248E-8</c:v>
                </c:pt>
                <c:pt idx="261">
                  <c:v>2.5626896800469715E-8</c:v>
                </c:pt>
                <c:pt idx="262">
                  <c:v>2.350529250346011E-8</c:v>
                </c:pt>
                <c:pt idx="263">
                  <c:v>2.1559331977451567E-8</c:v>
                </c:pt>
                <c:pt idx="264">
                  <c:v>1.9774473993273878E-8</c:v>
                </c:pt>
                <c:pt idx="265">
                  <c:v>1.8137381163740744E-8</c:v>
                </c:pt>
                <c:pt idx="266">
                  <c:v>1.6635820279756225E-8</c:v>
                </c:pt>
                <c:pt idx="267">
                  <c:v>1.5258570897413391E-8</c:v>
                </c:pt>
                <c:pt idx="268">
                  <c:v>1.3995341493001673E-8</c:v>
                </c:pt>
                <c:pt idx="269">
                  <c:v>1.2836692559388887E-8</c:v>
                </c:pt>
                <c:pt idx="270">
                  <c:v>1.1773966069114361E-8</c:v>
                </c:pt>
                <c:pt idx="271">
                  <c:v>1.0799220777104581E-8</c:v>
                </c:pt>
                <c:pt idx="272">
                  <c:v>9.9051728795596645E-9</c:v>
                </c:pt>
                <c:pt idx="273">
                  <c:v>9.0851415855829537E-9</c:v>
                </c:pt>
                <c:pt idx="274">
                  <c:v>8.3329991948367045E-9</c:v>
                </c:pt>
                <c:pt idx="275">
                  <c:v>7.6431253081779389E-9</c:v>
                </c:pt>
                <c:pt idx="276">
                  <c:v>7.0103648291129906E-9</c:v>
                </c:pt>
                <c:pt idx="277">
                  <c:v>6.42998944223515E-9</c:v>
                </c:pt>
                <c:pt idx="278">
                  <c:v>5.897662280792685E-9</c:v>
                </c:pt>
                <c:pt idx="279">
                  <c:v>5.409405519364926E-9</c:v>
                </c:pt>
                <c:pt idx="280">
                  <c:v>4.9615706494815874E-9</c:v>
                </c:pt>
                <c:pt idx="281">
                  <c:v>4.5508112160700496E-9</c:v>
                </c:pt>
                <c:pt idx="282">
                  <c:v>4.1740578110024204E-9</c:v>
                </c:pt>
                <c:pt idx="283">
                  <c:v>3.828495136881575E-9</c:v>
                </c:pt>
                <c:pt idx="284">
                  <c:v>3.5115409696747547E-9</c:v>
                </c:pt>
                <c:pt idx="285">
                  <c:v>3.2208268629924868E-9</c:v>
                </c:pt>
                <c:pt idx="286">
                  <c:v>2.9541804498253809E-9</c:v>
                </c:pt>
                <c:pt idx="287">
                  <c:v>2.709609209487898E-9</c:v>
                </c:pt>
                <c:pt idx="288">
                  <c:v>2.4852855784675023E-9</c:v>
                </c:pt>
                <c:pt idx="289">
                  <c:v>2.2795332939195034E-9</c:v>
                </c:pt>
                <c:pt idx="290">
                  <c:v>2.0908148677592419E-9</c:v>
                </c:pt>
                <c:pt idx="291">
                  <c:v>1.9177200977514951E-9</c:v>
                </c:pt>
                <c:pt idx="292">
                  <c:v>1.7589555297458722E-9</c:v>
                </c:pt>
                <c:pt idx="293">
                  <c:v>1.6133347923146723E-9</c:v>
                </c:pt>
                <c:pt idx="294">
                  <c:v>1.4797697315685334E-9</c:v>
                </c:pt>
                <c:pt idx="295">
                  <c:v>1.3572622799045845E-9</c:v>
                </c:pt>
                <c:pt idx="296">
                  <c:v>1.2448969979262392E-9</c:v>
                </c:pt>
                <c:pt idx="297">
                  <c:v>1.1418342338038872E-9</c:v>
                </c:pt>
                <c:pt idx="298">
                  <c:v>1.0473038489596873E-9</c:v>
                </c:pt>
                <c:pt idx="299">
                  <c:v>9.6059946319157677E-10</c:v>
                </c:pt>
                <c:pt idx="300">
                  <c:v>8.810731762329852E-10</c:v>
                </c:pt>
                <c:pt idx="301">
                  <c:v>8.0813072630508204E-10</c:v>
                </c:pt>
                <c:pt idx="302">
                  <c:v>7.4122704948366789E-10</c:v>
                </c:pt>
                <c:pt idx="303">
                  <c:v>6.7986220669804129E-10</c:v>
                </c:pt>
                <c:pt idx="304">
                  <c:v>6.235776479262395E-10</c:v>
                </c:pt>
                <c:pt idx="305">
                  <c:v>5.7195278567076518E-10</c:v>
                </c:pt>
                <c:pt idx="306">
                  <c:v>5.2460185211007467E-10</c:v>
                </c:pt>
                <c:pt idx="307">
                  <c:v>4.8117101644075049E-10</c:v>
                </c:pt>
                <c:pt idx="308">
                  <c:v>4.4133574086971589E-10</c:v>
                </c:pt>
                <c:pt idx="309">
                  <c:v>4.0479835549904908E-10</c:v>
                </c:pt>
                <c:pt idx="310">
                  <c:v>3.7128583398167746E-10</c:v>
                </c:pt>
                <c:pt idx="311">
                  <c:v>3.4054775332651659E-10</c:v>
                </c:pt>
                <c:pt idx="312">
                  <c:v>3.1235442260762666E-10</c:v>
                </c:pt>
                <c:pt idx="313">
                  <c:v>2.864951665941489E-10</c:v>
                </c:pt>
                <c:pt idx="314">
                  <c:v>2.6277675147541067E-10</c:v>
                </c:pt>
                <c:pt idx="315">
                  <c:v>2.4102194091737863E-10</c:v>
                </c:pt>
                <c:pt idx="316">
                  <c:v>2.2106817166059784E-10</c:v>
                </c:pt>
                <c:pt idx="317">
                  <c:v>2.0276633876296095E-10</c:v>
                </c:pt>
                <c:pt idx="318">
                  <c:v>1.859796814100302E-10</c:v>
                </c:pt>
                <c:pt idx="319">
                  <c:v>1.7058276096710063E-10</c:v>
                </c:pt>
                <c:pt idx="320">
                  <c:v>1.5646052363648029E-10</c:v>
                </c:pt>
                <c:pt idx="321">
                  <c:v>1.435074407156701E-10</c:v>
                </c:pt>
                <c:pt idx="322">
                  <c:v>1.3162672003201523E-10</c:v>
                </c:pt>
                <c:pt idx="323">
                  <c:v>1.2072958266124762E-10</c:v>
                </c:pt>
                <c:pt idx="324">
                  <c:v>1.1073459952518626E-10</c:v>
                </c:pt>
                <c:pt idx="325">
                  <c:v>1.0156708291131527E-10</c:v>
                </c:pt>
                <c:pt idx="326">
                  <c:v>9.3158528367347713E-11</c:v>
                </c:pt>
                <c:pt idx="327">
                  <c:v>8.5446102800330419E-11</c:v>
                </c:pt>
                <c:pt idx="328">
                  <c:v>7.8372174955091555E-11</c:v>
                </c:pt>
                <c:pt idx="329">
                  <c:v>7.1883884763527547E-11</c:v>
                </c:pt>
                <c:pt idx="330">
                  <c:v>6.5932748346681471E-11</c:v>
                </c:pt>
                <c:pt idx="331">
                  <c:v>6.047429571798029E-11</c:v>
                </c:pt>
                <c:pt idx="332">
                  <c:v>5.5467738480369492E-11</c:v>
                </c:pt>
                <c:pt idx="333">
                  <c:v>5.0875665034192611E-11</c:v>
                </c:pt>
                <c:pt idx="334">
                  <c:v>4.6663761018260959E-11</c:v>
                </c:pt>
                <c:pt idx="335">
                  <c:v>4.2800552895100405E-11</c:v>
                </c:pt>
                <c:pt idx="336">
                  <c:v>3.9257172764308777E-11</c:v>
                </c:pt>
                <c:pt idx="337">
                  <c:v>3.6007142646589667E-11</c:v>
                </c:pt>
                <c:pt idx="338">
                  <c:v>3.3026176626519725E-11</c:v>
                </c:pt>
                <c:pt idx="339">
                  <c:v>3.0291999375556661E-11</c:v>
                </c:pt>
                <c:pt idx="340">
                  <c:v>2.7784179699199363E-11</c:v>
                </c:pt>
                <c:pt idx="341">
                  <c:v>2.5483977864475935E-11</c:v>
                </c:pt>
                <c:pt idx="342">
                  <c:v>2.3374205566911651E-11</c:v>
                </c:pt>
                <c:pt idx="343">
                  <c:v>2.1439097490578557E-11</c:v>
                </c:pt>
                <c:pt idx="344">
                  <c:v>1.9664193501454691E-11</c:v>
                </c:pt>
                <c:pt idx="345">
                  <c:v>1.8036230593782237E-11</c:v>
                </c:pt>
                <c:pt idx="346">
                  <c:v>1.6543043781989901E-11</c:v>
                </c:pt>
                <c:pt idx="347">
                  <c:v>1.5173475197593664E-11</c:v>
                </c:pt>
                <c:pt idx="348">
                  <c:v>1.3917290711800124E-11</c:v>
                </c:pt>
                <c:pt idx="349">
                  <c:v>1.2765103460773036E-11</c:v>
                </c:pt>
                <c:pt idx="350">
                  <c:v>1.1708303702104952E-11</c:v>
                </c:pt>
                <c:pt idx="351">
                  <c:v>1.0738994478343453E-11</c:v>
                </c:pt>
                <c:pt idx="352">
                  <c:v>9.8499326068179733E-12</c:v>
                </c:pt>
                <c:pt idx="353">
                  <c:v>9.0344745548116076E-12</c:v>
                </c:pt>
                <c:pt idx="354">
                  <c:v>8.2865267956291159E-12</c:v>
                </c:pt>
                <c:pt idx="355">
                  <c:v>7.6005002745963507E-12</c:v>
                </c:pt>
                <c:pt idx="356">
                  <c:v>6.9712686447366345E-12</c:v>
                </c:pt>
                <c:pt idx="357">
                  <c:v>6.3941299600398953E-12</c:v>
                </c:pt>
                <c:pt idx="358">
                  <c:v>5.8647715400766433E-12</c:v>
                </c:pt>
                <c:pt idx="359">
                  <c:v>5.3792377434064912E-12</c:v>
                </c:pt>
                <c:pt idx="360">
                  <c:v>4.9339004089681569E-12</c:v>
                </c:pt>
                <c:pt idx="361">
                  <c:v>4.5254317445728476E-12</c:v>
                </c:pt>
                <c:pt idx="362">
                  <c:v>4.1507794599102174E-12</c:v>
                </c:pt>
                <c:pt idx="363">
                  <c:v>3.8071439582476452E-12</c:v>
                </c:pt>
                <c:pt idx="364">
                  <c:v>3.4919574163872849E-12</c:v>
                </c:pt>
                <c:pt idx="365">
                  <c:v>3.2028645965556605E-12</c:v>
                </c:pt>
                <c:pt idx="366">
                  <c:v>2.937705246841959E-12</c:v>
                </c:pt>
                <c:pt idx="367">
                  <c:v>2.694497958672237E-12</c:v>
                </c:pt>
                <c:pt idx="368">
                  <c:v>2.4714253606939431E-12</c:v>
                </c:pt>
                <c:pt idx="369">
                  <c:v>2.2668205384319407E-12</c:v>
                </c:pt>
                <c:pt idx="370">
                  <c:v>2.079154578236609E-12</c:v>
                </c:pt>
                <c:pt idx="371">
                  <c:v>1.9070251424457991E-12</c:v>
                </c:pt>
                <c:pt idx="372">
                  <c:v>1.7491459903884949E-12</c:v>
                </c:pt>
                <c:pt idx="373">
                  <c:v>1.6043373669254509E-12</c:v>
                </c:pt>
                <c:pt idx="374">
                  <c:v>1.4715171867052852E-12</c:v>
                </c:pt>
                <c:pt idx="375">
                  <c:v>1.3496929482598282E-12</c:v>
                </c:pt>
                <c:pt idx="376">
                  <c:v>1.2379543175170379E-12</c:v>
                </c:pt>
                <c:pt idx="377">
                  <c:v>1.1354663253112199E-12</c:v>
                </c:pt>
                <c:pt idx="378">
                  <c:v>1.041463128059271E-12</c:v>
                </c:pt>
                <c:pt idx="379">
                  <c:v>9.5524228497899582E-13</c:v>
                </c:pt>
                <c:pt idx="380">
                  <c:v>8.7615950908630003E-13</c:v>
                </c:pt>
                <c:pt idx="381">
                  <c:v>8.0362385274771523E-13</c:v>
                </c:pt>
                <c:pt idx="382">
                  <c:v>7.3709329181230834E-13</c:v>
                </c:pt>
                <c:pt idx="383">
                  <c:v>6.7607067532535153E-13</c:v>
                </c:pt>
                <c:pt idx="384">
                  <c:v>6.2010001055776958E-13</c:v>
                </c:pt>
                <c:pt idx="385">
                  <c:v>5.6876305559134142E-13</c:v>
                </c:pt>
                <c:pt idx="386">
                  <c:v>5.2167619399752025E-13</c:v>
                </c:pt>
                <c:pt idx="387">
                  <c:v>4.7848756825597418E-13</c:v>
                </c:pt>
                <c:pt idx="388">
                  <c:v>4.3887445049218056E-13</c:v>
                </c:pt>
                <c:pt idx="389">
                  <c:v>4.0254083088690284E-13</c:v>
                </c:pt>
                <c:pt idx="390">
                  <c:v>3.6921520573685416E-13</c:v>
                </c:pt>
                <c:pt idx="391">
                  <c:v>3.3864854863780695E-13</c:v>
                </c:pt>
                <c:pt idx="392">
                  <c:v>3.1061244962979753E-13</c:v>
                </c:pt>
                <c:pt idx="393">
                  <c:v>2.848974083990854E-13</c:v>
                </c:pt>
                <c:pt idx="394">
                  <c:v>2.6131126878286397E-13</c:v>
                </c:pt>
                <c:pt idx="395">
                  <c:v>2.3967778287845218E-13</c:v>
                </c:pt>
                <c:pt idx="396">
                  <c:v>2.1983529402731357E-13</c:v>
                </c:pt>
                <c:pt idx="397">
                  <c:v>2.0163552883240366E-13</c:v>
                </c:pt>
                <c:pt idx="398">
                  <c:v>1.8494248918224953E-13</c:v>
                </c:pt>
                <c:pt idx="399">
                  <c:v>1.6963143600231455E-13</c:v>
                </c:pt>
                <c:pt idx="400">
                  <c:v>1.5558795713975332E-13</c:v>
                </c:pt>
                <c:pt idx="401">
                  <c:v>1.4270711241630699E-13</c:v>
                </c:pt>
                <c:pt idx="402">
                  <c:v>1.3089264946070121E-13</c:v>
                </c:pt>
                <c:pt idx="403">
                  <c:v>1.2005628446087519E-13</c:v>
                </c:pt>
                <c:pt idx="404">
                  <c:v>1.1011704246140919E-13</c:v>
                </c:pt>
                <c:pt idx="405">
                  <c:v>1.0100065227655373E-13</c:v>
                </c:pt>
                <c:pt idx="406">
                  <c:v>9.2638991497290337E-14</c:v>
                </c:pt>
                <c:pt idx="407">
                  <c:v>8.4969577445266199E-14</c:v>
                </c:pt>
                <c:pt idx="408">
                  <c:v>7.7935100269720851E-14</c:v>
                </c:pt>
                <c:pt idx="409">
                  <c:v>7.1482994698472875E-14</c:v>
                </c:pt>
                <c:pt idx="410">
                  <c:v>6.5565047242867977E-14</c:v>
                </c:pt>
                <c:pt idx="411">
                  <c:v>6.0137035921514285E-14</c:v>
                </c:pt>
                <c:pt idx="412">
                  <c:v>5.5158399810638704E-14</c:v>
                </c:pt>
                <c:pt idx="413">
                  <c:v>5.0591935951765063E-14</c:v>
                </c:pt>
                <c:pt idx="414">
                  <c:v>4.6403521351862042E-14</c:v>
                </c:pt>
                <c:pt idx="415">
                  <c:v>4.2561857998588353E-14</c:v>
                </c:pt>
                <c:pt idx="416">
                  <c:v>3.9038238985268475E-14</c:v>
                </c:pt>
                <c:pt idx="417">
                  <c:v>3.5806333997954053E-14</c:v>
                </c:pt>
                <c:pt idx="418">
                  <c:v>3.2841992561622551E-14</c:v>
                </c:pt>
                <c:pt idx="419">
                  <c:v>3.0123063575269021E-14</c:v>
                </c:pt>
                <c:pt idx="420">
                  <c:v>2.7629229787355406E-14</c:v>
                </c:pt>
                <c:pt idx="421">
                  <c:v>2.5341855974742933E-14</c:v>
                </c:pt>
                <c:pt idx="422">
                  <c:v>2.3243849690609862E-14</c:v>
                </c:pt>
                <c:pt idx="423">
                  <c:v>2.1319533540800514E-14</c:v>
                </c:pt>
                <c:pt idx="424">
                  <c:v>1.9554528034180783E-14</c:v>
                </c:pt>
                <c:pt idx="425">
                  <c:v>1.793564413160254E-14</c:v>
                </c:pt>
                <c:pt idx="426">
                  <c:v>1.6450784690542781E-14</c:v>
                </c:pt>
                <c:pt idx="427">
                  <c:v>1.5088854068962526E-14</c:v>
                </c:pt>
                <c:pt idx="428">
                  <c:v>1.3839675212899324E-14</c:v>
                </c:pt>
                <c:pt idx="429">
                  <c:v>1.2693913608225926E-14</c:v>
                </c:pt>
                <c:pt idx="430">
                  <c:v>1.1643007528306643E-14</c:v>
                </c:pt>
                <c:pt idx="431">
                  <c:v>1.0679104056321742E-14</c:v>
                </c:pt>
                <c:pt idx="432">
                  <c:v>9.7950004041897151E-15</c:v>
                </c:pt>
                <c:pt idx="433">
                  <c:v>8.9840900895878316E-15</c:v>
                </c:pt>
                <c:pt idx="434">
                  <c:v>8.2403135688800133E-15</c:v>
                </c:pt>
                <c:pt idx="435">
                  <c:v>7.5581129570555928E-15</c:v>
                </c:pt>
                <c:pt idx="436">
                  <c:v>6.9323904963212968E-15</c:v>
                </c:pt>
                <c:pt idx="437">
                  <c:v>6.3584704630040495E-15</c:v>
                </c:pt>
                <c:pt idx="438">
                  <c:v>5.832064228111368E-15</c:v>
                </c:pt>
                <c:pt idx="439">
                  <c:v>5.3492382104653377E-15</c:v>
                </c:pt>
                <c:pt idx="440">
                  <c:v>4.9063844829378291E-15</c:v>
                </c:pt>
                <c:pt idx="441">
                  <c:v>4.5001938121426144E-15</c:v>
                </c:pt>
                <c:pt idx="442">
                  <c:v>4.1276309301224062E-15</c:v>
                </c:pt>
                <c:pt idx="443">
                  <c:v>3.7859118532477811E-15</c:v>
                </c:pt>
                <c:pt idx="444">
                  <c:v>3.472483078843751E-15</c:v>
                </c:pt>
                <c:pt idx="445">
                  <c:v>3.1850025040894445E-15</c:v>
                </c:pt>
                <c:pt idx="446">
                  <c:v>2.9213219246078742E-15</c:v>
                </c:pt>
                <c:pt idx="447">
                  <c:v>2.6794709819653349E-15</c:v>
                </c:pt>
                <c:pt idx="448">
                  <c:v>2.457642440128549E-15</c:v>
                </c:pt>
                <c:pt idx="449">
                  <c:v>2.2541786808569022E-15</c:v>
                </c:pt>
                <c:pt idx="450">
                  <c:v>2.0675593171169431E-15</c:v>
                </c:pt>
                <c:pt idx="451">
                  <c:v>1.8963898319595759E-15</c:v>
                </c:pt>
                <c:pt idx="452">
                  <c:v>1.7393911579641676E-15</c:v>
                </c:pt>
                <c:pt idx="453">
                  <c:v>1.595390119381552E-15</c:v>
                </c:pt>
                <c:pt idx="454">
                  <c:v>1.4633106655545613E-15</c:v>
                </c:pt>
                <c:pt idx="455">
                  <c:v>1.3421658301079409E-15</c:v>
                </c:pt>
                <c:pt idx="456">
                  <c:v>1.2310503558221744E-15</c:v>
                </c:pt>
                <c:pt idx="457">
                  <c:v>1.1291339300807809E-15</c:v>
                </c:pt>
                <c:pt idx="458">
                  <c:v>1.0356549803425154E-15</c:v>
                </c:pt>
                <c:pt idx="459">
                  <c:v>9.499149832752978E-16</c:v>
                </c:pt>
                <c:pt idx="460">
                  <c:v>8.7127324502654099E-16</c:v>
                </c:pt>
                <c:pt idx="461">
                  <c:v>7.9914211362541068E-16</c:v>
                </c:pt>
                <c:pt idx="462">
                  <c:v>7.3298258774173583E-16</c:v>
                </c:pt>
                <c:pt idx="463">
                  <c:v>6.7230028898765317E-16</c:v>
                </c:pt>
                <c:pt idx="464">
                  <c:v>6.1664176766521171E-16</c:v>
                </c:pt>
                <c:pt idx="465">
                  <c:v>5.6559111435434415E-16</c:v>
                </c:pt>
                <c:pt idx="466">
                  <c:v>5.1876685202139604E-16</c:v>
                </c:pt>
                <c:pt idx="467">
                  <c:v>4.7581908542428664E-16</c:v>
                </c:pt>
                <c:pt idx="468">
                  <c:v>4.3642688651330175E-16</c:v>
                </c:pt>
                <c:pt idx="469">
                  <c:v>4.0029589628977463E-16</c:v>
                </c:pt>
                <c:pt idx="470">
                  <c:v>3.6715612520254343E-16</c:v>
                </c:pt>
                <c:pt idx="471">
                  <c:v>3.3675993564560868E-16</c:v>
                </c:pt>
                <c:pt idx="472">
                  <c:v>3.0888019148113641E-16</c:v>
                </c:pt>
                <c:pt idx="473">
                  <c:v>2.8330856076010853E-16</c:v>
                </c:pt>
                <c:pt idx="474">
                  <c:v>2.5985395895762804E-16</c:v>
                </c:pt>
                <c:pt idx="475">
                  <c:v>2.3834112108998059E-16</c:v>
                </c:pt>
                <c:pt idx="476">
                  <c:v>2.1860929204350382E-16</c:v>
                </c:pt>
                <c:pt idx="477">
                  <c:v>2.0051102532877454E-16</c:v>
                </c:pt>
                <c:pt idx="478">
                  <c:v>1.8391108128375399E-16</c:v>
                </c:pt>
                <c:pt idx="479">
                  <c:v>1.6868541649268344E-16</c:v>
                </c:pt>
                <c:pt idx="480">
                  <c:v>1.5472025686917577E-16</c:v>
                </c:pt>
                <c:pt idx="481">
                  <c:v>1.4191124747705654E-16</c:v>
                </c:pt>
                <c:pt idx="482">
                  <c:v>1.3016267273601391E-16</c:v>
                </c:pt>
                <c:pt idx="483">
                  <c:v>1.193867411849917E-16</c:v>
                </c:pt>
                <c:pt idx="484">
                  <c:v>1.0950292945873544E-16</c:v>
                </c:pt>
                <c:pt idx="485">
                  <c:v>1.0043738057532385E-16</c:v>
                </c:pt>
                <c:pt idx="486">
                  <c:v>9.2122352038388441E-17</c:v>
                </c:pt>
                <c:pt idx="487">
                  <c:v>8.4495709629944882E-17</c:v>
                </c:pt>
                <c:pt idx="488">
                  <c:v>7.7500463111197897E-17</c:v>
                </c:pt>
                <c:pt idx="489">
                  <c:v>7.1084340361839819E-17</c:v>
                </c:pt>
                <c:pt idx="490">
                  <c:v>6.5199396775575634E-17</c:v>
                </c:pt>
                <c:pt idx="491">
                  <c:v>5.9801656993092295E-17</c:v>
                </c:pt>
                <c:pt idx="492">
                  <c:v>5.4850786295298002E-17</c:v>
                </c:pt>
                <c:pt idx="493">
                  <c:v>5.0309789201325923E-17</c:v>
                </c:pt>
                <c:pt idx="494">
                  <c:v>4.6144733019056524E-17</c:v>
                </c:pt>
                <c:pt idx="495">
                  <c:v>4.2324494282394467E-17</c:v>
                </c:pt>
                <c:pt idx="496">
                  <c:v>3.8820526180543089E-17</c:v>
                </c:pt>
                <c:pt idx="497">
                  <c:v>3.5606645241384369E-17</c:v>
                </c:pt>
                <c:pt idx="498">
                  <c:v>3.2658835674959218E-17</c:v>
                </c:pt>
                <c:pt idx="499">
                  <c:v>2.9955069914991866E-17</c:v>
                </c:pt>
                <c:pt idx="500">
                  <c:v>2.7475144017459766E-17</c:v>
                </c:pt>
                <c:pt idx="501">
                  <c:v>2.5200526686213702E-17</c:v>
                </c:pt>
                <c:pt idx="502">
                  <c:v>2.3114220797496257E-17</c:v>
                </c:pt>
                <c:pt idx="503">
                  <c:v>2.1200636388591161E-17</c:v>
                </c:pt>
                <c:pt idx="504">
                  <c:v>1.9445474161514686E-17</c:v>
                </c:pt>
                <c:pt idx="505">
                  <c:v>1.7835618631222739E-17</c:v>
                </c:pt>
                <c:pt idx="506">
                  <c:v>1.6359040119885592E-17</c:v>
                </c:pt>
                <c:pt idx="507">
                  <c:v>1.5004704864878663E-17</c:v>
                </c:pt>
                <c:pt idx="508">
                  <c:v>1.3762492568768535E-17</c:v>
                </c:pt>
                <c:pt idx="509">
                  <c:v>1.2623120775187747E-17</c:v>
                </c:pt>
                <c:pt idx="510">
                  <c:v>1.1578075505492053E-17</c:v>
                </c:pt>
                <c:pt idx="511">
                  <c:v>1.0619547637884517E-17</c:v>
                </c:pt>
                <c:pt idx="512">
                  <c:v>9.740374553595127E-18</c:v>
                </c:pt>
                <c:pt idx="513">
                  <c:v>8.9339866140685397E-18</c:v>
                </c:pt>
                <c:pt idx="514">
                  <c:v>8.1943580692076383E-18</c:v>
                </c:pt>
                <c:pt idx="515">
                  <c:v>7.5159620298343396E-18</c:v>
                </c:pt>
                <c:pt idx="516">
                  <c:v>6.8937291678998156E-18</c:v>
                </c:pt>
                <c:pt idx="517">
                  <c:v>6.3230098358280068E-18</c:v>
                </c:pt>
                <c:pt idx="518">
                  <c:v>5.7995393219310494E-18</c:v>
                </c:pt>
                <c:pt idx="519">
                  <c:v>5.3194059822650446E-18</c:v>
                </c:pt>
                <c:pt idx="520">
                  <c:v>4.8790220107923522E-18</c:v>
                </c:pt>
                <c:pt idx="521">
                  <c:v>4.4750966294284961E-18</c:v>
                </c:pt>
                <c:pt idx="522">
                  <c:v>4.1046114976370306E-18</c:v>
                </c:pt>
                <c:pt idx="523">
                  <c:v>3.764798157818903E-18</c:v>
                </c:pt>
                <c:pt idx="524">
                  <c:v>3.453117347957612E-18</c:v>
                </c:pt>
                <c:pt idx="525">
                  <c:v>3.1672400269325118E-18</c:v>
                </c:pt>
                <c:pt idx="526">
                  <c:v>2.9050299707122854E-18</c:v>
                </c:pt>
                <c:pt idx="527">
                  <c:v>2.664527809377962E-18</c:v>
                </c:pt>
                <c:pt idx="528">
                  <c:v>2.4439363856916563E-18</c:v>
                </c:pt>
                <c:pt idx="529">
                  <c:v>2.2416073258030191E-18</c:v>
                </c:pt>
                <c:pt idx="530">
                  <c:v>2.0560287217426102E-18</c:v>
                </c:pt>
                <c:pt idx="531">
                  <c:v>1.8858138336588976E-18</c:v>
                </c:pt>
                <c:pt idx="532">
                  <c:v>1.7296907273771776E-18</c:v>
                </c:pt>
                <c:pt idx="533">
                  <c:v>1.5864927698455322E-18</c:v>
                </c:pt>
                <c:pt idx="534">
                  <c:v>1.4551499114461937E-18</c:v>
                </c:pt>
                <c:pt idx="535">
                  <c:v>1.3346806900279791E-18</c:v>
                </c:pt>
                <c:pt idx="536">
                  <c:v>1.2241848969108395E-18</c:v>
                </c:pt>
                <c:pt idx="537">
                  <c:v>1.1228368500582531E-18</c:v>
                </c:pt>
                <c:pt idx="538">
                  <c:v>1.0298792241516874E-18</c:v>
                </c:pt>
                <c:pt idx="539">
                  <c:v>9.4461739146185611E-19</c:v>
                </c:pt>
                <c:pt idx="540">
                  <c:v>8.664142312291016E-19</c:v>
                </c:pt>
                <c:pt idx="541">
                  <c:v>7.9468536876564797E-19</c:v>
                </c:pt>
                <c:pt idx="542">
                  <c:v>7.2889480870404539E-19</c:v>
                </c:pt>
                <c:pt idx="543">
                  <c:v>6.6855092976095734E-19</c:v>
                </c:pt>
                <c:pt idx="544">
                  <c:v>6.1320281108727676E-19</c:v>
                </c:pt>
                <c:pt idx="545">
                  <c:v>5.6243686275297681E-19</c:v>
                </c:pt>
                <c:pt idx="546">
                  <c:v>5.158737351880547E-19</c:v>
                </c:pt>
                <c:pt idx="547">
                  <c:v>4.7316548448524802E-19</c:v>
                </c:pt>
                <c:pt idx="548">
                  <c:v>4.3399297238218233E-19</c:v>
                </c:pt>
                <c:pt idx="549">
                  <c:v>3.9806348149426333E-19</c:v>
                </c:pt>
                <c:pt idx="550">
                  <c:v>3.6510852797818824E-19</c:v>
                </c:pt>
                <c:pt idx="551">
                  <c:v>3.3488185528095906E-19</c:v>
                </c:pt>
                <c:pt idx="552">
                  <c:v>3.0715759398290265E-19</c:v>
                </c:pt>
                <c:pt idx="553">
                  <c:v>2.8172857398382927E-19</c:v>
                </c:pt>
                <c:pt idx="554">
                  <c:v>2.5840477642034686E-19</c:v>
                </c:pt>
                <c:pt idx="555">
                  <c:v>2.3701191374603398E-19</c:v>
                </c:pt>
                <c:pt idx="556">
                  <c:v>2.1739012736427983E-19</c:v>
                </c:pt>
                <c:pt idx="557">
                  <c:v>1.9939279308168935E-19</c:v>
                </c:pt>
                <c:pt idx="558">
                  <c:v>1.828854254558483E-19</c:v>
                </c:pt>
                <c:pt idx="559">
                  <c:v>1.677446728501539E-19</c:v>
                </c:pt>
                <c:pt idx="560">
                  <c:v>1.5385739568623215E-19</c:v>
                </c:pt>
                <c:pt idx="561">
                  <c:v>1.4111982100615434E-19</c:v>
                </c:pt>
                <c:pt idx="562">
                  <c:v>1.2943676702693108E-19</c:v>
                </c:pt>
                <c:pt idx="563">
                  <c:v>1.1872093189271593E-19</c:v>
                </c:pt>
                <c:pt idx="564">
                  <c:v>1.0889224130993948E-19</c:v>
                </c:pt>
                <c:pt idx="565">
                  <c:v>9.987725019053289E-20</c:v>
                </c:pt>
                <c:pt idx="566">
                  <c:v>9.1608593832036672E-20</c:v>
                </c:pt>
                <c:pt idx="567">
                  <c:v>8.4024484533500696E-20</c:v>
                </c:pt>
                <c:pt idx="568">
                  <c:v>7.7068249885651982E-20</c:v>
                </c:pt>
                <c:pt idx="569">
                  <c:v>7.068790928516882E-20</c:v>
                </c:pt>
                <c:pt idx="570">
                  <c:v>6.4835785508587627E-20</c:v>
                </c:pt>
                <c:pt idx="571">
                  <c:v>5.9468148443279438E-20</c:v>
                </c:pt>
                <c:pt idx="572">
                  <c:v>5.454488831331554E-20</c:v>
                </c:pt>
                <c:pt idx="573">
                  <c:v>5.0029215958349341E-20</c:v>
                </c:pt>
                <c:pt idx="574">
                  <c:v>4.5887387925885191E-20</c:v>
                </c:pt>
                <c:pt idx="575">
                  <c:v>4.2088454322643916E-20</c:v>
                </c:pt>
                <c:pt idx="576">
                  <c:v>3.8604027540865916E-20</c:v>
                </c:pt>
                <c:pt idx="577">
                  <c:v>3.5408070131341653E-20</c:v>
                </c:pt>
                <c:pt idx="578">
                  <c:v>3.2476700238046884E-20</c:v>
                </c:pt>
                <c:pt idx="579">
                  <c:v>2.9788013140494246E-20</c:v>
                </c:pt>
                <c:pt idx="580">
                  <c:v>2.7321917570269357E-20</c:v>
                </c:pt>
                <c:pt idx="581">
                  <c:v>2.5059985578621991E-20</c:v>
                </c:pt>
                <c:pt idx="582">
                  <c:v>2.2985314833250019E-20</c:v>
                </c:pt>
                <c:pt idx="583">
                  <c:v>2.1082402315279687E-20</c:v>
                </c:pt>
                <c:pt idx="584">
                  <c:v>1.9337028472647385E-20</c:v>
                </c:pt>
                <c:pt idx="585">
                  <c:v>1.773615096420807E-20</c:v>
                </c:pt>
                <c:pt idx="586">
                  <c:v>1.626780720058142E-20</c:v>
                </c:pt>
                <c:pt idx="587">
                  <c:v>1.4921024953460366E-20</c:v>
                </c:pt>
                <c:pt idx="588">
                  <c:v>1.3685740365415061E-20</c:v>
                </c:pt>
                <c:pt idx="589">
                  <c:v>1.2552722747515597E-20</c:v>
                </c:pt>
                <c:pt idx="590">
                  <c:v>1.1513505602823692E-20</c:v>
                </c:pt>
                <c:pt idx="591">
                  <c:v>1.0560323360323452E-20</c:v>
                </c:pt>
                <c:pt idx="592">
                  <c:v>9.6860533465360192E-21</c:v>
                </c:pt>
                <c:pt idx="593">
                  <c:v>8.884162561199262E-21</c:v>
                </c:pt>
                <c:pt idx="594">
                  <c:v>8.1486588592906895E-21</c:v>
                </c:pt>
                <c:pt idx="595">
                  <c:v>7.4740461746047461E-21</c:v>
                </c:pt>
                <c:pt idx="596">
                  <c:v>6.8552834502860972E-21</c:v>
                </c:pt>
                <c:pt idx="597">
                  <c:v>6.2877469694322181E-21</c:v>
                </c:pt>
                <c:pt idx="598">
                  <c:v>5.767195804274659E-21</c:v>
                </c:pt>
                <c:pt idx="599">
                  <c:v>5.2897401257619127E-21</c:v>
                </c:pt>
                <c:pt idx="600">
                  <c:v>4.8518121367330047E-21</c:v>
                </c:pt>
                <c:pt idx="601">
                  <c:v>4.4501394114818135E-21</c:v>
                </c:pt>
                <c:pt idx="602">
                  <c:v>4.0817204424898708E-21</c:v>
                </c:pt>
                <c:pt idx="603">
                  <c:v>3.7438022116013222E-21</c:v>
                </c:pt>
                <c:pt idx="604">
                  <c:v>3.4338596180391499E-21</c:v>
                </c:pt>
                <c:pt idx="605">
                  <c:v>3.149576609539041E-21</c:v>
                </c:pt>
                <c:pt idx="606">
                  <c:v>2.8888288756020643E-21</c:v>
                </c:pt>
                <c:pt idx="607">
                  <c:v>2.6496679735419213E-21</c:v>
                </c:pt>
                <c:pt idx="608">
                  <c:v>2.430306768707631E-21</c:v>
                </c:pt>
                <c:pt idx="609">
                  <c:v>2.2291060800839767E-21</c:v>
                </c:pt>
                <c:pt idx="610">
                  <c:v>2.0445624314784256E-21</c:v>
                </c:pt>
                <c:pt idx="611">
                  <c:v>1.8752968167650199E-21</c:v>
                </c:pt>
                <c:pt idx="612">
                  <c:v>1.7200443952332548E-21</c:v>
                </c:pt>
                <c:pt idx="613">
                  <c:v>1.5776450400406725E-21</c:v>
                </c:pt>
                <c:pt idx="614">
                  <c:v>1.447034669141406E-21</c:v>
                </c:pt>
                <c:pt idx="615">
                  <c:v>1.3272372939119695E-21</c:v>
                </c:pt>
                <c:pt idx="616">
                  <c:v>1.2173577260563812E-21</c:v>
                </c:pt>
                <c:pt idx="617">
                  <c:v>1.1165748882938468E-21</c:v>
                </c:pt>
                <c:pt idx="618">
                  <c:v>1.0241356788420909E-21</c:v>
                </c:pt>
                <c:pt idx="619">
                  <c:v>9.3934934384922151E-22</c:v>
                </c:pt>
                <c:pt idx="620">
                  <c:v>8.6158231572168578E-22</c:v>
                </c:pt>
                <c:pt idx="621">
                  <c:v>7.9025347877764191E-22</c:v>
                </c:pt>
                <c:pt idx="622">
                  <c:v>7.2482982684836241E-22</c:v>
                </c:pt>
                <c:pt idx="623">
                  <c:v>6.6482248037893071E-22</c:v>
                </c:pt>
                <c:pt idx="624">
                  <c:v>6.0978303326589892E-22</c:v>
                </c:pt>
                <c:pt idx="625">
                  <c:v>5.5930020213369877E-22</c:v>
                </c:pt>
                <c:pt idx="626">
                  <c:v>5.1299675301130682E-22</c:v>
                </c:pt>
                <c:pt idx="627">
                  <c:v>4.7052668244385974E-22</c:v>
                </c:pt>
                <c:pt idx="628">
                  <c:v>4.3157263197481081E-22</c:v>
                </c:pt>
                <c:pt idx="629">
                  <c:v>3.9584351667854577E-22</c:v>
                </c:pt>
                <c:pt idx="630">
                  <c:v>3.6307235002237709E-22</c:v>
                </c:pt>
                <c:pt idx="631">
                  <c:v>3.3301424880433799E-22</c:v>
                </c:pt>
                <c:pt idx="632">
                  <c:v>3.0544460325849719E-22</c:v>
                </c:pt>
                <c:pt idx="633">
                  <c:v>2.801573986540104E-22</c:v>
                </c:pt>
                <c:pt idx="634">
                  <c:v>2.5696367584584902E-22</c:v>
                </c:pt>
                <c:pt idx="635">
                  <c:v>2.3569011927383667E-22</c:v>
                </c:pt>
                <c:pt idx="636">
                  <c:v>2.1617776185860201E-22</c:v>
                </c:pt>
                <c:pt idx="637">
                  <c:v>1.9828079711690514E-22</c:v>
                </c:pt>
                <c:pt idx="638">
                  <c:v>1.8186548961974373E-22</c:v>
                </c:pt>
                <c:pt idx="639">
                  <c:v>1.66809175651682E-22</c:v>
                </c:pt>
                <c:pt idx="640">
                  <c:v>1.5299934660376006E-22</c:v>
                </c:pt>
                <c:pt idx="641">
                  <c:v>1.403328082506551E-22</c:v>
                </c:pt>
                <c:pt idx="642">
                  <c:v>1.287149096297598E-22</c:v>
                </c:pt>
                <c:pt idx="643">
                  <c:v>1.1805883575995417E-22</c:v>
                </c:pt>
                <c:pt idx="644">
                  <c:v>1.0828495891491576E-22</c:v>
                </c:pt>
                <c:pt idx="645">
                  <c:v>9.9320243603339079E-23</c:v>
                </c:pt>
                <c:pt idx="646">
                  <c:v>9.109770080974388E-23</c:v>
                </c:pt>
                <c:pt idx="647">
                  <c:v>8.3555887417726693E-23</c:v>
                </c:pt>
                <c:pt idx="648">
                  <c:v>7.6638447075021156E-23</c:v>
                </c:pt>
                <c:pt idx="649">
                  <c:v>7.0293689069537285E-23</c:v>
                </c:pt>
                <c:pt idx="650">
                  <c:v>6.447420206946244E-23</c:v>
                </c:pt>
                <c:pt idx="651">
                  <c:v>5.9136499841140962E-23</c:v>
                </c:pt>
                <c:pt idx="652">
                  <c:v>5.4240696297312052E-23</c:v>
                </c:pt>
                <c:pt idx="653">
                  <c:v>4.9750207447524496E-23</c:v>
                </c:pt>
                <c:pt idx="654">
                  <c:v>4.5631478023528962E-23</c:v>
                </c:pt>
                <c:pt idx="655">
                  <c:v>4.1853730736864118E-23</c:v>
                </c:pt>
                <c:pt idx="656">
                  <c:v>3.8388736294946757E-23</c:v>
                </c:pt>
                <c:pt idx="657">
                  <c:v>3.5210602457117757E-23</c:v>
                </c:pt>
                <c:pt idx="658">
                  <c:v>3.229558055435067E-23</c:v>
                </c:pt>
                <c:pt idx="659">
                  <c:v>2.9621888026846845E-23</c:v>
                </c:pt>
                <c:pt idx="660">
                  <c:v>2.7169545653417675E-23</c:v>
                </c:pt>
                <c:pt idx="661">
                  <c:v>2.4920228256352268E-23</c:v>
                </c:pt>
                <c:pt idx="662">
                  <c:v>2.2857127766160806E-23</c:v>
                </c:pt>
                <c:pt idx="663">
                  <c:v>2.0964827622934195E-23</c:v>
                </c:pt>
                <c:pt idx="664">
                  <c:v>1.922918757579164E-23</c:v>
                </c:pt>
                <c:pt idx="665">
                  <c:v>1.7637238019571714E-23</c:v>
                </c:pt>
                <c:pt idx="666">
                  <c:v>1.6177083079196055E-23</c:v>
                </c:pt>
                <c:pt idx="667">
                  <c:v>1.4837811717504067E-23</c:v>
                </c:pt>
                <c:pt idx="668">
                  <c:v>1.3609416202308571E-23</c:v>
                </c:pt>
                <c:pt idx="669">
                  <c:v>1.2482717323414971E-23</c:v>
                </c:pt>
                <c:pt idx="670">
                  <c:v>1.1449295800789298E-23</c:v>
                </c:pt>
                <c:pt idx="671">
                  <c:v>1.0501429371317968E-23</c:v>
                </c:pt>
                <c:pt idx="672">
                  <c:v>9.6320350840424182E-24</c:v>
                </c:pt>
                <c:pt idx="673">
                  <c:v>8.8346163726642273E-24</c:v>
                </c:pt>
                <c:pt idx="674">
                  <c:v>8.1032145098241061E-24</c:v>
                </c:pt>
                <c:pt idx="675">
                  <c:v>7.432364080390957E-24</c:v>
                </c:pt>
                <c:pt idx="676">
                  <c:v>6.8170521410379857E-24</c:v>
                </c:pt>
                <c:pt idx="677">
                  <c:v>6.2526807609221801E-24</c:v>
                </c:pt>
                <c:pt idx="678">
                  <c:v>5.7350326635545326E-24</c:v>
                </c:pt>
                <c:pt idx="679">
                  <c:v>5.2602397131155943E-24</c:v>
                </c:pt>
                <c:pt idx="680">
                  <c:v>4.8247540097337632E-24</c:v>
                </c:pt>
                <c:pt idx="681">
                  <c:v>4.4253213777313481E-24</c:v>
                </c:pt>
                <c:pt idx="682">
                  <c:v>4.0589570487318709E-24</c:v>
                </c:pt>
                <c:pt idx="683">
                  <c:v>3.7229233579180545E-24</c:v>
                </c:pt>
                <c:pt idx="684">
                  <c:v>3.4147092867765219E-24</c:v>
                </c:pt>
                <c:pt idx="685">
                  <c:v>3.1320116994615178E-24</c:v>
                </c:pt>
                <c:pt idx="686">
                  <c:v>2.8727181325658237E-24</c:v>
                </c:pt>
                <c:pt idx="687">
                  <c:v>2.6348910096955429E-24</c:v>
                </c:pt>
                <c:pt idx="688">
                  <c:v>2.4167531628915805E-24</c:v>
                </c:pt>
                <c:pt idx="689">
                  <c:v>2.2166745527061697E-24</c:v>
                </c:pt>
                <c:pt idx="690">
                  <c:v>2.0331600877005394E-24</c:v>
                </c:pt>
                <c:pt idx="691">
                  <c:v>1.8648384523437626E-24</c:v>
                </c:pt>
                <c:pt idx="692">
                  <c:v>1.7104518598302173E-24</c:v>
                </c:pt>
                <c:pt idx="693">
                  <c:v>1.568846653242056E-24</c:v>
                </c:pt>
                <c:pt idx="694">
                  <c:v>1.438964684824938E-24</c:v>
                </c:pt>
                <c:pt idx="695">
                  <c:v>1.3198354089574899E-24</c:v>
                </c:pt>
                <c:pt idx="696">
                  <c:v>1.2105686297297376E-24</c:v>
                </c:pt>
                <c:pt idx="697">
                  <c:v>1.1103478489361432E-24</c:v>
                </c:pt>
                <c:pt idx="698">
                  <c:v>1.0184241647764981E-24</c:v>
                </c:pt>
                <c:pt idx="699">
                  <c:v>9.3411067567200698E-25</c:v>
                </c:pt>
                <c:pt idx="700">
                  <c:v>8.5677734737952811E-25</c:v>
                </c:pt>
                <c:pt idx="701">
                  <c:v>7.8584630504795521E-25</c:v>
                </c:pt>
                <c:pt idx="702">
                  <c:v>7.2078751503681961E-25</c:v>
                </c:pt>
                <c:pt idx="703">
                  <c:v>6.6111482422921084E-25</c:v>
                </c:pt>
                <c:pt idx="704">
                  <c:v>6.0638232724284954E-25</c:v>
                </c:pt>
                <c:pt idx="705">
                  <c:v>5.5618103439316342E-25</c:v>
                </c:pt>
                <c:pt idx="706">
                  <c:v>5.1013581550961496E-25</c:v>
                </c:pt>
                <c:pt idx="707">
                  <c:v>4.6790259676796898E-25</c:v>
                </c:pt>
                <c:pt idx="708">
                  <c:v>4.2916578959174608E-25</c:v>
                </c:pt>
                <c:pt idx="709">
                  <c:v>3.9363593241017786E-25</c:v>
                </c:pt>
                <c:pt idx="710">
                  <c:v>3.6104752765087003E-25</c:v>
                </c:pt>
                <c:pt idx="711">
                  <c:v>3.3115705780378226E-25</c:v>
                </c:pt>
                <c:pt idx="712">
                  <c:v>3.0374116573180093E-25</c:v>
                </c:pt>
                <c:pt idx="713">
                  <c:v>2.7859498562998268E-25</c:v>
                </c:pt>
                <c:pt idx="714">
                  <c:v>2.5553061216174878E-25</c:v>
                </c:pt>
                <c:pt idx="715">
                  <c:v>2.3437569633245868E-25</c:v>
                </c:pt>
                <c:pt idx="716">
                  <c:v>2.1497215760808108E-25</c:v>
                </c:pt>
                <c:pt idx="717">
                  <c:v>1.9717500265522741E-25</c:v>
                </c:pt>
                <c:pt idx="718">
                  <c:v>1.8085124187555597E-25</c:v>
                </c:pt>
                <c:pt idx="719">
                  <c:v>1.6587889563831335E-25</c:v>
                </c:pt>
                <c:pt idx="720">
                  <c:v>1.5214608278510091E-25</c:v>
                </c:pt>
                <c:pt idx="721">
                  <c:v>1.3955018459565855E-25</c:v>
                </c:pt>
                <c:pt idx="722">
                  <c:v>1.2799707796742277E-25</c:v>
                </c:pt>
                <c:pt idx="723">
                  <c:v>1.1740043207874105E-25</c:v>
                </c:pt>
                <c:pt idx="724">
                  <c:v>1.0768106328007844E-25</c:v>
                </c:pt>
                <c:pt idx="725">
                  <c:v>9.8766343392596825E-26</c:v>
                </c:pt>
                <c:pt idx="726">
                  <c:v>9.0589656992634654E-26</c:v>
                </c:pt>
                <c:pt idx="727">
                  <c:v>8.3089903626604788E-26</c:v>
                </c:pt>
                <c:pt idx="728">
                  <c:v>7.6211041236638523E-26</c:v>
                </c:pt>
                <c:pt idx="729">
                  <c:v>6.9901667385166813E-26</c:v>
                </c:pt>
                <c:pt idx="730">
                  <c:v>6.4114635149185339E-26</c:v>
                </c:pt>
                <c:pt idx="731">
                  <c:v>5.8806700813911573E-26</c:v>
                </c:pt>
                <c:pt idx="732">
                  <c:v>5.3938200733267343E-26</c:v>
                </c:pt>
                <c:pt idx="733">
                  <c:v>4.9472754942477897E-26</c:v>
                </c:pt>
                <c:pt idx="734">
                  <c:v>4.537699530805533E-26</c:v>
                </c:pt>
                <c:pt idx="735">
                  <c:v>4.1620316183754214E-26</c:v>
                </c:pt>
                <c:pt idx="736">
                  <c:v>3.8174645709257422E-26</c:v>
                </c:pt>
                <c:pt idx="737">
                  <c:v>3.501423604264136E-26</c:v>
                </c:pt>
                <c:pt idx="738">
                  <c:v>3.2115470959105468E-26</c:v>
                </c:pt>
                <c:pt idx="739">
                  <c:v>2.9456689378259965E-26</c:v>
                </c:pt>
                <c:pt idx="740">
                  <c:v>2.7018023501264067E-26</c:v>
                </c:pt>
                <c:pt idx="741">
                  <c:v>2.4781250348303148E-26</c:v>
                </c:pt>
                <c:pt idx="742">
                  <c:v>2.2729655587002628E-26</c:v>
                </c:pt>
                <c:pt idx="743">
                  <c:v>2.084790863424463E-26</c:v>
                </c:pt>
                <c:pt idx="744">
                  <c:v>1.9121948098075925E-26</c:v>
                </c:pt>
                <c:pt idx="745">
                  <c:v>1.7538876703675798E-26</c:v>
                </c:pt>
                <c:pt idx="746">
                  <c:v>1.6086864918208061E-26</c:v>
                </c:pt>
                <c:pt idx="747">
                  <c:v>1.4755062554402218E-26</c:v>
                </c:pt>
                <c:pt idx="748">
                  <c:v>1.3533517692306484E-26</c:v>
                </c:pt>
                <c:pt idx="749">
                  <c:v>1.2413102313370579E-26</c:v>
                </c:pt>
                <c:pt idx="750">
                  <c:v>1.1385444091139421E-26</c:v>
                </c:pt>
                <c:pt idx="751">
                  <c:v>1.0442863828878466E-26</c:v>
                </c:pt>
                <c:pt idx="752">
                  <c:v>9.5783180766192204E-27</c:v>
                </c:pt>
                <c:pt idx="753">
                  <c:v>8.7853464988389382E-27</c:v>
                </c:pt>
                <c:pt idx="754">
                  <c:v>8.0580235994735323E-27</c:v>
                </c:pt>
                <c:pt idx="755">
                  <c:v>7.3909144435286264E-27</c:v>
                </c:pt>
                <c:pt idx="756">
                  <c:v>6.7790340444187573E-27</c:v>
                </c:pt>
                <c:pt idx="757">
                  <c:v>6.2178101135544404E-27</c:v>
                </c:pt>
                <c:pt idx="758">
                  <c:v>5.7030488938243327E-27</c:v>
                </c:pt>
                <c:pt idx="759">
                  <c:v>5.2309038216604525E-27</c:v>
                </c:pt>
                <c:pt idx="760">
                  <c:v>4.7978467835146641E-27</c:v>
                </c:pt>
                <c:pt idx="761">
                  <c:v>4.4006417519592768E-27</c:v>
                </c:pt>
                <c:pt idx="762">
                  <c:v>4.0363206044067591E-27</c:v>
                </c:pt>
                <c:pt idx="763">
                  <c:v>3.7021609437543953E-27</c:v>
                </c:pt>
                <c:pt idx="764">
                  <c:v>3.395665755216905E-27</c:v>
                </c:pt>
                <c:pt idx="765">
                  <c:v>3.1145447473334023E-27</c:v>
                </c:pt>
                <c:pt idx="766">
                  <c:v>2.8566972377179796E-27</c:v>
                </c:pt>
                <c:pt idx="767">
                  <c:v>2.6201964556690925E-27</c:v>
                </c:pt>
                <c:pt idx="768">
                  <c:v>2.4032751443359116E-27</c:v>
                </c:pt>
                <c:pt idx="769">
                  <c:v>2.204312354856641E-27</c:v>
                </c:pt>
                <c:pt idx="770">
                  <c:v>2.0218213337849959E-27</c:v>
                </c:pt>
                <c:pt idx="771">
                  <c:v>1.8544384132955825E-27</c:v>
                </c:pt>
                <c:pt idx="772">
                  <c:v>1.7009128211483653E-27</c:v>
                </c:pt>
                <c:pt idx="773">
                  <c:v>1.560097334268147E-27</c:v>
                </c:pt>
                <c:pt idx="774">
                  <c:v>1.4309397060969723E-27</c:v>
                </c:pt>
                <c:pt idx="775">
                  <c:v>1.3124748036605026E-27</c:v>
                </c:pt>
                <c:pt idx="776">
                  <c:v>1.2038173955925841E-27</c:v>
                </c:pt>
                <c:pt idx="777">
                  <c:v>1.1041555372259706E-27</c:v>
                </c:pt>
                <c:pt idx="778">
                  <c:v>1.0127445033194881E-27</c:v>
                </c:pt>
                <c:pt idx="779">
                  <c:v>9.2890122308370673E-28</c:v>
                </c:pt>
                <c:pt idx="780">
                  <c:v>8.5199917592067192E-28</c:v>
                </c:pt>
                <c:pt idx="781">
                  <c:v>7.8146370973621853E-28</c:v>
                </c:pt>
                <c:pt idx="782">
                  <c:v>7.1676774684058199E-28</c:v>
                </c:pt>
                <c:pt idx="783">
                  <c:v>6.5742784534978505E-28</c:v>
                </c:pt>
                <c:pt idx="784">
                  <c:v>6.030005866563969E-28</c:v>
                </c:pt>
                <c:pt idx="785">
                  <c:v>5.5307926197513767E-28</c:v>
                </c:pt>
                <c:pt idx="786">
                  <c:v>5.0729083320322038E-28</c:v>
                </c:pt>
                <c:pt idx="787">
                  <c:v>4.6529314538572061E-28</c:v>
                </c:pt>
                <c:pt idx="788">
                  <c:v>4.2677236995568863E-28</c:v>
                </c:pt>
                <c:pt idx="789">
                  <c:v>3.9144065964395633E-28</c:v>
                </c:pt>
                <c:pt idx="790">
                  <c:v>3.5903399753456536E-28</c:v>
                </c:pt>
                <c:pt idx="791">
                  <c:v>3.2931022419311974E-28</c:v>
                </c:pt>
                <c:pt idx="792">
                  <c:v>3.0204722812547135E-28</c:v>
                </c:pt>
                <c:pt idx="793">
                  <c:v>2.7704128604515207E-28</c:v>
                </c:pt>
                <c:pt idx="794">
                  <c:v>2.5410554054701933E-28</c:v>
                </c:pt>
                <c:pt idx="795">
                  <c:v>2.3306860381152485E-28</c:v>
                </c:pt>
                <c:pt idx="796">
                  <c:v>2.1377327690579055E-28</c:v>
                </c:pt>
                <c:pt idx="797">
                  <c:v>1.9607537511142337E-28</c:v>
                </c:pt>
                <c:pt idx="798">
                  <c:v>1.7984265050129588E-28</c:v>
                </c:pt>
                <c:pt idx="799">
                  <c:v>1.6495380371426827E-28</c:v>
                </c:pt>
                <c:pt idx="800">
                  <c:v>1.5129757754326071E-28</c:v>
                </c:pt>
                <c:pt idx="801">
                  <c:v>1.3877192556354055E-28</c:v>
                </c:pt>
                <c:pt idx="802">
                  <c:v>1.2728324958875303E-28</c:v>
                </c:pt>
                <c:pt idx="803">
                  <c:v>1.1674570025660344E-28</c:v>
                </c:pt>
                <c:pt idx="804">
                  <c:v>1.0708053551776253E-28</c:v>
                </c:pt>
                <c:pt idx="805">
                  <c:v>9.8215532234322303E-29</c:v>
                </c:pt>
                <c:pt idx="806">
                  <c:v>9.0084446490941175E-29</c:v>
                </c:pt>
                <c:pt idx="807">
                  <c:v>8.2626518585857581E-29</c:v>
                </c:pt>
                <c:pt idx="808">
                  <c:v>7.5786019002798692E-29</c:v>
                </c:pt>
                <c:pt idx="809">
                  <c:v>6.9511831971045056E-29</c:v>
                </c:pt>
                <c:pt idx="810">
                  <c:v>6.3757073501808223E-29</c:v>
                </c:pt>
                <c:pt idx="811">
                  <c:v>5.847874104667775E-29</c:v>
                </c:pt>
                <c:pt idx="812">
                  <c:v>5.3637392160218957E-29</c:v>
                </c:pt>
                <c:pt idx="813">
                  <c:v>4.9196849765502296E-29</c:v>
                </c:pt>
                <c:pt idx="814">
                  <c:v>4.5123931820169301E-29</c:v>
                </c:pt>
                <c:pt idx="815">
                  <c:v>4.138820336295424E-29</c:v>
                </c:pt>
                <c:pt idx="816">
                  <c:v>3.7961749087821519E-29</c:v>
                </c:pt>
                <c:pt idx="817">
                  <c:v>3.4818964746283548E-29</c:v>
                </c:pt>
                <c:pt idx="818">
                  <c:v>3.1936365819136878E-29</c:v>
                </c:pt>
                <c:pt idx="819">
                  <c:v>2.9292412027918885E-29</c:v>
                </c:pt>
                <c:pt idx="820">
                  <c:v>2.686734637474693E-29</c:v>
                </c:pt>
                <c:pt idx="821">
                  <c:v>2.4643047507750486E-29</c:v>
                </c:pt>
                <c:pt idx="822">
                  <c:v>2.260289430890938E-29</c:v>
                </c:pt>
                <c:pt idx="823">
                  <c:v>2.0731641692409727E-29</c:v>
                </c:pt>
                <c:pt idx="824">
                  <c:v>1.9015306685439175E-29</c:v>
                </c:pt>
                <c:pt idx="825">
                  <c:v>1.7441063940135521E-29</c:v>
                </c:pt>
                <c:pt idx="826">
                  <c:v>1.5997149895921862E-29</c:v>
                </c:pt>
                <c:pt idx="827">
                  <c:v>1.4672774876060939E-29</c:v>
                </c:pt>
                <c:pt idx="828">
                  <c:v>1.3458042461579482E-29</c:v>
                </c:pt>
                <c:pt idx="829">
                  <c:v>1.2343875540077594E-29</c:v>
                </c:pt>
                <c:pt idx="830">
                  <c:v>1.1321948476824994E-29</c:v>
                </c:pt>
                <c:pt idx="831">
                  <c:v>1.0384624901287205E-29</c:v>
                </c:pt>
                <c:pt idx="832">
                  <c:v>9.5249006441933488E-30</c:v>
                </c:pt>
                <c:pt idx="833">
                  <c:v>8.7363513987405253E-30</c:v>
                </c:pt>
                <c:pt idx="834">
                  <c:v>8.0130847148315022E-30</c:v>
                </c:pt>
                <c:pt idx="835">
                  <c:v>7.3496959676236236E-30</c:v>
                </c:pt>
                <c:pt idx="836">
                  <c:v>6.7412279713604466E-30</c:v>
                </c:pt>
                <c:pt idx="837">
                  <c:v>6.183133936701679E-30</c:v>
                </c:pt>
                <c:pt idx="838">
                  <c:v>5.6712434947481216E-30</c:v>
                </c:pt>
                <c:pt idx="839">
                  <c:v>5.2017315338763226E-30</c:v>
                </c:pt>
                <c:pt idx="840">
                  <c:v>4.7710896165155453E-30</c:v>
                </c:pt>
                <c:pt idx="841">
                  <c:v>4.3760997622763948E-30</c:v>
                </c:pt>
                <c:pt idx="842">
                  <c:v>4.0138104015288391E-30</c:v>
                </c:pt>
                <c:pt idx="843">
                  <c:v>3.6815143197374984E-30</c:v>
                </c:pt>
                <c:pt idx="844">
                  <c:v>3.3767284277479001E-30</c:v>
                </c:pt>
                <c:pt idx="845">
                  <c:v>3.0971752068517001E-30</c:v>
                </c:pt>
                <c:pt idx="846">
                  <c:v>2.8407656899832376E-30</c:v>
                </c:pt>
                <c:pt idx="847">
                  <c:v>2.6055838518702571E-30</c:v>
                </c:pt>
                <c:pt idx="848">
                  <c:v>2.3898722914972638E-30</c:v>
                </c:pt>
                <c:pt idx="849">
                  <c:v>2.1920190998906993E-30</c:v>
                </c:pt>
                <c:pt idx="850">
                  <c:v>2.0105458150968033E-30</c:v>
                </c:pt>
                <c:pt idx="851">
                  <c:v>1.8440963743449535E-30</c:v>
                </c:pt>
                <c:pt idx="852">
                  <c:v>1.6914269808412298E-30</c:v>
                </c:pt>
                <c:pt idx="853">
                  <c:v>1.5513968094720179E-30</c:v>
                </c:pt>
                <c:pt idx="854">
                  <c:v>1.4229594819652933E-30</c:v>
                </c:pt>
                <c:pt idx="855">
                  <c:v>1.3051552478079642E-30</c:v>
                </c:pt>
                <c:pt idx="856">
                  <c:v>1.1971038124908744E-30</c:v>
                </c:pt>
                <c:pt idx="857">
                  <c:v>1.0979977594903111E-30</c:v>
                </c:pt>
                <c:pt idx="858">
                  <c:v>1.0070965168318962E-30</c:v>
                </c:pt>
                <c:pt idx="859">
                  <c:v>9.2372082315154072E-31</c:v>
                </c:pt>
                <c:pt idx="860">
                  <c:v>8.4724765190128235E-31</c:v>
                </c:pt>
                <c:pt idx="861">
                  <c:v>7.7710555577076441E-31</c:v>
                </c:pt>
                <c:pt idx="862">
                  <c:v>7.1277039653592163E-31</c:v>
                </c:pt>
                <c:pt idx="863">
                  <c:v>6.5376142842533751E-31</c:v>
                </c:pt>
                <c:pt idx="864">
                  <c:v>5.9963770573797937E-31</c:v>
                </c:pt>
                <c:pt idx="865">
                  <c:v>5.4999478786743126E-31</c:v>
                </c:pt>
                <c:pt idx="866">
                  <c:v>5.0446171711143938E-31</c:v>
                </c:pt>
                <c:pt idx="867">
                  <c:v>4.6269824668294408E-31</c:v>
                </c:pt>
                <c:pt idx="868">
                  <c:v>4.2439229820917539E-31</c:v>
                </c:pt>
                <c:pt idx="869">
                  <c:v>3.8925762971970923E-31</c:v>
                </c:pt>
                <c:pt idx="870">
                  <c:v>3.5703169669757281E-31</c:v>
                </c:pt>
                <c:pt idx="871">
                  <c:v>3.2747369021009413E-31</c:v>
                </c:pt>
                <c:pt idx="872">
                  <c:v>3.0036273745928649E-31</c:v>
                </c:pt>
                <c:pt idx="873">
                  <c:v>2.7549625130542903E-31</c:v>
                </c:pt>
                <c:pt idx="874">
                  <c:v>2.526884164305934E-31</c:v>
                </c:pt>
                <c:pt idx="875">
                  <c:v>2.3176880082992908E-31</c:v>
                </c:pt>
                <c:pt idx="876">
                  <c:v>2.125810822551016E-31</c:v>
                </c:pt>
                <c:pt idx="877">
                  <c:v>1.9498188009313213E-31</c:v>
                </c:pt>
                <c:pt idx="878">
                  <c:v>1.7883968395189003E-31</c:v>
                </c:pt>
                <c:pt idx="879">
                  <c:v>1.64033870946034E-31</c:v>
                </c:pt>
                <c:pt idx="880">
                  <c:v>1.5045380434008196E-31</c:v>
                </c:pt>
                <c:pt idx="881">
                  <c:v>1.3799800681318349E-31</c:v>
                </c:pt>
                <c:pt idx="882">
                  <c:v>1.2657340216779168E-31</c:v>
                </c:pt>
                <c:pt idx="883">
                  <c:v>1.1609461981590904E-31</c:v>
                </c:pt>
                <c:pt idx="884">
                  <c:v>1.0648335684564475E-31</c:v>
                </c:pt>
                <c:pt idx="885">
                  <c:v>9.7667792901141139E-32</c:v>
                </c:pt>
                <c:pt idx="886">
                  <c:v>8.9582053503512794E-32</c:v>
                </c:pt>
                <c:pt idx="887">
                  <c:v>8.2165717802481249E-32</c:v>
                </c:pt>
                <c:pt idx="888">
                  <c:v>7.5363367080351116E-32</c:v>
                </c:pt>
                <c:pt idx="889">
                  <c:v>6.9124170634534821E-32</c:v>
                </c:pt>
                <c:pt idx="890">
                  <c:v>6.3401505944100183E-32</c:v>
                </c:pt>
                <c:pt idx="891">
                  <c:v>5.8152610282046306E-32</c:v>
                </c:pt>
                <c:pt idx="892">
                  <c:v>5.3338261169966587E-32</c:v>
                </c:pt>
                <c:pt idx="893">
                  <c:v>4.8922483287287709E-32</c:v>
                </c:pt>
                <c:pt idx="894">
                  <c:v>4.4872279644964218E-32</c:v>
                </c:pt>
                <c:pt idx="895">
                  <c:v>4.1157385014818578E-32</c:v>
                </c:pt>
                <c:pt idx="896">
                  <c:v>3.7750039772006316E-32</c:v>
                </c:pt>
                <c:pt idx="897">
                  <c:v>3.4624782460668687E-32</c:v>
                </c:pt>
                <c:pt idx="898">
                  <c:v>3.1758259532686032E-32</c:v>
                </c:pt>
                <c:pt idx="899">
                  <c:v>2.9129050837825633E-32</c:v>
                </c:pt>
                <c:pt idx="900">
                  <c:v>2.671750956123175E-32</c:v>
                </c:pt>
                <c:pt idx="901">
                  <c:v>2.450561541221177E-32</c:v>
                </c:pt>
                <c:pt idx="902">
                  <c:v>2.2476839967247927E-32</c:v>
                </c:pt>
                <c:pt idx="903">
                  <c:v>2.0616023161022749E-32</c:v>
                </c:pt>
                <c:pt idx="904">
                  <c:v>1.8909260002524548E-32</c:v>
                </c:pt>
                <c:pt idx="905">
                  <c:v>1.7343796669723054E-32</c:v>
                </c:pt>
                <c:pt idx="906">
                  <c:v>1.5907935206376767E-32</c:v>
                </c:pt>
                <c:pt idx="907">
                  <c:v>1.4590946108821185E-32</c:v>
                </c:pt>
                <c:pt idx="908">
                  <c:v>1.3382988149535829E-32</c:v>
                </c:pt>
                <c:pt idx="909">
                  <c:v>1.2275034838373919E-32</c:v>
                </c:pt>
                <c:pt idx="910">
                  <c:v>1.1258806971933365E-32</c:v>
                </c:pt>
                <c:pt idx="911">
                  <c:v>1.0326710767042156E-32</c:v>
                </c:pt>
                <c:pt idx="912">
                  <c:v>9.4717811160618892E-33</c:v>
                </c:pt>
                <c:pt idx="913">
                  <c:v>8.687629539980284E-33</c:v>
                </c:pt>
                <c:pt idx="914">
                  <c:v>7.9683964503729368E-33</c:v>
                </c:pt>
                <c:pt idx="915">
                  <c:v>7.3087073635118435E-33</c:v>
                </c:pt>
                <c:pt idx="916">
                  <c:v>6.7036327394266014E-33</c:v>
                </c:pt>
                <c:pt idx="917">
                  <c:v>6.1486511458190843E-33</c:v>
                </c:pt>
                <c:pt idx="918">
                  <c:v>5.6396154715681826E-33</c:v>
                </c:pt>
                <c:pt idx="919">
                  <c:v>5.1727219373600806E-33</c:v>
                </c:pt>
                <c:pt idx="920">
                  <c:v>4.7444816718692441E-33</c:v>
                </c:pt>
                <c:pt idx="921">
                  <c:v>4.3516946410986275E-33</c:v>
                </c:pt>
                <c:pt idx="922">
                  <c:v>3.9914257360605554E-33</c:v>
                </c:pt>
                <c:pt idx="923">
                  <c:v>3.6609828401159876E-33</c:v>
                </c:pt>
                <c:pt idx="924">
                  <c:v>3.3578967120785717E-33</c:v>
                </c:pt>
                <c:pt idx="925">
                  <c:v>3.0799025347605425E-33</c:v>
                </c:pt>
                <c:pt idx="926">
                  <c:v>2.824922991080512E-33</c:v>
                </c:pt>
                <c:pt idx="927">
                  <c:v>2.5910527412698516E-33</c:v>
                </c:pt>
                <c:pt idx="928">
                  <c:v>2.3765441851829815E-33</c:v>
                </c:pt>
                <c:pt idx="929">
                  <c:v>2.1797944033199979E-33</c:v>
                </c:pt>
                <c:pt idx="930">
                  <c:v>1.9993331789786797E-33</c:v>
                </c:pt>
                <c:pt idx="931">
                  <c:v>1.833812012030465E-33</c:v>
                </c:pt>
                <c:pt idx="932">
                  <c:v>1.6819940422261818E-33</c:v>
                </c:pt>
                <c:pt idx="933">
                  <c:v>1.5427448067328776E-33</c:v>
                </c:pt>
                <c:pt idx="934">
                  <c:v>1.4150237628375287E-33</c:v>
                </c:pt>
                <c:pt idx="935">
                  <c:v>1.2978765124708195E-33</c:v>
                </c:pt>
                <c:pt idx="936">
                  <c:v>1.1904276704480895E-33</c:v>
                </c:pt>
                <c:pt idx="937">
                  <c:v>1.0918743231362599E-33</c:v>
                </c:pt>
                <c:pt idx="938">
                  <c:v>1.0014800286652126E-33</c:v>
                </c:pt>
                <c:pt idx="939">
                  <c:v>9.1856931385146183E-34</c:v>
                </c:pt>
                <c:pt idx="940">
                  <c:v>8.4252262671091114E-34</c:v>
                </c:pt>
                <c:pt idx="941">
                  <c:v>7.7277170684437785E-34</c:v>
                </c:pt>
                <c:pt idx="942">
                  <c:v>7.0879533910021567E-34</c:v>
                </c:pt>
                <c:pt idx="943">
                  <c:v>6.5011545878369243E-34</c:v>
                </c:pt>
                <c:pt idx="944">
                  <c:v>5.9629357930889677E-34</c:v>
                </c:pt>
                <c:pt idx="945">
                  <c:v>5.4692751559891784E-34</c:v>
                </c:pt>
                <c:pt idx="946">
                  <c:v>5.0164837874977554E-34</c:v>
                </c:pt>
                <c:pt idx="947">
                  <c:v>4.6011781950063695E-34</c:v>
                </c:pt>
                <c:pt idx="948">
                  <c:v>4.2202549991220402E-34</c:v>
                </c:pt>
                <c:pt idx="949">
                  <c:v>3.870867743601902E-34</c:v>
                </c:pt>
                <c:pt idx="950">
                  <c:v>3.5504056251517984E-34</c:v>
                </c:pt>
                <c:pt idx="951">
                  <c:v>3.256473984145957E-34</c:v>
                </c:pt>
                <c:pt idx="952">
                  <c:v>2.9868764104851218E-34</c:v>
                </c:pt>
                <c:pt idx="953">
                  <c:v>2.7395983308775295E-34</c:v>
                </c:pt>
                <c:pt idx="954">
                  <c:v>2.5127919548997791E-34</c:v>
                </c:pt>
                <c:pt idx="955">
                  <c:v>2.3047624673455856E-34</c:v>
                </c:pt>
                <c:pt idx="956">
                  <c:v>2.1139553636849731E-34</c:v>
                </c:pt>
                <c:pt idx="957">
                  <c:v>1.9389448339981123E-34</c:v>
                </c:pt>
                <c:pt idx="958">
                  <c:v>1.7784231085818796E-34</c:v>
                </c:pt>
                <c:pt idx="959">
                  <c:v>1.6311906856145039E-34</c:v>
                </c:pt>
                <c:pt idx="960">
                  <c:v>1.4961473678539826E-34</c:v>
                </c:pt>
                <c:pt idx="961">
                  <c:v>1.3722840413922098E-34</c:v>
                </c:pt>
                <c:pt idx="962">
                  <c:v>1.2586751350308991E-34</c:v>
                </c:pt>
                <c:pt idx="963">
                  <c:v>1.1544717039322161E-34</c:v>
                </c:pt>
                <c:pt idx="964">
                  <c:v>1.058895085861416E-34</c:v>
                </c:pt>
                <c:pt idx="965">
                  <c:v>9.712310826175724E-35</c:v>
                </c:pt>
                <c:pt idx="966">
                  <c:v>8.9082462317326244E-35</c:v>
                </c:pt>
                <c:pt idx="967">
                  <c:v>8.1707486864301087E-35</c:v>
                </c:pt>
                <c:pt idx="968">
                  <c:v>7.4943072250279925E-35</c:v>
                </c:pt>
                <c:pt idx="969">
                  <c:v>6.8738671250998102E-35</c:v>
                </c:pt>
                <c:pt idx="970">
                  <c:v>6.3047921355202756E-35</c:v>
                </c:pt>
                <c:pt idx="971">
                  <c:v>5.7828298319834056E-35</c:v>
                </c:pt>
                <c:pt idx="972">
                  <c:v>5.3040798406779826E-35</c:v>
                </c:pt>
                <c:pt idx="973">
                  <c:v>4.8649646926645537E-35</c:v>
                </c:pt>
                <c:pt idx="974">
                  <c:v>4.4622030911674757E-35</c:v>
                </c:pt>
                <c:pt idx="975">
                  <c:v>4.0927853920187704E-35</c:v>
                </c:pt>
                <c:pt idx="976">
                  <c:v>3.7539511140313415E-35</c:v>
                </c:pt>
                <c:pt idx="977">
                  <c:v>3.4431683112479012E-35</c:v>
                </c:pt>
                <c:pt idx="978">
                  <c:v>3.1581146529236814E-35</c:v>
                </c:pt>
                <c:pt idx="979">
                  <c:v>2.8966600698635376E-35</c:v>
                </c:pt>
                <c:pt idx="980">
                  <c:v>2.6568508374368387E-35</c:v>
                </c:pt>
                <c:pt idx="981">
                  <c:v>2.4368949763309221E-35</c:v>
                </c:pt>
                <c:pt idx="982">
                  <c:v>2.2351488619496662E-35</c:v>
                </c:pt>
                <c:pt idx="983">
                  <c:v>2.0501049423955117E-35</c:v>
                </c:pt>
                <c:pt idx="984">
                  <c:v>1.8803804732577818E-35</c:v>
                </c:pt>
                <c:pt idx="985">
                  <c:v>1.7247071850271249E-35</c:v>
                </c:pt>
                <c:pt idx="986">
                  <c:v>1.5819218059261566E-35</c:v>
                </c:pt>
                <c:pt idx="987">
                  <c:v>1.4509573693376132E-35</c:v>
                </c:pt>
                <c:pt idx="988">
                  <c:v>1.3308352408750034E-35</c:v>
                </c:pt>
                <c:pt idx="989">
                  <c:v>1.2206578055172811E-35</c:v>
                </c:pt>
                <c:pt idx="990">
                  <c:v>1.1196017601627765E-35</c:v>
                </c:pt>
                <c:pt idx="991">
                  <c:v>1.0269119614799558E-35</c:v>
                </c:pt>
                <c:pt idx="992">
                  <c:v>9.4189578308389476E-36</c:v>
                </c:pt>
                <c:pt idx="993">
                  <c:v>8.6391793987153254E-36</c:v>
                </c:pt>
                <c:pt idx="994">
                  <c:v>7.9239574084112492E-36</c:v>
                </c:pt>
                <c:pt idx="995">
                  <c:v>7.2679473492184301E-36</c:v>
                </c:pt>
                <c:pt idx="996">
                  <c:v>6.6662471727749299E-36</c:v>
                </c:pt>
                <c:pt idx="997">
                  <c:v>6.114360662410211E-36</c:v>
                </c:pt>
                <c:pt idx="998">
                  <c:v>5.6081638350753181E-36</c:v>
                </c:pt>
                <c:pt idx="999">
                  <c:v>5.1438741247967001E-36</c:v>
                </c:pt>
                <c:pt idx="1000">
                  <c:v>4.7180221173759693E-36</c:v>
                </c:pt>
                <c:pt idx="1001">
                  <c:v>4.3274256251222477E-36</c:v>
                </c:pt>
                <c:pt idx="1002">
                  <c:v>3.9691659078910555E-36</c:v>
                </c:pt>
                <c:pt idx="1003">
                  <c:v>3.640565862739601E-36</c:v>
                </c:pt>
                <c:pt idx="1004">
                  <c:v>3.3391700192213046E-36</c:v>
                </c:pt>
                <c:pt idx="1005">
                  <c:v>3.0627261908333121E-36</c:v>
                </c:pt>
                <c:pt idx="1006">
                  <c:v>2.8091686455078482E-36</c:v>
                </c:pt>
                <c:pt idx="1007">
                  <c:v>2.5766026693875912E-36</c:v>
                </c:pt>
                <c:pt idx="1008">
                  <c:v>2.3632904085383459E-36</c:v>
                </c:pt>
                <c:pt idx="1009">
                  <c:v>2.167637882800433E-36</c:v>
                </c:pt>
                <c:pt idx="1010">
                  <c:v>1.9881830747401231E-36</c:v>
                </c:pt>
                <c:pt idx="1011">
                  <c:v>1.8235850046946722E-36</c:v>
                </c:pt>
                <c:pt idx="1012">
                  <c:v>1.6726137102751653E-36</c:v>
                </c:pt>
                <c:pt idx="1013">
                  <c:v>1.5341410554474427E-36</c:v>
                </c:pt>
                <c:pt idx="1014">
                  <c:v>1.4071323005132087E-36</c:v>
                </c:pt>
                <c:pt idx="1015">
                  <c:v>1.2906383699966106E-36</c:v>
                </c:pt>
                <c:pt idx="1016">
                  <c:v>1.1837887606588074E-36</c:v>
                </c:pt>
                <c:pt idx="1017">
                  <c:v>1.0857850366449241E-36</c:v>
                </c:pt>
                <c:pt idx="1018">
                  <c:v>9.9589486315610319E-37</c:v>
                </c:pt>
                <c:pt idx="1019">
                  <c:v>9.1344653406293192E-37</c:v>
                </c:pt>
                <c:pt idx="1020">
                  <c:v>8.3782395256796904E-37</c:v>
                </c:pt>
                <c:pt idx="1021">
                  <c:v>7.6846202740997403E-37</c:v>
                </c:pt>
                <c:pt idx="1022">
                  <c:v>7.0484245020811633E-37</c:v>
                </c:pt>
                <c:pt idx="1023">
                  <c:v>6.464898223921348E-37</c:v>
                </c:pt>
                <c:pt idx="1024">
                  <c:v>5.9296810277702161E-37</c:v>
                </c:pt>
                <c:pt idx="1025">
                  <c:v>5.43877349236462E-37</c:v>
                </c:pt>
                <c:pt idx="1026">
                  <c:v>4.9885073012722403E-37</c:v>
                </c:pt>
                <c:pt idx="1027">
                  <c:v>4.5755178313241634E-37</c:v>
                </c:pt>
                <c:pt idx="1028">
                  <c:v>4.1967190103992717E-37</c:v>
                </c:pt>
                <c:pt idx="1029">
                  <c:v>3.8492802566894527E-37</c:v>
                </c:pt>
                <c:pt idx="1030">
                  <c:v>3.5306053271194703E-37</c:v>
                </c:pt>
                <c:pt idx="1031">
                  <c:v>3.238312916868554E-37</c:v>
                </c:pt>
                <c:pt idx="1032">
                  <c:v>2.9702188650220431E-37</c:v>
                </c:pt>
                <c:pt idx="1033">
                  <c:v>2.7243198333853094E-37</c:v>
                </c:pt>
                <c:pt idx="1034">
                  <c:v>2.4987783364986066E-37</c:v>
                </c:pt>
                <c:pt idx="1035">
                  <c:v>2.2919090109900654E-37</c:v>
                </c:pt>
                <c:pt idx="1036">
                  <c:v>2.102166021664028E-37</c:v>
                </c:pt>
                <c:pt idx="1037">
                  <c:v>1.9281315102163364E-37</c:v>
                </c:pt>
                <c:pt idx="1038">
                  <c:v>1.7685050002598211E-37</c:v>
                </c:pt>
                <c:pt idx="1039">
                  <c:v>1.6220936794882176E-37</c:v>
                </c:pt>
                <c:pt idx="1040">
                  <c:v>1.4878034863622656E-37</c:v>
                </c:pt>
                <c:pt idx="1041">
                  <c:v>1.364630934712769E-37</c:v>
                </c:pt>
                <c:pt idx="1042">
                  <c:v>1.251655615170143E-37</c:v>
                </c:pt>
                <c:pt idx="1043">
                  <c:v>1.148033317386816E-37</c:v>
                </c:pt>
                <c:pt idx="1044">
                  <c:v>1.0529897216583816E-37</c:v>
                </c:pt>
                <c:pt idx="1045">
                  <c:v>9.6581461280413622E-38</c:v>
                </c:pt>
                <c:pt idx="1046">
                  <c:v>8.8585657306978777E-38</c:v>
                </c:pt>
                <c:pt idx="1047">
                  <c:v>8.1251811439521283E-38</c:v>
                </c:pt>
                <c:pt idx="1048">
                  <c:v>7.4525121367286339E-38</c:v>
                </c:pt>
                <c:pt idx="1049">
                  <c:v>6.8355321763413493E-38</c:v>
                </c:pt>
                <c:pt idx="1050">
                  <c:v>6.2696308676271622E-38</c:v>
                </c:pt>
                <c:pt idx="1051">
                  <c:v>5.7505795016740836E-38</c:v>
                </c:pt>
                <c:pt idx="1052">
                  <c:v>5.2744994567103897E-38</c:v>
                </c:pt>
                <c:pt idx="1053">
                  <c:v>4.83783321502448E-38</c:v>
                </c:pt>
                <c:pt idx="1054">
                  <c:v>4.4373177793428259E-38</c:v>
                </c:pt>
                <c:pt idx="1055">
                  <c:v>4.0699602900162721E-38</c:v>
                </c:pt>
                <c:pt idx="1056">
                  <c:v>3.7330156608172472E-38</c:v>
                </c:pt>
                <c:pt idx="1057">
                  <c:v>3.4239660662268313E-38</c:v>
                </c:pt>
                <c:pt idx="1058">
                  <c:v>3.140502126933602E-38</c:v>
                </c:pt>
                <c:pt idx="1059">
                  <c:v>2.8805056529497825E-38</c:v>
                </c:pt>
                <c:pt idx="1060">
                  <c:v>2.6420338153940945E-38</c:v>
                </c:pt>
                <c:pt idx="1061">
                  <c:v>2.423304628663879E-38</c:v>
                </c:pt>
                <c:pt idx="1062">
                  <c:v>2.2226836345120424E-38</c:v>
                </c:pt>
                <c:pt idx="1063">
                  <c:v>2.0386716885246552E-38</c:v>
                </c:pt>
                <c:pt idx="1064">
                  <c:v>1.8698937577341182E-38</c:v>
                </c:pt>
                <c:pt idx="1065">
                  <c:v>1.7150886456579575E-38</c:v>
                </c:pt>
                <c:pt idx="1066">
                  <c:v>1.573099567982593E-38</c:v>
                </c:pt>
                <c:pt idx="1067">
                  <c:v>1.4428655084692201E-38</c:v>
                </c:pt>
                <c:pt idx="1068">
                  <c:v>1.3234132904886658E-38</c:v>
                </c:pt>
                <c:pt idx="1069">
                  <c:v>1.2138503049394567E-38</c:v>
                </c:pt>
                <c:pt idx="1070">
                  <c:v>1.113357840208477E-38</c:v>
                </c:pt>
                <c:pt idx="1071">
                  <c:v>1.0211849643317365E-38</c:v>
                </c:pt>
                <c:pt idx="1072">
                  <c:v>9.3664291364037675E-39</c:v>
                </c:pt>
                <c:pt idx="1073">
                  <c:v>8.5909994596014676E-39</c:v>
                </c:pt>
                <c:pt idx="1074">
                  <c:v>7.8797661990546258E-39</c:v>
                </c:pt>
                <c:pt idx="1075">
                  <c:v>7.2274146499181891E-39</c:v>
                </c:pt>
                <c:pt idx="1076">
                  <c:v>6.6290701021205113E-39</c:v>
                </c:pt>
                <c:pt idx="1077">
                  <c:v>6.0802614139932958E-39</c:v>
                </c:pt>
                <c:pt idx="1078">
                  <c:v>5.5768876015762598E-39</c:v>
                </c:pt>
                <c:pt idx="1079">
                  <c:v>5.1151871939316094E-39</c:v>
                </c:pt>
                <c:pt idx="1080">
                  <c:v>4.6917101254769684E-39</c:v>
                </c:pt>
                <c:pt idx="1081">
                  <c:v>4.30329195530065E-39</c:v>
                </c:pt>
                <c:pt idx="1082">
                  <c:v>3.9470302208137125E-39</c:v>
                </c:pt>
                <c:pt idx="1083">
                  <c:v>3.6202627490396565E-39</c:v>
                </c:pt>
                <c:pt idx="1084">
                  <c:v>3.3205477634731685E-39</c:v>
                </c:pt>
                <c:pt idx="1085">
                  <c:v>3.045645637856361E-39</c:v>
                </c:pt>
                <c:pt idx="1086">
                  <c:v>2.7935021605265018E-39</c:v>
                </c:pt>
                <c:pt idx="1087">
                  <c:v>2.562233184277715E-39</c:v>
                </c:pt>
                <c:pt idx="1088">
                  <c:v>2.3501105470333659E-39</c:v>
                </c:pt>
                <c:pt idx="1089">
                  <c:v>2.1555491581201685E-39</c:v>
                </c:pt>
                <c:pt idx="1090">
                  <c:v>1.9770951536463175E-39</c:v>
                </c:pt>
                <c:pt idx="1091">
                  <c:v>1.8134150324739337E-39</c:v>
                </c:pt>
                <c:pt idx="1092">
                  <c:v>1.6632856916054702E-39</c:v>
                </c:pt>
                <c:pt idx="1093">
                  <c:v>1.5255852865216686E-39</c:v>
                </c:pt>
                <c:pt idx="1094">
                  <c:v>1.3992848481759969E-39</c:v>
                </c:pt>
                <c:pt idx="1095">
                  <c:v>1.2834405940025511E-39</c:v>
                </c:pt>
                <c:pt idx="1096">
                  <c:v>1.1771868754820105E-39</c:v>
                </c:pt>
                <c:pt idx="1097">
                  <c:v>1.0797297095655871E-39</c:v>
                </c:pt>
                <c:pt idx="1098">
                  <c:v>9.903408456208358E-40</c:v>
                </c:pt>
                <c:pt idx="1099">
                  <c:v>9.0835232356402035E-40</c:v>
                </c:pt>
                <c:pt idx="1100">
                  <c:v>8.3315148251499669E-40</c:v>
                </c:pt>
                <c:pt idx="1101">
                  <c:v>7.6417638267647809E-40</c:v>
                </c:pt>
                <c:pt idx="1102">
                  <c:v>7.0091160622760749E-40</c:v>
                </c:pt>
                <c:pt idx="1103">
                  <c:v>6.4288440585393746E-40</c:v>
                </c:pt>
                <c:pt idx="1104">
                  <c:v>5.8966117213353543E-40</c:v>
                </c:pt>
                <c:pt idx="1105">
                  <c:v>5.4084419338192367E-40</c:v>
                </c:pt>
                <c:pt idx="1106">
                  <c:v>4.9606868374351217E-40</c:v>
                </c:pt>
                <c:pt idx="1107">
                  <c:v>4.5500005732196586E-40</c:v>
                </c:pt>
                <c:pt idx="1108">
                  <c:v>4.1733142798030908E-40</c:v>
                </c:pt>
                <c:pt idx="1109">
                  <c:v>3.8278131612814575E-40</c:v>
                </c:pt>
                <c:pt idx="1110">
                  <c:v>3.5109154535973417E-40</c:v>
                </c:pt>
                <c:pt idx="1111">
                  <c:v>3.2202531322563783E-40</c:v>
                </c:pt>
                <c:pt idx="1112">
                  <c:v>2.9536542172161138E-40</c:v>
                </c:pt>
                <c:pt idx="1113">
                  <c:v>2.7091265427218042E-40</c:v>
                </c:pt>
                <c:pt idx="1114">
                  <c:v>2.4848428708073359E-40</c:v>
                </c:pt>
                <c:pt idx="1115">
                  <c:v>2.2791272372234015E-40</c:v>
                </c:pt>
                <c:pt idx="1116">
                  <c:v>2.0904424277604157E-40</c:v>
                </c:pt>
                <c:pt idx="1117">
                  <c:v>1.9173784913845578E-40</c:v>
                </c:pt>
                <c:pt idx="1118">
                  <c:v>1.7586422043503227E-40</c:v>
                </c:pt>
                <c:pt idx="1119">
                  <c:v>1.6130474065602192E-40</c:v>
                </c:pt>
                <c:pt idx="1120">
                  <c:v>1.4795061379593627E-40</c:v>
                </c:pt>
                <c:pt idx="1121">
                  <c:v>1.3570205087321338E-40</c:v>
                </c:pt>
                <c:pt idx="1122">
                  <c:v>1.2446752425505649E-40</c:v>
                </c:pt>
                <c:pt idx="1123">
                  <c:v>1.1416308371534962E-40</c:v>
                </c:pt>
                <c:pt idx="1124">
                  <c:v>1.0471172911490019E-40</c:v>
                </c:pt>
                <c:pt idx="1125">
                  <c:v>9.6042835016360136E-41</c:v>
                </c:pt>
                <c:pt idx="1126">
                  <c:v>8.8091622934218096E-41</c:v>
                </c:pt>
                <c:pt idx="1127">
                  <c:v>8.0798677276266268E-41</c:v>
                </c:pt>
                <c:pt idx="1128">
                  <c:v>7.4109501359388052E-41</c:v>
                </c:pt>
                <c:pt idx="1129">
                  <c:v>6.7974110182005361E-41</c:v>
                </c:pt>
                <c:pt idx="1130">
                  <c:v>6.2346656910139374E-41</c:v>
                </c:pt>
                <c:pt idx="1131">
                  <c:v>5.7185090286033132E-41</c:v>
                </c:pt>
                <c:pt idx="1132">
                  <c:v>5.2450840399269181E-41</c:v>
                </c:pt>
                <c:pt idx="1133">
                  <c:v>4.8108530472348909E-41</c:v>
                </c:pt>
                <c:pt idx="1134">
                  <c:v>4.4125712507003124E-41</c:v>
                </c:pt>
                <c:pt idx="1135">
                  <c:v>4.0472624815880823E-41</c:v>
                </c:pt>
                <c:pt idx="1136">
                  <c:v>3.7121969627733096E-41</c:v>
                </c:pt>
                <c:pt idx="1137">
                  <c:v>3.4048709104273305E-41</c:v>
                </c:pt>
                <c:pt idx="1138">
                  <c:v>3.1229878244426605E-41</c:v>
                </c:pt>
                <c:pt idx="1139">
                  <c:v>2.864441327789775E-41</c:v>
                </c:pt>
                <c:pt idx="1140">
                  <c:v>2.6272994265722381E-41</c:v>
                </c:pt>
                <c:pt idx="1141">
                  <c:v>2.4097900731633393E-41</c:v>
                </c:pt>
                <c:pt idx="1142">
                  <c:v>2.2102879245449493E-41</c:v>
                </c:pt>
                <c:pt idx="1143">
                  <c:v>2.027302196898967E-41</c:v>
                </c:pt>
                <c:pt idx="1144">
                  <c:v>1.8594655256950419E-41</c:v>
                </c:pt>
                <c:pt idx="1145">
                  <c:v>1.7055237480318304E-41</c:v>
                </c:pt>
                <c:pt idx="1146">
                  <c:v>1.5643265308794731E-41</c:v>
                </c:pt>
                <c:pt idx="1147">
                  <c:v>1.4348187751929242E-41</c:v>
                </c:pt>
                <c:pt idx="1148">
                  <c:v>1.3160327316629212E-41</c:v>
                </c:pt>
                <c:pt idx="1149">
                  <c:v>1.2070807691900637E-41</c:v>
                </c:pt>
                <c:pt idx="1150">
                  <c:v>1.1071487420433019E-41</c:v>
                </c:pt>
                <c:pt idx="1151">
                  <c:v>1.0154899061398893E-41</c:v>
                </c:pt>
                <c:pt idx="1152">
                  <c:v>9.3141933898495906E-42</c:v>
                </c:pt>
                <c:pt idx="1153">
                  <c:v>8.5430882157453387E-42</c:v>
                </c:pt>
                <c:pt idx="1154">
                  <c:v>7.8358214401625528E-42</c:v>
                </c:pt>
                <c:pt idx="1155">
                  <c:v>7.1871079978957231E-42</c:v>
                </c:pt>
                <c:pt idx="1156">
                  <c:v>6.5921003646997137E-42</c:v>
                </c:pt>
                <c:pt idx="1157">
                  <c:v>6.0463523340677058E-42</c:v>
                </c:pt>
                <c:pt idx="1158">
                  <c:v>5.5457857928641119E-42</c:v>
                </c:pt>
                <c:pt idx="1159">
                  <c:v>5.0866602475417401E-42</c:v>
                </c:pt>
                <c:pt idx="1160">
                  <c:v>4.6655448732287089E-42</c:v>
                </c:pt>
                <c:pt idx="1161">
                  <c:v>4.2792928768203053E-42</c:v>
                </c:pt>
                <c:pt idx="1162">
                  <c:v>3.9250179825046387E-42</c:v>
                </c:pt>
                <c:pt idx="1163">
                  <c:v>3.6000728640083481E-42</c:v>
                </c:pt>
                <c:pt idx="1164">
                  <c:v>3.3020293623976462E-42</c:v>
                </c:pt>
                <c:pt idx="1165">
                  <c:v>3.028660341612164E-42</c:v>
                </c:pt>
                <c:pt idx="1166">
                  <c:v>2.7779230461456905E-42</c:v>
                </c:pt>
                <c:pt idx="1167">
                  <c:v>2.5479438365148516E-42</c:v>
                </c:pt>
                <c:pt idx="1168">
                  <c:v>2.3370041884498476E-42</c:v>
                </c:pt>
                <c:pt idx="1169">
                  <c:v>2.143527851187929E-42</c:v>
                </c:pt>
                <c:pt idx="1170">
                  <c:v>1.9660690689073681E-42</c:v>
                </c:pt>
                <c:pt idx="1171">
                  <c:v>1.8033017772884078E-42</c:v>
                </c:pt>
                <c:pt idx="1172">
                  <c:v>1.6540096944705546E-42</c:v>
                </c:pt>
                <c:pt idx="1173">
                  <c:v>1.5170772323622458E-42</c:v>
                </c:pt>
                <c:pt idx="1174">
                  <c:v>1.3914811603861683E-42</c:v>
                </c:pt>
                <c:pt idx="1175">
                  <c:v>1.2762829593683346E-42</c:v>
                </c:pt>
                <c:pt idx="1176">
                  <c:v>1.1706218084346946E-42</c:v>
                </c:pt>
                <c:pt idx="1177">
                  <c:v>1.0737081525096126E-42</c:v>
                </c:pt>
                <c:pt idx="1178">
                  <c:v>9.8481780234997193E-43</c:v>
                </c:pt>
                <c:pt idx="1179">
                  <c:v>9.0328652302631359E-43</c:v>
                </c:pt>
                <c:pt idx="1180">
                  <c:v>8.2850507041407845E-43</c:v>
                </c:pt>
                <c:pt idx="1181">
                  <c:v>7.5991463860445694E-43</c:v>
                </c:pt>
                <c:pt idx="1182">
                  <c:v>6.9700268421620746E-43</c:v>
                </c:pt>
                <c:pt idx="1183">
                  <c:v>6.3929909640476702E-43</c:v>
                </c:pt>
                <c:pt idx="1184">
                  <c:v>5.8637268394963499E-43</c:v>
                </c:pt>
                <c:pt idx="1185">
                  <c:v>5.3782795316921326E-43</c:v>
                </c:pt>
                <c:pt idx="1186">
                  <c:v>4.9330215258634143E-43</c:v>
                </c:pt>
                <c:pt idx="1187">
                  <c:v>4.524625622605907E-43</c:v>
                </c:pt>
                <c:pt idx="1188">
                  <c:v>4.1500400753185394E-43</c:v>
                </c:pt>
                <c:pt idx="1189">
                  <c:v>3.8064657859650944E-43</c:v>
                </c:pt>
                <c:pt idx="1190">
                  <c:v>3.4913353887577398E-43</c:v>
                </c:pt>
                <c:pt idx="1191">
                  <c:v>3.2022940654651039E-43</c:v>
                </c:pt>
                <c:pt idx="1192">
                  <c:v>2.9371819489854036E-43</c:v>
                </c:pt>
                <c:pt idx="1193">
                  <c:v>2.6940179836959533E-43</c:v>
                </c:pt>
                <c:pt idx="1194">
                  <c:v>2.4709851219752531E-43</c:v>
                </c:pt>
                <c:pt idx="1195">
                  <c:v>2.266416746278105E-43</c:v>
                </c:pt>
                <c:pt idx="1196">
                  <c:v>2.078784215302702E-43</c:v>
                </c:pt>
                <c:pt idx="1197">
                  <c:v>1.9066854411873243E-43</c:v>
                </c:pt>
                <c:pt idx="1198">
                  <c:v>1.7488344123809785E-43</c:v>
                </c:pt>
                <c:pt idx="1199">
                  <c:v>1.6040515838959284E-43</c:v>
                </c:pt>
                <c:pt idx="1200">
                  <c:v>1.4712550631343553E-43</c:v>
                </c:pt>
                <c:pt idx="1201">
                  <c:v>1.3494525254238241E-43</c:v>
                </c:pt>
                <c:pt idx="1202">
                  <c:v>1.2377337988514818E-43</c:v>
                </c:pt>
                <c:pt idx="1203">
                  <c:v>1.1352640629859477E-43</c:v>
                </c:pt>
                <c:pt idx="1204">
                  <c:v>1.0412776106649816E-43</c:v>
                </c:pt>
                <c:pt idx="1205">
                  <c:v>9.5507212623323736E-44</c:v>
                </c:pt>
                <c:pt idx="1206">
                  <c:v>8.7600343747443472E-44</c:v>
                </c:pt>
                <c:pt idx="1207">
                  <c:v>8.0348070202146506E-44</c:v>
                </c:pt>
                <c:pt idx="1208">
                  <c:v>7.3696199227499841E-44</c:v>
                </c:pt>
                <c:pt idx="1209">
                  <c:v>6.7595024583855298E-44</c:v>
                </c:pt>
                <c:pt idx="1210">
                  <c:v>6.1998955120971507E-44</c:v>
                </c:pt>
                <c:pt idx="1211">
                  <c:v>5.6866174097231874E-44</c:v>
                </c:pt>
                <c:pt idx="1212">
                  <c:v>5.2158326703201785E-44</c:v>
                </c:pt>
                <c:pt idx="1213">
                  <c:v>4.7840233454537276E-44</c:v>
                </c:pt>
                <c:pt idx="1214">
                  <c:v>4.3879627312585955E-44</c:v>
                </c:pt>
                <c:pt idx="1215">
                  <c:v>4.0246912568291421E-44</c:v>
                </c:pt>
                <c:pt idx="1216">
                  <c:v>3.6914943687663296E-44</c:v>
                </c:pt>
                <c:pt idx="1217">
                  <c:v>3.3858822466221394E-44</c:v>
                </c:pt>
                <c:pt idx="1218">
                  <c:v>3.1055711976670947E-44</c:v>
                </c:pt>
                <c:pt idx="1219">
                  <c:v>2.8484665919498579E-44</c:v>
                </c:pt>
                <c:pt idx="1220">
                  <c:v>2.6126472101331081E-44</c:v>
                </c:pt>
                <c:pt idx="1221">
                  <c:v>2.3963508871430259E-44</c:v>
                </c:pt>
                <c:pt idx="1222">
                  <c:v>2.1979613443556355E-44</c:v>
                </c:pt>
                <c:pt idx="1223">
                  <c:v>2.0159961119221335E-44</c:v>
                </c:pt>
                <c:pt idx="1224">
                  <c:v>1.849095450983333E-44</c:v>
                </c:pt>
                <c:pt idx="1225">
                  <c:v>1.6960121929934151E-44</c:v>
                </c:pt>
                <c:pt idx="1226">
                  <c:v>1.5556024202280847E-44</c:v>
                </c:pt>
                <c:pt idx="1227">
                  <c:v>1.4268169178361367E-44</c:v>
                </c:pt>
                <c:pt idx="1228">
                  <c:v>1.3086933335607366E-44</c:v>
                </c:pt>
                <c:pt idx="1229">
                  <c:v>1.2003489865425261E-44</c:v>
                </c:pt>
                <c:pt idx="1230">
                  <c:v>1.1009742714692299E-44</c:v>
                </c:pt>
                <c:pt idx="1231">
                  <c:v>1.0098266087836805E-44</c:v>
                </c:pt>
                <c:pt idx="1232">
                  <c:v>9.2622489574322727E-45</c:v>
                </c:pt>
                <c:pt idx="1233">
                  <c:v>8.4954441686566558E-45</c:v>
                </c:pt>
                <c:pt idx="1234">
                  <c:v>7.7921217573026009E-45</c:v>
                </c:pt>
                <c:pt idx="1235">
                  <c:v>7.1470261325052627E-45</c:v>
                </c:pt>
                <c:pt idx="1236">
                  <c:v>6.5553368042334391E-45</c:v>
                </c:pt>
                <c:pt idx="1237">
                  <c:v>6.0126323620805935E-45</c:v>
                </c:pt>
                <c:pt idx="1238">
                  <c:v>5.5148574361872688E-45</c:v>
                </c:pt>
                <c:pt idx="1239">
                  <c:v>5.0582923934078291E-45</c:v>
                </c:pt>
                <c:pt idx="1240">
                  <c:v>4.6395255422771415E-45</c:v>
                </c:pt>
                <c:pt idx="1241">
                  <c:v>4.255427639077213E-45</c:v>
                </c:pt>
                <c:pt idx="1242">
                  <c:v>3.9031285045010314E-45</c:v>
                </c:pt>
                <c:pt idx="1243">
                  <c:v>3.5799955761794124E-45</c:v>
                </c:pt>
                <c:pt idx="1244">
                  <c:v>3.2836142368064178E-45</c:v>
                </c:pt>
                <c:pt idx="1245">
                  <c:v>3.0117697708622237E-45</c:v>
                </c:pt>
                <c:pt idx="1246">
                  <c:v>2.7624308151074615E-45</c:v>
                </c:pt>
                <c:pt idx="1247">
                  <c:v>2.5337341791801433E-45</c:v>
                </c:pt>
                <c:pt idx="1248">
                  <c:v>2.3239709228685024E-45</c:v>
                </c:pt>
                <c:pt idx="1249">
                  <c:v>2.1315735860207475E-45</c:v>
                </c:pt>
                <c:pt idx="1250">
                  <c:v>1.9551044756674769E-45</c:v>
                </c:pt>
                <c:pt idx="1251">
                  <c:v>1.7932449228322321E-45</c:v>
                </c:pt>
                <c:pt idx="1252">
                  <c:v>1.644785428750899E-45</c:v>
                </c:pt>
                <c:pt idx="1253">
                  <c:v>1.5086166268680359E-45</c:v>
                </c:pt>
                <c:pt idx="1254">
                  <c:v>1.3837209930726551E-45</c:v>
                </c:pt>
                <c:pt idx="1255">
                  <c:v>1.2691652422292214E-45</c:v>
                </c:pt>
                <c:pt idx="1256">
                  <c:v>1.1640933541854093E-45</c:v>
                </c:pt>
                <c:pt idx="1257">
                  <c:v>1.0677201771445383E-45</c:v>
                </c:pt>
                <c:pt idx="1258">
                  <c:v>9.7932556060273843E-46</c:v>
                </c:pt>
                <c:pt idx="1259">
                  <c:v>8.9824897401002303E-46</c:v>
                </c:pt>
                <c:pt idx="1260">
                  <c:v>8.2388457094232185E-46</c:v>
                </c:pt>
                <c:pt idx="1261">
                  <c:v>7.5567666190203665E-46</c:v>
                </c:pt>
                <c:pt idx="1262">
                  <c:v>6.9311556191698472E-46</c:v>
                </c:pt>
                <c:pt idx="1263">
                  <c:v>6.3573378190917632E-46</c:v>
                </c:pt>
                <c:pt idx="1264">
                  <c:v>5.8310253537337964E-46</c:v>
                </c:pt>
                <c:pt idx="1265">
                  <c:v>5.3482853426128511E-46</c:v>
                </c:pt>
                <c:pt idx="1266">
                  <c:v>4.9055105012863811E-46</c:v>
                </c:pt>
                <c:pt idx="1267">
                  <c:v>4.499392185846621E-46</c:v>
                </c:pt>
                <c:pt idx="1268">
                  <c:v>4.126895669013161E-46</c:v>
                </c:pt>
                <c:pt idx="1269">
                  <c:v>3.7852374630719516E-46</c:v>
                </c:pt>
                <c:pt idx="1270">
                  <c:v>3.4718645202072097E-46</c:v>
                </c:pt>
                <c:pt idx="1271">
                  <c:v>3.1844351548003562E-46</c:v>
                </c:pt>
                <c:pt idx="1272">
                  <c:v>2.9208015451371531E-46</c:v>
                </c:pt>
                <c:pt idx="1273">
                  <c:v>2.6789936837670255E-46</c:v>
                </c:pt>
                <c:pt idx="1274">
                  <c:v>2.4572046565822063E-46</c:v>
                </c:pt>
                <c:pt idx="1275">
                  <c:v>2.2537771406162213E-46</c:v>
                </c:pt>
                <c:pt idx="1276">
                  <c:v>2.0671910196643198E-46</c:v>
                </c:pt>
                <c:pt idx="1277">
                  <c:v>1.8960520251849496E-46</c:v>
                </c:pt>
                <c:pt idx="1278">
                  <c:v>1.739081317599606E-46</c:v>
                </c:pt>
                <c:pt idx="1279">
                  <c:v>1.5951059301387106E-46</c:v>
                </c:pt>
                <c:pt idx="1280">
                  <c:v>1.4630500038235938E-46</c:v>
                </c:pt>
                <c:pt idx="1281">
                  <c:v>1.3419267480888112E-46</c:v>
                </c:pt>
                <c:pt idx="1282">
                  <c:v>1.2308310669696957E-46</c:v>
                </c:pt>
                <c:pt idx="1283">
                  <c:v>1.1289327957546005E-46</c:v>
                </c:pt>
                <c:pt idx="1284">
                  <c:v>1.035470497562327E-46</c:v>
                </c:pt>
                <c:pt idx="1285">
                  <c:v>9.497457734898156E-47</c:v>
                </c:pt>
                <c:pt idx="1286">
                  <c:v>8.7111804381223966E-47</c:v>
                </c:pt>
                <c:pt idx="1287">
                  <c:v>7.9899976123809488E-47</c:v>
                </c:pt>
                <c:pt idx="1288">
                  <c:v>7.3285202045031248E-47</c:v>
                </c:pt>
                <c:pt idx="1289">
                  <c:v>6.7218053112543738E-47</c:v>
                </c:pt>
                <c:pt idx="1290">
                  <c:v>6.1653192433916352E-47</c:v>
                </c:pt>
                <c:pt idx="1291">
                  <c:v>5.6549036475799545E-47</c:v>
                </c:pt>
                <c:pt idx="1292">
                  <c:v>5.1867444330135076E-47</c:v>
                </c:pt>
                <c:pt idx="1293">
                  <c:v>4.757343270545511E-47</c:v>
                </c:pt>
                <c:pt idx="1294">
                  <c:v>4.3634914513523853E-47</c:v>
                </c:pt>
                <c:pt idx="1295">
                  <c:v>4.0022459097936989E-47</c:v>
                </c:pt>
                <c:pt idx="1296">
                  <c:v>3.6709072312942608E-47</c:v>
                </c:pt>
                <c:pt idx="1297">
                  <c:v>3.3669994809148291E-47</c:v>
                </c:pt>
                <c:pt idx="1298">
                  <c:v>3.088251701877991E-47</c:v>
                </c:pt>
                <c:pt idx="1299">
                  <c:v>2.8325809457983591E-47</c:v>
                </c:pt>
                <c:pt idx="1300">
                  <c:v>2.5980767078086718E-47</c:v>
                </c:pt>
                <c:pt idx="1301">
                  <c:v>2.3829866502740177E-47</c:v>
                </c:pt>
                <c:pt idx="1302">
                  <c:v>2.1857035084132909E-47</c:v>
                </c:pt>
                <c:pt idx="1303">
                  <c:v>2.0047530799808839E-47</c:v>
                </c:pt>
                <c:pt idx="1304">
                  <c:v>1.8387832092607759E-47</c:v>
                </c:pt>
                <c:pt idx="1305">
                  <c:v>1.686553683055893E-47</c:v>
                </c:pt>
                <c:pt idx="1306">
                  <c:v>1.5469269631698259E-47</c:v>
                </c:pt>
                <c:pt idx="1307">
                  <c:v>1.4188596861298455E-47</c:v>
                </c:pt>
                <c:pt idx="1308">
                  <c:v>1.3013948666323795E-47</c:v>
                </c:pt>
                <c:pt idx="1309">
                  <c:v>1.1936547464511874E-47</c:v>
                </c:pt>
                <c:pt idx="1310">
                  <c:v>1.0948342353712025E-47</c:v>
                </c:pt>
                <c:pt idx="1311">
                  <c:v>1.0041948951357542E-47</c:v>
                </c:pt>
                <c:pt idx="1312">
                  <c:v>9.2105942145185135E-48</c:v>
                </c:pt>
                <c:pt idx="1313">
                  <c:v>8.4480658282031693E-48</c:v>
                </c:pt>
                <c:pt idx="1314">
                  <c:v>7.7486657837074186E-48</c:v>
                </c:pt>
                <c:pt idx="1315">
                  <c:v>7.1071678001316509E-48</c:v>
                </c:pt>
                <c:pt idx="1316">
                  <c:v>6.5187782708909587E-48</c:v>
                </c:pt>
                <c:pt idx="1317">
                  <c:v>5.9791004433937176E-48</c:v>
                </c:pt>
                <c:pt idx="1318">
                  <c:v>5.4841015642190783E-48</c:v>
                </c:pt>
                <c:pt idx="1319">
                  <c:v>5.0300827442865125E-48</c:v>
                </c:pt>
                <c:pt idx="1320">
                  <c:v>4.6136513188321722E-48</c:v>
                </c:pt>
                <c:pt idx="1321">
                  <c:v>4.2316954956534215E-48</c:v>
                </c:pt>
                <c:pt idx="1322">
                  <c:v>3.8813611021793629E-48</c:v>
                </c:pt>
                <c:pt idx="1323">
                  <c:v>3.560030257608367E-48</c:v>
                </c:pt>
                <c:pt idx="1324">
                  <c:v>3.2653018107412463E-48</c:v>
                </c:pt>
                <c:pt idx="1325">
                  <c:v>2.9949733973308805E-48</c:v>
                </c:pt>
                <c:pt idx="1326">
                  <c:v>2.7470249828709043E-48</c:v>
                </c:pt>
                <c:pt idx="1327">
                  <c:v>2.519603767847123E-48</c:v>
                </c:pt>
                <c:pt idx="1328">
                  <c:v>2.3110103426561231E-48</c:v>
                </c:pt>
                <c:pt idx="1329">
                  <c:v>2.1196859887326624E-48</c:v>
                </c:pt>
                <c:pt idx="1330">
                  <c:v>1.9442010309939123E-48</c:v>
                </c:pt>
                <c:pt idx="1331">
                  <c:v>1.7832441545635305E-48</c:v>
                </c:pt>
                <c:pt idx="1332">
                  <c:v>1.6356126059450702E-48</c:v>
                </c:pt>
                <c:pt idx="1333">
                  <c:v>1.5002032054220535E-48</c:v>
                </c:pt>
                <c:pt idx="1334">
                  <c:v>1.3760041035256314E-48</c:v>
                </c:pt>
                <c:pt idx="1335">
                  <c:v>1.2620872199687647E-48</c:v>
                </c:pt>
                <c:pt idx="1336">
                  <c:v>1.1576013085478688E-48</c:v>
                </c:pt>
                <c:pt idx="1337">
                  <c:v>1.0617655961882447E-48</c:v>
                </c:pt>
                <c:pt idx="1338">
                  <c:v>9.738639486017765E-49</c:v>
                </c:pt>
                <c:pt idx="1339">
                  <c:v>8.9323951895884939E-49</c:v>
                </c:pt>
                <c:pt idx="1340">
                  <c:v>8.1928983958732173E-49</c:v>
                </c:pt>
                <c:pt idx="1341">
                  <c:v>7.5146232002072117E-49</c:v>
                </c:pt>
                <c:pt idx="1342">
                  <c:v>6.8925011775487319E-49</c:v>
                </c:pt>
                <c:pt idx="1343">
                  <c:v>6.321883508570602E-49</c:v>
                </c:pt>
                <c:pt idx="1344">
                  <c:v>5.7985062412640031E-49</c:v>
                </c:pt>
                <c:pt idx="1345">
                  <c:v>5.3184584284722618E-49</c:v>
                </c:pt>
                <c:pt idx="1346">
                  <c:v>4.8781529032591751E-49</c:v>
                </c:pt>
                <c:pt idx="1347">
                  <c:v>4.4742994737314289E-49</c:v>
                </c:pt>
                <c:pt idx="1348">
                  <c:v>4.1038803370139938E-49</c:v>
                </c:pt>
                <c:pt idx="1349">
                  <c:v>3.764127528657415E-49</c:v>
                </c:pt>
                <c:pt idx="1350">
                  <c:v>3.452502238967857E-49</c:v>
                </c:pt>
                <c:pt idx="1351">
                  <c:v>3.1666758417001426E-49</c:v>
                </c:pt>
                <c:pt idx="1352">
                  <c:v>2.9045124933519125E-49</c:v>
                </c:pt>
                <c:pt idx="1353">
                  <c:v>2.6640531730294549E-49</c:v>
                </c:pt>
                <c:pt idx="1354">
                  <c:v>2.4435010436253985E-49</c:v>
                </c:pt>
                <c:pt idx="1355">
                  <c:v>2.2412080249166999E-49</c:v>
                </c:pt>
                <c:pt idx="1356">
                  <c:v>2.0556624782523369E-49</c:v>
                </c:pt>
                <c:pt idx="1357">
                  <c:v>1.8854779108027779E-49</c:v>
                </c:pt>
                <c:pt idx="1358">
                  <c:v>1.7293826149649023E-49</c:v>
                </c:pt>
                <c:pt idx="1359">
                  <c:v>1.5862101655009641E-49</c:v>
                </c:pt>
                <c:pt idx="1360">
                  <c:v>1.4548907034026264E-49</c:v>
                </c:pt>
                <c:pt idx="1361">
                  <c:v>1.3344429413481163E-49</c:v>
                </c:pt>
                <c:pt idx="1362">
                  <c:v>1.2239668310128798E-49</c:v>
                </c:pt>
                <c:pt idx="1363">
                  <c:v>1.1226368374404134E-49</c:v>
                </c:pt>
                <c:pt idx="1364">
                  <c:v>1.0296957702156339E-49</c:v>
                </c:pt>
                <c:pt idx="1365">
                  <c:v>9.4444912534436925E-50</c:v>
                </c:pt>
                <c:pt idx="1366">
                  <c:v>8.6625989555824022E-50</c:v>
                </c:pt>
                <c:pt idx="1367">
                  <c:v>7.9454381026500103E-50</c:v>
                </c:pt>
                <c:pt idx="1368">
                  <c:v>7.2876496957486398E-50</c:v>
                </c:pt>
                <c:pt idx="1369">
                  <c:v>6.6843183977773335E-50</c:v>
                </c:pt>
                <c:pt idx="1370">
                  <c:v>6.1309358034773909E-50</c:v>
                </c:pt>
                <c:pt idx="1371">
                  <c:v>5.6233667502820876E-50</c:v>
                </c:pt>
                <c:pt idx="1372">
                  <c:v>5.1578184182327952E-50</c:v>
                </c:pt>
                <c:pt idx="1373">
                  <c:v>4.7308119880543444E-50</c:v>
                </c:pt>
                <c:pt idx="1374">
                  <c:v>4.3391566456089996E-50</c:v>
                </c:pt>
                <c:pt idx="1375">
                  <c:v>3.979925738472656E-50</c:v>
                </c:pt>
                <c:pt idx="1376">
                  <c:v>3.6504349064665368E-50</c:v>
                </c:pt>
                <c:pt idx="1377">
                  <c:v>3.3482220227211732E-50</c:v>
                </c:pt>
                <c:pt idx="1378">
                  <c:v>3.0710287953844355E-50</c:v>
                </c:pt>
                <c:pt idx="1379">
                  <c:v>2.8167838924898081E-50</c:v>
                </c:pt>
                <c:pt idx="1380">
                  <c:v>2.5835874638865404E-50</c:v>
                </c:pt>
                <c:pt idx="1381">
                  <c:v>2.3696969445715973E-50</c:v>
                </c:pt>
                <c:pt idx="1382">
                  <c:v>2.1735140333374257E-50</c:v>
                </c:pt>
                <c:pt idx="1383">
                  <c:v>1.9935727494339619E-50</c:v>
                </c:pt>
                <c:pt idx="1384">
                  <c:v>1.8285284779979062E-50</c:v>
                </c:pt>
                <c:pt idx="1385">
                  <c:v>1.6771479223914054E-50</c:v>
                </c:pt>
                <c:pt idx="1386">
                  <c:v>1.538299888368E-50</c:v>
                </c:pt>
                <c:pt idx="1387">
                  <c:v>1.4109468312006863E-50</c:v>
                </c:pt>
                <c:pt idx="1388">
                  <c:v>1.2941371026083331E-50</c:v>
                </c:pt>
                <c:pt idx="1389">
                  <c:v>1.1869978395445501E-50</c:v>
                </c:pt>
                <c:pt idx="1390">
                  <c:v>1.0887284417112403E-50</c:v>
                </c:pt>
                <c:pt idx="1391">
                  <c:v>9.9859458905652117E-51</c:v>
                </c:pt>
                <c:pt idx="1392">
                  <c:v>9.1592275455358421E-51</c:v>
                </c:pt>
                <c:pt idx="1393">
                  <c:v>8.4009517125624905E-51</c:v>
                </c:pt>
                <c:pt idx="1394">
                  <c:v>7.7054521602320007E-51</c:v>
                </c:pt>
                <c:pt idx="1395">
                  <c:v>7.0675317541510288E-51</c:v>
                </c:pt>
                <c:pt idx="1396">
                  <c:v>6.482423621254422E-51</c:v>
                </c:pt>
                <c:pt idx="1397">
                  <c:v>5.9457555292505462E-51</c:v>
                </c:pt>
                <c:pt idx="1398">
                  <c:v>5.4535172150275816E-51</c:v>
                </c:pt>
                <c:pt idx="1399">
                  <c:v>5.0020304178822898E-51</c:v>
                </c:pt>
                <c:pt idx="1400">
                  <c:v>4.5879213936418785E-51</c:v>
                </c:pt>
                <c:pt idx="1401">
                  <c:v>4.2080957042937502E-51</c:v>
                </c:pt>
                <c:pt idx="1402">
                  <c:v>3.8597150947345232E-51</c:v>
                </c:pt>
                <c:pt idx="1403">
                  <c:v>3.5401762838524139E-51</c:v>
                </c:pt>
                <c:pt idx="1404">
                  <c:v>3.2470915114559593E-51</c:v>
                </c:pt>
                <c:pt idx="1405">
                  <c:v>2.9782706956886249E-51</c:v>
                </c:pt>
                <c:pt idx="1406">
                  <c:v>2.7317050675976262E-51</c:v>
                </c:pt>
                <c:pt idx="1407">
                  <c:v>2.5055521605678513E-51</c:v>
                </c:pt>
                <c:pt idx="1408">
                  <c:v>2.2981220424528391E-51</c:v>
                </c:pt>
                <c:pt idx="1409">
                  <c:v>2.107864687522901E-51</c:v>
                </c:pt>
                <c:pt idx="1410">
                  <c:v>1.9333583938665577E-51</c:v>
                </c:pt>
                <c:pt idx="1411">
                  <c:v>1.7732991596945974E-51</c:v>
                </c:pt>
                <c:pt idx="1412">
                  <c:v>1.6264909391603743E-51</c:v>
                </c:pt>
                <c:pt idx="1413">
                  <c:v>1.4918367048831004E-51</c:v>
                </c:pt>
                <c:pt idx="1414">
                  <c:v>1.3683302503888032E-51</c:v>
                </c:pt>
                <c:pt idx="1415">
                  <c:v>1.2550486712122109E-51</c:v>
                </c:pt>
                <c:pt idx="1416">
                  <c:v>1.1511454684744177E-51</c:v>
                </c:pt>
                <c:pt idx="1417">
                  <c:v>1.0558442234031146E-51</c:v>
                </c:pt>
                <c:pt idx="1418">
                  <c:v>9.6843279552768811E-52</c:v>
                </c:pt>
                <c:pt idx="1419">
                  <c:v>8.8825800119524802E-52</c:v>
                </c:pt>
                <c:pt idx="1420">
                  <c:v>8.1472073264253593E-52</c:v>
                </c:pt>
                <c:pt idx="1421">
                  <c:v>7.4727148115120413E-52</c:v>
                </c:pt>
                <c:pt idx="1422">
                  <c:v>6.8540623083285992E-52</c:v>
                </c:pt>
                <c:pt idx="1423">
                  <c:v>6.2866269236021387E-52</c:v>
                </c:pt>
                <c:pt idx="1424">
                  <c:v>5.7661684850070859E-52</c:v>
                </c:pt>
                <c:pt idx="1425">
                  <c:v>5.2887978563929062E-52</c:v>
                </c:pt>
                <c:pt idx="1426">
                  <c:v>4.8509478761356429E-52</c:v>
                </c:pt>
                <c:pt idx="1427">
                  <c:v>4.4493467014514421E-52</c:v>
                </c:pt>
                <c:pt idx="1428">
                  <c:v>4.0809933594848784E-52</c:v>
                </c:pt>
                <c:pt idx="1429">
                  <c:v>3.7431353224794106E-52</c:v>
                </c:pt>
                <c:pt idx="1430">
                  <c:v>3.4332479394578053E-52</c:v>
                </c:pt>
                <c:pt idx="1431">
                  <c:v>3.1490155707177936E-52</c:v>
                </c:pt>
                <c:pt idx="1432">
                  <c:v>2.8883142841671021E-52</c:v>
                </c:pt>
                <c:pt idx="1433">
                  <c:v>2.6491959841983717E-52</c:v>
                </c:pt>
                <c:pt idx="1434">
                  <c:v>2.4298738545055585E-52</c:v>
                </c:pt>
                <c:pt idx="1435">
                  <c:v>2.2287090060633545E-52</c:v>
                </c:pt>
                <c:pt idx="1436">
                  <c:v>2.0441982304956784E-52</c:v>
                </c:pt>
                <c:pt idx="1437">
                  <c:v>1.8749627673209201E-52</c:v>
                </c:pt>
                <c:pt idx="1438">
                  <c:v>1.7197380011366533E-52</c:v>
                </c:pt>
                <c:pt idx="1439">
                  <c:v>1.5773640117555072E-52</c:v>
                </c:pt>
                <c:pt idx="1440">
                  <c:v>1.4467769066781733E-52</c:v>
                </c:pt>
                <c:pt idx="1441">
                  <c:v>1.3270008711354489E-52</c:v>
                </c:pt>
                <c:pt idx="1442">
                  <c:v>1.2171408762926488E-52</c:v>
                </c:pt>
                <c:pt idx="1443">
                  <c:v>1.1163759911286799E-52</c:v>
                </c:pt>
                <c:pt idx="1444">
                  <c:v>1.0239532480124066E-52</c:v>
                </c:pt>
                <c:pt idx="1445">
                  <c:v>9.3918201613699716E-53</c:v>
                </c:pt>
                <c:pt idx="1446">
                  <c:v>8.6142884076719322E-53</c:v>
                </c:pt>
                <c:pt idx="1447">
                  <c:v>7.9011270973622231E-53</c:v>
                </c:pt>
                <c:pt idx="1448">
                  <c:v>7.2470071182051622E-53</c:v>
                </c:pt>
                <c:pt idx="1449">
                  <c:v>6.6470405455002042E-53</c:v>
                </c:pt>
                <c:pt idx="1450">
                  <c:v>6.0967441169652217E-53</c:v>
                </c:pt>
                <c:pt idx="1451">
                  <c:v>5.5920057314700704E-53</c:v>
                </c:pt>
                <c:pt idx="1452">
                  <c:v>5.1290537212769993E-53</c:v>
                </c:pt>
                <c:pt idx="1453">
                  <c:v>4.7044286681782821E-53</c:v>
                </c:pt>
                <c:pt idx="1454">
                  <c:v>4.3149575529240445E-53</c:v>
                </c:pt>
                <c:pt idx="1455">
                  <c:v>3.9577300447721304E-53</c:v>
                </c:pt>
                <c:pt idx="1456">
                  <c:v>3.6300767539828862E-53</c:v>
                </c:pt>
                <c:pt idx="1457">
                  <c:v>3.3295492847504851E-53</c:v>
                </c:pt>
                <c:pt idx="1458">
                  <c:v>3.0539019395165588E-53</c:v>
                </c:pt>
                <c:pt idx="1459">
                  <c:v>2.8010749379497992E-53</c:v>
                </c:pt>
                <c:pt idx="1460">
                  <c:v>2.5691790251957202E-53</c:v>
                </c:pt>
                <c:pt idx="1461">
                  <c:v>2.3564813543820426E-53</c:v>
                </c:pt>
                <c:pt idx="1462">
                  <c:v>2.1613925378855677E-53</c:v>
                </c:pt>
                <c:pt idx="1463">
                  <c:v>1.9824547706012382E-53</c:v>
                </c:pt>
                <c:pt idx="1464">
                  <c:v>1.818330936463901E-53</c:v>
                </c:pt>
                <c:pt idx="1465">
                  <c:v>1.6677946168219714E-53</c:v>
                </c:pt>
                <c:pt idx="1466">
                  <c:v>1.5297209259990443E-53</c:v>
                </c:pt>
                <c:pt idx="1467">
                  <c:v>1.4030781055633589E-53</c:v>
                </c:pt>
                <c:pt idx="1468">
                  <c:v>1.286919814492047E-53</c:v>
                </c:pt>
                <c:pt idx="1469">
                  <c:v>1.1803780576187634E-53</c:v>
                </c:pt>
                <c:pt idx="1470">
                  <c:v>1.0826566995222956E-53</c:v>
                </c:pt>
                <c:pt idx="1471">
                  <c:v>9.9302551538879212E-54</c:v>
                </c:pt>
                <c:pt idx="1472">
                  <c:v>9.1081473439207875E-54</c:v>
                </c:pt>
                <c:pt idx="1473">
                  <c:v>8.3541003481758498E-54</c:v>
                </c:pt>
                <c:pt idx="1474">
                  <c:v>7.6624795353112841E-54</c:v>
                </c:pt>
                <c:pt idx="1475">
                  <c:v>7.0281167548918532E-54</c:v>
                </c:pt>
                <c:pt idx="1476">
                  <c:v>6.446271718282164E-54</c:v>
                </c:pt>
                <c:pt idx="1477">
                  <c:v>5.9125965767430299E-54</c:v>
                </c:pt>
                <c:pt idx="1478">
                  <c:v>5.4231034320455837E-54</c:v>
                </c:pt>
                <c:pt idx="1479">
                  <c:v>4.9741345368203593E-54</c:v>
                </c:pt>
                <c:pt idx="1480">
                  <c:v>4.5623349619678577E-54</c:v>
                </c:pt>
                <c:pt idx="1481">
                  <c:v>4.1846275268822673E-54</c:v>
                </c:pt>
                <c:pt idx="1482">
                  <c:v>3.8381898051579687E-54</c:v>
                </c:pt>
                <c:pt idx="1483">
                  <c:v>3.5204330339513716E-54</c:v>
                </c:pt>
                <c:pt idx="1484">
                  <c:v>3.2289827693984978E-54</c:v>
                </c:pt>
                <c:pt idx="1485">
                  <c:v>2.9616611435355347E-54</c:v>
                </c:pt>
                <c:pt idx="1486">
                  <c:v>2.7164705901363244E-54</c:v>
                </c:pt>
                <c:pt idx="1487">
                  <c:v>2.4915789178590925E-54</c:v>
                </c:pt>
                <c:pt idx="1488">
                  <c:v>2.2853056191594347E-54</c:v>
                </c:pt>
                <c:pt idx="1489">
                  <c:v>2.0961093126639801E-54</c:v>
                </c:pt>
                <c:pt idx="1490">
                  <c:v>1.9225762251671355E-54</c:v>
                </c:pt>
                <c:pt idx="1491">
                  <c:v>1.7634096271820926E-54</c:v>
                </c:pt>
                <c:pt idx="1492">
                  <c:v>1.6174201431042071E-54</c:v>
                </c:pt>
                <c:pt idx="1493">
                  <c:v>1.483516863577323E-54</c:v>
                </c:pt>
                <c:pt idx="1494">
                  <c:v>1.3606991936520155E-54</c:v>
                </c:pt>
                <c:pt idx="1495">
                  <c:v>1.248049375819303E-54</c:v>
                </c:pt>
                <c:pt idx="1496">
                  <c:v>1.1447256320498286E-54</c:v>
                </c:pt>
                <c:pt idx="1497">
                  <c:v>1.0499558735900853E-54</c:v>
                </c:pt>
                <c:pt idx="1498">
                  <c:v>9.630319315137876E-55</c:v>
                </c:pt>
                <c:pt idx="1499">
                  <c:v>8.8330426491545067E-55</c:v>
                </c:pt>
                <c:pt idx="1500">
                  <c:v>8.1017710720288464E-55</c:v>
                </c:pt>
                <c:pt idx="1501">
                  <c:v>7.4310401421924741E-55</c:v>
                </c:pt>
                <c:pt idx="1502">
                  <c:v>6.8158378092811375E-55</c:v>
                </c:pt>
                <c:pt idx="1503">
                  <c:v>6.2515669614886384E-55</c:v>
                </c:pt>
                <c:pt idx="1504">
                  <c:v>5.7340110735556585E-55</c:v>
                </c:pt>
                <c:pt idx="1505">
                  <c:v>5.259302698699525E-55</c:v>
                </c:pt>
                <c:pt idx="1506">
                  <c:v>4.8238945690413502E-55</c:v>
                </c:pt>
                <c:pt idx="1507">
                  <c:v>4.4245330885746456E-55</c:v>
                </c:pt>
                <c:pt idx="1508">
                  <c:v>4.0582340206045233E-55</c:v>
                </c:pt>
                <c:pt idx="1509">
                  <c:v>3.7222601879777162E-55</c:v>
                </c:pt>
                <c:pt idx="1510">
                  <c:v>3.4141010194725049E-55</c:v>
                </c:pt>
                <c:pt idx="1511">
                  <c:v>3.1314537895041356E-55</c:v>
                </c:pt>
                <c:pt idx="1512">
                  <c:v>2.8722064109617837E-55</c:v>
                </c:pt>
                <c:pt idx="1513">
                  <c:v>2.634421652594801E-55</c:v>
                </c:pt>
                <c:pt idx="1514">
                  <c:v>2.416322663013743E-55</c:v>
                </c:pt>
                <c:pt idx="1515">
                  <c:v>2.2162796931322749E-55</c:v>
                </c:pt>
                <c:pt idx="1516">
                  <c:v>2.0327979178344341E-55</c:v>
                </c:pt>
                <c:pt idx="1517">
                  <c:v>1.8645062658638826E-55</c:v>
                </c:pt>
                <c:pt idx="1518">
                  <c:v>1.7101471744663705E-55</c:v>
                </c:pt>
                <c:pt idx="1519">
                  <c:v>1.5685671922267605E-55</c:v>
                </c:pt>
                <c:pt idx="1520">
                  <c:v>1.4387083598801253E-55</c:v>
                </c:pt>
                <c:pt idx="1521">
                  <c:v>1.3196003046899029E-55</c:v>
                </c:pt>
                <c:pt idx="1522">
                  <c:v>1.2103529893179508E-55</c:v>
                </c:pt>
                <c:pt idx="1523">
                  <c:v>1.1101500610028679E-55</c:v>
                </c:pt>
                <c:pt idx="1524">
                  <c:v>1.0182427513474095E-55</c:v>
                </c:pt>
                <c:pt idx="1525">
                  <c:v>9.3394428113161509E-56</c:v>
                </c:pt>
                <c:pt idx="1526">
                  <c:v>8.5662472834127698E-56</c:v>
                </c:pt>
                <c:pt idx="1527">
                  <c:v>7.8570632106301861E-56</c:v>
                </c:pt>
                <c:pt idx="1528">
                  <c:v>7.206591200720497E-56</c:v>
                </c:pt>
                <c:pt idx="1529">
                  <c:v>6.6099705885065113E-56</c:v>
                </c:pt>
                <c:pt idx="1530">
                  <c:v>6.0627431144638025E-56</c:v>
                </c:pt>
                <c:pt idx="1531">
                  <c:v>5.560819610285153E-56</c:v>
                </c:pt>
                <c:pt idx="1532">
                  <c:v>5.1004494424909599E-56</c:v>
                </c:pt>
                <c:pt idx="1533">
                  <c:v>4.6781924857426444E-56</c:v>
                </c:pt>
                <c:pt idx="1534">
                  <c:v>4.2908934164380465E-56</c:v>
                </c:pt>
                <c:pt idx="1535">
                  <c:v>3.9356581344915579E-56</c:v>
                </c:pt>
                <c:pt idx="1536">
                  <c:v>3.6098321371142484E-56</c:v>
                </c:pt>
                <c:pt idx="1537">
                  <c:v>3.3109806829872522E-56</c:v>
                </c:pt>
                <c:pt idx="1538">
                  <c:v>3.0368705986085199E-56</c:v>
                </c:pt>
                <c:pt idx="1539">
                  <c:v>2.7854535908594539E-56</c:v>
                </c:pt>
                <c:pt idx="1540">
                  <c:v>2.5548509410925875E-56</c:v>
                </c:pt>
                <c:pt idx="1541">
                  <c:v>2.3433394663696618E-56</c:v>
                </c:pt>
                <c:pt idx="1542">
                  <c:v>2.1493386429413979E-56</c:v>
                </c:pt>
                <c:pt idx="1543">
                  <c:v>1.9713987957528044E-56</c:v>
                </c:pt>
                <c:pt idx="1544">
                  <c:v>1.8081902657168065E-56</c:v>
                </c:pt>
                <c:pt idx="1545">
                  <c:v>1.6584934738100489E-56</c:v>
                </c:pt>
                <c:pt idx="1546">
                  <c:v>1.5211898077441116E-56</c:v>
                </c:pt>
                <c:pt idx="1547">
                  <c:v>1.3952532631126878E-56</c:v>
                </c:pt>
                <c:pt idx="1548">
                  <c:v>1.2797427765530556E-56</c:v>
                </c:pt>
                <c:pt idx="1549">
                  <c:v>1.1737951936310256E-56</c:v>
                </c:pt>
                <c:pt idx="1550">
                  <c:v>1.0766188189022968E-56</c:v>
                </c:pt>
                <c:pt idx="1551">
                  <c:v>9.8748749995217175E-57</c:v>
                </c:pt>
                <c:pt idx="1552">
                  <c:v>9.0573520120707035E-57</c:v>
                </c:pt>
                <c:pt idx="1553">
                  <c:v>8.3075102697031169E-57</c:v>
                </c:pt>
                <c:pt idx="1554">
                  <c:v>7.6197465649173225E-57</c:v>
                </c:pt>
                <c:pt idx="1555">
                  <c:v>6.9889215695961136E-57</c:v>
                </c:pt>
                <c:pt idx="1556">
                  <c:v>6.4103214312739794E-57</c:v>
                </c:pt>
                <c:pt idx="1557">
                  <c:v>5.8796225487799197E-57</c:v>
                </c:pt>
                <c:pt idx="1558">
                  <c:v>5.3928592640400408E-57</c:v>
                </c:pt>
                <c:pt idx="1559">
                  <c:v>4.9463942286188909E-57</c:v>
                </c:pt>
                <c:pt idx="1560">
                  <c:v>4.5368912235594014E-57</c:v>
                </c:pt>
                <c:pt idx="1561">
                  <c:v>4.161290229419809E-57</c:v>
                </c:pt>
                <c:pt idx="1562">
                  <c:v>3.8167845602168291E-57</c:v>
                </c:pt>
                <c:pt idx="1563">
                  <c:v>3.5007998904082986E-57</c:v>
                </c:pt>
                <c:pt idx="1564">
                  <c:v>3.2109750181932794E-57</c:v>
                </c:pt>
                <c:pt idx="1565">
                  <c:v>2.9451442213851085E-57</c:v>
                </c:pt>
                <c:pt idx="1566">
                  <c:v>2.7013210740078809E-57</c:v>
                </c:pt>
                <c:pt idx="1567">
                  <c:v>2.4776836026886419E-57</c:v>
                </c:pt>
                <c:pt idx="1568">
                  <c:v>2.272560671924743E-57</c:v>
                </c:pt>
                <c:pt idx="1569">
                  <c:v>2.0844194964905647E-57</c:v>
                </c:pt>
                <c:pt idx="1570">
                  <c:v>1.9118541876685184E-57</c:v>
                </c:pt>
                <c:pt idx="1571">
                  <c:v>1.7535752477174609E-57</c:v>
                </c:pt>
                <c:pt idx="1572">
                  <c:v>1.6083999340751095E-57</c:v>
                </c:pt>
                <c:pt idx="1573">
                  <c:v>1.4752434212904126E-57</c:v>
                </c:pt>
                <c:pt idx="1574">
                  <c:v>1.3531106946433587E-57</c:v>
                </c:pt>
                <c:pt idx="1575">
                  <c:v>1.2410891148775402E-57</c:v>
                </c:pt>
                <c:pt idx="1576">
                  <c:v>1.1383415984849698E-57</c:v>
                </c:pt>
                <c:pt idx="1577">
                  <c:v>1.0441003625829483E-57</c:v>
                </c:pt>
                <c:pt idx="1578">
                  <c:v>9.5766118764059807E-58</c:v>
                </c:pt>
                <c:pt idx="1579">
                  <c:v>8.7837815518461801E-58</c:v>
                </c:pt>
                <c:pt idx="1580">
                  <c:v>8.0565882116031425E-58</c:v>
                </c:pt>
                <c:pt idx="1581">
                  <c:v>7.3895978888163366E-58</c:v>
                </c:pt>
                <c:pt idx="1582">
                  <c:v>6.7778264848826729E-58</c:v>
                </c:pt>
                <c:pt idx="1583">
                  <c:v>6.2167025256817452E-58</c:v>
                </c:pt>
                <c:pt idx="1584">
                  <c:v>5.7020330011425323E-58</c:v>
                </c:pt>
                <c:pt idx="1585">
                  <c:v>5.2299720328908745E-58</c:v>
                </c:pt>
                <c:pt idx="1586">
                  <c:v>4.7969921358469847E-58</c:v>
                </c:pt>
                <c:pt idx="1587">
                  <c:v>4.3998578590215468E-58</c:v>
                </c:pt>
                <c:pt idx="1588">
                  <c:v>4.0356016085433044E-58</c:v>
                </c:pt>
                <c:pt idx="1589">
                  <c:v>3.7015014722541638E-58</c:v>
                </c:pt>
                <c:pt idx="1590">
                  <c:v>3.3950608801658471E-58</c:v>
                </c:pt>
                <c:pt idx="1591">
                  <c:v>3.1139899487904441E-58</c:v>
                </c:pt>
                <c:pt idx="1592">
                  <c:v>2.8561883699399878E-58</c:v>
                </c:pt>
                <c:pt idx="1593">
                  <c:v>2.6197297161313538E-58</c:v>
                </c:pt>
                <c:pt idx="1594">
                  <c:v>2.4028470453178363E-58</c:v>
                </c:pt>
                <c:pt idx="1595">
                  <c:v>2.2039196973796375E-58</c:v>
                </c:pt>
                <c:pt idx="1596">
                  <c:v>2.0214611837082034E-58</c:v>
                </c:pt>
                <c:pt idx="1597">
                  <c:v>1.8541080793902817E-58</c:v>
                </c:pt>
                <c:pt idx="1598">
                  <c:v>1.7006098349878343E-58</c:v>
                </c:pt>
                <c:pt idx="1599">
                  <c:v>1.5598194317822072E-58</c:v>
                </c:pt>
                <c:pt idx="1600">
                  <c:v>1.4306848106536871E-58</c:v>
                </c:pt>
                <c:pt idx="1601">
                  <c:v>1.3122410105485678E-58</c:v>
                </c:pt>
                <c:pt idx="1602">
                  <c:v>1.2036029577883024E-58</c:v>
                </c:pt>
                <c:pt idx="1603">
                  <c:v>1.1039588523385306E-58</c:v>
                </c:pt>
                <c:pt idx="1604">
                  <c:v>1.0125641016170493E-58</c:v>
                </c:pt>
                <c:pt idx="1605">
                  <c:v>9.2873575651093751E-59</c:v>
                </c:pt>
                <c:pt idx="1606">
                  <c:v>8.5184740802529376E-59</c:v>
                </c:pt>
                <c:pt idx="1607">
                  <c:v>7.8132450642960254E-59</c:v>
                </c:pt>
                <c:pt idx="1608">
                  <c:v>7.1664006792317519E-59</c:v>
                </c:pt>
                <c:pt idx="1609">
                  <c:v>6.5731073673832201E-59</c:v>
                </c:pt>
                <c:pt idx="1610">
                  <c:v>6.0289317325445028E-59</c:v>
                </c:pt>
                <c:pt idx="1611">
                  <c:v>5.5298074113389006E-59</c:v>
                </c:pt>
                <c:pt idx="1612">
                  <c:v>5.0720046872370261E-59</c:v>
                </c:pt>
                <c:pt idx="1613">
                  <c:v>4.652102620175145E-59</c:v>
                </c:pt>
                <c:pt idx="1614">
                  <c:v>4.2669634835119174E-59</c:v>
                </c:pt>
                <c:pt idx="1615">
                  <c:v>3.9137093173018143E-59</c:v>
                </c:pt>
                <c:pt idx="1616">
                  <c:v>3.5897004226828533E-59</c:v>
                </c:pt>
                <c:pt idx="1617">
                  <c:v>3.2925156366731071E-59</c:v>
                </c:pt>
                <c:pt idx="1618">
                  <c:v>3.0199342399817519E-59</c:v>
                </c:pt>
                <c:pt idx="1619">
                  <c:v>2.7699193626395002E-59</c:v>
                </c:pt>
                <c:pt idx="1620">
                  <c:v>2.5406027634468606E-59</c:v>
                </c:pt>
                <c:pt idx="1621">
                  <c:v>2.3302708695039017E-59</c:v>
                </c:pt>
                <c:pt idx="1622">
                  <c:v>2.1373519715027455E-59</c:v>
                </c:pt>
                <c:pt idx="1623">
                  <c:v>1.9604044790978419E-59</c:v>
                </c:pt>
                <c:pt idx="1624">
                  <c:v>1.7981061485931988E-59</c:v>
                </c:pt>
                <c:pt idx="1625">
                  <c:v>1.6492442024497639E-59</c:v>
                </c:pt>
                <c:pt idx="1626">
                  <c:v>1.5127062667808772E-59</c:v>
                </c:pt>
                <c:pt idx="1627">
                  <c:v>1.3874720591160238E-59</c:v>
                </c:pt>
                <c:pt idx="1628">
                  <c:v>1.2726057643195551E-59</c:v>
                </c:pt>
                <c:pt idx="1629">
                  <c:v>1.1672490416932971E-59</c:v>
                </c:pt>
                <c:pt idx="1630">
                  <c:v>1.0706146110082853E-59</c:v>
                </c:pt>
                <c:pt idx="1631">
                  <c:v>9.8198036953762489E-60</c:v>
                </c:pt>
                <c:pt idx="1632">
                  <c:v>9.0068399612919861E-60</c:v>
                </c:pt>
                <c:pt idx="1633">
                  <c:v>8.2611800199757434E-60</c:v>
                </c:pt>
                <c:pt idx="1634">
                  <c:v>7.5772519125183531E-60</c:v>
                </c:pt>
                <c:pt idx="1635">
                  <c:v>6.9499449723807872E-60</c:v>
                </c:pt>
                <c:pt idx="1636">
                  <c:v>6.3745716358358377E-60</c:v>
                </c:pt>
                <c:pt idx="1637">
                  <c:v>5.8468324140529746E-60</c:v>
                </c:pt>
                <c:pt idx="1638">
                  <c:v>5.3627837650835423E-60</c:v>
                </c:pt>
                <c:pt idx="1639">
                  <c:v>4.9188086256618041E-60</c:v>
                </c:pt>
                <c:pt idx="1640">
                  <c:v>4.5115893826289206E-60</c:v>
                </c:pt>
                <c:pt idx="1641">
                  <c:v>4.1380830820004194E-60</c:v>
                </c:pt>
                <c:pt idx="1642">
                  <c:v>3.7954986904327957E-60</c:v>
                </c:pt>
                <c:pt idx="1643">
                  <c:v>3.4812762391695296E-60</c:v>
                </c:pt>
                <c:pt idx="1644">
                  <c:v>3.1930676946233007E-60</c:v>
                </c:pt>
                <c:pt idx="1645">
                  <c:v>2.9287194126481847E-60</c:v>
                </c:pt>
                <c:pt idx="1646">
                  <c:v>2.686256045390383E-60</c:v>
                </c:pt>
                <c:pt idx="1647">
                  <c:v>2.4638657804613714E-60</c:v>
                </c:pt>
                <c:pt idx="1648">
                  <c:v>2.2598868021331731E-60</c:v>
                </c:pt>
                <c:pt idx="1649">
                  <c:v>2.0727948733876354E-60</c:v>
                </c:pt>
                <c:pt idx="1650">
                  <c:v>1.9011919460243478E-60</c:v>
                </c:pt>
                <c:pt idx="1651">
                  <c:v>1.7437957137169097E-60</c:v>
                </c:pt>
                <c:pt idx="1652">
                  <c:v>1.5994300299537058E-60</c:v>
                </c:pt>
                <c:pt idx="1653">
                  <c:v>1.4670161192591036E-60</c:v>
                </c:pt>
                <c:pt idx="1654">
                  <c:v>1.3455645160222821E-60</c:v>
                </c:pt>
                <c:pt idx="1655">
                  <c:v>1.2341676706951371E-60</c:v>
                </c:pt>
                <c:pt idx="1656">
                  <c:v>1.1319931681104766E-60</c:v>
                </c:pt>
                <c:pt idx="1657">
                  <c:v>1.0382775072426037E-60</c:v>
                </c:pt>
                <c:pt idx="1658">
                  <c:v>9.5232039593078704E-61</c:v>
                </c:pt>
                <c:pt idx="1659">
                  <c:v>8.7347951793186766E-61</c:v>
                </c:pt>
                <c:pt idx="1660">
                  <c:v>8.0116573319924898E-61</c:v>
                </c:pt>
                <c:pt idx="1661">
                  <c:v>7.348386755220476E-61</c:v>
                </c:pt>
                <c:pt idx="1662">
                  <c:v>6.7400271462771437E-61</c:v>
                </c:pt>
                <c:pt idx="1663">
                  <c:v>6.1820325257485502E-61</c:v>
                </c:pt>
                <c:pt idx="1664">
                  <c:v>5.6702332676096804E-61</c:v>
                </c:pt>
                <c:pt idx="1665">
                  <c:v>5.200804941610268E-61</c:v>
                </c:pt>
                <c:pt idx="1666">
                  <c:v>4.7702397351422215E-61</c:v>
                </c:pt>
                <c:pt idx="1667">
                  <c:v>4.3753202410402815E-61</c:v>
                </c:pt>
                <c:pt idx="1668">
                  <c:v>4.0130954154416399E-61</c:v>
                </c:pt>
                <c:pt idx="1669">
                  <c:v>3.6808585260514737E-61</c:v>
                </c:pt>
                <c:pt idx="1670">
                  <c:v>3.3761269260314349E-61</c:v>
                </c:pt>
                <c:pt idx="1671">
                  <c:v>3.0966235023712155E-61</c:v>
                </c:pt>
                <c:pt idx="1672">
                  <c:v>2.8402596601157793E-61</c:v>
                </c:pt>
                <c:pt idx="1673">
                  <c:v>2.6051197152975497E-61</c:v>
                </c:pt>
                <c:pt idx="1674">
                  <c:v>2.3894465799494999E-61</c:v>
                </c:pt>
                <c:pt idx="1675">
                  <c:v>2.1916286322297026E-61</c:v>
                </c:pt>
                <c:pt idx="1676">
                  <c:v>2.0101876735451804E-61</c:v>
                </c:pt>
                <c:pt idx="1677">
                  <c:v>1.8437678826826149E-61</c:v>
                </c:pt>
                <c:pt idx="1678">
                  <c:v>1.6911256844077077E-61</c:v>
                </c:pt>
                <c:pt idx="1679">
                  <c:v>1.5511204568236531E-61</c:v>
                </c:pt>
                <c:pt idx="1680">
                  <c:v>1.4227060080514031E-61</c:v>
                </c:pt>
                <c:pt idx="1681">
                  <c:v>1.304922758539547E-61</c:v>
                </c:pt>
                <c:pt idx="1682">
                  <c:v>1.1968905705872195E-61</c:v>
                </c:pt>
                <c:pt idx="1683">
                  <c:v>1.0978021714970855E-61</c:v>
                </c:pt>
                <c:pt idx="1684">
                  <c:v>1.0069171212138185E-61</c:v>
                </c:pt>
                <c:pt idx="1685">
                  <c:v>9.2355627937124666E-62</c:v>
                </c:pt>
                <c:pt idx="1686">
                  <c:v>8.4709673040201621E-62</c:v>
                </c:pt>
                <c:pt idx="1687">
                  <c:v>7.7696712878867249E-62</c:v>
                </c:pt>
                <c:pt idx="1688">
                  <c:v>7.1264342967255036E-62</c:v>
                </c:pt>
                <c:pt idx="1689">
                  <c:v>6.5364497291826665E-62</c:v>
                </c:pt>
                <c:pt idx="1690">
                  <c:v>5.9953089137105437E-62</c:v>
                </c:pt>
                <c:pt idx="1691">
                  <c:v>5.4989681646819041E-62</c:v>
                </c:pt>
                <c:pt idx="1692">
                  <c:v>5.0437185658662139E-62</c:v>
                </c:pt>
                <c:pt idx="1693">
                  <c:v>4.626158255479622E-62</c:v>
                </c:pt>
                <c:pt idx="1694">
                  <c:v>4.2431670057044039E-62</c:v>
                </c:pt>
                <c:pt idx="1695">
                  <c:v>3.8918829067233993E-62</c:v>
                </c:pt>
                <c:pt idx="1696">
                  <c:v>3.5696809810414893E-62</c:v>
                </c:pt>
                <c:pt idx="1697">
                  <c:v>3.2741535682884725E-62</c:v>
                </c:pt>
                <c:pt idx="1698">
                  <c:v>3.0030923339285204E-62</c:v>
                </c:pt>
                <c:pt idx="1699">
                  <c:v>2.7544717674359424E-62</c:v>
                </c:pt>
                <c:pt idx="1700">
                  <c:v>2.5264340466270436E-62</c:v>
                </c:pt>
                <c:pt idx="1701">
                  <c:v>2.3172751550464892E-62</c:v>
                </c:pt>
                <c:pt idx="1702">
                  <c:v>2.125432148670127E-62</c:v>
                </c:pt>
                <c:pt idx="1703">
                  <c:v>1.9494714767740894E-62</c:v>
                </c:pt>
                <c:pt idx="1704">
                  <c:v>1.7880782696985482E-62</c:v>
                </c:pt>
                <c:pt idx="1705">
                  <c:v>1.640046513457482E-62</c:v>
                </c:pt>
                <c:pt idx="1706">
                  <c:v>1.5042700377749725E-62</c:v>
                </c:pt>
                <c:pt idx="1707">
                  <c:v>1.3797342502055697E-62</c:v>
                </c:pt>
                <c:pt idx="1708">
                  <c:v>1.2655085545718352E-62</c:v>
                </c:pt>
                <c:pt idx="1709">
                  <c:v>1.1607393970656907E-62</c:v>
                </c:pt>
                <c:pt idx="1710">
                  <c:v>1.0646438880504178E-62</c:v>
                </c:pt>
                <c:pt idx="1711">
                  <c:v>9.7650395190212992E-63</c:v>
                </c:pt>
                <c:pt idx="1712">
                  <c:v>8.9566096117511662E-63</c:v>
                </c:pt>
                <c:pt idx="1713">
                  <c:v>8.2151081499520428E-63</c:v>
                </c:pt>
                <c:pt idx="1714">
                  <c:v>7.5349942490358934E-63</c:v>
                </c:pt>
                <c:pt idx="1715">
                  <c:v>6.9111857441994899E-63</c:v>
                </c:pt>
                <c:pt idx="1716">
                  <c:v>6.3390212138433598E-63</c:v>
                </c:pt>
                <c:pt idx="1717">
                  <c:v>5.8142251470064696E-63</c:v>
                </c:pt>
                <c:pt idx="1718">
                  <c:v>5.3328759945235003E-63</c:v>
                </c:pt>
                <c:pt idx="1719">
                  <c:v>4.891376865171503E-63</c:v>
                </c:pt>
                <c:pt idx="1720">
                  <c:v>4.4864286478264791E-63</c:v>
                </c:pt>
                <c:pt idx="1721">
                  <c:v>4.1150053587889407E-63</c:v>
                </c:pt>
                <c:pt idx="1722">
                  <c:v>3.7743315300611777E-63</c:v>
                </c:pt>
                <c:pt idx="1723">
                  <c:v>3.4618614696061724E-63</c:v>
                </c:pt>
                <c:pt idx="1724">
                  <c:v>3.1752602386123444E-63</c:v>
                </c:pt>
                <c:pt idx="1725">
                  <c:v>2.9123862036164067E-63</c:v>
                </c:pt>
                <c:pt idx="1726">
                  <c:v>2.6712750331046109E-63</c:v>
                </c:pt>
                <c:pt idx="1727">
                  <c:v>2.4501250190059948E-63</c:v>
                </c:pt>
                <c:pt idx="1728">
                  <c:v>2.2472836133919219E-63</c:v>
                </c:pt>
                <c:pt idx="1729">
                  <c:v>2.0612350797792658E-63</c:v>
                </c:pt>
                <c:pt idx="1730">
                  <c:v>1.8905891667583796E-63</c:v>
                </c:pt>
                <c:pt idx="1731">
                  <c:v>1.7340707193121886E-63</c:v>
                </c:pt>
                <c:pt idx="1732">
                  <c:v>1.5905101501938865E-63</c:v>
                </c:pt>
                <c:pt idx="1733">
                  <c:v>1.4588347001633146E-63</c:v>
                </c:pt>
                <c:pt idx="1734">
                  <c:v>1.3380604217716913E-63</c:v>
                </c:pt>
                <c:pt idx="1735">
                  <c:v>1.2272848267945662E-63</c:v>
                </c:pt>
                <c:pt idx="1736">
                  <c:v>1.12568014237041E-63</c:v>
                </c:pt>
                <c:pt idx="1737">
                  <c:v>1.0324871254512578E-63</c:v>
                </c:pt>
                <c:pt idx="1738">
                  <c:v>9.4700938934378923E-64</c:v>
                </c:pt>
                <c:pt idx="1739">
                  <c:v>8.6860819994564571E-64</c:v>
                </c:pt>
                <c:pt idx="1740">
                  <c:v>7.966977027921723E-64</c:v>
                </c:pt>
                <c:pt idx="1741">
                  <c:v>7.3074054524703254E-64</c:v>
                </c:pt>
                <c:pt idx="1742">
                  <c:v>6.7024386112385419E-64</c:v>
                </c:pt>
                <c:pt idx="1743">
                  <c:v>6.1475558773373876E-64</c:v>
                </c:pt>
                <c:pt idx="1744">
                  <c:v>5.6386108783772682E-64</c:v>
                </c:pt>
                <c:pt idx="1745">
                  <c:v>5.171800512616888E-64</c:v>
                </c:pt>
                <c:pt idx="1746">
                  <c:v>4.743636530209007E-64</c:v>
                </c:pt>
                <c:pt idx="1747">
                  <c:v>4.3509194671834148E-64</c:v>
                </c:pt>
                <c:pt idx="1748">
                  <c:v>3.9907147373875606E-64</c:v>
                </c:pt>
                <c:pt idx="1749">
                  <c:v>3.6603307037332732E-64</c:v>
                </c:pt>
                <c:pt idx="1750">
                  <c:v>3.3572985648839581E-64</c:v>
                </c:pt>
                <c:pt idx="1751">
                  <c:v>3.0793539070870876E-64</c:v>
                </c:pt>
                <c:pt idx="1752">
                  <c:v>2.8244197832968911E-64</c:v>
                </c:pt>
                <c:pt idx="1753">
                  <c:v>2.5905911931458533E-64</c:v>
                </c:pt>
                <c:pt idx="1754">
                  <c:v>2.3761208477907855E-64</c:v>
                </c:pt>
                <c:pt idx="1755">
                  <c:v>2.1794061132625359E-64</c:v>
                </c:pt>
                <c:pt idx="1756">
                  <c:v>1.9989770347507447E-64</c:v>
                </c:pt>
                <c:pt idx="1757">
                  <c:v>1.8334853523371408E-64</c:v>
                </c:pt>
                <c:pt idx="1758">
                  <c:v>1.6816944260962587E-64</c:v>
                </c:pt>
                <c:pt idx="1759">
                  <c:v>1.5424699952787596E-64</c:v>
                </c:pt>
                <c:pt idx="1760">
                  <c:v>1.4147717025252288E-64</c:v>
                </c:pt>
                <c:pt idx="1761">
                  <c:v>1.2976453197745001E-64</c:v>
                </c:pt>
                <c:pt idx="1762">
                  <c:v>1.1902156177757146E-64</c:v>
                </c:pt>
                <c:pt idx="1763">
                  <c:v>1.0916798259198895E-64</c:v>
                </c:pt>
                <c:pt idx="1764">
                  <c:v>1.0013016335205958E-64</c:v>
                </c:pt>
                <c:pt idx="1765">
                  <c:v>9.1840568771725884E-65</c:v>
                </c:pt>
                <c:pt idx="1766">
                  <c:v>8.4237254688752862E-65</c:v>
                </c:pt>
                <c:pt idx="1767">
                  <c:v>7.7263405185730639E-65</c:v>
                </c:pt>
                <c:pt idx="1768">
                  <c:v>7.0866908031980751E-65</c:v>
                </c:pt>
                <c:pt idx="1769">
                  <c:v>6.4999965273867127E-65</c:v>
                </c:pt>
                <c:pt idx="1770">
                  <c:v>5.96187360636262E-65</c:v>
                </c:pt>
                <c:pt idx="1771">
                  <c:v>5.4683009057750196E-65</c:v>
                </c:pt>
                <c:pt idx="1772">
                  <c:v>5.0155901936913928E-65</c:v>
                </c:pt>
                <c:pt idx="1773">
                  <c:v>4.6003585802101909E-65</c:v>
                </c:pt>
                <c:pt idx="1774">
                  <c:v>4.2195032387481156E-65</c:v>
                </c:pt>
                <c:pt idx="1775">
                  <c:v>3.8701782201055836E-65</c:v>
                </c:pt>
                <c:pt idx="1776">
                  <c:v>3.5497731860548432E-65</c:v>
                </c:pt>
                <c:pt idx="1777">
                  <c:v>3.2558939035345463E-65</c:v>
                </c:pt>
                <c:pt idx="1778">
                  <c:v>2.9863443536951791E-65</c:v>
                </c:pt>
                <c:pt idx="1779">
                  <c:v>2.7391103221040349E-65</c:v>
                </c:pt>
                <c:pt idx="1780">
                  <c:v>2.5123443474873581E-65</c:v>
                </c:pt>
                <c:pt idx="1781">
                  <c:v>2.3043519165388133E-65</c:v>
                </c:pt>
                <c:pt idx="1782">
                  <c:v>2.1135788016347236E-65</c:v>
                </c:pt>
                <c:pt idx="1783">
                  <c:v>1.9385994468369465E-65</c:v>
                </c:pt>
                <c:pt idx="1784">
                  <c:v>1.7781063153972285E-65</c:v>
                </c:pt>
                <c:pt idx="1785">
                  <c:v>1.6309001191629002E-65</c:v>
                </c:pt>
                <c:pt idx="1786">
                  <c:v>1.4958808568718409E-65</c:v>
                </c:pt>
                <c:pt idx="1787">
                  <c:v>1.3720395943707695E-65</c:v>
                </c:pt>
                <c:pt idx="1788">
                  <c:v>1.2584509253349188E-65</c:v>
                </c:pt>
                <c:pt idx="1789">
                  <c:v>1.154266056150233E-65</c:v>
                </c:pt>
                <c:pt idx="1790">
                  <c:v>1.0587064632862579E-65</c:v>
                </c:pt>
                <c:pt idx="1791">
                  <c:v>9.7105807576320851E-66</c:v>
                </c:pt>
                <c:pt idx="1792">
                  <c:v>8.9066593924253667E-66</c:v>
                </c:pt>
                <c:pt idx="1793">
                  <c:v>8.1692932186708023E-66</c:v>
                </c:pt>
                <c:pt idx="1794">
                  <c:v>7.4929722528039398E-66</c:v>
                </c:pt>
                <c:pt idx="1795">
                  <c:v>6.87264267280435E-66</c:v>
                </c:pt>
                <c:pt idx="1796">
                  <c:v>6.3036690534090196E-66</c:v>
                </c:pt>
                <c:pt idx="1797">
                  <c:v>5.7817997278030312E-66</c:v>
                </c:pt>
                <c:pt idx="1798">
                  <c:v>5.3031350169539393E-66</c:v>
                </c:pt>
                <c:pt idx="1799">
                  <c:v>4.8640980891824375E-66</c:v>
                </c:pt>
                <c:pt idx="1800">
                  <c:v>4.4614082322156869E-66</c:v>
                </c:pt>
                <c:pt idx="1801">
                  <c:v>4.0920563379977837E-66</c:v>
                </c:pt>
                <c:pt idx="1802">
                  <c:v>3.7532824170701938E-66</c:v>
                </c:pt>
                <c:pt idx="1803">
                  <c:v>3.4425549744949539E-66</c:v>
                </c:pt>
                <c:pt idx="1804">
                  <c:v>3.1575520932079614E-66</c:v>
                </c:pt>
                <c:pt idx="1805">
                  <c:v>2.8961440834461573E-66</c:v>
                </c:pt>
                <c:pt idx="1806">
                  <c:v>2.6563775685989148E-66</c:v>
                </c:pt>
                <c:pt idx="1807">
                  <c:v>2.436460888561545E-66</c:v>
                </c:pt>
                <c:pt idx="1808">
                  <c:v>2.2347507115192167E-66</c:v>
                </c:pt>
                <c:pt idx="1809">
                  <c:v>2.0497397541169247E-66</c:v>
                </c:pt>
                <c:pt idx="1810">
                  <c:v>1.8800455182543537E-66</c:v>
                </c:pt>
                <c:pt idx="1811">
                  <c:v>1.7243999603407973E-66</c:v>
                </c:pt>
                <c:pt idx="1812">
                  <c:v>1.5816400158142588E-66</c:v>
                </c:pt>
                <c:pt idx="1813">
                  <c:v>1.4506989081178913E-66</c:v>
                </c:pt>
                <c:pt idx="1814">
                  <c:v>1.3305981771907755E-66</c:v>
                </c:pt>
                <c:pt idx="1815">
                  <c:v>1.2204403679054363E-66</c:v>
                </c:pt>
                <c:pt idx="1816">
                  <c:v>1.1194023238163526E-66</c:v>
                </c:pt>
                <c:pt idx="1817">
                  <c:v>1.0267290361068598E-66</c:v>
                </c:pt>
                <c:pt idx="1818">
                  <c:v>9.4172800177058394E-67</c:v>
                </c:pt>
                <c:pt idx="1819">
                  <c:v>8.6376404886881978E-67</c:v>
                </c:pt>
                <c:pt idx="1820">
                  <c:v>7.9225459019534573E-67</c:v>
                </c:pt>
                <c:pt idx="1821">
                  <c:v>7.266652698819596E-67</c:v>
                </c:pt>
                <c:pt idx="1822">
                  <c:v>6.6650597041340236E-67</c:v>
                </c:pt>
                <c:pt idx="1823">
                  <c:v>6.1132715021439288E-67</c:v>
                </c:pt>
                <c:pt idx="1824">
                  <c:v>5.6071648444116627E-67</c:v>
                </c:pt>
                <c:pt idx="1825">
                  <c:v>5.1429578387578453E-67</c:v>
                </c:pt>
                <c:pt idx="1826">
                  <c:v>4.7171816889961278E-67</c:v>
                </c:pt>
                <c:pt idx="1827">
                  <c:v>4.3266547742832497E-67</c:v>
                </c:pt>
                <c:pt idx="1828">
                  <c:v>3.9684588743947515E-67</c:v>
                </c:pt>
                <c:pt idx="1829">
                  <c:v>3.6399173632638442E-67</c:v>
                </c:pt>
                <c:pt idx="1830">
                  <c:v>3.3385752078407656E-67</c:v>
                </c:pt>
                <c:pt idx="1831">
                  <c:v>3.062180622807936E-67</c:v>
                </c:pt>
                <c:pt idx="1832">
                  <c:v>2.8086682440695126E-67</c:v>
                </c:pt>
                <c:pt idx="1833">
                  <c:v>2.576143695276643E-67</c:v>
                </c:pt>
                <c:pt idx="1834">
                  <c:v>2.3628694320613962E-67</c:v>
                </c:pt>
                <c:pt idx="1835">
                  <c:v>2.167251758202327E-67</c:v>
                </c:pt>
                <c:pt idx="1836">
                  <c:v>1.9878289166969509E-67</c:v>
                </c:pt>
                <c:pt idx="1837">
                  <c:v>1.8232601667535551E-67</c:v>
                </c:pt>
                <c:pt idx="1838">
                  <c:v>1.6723157650778891E-67</c:v>
                </c:pt>
                <c:pt idx="1839">
                  <c:v>1.5338677765925544E-67</c:v>
                </c:pt>
                <c:pt idx="1840">
                  <c:v>1.4068816459189484E-67</c:v>
                </c:pt>
                <c:pt idx="1841">
                  <c:v>1.2904084666415029E-67</c:v>
                </c:pt>
                <c:pt idx="1842">
                  <c:v>1.1835778905854071E-67</c:v>
                </c:pt>
                <c:pt idx="1843">
                  <c:v>1.0855916241223666E-67</c:v>
                </c:pt>
                <c:pt idx="1844">
                  <c:v>9.9571746290540946E-68</c:v>
                </c:pt>
                <c:pt idx="1845">
                  <c:v>9.132838204571758E-68</c:v>
                </c:pt>
                <c:pt idx="1846">
                  <c:v>8.3767470972648273E-68</c:v>
                </c:pt>
                <c:pt idx="1847">
                  <c:v>7.6832514011259646E-68</c:v>
                </c:pt>
                <c:pt idx="1848">
                  <c:v>7.0471689556175511E-68</c:v>
                </c:pt>
                <c:pt idx="1849">
                  <c:v>6.4637466218718032E-68</c:v>
                </c:pt>
                <c:pt idx="1850">
                  <c:v>5.9286247647652604E-68</c:v>
                </c:pt>
                <c:pt idx="1851">
                  <c:v>5.4378046754576278E-68</c:v>
                </c:pt>
                <c:pt idx="1852">
                  <c:v>4.9876186909595416E-68</c:v>
                </c:pt>
                <c:pt idx="1853">
                  <c:v>4.5747027874471182E-68</c:v>
                </c:pt>
                <c:pt idx="1854">
                  <c:v>4.1959714425262563E-68</c:v>
                </c:pt>
                <c:pt idx="1855">
                  <c:v>3.8485945786046103E-68</c:v>
                </c:pt>
                <c:pt idx="1856">
                  <c:v>3.5299764150794006E-68</c:v>
                </c:pt>
                <c:pt idx="1857">
                  <c:v>3.2377360713153422E-68</c:v>
                </c:pt>
                <c:pt idx="1858">
                  <c:v>2.9696897754657412E-68</c:v>
                </c:pt>
                <c:pt idx="1859">
                  <c:v>2.7238345461936435E-68</c:v>
                </c:pt>
                <c:pt idx="1860">
                  <c:v>2.4983332253531208E-68</c:v>
                </c:pt>
                <c:pt idx="1861">
                  <c:v>2.2915007497888492E-68</c:v>
                </c:pt>
                <c:pt idx="1862">
                  <c:v>2.1017915596670149E-68</c:v>
                </c:pt>
                <c:pt idx="1863">
                  <c:v>1.9277880492488087E-68</c:v>
                </c:pt>
                <c:pt idx="1864">
                  <c:v>1.768189973802731E-68</c:v>
                </c:pt>
                <c:pt idx="1865">
                  <c:v>1.6218047335000282E-68</c:v>
                </c:pt>
                <c:pt idx="1866">
                  <c:v>1.4875384616882903E-68</c:v>
                </c:pt>
                <c:pt idx="1867">
                  <c:v>1.3643878509507773E-68</c:v>
                </c:pt>
                <c:pt idx="1868">
                  <c:v>1.2514326558717991E-68</c:v>
                </c:pt>
                <c:pt idx="1869">
                  <c:v>1.1478288164843011E-68</c:v>
                </c:pt>
                <c:pt idx="1870">
                  <c:v>1.0528021510146358E-68</c:v>
                </c:pt>
                <c:pt idx="1871">
                  <c:v>9.6564257079371897E-69</c:v>
                </c:pt>
                <c:pt idx="1872">
                  <c:v>8.8569877410529084E-69</c:v>
                </c:pt>
                <c:pt idx="1873">
                  <c:v>8.1237337932076215E-69</c:v>
                </c:pt>
                <c:pt idx="1874">
                  <c:v>7.451184609526662E-69</c:v>
                </c:pt>
                <c:pt idx="1875">
                  <c:v>6.8343145527082927E-69</c:v>
                </c:pt>
                <c:pt idx="1876">
                  <c:v>6.2685140488454705E-69</c:v>
                </c:pt>
                <c:pt idx="1877">
                  <c:v>5.7495551422934991E-69</c:v>
                </c:pt>
                <c:pt idx="1878">
                  <c:v>5.2735599021846592E-69</c:v>
                </c:pt>
                <c:pt idx="1879">
                  <c:v>4.8369714445135805E-69</c:v>
                </c:pt>
                <c:pt idx="1880">
                  <c:v>4.4365273532490826E-69</c:v>
                </c:pt>
                <c:pt idx="1881">
                  <c:v>4.0692353018649383E-69</c:v>
                </c:pt>
                <c:pt idx="1882">
                  <c:v>3.7323506931198319E-69</c:v>
                </c:pt>
                <c:pt idx="1883">
                  <c:v>3.4233561499988332E-69</c:v>
                </c:pt>
                <c:pt idx="1884">
                  <c:v>3.1399427045636862E-69</c:v>
                </c:pt>
                <c:pt idx="1885">
                  <c:v>2.8799925441429975E-69</c:v>
                </c:pt>
                <c:pt idx="1886">
                  <c:v>2.6415631859345681E-69</c:v>
                </c:pt>
                <c:pt idx="1887">
                  <c:v>2.422872961763584E-69</c:v>
                </c:pt>
                <c:pt idx="1888">
                  <c:v>2.2222877045313469E-69</c:v>
                </c:pt>
                <c:pt idx="1889">
                  <c:v>2.0383085368687571E-69</c:v>
                </c:pt>
                <c:pt idx="1890">
                  <c:v>1.869560670745028E-69</c:v>
                </c:pt>
                <c:pt idx="1891">
                  <c:v>1.7147831343365224E-69</c:v>
                </c:pt>
                <c:pt idx="1892">
                  <c:v>1.5728193493892391E-69</c:v>
                </c:pt>
                <c:pt idx="1893">
                  <c:v>1.4426084886648524E-69</c:v>
                </c:pt>
                <c:pt idx="1894">
                  <c:v>1.3231775488876292E-69</c:v>
                </c:pt>
                <c:pt idx="1895">
                  <c:v>1.2136340799579347E-69</c:v>
                </c:pt>
                <c:pt idx="1896">
                  <c:v>1.1131595161009109E-69</c:v>
                </c:pt>
                <c:pt idx="1897">
                  <c:v>1.0210030591172613E-69</c:v>
                </c:pt>
                <c:pt idx="1898">
                  <c:v>9.3647606802860496E-70</c:v>
                </c:pt>
                <c:pt idx="1899">
                  <c:v>8.5894691319393967E-70</c:v>
                </c:pt>
                <c:pt idx="1900">
                  <c:v>7.8783625644434572E-70</c:v>
                </c:pt>
                <c:pt idx="1901">
                  <c:v>7.2261272196701833E-70</c:v>
                </c:pt>
                <c:pt idx="1902">
                  <c:v>6.627889255887148E-70</c:v>
                </c:pt>
                <c:pt idx="1903">
                  <c:v>6.079178327877622E-70</c:v>
                </c:pt>
                <c:pt idx="1904">
                  <c:v>5.575894182195304E-70</c:v>
                </c:pt>
                <c:pt idx="1905">
                  <c:v>5.1142760179389215E-70</c:v>
                </c:pt>
                <c:pt idx="1906">
                  <c:v>4.6908743840918399E-70</c:v>
                </c:pt>
                <c:pt idx="1907">
                  <c:v>4.302525403428699E-70</c:v>
                </c:pt>
                <c:pt idx="1908">
                  <c:v>3.9463271303806589E-70</c:v>
                </c:pt>
                <c:pt idx="1909">
                  <c:v>3.6196178661880442E-70</c:v>
                </c:pt>
                <c:pt idx="1910">
                  <c:v>3.319956269303071E-70</c:v>
                </c:pt>
                <c:pt idx="1911">
                  <c:v>3.0451031124156336E-70</c:v>
                </c:pt>
                <c:pt idx="1912">
                  <c:v>2.7930045497827919E-70</c:v>
                </c:pt>
                <c:pt idx="1913">
                  <c:v>2.5617767698247372E-70</c:v>
                </c:pt>
                <c:pt idx="1914">
                  <c:v>2.34969191830498E-70</c:v>
                </c:pt>
                <c:pt idx="1915">
                  <c:v>2.1551651869048127E-70</c:v>
                </c:pt>
                <c:pt idx="1916">
                  <c:v>1.9767429707112731E-70</c:v>
                </c:pt>
                <c:pt idx="1917">
                  <c:v>1.8130920061251951E-70</c:v>
                </c:pt>
                <c:pt idx="1918">
                  <c:v>1.6629894080221967E-70</c:v>
                </c:pt>
                <c:pt idx="1919">
                  <c:v>1.5253135317187961E-70</c:v>
                </c:pt>
                <c:pt idx="1920">
                  <c:v>1.3990355914602507E-70</c:v>
                </c:pt>
                <c:pt idx="1921">
                  <c:v>1.283211972798113E-70</c:v>
                </c:pt>
                <c:pt idx="1922">
                  <c:v>1.1769771814123352E-70</c:v>
                </c:pt>
                <c:pt idx="1923">
                  <c:v>1.0795373756875548E-70</c:v>
                </c:pt>
                <c:pt idx="1924">
                  <c:v>9.9016443471565765E-71</c:v>
                </c:pt>
                <c:pt idx="1925">
                  <c:v>9.0819051739764642E-71</c:v>
                </c:pt>
                <c:pt idx="1926">
                  <c:v>8.3300307198759655E-71</c:v>
                </c:pt>
                <c:pt idx="1927">
                  <c:v>7.6404025878743544E-71</c:v>
                </c:pt>
                <c:pt idx="1928">
                  <c:v>7.0078675178840988E-71</c:v>
                </c:pt>
                <c:pt idx="1929">
                  <c:v>6.4276988788725658E-71</c:v>
                </c:pt>
                <c:pt idx="1930">
                  <c:v>5.8955613490156364E-71</c:v>
                </c:pt>
                <c:pt idx="1931">
                  <c:v>5.4074785199184137E-71</c:v>
                </c:pt>
                <c:pt idx="1932">
                  <c:v>4.959803182823655E-71</c:v>
                </c:pt>
                <c:pt idx="1933">
                  <c:v>4.5491900747702661E-71</c:v>
                </c:pt>
                <c:pt idx="1934">
                  <c:v>4.1725708810499588E-71</c:v>
                </c:pt>
                <c:pt idx="1935">
                  <c:v>3.8271313071624635E-71</c:v>
                </c:pt>
                <c:pt idx="1936">
                  <c:v>3.5102900489441737E-71</c:v>
                </c:pt>
                <c:pt idx="1937">
                  <c:v>3.2196795037198233E-71</c:v>
                </c:pt>
                <c:pt idx="1938">
                  <c:v>2.9531280783454959E-71</c:v>
                </c:pt>
                <c:pt idx="1939">
                  <c:v>2.7086439619338295E-71</c:v>
                </c:pt>
                <c:pt idx="1940">
                  <c:v>2.4844002420073953E-71</c:v>
                </c:pt>
                <c:pt idx="1941">
                  <c:v>2.2787212528587815E-71</c:v>
                </c:pt>
                <c:pt idx="1942">
                  <c:v>2.0900700541048269E-71</c:v>
                </c:pt>
                <c:pt idx="1943">
                  <c:v>1.9170369458684285E-71</c:v>
                </c:pt>
                <c:pt idx="1944">
                  <c:v>1.7583289347679104E-71</c:v>
                </c:pt>
                <c:pt idx="1945">
                  <c:v>1.6127600719982405E-71</c:v>
                </c:pt>
                <c:pt idx="1946">
                  <c:v>1.4792425913045449E-71</c:v>
                </c:pt>
                <c:pt idx="1947">
                  <c:v>1.3567787806267749E-71</c:v>
                </c:pt>
                <c:pt idx="1948">
                  <c:v>1.2444535266765359E-71</c:v>
                </c:pt>
                <c:pt idx="1949">
                  <c:v>1.1414274767344204E-71</c:v>
                </c:pt>
                <c:pt idx="1950">
                  <c:v>1.04693076657014E-71</c:v>
                </c:pt>
                <c:pt idx="1951">
                  <c:v>9.6025726761625411E-72</c:v>
                </c:pt>
                <c:pt idx="1952">
                  <c:v>8.8075931040857198E-72</c:v>
                </c:pt>
                <c:pt idx="1953">
                  <c:v>8.0784284486289314E-72</c:v>
                </c:pt>
                <c:pt idx="1954">
                  <c:v>7.4096300122385788E-72</c:v>
                </c:pt>
                <c:pt idx="1955">
                  <c:v>6.7962001851465531E-72</c:v>
                </c:pt>
                <c:pt idx="1956">
                  <c:v>6.2335551006320402E-72</c:v>
                </c:pt>
                <c:pt idx="1957">
                  <c:v>5.7174903819843576E-72</c:v>
                </c:pt>
                <c:pt idx="1958">
                  <c:v>5.2441497252136465E-72</c:v>
                </c:pt>
                <c:pt idx="1959">
                  <c:v>4.809996082741745E-72</c:v>
                </c:pt>
                <c:pt idx="1960">
                  <c:v>4.4117852327430195E-72</c:v>
                </c:pt>
                <c:pt idx="1961">
                  <c:v>4.0465415366315215E-72</c:v>
                </c:pt>
                <c:pt idx="1962">
                  <c:v>3.7115357035418012E-72</c:v>
                </c:pt>
                <c:pt idx="1963">
                  <c:v>3.4042643956481216E-72</c:v>
                </c:pt>
                <c:pt idx="1964">
                  <c:v>3.1224315219218045E-72</c:v>
                </c:pt>
                <c:pt idx="1965">
                  <c:v>2.8639310805454464E-72</c:v>
                </c:pt>
                <c:pt idx="1966">
                  <c:v>2.626831421771566E-72</c:v>
                </c:pt>
                <c:pt idx="1967">
                  <c:v>2.4093608136311192E-72</c:v>
                </c:pt>
                <c:pt idx="1968">
                  <c:v>2.2098942026307248E-72</c:v>
                </c:pt>
                <c:pt idx="1969">
                  <c:v>2.026941070507751E-72</c:v>
                </c:pt>
                <c:pt idx="1970">
                  <c:v>1.8591342963026181E-72</c:v>
                </c:pt>
                <c:pt idx="1971">
                  <c:v>1.7052199405199303E-72</c:v>
                </c:pt>
                <c:pt idx="1972">
                  <c:v>1.5640478750404203E-72</c:v>
                </c:pt>
                <c:pt idx="1973">
                  <c:v>1.4345631887652642E-72</c:v>
                </c:pt>
                <c:pt idx="1974">
                  <c:v>1.3157983047719543E-72</c:v>
                </c:pt>
                <c:pt idx="1975">
                  <c:v>1.2068657500760977E-72</c:v>
                </c:pt>
                <c:pt idx="1976">
                  <c:v>1.1069515239717676E-72</c:v>
                </c:pt>
                <c:pt idx="1977">
                  <c:v>1.0153090153947291E-72</c:v>
                </c:pt>
                <c:pt idx="1978">
                  <c:v>9.3125342385641501E-73</c:v>
                </c:pt>
                <c:pt idx="1979">
                  <c:v>8.5415664225847514E-73</c:v>
                </c:pt>
                <c:pt idx="1980">
                  <c:v>7.8344256334974202E-73</c:v>
                </c:pt>
                <c:pt idx="1981">
                  <c:v>7.1858277475325035E-73</c:v>
                </c:pt>
                <c:pt idx="1982">
                  <c:v>6.5909261039413138E-73</c:v>
                </c:pt>
                <c:pt idx="1983">
                  <c:v>6.045275288227469E-73</c:v>
                </c:pt>
                <c:pt idx="1984">
                  <c:v>5.5447979136951453E-73</c:v>
                </c:pt>
                <c:pt idx="1985">
                  <c:v>5.0857541530970871E-73</c:v>
                </c:pt>
                <c:pt idx="1986">
                  <c:v>4.6647137926992072E-73</c:v>
                </c:pt>
                <c:pt idx="1987">
                  <c:v>4.2785305999403204E-73</c:v>
                </c:pt>
                <c:pt idx="1988">
                  <c:v>3.9243188131447202E-73</c:v>
                </c:pt>
                <c:pt idx="1989">
                  <c:v>3.599431577611341E-73</c:v>
                </c:pt>
                <c:pt idx="1990">
                  <c:v>3.3014411669382002E-73</c:v>
                </c:pt>
                <c:pt idx="1991">
                  <c:v>3.028120841787775E-73</c:v>
                </c:pt>
                <c:pt idx="1992">
                  <c:v>2.7774282105331089E-73</c:v>
                </c:pt>
                <c:pt idx="1993">
                  <c:v>2.547489967444895E-73</c:v>
                </c:pt>
                <c:pt idx="1994">
                  <c:v>2.3365878943768399E-73</c:v>
                </c:pt>
                <c:pt idx="1995">
                  <c:v>2.143146021346007E-73</c:v>
                </c:pt>
                <c:pt idx="1996">
                  <c:v>1.9657188500654183E-73</c:v>
                </c:pt>
                <c:pt idx="1997">
                  <c:v>1.8029805524290346E-73</c:v>
                </c:pt>
                <c:pt idx="1998">
                  <c:v>1.6537150632345633E-73</c:v>
                </c:pt>
                <c:pt idx="1999">
                  <c:v>1.5168069931118208E-73</c:v>
                </c:pt>
                <c:pt idx="2000">
                  <c:v>1.3912332937530515E-73</c:v>
                </c:pt>
                <c:pt idx="2001">
                  <c:v>1.2760556131641433E-73</c:v>
                </c:pt>
                <c:pt idx="2002">
                  <c:v>1.1704132838102921E-73</c:v>
                </c:pt>
                <c:pt idx="2003">
                  <c:v>1.0735168912605854E-73</c:v>
                </c:pt>
                <c:pt idx="2004">
                  <c:v>9.8464237527278936E-74</c:v>
                </c:pt>
                <c:pt idx="2005">
                  <c:v>9.0312561923862588E-74</c:v>
                </c:pt>
                <c:pt idx="2006">
                  <c:v>8.283574875590585E-74</c:v>
                </c:pt>
                <c:pt idx="2007">
                  <c:v>7.5977927386627768E-74</c:v>
                </c:pt>
                <c:pt idx="2008">
                  <c:v>6.9687852607915028E-74</c:v>
                </c:pt>
                <c:pt idx="2009">
                  <c:v>6.3918521709467211E-74</c:v>
                </c:pt>
                <c:pt idx="2010">
                  <c:v>5.8626823250102049E-74</c:v>
                </c:pt>
                <c:pt idx="2011">
                  <c:v>5.3773214906653918E-74</c:v>
                </c:pt>
                <c:pt idx="2012">
                  <c:v>4.9321427993152504E-74</c:v>
                </c:pt>
                <c:pt idx="2013">
                  <c:v>4.5238196442347819E-74</c:v>
                </c:pt>
                <c:pt idx="2014">
                  <c:v>4.1493008224345366E-74</c:v>
                </c:pt>
                <c:pt idx="2015">
                  <c:v>3.8057877344861908E-74</c:v>
                </c:pt>
                <c:pt idx="2016">
                  <c:v>3.4907134719308385E-74</c:v>
                </c:pt>
                <c:pt idx="2017">
                  <c:v>3.2017236360042344E-74</c:v>
                </c:pt>
                <c:pt idx="2018">
                  <c:v>2.9366587443447142E-74</c:v>
                </c:pt>
                <c:pt idx="2019">
                  <c:v>2.693538094218296E-74</c:v>
                </c:pt>
                <c:pt idx="2020">
                  <c:v>2.4705449616769311E-74</c:v>
                </c:pt>
                <c:pt idx="2021">
                  <c:v>2.2660130260524297E-74</c:v>
                </c:pt>
                <c:pt idx="2022">
                  <c:v>2.0784139183420432E-74</c:v>
                </c:pt>
                <c:pt idx="2023">
                  <c:v>1.9063458004403466E-74</c:v>
                </c:pt>
                <c:pt idx="2024">
                  <c:v>1.7485228898752841E-74</c:v>
                </c:pt>
                <c:pt idx="2025">
                  <c:v>1.6037658517733783E-74</c:v>
                </c:pt>
                <c:pt idx="2026">
                  <c:v>1.4709929862558711E-74</c:v>
                </c:pt>
                <c:pt idx="2027">
                  <c:v>1.3492121454147206E-74</c:v>
                </c:pt>
                <c:pt idx="2028">
                  <c:v>1.2375133194672471E-74</c:v>
                </c:pt>
                <c:pt idx="2029">
                  <c:v>1.135061836689968E-74</c:v>
                </c:pt>
                <c:pt idx="2030">
                  <c:v>1.0410921263171923E-74</c:v>
                </c:pt>
                <c:pt idx="2031">
                  <c:v>9.5490199779811928E-75</c:v>
                </c:pt>
                <c:pt idx="2032">
                  <c:v>8.7584739366382179E-75</c:v>
                </c:pt>
                <c:pt idx="2033">
                  <c:v>8.0333757679485773E-75</c:v>
                </c:pt>
                <c:pt idx="2034">
                  <c:v>7.3683071612626206E-75</c:v>
                </c:pt>
                <c:pt idx="2035">
                  <c:v>6.7582983780403529E-75</c:v>
                </c:pt>
                <c:pt idx="2036">
                  <c:v>6.1987911153794608E-75</c:v>
                </c:pt>
                <c:pt idx="2037">
                  <c:v>5.6856044440063774E-75</c:v>
                </c:pt>
                <c:pt idx="2038">
                  <c:v>5.2149035661973941E-75</c:v>
                </c:pt>
                <c:pt idx="2039">
                  <c:v>4.7831711601757365E-75</c:v>
                </c:pt>
                <c:pt idx="2040">
                  <c:v>4.3871810968538412E-75</c:v>
                </c:pt>
                <c:pt idx="2041">
                  <c:v>4.0239743325188718E-75</c:v>
                </c:pt>
                <c:pt idx="2042">
                  <c:v>3.6908367973190477E-75</c:v>
                </c:pt>
                <c:pt idx="2043">
                  <c:v>3.385279114322094E-75</c:v>
                </c:pt>
                <c:pt idx="2044">
                  <c:v>3.1050179975961312E-75</c:v>
                </c:pt>
                <c:pt idx="2045">
                  <c:v>2.8479591903092645E-75</c:v>
                </c:pt>
                <c:pt idx="2046">
                  <c:v>2.6121818153538372E-75</c:v>
                </c:pt>
                <c:pt idx="2047">
                  <c:v>2.3959240215532358E-75</c:v>
                </c:pt>
                <c:pt idx="2048">
                  <c:v>2.1975698181936272E-75</c:v>
                </c:pt>
                <c:pt idx="2049">
                  <c:v>2.0156369995009062E-75</c:v>
                </c:pt>
                <c:pt idx="2050">
                  <c:v>1.8487660688280026E-75</c:v>
                </c:pt>
                <c:pt idx="2051">
                  <c:v>1.6957100797891522E-75</c:v>
                </c:pt>
                <c:pt idx="2052">
                  <c:v>1.5553253184279031E-75</c:v>
                </c:pt>
                <c:pt idx="2053">
                  <c:v>1.4265627567914101E-75</c:v>
                </c:pt>
                <c:pt idx="2054">
                  <c:v>1.3084602140478356E-75</c:v>
                </c:pt>
                <c:pt idx="2055">
                  <c:v>1.2001351665711509E-75</c:v>
                </c:pt>
                <c:pt idx="2056">
                  <c:v>1.1007781532654151E-75</c:v>
                </c:pt>
                <c:pt idx="2057">
                  <c:v>1.0096467268502008E-75</c:v>
                </c:pt>
                <c:pt idx="2058">
                  <c:v>9.2605990590870122E-76</c:v>
                </c:pt>
                <c:pt idx="2059">
                  <c:v>8.4939308624019968E-76</c:v>
                </c:pt>
                <c:pt idx="2060">
                  <c:v>7.790733734927737E-76</c:v>
                </c:pt>
                <c:pt idx="2061">
                  <c:v>7.1457530219848385E-76</c:v>
                </c:pt>
                <c:pt idx="2062">
                  <c:v>6.5541690922235762E-76</c:v>
                </c:pt>
                <c:pt idx="2063">
                  <c:v>6.011561322829711E-76</c:v>
                </c:pt>
                <c:pt idx="2064">
                  <c:v>5.5138750663330206E-76</c:v>
                </c:pt>
                <c:pt idx="2065">
                  <c:v>5.057391352171723E-76</c:v>
                </c:pt>
                <c:pt idx="2066">
                  <c:v>4.6386990966103504E-76</c:v>
                </c:pt>
                <c:pt idx="2067">
                  <c:v>4.2546696133479406E-76</c:v>
                </c:pt>
                <c:pt idx="2068">
                  <c:v>3.9024332343467153E-76</c:v>
                </c:pt>
                <c:pt idx="2069">
                  <c:v>3.5793578661799514E-76</c:v>
                </c:pt>
                <c:pt idx="2070">
                  <c:v>3.2830293216609125E-76</c:v>
                </c:pt>
                <c:pt idx="2071">
                  <c:v>3.0112332797805344E-76</c:v>
                </c:pt>
                <c:pt idx="2072">
                  <c:v>2.7619387391492297E-76</c:v>
                </c:pt>
                <c:pt idx="2073">
                  <c:v>2.5332828412978313E-76</c:v>
                </c:pt>
                <c:pt idx="2074">
                  <c:v>2.323556950430706E-76</c:v>
                </c:pt>
                <c:pt idx="2075">
                  <c:v>2.1311938856100695E-76</c:v>
                </c:pt>
                <c:pt idx="2076">
                  <c:v>1.9547562099649946E-76</c:v>
                </c:pt>
                <c:pt idx="2077">
                  <c:v>1.7929254894154779E-76</c:v>
                </c:pt>
                <c:pt idx="2078">
                  <c:v>1.6444924406472652E-76</c:v>
                </c:pt>
                <c:pt idx="2079">
                  <c:v>1.5083478947179569E-76</c:v>
                </c:pt>
                <c:pt idx="2080">
                  <c:v>1.3834745087698203E-76</c:v>
                </c:pt>
                <c:pt idx="2081">
                  <c:v>1.2689391639146592E-76</c:v>
                </c:pt>
                <c:pt idx="2082">
                  <c:v>1.1638859924844033E-76</c:v>
                </c:pt>
                <c:pt idx="2083">
                  <c:v>1.0675299825426042E-76</c:v>
                </c:pt>
                <c:pt idx="2084">
                  <c:v>9.7915111186684349E-77</c:v>
                </c:pt>
                <c:pt idx="2085">
                  <c:v>8.9808896756849693E-77</c:v>
                </c:pt>
                <c:pt idx="2086">
                  <c:v>8.2373781114386135E-77</c:v>
                </c:pt>
                <c:pt idx="2087">
                  <c:v>7.5554205208103604E-77</c:v>
                </c:pt>
                <c:pt idx="2088">
                  <c:v>6.9299209619887242E-77</c:v>
                </c:pt>
                <c:pt idx="2089">
                  <c:v>6.3562053769389053E-77</c:v>
                </c:pt>
                <c:pt idx="2090">
                  <c:v>5.8299866644125218E-77</c:v>
                </c:pt>
                <c:pt idx="2091">
                  <c:v>5.3473326444963771E-77</c:v>
                </c:pt>
                <c:pt idx="2092">
                  <c:v>4.9046366753184271E-77</c:v>
                </c:pt>
                <c:pt idx="2093">
                  <c:v>4.4985907023453677E-77</c:v>
                </c:pt>
                <c:pt idx="2094">
                  <c:v>4.1261605388772018E-77</c:v>
                </c:pt>
                <c:pt idx="2095">
                  <c:v>3.7845631930262601E-77</c:v>
                </c:pt>
                <c:pt idx="2096">
                  <c:v>3.4712460717554737E-77</c:v>
                </c:pt>
                <c:pt idx="2097">
                  <c:v>3.1838679065739825E-77</c:v>
                </c:pt>
                <c:pt idx="2098">
                  <c:v>2.9202812583623693E-77</c:v>
                </c:pt>
                <c:pt idx="2099">
                  <c:v>2.6785164705906009E-77</c:v>
                </c:pt>
                <c:pt idx="2100">
                  <c:v>2.4567669510189579E-77</c:v>
                </c:pt>
                <c:pt idx="2101">
                  <c:v>2.2533756719024274E-77</c:v>
                </c:pt>
                <c:pt idx="2102">
                  <c:v>2.0668227878171347E-77</c:v>
                </c:pt>
                <c:pt idx="2103">
                  <c:v>1.8957142785843663E-77</c:v>
                </c:pt>
                <c:pt idx="2104">
                  <c:v>1.7387715324273874E-77</c:v>
                </c:pt>
                <c:pt idx="2105">
                  <c:v>1.5948217915189033E-77</c:v>
                </c:pt>
                <c:pt idx="2106">
                  <c:v>1.4627893885246306E-77</c:v>
                </c:pt>
                <c:pt idx="2107">
                  <c:v>1.3416877086577116E-77</c:v>
                </c:pt>
                <c:pt idx="2108">
                  <c:v>1.2306118171794965E-77</c:v>
                </c:pt>
                <c:pt idx="2109">
                  <c:v>1.1287316972567484E-77</c:v>
                </c:pt>
                <c:pt idx="2110">
                  <c:v>1.0352860476443338E-77</c:v>
                </c:pt>
                <c:pt idx="2111">
                  <c:v>9.495765938459272E-78</c:v>
                </c:pt>
                <c:pt idx="2112">
                  <c:v>8.709628702441767E-78</c:v>
                </c:pt>
                <c:pt idx="2113">
                  <c:v>7.9885743420821271E-78</c:v>
                </c:pt>
                <c:pt idx="2114">
                  <c:v>7.3272147641705268E-78</c:v>
                </c:pt>
                <c:pt idx="2115">
                  <c:v>6.7206079459588427E-78</c:v>
                </c:pt>
                <c:pt idx="2116">
                  <c:v>6.1642210057965487E-78</c:v>
                </c:pt>
                <c:pt idx="2117">
                  <c:v>5.6538963310832403E-78</c:v>
                </c:pt>
                <c:pt idx="2118">
                  <c:v>5.1858205104222834E-78</c:v>
                </c:pt>
                <c:pt idx="2119">
                  <c:v>4.756495837829414E-78</c:v>
                </c:pt>
                <c:pt idx="2120">
                  <c:v>4.3627141760536721E-78</c:v>
                </c:pt>
                <c:pt idx="2121">
                  <c:v>4.0015329837068166E-78</c:v>
                </c:pt>
                <c:pt idx="2122">
                  <c:v>3.6702533270648633E-78</c:v>
                </c:pt>
                <c:pt idx="2123">
                  <c:v>3.3663997122303999E-78</c:v>
                </c:pt>
                <c:pt idx="2124">
                  <c:v>3.0877015869547897E-78</c:v>
                </c:pt>
                <c:pt idx="2125">
                  <c:v>2.8320763738917395E-78</c:v>
                </c:pt>
                <c:pt idx="2126">
                  <c:v>2.5976139084949811E-78</c:v>
                </c:pt>
                <c:pt idx="2127">
                  <c:v>2.3825621652758872E-78</c:v>
                </c:pt>
                <c:pt idx="2128">
                  <c:v>2.1853141657581391E-78</c:v>
                </c:pt>
                <c:pt idx="2129">
                  <c:v>2.0043959702978277E-78</c:v>
                </c:pt>
                <c:pt idx="2130">
                  <c:v>1.8384556640405294E-78</c:v>
                </c:pt>
                <c:pt idx="2131">
                  <c:v>1.6862532547102876E-78</c:v>
                </c:pt>
                <c:pt idx="2132">
                  <c:v>1.5466514067418876E-78</c:v>
                </c:pt>
                <c:pt idx="2133">
                  <c:v>1.4186069425187166E-78</c:v>
                </c:pt>
                <c:pt idx="2134">
                  <c:v>1.3011630472063385E-78</c:v>
                </c:pt>
                <c:pt idx="2135">
                  <c:v>1.1934421189348909E-78</c:v>
                </c:pt>
                <c:pt idx="2136">
                  <c:v>1.0946392109012735E-78</c:v>
                </c:pt>
                <c:pt idx="2137">
                  <c:v>1.0040160163878873E-78</c:v>
                </c:pt>
                <c:pt idx="2138">
                  <c:v>9.2089535175100791E-79</c:v>
                </c:pt>
                <c:pt idx="2139">
                  <c:v>8.4465609615238382E-79</c:v>
                </c:pt>
                <c:pt idx="2140">
                  <c:v>7.7472855022105277E-79</c:v>
                </c:pt>
                <c:pt idx="2141">
                  <c:v>7.1059017896361574E-79</c:v>
                </c:pt>
                <c:pt idx="2142">
                  <c:v>6.5176170711075616E-79</c:v>
                </c:pt>
                <c:pt idx="2143">
                  <c:v>5.9780353772338013E-79</c:v>
                </c:pt>
                <c:pt idx="2144">
                  <c:v>5.4831246729545894E-79</c:v>
                </c:pt>
                <c:pt idx="2145">
                  <c:v>5.0291867280775843E-79</c:v>
                </c:pt>
                <c:pt idx="2146">
                  <c:v>4.6128294821795436E-79</c:v>
                </c:pt>
                <c:pt idx="2147">
                  <c:v>4.2309416973665716E-79</c:v>
                </c:pt>
                <c:pt idx="2148">
                  <c:v>3.8806697094852351E-79</c:v>
                </c:pt>
                <c:pt idx="2149">
                  <c:v>3.5593961040611991E-79</c:v>
                </c:pt>
                <c:pt idx="2150">
                  <c:v>3.2647201576157538E-79</c:v>
                </c:pt>
                <c:pt idx="2151">
                  <c:v>2.9944398982124857E-79</c:v>
                </c:pt>
                <c:pt idx="2152">
                  <c:v>2.7465356511767531E-79</c:v>
                </c:pt>
                <c:pt idx="2153">
                  <c:v>2.5191549470362463E-79</c:v>
                </c:pt>
                <c:pt idx="2154">
                  <c:v>2.3105986789059846E-79</c:v>
                </c:pt>
                <c:pt idx="2155">
                  <c:v>2.1193084058776693E-79</c:v>
                </c:pt>
                <c:pt idx="2156">
                  <c:v>1.9438547075384378E-79</c:v>
                </c:pt>
                <c:pt idx="2157">
                  <c:v>1.7829265025987289E-79</c:v>
                </c:pt>
                <c:pt idx="2158">
                  <c:v>1.6353212518101207E-79</c:v>
                </c:pt>
                <c:pt idx="2159">
                  <c:v>1.4999359719674194E-79</c:v>
                </c:pt>
                <c:pt idx="2160">
                  <c:v>1.3757589938439444E-79</c:v>
                </c:pt>
                <c:pt idx="2161">
                  <c:v>1.2618624024729417E-79</c:v>
                </c:pt>
                <c:pt idx="2162">
                  <c:v>1.1573951032847056E-79</c:v>
                </c:pt>
                <c:pt idx="2163">
                  <c:v>1.0615764622847924E-79</c:v>
                </c:pt>
                <c:pt idx="2164">
                  <c:v>9.7369047275104656E-80</c:v>
                </c:pt>
                <c:pt idx="2165">
                  <c:v>8.9308040485911581E-80</c:v>
                </c:pt>
                <c:pt idx="2166">
                  <c:v>8.1914389825526028E-80</c:v>
                </c:pt>
                <c:pt idx="2167">
                  <c:v>7.5132846090678185E-80</c:v>
                </c:pt>
                <c:pt idx="2168">
                  <c:v>6.8912734059416626E-80</c:v>
                </c:pt>
                <c:pt idx="2169">
                  <c:v>6.3207573819474336E-80</c:v>
                </c:pt>
                <c:pt idx="2170">
                  <c:v>5.7974733446209227E-80</c:v>
                </c:pt>
                <c:pt idx="2171">
                  <c:v>5.3175110434688889E-80</c:v>
                </c:pt>
                <c:pt idx="2172">
                  <c:v>4.8772839505413972E-80</c:v>
                </c:pt>
                <c:pt idx="2173">
                  <c:v>4.4735024600328742E-80</c:v>
                </c:pt>
                <c:pt idx="2174">
                  <c:v>4.1031493066337001E-80</c:v>
                </c:pt>
                <c:pt idx="2175">
                  <c:v>3.7634570189561081E-80</c:v>
                </c:pt>
                <c:pt idx="2176">
                  <c:v>3.451887239548416E-80</c:v>
                </c:pt>
                <c:pt idx="2177">
                  <c:v>3.1661117569669824E-80</c:v>
                </c:pt>
                <c:pt idx="2178">
                  <c:v>2.9039951081703539E-80</c:v>
                </c:pt>
                <c:pt idx="2179">
                  <c:v>2.6635786212286156E-80</c:v>
                </c:pt>
                <c:pt idx="2180">
                  <c:v>2.4430657791073482E-80</c:v>
                </c:pt>
                <c:pt idx="2181">
                  <c:v>2.2408087951585604E-80</c:v>
                </c:pt>
                <c:pt idx="2182">
                  <c:v>2.0552963000015247E-80</c:v>
                </c:pt>
                <c:pt idx="2183">
                  <c:v>1.8851420477851023E-80</c:v>
                </c:pt>
                <c:pt idx="2184">
                  <c:v>1.7290745574371797E-80</c:v>
                </c:pt>
                <c:pt idx="2185">
                  <c:v>1.5859276114970994E-80</c:v>
                </c:pt>
                <c:pt idx="2186">
                  <c:v>1.4546315415321262E-80</c:v>
                </c:pt>
                <c:pt idx="2187">
                  <c:v>1.3342052350187739E-80</c:v>
                </c:pt>
                <c:pt idx="2188">
                  <c:v>1.2237488039593266E-80</c:v>
                </c:pt>
                <c:pt idx="2189">
                  <c:v>1.1224368604511546E-80</c:v>
                </c:pt>
                <c:pt idx="2190">
                  <c:v>1.0295123489585133E-80</c:v>
                </c:pt>
                <c:pt idx="2191">
                  <c:v>9.442808892003859E-81</c:v>
                </c:pt>
                <c:pt idx="2192">
                  <c:v>8.6610558737943661E-81</c:v>
                </c:pt>
                <c:pt idx="2193">
                  <c:v>7.9440227698037134E-81</c:v>
                </c:pt>
                <c:pt idx="2194">
                  <c:v>7.2863515357411696E-81</c:v>
                </c:pt>
                <c:pt idx="2195">
                  <c:v>6.6831277100822086E-81</c:v>
                </c:pt>
                <c:pt idx="2196">
                  <c:v>6.1298436906561997E-81</c:v>
                </c:pt>
                <c:pt idx="2197">
                  <c:v>5.6223650515003474E-81</c:v>
                </c:pt>
                <c:pt idx="2198">
                  <c:v>5.1568996482759658E-81</c:v>
                </c:pt>
                <c:pt idx="2199">
                  <c:v>4.7299692813955912E-81</c:v>
                </c:pt>
                <c:pt idx="2200">
                  <c:v>4.3383837051058537E-81</c:v>
                </c:pt>
                <c:pt idx="2201">
                  <c:v>3.9792167883114811E-81</c:v>
                </c:pt>
                <c:pt idx="2202">
                  <c:v>3.6497846490031689E-81</c:v>
                </c:pt>
                <c:pt idx="2203">
                  <c:v>3.3476255988936294E-81</c:v>
                </c:pt>
                <c:pt idx="2204">
                  <c:v>3.0704817484035302E-81</c:v>
                </c:pt>
                <c:pt idx="2205">
                  <c:v>2.8162821345360677E-81</c:v>
                </c:pt>
                <c:pt idx="2206">
                  <c:v>2.5831272455635636E-81</c:v>
                </c:pt>
                <c:pt idx="2207">
                  <c:v>2.3692748268887432E-81</c:v>
                </c:pt>
                <c:pt idx="2208">
                  <c:v>2.1731268620118434E-81</c:v>
                </c:pt>
                <c:pt idx="2209">
                  <c:v>1.9932176313200107E-81</c:v>
                </c:pt>
                <c:pt idx="2210">
                  <c:v>1.828202759468398E-81</c:v>
                </c:pt>
                <c:pt idx="2211">
                  <c:v>1.6768491695081018E-81</c:v>
                </c:pt>
                <c:pt idx="2212">
                  <c:v>1.5380258686938795E-81</c:v>
                </c:pt>
                <c:pt idx="2213">
                  <c:v>1.410695497118334E-81</c:v>
                </c:pt>
                <c:pt idx="2214">
                  <c:v>1.2939065760187018E-81</c:v>
                </c:pt>
                <c:pt idx="2215">
                  <c:v>1.186786397833065E-81</c:v>
                </c:pt>
                <c:pt idx="2216">
                  <c:v>1.0885345048755243E-81</c:v>
                </c:pt>
                <c:pt idx="2217">
                  <c:v>9.9841670789961817E-82</c:v>
                </c:pt>
                <c:pt idx="2218">
                  <c:v>9.1575959985497173E-82</c:v>
                </c:pt>
                <c:pt idx="2219">
                  <c:v>8.3994552383913566E-82</c:v>
                </c:pt>
                <c:pt idx="2220">
                  <c:v>7.7040795764428916E-82</c:v>
                </c:pt>
                <c:pt idx="2221">
                  <c:v>7.0662728040840511E-82</c:v>
                </c:pt>
                <c:pt idx="2222">
                  <c:v>6.4812688973793826E-82</c:v>
                </c:pt>
                <c:pt idx="2223">
                  <c:v>5.944696402870282E-82</c:v>
                </c:pt>
                <c:pt idx="2224">
                  <c:v>5.4525457717990845E-82</c:v>
                </c:pt>
                <c:pt idx="2225">
                  <c:v>5.0011393986764802E-82</c:v>
                </c:pt>
                <c:pt idx="2226">
                  <c:v>4.5871041402998729E-82</c:v>
                </c:pt>
                <c:pt idx="2227">
                  <c:v>4.2073461098731903E-82</c:v>
                </c:pt>
                <c:pt idx="2228">
                  <c:v>3.8590275578762766E-82</c:v>
                </c:pt>
                <c:pt idx="2229">
                  <c:v>3.5395456669234689E-82</c:v>
                </c:pt>
                <c:pt idx="2230">
                  <c:v>3.2465131021584839E-82</c:v>
                </c:pt>
                <c:pt idx="2231">
                  <c:v>2.9777401718475671E-82</c:v>
                </c:pt>
                <c:pt idx="2232">
                  <c:v>2.7312184648630374E-82</c:v>
                </c:pt>
                <c:pt idx="2233">
                  <c:v>2.5051058427908542E-82</c:v>
                </c:pt>
                <c:pt idx="2234">
                  <c:v>2.2977126745150759E-82</c:v>
                </c:pt>
                <c:pt idx="2235">
                  <c:v>2.1074892104140517E-82</c:v>
                </c:pt>
                <c:pt idx="2236">
                  <c:v>1.9330140018263514E-82</c:v>
                </c:pt>
                <c:pt idx="2237">
                  <c:v>1.7729832792466976E-82</c:v>
                </c:pt>
                <c:pt idx="2238">
                  <c:v>1.626201209881656E-82</c:v>
                </c:pt>
                <c:pt idx="2239">
                  <c:v>1.4915709617657764E-82</c:v>
                </c:pt>
                <c:pt idx="2240">
                  <c:v>1.3680865076621432E-82</c:v>
                </c:pt>
                <c:pt idx="2241">
                  <c:v>1.2548251075036701E-82</c:v>
                </c:pt>
                <c:pt idx="2242">
                  <c:v>1.1509404131997622E-82</c:v>
                </c:pt>
                <c:pt idx="2243">
                  <c:v>1.0556561442826924E-82</c:v>
                </c:pt>
                <c:pt idx="2244">
                  <c:v>9.6826028713644218E-83</c:v>
                </c:pt>
                <c:pt idx="2245">
                  <c:v>8.8809977446078282E-83</c:v>
                </c:pt>
                <c:pt idx="2246">
                  <c:v>8.1457560521237055E-83</c:v>
                </c:pt>
                <c:pt idx="2247">
                  <c:v>7.4713836855768895E-83</c:v>
                </c:pt>
                <c:pt idx="2248">
                  <c:v>6.8528413838951461E-83</c:v>
                </c:pt>
                <c:pt idx="2249">
                  <c:v>6.2855070772874173E-83</c:v>
                </c:pt>
                <c:pt idx="2250">
                  <c:v>5.7651413487373582E-83</c:v>
                </c:pt>
                <c:pt idx="2251">
                  <c:v>5.2878557548715716E-83</c:v>
                </c:pt>
                <c:pt idx="2252">
                  <c:v>4.8500837694902859E-83</c:v>
                </c:pt>
                <c:pt idx="2253">
                  <c:v>4.4485541326278281E-83</c:v>
                </c:pt>
                <c:pt idx="2254">
                  <c:v>4.0802664059963915E-83</c:v>
                </c:pt>
                <c:pt idx="2255">
                  <c:v>3.742468552151275E-83</c:v>
                </c:pt>
                <c:pt idx="2256">
                  <c:v>3.432636369835712E-83</c:v>
                </c:pt>
                <c:pt idx="2257">
                  <c:v>3.14845463183528E-83</c:v>
                </c:pt>
                <c:pt idx="2258">
                  <c:v>2.8877997843971285E-83</c:v>
                </c:pt>
                <c:pt idx="2259">
                  <c:v>2.6487240789309002E-83</c:v>
                </c:pt>
                <c:pt idx="2260">
                  <c:v>2.4294410174191437E-83</c:v>
                </c:pt>
                <c:pt idx="2261">
                  <c:v>2.2283120027741889E-83</c:v>
                </c:pt>
                <c:pt idx="2262">
                  <c:v>2.0438340943886003E-83</c:v>
                </c:pt>
                <c:pt idx="2263">
                  <c:v>1.8746287773815231E-83</c:v>
                </c:pt>
                <c:pt idx="2264">
                  <c:v>1.7194316616185054E-83</c:v>
                </c:pt>
                <c:pt idx="2265">
                  <c:v>1.5770830335303219E-83</c:v>
                </c:pt>
                <c:pt idx="2266">
                  <c:v>1.4465191901305768E-83</c:v>
                </c:pt>
                <c:pt idx="2267">
                  <c:v>1.3267644904732729E-83</c:v>
                </c:pt>
                <c:pt idx="2268">
                  <c:v>1.2169240651566822E-83</c:v>
                </c:pt>
                <c:pt idx="2269">
                  <c:v>1.1161771293933644E-83</c:v>
                </c:pt>
                <c:pt idx="2270">
                  <c:v>1.0237708496794077E-83</c:v>
                </c:pt>
                <c:pt idx="2271">
                  <c:v>9.3901471823111628E-84</c:v>
                </c:pt>
                <c:pt idx="2272">
                  <c:v>8.6127539315146163E-84</c:v>
                </c:pt>
                <c:pt idx="2273">
                  <c:v>7.8997196577019825E-84</c:v>
                </c:pt>
                <c:pt idx="2274">
                  <c:v>7.2457161979213983E-84</c:v>
                </c:pt>
                <c:pt idx="2275">
                  <c:v>6.6458564981646243E-84</c:v>
                </c:pt>
                <c:pt idx="2276">
                  <c:v>6.0956580947606915E-84</c:v>
                </c:pt>
                <c:pt idx="2277">
                  <c:v>5.591009619073808E-84</c:v>
                </c:pt>
                <c:pt idx="2278">
                  <c:v>5.1281400752187819E-84</c:v>
                </c:pt>
                <c:pt idx="2279">
                  <c:v>4.7035906612200689E-84</c:v>
                </c:pt>
                <c:pt idx="2280">
                  <c:v>4.3141889230417558E-84</c:v>
                </c:pt>
                <c:pt idx="2281">
                  <c:v>3.9570250483633326E-84</c:v>
                </c:pt>
                <c:pt idx="2282">
                  <c:v>3.6294301229478564E-84</c:v>
                </c:pt>
                <c:pt idx="2283">
                  <c:v>3.3289561871258083E-84</c:v>
                </c:pt>
                <c:pt idx="2284">
                  <c:v>3.053357943368263E-84</c:v>
                </c:pt>
                <c:pt idx="2285">
                  <c:v>2.8005759782558113E-84</c:v>
                </c:pt>
                <c:pt idx="2286">
                  <c:v>2.5687213734696112E-84</c:v>
                </c:pt>
                <c:pt idx="2287">
                  <c:v>2.356061590812123E-84</c:v>
                </c:pt>
                <c:pt idx="2288">
                  <c:v>2.1610075257802115E-84</c:v>
                </c:pt>
                <c:pt idx="2289">
                  <c:v>1.9821016329495593E-84</c:v>
                </c:pt>
                <c:pt idx="2290">
                  <c:v>1.8180070344378383E-84</c:v>
                </c:pt>
                <c:pt idx="2291">
                  <c:v>1.6674975300570167E-84</c:v>
                </c:pt>
                <c:pt idx="2292">
                  <c:v>1.529448434508379E-84</c:v>
                </c:pt>
                <c:pt idx="2293">
                  <c:v>1.4028281731489459E-84</c:v>
                </c:pt>
                <c:pt idx="2294">
                  <c:v>1.2866905735288269E-84</c:v>
                </c:pt>
                <c:pt idx="2295">
                  <c:v>1.180167795099028E-84</c:v>
                </c:pt>
                <c:pt idx="2296">
                  <c:v>1.0824638442551067E-84</c:v>
                </c:pt>
                <c:pt idx="2297">
                  <c:v>9.9284862625936234E-85</c:v>
                </c:pt>
                <c:pt idx="2298">
                  <c:v>9.1065248959279736E-85</c:v>
                </c:pt>
                <c:pt idx="2299">
                  <c:v>8.3526122197088824E-85</c:v>
                </c:pt>
                <c:pt idx="2300">
                  <c:v>7.6611146063004119E-85</c:v>
                </c:pt>
                <c:pt idx="2301">
                  <c:v>7.0268648258778076E-85</c:v>
                </c:pt>
                <c:pt idx="2302">
                  <c:v>6.4451234342000069E-85</c:v>
                </c:pt>
                <c:pt idx="2303">
                  <c:v>5.9115433570171302E-85</c:v>
                </c:pt>
                <c:pt idx="2304">
                  <c:v>5.4221374064698637E-85</c:v>
                </c:pt>
                <c:pt idx="2305">
                  <c:v>4.9732484867496824E-85</c:v>
                </c:pt>
                <c:pt idx="2306">
                  <c:v>4.5615222663754299E-85</c:v>
                </c:pt>
                <c:pt idx="2307">
                  <c:v>4.183882112883527E-85</c:v>
                </c:pt>
                <c:pt idx="2308">
                  <c:v>3.8375061026319482E-85</c:v>
                </c:pt>
                <c:pt idx="2309">
                  <c:v>3.5198059339172923E-85</c:v>
                </c:pt>
                <c:pt idx="2310">
                  <c:v>3.2284075858385427E-85</c:v>
                </c:pt>
                <c:pt idx="2311">
                  <c:v>2.9611335783790817E-85</c:v>
                </c:pt>
                <c:pt idx="2312">
                  <c:v>2.7159867011421315E-85</c:v>
                </c:pt>
                <c:pt idx="2313">
                  <c:v>2.4911350891568474E-85</c:v>
                </c:pt>
                <c:pt idx="2314">
                  <c:v>2.2848985342303753E-85</c:v>
                </c:pt>
                <c:pt idx="2315">
                  <c:v>2.0957359295577152E-85</c:v>
                </c:pt>
                <c:pt idx="2316">
                  <c:v>1.9222337537708388E-85</c:v>
                </c:pt>
                <c:pt idx="2317">
                  <c:v>1.7630955083715266E-85</c:v>
                </c:pt>
                <c:pt idx="2318">
                  <c:v>1.6171320296200874E-85</c:v>
                </c:pt>
                <c:pt idx="2319">
                  <c:v>1.4832526024859361E-85</c:v>
                </c:pt>
                <c:pt idx="2320">
                  <c:v>1.3604568102569181E-85</c:v>
                </c:pt>
                <c:pt idx="2321">
                  <c:v>1.2478270589057838E-85</c:v>
                </c:pt>
                <c:pt idx="2322">
                  <c:v>1.1445217203503129E-85</c:v>
                </c:pt>
                <c:pt idx="2323">
                  <c:v>1.0497688433702316E-85</c:v>
                </c:pt>
                <c:pt idx="2324">
                  <c:v>9.6286038518654902E-86</c:v>
                </c:pt>
                <c:pt idx="2325">
                  <c:v>8.8314692059749639E-86</c:v>
                </c:pt>
                <c:pt idx="2326">
                  <c:v>8.1003278913557936E-86</c:v>
                </c:pt>
                <c:pt idx="2327">
                  <c:v>7.4297164398290964E-86</c:v>
                </c:pt>
                <c:pt idx="2328">
                  <c:v>6.814623693835129E-86</c:v>
                </c:pt>
                <c:pt idx="2329">
                  <c:v>6.2504533604577287E-86</c:v>
                </c:pt>
                <c:pt idx="2330">
                  <c:v>5.7329896655339446E-86</c:v>
                </c:pt>
                <c:pt idx="2331">
                  <c:v>5.2583658511950193E-86</c:v>
                </c:pt>
                <c:pt idx="2332">
                  <c:v>4.8230352814420939E-86</c:v>
                </c:pt>
                <c:pt idx="2333">
                  <c:v>4.423744939837297E-86</c:v>
                </c:pt>
                <c:pt idx="2334">
                  <c:v>4.0575111212712638E-86</c:v>
                </c:pt>
                <c:pt idx="2335">
                  <c:v>3.7215971361689706E-86</c:v>
                </c:pt>
                <c:pt idx="2336">
                  <c:v>3.413492860520082E-86</c:v>
                </c:pt>
                <c:pt idx="2337">
                  <c:v>3.1308959789281387E-86</c:v>
                </c:pt>
                <c:pt idx="2338">
                  <c:v>2.8716947805114634E-86</c:v>
                </c:pt>
                <c:pt idx="2339">
                  <c:v>2.6339523791012521E-86</c:v>
                </c:pt>
                <c:pt idx="2340">
                  <c:v>2.4158922398214274E-86</c:v>
                </c:pt>
                <c:pt idx="2341">
                  <c:v>2.2158849038952314E-86</c:v>
                </c:pt>
                <c:pt idx="2342">
                  <c:v>2.032435812482206E-86</c:v>
                </c:pt>
                <c:pt idx="2343">
                  <c:v>1.8641741385569326E-86</c:v>
                </c:pt>
                <c:pt idx="2344">
                  <c:v>1.7098425433766111E-86</c:v>
                </c:pt>
                <c:pt idx="2345">
                  <c:v>1.5682877809922982E-86</c:v>
                </c:pt>
                <c:pt idx="2346">
                  <c:v>1.4384520805949325E-86</c:v>
                </c:pt>
                <c:pt idx="2347">
                  <c:v>1.3193652423017466E-86</c:v>
                </c:pt>
                <c:pt idx="2348">
                  <c:v>1.2101373873185233E-86</c:v>
                </c:pt>
                <c:pt idx="2349">
                  <c:v>1.1099523083018553E-86</c:v>
                </c:pt>
                <c:pt idx="2350">
                  <c:v>1.0180613702337462E-86</c:v>
                </c:pt>
                <c:pt idx="2351">
                  <c:v>9.3377791623136631E-87</c:v>
                </c:pt>
                <c:pt idx="2352">
                  <c:v>8.5647213648932162E-87</c:v>
                </c:pt>
                <c:pt idx="2353">
                  <c:v>7.8556636201365119E-87</c:v>
                </c:pt>
                <c:pt idx="2354">
                  <c:v>7.2053074797850361E-87</c:v>
                </c:pt>
                <c:pt idx="2355">
                  <c:v>6.6087931444983469E-87</c:v>
                </c:pt>
                <c:pt idx="2356">
                  <c:v>6.0616631489089281E-87</c:v>
                </c:pt>
                <c:pt idx="2357">
                  <c:v>5.5598290531195885E-87</c:v>
                </c:pt>
                <c:pt idx="2358">
                  <c:v>5.0995408917560411E-87</c:v>
                </c:pt>
                <c:pt idx="2359">
                  <c:v>4.6773591522750247E-87</c:v>
                </c:pt>
                <c:pt idx="2360">
                  <c:v>4.2901290731364811E-87</c:v>
                </c:pt>
                <c:pt idx="2361">
                  <c:v>3.9349570697853542E-87</c:v>
                </c:pt>
                <c:pt idx="2362">
                  <c:v>3.6091891122833907E-87</c:v>
                </c:pt>
                <c:pt idx="2363">
                  <c:v>3.3103908930155518E-87</c:v>
                </c:pt>
                <c:pt idx="2364">
                  <c:v>3.0363296362787393E-87</c:v>
                </c:pt>
                <c:pt idx="2365">
                  <c:v>2.7849574138194516E-87</c:v>
                </c:pt>
                <c:pt idx="2366">
                  <c:v>2.554395841649698E-87</c:v>
                </c:pt>
                <c:pt idx="2367">
                  <c:v>2.3429220437839986E-87</c:v>
                </c:pt>
                <c:pt idx="2368">
                  <c:v>2.1489557780143656E-87</c:v>
                </c:pt>
                <c:pt idx="2369">
                  <c:v>1.9710476275185353E-87</c:v>
                </c:pt>
                <c:pt idx="2370">
                  <c:v>1.8078681700636587E-87</c:v>
                </c:pt>
                <c:pt idx="2371">
                  <c:v>1.6581980438717199E-87</c:v>
                </c:pt>
                <c:pt idx="2372">
                  <c:v>1.520918835914488E-87</c:v>
                </c:pt>
                <c:pt idx="2373">
                  <c:v>1.3950047245492361E-87</c:v>
                </c:pt>
                <c:pt idx="2374">
                  <c:v>1.2795148140463682E-87</c:v>
                </c:pt>
                <c:pt idx="2375">
                  <c:v>1.1735861037267592E-87</c:v>
                </c:pt>
                <c:pt idx="2376">
                  <c:v>1.0764270391718693E-87</c:v>
                </c:pt>
                <c:pt idx="2377">
                  <c:v>9.8731159731772342E-88</c:v>
                </c:pt>
                <c:pt idx="2378">
                  <c:v>9.0557386123267899E-88</c:v>
                </c:pt>
                <c:pt idx="2379">
                  <c:v>8.3060304403969387E-88</c:v>
                </c:pt>
                <c:pt idx="2380">
                  <c:v>7.6183892479950996E-88</c:v>
                </c:pt>
                <c:pt idx="2381">
                  <c:v>6.9876766224794085E-88</c:v>
                </c:pt>
                <c:pt idx="2382">
                  <c:v>6.4091795510706398E-88</c:v>
                </c:pt>
                <c:pt idx="2383">
                  <c:v>5.8785752027671585E-88</c:v>
                </c:pt>
                <c:pt idx="2384">
                  <c:v>5.3918986259035585E-88</c:v>
                </c:pt>
                <c:pt idx="2385">
                  <c:v>4.9455131199710589E-88</c:v>
                </c:pt>
                <c:pt idx="2386">
                  <c:v>4.536083060298256E-88</c:v>
                </c:pt>
                <c:pt idx="2387">
                  <c:v>4.1605489725289857E-88</c:v>
                </c:pt>
                <c:pt idx="2388">
                  <c:v>3.8161046706394106E-88</c:v>
                </c:pt>
                <c:pt idx="2389">
                  <c:v>3.5001762876555249E-88</c:v>
                </c:pt>
                <c:pt idx="2390">
                  <c:v>3.2104030423811457E-88</c:v>
                </c:pt>
                <c:pt idx="2391">
                  <c:v>2.9446195984129379E-88</c:v>
                </c:pt>
                <c:pt idx="2392">
                  <c:v>2.7008398836197946E-88</c:v>
                </c:pt>
                <c:pt idx="2393">
                  <c:v>2.4772422491797289E-88</c:v>
                </c:pt>
                <c:pt idx="2394">
                  <c:v>2.2721558572723144E-88</c:v>
                </c:pt>
                <c:pt idx="2395">
                  <c:v>2.0840481957087869E-88</c:v>
                </c:pt>
                <c:pt idx="2396">
                  <c:v>1.9115136262049512E-88</c:v>
                </c:pt>
                <c:pt idx="2397">
                  <c:v>1.7532628807196584E-88</c:v>
                </c:pt>
                <c:pt idx="2398">
                  <c:v>1.6081134273743981E-88</c:v>
                </c:pt>
                <c:pt idx="2399">
                  <c:v>1.4749806339597505E-88</c:v>
                </c:pt>
                <c:pt idx="2400">
                  <c:v>1.3528696629990477E-88</c:v>
                </c:pt>
                <c:pt idx="2401">
                  <c:v>1.2408680378057421E-88</c:v>
                </c:pt>
                <c:pt idx="2402">
                  <c:v>1.1381388239829604E-88</c:v>
                </c:pt>
                <c:pt idx="2403">
                  <c:v>1.0439143754140823E-88</c:v>
                </c:pt>
                <c:pt idx="2404">
                  <c:v>9.5749059801207517E-89</c:v>
                </c:pt>
                <c:pt idx="2405">
                  <c:v>8.7822168836197802E-89</c:v>
                </c:pt>
                <c:pt idx="2406">
                  <c:v>8.0551530794210116E-89</c:v>
                </c:pt>
                <c:pt idx="2407">
                  <c:v>7.388281568623918E-89</c:v>
                </c:pt>
                <c:pt idx="2408">
                  <c:v>6.7766191404510817E-89</c:v>
                </c:pt>
                <c:pt idx="2409">
                  <c:v>6.2155951351052561E-89</c:v>
                </c:pt>
                <c:pt idx="2410">
                  <c:v>5.7010172894229821E-89</c:v>
                </c:pt>
                <c:pt idx="2411">
                  <c:v>5.2290404101020083E-89</c:v>
                </c:pt>
                <c:pt idx="2412">
                  <c:v>4.7961376404189108E-89</c:v>
                </c:pt>
                <c:pt idx="2413">
                  <c:v>4.3990741057197213E-89</c:v>
                </c:pt>
                <c:pt idx="2414">
                  <c:v>4.0348827407556649E-89</c:v>
                </c:pt>
                <c:pt idx="2415">
                  <c:v>3.700842118226688E-89</c:v>
                </c:pt>
                <c:pt idx="2416">
                  <c:v>3.3944561128620922E-89</c:v>
                </c:pt>
                <c:pt idx="2417">
                  <c:v>3.1134352490747624E-89</c:v>
                </c:pt>
                <c:pt idx="2418">
                  <c:v>2.8556795928075013E-89</c:v>
                </c:pt>
                <c:pt idx="2419">
                  <c:v>2.619263059734557E-89</c:v>
                </c:pt>
                <c:pt idx="2420">
                  <c:v>2.4024190225576488E-89</c:v>
                </c:pt>
                <c:pt idx="2421">
                  <c:v>2.2035271098472382E-89</c:v>
                </c:pt>
                <c:pt idx="2422">
                  <c:v>2.0211010977854288E-89</c:v>
                </c:pt>
                <c:pt idx="2423">
                  <c:v>1.8537778043279362E-89</c:v>
                </c:pt>
                <c:pt idx="2424">
                  <c:v>1.7003069027987082E-89</c:v>
                </c:pt>
                <c:pt idx="2425">
                  <c:v>1.5595415787995215E-89</c:v>
                </c:pt>
                <c:pt idx="2426">
                  <c:v>1.430429960615392E-89</c:v>
                </c:pt>
                <c:pt idx="2427">
                  <c:v>1.3120072590825889E-89</c:v>
                </c:pt>
                <c:pt idx="2428">
                  <c:v>1.2033885581821495E-89</c:v>
                </c:pt>
                <c:pt idx="2429">
                  <c:v>1.1037622024868024E-89</c:v>
                </c:pt>
                <c:pt idx="2430">
                  <c:v>1.0123837320498087E-89</c:v>
                </c:pt>
                <c:pt idx="2431">
                  <c:v>9.285703194129914E-90</c:v>
                </c:pt>
                <c:pt idx="2432">
                  <c:v>8.5169566716459534E-90</c:v>
                </c:pt>
                <c:pt idx="2433">
                  <c:v>7.8118532791946982E-90</c:v>
                </c:pt>
                <c:pt idx="2434">
                  <c:v>7.1651241174943665E-90</c:v>
                </c:pt>
                <c:pt idx="2435">
                  <c:v>6.571936489876107E-90</c:v>
                </c:pt>
                <c:pt idx="2436">
                  <c:v>6.0278577898621446E-90</c:v>
                </c:pt>
                <c:pt idx="2437">
                  <c:v>5.5288223784228457E-90</c:v>
                </c:pt>
                <c:pt idx="2438">
                  <c:v>5.0711012034090246E-90</c:v>
                </c:pt>
                <c:pt idx="2439">
                  <c:v>4.6512739341345406E-90</c:v>
                </c:pt>
                <c:pt idx="2440">
                  <c:v>4.2662034028851967E-90</c:v>
                </c:pt>
                <c:pt idx="2441">
                  <c:v>3.9130121623715583E-90</c:v>
                </c:pt>
                <c:pt idx="2442">
                  <c:v>3.5890609839444799E-90</c:v>
                </c:pt>
                <c:pt idx="2443">
                  <c:v>3.2919291359078936E-90</c:v>
                </c:pt>
                <c:pt idx="2444">
                  <c:v>3.0193962945510206E-90</c:v>
                </c:pt>
                <c:pt idx="2445">
                  <c:v>2.7694259527350272E-90</c:v>
                </c:pt>
                <c:pt idx="2446">
                  <c:v>2.5401502020532245E-90</c:v>
                </c:pt>
                <c:pt idx="2447">
                  <c:v>2.3298557748470645E-90</c:v>
                </c:pt>
                <c:pt idx="2448">
                  <c:v>2.136971241779535E-90</c:v>
                </c:pt>
                <c:pt idx="2449">
                  <c:v>1.9600552692977999E-90</c:v>
                </c:pt>
                <c:pt idx="2450">
                  <c:v>1.797785849238958E-90</c:v>
                </c:pt>
                <c:pt idx="2451">
                  <c:v>1.6489504200980613E-90</c:v>
                </c:pt>
                <c:pt idx="2452">
                  <c:v>1.5124368061371717E-90</c:v>
                </c:pt>
                <c:pt idx="2453">
                  <c:v>1.3872249066301497E-90</c:v>
                </c:pt>
                <c:pt idx="2454">
                  <c:v>1.2723790731396333E-90</c:v>
                </c:pt>
                <c:pt idx="2455">
                  <c:v>1.1670411178649268E-90</c:v>
                </c:pt>
                <c:pt idx="2456">
                  <c:v>1.0704239008164458E-90</c:v>
                </c:pt>
                <c:pt idx="2457">
                  <c:v>9.8180544789663298E-91</c:v>
                </c:pt>
                <c:pt idx="2458">
                  <c:v>9.0052355593354371E-91</c:v>
                </c:pt>
                <c:pt idx="2459">
                  <c:v>8.2597084435464366E-91</c:v>
                </c:pt>
                <c:pt idx="2460">
                  <c:v>7.5759021652325099E-91</c:v>
                </c:pt>
                <c:pt idx="2461">
                  <c:v>6.9487069682240001E-91</c:v>
                </c:pt>
                <c:pt idx="2462">
                  <c:v>6.3734361237971774E-91</c:v>
                </c:pt>
                <c:pt idx="2463">
                  <c:v>5.8457909089964238E-91</c:v>
                </c:pt>
                <c:pt idx="2464">
                  <c:v>5.3618284843409515E-91</c:v>
                </c:pt>
                <c:pt idx="2465">
                  <c:v>4.9179324308790809E-91</c:v>
                </c:pt>
                <c:pt idx="2466">
                  <c:v>4.510785726422648E-91</c:v>
                </c:pt>
                <c:pt idx="2467">
                  <c:v>4.1373459590335715E-91</c:v>
                </c:pt>
                <c:pt idx="2468">
                  <c:v>3.7948225925392854E-91</c:v>
                </c:pt>
                <c:pt idx="2469">
                  <c:v>3.4806561141941322E-91</c:v>
                </c:pt>
                <c:pt idx="2470">
                  <c:v>3.1924989086695716E-91</c:v>
                </c:pt>
                <c:pt idx="2471">
                  <c:v>2.9281977154519117E-91</c:v>
                </c:pt>
                <c:pt idx="2472">
                  <c:v>2.6857775385585918E-91</c:v>
                </c:pt>
                <c:pt idx="2473">
                  <c:v>2.4634268883419971E-91</c:v>
                </c:pt>
                <c:pt idx="2474">
                  <c:v>2.2594842450961788E-91</c:v>
                </c:pt>
                <c:pt idx="2475">
                  <c:v>2.0724256433174652E-91</c:v>
                </c:pt>
                <c:pt idx="2476">
                  <c:v>1.9008532838418759E-91</c:v>
                </c:pt>
                <c:pt idx="2477">
                  <c:v>1.7434850887621667E-91</c:v>
                </c:pt>
                <c:pt idx="2478">
                  <c:v>1.5991451210754688E-91</c:v>
                </c:pt>
                <c:pt idx="2479">
                  <c:v>1.4667547974701332E-91</c:v>
                </c:pt>
                <c:pt idx="2480">
                  <c:v>1.3453248285901253E-91</c:v>
                </c:pt>
                <c:pt idx="2481">
                  <c:v>1.2339478265507126E-91</c:v>
                </c:pt>
                <c:pt idx="2482">
                  <c:v>1.1317915244638913E-91</c:v>
                </c:pt>
                <c:pt idx="2483">
                  <c:v>1.0380925573077223E-91</c:v>
                </c:pt>
                <c:pt idx="2484">
                  <c:v>9.5215075766552846E-92</c:v>
                </c:pt>
                <c:pt idx="2485">
                  <c:v>8.7332392371082882E-92</c:v>
                </c:pt>
                <c:pt idx="2486">
                  <c:v>8.0102302034151037E-92</c:v>
                </c:pt>
                <c:pt idx="2487">
                  <c:v>7.3470777760293029E-92</c:v>
                </c:pt>
                <c:pt idx="2488">
                  <c:v>6.7388265350986223E-92</c:v>
                </c:pt>
                <c:pt idx="2489">
                  <c:v>6.1809313109916756E-92</c:v>
                </c:pt>
                <c:pt idx="2490">
                  <c:v>5.6692232204246807E-92</c:v>
                </c:pt>
                <c:pt idx="2491">
                  <c:v>5.1998785143992657E-92</c:v>
                </c:pt>
                <c:pt idx="2492">
                  <c:v>4.7693900051595452E-92</c:v>
                </c:pt>
                <c:pt idx="2493">
                  <c:v>4.3745408586612749E-92</c:v>
                </c:pt>
                <c:pt idx="2494">
                  <c:v>4.0123805567160471E-92</c:v>
                </c:pt>
                <c:pt idx="2495">
                  <c:v>3.6802028491829658E-92</c:v>
                </c:pt>
                <c:pt idx="2496">
                  <c:v>3.3755255314614233E-92</c:v>
                </c:pt>
                <c:pt idx="2497">
                  <c:v>3.0960718961667681E-92</c:v>
                </c:pt>
                <c:pt idx="2498">
                  <c:v>2.839753720388344E-92</c:v>
                </c:pt>
                <c:pt idx="2499">
                  <c:v>2.604655661402262E-92</c:v>
                </c:pt>
                <c:pt idx="2500">
                  <c:v>2.389020944234375E-92</c:v>
                </c:pt>
                <c:pt idx="2501">
                  <c:v>2.1912382341232354E-92</c:v>
                </c:pt>
                <c:pt idx="2502">
                  <c:v>2.0098295957897364E-92</c:v>
                </c:pt>
                <c:pt idx="2503">
                  <c:v>1.8434394495350171E-92</c:v>
                </c:pt>
                <c:pt idx="2504">
                  <c:v>1.6908244416445494E-92</c:v>
                </c:pt>
                <c:pt idx="2505">
                  <c:v>1.5508441534024677E-92</c:v>
                </c:pt>
                <c:pt idx="2506">
                  <c:v>1.422452579289182E-92</c:v>
                </c:pt>
                <c:pt idx="2507">
                  <c:v>1.3046903106848116E-92</c:v>
                </c:pt>
                <c:pt idx="2508">
                  <c:v>1.1966773666687342E-92</c:v>
                </c:pt>
                <c:pt idx="2509">
                  <c:v>1.0976066183441812E-92</c:v>
                </c:pt>
                <c:pt idx="2510">
                  <c:v>1.0067377575517237E-92</c:v>
                </c:pt>
                <c:pt idx="2511">
                  <c:v>9.2339176490133163E-93</c:v>
                </c:pt>
                <c:pt idx="2512">
                  <c:v>8.4694583578664769E-93</c:v>
                </c:pt>
                <c:pt idx="2513">
                  <c:v>7.7682872646475444E-93</c:v>
                </c:pt>
                <c:pt idx="2514">
                  <c:v>7.1251648542597754E-93</c:v>
                </c:pt>
                <c:pt idx="2515">
                  <c:v>6.5352853815556251E-93</c:v>
                </c:pt>
                <c:pt idx="2516">
                  <c:v>5.9942409603116735E-93</c:v>
                </c:pt>
                <c:pt idx="2517">
                  <c:v>5.4979886252074231E-93</c:v>
                </c:pt>
                <c:pt idx="2518">
                  <c:v>5.0428201206878676E-93</c:v>
                </c:pt>
                <c:pt idx="2519">
                  <c:v>4.6253341909476124E-93</c:v>
                </c:pt>
                <c:pt idx="2520">
                  <c:v>4.2424111639800854E-93</c:v>
                </c:pt>
                <c:pt idx="2521">
                  <c:v>3.891189639764395E-93</c:v>
                </c:pt>
                <c:pt idx="2522">
                  <c:v>3.5690451083962813E-93</c:v>
                </c:pt>
                <c:pt idx="2523">
                  <c:v>3.2735703383861334E-93</c:v>
                </c:pt>
                <c:pt idx="2524">
                  <c:v>3.0025573885718587E-93</c:v>
                </c:pt>
                <c:pt idx="2525">
                  <c:v>2.7539811092348501E-93</c:v>
                </c:pt>
                <c:pt idx="2526">
                  <c:v>2.5259840091284015E-93</c:v>
                </c:pt>
                <c:pt idx="2527">
                  <c:v>2.3168623753358911E-93</c:v>
                </c:pt>
                <c:pt idx="2528">
                  <c:v>2.1250535422428964E-93</c:v>
                </c:pt>
                <c:pt idx="2529">
                  <c:v>1.9491242144862042E-93</c:v>
                </c:pt>
                <c:pt idx="2530">
                  <c:v>1.7877597566254665E-93</c:v>
                </c:pt>
                <c:pt idx="2531">
                  <c:v>1.6397543695039141E-93</c:v>
                </c:pt>
                <c:pt idx="2532">
                  <c:v>1.5040020798894355E-93</c:v>
                </c:pt>
                <c:pt idx="2533">
                  <c:v>1.3794884760672413E-93</c:v>
                </c:pt>
                <c:pt idx="2534">
                  <c:v>1.2652831276286022E-93</c:v>
                </c:pt>
                <c:pt idx="2535">
                  <c:v>1.1605326328101465E-93</c:v>
                </c:pt>
                <c:pt idx="2536">
                  <c:v>1.0644542414324742E-93</c:v>
                </c:pt>
                <c:pt idx="2537">
                  <c:v>9.7633000578365302E-94</c:v>
                </c:pt>
                <c:pt idx="2538">
                  <c:v>8.9550141574021182E-94</c:v>
                </c:pt>
                <c:pt idx="2539">
                  <c:v>8.2136447803740455E-94</c:v>
                </c:pt>
                <c:pt idx="2540">
                  <c:v>7.5336520291710245E-94</c:v>
                </c:pt>
                <c:pt idx="2541">
                  <c:v>6.909954644282346E-94</c:v>
                </c:pt>
                <c:pt idx="2542">
                  <c:v>6.3378920344552299E-94</c:v>
                </c:pt>
                <c:pt idx="2543">
                  <c:v>5.8131894503313016E-94</c:v>
                </c:pt>
                <c:pt idx="2544">
                  <c:v>5.3319260412972389E-94</c:v>
                </c:pt>
                <c:pt idx="2545">
                  <c:v>4.8905055568496966E-94</c:v>
                </c:pt>
                <c:pt idx="2546">
                  <c:v>4.4856294735397615E-94</c:v>
                </c:pt>
                <c:pt idx="2547">
                  <c:v>4.1142723466915414E-94</c:v>
                </c:pt>
                <c:pt idx="2548">
                  <c:v>3.7736592027057994E-94</c:v>
                </c:pt>
                <c:pt idx="2549">
                  <c:v>3.4612448030128941E-94</c:v>
                </c:pt>
                <c:pt idx="2550">
                  <c:v>3.1746946247276435E-94</c:v>
                </c:pt>
                <c:pt idx="2551">
                  <c:v>2.9118674158791552E-94</c:v>
                </c:pt>
                <c:pt idx="2552">
                  <c:v>2.6707991948630067E-94</c:v>
                </c:pt>
                <c:pt idx="2553">
                  <c:v>2.4496885745492067E-94</c:v>
                </c:pt>
                <c:pt idx="2554">
                  <c:v>2.2468833013799681E-94</c:v>
                </c:pt>
                <c:pt idx="2555">
                  <c:v>2.0608679088724689E-94</c:v>
                </c:pt>
                <c:pt idx="2556">
                  <c:v>1.8902523932649885E-94</c:v>
                </c:pt>
                <c:pt idx="2557">
                  <c:v>1.7337618266853339E-94</c:v>
                </c:pt>
                <c:pt idx="2558">
                  <c:v>1.5902268302273001E-94</c:v>
                </c:pt>
                <c:pt idx="2559">
                  <c:v>1.4585748357427984E-94</c:v>
                </c:pt>
                <c:pt idx="2560">
                  <c:v>1.3378220710551362E-94</c:v>
                </c:pt>
                <c:pt idx="2561">
                  <c:v>1.2270662087014835E-94</c:v>
                </c:pt>
                <c:pt idx="2562">
                  <c:v>1.1254796232726321E-94</c:v>
                </c:pt>
                <c:pt idx="2563">
                  <c:v>1.0323032069658578E-94</c:v>
                </c:pt>
                <c:pt idx="2564">
                  <c:v>9.4684069713609975E-95</c:v>
                </c:pt>
                <c:pt idx="2565">
                  <c:v>8.6845347345981051E-95</c:v>
                </c:pt>
                <c:pt idx="2566">
                  <c:v>7.9655578583143688E-95</c:v>
                </c:pt>
                <c:pt idx="2567">
                  <c:v>7.3061037733400744E-95</c:v>
                </c:pt>
                <c:pt idx="2568">
                  <c:v>6.7012446957623325E-95</c:v>
                </c:pt>
                <c:pt idx="2569">
                  <c:v>6.146460803957778E-95</c:v>
                </c:pt>
                <c:pt idx="2570">
                  <c:v>5.6376064641360511E-95</c:v>
                </c:pt>
                <c:pt idx="2571">
                  <c:v>5.1708792520087658E-95</c:v>
                </c:pt>
                <c:pt idx="2572">
                  <c:v>4.7427915390953951E-95</c:v>
                </c:pt>
                <c:pt idx="2573">
                  <c:v>4.3501444313509755E-95</c:v>
                </c:pt>
                <c:pt idx="2574">
                  <c:v>3.9900038653658298E-95</c:v>
                </c:pt>
                <c:pt idx="2575">
                  <c:v>3.6596786835166457E-95</c:v>
                </c:pt>
                <c:pt idx="2576">
                  <c:v>3.3567005242381569E-95</c:v>
                </c:pt>
                <c:pt idx="2577">
                  <c:v>3.078805377141637E-95</c:v>
                </c:pt>
                <c:pt idx="2578">
                  <c:v>2.82391666515047E-95</c:v>
                </c:pt>
                <c:pt idx="2579">
                  <c:v>2.5901297272380807E-95</c:v>
                </c:pt>
                <c:pt idx="2580">
                  <c:v>2.3756975858084507E-95</c:v>
                </c:pt>
                <c:pt idx="2581">
                  <c:v>2.1790178923718286E-95</c:v>
                </c:pt>
                <c:pt idx="2582">
                  <c:v>1.998620953963317E-95</c:v>
                </c:pt>
                <c:pt idx="2583">
                  <c:v>1.8331587508320955E-95</c:v>
                </c:pt>
                <c:pt idx="2584">
                  <c:v>1.6813948633372884E-95</c:v>
                </c:pt>
                <c:pt idx="2585">
                  <c:v>1.5421952327772627E-95</c:v>
                </c:pt>
                <c:pt idx="2586">
                  <c:v>1.4145196871127913E-95</c:v>
                </c:pt>
                <c:pt idx="2587">
                  <c:v>1.2974141682609206E-95</c:v>
                </c:pt>
                <c:pt idx="2588">
                  <c:v>1.1900036028765845E-95</c:v>
                </c:pt>
                <c:pt idx="2589">
                  <c:v>1.0914853633496785E-95</c:v>
                </c:pt>
                <c:pt idx="2590">
                  <c:v>1.0011232701537744E-95</c:v>
                </c:pt>
                <c:pt idx="2591">
                  <c:v>9.1824209072998611E-96</c:v>
                </c:pt>
                <c:pt idx="2592">
                  <c:v>8.4222249379803118E-96</c:v>
                </c:pt>
                <c:pt idx="2593">
                  <c:v>7.7249642139090284E-96</c:v>
                </c:pt>
                <c:pt idx="2594">
                  <c:v>7.0854284403004554E-96</c:v>
                </c:pt>
                <c:pt idx="2595">
                  <c:v>6.4988386732237357E-96</c:v>
                </c:pt>
                <c:pt idx="2596">
                  <c:v>5.9608116088451952E-96</c:v>
                </c:pt>
                <c:pt idx="2597">
                  <c:v>5.4673268291055194E-96</c:v>
                </c:pt>
                <c:pt idx="2598">
                  <c:v>5.0146967590624552E-96</c:v>
                </c:pt>
                <c:pt idx="2599">
                  <c:v>4.5995391114132942E-96</c:v>
                </c:pt>
                <c:pt idx="2600">
                  <c:v>4.2187516122862171E-96</c:v>
                </c:pt>
                <c:pt idx="2601">
                  <c:v>3.869488819435069E-96</c:v>
                </c:pt>
                <c:pt idx="2602">
                  <c:v>3.5491408596151159E-96</c:v>
                </c:pt>
                <c:pt idx="2603">
                  <c:v>3.255313926253769E-96</c:v>
                </c:pt>
                <c:pt idx="2604">
                  <c:v>2.9858123916813553E-96</c:v>
                </c:pt>
                <c:pt idx="2605">
                  <c:v>2.7386224002603167E-96</c:v>
                </c:pt>
                <c:pt idx="2606">
                  <c:v>2.511896819808026E-96</c:v>
                </c:pt>
                <c:pt idx="2607">
                  <c:v>2.303941438864139E-96</c:v>
                </c:pt>
                <c:pt idx="2608">
                  <c:v>2.1132023066620982E-96</c:v>
                </c:pt>
                <c:pt idx="2609">
                  <c:v>1.9382541212001151E-96</c:v>
                </c:pt>
                <c:pt idx="2610">
                  <c:v>1.7777895786433735E-96</c:v>
                </c:pt>
                <c:pt idx="2611">
                  <c:v>1.6306096044703591E-96</c:v>
                </c:pt>
                <c:pt idx="2612">
                  <c:v>1.4956143933636375E-96</c:v>
                </c:pt>
                <c:pt idx="2613">
                  <c:v>1.3717951908930645E-96</c:v>
                </c:pt>
                <c:pt idx="2614">
                  <c:v>1.2582267555778028E-96</c:v>
                </c:pt>
                <c:pt idx="2615">
                  <c:v>1.1540604450006477E-96</c:v>
                </c:pt>
                <c:pt idx="2616">
                  <c:v>1.0585178743106928E-96</c:v>
                </c:pt>
                <c:pt idx="2617">
                  <c:v>9.7088509972687121E-97</c:v>
                </c:pt>
                <c:pt idx="2618">
                  <c:v>8.9050728357840545E-97</c:v>
                </c:pt>
                <c:pt idx="2619">
                  <c:v>8.167838010175694E-97</c:v>
                </c:pt>
                <c:pt idx="2620">
                  <c:v>7.491637518380286E-97</c:v>
                </c:pt>
                <c:pt idx="2621">
                  <c:v>6.8714184386223212E-97</c:v>
                </c:pt>
                <c:pt idx="2622">
                  <c:v>6.302546171354427E-97</c:v>
                </c:pt>
                <c:pt idx="2623">
                  <c:v>5.7807698071165845E-97</c:v>
                </c:pt>
                <c:pt idx="2624">
                  <c:v>5.3021903615326199E-97</c:v>
                </c:pt>
                <c:pt idx="2625">
                  <c:v>4.8632316400700485E-97</c:v>
                </c:pt>
                <c:pt idx="2626">
                  <c:v>4.4606135148533834E-97</c:v>
                </c:pt>
                <c:pt idx="2627">
                  <c:v>4.0913274138442278E-97</c:v>
                </c:pt>
                <c:pt idx="2628">
                  <c:v>3.7526138392248823E-97</c:v>
                </c:pt>
                <c:pt idx="2629">
                  <c:v>3.4419417469967032E-97</c:v>
                </c:pt>
                <c:pt idx="2630">
                  <c:v>3.1569896337017611E-97</c:v>
                </c:pt>
                <c:pt idx="2631">
                  <c:v>2.895628188942213E-97</c:v>
                </c:pt>
                <c:pt idx="2632">
                  <c:v>2.6559043840650063E-97</c:v>
                </c:pt>
                <c:pt idx="2633">
                  <c:v>2.4360268781168754E-97</c:v>
                </c:pt>
                <c:pt idx="2634">
                  <c:v>2.2343526320119343E-97</c:v>
                </c:pt>
                <c:pt idx="2635">
                  <c:v>2.0493746308899628E-97</c:v>
                </c:pt>
                <c:pt idx="2636">
                  <c:v>1.8797106229168844E-97</c:v>
                </c:pt>
                <c:pt idx="2637">
                  <c:v>1.7240927903807914E-97</c:v>
                </c:pt>
                <c:pt idx="2638">
                  <c:v>1.5813582758980582E-97</c:v>
                </c:pt>
                <c:pt idx="2639">
                  <c:v>1.4504404929382143E-97</c:v>
                </c:pt>
                <c:pt idx="2640">
                  <c:v>1.3303611557351151E-97</c:v>
                </c:pt>
                <c:pt idx="2641">
                  <c:v>1.2202229690261155E-97</c:v>
                </c:pt>
                <c:pt idx="2642">
                  <c:v>1.1192029229958411E-97</c:v>
                </c:pt>
                <c:pt idx="2643">
                  <c:v>1.0265461433185798E-97</c:v>
                </c:pt>
                <c:pt idx="2644">
                  <c:v>9.4156025034443752E-98</c:v>
                </c:pt>
                <c:pt idx="2645">
                  <c:v>8.6361018527890606E-98</c:v>
                </c:pt>
                <c:pt idx="2646">
                  <c:v>7.9211346469294334E-98</c:v>
                </c:pt>
                <c:pt idx="2647">
                  <c:v>7.2653582790386834E-98</c:v>
                </c:pt>
                <c:pt idx="2648">
                  <c:v>6.6638724470187875E-98</c:v>
                </c:pt>
                <c:pt idx="2649">
                  <c:v>6.1121825358916648E-98</c:v>
                </c:pt>
                <c:pt idx="2650">
                  <c:v>5.6061660316997989E-98</c:v>
                </c:pt>
                <c:pt idx="2651">
                  <c:v>5.1420417159386216E-98</c:v>
                </c:pt>
                <c:pt idx="2652">
                  <c:v>4.7163414103230582E-98</c:v>
                </c:pt>
                <c:pt idx="2653">
                  <c:v>4.3258840607571958E-98</c:v>
                </c:pt>
                <c:pt idx="2654">
                  <c:v>3.9677519668433872E-98</c:v>
                </c:pt>
                <c:pt idx="2655">
                  <c:v>3.639268979306275E-98</c:v>
                </c:pt>
                <c:pt idx="2656">
                  <c:v>3.3379805024147319E-98</c:v>
                </c:pt>
                <c:pt idx="2657">
                  <c:v>3.0616351519652834E-98</c:v>
                </c:pt>
                <c:pt idx="2658">
                  <c:v>2.8081679317684784E-98</c:v>
                </c:pt>
                <c:pt idx="2659">
                  <c:v>2.5756848029234073E-98</c:v>
                </c:pt>
                <c:pt idx="2660">
                  <c:v>2.3624485305736198E-98</c:v>
                </c:pt>
                <c:pt idx="2661">
                  <c:v>2.1668657023851157E-98</c:v>
                </c:pt>
                <c:pt idx="2662">
                  <c:v>1.9874748217406251E-98</c:v>
                </c:pt>
                <c:pt idx="2663">
                  <c:v>1.8229353866762054E-98</c:v>
                </c:pt>
                <c:pt idx="2664">
                  <c:v>1.6720178729540155E-98</c:v>
                </c:pt>
                <c:pt idx="2665">
                  <c:v>1.533594546417174E-98</c:v>
                </c:pt>
                <c:pt idx="2666">
                  <c:v>1.4066310359741278E-98</c:v>
                </c:pt>
                <c:pt idx="2667">
                  <c:v>1.2901786042394623E-98</c:v>
                </c:pt>
                <c:pt idx="2668">
                  <c:v>1.1833670580746103E-98</c:v>
                </c:pt>
                <c:pt idx="2669">
                  <c:v>1.0853982460526727E-98</c:v>
                </c:pt>
                <c:pt idx="2670">
                  <c:v>9.9554009425530331E-99</c:v>
                </c:pt>
                <c:pt idx="2671">
                  <c:v>9.1312113583585223E-99</c:v>
                </c:pt>
                <c:pt idx="2672">
                  <c:v>8.3752549346983642E-99</c:v>
                </c:pt>
                <c:pt idx="2673">
                  <c:v>7.6818827719912679E-99</c:v>
                </c:pt>
                <c:pt idx="2674">
                  <c:v>7.0459136328061183E-99</c:v>
                </c:pt>
                <c:pt idx="2675">
                  <c:v>6.4625952249588639E-99</c:v>
                </c:pt>
                <c:pt idx="2676">
                  <c:v>5.927568689914023E-99</c:v>
                </c:pt>
                <c:pt idx="2677">
                  <c:v>5.4368360311275253E-99</c:v>
                </c:pt>
                <c:pt idx="2678">
                  <c:v>4.9867302389364785E-99</c:v>
                </c:pt>
                <c:pt idx="2679">
                  <c:v>4.5738878887551958E-99</c:v>
                </c:pt>
                <c:pt idx="2680">
                  <c:v>4.1952240078188705E-99</c:v>
                </c:pt>
                <c:pt idx="2681">
                  <c:v>3.8479090226606369E-99</c:v>
                </c:pt>
                <c:pt idx="2682">
                  <c:v>3.5293476150682792E-99</c:v>
                </c:pt>
                <c:pt idx="2683">
                  <c:v>3.2371593285165435E-99</c:v>
                </c:pt>
                <c:pt idx="2684">
                  <c:v>2.969160780156916E-99</c:v>
                </c:pt>
                <c:pt idx="2685">
                  <c:v>2.7233493454467988E-99</c:v>
                </c:pt>
                <c:pt idx="2686">
                  <c:v>2.4978881934960592E-99</c:v>
                </c:pt>
                <c:pt idx="2687">
                  <c:v>2.2910925613118477E-99</c:v>
                </c:pt>
                <c:pt idx="2688">
                  <c:v>2.1014171643735992E-99</c:v>
                </c:pt>
                <c:pt idx="2689">
                  <c:v>1.9274446494624993E-99</c:v>
                </c:pt>
                <c:pt idx="2690">
                  <c:v>1.7678750034617276E-99</c:v>
                </c:pt>
                <c:pt idx="2691">
                  <c:v>1.621515838982223E-99</c:v>
                </c:pt>
                <c:pt idx="2692">
                  <c:v>1.4872734842234953E-99</c:v>
                </c:pt>
                <c:pt idx="2693">
                  <c:v>1.3641448104895651E-99</c:v>
                </c:pt>
                <c:pt idx="2694">
                  <c:v>1.2512097362895839E-99</c:v>
                </c:pt>
                <c:pt idx="2695">
                  <c:v>1.1476243520099045E-99</c:v>
                </c:pt>
                <c:pt idx="2696">
                  <c:v>1.0526146137831311E-99</c:v>
                </c:pt>
                <c:pt idx="2697">
                  <c:v>9.6547055942940408E-100</c:v>
                </c:pt>
                <c:pt idx="2698">
                  <c:v>8.8554100324978611E-100</c:v>
                </c:pt>
                <c:pt idx="2699">
                  <c:v>8.1222867002815352E-100</c:v>
                </c:pt>
                <c:pt idx="2700">
                  <c:v>7.4498573187987909E-100</c:v>
                </c:pt>
                <c:pt idx="2701">
                  <c:v>6.8330971459717834E-100</c:v>
                </c:pt>
                <c:pt idx="2702">
                  <c:v>6.2673974290045656E-100</c:v>
                </c:pt>
                <c:pt idx="2703">
                  <c:v>5.7485309653835913E-100</c:v>
                </c:pt>
                <c:pt idx="2704">
                  <c:v>5.2726205150233397E-100</c:v>
                </c:pt>
                <c:pt idx="2705">
                  <c:v>4.8361098275110909E-100</c:v>
                </c:pt>
                <c:pt idx="2706">
                  <c:v>4.4357370679551911E-100</c:v>
                </c:pt>
                <c:pt idx="2707">
                  <c:v>4.0685104428570081E-100</c:v>
                </c:pt>
                <c:pt idx="2708">
                  <c:v>3.7316858438740079E-100</c:v>
                </c:pt>
                <c:pt idx="2709">
                  <c:v>3.4227463424160819E-100</c:v>
                </c:pt>
                <c:pt idx="2710">
                  <c:v>3.1393833818443852E-100</c:v>
                </c:pt>
                <c:pt idx="2711">
                  <c:v>2.8794795267369742E-100</c:v>
                </c:pt>
                <c:pt idx="2712">
                  <c:v>2.6410926403090875E-100</c:v>
                </c:pt>
                <c:pt idx="2713">
                  <c:v>2.4224413717567636E-100</c:v>
                </c:pt>
                <c:pt idx="2714">
                  <c:v>2.2218918450782549E-100</c:v>
                </c:pt>
                <c:pt idx="2715">
                  <c:v>2.0379454499017259E-100</c:v>
                </c:pt>
                <c:pt idx="2716">
                  <c:v>1.8692276430892772E-100</c:v>
                </c:pt>
                <c:pt idx="2717">
                  <c:v>1.7144776774362541E-100</c:v>
                </c:pt>
                <c:pt idx="2718">
                  <c:v>1.5725391807116226E-100</c:v>
                </c:pt>
                <c:pt idx="2719">
                  <c:v>1.4423515146437678E-100</c:v>
                </c:pt>
                <c:pt idx="2720">
                  <c:v>1.322941849279618E-100</c:v>
                </c:pt>
                <c:pt idx="2721">
                  <c:v>1.2134178934929286E-100</c:v>
                </c:pt>
                <c:pt idx="2722">
                  <c:v>1.1129612273211326E-100</c:v>
                </c:pt>
                <c:pt idx="2723">
                  <c:v>1.0208211863058789E-100</c:v>
                </c:pt>
                <c:pt idx="2724">
                  <c:v>9.3630925213731966E-101</c:v>
                </c:pt>
                <c:pt idx="2725">
                  <c:v>8.5879390768767757E-101</c:v>
                </c:pt>
                <c:pt idx="2726">
                  <c:v>7.876959179863835E-101</c:v>
                </c:pt>
                <c:pt idx="2727">
                  <c:v>7.2248400187538575E-101</c:v>
                </c:pt>
                <c:pt idx="2728">
                  <c:v>6.6267086199997968E-101</c:v>
                </c:pt>
                <c:pt idx="2729">
                  <c:v>6.0780954346934497E-101</c:v>
                </c:pt>
                <c:pt idx="2730">
                  <c:v>5.5749009397733997E-101</c:v>
                </c:pt>
                <c:pt idx="2731">
                  <c:v>5.113365004255601E-101</c:v>
                </c:pt>
                <c:pt idx="2732">
                  <c:v>4.6900387915785829E-101</c:v>
                </c:pt>
                <c:pt idx="2733">
                  <c:v>4.3017589881039092E-101</c:v>
                </c:pt>
                <c:pt idx="2734">
                  <c:v>3.9456241651901612E-101</c:v>
                </c:pt>
                <c:pt idx="2735">
                  <c:v>3.6189730982104366E-101</c:v>
                </c:pt>
                <c:pt idx="2736">
                  <c:v>3.3193648804965783E-101</c:v>
                </c:pt>
                <c:pt idx="2737">
                  <c:v>3.0445606836156074E-101</c:v>
                </c:pt>
                <c:pt idx="2738">
                  <c:v>2.7925070276790339E-101</c:v>
                </c:pt>
                <c:pt idx="2739">
                  <c:v>2.561320436673553E-101</c:v>
                </c:pt>
                <c:pt idx="2740">
                  <c:v>2.3492733641475603E-101</c:v>
                </c:pt>
                <c:pt idx="2741">
                  <c:v>2.1547812840868582E-101</c:v>
                </c:pt>
                <c:pt idx="2742">
                  <c:v>1.9763908505111322E-101</c:v>
                </c:pt>
                <c:pt idx="2743">
                  <c:v>1.8127690373176522E-101</c:v>
                </c:pt>
                <c:pt idx="2744">
                  <c:v>1.6626931772163406E-101</c:v>
                </c:pt>
                <c:pt idx="2745">
                  <c:v>1.5250418253239284E-101</c:v>
                </c:pt>
                <c:pt idx="2746">
                  <c:v>1.3987863791449185E-101</c:v>
                </c:pt>
                <c:pt idx="2747">
                  <c:v>1.2829833923183139E-101</c:v>
                </c:pt>
                <c:pt idx="2748">
                  <c:v>1.1767675246957967E-101</c:v>
                </c:pt>
                <c:pt idx="2749">
                  <c:v>1.0793450760702764E-101</c:v>
                </c:pt>
                <c:pt idx="2750">
                  <c:v>9.8998805523481974E-102</c:v>
                </c:pt>
                <c:pt idx="2751">
                  <c:v>9.0802874005406158E-102</c:v>
                </c:pt>
                <c:pt idx="2752">
                  <c:v>8.3285468789683464E-102</c:v>
                </c:pt>
                <c:pt idx="2753">
                  <c:v>7.6390415914632438E-102</c:v>
                </c:pt>
                <c:pt idx="2754">
                  <c:v>7.006619195896915E-102</c:v>
                </c:pt>
                <c:pt idx="2755">
                  <c:v>6.4265539031983346E-102</c:v>
                </c:pt>
                <c:pt idx="2756">
                  <c:v>5.8945111638002371E-102</c:v>
                </c:pt>
                <c:pt idx="2757">
                  <c:v>5.40651527763219E-102</c:v>
                </c:pt>
                <c:pt idx="2758">
                  <c:v>4.9589196856187725E-102</c:v>
                </c:pt>
                <c:pt idx="2759">
                  <c:v>4.5483797206962466E-102</c:v>
                </c:pt>
                <c:pt idx="2760">
                  <c:v>4.1718276147198039E-102</c:v>
                </c:pt>
                <c:pt idx="2761">
                  <c:v>3.82644957450344E-102</c:v>
                </c:pt>
                <c:pt idx="2762">
                  <c:v>3.5096647556949781E-102</c:v>
                </c:pt>
                <c:pt idx="2763">
                  <c:v>3.2191059773645836E-102</c:v>
                </c:pt>
                <c:pt idx="2764">
                  <c:v>2.9526020331967028E-102</c:v>
                </c:pt>
                <c:pt idx="2765">
                  <c:v>2.7081614671086196E-102</c:v>
                </c:pt>
                <c:pt idx="2766">
                  <c:v>2.4839576920535539E-102</c:v>
                </c:pt>
                <c:pt idx="2767">
                  <c:v>2.2783153408128E-102</c:v>
                </c:pt>
                <c:pt idx="2768">
                  <c:v>2.0896977467808367E-102</c:v>
                </c:pt>
                <c:pt idx="2769">
                  <c:v>1.9166954611923438E-102</c:v>
                </c:pt>
                <c:pt idx="2770">
                  <c:v>1.75801572098863E-102</c:v>
                </c:pt>
                <c:pt idx="2771">
                  <c:v>1.6124727886195997E-102</c:v>
                </c:pt>
                <c:pt idx="2772">
                  <c:v>1.4789790915956262E-102</c:v>
                </c:pt>
                <c:pt idx="2773">
                  <c:v>1.3565370955807878E-102</c:v>
                </c:pt>
                <c:pt idx="2774">
                  <c:v>1.2442318502970362E-102</c:v>
                </c:pt>
                <c:pt idx="2775">
                  <c:v>1.1412241525403069E-102</c:v>
                </c:pt>
                <c:pt idx="2776">
                  <c:v>1.0467442752171822E-102</c:v>
                </c:pt>
                <c:pt idx="2777">
                  <c:v>9.6008621554409844E-103</c:v>
                </c:pt>
                <c:pt idx="2778">
                  <c:v>8.8060241942714367E-103</c:v>
                </c:pt>
                <c:pt idx="2779">
                  <c:v>8.0769894260122832E-103</c:v>
                </c:pt>
                <c:pt idx="2780">
                  <c:v>7.4083101236936577E-103</c:v>
                </c:pt>
                <c:pt idx="2781">
                  <c:v>6.7949895677800831E-103</c:v>
                </c:pt>
                <c:pt idx="2782">
                  <c:v>6.2324447080810142E-103</c:v>
                </c:pt>
                <c:pt idx="2783">
                  <c:v>5.7164719168182962E-103</c:v>
                </c:pt>
                <c:pt idx="2784">
                  <c:v>5.2432155769314082E-103</c:v>
                </c:pt>
                <c:pt idx="2785">
                  <c:v>4.8091392709010417E-103</c:v>
                </c:pt>
                <c:pt idx="2786">
                  <c:v>4.4109993548004132E-103</c:v>
                </c:pt>
                <c:pt idx="2787">
                  <c:v>4.0458207200981425E-103</c:v>
                </c:pt>
                <c:pt idx="2788">
                  <c:v>3.7108745621015016E-103</c:v>
                </c:pt>
                <c:pt idx="2789">
                  <c:v>3.4036579889083043E-103</c:v>
                </c:pt>
                <c:pt idx="2790">
                  <c:v>3.1218753184958208E-103</c:v>
                </c:pt>
                <c:pt idx="2791">
                  <c:v>2.8634209241921051E-103</c:v>
                </c:pt>
                <c:pt idx="2792">
                  <c:v>2.6263635003373308E-103</c:v>
                </c:pt>
                <c:pt idx="2793">
                  <c:v>2.4089316305635795E-103</c:v>
                </c:pt>
                <c:pt idx="2794">
                  <c:v>2.2095005508508398E-103</c:v>
                </c:pt>
                <c:pt idx="2795">
                  <c:v>2.0265800084446088E-103</c:v>
                </c:pt>
                <c:pt idx="2796">
                  <c:v>1.8588031259126372E-103</c:v>
                </c:pt>
                <c:pt idx="2797">
                  <c:v>1.7049161871258164E-103</c:v>
                </c:pt>
                <c:pt idx="2798">
                  <c:v>1.5637692688387297E-103</c:v>
                </c:pt>
                <c:pt idx="2799">
                  <c:v>1.4343076478655582E-103</c:v>
                </c:pt>
                <c:pt idx="2800">
                  <c:v>1.3155639196398023E-103</c:v>
                </c:pt>
                <c:pt idx="2801">
                  <c:v>1.2066507692638442E-103</c:v>
                </c:pt>
                <c:pt idx="2802">
                  <c:v>1.1067543410309694E-103</c:v>
                </c:pt>
                <c:pt idx="2803">
                  <c:v>1.0151281568718951E-103</c:v>
                </c:pt>
                <c:pt idx="2804">
                  <c:v>9.310875382825956E-104</c:v>
                </c:pt>
                <c:pt idx="2805">
                  <c:v>8.5400449005040774E-104</c:v>
                </c:pt>
                <c:pt idx="2806">
                  <c:v>7.8330300754694269E-104</c:v>
                </c:pt>
                <c:pt idx="2807">
                  <c:v>7.1845477252215937E-104</c:v>
                </c:pt>
                <c:pt idx="2808">
                  <c:v>6.5897520523558433E-104</c:v>
                </c:pt>
                <c:pt idx="2809">
                  <c:v>6.0441984342427701E-104</c:v>
                </c:pt>
                <c:pt idx="2810">
                  <c:v>5.5438102104985042E-104</c:v>
                </c:pt>
                <c:pt idx="2811">
                  <c:v>5.0848482200563283E-104</c:v>
                </c:pt>
                <c:pt idx="2812">
                  <c:v>4.6638828602115953E-104</c:v>
                </c:pt>
                <c:pt idx="2813">
                  <c:v>4.2777684588458634E-104</c:v>
                </c:pt>
                <c:pt idx="2814">
                  <c:v>3.9236197683288919E-104</c:v>
                </c:pt>
                <c:pt idx="2815">
                  <c:v>3.5987904054475939E-104</c:v>
                </c:pt>
                <c:pt idx="2816">
                  <c:v>3.300853076254755E-104</c:v>
                </c:pt>
                <c:pt idx="2817">
                  <c:v>3.0275814380651725E-104</c:v>
                </c:pt>
                <c:pt idx="2818">
                  <c:v>2.7769334630662608E-104</c:v>
                </c:pt>
                <c:pt idx="2819">
                  <c:v>2.5470361792232458E-104</c:v>
                </c:pt>
                <c:pt idx="2820">
                  <c:v>2.3361716744589221E-104</c:v>
                </c:pt>
                <c:pt idx="2821">
                  <c:v>2.1427642595201006E-104</c:v>
                </c:pt>
                <c:pt idx="2822">
                  <c:v>1.9653686936084783E-104</c:v>
                </c:pt>
                <c:pt idx="2823">
                  <c:v>1.8026593847899545E-104</c:v>
                </c:pt>
                <c:pt idx="2824">
                  <c:v>1.653420484481748E-104</c:v>
                </c:pt>
                <c:pt idx="2825">
                  <c:v>1.5165368019994768E-104</c:v>
                </c:pt>
                <c:pt idx="2826">
                  <c:v>1.3909854712727913E-104</c:v>
                </c:pt>
                <c:pt idx="2827">
                  <c:v>1.2758283074574192E-104</c:v>
                </c:pt>
                <c:pt idx="2828">
                  <c:v>1.1702047963306782E-104</c:v>
                </c:pt>
                <c:pt idx="2829">
                  <c:v>1.0733256640812272E-104</c:v>
                </c:pt>
                <c:pt idx="2830">
                  <c:v>9.8446697944471002E-105</c:v>
                </c:pt>
                <c:pt idx="2831">
                  <c:v>9.0296474411297194E-105</c:v>
                </c:pt>
                <c:pt idx="2832">
                  <c:v>8.2820993099324148E-105</c:v>
                </c:pt>
                <c:pt idx="2833">
                  <c:v>7.596439332408448E-105</c:v>
                </c:pt>
                <c:pt idx="2834">
                  <c:v>6.9675439005857901E-105</c:v>
                </c:pt>
                <c:pt idx="2835">
                  <c:v>6.3907135807003353E-105</c:v>
                </c:pt>
                <c:pt idx="2836">
                  <c:v>5.8616379965848306E-105</c:v>
                </c:pt>
                <c:pt idx="2837">
                  <c:v>5.3763636202960168E-105</c:v>
                </c:pt>
                <c:pt idx="2838">
                  <c:v>4.931264229296108E-105</c:v>
                </c:pt>
                <c:pt idx="2839">
                  <c:v>4.5230138094336048E-105</c:v>
                </c:pt>
                <c:pt idx="2840">
                  <c:v>4.1485617012349408E-105</c:v>
                </c:pt>
                <c:pt idx="2841">
                  <c:v>3.80510980378978E-105</c:v>
                </c:pt>
                <c:pt idx="2842">
                  <c:v>3.4900916658869661E-105</c:v>
                </c:pt>
                <c:pt idx="2843">
                  <c:v>3.2011533081546407E-105</c:v>
                </c:pt>
                <c:pt idx="2844">
                  <c:v>2.9361356329031712E-105</c:v>
                </c:pt>
                <c:pt idx="2845">
                  <c:v>2.6930582902241121E-105</c:v>
                </c:pt>
                <c:pt idx="2846">
                  <c:v>2.4701048797849554E-105</c:v>
                </c:pt>
                <c:pt idx="2847">
                  <c:v>2.2656093777418845E-105</c:v>
                </c:pt>
                <c:pt idx="2848">
                  <c:v>2.078043687343057E-105</c:v>
                </c:pt>
                <c:pt idx="2849">
                  <c:v>1.9060062201940856E-105</c:v>
                </c:pt>
                <c:pt idx="2850">
                  <c:v>1.7482114228616369E-105</c:v>
                </c:pt>
                <c:pt idx="2851">
                  <c:v>1.6034801705487211E-105</c:v>
                </c:pt>
                <c:pt idx="2852">
                  <c:v>1.4707309560615562E-105</c:v>
                </c:pt>
                <c:pt idx="2853">
                  <c:v>1.3489718082248126E-105</c:v>
                </c:pt>
                <c:pt idx="2854">
                  <c:v>1.2372928793573019E-105</c:v>
                </c:pt>
                <c:pt idx="2855">
                  <c:v>1.1348596464168625E-105</c:v>
                </c:pt>
                <c:pt idx="2856">
                  <c:v>1.0409066750099795E-105</c:v>
                </c:pt>
                <c:pt idx="2857">
                  <c:v>9.547318996682354E-106</c:v>
                </c:pt>
                <c:pt idx="2858">
                  <c:v>8.756913776495651E-106</c:v>
                </c:pt>
                <c:pt idx="2859">
                  <c:v>8.0319447706337388E-106</c:v>
                </c:pt>
                <c:pt idx="2860">
                  <c:v>7.3669946336195412E-106</c:v>
                </c:pt>
                <c:pt idx="2861">
                  <c:v>6.7570945121798222E-106</c:v>
                </c:pt>
                <c:pt idx="2862">
                  <c:v>6.1976869153894439E-106</c:v>
                </c:pt>
                <c:pt idx="2863">
                  <c:v>5.6845916587305954E-106</c:v>
                </c:pt>
                <c:pt idx="2864">
                  <c:v>5.2139746275773261E-106</c:v>
                </c:pt>
                <c:pt idx="2865">
                  <c:v>4.7823191266987226E-106</c:v>
                </c:pt>
                <c:pt idx="2866">
                  <c:v>4.3863996016829879E-106</c:v>
                </c:pt>
                <c:pt idx="2867">
                  <c:v>4.0232575359154081E-106</c:v>
                </c:pt>
                <c:pt idx="2868">
                  <c:v>3.6901793430060622E-106</c:v>
                </c:pt>
                <c:pt idx="2869">
                  <c:v>3.3846760894591056E-106</c:v>
                </c:pt>
                <c:pt idx="2870">
                  <c:v>3.1044648960674412E-106</c:v>
                </c:pt>
                <c:pt idx="2871">
                  <c:v>2.8474518790528478E-106</c:v>
                </c:pt>
                <c:pt idx="2872">
                  <c:v>2.6117165034760394E-106</c:v>
                </c:pt>
                <c:pt idx="2873">
                  <c:v>2.3954972320016223E-106</c:v>
                </c:pt>
                <c:pt idx="2874">
                  <c:v>2.1971783617748263E-106</c:v>
                </c:pt>
                <c:pt idx="2875">
                  <c:v>2.0152779510488864E-106</c:v>
                </c:pt>
                <c:pt idx="2876">
                  <c:v>1.848436745345932E-106</c:v>
                </c:pt>
                <c:pt idx="2877">
                  <c:v>1.6954080204008417E-106</c:v>
                </c:pt>
                <c:pt idx="2878">
                  <c:v>1.5550482659883922E-106</c:v>
                </c:pt>
                <c:pt idx="2879">
                  <c:v>1.4263086410206915E-106</c:v>
                </c:pt>
                <c:pt idx="2880">
                  <c:v>1.30822713606079E-106</c:v>
                </c:pt>
                <c:pt idx="2881">
                  <c:v>1.199921384687832E-106</c:v>
                </c:pt>
                <c:pt idx="2882">
                  <c:v>1.1005820699963999E-106</c:v>
                </c:pt>
                <c:pt idx="2883">
                  <c:v>1.0094668769593176E-106</c:v>
                </c:pt>
                <c:pt idx="2884">
                  <c:v>9.2589494546402319E-107</c:v>
                </c:pt>
                <c:pt idx="2885">
                  <c:v>8.492417825715342E-107</c:v>
                </c:pt>
                <c:pt idx="2886">
                  <c:v>7.789345959803387E-107</c:v>
                </c:pt>
                <c:pt idx="2887">
                  <c:v>7.1444801382457102E-107</c:v>
                </c:pt>
                <c:pt idx="2888">
                  <c:v>6.553001588219731E-107</c:v>
                </c:pt>
                <c:pt idx="2889">
                  <c:v>6.0104904743644059E-107</c:v>
                </c:pt>
                <c:pt idx="2890">
                  <c:v>5.5128928714697164E-107</c:v>
                </c:pt>
                <c:pt idx="2891">
                  <c:v>5.0564904714392314E-107</c:v>
                </c:pt>
                <c:pt idx="2892">
                  <c:v>4.637872798159438E-107</c:v>
                </c:pt>
                <c:pt idx="2893">
                  <c:v>4.2539117226469336E-107</c:v>
                </c:pt>
                <c:pt idx="2894">
                  <c:v>3.9017380880419743E-107</c:v>
                </c:pt>
                <c:pt idx="2895">
                  <c:v>3.578720269776834E-107</c:v>
                </c:pt>
                <c:pt idx="2896">
                  <c:v>3.2824445107072689E-107</c:v>
                </c:pt>
                <c:pt idx="2897">
                  <c:v>3.0106968842648515E-107</c:v>
                </c:pt>
                <c:pt idx="2898">
                  <c:v>2.7614467508452285E-107</c:v>
                </c:pt>
                <c:pt idx="2899">
                  <c:v>2.5328315838129436E-107</c:v>
                </c:pt>
                <c:pt idx="2900">
                  <c:v>2.3231430517343776E-107</c:v>
                </c:pt>
                <c:pt idx="2901">
                  <c:v>2.1308142528360277E-107</c:v>
                </c:pt>
                <c:pt idx="2902">
                  <c:v>1.9544080062996327E-107</c:v>
                </c:pt>
                <c:pt idx="2903">
                  <c:v>1.7926061128999554E-107</c:v>
                </c:pt>
                <c:pt idx="2904">
                  <c:v>1.64419950473409E-107</c:v>
                </c:pt>
                <c:pt idx="2905">
                  <c:v>1.5080792104375833E-107</c:v>
                </c:pt>
                <c:pt idx="2906">
                  <c:v>1.3832280683736052E-107</c:v>
                </c:pt>
                <c:pt idx="2907">
                  <c:v>1.2687131258717495E-107</c:v>
                </c:pt>
                <c:pt idx="2908">
                  <c:v>1.1636786677210161E-107</c:v>
                </c:pt>
                <c:pt idx="2909">
                  <c:v>1.0673398218202753E-107</c:v>
                </c:pt>
                <c:pt idx="2910">
                  <c:v>9.7897669420575058E-108</c:v>
                </c:pt>
                <c:pt idx="2911">
                  <c:v>8.9792898962921045E-108</c:v>
                </c:pt>
                <c:pt idx="2912">
                  <c:v>8.2359107748793277E-108</c:v>
                </c:pt>
                <c:pt idx="2913">
                  <c:v>7.5540746623829604E-108</c:v>
                </c:pt>
                <c:pt idx="2914">
                  <c:v>6.9286865247390417E-108</c:v>
                </c:pt>
                <c:pt idx="2915">
                  <c:v>6.3550731365097635E-108</c:v>
                </c:pt>
                <c:pt idx="2916">
                  <c:v>5.8289481601143738E-108</c:v>
                </c:pt>
                <c:pt idx="2917">
                  <c:v>5.3463801160851491E-108</c:v>
                </c:pt>
                <c:pt idx="2918">
                  <c:v>4.9037630050065453E-108</c:v>
                </c:pt>
                <c:pt idx="2919">
                  <c:v>4.4977893616137034E-108</c:v>
                </c:pt>
                <c:pt idx="2920">
                  <c:v>4.1254255396910209E-108</c:v>
                </c:pt>
                <c:pt idx="2921">
                  <c:v>3.7838890430893591E-108</c:v>
                </c:pt>
                <c:pt idx="2922">
                  <c:v>3.4706277334688911E-108</c:v>
                </c:pt>
                <c:pt idx="2923">
                  <c:v>3.1833007593924344E-108</c:v>
                </c:pt>
                <c:pt idx="2924">
                  <c:v>2.9197610642671343E-108</c:v>
                </c:pt>
                <c:pt idx="2925">
                  <c:v>2.6780393424207633E-108</c:v>
                </c:pt>
                <c:pt idx="2926">
                  <c:v>2.4563293234247549E-108</c:v>
                </c:pt>
                <c:pt idx="2927">
                  <c:v>2.2529742747029878E-108</c:v>
                </c:pt>
                <c:pt idx="2928">
                  <c:v>2.0664546215635548E-108</c:v>
                </c:pt>
                <c:pt idx="2929">
                  <c:v>1.8953765921470931E-108</c:v>
                </c:pt>
                <c:pt idx="2930">
                  <c:v>1.7384618024377173E-108</c:v>
                </c:pt>
                <c:pt idx="2931">
                  <c:v>1.5945377035131596E-108</c:v>
                </c:pt>
                <c:pt idx="2932">
                  <c:v>1.4625288196496082E-108</c:v>
                </c:pt>
                <c:pt idx="2933">
                  <c:v>1.3414487118070849E-108</c:v>
                </c:pt>
                <c:pt idx="2934">
                  <c:v>1.2303926064445401E-108</c:v>
                </c:pt>
                <c:pt idx="2935">
                  <c:v>1.1285306345809386E-108</c:v>
                </c:pt>
                <c:pt idx="2936">
                  <c:v>1.0351016305826527E-108</c:v>
                </c:pt>
                <c:pt idx="2937">
                  <c:v>9.4940744433823619E-109</c:v>
                </c:pt>
                <c:pt idx="2938">
                  <c:v>8.7080772431740253E-109</c:v>
                </c:pt>
                <c:pt idx="2939">
                  <c:v>7.9871513253126982E-109</c:v>
                </c:pt>
                <c:pt idx="2940">
                  <c:v>7.3259095563781895E-109</c:v>
                </c:pt>
                <c:pt idx="2941">
                  <c:v>6.7194107939516978E-109</c:v>
                </c:pt>
                <c:pt idx="2942">
                  <c:v>6.163122963832352E-109</c:v>
                </c:pt>
                <c:pt idx="2943">
                  <c:v>5.6528891940213285E-109</c:v>
                </c:pt>
                <c:pt idx="2944">
                  <c:v>5.1848967524107072E-109</c:v>
                </c:pt>
                <c:pt idx="2945">
                  <c:v>4.7556485560677147E-109</c:v>
                </c:pt>
                <c:pt idx="2946">
                  <c:v>4.3619370392119909E-109</c:v>
                </c:pt>
                <c:pt idx="2947">
                  <c:v>4.0008201846145886E-109</c:v>
                </c:pt>
                <c:pt idx="2948">
                  <c:v>3.669599539316514E-109</c:v>
                </c:pt>
                <c:pt idx="2949">
                  <c:v>3.3658000503836211E-109</c:v>
                </c:pt>
                <c:pt idx="2950">
                  <c:v>3.087151570024474E-109</c:v>
                </c:pt>
                <c:pt idx="2951">
                  <c:v>2.831571891865314E-109</c:v>
                </c:pt>
                <c:pt idx="2952">
                  <c:v>2.5971511916202805E-109</c:v>
                </c:pt>
                <c:pt idx="2953">
                  <c:v>2.382137755891841E-109</c:v>
                </c:pt>
                <c:pt idx="2954">
                  <c:v>2.1849248924570875E-109</c:v>
                </c:pt>
                <c:pt idx="2955">
                  <c:v>2.0040389242271992E-109</c:v>
                </c:pt>
                <c:pt idx="2956">
                  <c:v>1.8381281771665369E-109</c:v>
                </c:pt>
                <c:pt idx="2957">
                  <c:v>1.6859528798804112E-109</c:v>
                </c:pt>
                <c:pt idx="2958">
                  <c:v>1.5463758993993186E-109</c:v>
                </c:pt>
                <c:pt idx="2959">
                  <c:v>1.4183542439292077E-109</c:v>
                </c:pt>
                <c:pt idx="2960">
                  <c:v>1.3009312690746408E-109</c:v>
                </c:pt>
                <c:pt idx="2961">
                  <c:v>1.1932295292942198E-109</c:v>
                </c:pt>
                <c:pt idx="2962">
                  <c:v>1.0944442211713E-109</c:v>
                </c:pt>
                <c:pt idx="2963">
                  <c:v>1.0038371695039611E-109</c:v>
                </c:pt>
                <c:pt idx="2964">
                  <c:v>9.2073131127616035E-110</c:v>
                </c:pt>
                <c:pt idx="2965">
                  <c:v>8.4450563629086718E-110</c:v>
                </c:pt>
                <c:pt idx="2966">
                  <c:v>7.7459054665850365E-110</c:v>
                </c:pt>
                <c:pt idx="2967">
                  <c:v>7.1046360046566132E-110</c:v>
                </c:pt>
                <c:pt idx="2968">
                  <c:v>6.5164560781702472E-110</c:v>
                </c:pt>
                <c:pt idx="2969">
                  <c:v>5.9769705007958079E-110</c:v>
                </c:pt>
                <c:pt idx="2970">
                  <c:v>5.4821479557051317E-110</c:v>
                </c:pt>
                <c:pt idx="2971">
                  <c:v>5.0282908714772289E-110</c:v>
                </c:pt>
                <c:pt idx="2972">
                  <c:v>4.6120077919222441E-110</c:v>
                </c:pt>
                <c:pt idx="2973">
                  <c:v>4.2301880333548261E-110</c:v>
                </c:pt>
                <c:pt idx="2974">
                  <c:v>3.8799784399499296E-110</c:v>
                </c:pt>
                <c:pt idx="2975">
                  <c:v>3.558762063476504E-110</c:v>
                </c:pt>
                <c:pt idx="2976">
                  <c:v>3.2641386081010544E-110</c:v>
                </c:pt>
                <c:pt idx="2977">
                  <c:v>2.9939064941270483E-110</c:v>
                </c:pt>
                <c:pt idx="2978">
                  <c:v>2.7460464066479149E-110</c:v>
                </c:pt>
                <c:pt idx="2979">
                  <c:v>2.5187062061744964E-110</c:v>
                </c:pt>
                <c:pt idx="2980">
                  <c:v>2.3101870884861947E-110</c:v>
                </c:pt>
                <c:pt idx="2981">
                  <c:v>2.1189308902819582E-110</c:v>
                </c:pt>
                <c:pt idx="2982">
                  <c:v>1.9435084457740538E-110</c:v>
                </c:pt>
                <c:pt idx="2983">
                  <c:v>1.782608907217775E-110</c:v>
                </c:pt>
                <c:pt idx="2984">
                  <c:v>1.6350299495745212E-110</c:v>
                </c:pt>
                <c:pt idx="2985">
                  <c:v>1.4996687861155041E-110</c:v>
                </c:pt>
                <c:pt idx="2986">
                  <c:v>1.3755139278239359E-110</c:v>
                </c:pt>
                <c:pt idx="2987">
                  <c:v>1.2616376250242333E-110</c:v>
                </c:pt>
                <c:pt idx="2988">
                  <c:v>1.1571889347532786E-110</c:v>
                </c:pt>
                <c:pt idx="2989">
                  <c:v>1.0613873620719564E-110</c:v>
                </c:pt>
                <c:pt idx="2990">
                  <c:v>9.7351702780184459E-111</c:v>
                </c:pt>
                <c:pt idx="2991">
                  <c:v>8.9292131910261637E-111</c:v>
                </c:pt>
                <c:pt idx="2992">
                  <c:v>8.1899798291992475E-111</c:v>
                </c:pt>
                <c:pt idx="2993">
                  <c:v>7.511946256373576E-111</c:v>
                </c:pt>
                <c:pt idx="2994">
                  <c:v>6.8900458530394944E-111</c:v>
                </c:pt>
                <c:pt idx="2995">
                  <c:v>6.3196314559226245E-111</c:v>
                </c:pt>
                <c:pt idx="2996">
                  <c:v>5.7964406319698533E-111</c:v>
                </c:pt>
                <c:pt idx="2997">
                  <c:v>5.3165638272246326E-111</c:v>
                </c:pt>
                <c:pt idx="2998">
                  <c:v>4.8764151526114053E-111</c:v>
                </c:pt>
                <c:pt idx="2999">
                  <c:v>4.4727055883076959E-111</c:v>
                </c:pt>
                <c:pt idx="3000">
                  <c:v>4.1024184064727151E-111</c:v>
                </c:pt>
                <c:pt idx="3001">
                  <c:v>3.7627866286939713E-111</c:v>
                </c:pt>
                <c:pt idx="3002">
                  <c:v>3.4512723496797473E-111</c:v>
                </c:pt>
                <c:pt idx="3003">
                  <c:v>3.1655477727149948E-111</c:v>
                </c:pt>
                <c:pt idx="3004">
                  <c:v>2.9034778151516438E-111</c:v>
                </c:pt>
                <c:pt idx="3005">
                  <c:v>2.6631041539605165E-111</c:v>
                </c:pt>
                <c:pt idx="3006">
                  <c:v>2.4426305921235171E-111</c:v>
                </c:pt>
                <c:pt idx="3007">
                  <c:v>2.240409636515659E-111</c:v>
                </c:pt>
                <c:pt idx="3008">
                  <c:v>2.0549301869786819E-111</c:v>
                </c:pt>
                <c:pt idx="3009">
                  <c:v>1.8848062445952112E-111</c:v>
                </c:pt>
                <c:pt idx="3010">
                  <c:v>1.7287665547842566E-111</c:v>
                </c:pt>
                <c:pt idx="3011">
                  <c:v>1.5856451078250273E-111</c:v>
                </c:pt>
                <c:pt idx="3012">
                  <c:v>1.4543724258266649E-111</c:v>
                </c:pt>
                <c:pt idx="3013">
                  <c:v>1.3339675710324365E-111</c:v>
                </c:pt>
                <c:pt idx="3014">
                  <c:v>1.2235308157432432E-111</c:v>
                </c:pt>
                <c:pt idx="3015">
                  <c:v>1.1222369190840659E-111</c:v>
                </c:pt>
                <c:pt idx="3016">
                  <c:v>1.0293289603744972E-111</c:v>
                </c:pt>
                <c:pt idx="3017">
                  <c:v>9.4411268302458662E-112</c:v>
                </c:pt>
                <c:pt idx="3018">
                  <c:v>8.6595130668774422E-112</c:v>
                </c:pt>
                <c:pt idx="3019">
                  <c:v>7.9426076890731247E-112</c:v>
                </c:pt>
                <c:pt idx="3020">
                  <c:v>7.2850536069769967E-112</c:v>
                </c:pt>
                <c:pt idx="3021">
                  <c:v>6.6819372344858821E-112</c:v>
                </c:pt>
                <c:pt idx="3022">
                  <c:v>6.1287517723748821E-112</c:v>
                </c:pt>
                <c:pt idx="3023">
                  <c:v>5.6213635311527194E-112</c:v>
                </c:pt>
                <c:pt idx="3024">
                  <c:v>5.1559810419812332E-112</c:v>
                </c:pt>
                <c:pt idx="3025">
                  <c:v>4.7291267248494439E-112</c:v>
                </c:pt>
                <c:pt idx="3026">
                  <c:v>4.3376109022877016E-112</c:v>
                </c:pt>
                <c:pt idx="3027">
                  <c:v>3.9785079644367217E-112</c:v>
                </c:pt>
                <c:pt idx="3028">
                  <c:v>3.6491345073711412E-112</c:v>
                </c:pt>
                <c:pt idx="3029">
                  <c:v>3.3470292813078166E-112</c:v>
                </c:pt>
                <c:pt idx="3030">
                  <c:v>3.0699347988690563E-112</c:v>
                </c:pt>
                <c:pt idx="3031">
                  <c:v>2.8157804659611863E-112</c:v>
                </c:pt>
                <c:pt idx="3032">
                  <c:v>2.5826671092200059E-112</c:v>
                </c:pt>
                <c:pt idx="3033">
                  <c:v>2.3688527843984144E-112</c:v>
                </c:pt>
                <c:pt idx="3034">
                  <c:v>2.1727397596535488E-112</c:v>
                </c:pt>
                <c:pt idx="3035">
                  <c:v>1.9928625764637831E-112</c:v>
                </c:pt>
                <c:pt idx="3036">
                  <c:v>1.8278770989595697E-112</c:v>
                </c:pt>
                <c:pt idx="3037">
                  <c:v>1.6765504698420746E-112</c:v>
                </c:pt>
                <c:pt idx="3038">
                  <c:v>1.5377518978313394E-112</c:v>
                </c:pt>
                <c:pt idx="3039">
                  <c:v>1.4104442078065E-112</c:v>
                </c:pt>
                <c:pt idx="3040">
                  <c:v>1.2936760904931E-112</c:v>
                </c:pt>
                <c:pt idx="3041">
                  <c:v>1.1865749937860774E-112</c:v>
                </c:pt>
                <c:pt idx="3042">
                  <c:v>1.0883406025860532E-112</c:v>
                </c:pt>
                <c:pt idx="3043">
                  <c:v>9.9823885842891074E-113</c:v>
                </c:pt>
                <c:pt idx="3044">
                  <c:v>9.1559647421931205E-113</c:v>
                </c:pt>
                <c:pt idx="3045">
                  <c:v>8.3979590307893032E-113</c:v>
                </c:pt>
                <c:pt idx="3046">
                  <c:v>7.7027072371541996E-113</c:v>
                </c:pt>
                <c:pt idx="3047">
                  <c:v>7.0650140782751415E-113</c:v>
                </c:pt>
                <c:pt idx="3048">
                  <c:v>6.4801143791971379E-113</c:v>
                </c:pt>
                <c:pt idx="3049">
                  <c:v>5.9436374651541322E-113</c:v>
                </c:pt>
                <c:pt idx="3050">
                  <c:v>5.4515745016153071E-113</c:v>
                </c:pt>
                <c:pt idx="3051">
                  <c:v>5.0002485381892617E-113</c:v>
                </c:pt>
                <c:pt idx="3052">
                  <c:v>4.5862870325360429E-113</c:v>
                </c:pt>
                <c:pt idx="3053">
                  <c:v>4.206596648979073E-113</c:v>
                </c:pt>
                <c:pt idx="3054">
                  <c:v>3.8583401434898958E-113</c:v>
                </c:pt>
                <c:pt idx="3055">
                  <c:v>3.5389151623271154E-113</c:v>
                </c:pt>
                <c:pt idx="3056">
                  <c:v>3.2459347958938799E-113</c:v>
                </c:pt>
                <c:pt idx="3057">
                  <c:v>2.9772097425097733E-113</c:v>
                </c:pt>
                <c:pt idx="3058">
                  <c:v>2.7307319488075702E-113</c:v>
                </c:pt>
                <c:pt idx="3059">
                  <c:v>2.5046596045171854E-113</c:v>
                </c:pt>
                <c:pt idx="3060">
                  <c:v>2.2973033794986404E-113</c:v>
                </c:pt>
                <c:pt idx="3061">
                  <c:v>2.1071138001893552E-113</c:v>
                </c:pt>
                <c:pt idx="3062">
                  <c:v>1.9326696711332456E-113</c:v>
                </c:pt>
                <c:pt idx="3063">
                  <c:v>1.7726674550670324E-113</c:v>
                </c:pt>
                <c:pt idx="3064">
                  <c:v>1.6259115322128969E-113</c:v>
                </c:pt>
                <c:pt idx="3065">
                  <c:v>1.4913052659857591E-113</c:v>
                </c:pt>
                <c:pt idx="3066">
                  <c:v>1.3678428083536838E-113</c:v>
                </c:pt>
                <c:pt idx="3067">
                  <c:v>1.2546015836188693E-113</c:v>
                </c:pt>
                <c:pt idx="3068">
                  <c:v>1.1507353944519604E-113</c:v>
                </c:pt>
                <c:pt idx="3069">
                  <c:v>1.0554680986650418E-113</c:v>
                </c:pt>
                <c:pt idx="3070">
                  <c:v>9.6808780947434837E-114</c:v>
                </c:pt>
                <c:pt idx="3071">
                  <c:v>8.8794157591149675E-114</c:v>
                </c:pt>
                <c:pt idx="3072">
                  <c:v>8.1443050363392643E-114</c:v>
                </c:pt>
                <c:pt idx="3073">
                  <c:v>7.4700527967578408E-114</c:v>
                </c:pt>
                <c:pt idx="3074">
                  <c:v>6.8516206769467068E-114</c:v>
                </c:pt>
                <c:pt idx="3075">
                  <c:v>6.2843874304527853E-114</c:v>
                </c:pt>
                <c:pt idx="3076">
                  <c:v>5.7641143954330426E-114</c:v>
                </c:pt>
                <c:pt idx="3077">
                  <c:v>5.2869138211685009E-114</c:v>
                </c:pt>
                <c:pt idx="3078">
                  <c:v>4.8492198167698919E-114</c:v>
                </c:pt>
                <c:pt idx="3079">
                  <c:v>4.4477617049856269E-114</c:v>
                </c:pt>
                <c:pt idx="3080">
                  <c:v>4.0795395820010506E-114</c:v>
                </c:pt>
                <c:pt idx="3081">
                  <c:v>3.7418019005962081E-114</c:v>
                </c:pt>
                <c:pt idx="3082">
                  <c:v>3.4320249091535324E-114</c:v>
                </c:pt>
                <c:pt idx="3083">
                  <c:v>3.1478937928734751E-114</c:v>
                </c:pt>
                <c:pt idx="3084">
                  <c:v>2.8872853762757318E-114</c:v>
                </c:pt>
                <c:pt idx="3085">
                  <c:v>2.6482522577246992E-114</c:v>
                </c:pt>
                <c:pt idx="3086">
                  <c:v>2.4290082574347544E-114</c:v>
                </c:pt>
                <c:pt idx="3087">
                  <c:v>2.2279150702038476E-114</c:v>
                </c:pt>
                <c:pt idx="3088">
                  <c:v>2.0434700231456345E-114</c:v>
                </c:pt>
                <c:pt idx="3089">
                  <c:v>1.8742948469364171E-114</c:v>
                </c:pt>
                <c:pt idx="3090">
                  <c:v>1.7191253766690772E-114</c:v>
                </c:pt>
                <c:pt idx="3091">
                  <c:v>1.5768021053561878E-114</c:v>
                </c:pt>
                <c:pt idx="3092">
                  <c:v>1.4462615194903548E-114</c:v>
                </c:pt>
                <c:pt idx="3093">
                  <c:v>1.3265281519179964E-114</c:v>
                </c:pt>
                <c:pt idx="3094">
                  <c:v>1.2167072926416271E-114</c:v>
                </c:pt>
                <c:pt idx="3095">
                  <c:v>1.115978303081589E-114</c:v>
                </c:pt>
                <c:pt idx="3096">
                  <c:v>1.0235884838373277E-114</c:v>
                </c:pt>
                <c:pt idx="3097">
                  <c:v>9.3884745012622347E-115</c:v>
                </c:pt>
                <c:pt idx="3098">
                  <c:v>8.6112197286956052E-115</c:v>
                </c:pt>
                <c:pt idx="3099">
                  <c:v>7.8983124687511981E-115</c:v>
                </c:pt>
                <c:pt idx="3100">
                  <c:v>7.2444255075911039E-115</c:v>
                </c:pt>
                <c:pt idx="3101">
                  <c:v>6.6446726617453679E-115</c:v>
                </c:pt>
                <c:pt idx="3102">
                  <c:v>6.0945722660111899E-115</c:v>
                </c:pt>
                <c:pt idx="3103">
                  <c:v>5.5900136841163853E-115</c:v>
                </c:pt>
                <c:pt idx="3104">
                  <c:v>5.1272265919100766E-115</c:v>
                </c:pt>
                <c:pt idx="3105">
                  <c:v>4.7027528035372296E-115</c:v>
                </c:pt>
                <c:pt idx="3106">
                  <c:v>4.3134204300764205E-115</c:v>
                </c:pt>
                <c:pt idx="3107">
                  <c:v>3.9563201775367181E-115</c:v>
                </c:pt>
                <c:pt idx="3108">
                  <c:v>3.6287836070980834E-115</c:v>
                </c:pt>
                <c:pt idx="3109">
                  <c:v>3.3283631951505055E-115</c:v>
                </c:pt>
                <c:pt idx="3110">
                  <c:v>3.0528140441228621E-115</c:v>
                </c:pt>
                <c:pt idx="3111">
                  <c:v>2.8000771074422638E-115</c:v>
                </c:pt>
                <c:pt idx="3112">
                  <c:v>2.5682638032656553E-115</c:v>
                </c:pt>
                <c:pt idx="3113">
                  <c:v>2.3556419020153536E-115</c:v>
                </c:pt>
                <c:pt idx="3114">
                  <c:v>2.1606225822575797E-115</c:v>
                </c:pt>
                <c:pt idx="3115">
                  <c:v>1.9817485582028502E-115</c:v>
                </c:pt>
                <c:pt idx="3116">
                  <c:v>1.8176831901089054E-115</c:v>
                </c:pt>
                <c:pt idx="3117">
                  <c:v>1.6672004962125512E-115</c:v>
                </c:pt>
                <c:pt idx="3118">
                  <c:v>1.5291759915571419E-115</c:v>
                </c:pt>
                <c:pt idx="3119">
                  <c:v>1.4025782852553301E-115</c:v>
                </c:pt>
                <c:pt idx="3120">
                  <c:v>1.2864613734006451E-115</c:v>
                </c:pt>
                <c:pt idx="3121">
                  <c:v>1.179957570033605E-115</c:v>
                </c:pt>
                <c:pt idx="3122">
                  <c:v>1.0822710233415476E-115</c:v>
                </c:pt>
                <c:pt idx="3123">
                  <c:v>9.926717686394454E-116</c:v>
                </c:pt>
                <c:pt idx="3124">
                  <c:v>9.104902736943485E-116</c:v>
                </c:pt>
                <c:pt idx="3125">
                  <c:v>8.3511243563244772E-116</c:v>
                </c:pt>
                <c:pt idx="3126">
                  <c:v>7.6597499204267237E-116</c:v>
                </c:pt>
                <c:pt idx="3127">
                  <c:v>7.0256131198717608E-116</c:v>
                </c:pt>
                <c:pt idx="3128">
                  <c:v>6.4439753546633297E-116</c:v>
                </c:pt>
                <c:pt idx="3129">
                  <c:v>5.9104903249025923E-116</c:v>
                </c:pt>
                <c:pt idx="3130">
                  <c:v>5.4211715529738099E-116</c:v>
                </c:pt>
                <c:pt idx="3131">
                  <c:v>4.9723625945125772E-116</c:v>
                </c:pt>
                <c:pt idx="3132">
                  <c:v>4.5607097155494308E-116</c:v>
                </c:pt>
                <c:pt idx="3133">
                  <c:v>4.1831368316663855E-116</c:v>
                </c:pt>
                <c:pt idx="3134">
                  <c:v>3.836822521895104E-116</c:v>
                </c:pt>
                <c:pt idx="3135">
                  <c:v>3.5191789455891858E-116</c:v>
                </c:pt>
                <c:pt idx="3136">
                  <c:v>3.2278325047369001E-116</c:v>
                </c:pt>
                <c:pt idx="3137">
                  <c:v>2.9606061071986042E-116</c:v>
                </c:pt>
                <c:pt idx="3138">
                  <c:v>2.7155028983437365E-116</c:v>
                </c:pt>
                <c:pt idx="3139">
                  <c:v>2.4906913395144774E-116</c:v>
                </c:pt>
                <c:pt idx="3140">
                  <c:v>2.2844915218160317E-116</c:v>
                </c:pt>
                <c:pt idx="3141">
                  <c:v>2.095362612962745E-116</c:v>
                </c:pt>
                <c:pt idx="3142">
                  <c:v>1.9218913433795962E-116</c:v>
                </c:pt>
                <c:pt idx="3143">
                  <c:v>1.7627814455153169E-116</c:v>
                </c:pt>
                <c:pt idx="3144">
                  <c:v>1.6168439674580097E-116</c:v>
                </c:pt>
                <c:pt idx="3145">
                  <c:v>1.4829883884677752E-116</c:v>
                </c:pt>
                <c:pt idx="3146">
                  <c:v>1.3602144700379006E-116</c:v>
                </c:pt>
                <c:pt idx="3147">
                  <c:v>1.2476047815940176E-116</c:v>
                </c:pt>
                <c:pt idx="3148">
                  <c:v>1.144317844973895E-116</c:v>
                </c:pt>
                <c:pt idx="3149">
                  <c:v>1.0495818464663524E-116</c:v>
                </c:pt>
                <c:pt idx="3150">
                  <c:v>9.6268886941719753E-117</c:v>
                </c:pt>
                <c:pt idx="3151">
                  <c:v>8.829896043074971E-117</c:v>
                </c:pt>
                <c:pt idx="3152">
                  <c:v>8.0988849677582278E-117</c:v>
                </c:pt>
                <c:pt idx="3153">
                  <c:v>7.4283929732588127E-117</c:v>
                </c:pt>
                <c:pt idx="3154">
                  <c:v>6.8134097946615261E-117</c:v>
                </c:pt>
                <c:pt idx="3155">
                  <c:v>6.249339957794605E-117</c:v>
                </c:pt>
                <c:pt idx="3156">
                  <c:v>5.7319684394575042E-117</c:v>
                </c:pt>
                <c:pt idx="3157">
                  <c:v>5.2574291705724178E-117</c:v>
                </c:pt>
                <c:pt idx="3158">
                  <c:v>4.8221761469095792E-117</c:v>
                </c:pt>
                <c:pt idx="3159">
                  <c:v>4.4229569314940687E-117</c:v>
                </c:pt>
                <c:pt idx="3160">
                  <c:v>4.05678835070892E-117</c:v>
                </c:pt>
                <c:pt idx="3161">
                  <c:v>3.7209342024705342E-117</c:v>
                </c:pt>
                <c:pt idx="3162">
                  <c:v>3.4128848098999279E-117</c:v>
                </c:pt>
                <c:pt idx="3163">
                  <c:v>3.1303382677158674E-117</c:v>
                </c:pt>
                <c:pt idx="3164">
                  <c:v>2.8711832411985632E-117</c:v>
                </c:pt>
                <c:pt idx="3165">
                  <c:v>2.6334831892002461E-117</c:v>
                </c:pt>
                <c:pt idx="3166">
                  <c:v>2.4154618933011121E-117</c:v>
                </c:pt>
                <c:pt idx="3167">
                  <c:v>2.2154901849827152E-117</c:v>
                </c:pt>
                <c:pt idx="3168">
                  <c:v>2.0320737716324072E-117</c:v>
                </c:pt>
                <c:pt idx="3169">
                  <c:v>1.8638420704122134E-117</c:v>
                </c:pt>
                <c:pt idx="3170">
                  <c:v>1.709537966551294E-117</c:v>
                </c:pt>
                <c:pt idx="3171">
                  <c:v>1.5680084195297799E-117</c:v>
                </c:pt>
                <c:pt idx="3172">
                  <c:v>1.4381958469611132E-117</c:v>
                </c:pt>
                <c:pt idx="3173">
                  <c:v>1.3191302217856444E-117</c:v>
                </c:pt>
                <c:pt idx="3174">
                  <c:v>1.2099218237246043E-117</c:v>
                </c:pt>
                <c:pt idx="3175">
                  <c:v>1.1097545908267968E-117</c:v>
                </c:pt>
                <c:pt idx="3176">
                  <c:v>1.0178800214298319E-117</c:v>
                </c:pt>
                <c:pt idx="3177">
                  <c:v>9.3361158096592104E-118</c:v>
                </c:pt>
                <c:pt idx="3178">
                  <c:v>8.5631957181873384E-118</c:v>
                </c:pt>
                <c:pt idx="3179">
                  <c:v>7.8542642789542223E-118</c:v>
                </c:pt>
                <c:pt idx="3180">
                  <c:v>7.204023987520309E-118</c:v>
                </c:pt>
                <c:pt idx="3181">
                  <c:v>6.6076159102302414E-118</c:v>
                </c:pt>
                <c:pt idx="3182">
                  <c:v>6.0605833757299452E-118</c:v>
                </c:pt>
                <c:pt idx="3183">
                  <c:v>5.558838672403461E-118</c:v>
                </c:pt>
                <c:pt idx="3184">
                  <c:v>5.0986325028627785E-118</c:v>
                </c:pt>
                <c:pt idx="3185">
                  <c:v>4.6765259672503496E-118</c:v>
                </c:pt>
                <c:pt idx="3186">
                  <c:v>4.2893648659885391E-118</c:v>
                </c:pt>
                <c:pt idx="3187">
                  <c:v>3.9342561299608622E-118</c:v>
                </c:pt>
                <c:pt idx="3188">
                  <c:v>3.6085462019954108E-118</c:v>
                </c:pt>
                <c:pt idx="3189">
                  <c:v>3.3098012081039323E-118</c:v>
                </c:pt>
                <c:pt idx="3190">
                  <c:v>3.0357887703112205E-118</c:v>
                </c:pt>
                <c:pt idx="3191">
                  <c:v>2.7844613251642129E-118</c:v>
                </c:pt>
                <c:pt idx="3192">
                  <c:v>2.5539408232743572E-118</c:v>
                </c:pt>
                <c:pt idx="3193">
                  <c:v>2.3425046955544476E-118</c:v>
                </c:pt>
                <c:pt idx="3194">
                  <c:v>2.1485729812876999E-118</c:v>
                </c:pt>
                <c:pt idx="3195">
                  <c:v>1.9706965218385044E-118</c:v>
                </c:pt>
                <c:pt idx="3196">
                  <c:v>1.8075461317858433E-118</c:v>
                </c:pt>
                <c:pt idx="3197">
                  <c:v>1.6579026665587702E-118</c:v>
                </c:pt>
                <c:pt idx="3198">
                  <c:v>1.5206479123533548E-118</c:v>
                </c:pt>
                <c:pt idx="3199">
                  <c:v>1.3947562302583323E-118</c:v>
                </c:pt>
                <c:pt idx="3200">
                  <c:v>1.279286892146985E-118</c:v>
                </c:pt>
                <c:pt idx="3201">
                  <c:v>1.1733770510679585E-118</c:v>
                </c:pt>
                <c:pt idx="3202">
                  <c:v>1.0762352936034537E-118</c:v>
                </c:pt>
                <c:pt idx="3203">
                  <c:v>9.8713572601716058E-119</c:v>
                </c:pt>
                <c:pt idx="3204">
                  <c:v>9.0541254999796886E-119</c:v>
                </c:pt>
                <c:pt idx="3205">
                  <c:v>8.3045508746947466E-119</c:v>
                </c:pt>
                <c:pt idx="3206">
                  <c:v>7.6170321728537832E-119</c:v>
                </c:pt>
                <c:pt idx="3207">
                  <c:v>6.9864318971268099E-119</c:v>
                </c:pt>
                <c:pt idx="3208">
                  <c:v>6.4080378742721405E-119</c:v>
                </c:pt>
                <c:pt idx="3209">
                  <c:v>5.8775280433193846E-119</c:v>
                </c:pt>
                <c:pt idx="3210">
                  <c:v>5.390938158887148E-119</c:v>
                </c:pt>
                <c:pt idx="3211">
                  <c:v>4.9446321682767192E-119</c:v>
                </c:pt>
                <c:pt idx="3212">
                  <c:v>4.5352750409963196E-119</c:v>
                </c:pt>
                <c:pt idx="3213">
                  <c:v>4.1598078476793674E-119</c:v>
                </c:pt>
                <c:pt idx="3214">
                  <c:v>3.8154249021716373E-119</c:v>
                </c:pt>
                <c:pt idx="3215">
                  <c:v>3.4995527959859476E-119</c:v>
                </c:pt>
                <c:pt idx="3216">
                  <c:v>3.2098311684558323E-119</c:v>
                </c:pt>
                <c:pt idx="3217">
                  <c:v>2.944095068892647E-119</c:v>
                </c:pt>
                <c:pt idx="3218">
                  <c:v>2.7003587789467224E-119</c:v>
                </c:pt>
                <c:pt idx="3219">
                  <c:v>2.4768009742900621E-119</c:v>
                </c:pt>
                <c:pt idx="3220">
                  <c:v>2.2717511147301287E-119</c:v>
                </c:pt>
                <c:pt idx="3221">
                  <c:v>2.0836769610674358E-119</c:v>
                </c:pt>
                <c:pt idx="3222">
                  <c:v>1.9111731254061643E-119</c:v>
                </c:pt>
                <c:pt idx="3223">
                  <c:v>1.75295056936416E-119</c:v>
                </c:pt>
                <c:pt idx="3224">
                  <c:v>1.6078269717096477E-119</c:v>
                </c:pt>
                <c:pt idx="3225">
                  <c:v>1.4747178934397491E-119</c:v>
                </c:pt>
                <c:pt idx="3226">
                  <c:v>1.3526286742900278E-119</c:v>
                </c:pt>
                <c:pt idx="3227">
                  <c:v>1.2406470001148412E-119</c:v>
                </c:pt>
                <c:pt idx="3228">
                  <c:v>1.1379360856015102E-119</c:v>
                </c:pt>
                <c:pt idx="3229">
                  <c:v>1.043728421375361E-119</c:v>
                </c:pt>
                <c:pt idx="3230">
                  <c:v>9.5732003877093937E-120</c:v>
                </c:pt>
                <c:pt idx="3231">
                  <c:v>8.7806524941103394E-120</c:v>
                </c:pt>
                <c:pt idx="3232">
                  <c:v>8.0537182028809068E-120</c:v>
                </c:pt>
                <c:pt idx="3233">
                  <c:v>7.3869654829098059E-120</c:v>
                </c:pt>
                <c:pt idx="3234">
                  <c:v>6.7754120110855713E-120</c:v>
                </c:pt>
                <c:pt idx="3235">
                  <c:v>6.2144879417904481E-120</c:v>
                </c:pt>
                <c:pt idx="3236">
                  <c:v>5.7000017586338509E-120</c:v>
                </c:pt>
                <c:pt idx="3237">
                  <c:v>5.2281089532645112E-120</c:v>
                </c:pt>
                <c:pt idx="3238">
                  <c:v>4.7952832972032586E-120</c:v>
                </c:pt>
                <c:pt idx="3239">
                  <c:v>4.3982904920293006E-120</c:v>
                </c:pt>
                <c:pt idx="3240">
                  <c:v>4.0341640010211403E-120</c:v>
                </c:pt>
                <c:pt idx="3241">
                  <c:v>3.7001828816507263E-120</c:v>
                </c:pt>
                <c:pt idx="3242">
                  <c:v>3.3938514532865431E-120</c:v>
                </c:pt>
                <c:pt idx="3243">
                  <c:v>3.112880648168399E-120</c:v>
                </c:pt>
                <c:pt idx="3244">
                  <c:v>2.8551709063041691E-120</c:v>
                </c:pt>
                <c:pt idx="3245">
                  <c:v>2.6187964864640401E-120</c:v>
                </c:pt>
                <c:pt idx="3246">
                  <c:v>2.4019910760418E-120</c:v>
                </c:pt>
                <c:pt idx="3247">
                  <c:v>2.2031345922471097E-120</c:v>
                </c:pt>
                <c:pt idx="3248">
                  <c:v>2.0207410760054159E-120</c:v>
                </c:pt>
                <c:pt idx="3249">
                  <c:v>1.8534475880979318E-120</c:v>
                </c:pt>
                <c:pt idx="3250">
                  <c:v>1.7000040245713489E-120</c:v>
                </c:pt>
                <c:pt idx="3251">
                  <c:v>1.5592637753111616E-120</c:v>
                </c:pt>
                <c:pt idx="3252">
                  <c:v>1.4301751559738364E-120</c:v>
                </c:pt>
                <c:pt idx="3253">
                  <c:v>1.3117735492551477E-120</c:v>
                </c:pt>
                <c:pt idx="3254">
                  <c:v>1.2031741967672866E-120</c:v>
                </c:pt>
                <c:pt idx="3255">
                  <c:v>1.1035655876646401E-120</c:v>
                </c:pt>
                <c:pt idx="3256">
                  <c:v>1.0122033946120989E-120</c:v>
                </c:pt>
                <c:pt idx="3257">
                  <c:v>9.2840491178460431E-121</c:v>
                </c:pt>
                <c:pt idx="3258">
                  <c:v>8.515439533337006E-121</c:v>
                </c:pt>
                <c:pt idx="3259">
                  <c:v>7.8104617420139236E-121</c:v>
                </c:pt>
                <c:pt idx="3260">
                  <c:v>7.163847783152639E-121</c:v>
                </c:pt>
                <c:pt idx="3261">
                  <c:v>6.5707658209391666E-121</c:v>
                </c:pt>
                <c:pt idx="3262">
                  <c:v>6.0267840384828132E-121</c:v>
                </c:pt>
                <c:pt idx="3263">
                  <c:v>5.5278375209721877E-121</c:v>
                </c:pt>
                <c:pt idx="3264">
                  <c:v>5.0701978805203898E-121</c:v>
                </c:pt>
                <c:pt idx="3265">
                  <c:v>4.6504453957088965E-121</c:v>
                </c:pt>
                <c:pt idx="3266">
                  <c:v>4.2654434576529016E-121</c:v>
                </c:pt>
                <c:pt idx="3267">
                  <c:v>3.9123151316263363E-121</c:v>
                </c:pt>
                <c:pt idx="3268">
                  <c:v>3.5884216591101891E-121</c:v>
                </c:pt>
                <c:pt idx="3269">
                  <c:v>3.291342739616945E-121</c:v>
                </c:pt>
                <c:pt idx="3270">
                  <c:v>3.0188584449450607E-121</c:v>
                </c:pt>
                <c:pt idx="3271">
                  <c:v>2.7689326307224032E-121</c:v>
                </c:pt>
                <c:pt idx="3272">
                  <c:v>2.5396977212751747E-121</c:v>
                </c:pt>
                <c:pt idx="3273">
                  <c:v>2.3294407541317296E-121</c:v>
                </c:pt>
                <c:pt idx="3274">
                  <c:v>2.1365905798762833E-121</c:v>
                </c:pt>
                <c:pt idx="3275">
                  <c:v>1.9597061217029692E-121</c:v>
                </c:pt>
                <c:pt idx="3276">
                  <c:v>1.7974656069402263E-121</c:v>
                </c:pt>
                <c:pt idx="3277">
                  <c:v>1.6486566900782042E-121</c:v>
                </c:pt>
                <c:pt idx="3278">
                  <c:v>1.5121673934928107E-121</c:v>
                </c:pt>
                <c:pt idx="3279">
                  <c:v>1.3869777981698804E-121</c:v>
                </c:pt>
                <c:pt idx="3280">
                  <c:v>1.2721524223406249E-121</c:v>
                </c:pt>
                <c:pt idx="3281">
                  <c:v>1.1668332310742742E-121</c:v>
                </c:pt>
                <c:pt idx="3282">
                  <c:v>1.0702332245961304E-121</c:v>
                </c:pt>
                <c:pt idx="3283">
                  <c:v>9.8163055741469641E-122</c:v>
                </c:pt>
                <c:pt idx="3284">
                  <c:v>9.0036314431731666E-122</c:v>
                </c:pt>
                <c:pt idx="3285">
                  <c:v>8.2582371292517245E-122</c:v>
                </c:pt>
                <c:pt idx="3286">
                  <c:v>7.5745526583789662E-122</c:v>
                </c:pt>
                <c:pt idx="3287">
                  <c:v>6.9474691845947553E-122</c:v>
                </c:pt>
                <c:pt idx="3288">
                  <c:v>6.3723008140293488E-122</c:v>
                </c:pt>
                <c:pt idx="3289">
                  <c:v>5.8447495894644043E-122</c:v>
                </c:pt>
                <c:pt idx="3290">
                  <c:v>5.3608733737639556E-122</c:v>
                </c:pt>
                <c:pt idx="3291">
                  <c:v>4.9170563921743932E-122</c:v>
                </c:pt>
                <c:pt idx="3292">
                  <c:v>4.5099822133727373E-122</c:v>
                </c:pt>
                <c:pt idx="3293">
                  <c:v>4.1366089673719008E-122</c:v>
                </c:pt>
                <c:pt idx="3294">
                  <c:v>3.7941466150803267E-122</c:v>
                </c:pt>
                <c:pt idx="3295">
                  <c:v>3.4800360996823309E-122</c:v>
                </c:pt>
                <c:pt idx="3296">
                  <c:v>3.1919302240348132E-122</c:v>
                </c:pt>
                <c:pt idx="3297">
                  <c:v>2.9276761111862621E-122</c:v>
                </c:pt>
                <c:pt idx="3298">
                  <c:v>2.6852991169637895E-122</c:v>
                </c:pt>
                <c:pt idx="3299">
                  <c:v>2.462988074403206E-122</c:v>
                </c:pt>
                <c:pt idx="3300">
                  <c:v>2.2590817597674035E-122</c:v>
                </c:pt>
                <c:pt idx="3301">
                  <c:v>2.0720564790189208E-122</c:v>
                </c:pt>
                <c:pt idx="3302">
                  <c:v>1.9005146819859166E-122</c:v>
                </c:pt>
                <c:pt idx="3303">
                  <c:v>1.7431745191395634E-122</c:v>
                </c:pt>
                <c:pt idx="3304">
                  <c:v>1.5988602629485702E-122</c:v>
                </c:pt>
                <c:pt idx="3305">
                  <c:v>1.4664935222308067E-122</c:v>
                </c:pt>
                <c:pt idx="3306">
                  <c:v>1.3450851838537749E-122</c:v>
                </c:pt>
                <c:pt idx="3307">
                  <c:v>1.2337280215674215E-122</c:v>
                </c:pt>
                <c:pt idx="3308">
                  <c:v>1.1315899167364241E-122</c:v>
                </c:pt>
                <c:pt idx="3309">
                  <c:v>1.0379076403183102E-122</c:v>
                </c:pt>
                <c:pt idx="3310">
                  <c:v>9.5198114961816272E-123</c:v>
                </c:pt>
                <c:pt idx="3311">
                  <c:v>8.7316835720607225E-123</c:v>
                </c:pt>
                <c:pt idx="3312">
                  <c:v>8.0088033290549615E-123</c:v>
                </c:pt>
                <c:pt idx="3313">
                  <c:v>7.3457690300085616E-123</c:v>
                </c:pt>
                <c:pt idx="3314">
                  <c:v>6.7376261377869676E-123</c:v>
                </c:pt>
                <c:pt idx="3315">
                  <c:v>6.1798302923954923E-123</c:v>
                </c:pt>
                <c:pt idx="3316">
                  <c:v>5.6682133531610674E-123</c:v>
                </c:pt>
                <c:pt idx="3317">
                  <c:v>5.1989522522142842E-123</c:v>
                </c:pt>
                <c:pt idx="3318">
                  <c:v>4.7685404265405503E-123</c:v>
                </c:pt>
                <c:pt idx="3319">
                  <c:v>4.3737616151149469E-123</c:v>
                </c:pt>
                <c:pt idx="3320">
                  <c:v>4.0116658253293141E-123</c:v>
                </c:pt>
                <c:pt idx="3321">
                  <c:v>3.6795472891112687E-123</c:v>
                </c:pt>
                <c:pt idx="3322">
                  <c:v>3.3749242440187313E-123</c:v>
                </c:pt>
                <c:pt idx="3323">
                  <c:v>3.0955203882206766E-123</c:v>
                </c:pt>
                <c:pt idx="3324">
                  <c:v>2.8392478707845515E-123</c:v>
                </c:pt>
                <c:pt idx="3325">
                  <c:v>2.604191690169667E-123</c:v>
                </c:pt>
                <c:pt idx="3326">
                  <c:v>2.3885953843383126E-123</c:v>
                </c:pt>
                <c:pt idx="3327">
                  <c:v>2.1908479055590954E-123</c:v>
                </c:pt>
                <c:pt idx="3328">
                  <c:v>2.009471581819222E-123</c:v>
                </c:pt>
                <c:pt idx="3329">
                  <c:v>1.8431110748917103E-123</c:v>
                </c:pt>
                <c:pt idx="3330">
                  <c:v>1.6905232525423613E-123</c:v>
                </c:pt>
                <c:pt idx="3331">
                  <c:v>1.5505678991995383E-123</c:v>
                </c:pt>
                <c:pt idx="3332">
                  <c:v>1.4221991956706078E-123</c:v>
                </c:pt>
                <c:pt idx="3333">
                  <c:v>1.3044579042363626E-123</c:v>
                </c:pt>
                <c:pt idx="3334">
                  <c:v>1.1964642007285495E-123</c:v>
                </c:pt>
                <c:pt idx="3335">
                  <c:v>1.0974111000254545E-123</c:v>
                </c:pt>
                <c:pt idx="3336">
                  <c:v>1.0065584258399195E-123</c:v>
                </c:pt>
                <c:pt idx="3337">
                  <c:v>9.2322727973662645E-124</c:v>
                </c:pt>
                <c:pt idx="3338">
                  <c:v>8.4679496805036434E-124</c:v>
                </c:pt>
                <c:pt idx="3339">
                  <c:v>7.7669034879469456E-124</c:v>
                </c:pt>
                <c:pt idx="3340">
                  <c:v>7.1238956379215422E-124</c:v>
                </c:pt>
                <c:pt idx="3341">
                  <c:v>6.5341212413359534E-124</c:v>
                </c:pt>
                <c:pt idx="3342">
                  <c:v>5.9931731971486093E-124</c:v>
                </c:pt>
                <c:pt idx="3343">
                  <c:v>5.4970092602197827E-124</c:v>
                </c:pt>
                <c:pt idx="3344">
                  <c:v>5.0419218355506258E-124</c:v>
                </c:pt>
                <c:pt idx="3345">
                  <c:v>4.6245102732075898E-124</c:v>
                </c:pt>
                <c:pt idx="3346">
                  <c:v>4.2416554568949908E-124</c:v>
                </c:pt>
                <c:pt idx="3347">
                  <c:v>3.8904964962979656E-124</c:v>
                </c:pt>
                <c:pt idx="3348">
                  <c:v>3.5684093490202265E-124</c:v>
                </c:pt>
                <c:pt idx="3349">
                  <c:v>3.2729872123755077E-124</c:v>
                </c:pt>
                <c:pt idx="3350">
                  <c:v>3.002022538505648E-124</c:v>
                </c:pt>
                <c:pt idx="3351">
                  <c:v>2.7534905384353631E-124</c:v>
                </c:pt>
                <c:pt idx="3352">
                  <c:v>2.5255340517956158E-124</c:v>
                </c:pt>
                <c:pt idx="3353">
                  <c:v>2.3164496691542991E-124</c:v>
                </c:pt>
                <c:pt idx="3354">
                  <c:v>2.1246750032574591E-124</c:v>
                </c:pt>
                <c:pt idx="3355">
                  <c:v>1.948777014056562E-124</c:v>
                </c:pt>
                <c:pt idx="3356">
                  <c:v>1.7874413002896487E-124</c:v>
                </c:pt>
                <c:pt idx="3357">
                  <c:v>1.6394622775905752E-124</c:v>
                </c:pt>
                <c:pt idx="3358">
                  <c:v>1.5037341697355111E-124</c:v>
                </c:pt>
                <c:pt idx="3359">
                  <c:v>1.3792427457090299E-124</c:v>
                </c:pt>
                <c:pt idx="3360">
                  <c:v>1.2650577408409744E-124</c:v>
                </c:pt>
                <c:pt idx="3361">
                  <c:v>1.1603259053857648E-124</c:v>
                </c:pt>
                <c:pt idx="3362">
                  <c:v>1.0642646285965381E-124</c:v>
                </c:pt>
                <c:pt idx="3363">
                  <c:v>9.7615609065048768E-125</c:v>
                </c:pt>
                <c:pt idx="3364">
                  <c:v>8.9534189872537506E-125</c:v>
                </c:pt>
                <c:pt idx="3365">
                  <c:v>8.2121816714692048E-125</c:v>
                </c:pt>
                <c:pt idx="3366">
                  <c:v>7.5323100483982275E-125</c:v>
                </c:pt>
                <c:pt idx="3367">
                  <c:v>6.9087237636626862E-125</c:v>
                </c:pt>
                <c:pt idx="3368">
                  <c:v>6.3367630562095234E-125</c:v>
                </c:pt>
                <c:pt idx="3369">
                  <c:v>5.8121539381460106E-125</c:v>
                </c:pt>
                <c:pt idx="3370">
                  <c:v>5.3309762572878787E-125</c:v>
                </c:pt>
                <c:pt idx="3371">
                  <c:v>4.8896344037352138E-125</c:v>
                </c:pt>
                <c:pt idx="3372">
                  <c:v>4.4848304416111624E-125</c:v>
                </c:pt>
                <c:pt idx="3373">
                  <c:v>4.1135394651670417E-125</c:v>
                </c:pt>
                <c:pt idx="3374">
                  <c:v>3.7729869951132104E-125</c:v>
                </c:pt>
                <c:pt idx="3375">
                  <c:v>3.4606282462673625E-125</c:v>
                </c:pt>
                <c:pt idx="3376">
                  <c:v>3.1741291115965959E-125</c:v>
                </c:pt>
                <c:pt idx="3377">
                  <c:v>2.9113487205544263E-125</c:v>
                </c:pt>
                <c:pt idx="3378">
                  <c:v>2.6703234413832598E-125</c:v>
                </c:pt>
                <c:pt idx="3379">
                  <c:v>2.4492522078369959E-125</c:v>
                </c:pt>
                <c:pt idx="3380">
                  <c:v>2.2464830606760684E-125</c:v>
                </c:pt>
                <c:pt idx="3381">
                  <c:v>2.0605008033706124E-125</c:v>
                </c:pt>
                <c:pt idx="3382">
                  <c:v>1.8899156797615672E-125</c:v>
                </c:pt>
                <c:pt idx="3383">
                  <c:v>1.7334529890819875E-125</c:v>
                </c:pt>
                <c:pt idx="3384">
                  <c:v>1.5899435607289711E-125</c:v>
                </c:pt>
                <c:pt idx="3385">
                  <c:v>1.4583150176123224E-125</c:v>
                </c:pt>
                <c:pt idx="3386">
                  <c:v>1.3375837627963907E-125</c:v>
                </c:pt>
                <c:pt idx="3387">
                  <c:v>1.2268476295511011E-125</c:v>
                </c:pt>
                <c:pt idx="3388">
                  <c:v>1.125279139893655E-125</c:v>
                </c:pt>
                <c:pt idx="3389">
                  <c:v>1.0321193212420757E-125</c:v>
                </c:pt>
                <c:pt idx="3390">
                  <c:v>9.4667203497786104E-126</c:v>
                </c:pt>
                <c:pt idx="3391">
                  <c:v>8.6829877453566209E-126</c:v>
                </c:pt>
                <c:pt idx="3392">
                  <c:v>7.9641389415058298E-126</c:v>
                </c:pt>
                <c:pt idx="3393">
                  <c:v>7.3048023260800958E-126</c:v>
                </c:pt>
                <c:pt idx="3394">
                  <c:v>6.7000509929600838E-126</c:v>
                </c:pt>
                <c:pt idx="3395">
                  <c:v>6.1453659256450627E-126</c:v>
                </c:pt>
                <c:pt idx="3396">
                  <c:v>5.6366022288126541E-126</c:v>
                </c:pt>
                <c:pt idx="3397">
                  <c:v>5.1699581555060341E-126</c:v>
                </c:pt>
                <c:pt idx="3398">
                  <c:v>4.7419466985010536E-126</c:v>
                </c:pt>
                <c:pt idx="3399">
                  <c:v>4.3493695335770817E-126</c:v>
                </c:pt>
                <c:pt idx="3400">
                  <c:v>3.9892931199726873E-126</c:v>
                </c:pt>
                <c:pt idx="3401">
                  <c:v>3.6590267794453616E-126</c:v>
                </c:pt>
                <c:pt idx="3402">
                  <c:v>3.3561025901223312E-126</c:v>
                </c:pt>
                <c:pt idx="3403">
                  <c:v>3.0782569449064763E-126</c:v>
                </c:pt>
                <c:pt idx="3404">
                  <c:v>2.8234136366253208E-126</c:v>
                </c:pt>
                <c:pt idx="3405">
                  <c:v>2.5896683435318509E-126</c:v>
                </c:pt>
                <c:pt idx="3406">
                  <c:v>2.3752743992223428E-126</c:v>
                </c:pt>
                <c:pt idx="3407">
                  <c:v>2.1786297406354919E-126</c:v>
                </c:pt>
                <c:pt idx="3408">
                  <c:v>1.998264936605096E-126</c:v>
                </c:pt>
                <c:pt idx="3409">
                  <c:v>1.8328322075050674E-126</c:v>
                </c:pt>
                <c:pt idx="3410">
                  <c:v>1.6810953539400267E-126</c:v>
                </c:pt>
                <c:pt idx="3411">
                  <c:v>1.5419205192195805E-126</c:v>
                </c:pt>
                <c:pt idx="3412">
                  <c:v>1.4142677165921986E-126</c:v>
                </c:pt>
                <c:pt idx="3413">
                  <c:v>1.2971830579226343E-126</c:v>
                </c:pt>
                <c:pt idx="3414">
                  <c:v>1.1897916257439534E-126</c:v>
                </c:pt>
                <c:pt idx="3415">
                  <c:v>1.0912909354193468E-126</c:v>
                </c:pt>
                <c:pt idx="3416">
                  <c:v>1.0009449385590596E-126</c:v>
                </c:pt>
                <c:pt idx="3417">
                  <c:v>9.1807852288451703E-127</c:v>
                </c:pt>
                <c:pt idx="3418">
                  <c:v>8.4207246743776428E-127</c:v>
                </c:pt>
                <c:pt idx="3419">
                  <c:v>7.7235881544084336E-127</c:v>
                </c:pt>
                <c:pt idx="3420">
                  <c:v>7.0841663022694387E-127</c:v>
                </c:pt>
                <c:pt idx="3421">
                  <c:v>6.4976810253105113E-127</c:v>
                </c:pt>
                <c:pt idx="3422">
                  <c:v>5.9597498005029837E-127</c:v>
                </c:pt>
                <c:pt idx="3423">
                  <c:v>5.4663529259496051E-127</c:v>
                </c:pt>
                <c:pt idx="3424">
                  <c:v>5.0138034835820868E-127</c:v>
                </c:pt>
                <c:pt idx="3425">
                  <c:v>4.5987197885894766E-127</c:v>
                </c:pt>
                <c:pt idx="3426">
                  <c:v>4.2180001197130294E-127</c:v>
                </c:pt>
                <c:pt idx="3427">
                  <c:v>3.8687995415683136E-127</c:v>
                </c:pt>
                <c:pt idx="3428">
                  <c:v>3.548508645812749E-127</c:v>
                </c:pt>
                <c:pt idx="3429">
                  <c:v>3.2547340522852173E-127</c:v>
                </c:pt>
                <c:pt idx="3430">
                  <c:v>2.9852805244266402E-127</c:v>
                </c:pt>
                <c:pt idx="3431">
                  <c:v>2.7381345653308507E-127</c:v>
                </c:pt>
                <c:pt idx="3432">
                  <c:v>2.5114493718472592E-127</c:v>
                </c:pt>
                <c:pt idx="3433">
                  <c:v>2.3035310343084714E-127</c:v>
                </c:pt>
                <c:pt idx="3434">
                  <c:v>2.1128258787551496E-127</c:v>
                </c:pt>
                <c:pt idx="3435">
                  <c:v>1.9379088570766044E-127</c:v>
                </c:pt>
                <c:pt idx="3436">
                  <c:v>1.7774728983103133E-127</c:v>
                </c:pt>
                <c:pt idx="3437">
                  <c:v>1.6303191415276839E-127</c:v>
                </c:pt>
                <c:pt idx="3438">
                  <c:v>1.4953479773209373E-127</c:v>
                </c:pt>
                <c:pt idx="3439">
                  <c:v>1.371550830951358E-127</c:v>
                </c:pt>
                <c:pt idx="3440">
                  <c:v>1.2580026257523827E-127</c:v>
                </c:pt>
                <c:pt idx="3441">
                  <c:v>1.1538548704767877E-127</c:v>
                </c:pt>
                <c:pt idx="3442">
                  <c:v>1.0583293189288558E-127</c:v>
                </c:pt>
                <c:pt idx="3443">
                  <c:v>9.7071215450298802E-128</c:v>
                </c:pt>
                <c:pt idx="3444">
                  <c:v>8.9034865617587208E-128</c:v>
                </c:pt>
                <c:pt idx="3445">
                  <c:v>8.1663830608992971E-128</c:v>
                </c:pt>
                <c:pt idx="3446">
                  <c:v>7.4903030217148812E-128</c:v>
                </c:pt>
                <c:pt idx="3447">
                  <c:v>6.8701944225153616E-128</c:v>
                </c:pt>
                <c:pt idx="3448">
                  <c:v>6.3014234893203264E-128</c:v>
                </c:pt>
                <c:pt idx="3449">
                  <c:v>5.7797400698912934E-128</c:v>
                </c:pt>
                <c:pt idx="3450">
                  <c:v>5.3012458743844919E-128</c:v>
                </c:pt>
                <c:pt idx="3451">
                  <c:v>4.8623653452995442E-128</c:v>
                </c:pt>
                <c:pt idx="3452">
                  <c:v>4.4598189390550249E-128</c:v>
                </c:pt>
                <c:pt idx="3453">
                  <c:v>4.0905986195350283E-128</c:v>
                </c:pt>
                <c:pt idx="3454">
                  <c:v>3.7519453804744539E-128</c:v>
                </c:pt>
                <c:pt idx="3455">
                  <c:v>3.4413286287336875E-128</c:v>
                </c:pt>
                <c:pt idx="3456">
                  <c:v>3.1564272743874083E-128</c:v>
                </c:pt>
                <c:pt idx="3457">
                  <c:v>2.895112386335334E-128</c:v>
                </c:pt>
                <c:pt idx="3458">
                  <c:v>2.6554312838203978E-128</c:v>
                </c:pt>
                <c:pt idx="3459">
                  <c:v>2.4355929449831407E-128</c:v>
                </c:pt>
                <c:pt idx="3460">
                  <c:v>2.2339546234150903E-128</c:v>
                </c:pt>
                <c:pt idx="3461">
                  <c:v>2.0490095727028342E-128</c:v>
                </c:pt>
                <c:pt idx="3462">
                  <c:v>1.8793757872349317E-128</c:v>
                </c:pt>
                <c:pt idx="3463">
                  <c:v>1.7237856751374827E-128</c:v>
                </c:pt>
                <c:pt idx="3464">
                  <c:v>1.5810765861686125E-128</c:v>
                </c:pt>
                <c:pt idx="3465">
                  <c:v>1.4501821237904636E-128</c:v>
                </c:pt>
                <c:pt idx="3466">
                  <c:v>1.3301241765003675E-128</c:v>
                </c:pt>
                <c:pt idx="3467">
                  <c:v>1.2200056088723496E-128</c:v>
                </c:pt>
                <c:pt idx="3468">
                  <c:v>1.119003557694898E-128</c:v>
                </c:pt>
                <c:pt idx="3469">
                  <c:v>1.0263632831092384E-128</c:v>
                </c:pt>
                <c:pt idx="3470">
                  <c:v>9.4139252880010521E-129</c:v>
                </c:pt>
                <c:pt idx="3471">
                  <c:v>8.6345634909699402E-129</c:v>
                </c:pt>
                <c:pt idx="3472">
                  <c:v>7.919723643294165E-129</c:v>
                </c:pt>
                <c:pt idx="3473">
                  <c:v>7.2640640898351266E-129</c:v>
                </c:pt>
                <c:pt idx="3474">
                  <c:v>6.6626854013912591E-129</c:v>
                </c:pt>
                <c:pt idx="3475">
                  <c:v>6.111093763618251E-129</c:v>
                </c:pt>
                <c:pt idx="3476">
                  <c:v>5.6051673969081042E-129</c:v>
                </c:pt>
                <c:pt idx="3477">
                  <c:v>5.1411257563094421E-129</c:v>
                </c:pt>
                <c:pt idx="3478">
                  <c:v>4.7155012813300931E-129</c:v>
                </c:pt>
                <c:pt idx="3479">
                  <c:v>4.325113484519501E-129</c:v>
                </c:pt>
                <c:pt idx="3480">
                  <c:v>3.9670451852145287E-129</c:v>
                </c:pt>
                <c:pt idx="3481">
                  <c:v>3.6386207108462109E-129</c:v>
                </c:pt>
                <c:pt idx="3482">
                  <c:v>3.3373859029245651E-129</c:v>
                </c:pt>
                <c:pt idx="3483">
                  <c:v>3.0610897782881723E-129</c:v>
                </c:pt>
                <c:pt idx="3484">
                  <c:v>2.8076677085888269E-129</c:v>
                </c:pt>
                <c:pt idx="3485">
                  <c:v>2.5752259923133571E-129</c:v>
                </c:pt>
                <c:pt idx="3486">
                  <c:v>2.3620277040615919E-129</c:v>
                </c:pt>
                <c:pt idx="3487">
                  <c:v>2.1664797153367312E-129</c:v>
                </c:pt>
                <c:pt idx="3488">
                  <c:v>1.9871207898596542E-129</c:v>
                </c:pt>
                <c:pt idx="3489">
                  <c:v>1.8226106644524714E-129</c:v>
                </c:pt>
                <c:pt idx="3490">
                  <c:v>1.6717200338940189E-129</c:v>
                </c:pt>
                <c:pt idx="3491">
                  <c:v>1.5333213649127398E-129</c:v>
                </c:pt>
                <c:pt idx="3492">
                  <c:v>1.406380470670834E-129</c:v>
                </c:pt>
                <c:pt idx="3493">
                  <c:v>1.2899487827830474E-129</c:v>
                </c:pt>
                <c:pt idx="3494">
                  <c:v>1.1831562631197259E-129</c:v>
                </c:pt>
                <c:pt idx="3495">
                  <c:v>1.0852049024297364E-129</c:v>
                </c:pt>
                <c:pt idx="3496">
                  <c:v>9.9536275720014192E-130</c:v>
                </c:pt>
                <c:pt idx="3497">
                  <c:v>9.1295848019375879E-130</c:v>
                </c:pt>
                <c:pt idx="3498">
                  <c:v>8.3737630379328264E-130</c:v>
                </c:pt>
                <c:pt idx="3499">
                  <c:v>7.6805143866525371E-130</c:v>
                </c:pt>
                <c:pt idx="3500">
                  <c:v>7.0446585336074282E-130</c:v>
                </c:pt>
                <c:pt idx="3501">
                  <c:v>6.4614440331456217E-130</c:v>
                </c:pt>
                <c:pt idx="3502">
                  <c:v>5.9265128031828198E-130</c:v>
                </c:pt>
                <c:pt idx="3503">
                  <c:v>5.4358675593438053E-130</c:v>
                </c:pt>
                <c:pt idx="3504">
                  <c:v>4.9858419451742863E-130</c:v>
                </c:pt>
                <c:pt idx="3505">
                  <c:v>4.5730731352224035E-130</c:v>
                </c:pt>
                <c:pt idx="3506">
                  <c:v>4.194476706253035E-130</c:v>
                </c:pt>
                <c:pt idx="3507">
                  <c:v>3.847223588835667E-130</c:v>
                </c:pt>
                <c:pt idx="3508">
                  <c:v>3.5287189270662502E-130</c:v>
                </c:pt>
                <c:pt idx="3509">
                  <c:v>3.2365826884538995E-130</c:v>
                </c:pt>
                <c:pt idx="3510">
                  <c:v>2.9686318790788212E-130</c:v>
                </c:pt>
                <c:pt idx="3511">
                  <c:v>2.7228642311296488E-130</c:v>
                </c:pt>
                <c:pt idx="3512">
                  <c:v>2.4974432409130501E-130</c:v>
                </c:pt>
                <c:pt idx="3513">
                  <c:v>2.2906844455460087E-130</c:v>
                </c:pt>
                <c:pt idx="3514">
                  <c:v>2.1010428357717814E-130</c:v>
                </c:pt>
                <c:pt idx="3515">
                  <c:v>1.9271013108464016E-130</c:v>
                </c:pt>
                <c:pt idx="3516">
                  <c:v>1.7675600892270158E-130</c:v>
                </c:pt>
                <c:pt idx="3517">
                  <c:v>1.6212269959256325E-130</c:v>
                </c:pt>
                <c:pt idx="3518">
                  <c:v>1.4870085539595351E-130</c:v>
                </c:pt>
                <c:pt idx="3519">
                  <c:v>1.3639018133216325E-130</c:v>
                </c:pt>
                <c:pt idx="3520">
                  <c:v>1.2509868564163339E-130</c:v>
                </c:pt>
                <c:pt idx="3521">
                  <c:v>1.1474199239570078E-130</c:v>
                </c:pt>
                <c:pt idx="3522">
                  <c:v>1.0524271099579156E-130</c:v>
                </c:pt>
                <c:pt idx="3523">
                  <c:v>9.6529857870575952E-131</c:v>
                </c:pt>
                <c:pt idx="3524">
                  <c:v>8.8538326049826631E-131</c:v>
                </c:pt>
                <c:pt idx="3525">
                  <c:v>8.1208398651287482E-131</c:v>
                </c:pt>
                <c:pt idx="3526">
                  <c:v>7.448530264503003E-131</c:v>
                </c:pt>
                <c:pt idx="3527">
                  <c:v>6.8318799560945452E-131</c:v>
                </c:pt>
                <c:pt idx="3528">
                  <c:v>6.2662810080688346E-131</c:v>
                </c:pt>
                <c:pt idx="3529">
                  <c:v>5.7475069709115309E-131</c:v>
                </c:pt>
                <c:pt idx="3530">
                  <c:v>5.2716812951963188E-131</c:v>
                </c:pt>
                <c:pt idx="3531">
                  <c:v>4.8352483639897349E-131</c:v>
                </c:pt>
                <c:pt idx="3532">
                  <c:v>4.4349469234361352E-131</c:v>
                </c:pt>
                <c:pt idx="3533">
                  <c:v>4.0677857129690723E-131</c:v>
                </c:pt>
                <c:pt idx="3534">
                  <c:v>3.7310211130589922E-131</c:v>
                </c:pt>
                <c:pt idx="3535">
                  <c:v>3.4221366434591762E-131</c:v>
                </c:pt>
                <c:pt idx="3536">
                  <c:v>3.1388241587582607E-131</c:v>
                </c:pt>
                <c:pt idx="3537">
                  <c:v>2.8789666007155955E-131</c:v>
                </c:pt>
                <c:pt idx="3538">
                  <c:v>2.6406221785024577E-131</c:v>
                </c:pt>
                <c:pt idx="3539">
                  <c:v>2.4220098586297898E-131</c:v>
                </c:pt>
                <c:pt idx="3540">
                  <c:v>2.2214960561402027E-131</c:v>
                </c:pt>
                <c:pt idx="3541">
                  <c:v>2.0375824276118647E-131</c:v>
                </c:pt>
                <c:pt idx="3542">
                  <c:v>1.8688946747562438E-131</c:v>
                </c:pt>
                <c:pt idx="3543">
                  <c:v>1.7141722749474834E-131</c:v>
                </c:pt>
                <c:pt idx="3544">
                  <c:v>1.5722590619408293E-131</c:v>
                </c:pt>
                <c:pt idx="3545">
                  <c:v>1.4420945863979344E-131</c:v>
                </c:pt>
                <c:pt idx="3546">
                  <c:v>1.3227061916570948E-131</c:v>
                </c:pt>
                <c:pt idx="3547">
                  <c:v>1.2132017455374737E-131</c:v>
                </c:pt>
                <c:pt idx="3548">
                  <c:v>1.1127629738628644E-131</c:v>
                </c:pt>
                <c:pt idx="3549">
                  <c:v>1.0206393458917164E-131</c:v>
                </c:pt>
                <c:pt idx="3550">
                  <c:v>9.3614246596122661E-132</c:v>
                </c:pt>
                <c:pt idx="3551">
                  <c:v>8.5864092943649207E-132</c:v>
                </c:pt>
                <c:pt idx="3552">
                  <c:v>7.8755560452712204E-132</c:v>
                </c:pt>
                <c:pt idx="3553">
                  <c:v>7.2235530471287751E-132</c:v>
                </c:pt>
                <c:pt idx="3554">
                  <c:v>6.625528194420893E-132</c:v>
                </c:pt>
                <c:pt idx="3555">
                  <c:v>6.0770127344066693E-132</c:v>
                </c:pt>
                <c:pt idx="3556">
                  <c:v>5.5739078742794227E-132</c:v>
                </c:pt>
                <c:pt idx="3557">
                  <c:v>5.1124541528523754E-132</c:v>
                </c:pt>
                <c:pt idx="3558">
                  <c:v>4.6892033479105442E-132</c:v>
                </c:pt>
                <c:pt idx="3559">
                  <c:v>4.3009927093015907E-132</c:v>
                </c:pt>
                <c:pt idx="3560">
                  <c:v>3.9449213252197991E-132</c:v>
                </c:pt>
                <c:pt idx="3561">
                  <c:v>3.6183284450863207E-132</c:v>
                </c:pt>
                <c:pt idx="3562">
                  <c:v>3.3187735970350631E-132</c:v>
                </c:pt>
                <c:pt idx="3563">
                  <c:v>3.0440183514393259E-132</c:v>
                </c:pt>
                <c:pt idx="3564">
                  <c:v>2.7920095941997959E-132</c:v>
                </c:pt>
                <c:pt idx="3565">
                  <c:v>2.5608641848096071E-132</c:v>
                </c:pt>
                <c:pt idx="3566">
                  <c:v>2.3488548845478217E-132</c:v>
                </c:pt>
                <c:pt idx="3567">
                  <c:v>2.1543974496539066E-132</c:v>
                </c:pt>
                <c:pt idx="3568">
                  <c:v>1.9760387930346927E-132</c:v>
                </c:pt>
                <c:pt idx="3569">
                  <c:v>1.8124461260409769E-132</c:v>
                </c:pt>
                <c:pt idx="3570">
                  <c:v>1.6623969991784764E-132</c:v>
                </c:pt>
                <c:pt idx="3571">
                  <c:v>1.5247701673285299E-132</c:v>
                </c:pt>
                <c:pt idx="3572">
                  <c:v>1.3985372112222704E-132</c:v>
                </c:pt>
                <c:pt idx="3573">
                  <c:v>1.2827548525558269E-132</c:v>
                </c:pt>
                <c:pt idx="3574">
                  <c:v>1.176557905325691E-132</c:v>
                </c:pt>
                <c:pt idx="3575">
                  <c:v>1.0791528107076181E-132</c:v>
                </c:pt>
                <c:pt idx="3576">
                  <c:v>9.8981170717269584E-133</c:v>
                </c:pt>
                <c:pt idx="3577">
                  <c:v>9.0786699152811831E-133</c:v>
                </c:pt>
                <c:pt idx="3578">
                  <c:v>8.3270633023788281E-133</c:v>
                </c:pt>
                <c:pt idx="3579">
                  <c:v>7.6376808374886888E-133</c:v>
                </c:pt>
                <c:pt idx="3580">
                  <c:v>7.0053710962756043E-133</c:v>
                </c:pt>
                <c:pt idx="3581">
                  <c:v>6.4254091314801604E-133</c:v>
                </c:pt>
                <c:pt idx="3582">
                  <c:v>5.8934611656559082E-133</c:v>
                </c:pt>
                <c:pt idx="3583">
                  <c:v>5.405552206929609E-133</c:v>
                </c:pt>
                <c:pt idx="3584">
                  <c:v>4.9580363457924365E-133</c:v>
                </c:pt>
                <c:pt idx="3585">
                  <c:v>4.5475695109719461E-133</c:v>
                </c:pt>
                <c:pt idx="3586">
                  <c:v>4.1710844807887974E-133</c:v>
                </c:pt>
                <c:pt idx="3587">
                  <c:v>3.8257679632821549E-133</c:v>
                </c:pt>
                <c:pt idx="3588">
                  <c:v>3.509039573830609E-133</c:v>
                </c:pt>
                <c:pt idx="3589">
                  <c:v>3.218532553172456E-133</c:v>
                </c:pt>
                <c:pt idx="3590">
                  <c:v>2.9520760817532073E-133</c:v>
                </c:pt>
                <c:pt idx="3591">
                  <c:v>2.7076790582310159E-133</c:v>
                </c:pt>
                <c:pt idx="3592">
                  <c:v>2.48351522093166E-133</c:v>
                </c:pt>
                <c:pt idx="3593">
                  <c:v>2.2779095010726711E-133</c:v>
                </c:pt>
                <c:pt idx="3594">
                  <c:v>2.089325505776451E-133</c:v>
                </c:pt>
                <c:pt idx="3595">
                  <c:v>1.916354037345384E-133</c:v>
                </c:pt>
                <c:pt idx="3596">
                  <c:v>1.7577025630026914E-133</c:v>
                </c:pt>
                <c:pt idx="3597">
                  <c:v>1.6121855564152248E-133</c:v>
                </c:pt>
                <c:pt idx="3598">
                  <c:v>1.4787156388242649E-133</c:v>
                </c:pt>
                <c:pt idx="3599">
                  <c:v>1.3562954535865221E-133</c:v>
                </c:pt>
                <c:pt idx="3600">
                  <c:v>1.2440102134051186E-133</c:v>
                </c:pt>
                <c:pt idx="3601">
                  <c:v>1.1410208645646055E-133</c:v>
                </c:pt>
                <c:pt idx="3602">
                  <c:v>1.0465578170842393E-133</c:v>
                </c:pt>
                <c:pt idx="3603">
                  <c:v>9.5991519394170544E-134</c:v>
                </c:pt>
                <c:pt idx="3604">
                  <c:v>8.8044555639301723E-134</c:v>
                </c:pt>
                <c:pt idx="3605">
                  <c:v>8.0755506597309002E-134</c:v>
                </c:pt>
                <c:pt idx="3606">
                  <c:v>7.4069904702624716E-134</c:v>
                </c:pt>
                <c:pt idx="3607">
                  <c:v>6.7937791660625151E-134</c:v>
                </c:pt>
                <c:pt idx="3608">
                  <c:v>6.2313345133262372E-134</c:v>
                </c:pt>
                <c:pt idx="3609">
                  <c:v>5.715453633073128E-134</c:v>
                </c:pt>
                <c:pt idx="3610">
                  <c:v>5.2422815950501132E-134</c:v>
                </c:pt>
                <c:pt idx="3611">
                  <c:v>4.8082826116856595E-134</c:v>
                </c:pt>
                <c:pt idx="3612">
                  <c:v>4.4102136168471777E-134</c:v>
                </c:pt>
                <c:pt idx="3613">
                  <c:v>4.045100031964783E-134</c:v>
                </c:pt>
                <c:pt idx="3614">
                  <c:v>3.7102135384313203E-134</c:v>
                </c:pt>
                <c:pt idx="3615">
                  <c:v>3.4030516901886313E-134</c:v>
                </c:pt>
                <c:pt idx="3616">
                  <c:v>3.1213192141472778E-134</c:v>
                </c:pt>
                <c:pt idx="3617">
                  <c:v>2.8629108587138452E-134</c:v>
                </c:pt>
                <c:pt idx="3618">
                  <c:v>2.6258956622545702E-134</c:v>
                </c:pt>
                <c:pt idx="3619">
                  <c:v>2.408502523947066E-134</c:v>
                </c:pt>
                <c:pt idx="3620">
                  <c:v>2.2091069691926756E-134</c:v>
                </c:pt>
                <c:pt idx="3621">
                  <c:v>2.0262190106978805E-134</c:v>
                </c:pt>
                <c:pt idx="3622">
                  <c:v>1.8584720145145892E-134</c:v>
                </c:pt>
                <c:pt idx="3623">
                  <c:v>1.7046124878396553E-134</c:v>
                </c:pt>
                <c:pt idx="3624">
                  <c:v>1.5634907122655809E-134</c:v>
                </c:pt>
                <c:pt idx="3625">
                  <c:v>1.4340521524857781E-134</c:v>
                </c:pt>
                <c:pt idx="3626">
                  <c:v>1.3153295762590263E-134</c:v>
                </c:pt>
                <c:pt idx="3627">
                  <c:v>1.2064358267464121E-134</c:v>
                </c:pt>
                <c:pt idx="3628">
                  <c:v>1.106557193214634E-134</c:v>
                </c:pt>
                <c:pt idx="3629">
                  <c:v>1.0149473305656619E-134</c:v>
                </c:pt>
                <c:pt idx="3630">
                  <c:v>9.3092168225822312E-135</c:v>
                </c:pt>
                <c:pt idx="3631">
                  <c:v>8.5385236494541794E-135</c:v>
                </c:pt>
                <c:pt idx="3632">
                  <c:v>7.8316347660340641E-135</c:v>
                </c:pt>
                <c:pt idx="3633">
                  <c:v>7.1832679309235975E-135</c:v>
                </c:pt>
                <c:pt idx="3634">
                  <c:v>6.5885782099057619E-135</c:v>
                </c:pt>
                <c:pt idx="3635">
                  <c:v>6.043121772079864E-135</c:v>
                </c:pt>
                <c:pt idx="3636">
                  <c:v>5.5428226832426053E-135</c:v>
                </c:pt>
                <c:pt idx="3637">
                  <c:v>5.0839424483906409E-135</c:v>
                </c:pt>
                <c:pt idx="3638">
                  <c:v>4.6630520757391059E-135</c:v>
                </c:pt>
                <c:pt idx="3639">
                  <c:v>4.277006453512624E-135</c:v>
                </c:pt>
                <c:pt idx="3640">
                  <c:v>3.9229208480349697E-135</c:v>
                </c:pt>
                <c:pt idx="3641">
                  <c:v>3.5981493474971158E-135</c:v>
                </c:pt>
                <c:pt idx="3642">
                  <c:v>3.3002650903288824E-135</c:v>
                </c:pt>
                <c:pt idx="3643">
                  <c:v>3.027042130427366E-135</c:v>
                </c:pt>
                <c:pt idx="3644">
                  <c:v>2.7764388037294447E-135</c:v>
                </c:pt>
                <c:pt idx="3645">
                  <c:v>2.5465824718355758E-135</c:v>
                </c:pt>
                <c:pt idx="3646">
                  <c:v>2.3357555286828184E-135</c:v>
                </c:pt>
                <c:pt idx="3647">
                  <c:v>2.1423825656978808E-135</c:v>
                </c:pt>
                <c:pt idx="3648">
                  <c:v>1.9650185995253797E-135</c:v>
                </c:pt>
                <c:pt idx="3649">
                  <c:v>1.8023382743610525E-135</c:v>
                </c:pt>
                <c:pt idx="3650">
                  <c:v>1.6531259582025481E-135</c:v>
                </c:pt>
                <c:pt idx="3651">
                  <c:v>1.5162666590167255E-135</c:v>
                </c:pt>
                <c:pt idx="3652">
                  <c:v>1.3907376929375226E-135</c:v>
                </c:pt>
                <c:pt idx="3653">
                  <c:v>1.2756010422410388E-135</c:v>
                </c:pt>
                <c:pt idx="3654">
                  <c:v>1.1699963459892527E-135</c:v>
                </c:pt>
                <c:pt idx="3655">
                  <c:v>1.0731344709654237E-135</c:v>
                </c:pt>
                <c:pt idx="3656">
                  <c:v>9.842916148601535E-136</c:v>
                </c:pt>
                <c:pt idx="3657">
                  <c:v>9.0280389764427207E-136</c:v>
                </c:pt>
                <c:pt idx="3658">
                  <c:v>8.2806240071185083E-136</c:v>
                </c:pt>
                <c:pt idx="3659">
                  <c:v>7.595086167238194E-136</c:v>
                </c:pt>
                <c:pt idx="3660">
                  <c:v>6.9663027615056343E-136</c:v>
                </c:pt>
                <c:pt idx="3661">
                  <c:v>6.3895751932725636E-136</c:v>
                </c:pt>
                <c:pt idx="3662">
                  <c:v>5.8605938541877494E-136</c:v>
                </c:pt>
                <c:pt idx="3663">
                  <c:v>5.3754059205535332E-136</c:v>
                </c:pt>
                <c:pt idx="3664">
                  <c:v>4.930385815777825E-136</c:v>
                </c:pt>
                <c:pt idx="3665">
                  <c:v>4.522208118177378E-136</c:v>
                </c:pt>
                <c:pt idx="3666">
                  <c:v>4.1478227116959975E-136</c:v>
                </c:pt>
                <c:pt idx="3667">
                  <c:v>3.8044319938541845E-136</c:v>
                </c:pt>
                <c:pt idx="3668">
                  <c:v>3.4894699706063401E-136</c:v>
                </c:pt>
                <c:pt idx="3669">
                  <c:v>3.2005830818984059E-136</c:v>
                </c:pt>
                <c:pt idx="3670">
                  <c:v>2.9356126146444241E-136</c:v>
                </c:pt>
                <c:pt idx="3671">
                  <c:v>2.6925785716982122E-136</c:v>
                </c:pt>
                <c:pt idx="3672">
                  <c:v>2.4696648762853586E-136</c:v>
                </c:pt>
                <c:pt idx="3673">
                  <c:v>2.2652058013340781E-136</c:v>
                </c:pt>
                <c:pt idx="3674">
                  <c:v>2.0776735222938763E-136</c:v>
                </c:pt>
                <c:pt idx="3675">
                  <c:v>1.9056667004376572E-136</c:v>
                </c:pt>
                <c:pt idx="3676">
                  <c:v>1.7479000113300284E-136</c:v>
                </c:pt>
                <c:pt idx="3677">
                  <c:v>1.6031945402128907E-136</c:v>
                </c:pt>
                <c:pt idx="3678">
                  <c:v>1.4704689725431162E-136</c:v>
                </c:pt>
                <c:pt idx="3679">
                  <c:v>1.3487315138465681E-136</c:v>
                </c:pt>
                <c:pt idx="3680">
                  <c:v>1.2370724785147555E-136</c:v>
                </c:pt>
                <c:pt idx="3681">
                  <c:v>1.1346574921601826E-136</c:v>
                </c:pt>
                <c:pt idx="3682">
                  <c:v>1.0407212567375466E-136</c:v>
                </c:pt>
                <c:pt idx="3683">
                  <c:v>9.5456183183816002E-137</c:v>
                </c:pt>
                <c:pt idx="3684">
                  <c:v>8.7553538942662605E-137</c:v>
                </c:pt>
                <c:pt idx="3685">
                  <c:v>8.0305140282248331E-137</c:v>
                </c:pt>
                <c:pt idx="3686">
                  <c:v>7.3656823397789863E-137</c:v>
                </c:pt>
                <c:pt idx="3687">
                  <c:v>6.7558908607657271E-137</c:v>
                </c:pt>
                <c:pt idx="3688">
                  <c:v>6.196582912092409E-137</c:v>
                </c:pt>
                <c:pt idx="3689">
                  <c:v>5.683579053863778E-137</c:v>
                </c:pt>
                <c:pt idx="3690">
                  <c:v>5.2130458544303441E-137</c:v>
                </c:pt>
                <c:pt idx="3691">
                  <c:v>4.7814672449959866E-137</c:v>
                </c:pt>
              </c:numCache>
            </c:numRef>
          </c:val>
          <c:extLst xmlns:c16r2="http://schemas.microsoft.com/office/drawing/2015/06/chart">
            <c:ext xmlns:c16="http://schemas.microsoft.com/office/drawing/2014/chart" uri="{C3380CC4-5D6E-409C-BE32-E72D297353CC}">
              <c16:uniqueId val="{00000004-0C9F-4BE3-B3D4-5C1CD7F89282}"/>
            </c:ext>
          </c:extLst>
        </c:ser>
        <c:gapWidth val="0"/>
        <c:overlap val="100"/>
        <c:axId val="200739456"/>
        <c:axId val="200765824"/>
      </c:barChart>
      <c:dateAx>
        <c:axId val="200739456"/>
        <c:scaling>
          <c:orientation val="maxMin"/>
        </c:scaling>
        <c:axPos val="l"/>
        <c:majorGridlines>
          <c:spPr>
            <a:ln w="3175">
              <a:solidFill>
                <a:sysClr val="window" lastClr="FFFFFF">
                  <a:lumMod val="75000"/>
                </a:sysClr>
              </a:solidFill>
              <a:prstDash val="solid"/>
            </a:ln>
          </c:spPr>
        </c:majorGridlines>
        <c:numFmt formatCode="ge\.m" sourceLinked="0"/>
        <c:tickLblPos val="low"/>
        <c:txPr>
          <a:bodyPr rot="0" vert="horz"/>
          <a:lstStyle/>
          <a:p>
            <a:pPr>
              <a:defRPr sz="850" baseline="0"/>
            </a:pPr>
            <a:endParaRPr lang="ja-JP"/>
          </a:p>
        </c:txPr>
        <c:crossAx val="200765824"/>
        <c:crossesAt val="1.0000000000000038E-5"/>
        <c:lblOffset val="0"/>
        <c:baseTimeUnit val="days"/>
        <c:majorUnit val="3"/>
        <c:majorTimeUnit val="months"/>
        <c:minorUnit val="100"/>
      </c:dateAx>
      <c:valAx>
        <c:axId val="200765824"/>
        <c:scaling>
          <c:orientation val="minMax"/>
        </c:scaling>
        <c:axPos val="t"/>
        <c:majorGridlines>
          <c:spPr>
            <a:ln w="3175">
              <a:solidFill>
                <a:sysClr val="window" lastClr="FFFFFF">
                  <a:lumMod val="75000"/>
                </a:sysClr>
              </a:solidFill>
              <a:prstDash val="solid"/>
            </a:ln>
          </c:spPr>
        </c:majorGridlines>
        <c:title>
          <c:tx>
            <c:rich>
              <a:bodyPr rot="0" vert="horz"/>
              <a:lstStyle/>
              <a:p>
                <a:pPr>
                  <a:defRPr sz="950" baseline="0"/>
                </a:pPr>
                <a:r>
                  <a:rPr lang="en-US" altLang="ja-JP" sz="950" baseline="0"/>
                  <a:t>Sv/h</a:t>
                </a:r>
                <a:endParaRPr lang="ja-JP" sz="950" baseline="0"/>
              </a:p>
            </c:rich>
          </c:tx>
          <c:layout>
            <c:manualLayout>
              <c:xMode val="edge"/>
              <c:yMode val="edge"/>
              <c:x val="0.13403014691115209"/>
              <c:y val="8.6572191461895976E-3"/>
            </c:manualLayout>
          </c:layout>
          <c:spPr>
            <a:noFill/>
            <a:ln w="25400">
              <a:noFill/>
            </a:ln>
          </c:spPr>
        </c:title>
        <c:numFmt formatCode="General" sourceLinked="0"/>
        <c:tickLblPos val="nextTo"/>
        <c:spPr>
          <a:ln w="0">
            <a:solidFill>
              <a:sysClr val="windowText" lastClr="000000"/>
            </a:solidFill>
            <a:prstDash val="solid"/>
          </a:ln>
        </c:spPr>
        <c:txPr>
          <a:bodyPr rot="-5400000" vert="horz"/>
          <a:lstStyle/>
          <a:p>
            <a:pPr>
              <a:defRPr sz="800" spc="0" baseline="0"/>
            </a:pPr>
            <a:endParaRPr lang="ja-JP"/>
          </a:p>
        </c:txPr>
        <c:crossAx val="200739456"/>
        <c:crosses val="autoZero"/>
        <c:crossBetween val="between"/>
      </c:valAx>
      <c:spPr>
        <a:solidFill>
          <a:srgbClr val="FFFFFF"/>
        </a:solidFill>
        <a:ln w="0">
          <a:solidFill>
            <a:sysClr val="windowText" lastClr="000000"/>
          </a:solidFill>
          <a:prstDash val="solid"/>
        </a:ln>
      </c:spPr>
    </c:plotArea>
    <c:legend>
      <c:legendPos val="r"/>
      <c:layout>
        <c:manualLayout>
          <c:xMode val="edge"/>
          <c:yMode val="edge"/>
          <c:x val="0.49203957799527748"/>
          <c:y val="0.35101477476247939"/>
          <c:w val="0.28051640051646742"/>
          <c:h val="8.030155750870395E-2"/>
        </c:manualLayout>
      </c:layout>
      <c:spPr>
        <a:noFill/>
        <a:ln w="25400">
          <a:noFill/>
        </a:ln>
      </c:spPr>
      <c:txPr>
        <a:bodyPr/>
        <a:lstStyle/>
        <a:p>
          <a:pPr>
            <a:defRPr sz="1400" baseline="30000"/>
          </a:pPr>
          <a:endParaRPr lang="ja-JP"/>
        </a:p>
      </c:txPr>
    </c:legend>
    <c:plotVisOnly val="1"/>
    <c:dispBlanksAs val="span"/>
  </c:chart>
  <c:spPr>
    <a:solidFill>
      <a:srgbClr val="FFFFFF"/>
    </a:solidFill>
    <a:ln w="3175">
      <a:solidFill>
        <a:srgbClr val="000000"/>
      </a:solidFill>
      <a:prstDash val="solid"/>
    </a:ln>
  </c:spPr>
  <c:txPr>
    <a:bodyPr/>
    <a:lstStyle/>
    <a:p>
      <a:pPr>
        <a:defRPr sz="900" b="0" i="0" u="none" strike="noStrike" baseline="0">
          <a:solidFill>
            <a:srgbClr val="000000"/>
          </a:solidFill>
          <a:latin typeface="Meiryo UI"/>
          <a:ea typeface="Meiryo UI"/>
          <a:cs typeface="Meiryo UI"/>
        </a:defRPr>
      </a:pPr>
      <a:endParaRPr lang="ja-JP"/>
    </a:p>
  </c:txPr>
  <c:printSettings>
    <c:headerFooter alignWithMargins="0"/>
    <c:pageMargins b="1" l="0.75000000000000133" r="0.75000000000000133" t="1" header="0.51200000000000001" footer="0.51200000000000001"/>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chart" Target="../charts/chart5.xml"/><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8778</xdr:colOff>
      <xdr:row>14</xdr:row>
      <xdr:rowOff>70224</xdr:rowOff>
    </xdr:from>
    <xdr:to>
      <xdr:col>8</xdr:col>
      <xdr:colOff>316005</xdr:colOff>
      <xdr:row>73</xdr:row>
      <xdr:rowOff>137461</xdr:rowOff>
    </xdr:to>
    <xdr:graphicFrame macro="">
      <xdr:nvGraphicFramePr>
        <xdr:cNvPr id="2" name="グラフ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45569</xdr:colOff>
      <xdr:row>14</xdr:row>
      <xdr:rowOff>75453</xdr:rowOff>
    </xdr:from>
    <xdr:to>
      <xdr:col>17</xdr:col>
      <xdr:colOff>73213</xdr:colOff>
      <xdr:row>74</xdr:row>
      <xdr:rowOff>8218</xdr:rowOff>
    </xdr:to>
    <xdr:graphicFrame macro="">
      <xdr:nvGraphicFramePr>
        <xdr:cNvPr id="3" name="グラフ 2">
          <a:extLst>
            <a:ext uri="{FF2B5EF4-FFF2-40B4-BE49-F238E27FC236}">
              <a16:creationId xmlns:a16="http://schemas.microsoft.com/office/drawing/2014/main" xmlns=""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38101</xdr:colOff>
      <xdr:row>15</xdr:row>
      <xdr:rowOff>25400</xdr:rowOff>
    </xdr:from>
    <xdr:to>
      <xdr:col>9</xdr:col>
      <xdr:colOff>1</xdr:colOff>
      <xdr:row>82</xdr:row>
      <xdr:rowOff>139700</xdr:rowOff>
    </xdr:to>
    <xdr:graphicFrame macro="">
      <xdr:nvGraphicFramePr>
        <xdr:cNvPr id="2" name="グラフ 1">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xdr:colOff>
      <xdr:row>15</xdr:row>
      <xdr:rowOff>25400</xdr:rowOff>
    </xdr:from>
    <xdr:to>
      <xdr:col>16</xdr:col>
      <xdr:colOff>292101</xdr:colOff>
      <xdr:row>82</xdr:row>
      <xdr:rowOff>139700</xdr:rowOff>
    </xdr:to>
    <xdr:graphicFrame macro="">
      <xdr:nvGraphicFramePr>
        <xdr:cNvPr id="3" name="グラフ 2">
          <a:extLst>
            <a:ext uri="{FF2B5EF4-FFF2-40B4-BE49-F238E27FC236}">
              <a16:creationId xmlns:a16="http://schemas.microsoft.com/office/drawing/2014/main" xmlns=""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2</xdr:row>
      <xdr:rowOff>136525</xdr:rowOff>
    </xdr:from>
    <xdr:to>
      <xdr:col>19</xdr:col>
      <xdr:colOff>139700</xdr:colOff>
      <xdr:row>57</xdr:row>
      <xdr:rowOff>13855</xdr:rowOff>
    </xdr:to>
    <xdr:pic>
      <xdr:nvPicPr>
        <xdr:cNvPr id="5" name="図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stretch>
          <a:fillRect/>
        </a:stretch>
      </xdr:blipFill>
      <xdr:spPr>
        <a:xfrm>
          <a:off x="127000" y="441325"/>
          <a:ext cx="7010400" cy="82593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26</xdr:col>
      <xdr:colOff>47625</xdr:colOff>
      <xdr:row>1652</xdr:row>
      <xdr:rowOff>0</xdr:rowOff>
    </xdr:from>
    <xdr:to>
      <xdr:col>26</xdr:col>
      <xdr:colOff>285750</xdr:colOff>
      <xdr:row>1653</xdr:row>
      <xdr:rowOff>0</xdr:rowOff>
    </xdr:to>
    <xdr:sp macro="" textlink="">
      <xdr:nvSpPr>
        <xdr:cNvPr id="2" name="Rectangle 2">
          <a:extLst>
            <a:ext uri="{FF2B5EF4-FFF2-40B4-BE49-F238E27FC236}">
              <a16:creationId xmlns:a16="http://schemas.microsoft.com/office/drawing/2014/main" xmlns="" id="{998E85F3-8F17-4C65-961B-03686F91811C}"/>
            </a:ext>
          </a:extLst>
        </xdr:cNvPr>
        <xdr:cNvSpPr>
          <a:spLocks noChangeArrowheads="1"/>
        </xdr:cNvSpPr>
      </xdr:nvSpPr>
      <xdr:spPr bwMode="auto">
        <a:xfrm>
          <a:off x="11191875" y="252679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3" name="Rectangle 3">
          <a:extLst>
            <a:ext uri="{FF2B5EF4-FFF2-40B4-BE49-F238E27FC236}">
              <a16:creationId xmlns:a16="http://schemas.microsoft.com/office/drawing/2014/main" xmlns="" id="{E8390653-22ED-4E56-A8EF-E5F8D3446D0C}"/>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4" name="Rectangle 4">
          <a:extLst>
            <a:ext uri="{FF2B5EF4-FFF2-40B4-BE49-F238E27FC236}">
              <a16:creationId xmlns:a16="http://schemas.microsoft.com/office/drawing/2014/main" xmlns="" id="{C882DC22-3B5C-4A1E-BB20-2AF506D22024}"/>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5" name="Rectangle 5">
          <a:extLst>
            <a:ext uri="{FF2B5EF4-FFF2-40B4-BE49-F238E27FC236}">
              <a16:creationId xmlns:a16="http://schemas.microsoft.com/office/drawing/2014/main" xmlns="" id="{151842F3-E5B4-4613-929F-C7F35FF99976}"/>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1652</xdr:row>
      <xdr:rowOff>0</xdr:rowOff>
    </xdr:from>
    <xdr:to>
      <xdr:col>27</xdr:col>
      <xdr:colOff>285750</xdr:colOff>
      <xdr:row>1653</xdr:row>
      <xdr:rowOff>0</xdr:rowOff>
    </xdr:to>
    <xdr:sp macro="" textlink="">
      <xdr:nvSpPr>
        <xdr:cNvPr id="6" name="Rectangle 6">
          <a:extLst>
            <a:ext uri="{FF2B5EF4-FFF2-40B4-BE49-F238E27FC236}">
              <a16:creationId xmlns:a16="http://schemas.microsoft.com/office/drawing/2014/main" xmlns="" id="{55AB3B98-F310-4FE6-824C-7E3B21C98268}"/>
            </a:ext>
          </a:extLst>
        </xdr:cNvPr>
        <xdr:cNvSpPr>
          <a:spLocks noChangeArrowheads="1"/>
        </xdr:cNvSpPr>
      </xdr:nvSpPr>
      <xdr:spPr bwMode="auto">
        <a:xfrm>
          <a:off x="11610975" y="252679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48</xdr:row>
      <xdr:rowOff>0</xdr:rowOff>
    </xdr:from>
    <xdr:to>
      <xdr:col>27</xdr:col>
      <xdr:colOff>285750</xdr:colOff>
      <xdr:row>49</xdr:row>
      <xdr:rowOff>47625</xdr:rowOff>
    </xdr:to>
    <xdr:sp macro="" textlink="">
      <xdr:nvSpPr>
        <xdr:cNvPr id="7" name="Rectangle 7">
          <a:extLst>
            <a:ext uri="{FF2B5EF4-FFF2-40B4-BE49-F238E27FC236}">
              <a16:creationId xmlns:a16="http://schemas.microsoft.com/office/drawing/2014/main" xmlns="" id="{705C290D-9688-4406-8F93-54C523C1E921}"/>
            </a:ext>
          </a:extLst>
        </xdr:cNvPr>
        <xdr:cNvSpPr>
          <a:spLocks noChangeArrowheads="1"/>
        </xdr:cNvSpPr>
      </xdr:nvSpPr>
      <xdr:spPr bwMode="auto">
        <a:xfrm>
          <a:off x="116109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11</xdr:row>
      <xdr:rowOff>0</xdr:rowOff>
    </xdr:from>
    <xdr:to>
      <xdr:col>27</xdr:col>
      <xdr:colOff>285750</xdr:colOff>
      <xdr:row>12</xdr:row>
      <xdr:rowOff>47625</xdr:rowOff>
    </xdr:to>
    <xdr:sp macro="" textlink="">
      <xdr:nvSpPr>
        <xdr:cNvPr id="8" name="Rectangle 8">
          <a:extLst>
            <a:ext uri="{FF2B5EF4-FFF2-40B4-BE49-F238E27FC236}">
              <a16:creationId xmlns:a16="http://schemas.microsoft.com/office/drawing/2014/main" xmlns="" id="{BD62572E-42FC-46FD-A654-44638BA077A7}"/>
            </a:ext>
          </a:extLst>
        </xdr:cNvPr>
        <xdr:cNvSpPr>
          <a:spLocks noChangeArrowheads="1"/>
        </xdr:cNvSpPr>
      </xdr:nvSpPr>
      <xdr:spPr bwMode="auto">
        <a:xfrm>
          <a:off x="116109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10</xdr:row>
      <xdr:rowOff>0</xdr:rowOff>
    </xdr:from>
    <xdr:to>
      <xdr:col>27</xdr:col>
      <xdr:colOff>285750</xdr:colOff>
      <xdr:row>11</xdr:row>
      <xdr:rowOff>47625</xdr:rowOff>
    </xdr:to>
    <xdr:sp macro="" textlink="">
      <xdr:nvSpPr>
        <xdr:cNvPr id="9" name="Rectangle 9">
          <a:extLst>
            <a:ext uri="{FF2B5EF4-FFF2-40B4-BE49-F238E27FC236}">
              <a16:creationId xmlns:a16="http://schemas.microsoft.com/office/drawing/2014/main" xmlns="" id="{870DF1AB-7748-407F-A1CA-B109F3D42125}"/>
            </a:ext>
          </a:extLst>
        </xdr:cNvPr>
        <xdr:cNvSpPr>
          <a:spLocks noChangeArrowheads="1"/>
        </xdr:cNvSpPr>
      </xdr:nvSpPr>
      <xdr:spPr bwMode="auto">
        <a:xfrm>
          <a:off x="116109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125</xdr:row>
      <xdr:rowOff>0</xdr:rowOff>
    </xdr:from>
    <xdr:to>
      <xdr:col>26</xdr:col>
      <xdr:colOff>285750</xdr:colOff>
      <xdr:row>126</xdr:row>
      <xdr:rowOff>0</xdr:rowOff>
    </xdr:to>
    <xdr:sp macro="" textlink="">
      <xdr:nvSpPr>
        <xdr:cNvPr id="10" name="Rectangle 10">
          <a:extLst>
            <a:ext uri="{FF2B5EF4-FFF2-40B4-BE49-F238E27FC236}">
              <a16:creationId xmlns:a16="http://schemas.microsoft.com/office/drawing/2014/main" xmlns="" id="{34EA8B47-9FAB-419C-BA8D-A87EAC3342CB}"/>
            </a:ext>
          </a:extLst>
        </xdr:cNvPr>
        <xdr:cNvSpPr>
          <a:spLocks noChangeArrowheads="1"/>
        </xdr:cNvSpPr>
      </xdr:nvSpPr>
      <xdr:spPr bwMode="auto">
        <a:xfrm>
          <a:off x="11191875" y="19964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152</xdr:row>
      <xdr:rowOff>0</xdr:rowOff>
    </xdr:from>
    <xdr:to>
      <xdr:col>26</xdr:col>
      <xdr:colOff>285750</xdr:colOff>
      <xdr:row>153</xdr:row>
      <xdr:rowOff>47625</xdr:rowOff>
    </xdr:to>
    <xdr:sp macro="" textlink="">
      <xdr:nvSpPr>
        <xdr:cNvPr id="11" name="Rectangle 11">
          <a:extLst>
            <a:ext uri="{FF2B5EF4-FFF2-40B4-BE49-F238E27FC236}">
              <a16:creationId xmlns:a16="http://schemas.microsoft.com/office/drawing/2014/main" xmlns="" id="{B1096DE9-DDE5-45E6-AC95-0236D8AF57E0}"/>
            </a:ext>
          </a:extLst>
        </xdr:cNvPr>
        <xdr:cNvSpPr>
          <a:spLocks noChangeArrowheads="1"/>
        </xdr:cNvSpPr>
      </xdr:nvSpPr>
      <xdr:spPr bwMode="auto">
        <a:xfrm>
          <a:off x="11191875" y="240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115</xdr:row>
      <xdr:rowOff>0</xdr:rowOff>
    </xdr:from>
    <xdr:to>
      <xdr:col>26</xdr:col>
      <xdr:colOff>285750</xdr:colOff>
      <xdr:row>116</xdr:row>
      <xdr:rowOff>47625</xdr:rowOff>
    </xdr:to>
    <xdr:sp macro="" textlink="">
      <xdr:nvSpPr>
        <xdr:cNvPr id="12" name="Rectangle 12">
          <a:extLst>
            <a:ext uri="{FF2B5EF4-FFF2-40B4-BE49-F238E27FC236}">
              <a16:creationId xmlns:a16="http://schemas.microsoft.com/office/drawing/2014/main" xmlns="" id="{17236CD7-3238-426F-A5CA-32E41E0B9D47}"/>
            </a:ext>
          </a:extLst>
        </xdr:cNvPr>
        <xdr:cNvSpPr>
          <a:spLocks noChangeArrowheads="1"/>
        </xdr:cNvSpPr>
      </xdr:nvSpPr>
      <xdr:spPr bwMode="auto">
        <a:xfrm>
          <a:off x="11191875" y="184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114</xdr:row>
      <xdr:rowOff>0</xdr:rowOff>
    </xdr:from>
    <xdr:to>
      <xdr:col>26</xdr:col>
      <xdr:colOff>285750</xdr:colOff>
      <xdr:row>115</xdr:row>
      <xdr:rowOff>47625</xdr:rowOff>
    </xdr:to>
    <xdr:sp macro="" textlink="">
      <xdr:nvSpPr>
        <xdr:cNvPr id="13" name="Rectangle 13">
          <a:extLst>
            <a:ext uri="{FF2B5EF4-FFF2-40B4-BE49-F238E27FC236}">
              <a16:creationId xmlns:a16="http://schemas.microsoft.com/office/drawing/2014/main" xmlns="" id="{C2980080-194B-47D6-8064-219527F06516}"/>
            </a:ext>
          </a:extLst>
        </xdr:cNvPr>
        <xdr:cNvSpPr>
          <a:spLocks noChangeArrowheads="1"/>
        </xdr:cNvSpPr>
      </xdr:nvSpPr>
      <xdr:spPr bwMode="auto">
        <a:xfrm>
          <a:off x="11191875" y="182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1652</xdr:row>
      <xdr:rowOff>0</xdr:rowOff>
    </xdr:from>
    <xdr:to>
      <xdr:col>26</xdr:col>
      <xdr:colOff>285750</xdr:colOff>
      <xdr:row>1653</xdr:row>
      <xdr:rowOff>0</xdr:rowOff>
    </xdr:to>
    <xdr:sp macro="" textlink="">
      <xdr:nvSpPr>
        <xdr:cNvPr id="14" name="Rectangle 14">
          <a:extLst>
            <a:ext uri="{FF2B5EF4-FFF2-40B4-BE49-F238E27FC236}">
              <a16:creationId xmlns:a16="http://schemas.microsoft.com/office/drawing/2014/main" xmlns="" id="{7A0686B0-0FA6-4E35-99CE-C7E8E8B0E7A5}"/>
            </a:ext>
          </a:extLst>
        </xdr:cNvPr>
        <xdr:cNvSpPr>
          <a:spLocks noChangeArrowheads="1"/>
        </xdr:cNvSpPr>
      </xdr:nvSpPr>
      <xdr:spPr bwMode="auto">
        <a:xfrm>
          <a:off x="11191875" y="252679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5" name="Rectangle 15">
          <a:extLst>
            <a:ext uri="{FF2B5EF4-FFF2-40B4-BE49-F238E27FC236}">
              <a16:creationId xmlns:a16="http://schemas.microsoft.com/office/drawing/2014/main" xmlns="" id="{25E2A8D5-83F2-4444-BA6C-222A9EBE8EE1}"/>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6" name="Rectangle 16">
          <a:extLst>
            <a:ext uri="{FF2B5EF4-FFF2-40B4-BE49-F238E27FC236}">
              <a16:creationId xmlns:a16="http://schemas.microsoft.com/office/drawing/2014/main" xmlns="" id="{7AE2804C-241F-467B-B6B4-B379A4932B4C}"/>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7" name="Rectangle 17">
          <a:extLst>
            <a:ext uri="{FF2B5EF4-FFF2-40B4-BE49-F238E27FC236}">
              <a16:creationId xmlns:a16="http://schemas.microsoft.com/office/drawing/2014/main" xmlns="" id="{882F5555-3C72-4426-A111-96723A434DED}"/>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125</xdr:row>
      <xdr:rowOff>0</xdr:rowOff>
    </xdr:from>
    <xdr:to>
      <xdr:col>26</xdr:col>
      <xdr:colOff>285750</xdr:colOff>
      <xdr:row>126</xdr:row>
      <xdr:rowOff>0</xdr:rowOff>
    </xdr:to>
    <xdr:sp macro="" textlink="">
      <xdr:nvSpPr>
        <xdr:cNvPr id="18" name="Rectangle 18">
          <a:extLst>
            <a:ext uri="{FF2B5EF4-FFF2-40B4-BE49-F238E27FC236}">
              <a16:creationId xmlns:a16="http://schemas.microsoft.com/office/drawing/2014/main" xmlns="" id="{7F5C449B-361C-432C-9549-1AA7A3780FC7}"/>
            </a:ext>
          </a:extLst>
        </xdr:cNvPr>
        <xdr:cNvSpPr>
          <a:spLocks noChangeArrowheads="1"/>
        </xdr:cNvSpPr>
      </xdr:nvSpPr>
      <xdr:spPr bwMode="auto">
        <a:xfrm>
          <a:off x="11191875" y="19964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152</xdr:row>
      <xdr:rowOff>0</xdr:rowOff>
    </xdr:from>
    <xdr:to>
      <xdr:col>26</xdr:col>
      <xdr:colOff>285750</xdr:colOff>
      <xdr:row>153</xdr:row>
      <xdr:rowOff>47625</xdr:rowOff>
    </xdr:to>
    <xdr:sp macro="" textlink="">
      <xdr:nvSpPr>
        <xdr:cNvPr id="19" name="Rectangle 19">
          <a:extLst>
            <a:ext uri="{FF2B5EF4-FFF2-40B4-BE49-F238E27FC236}">
              <a16:creationId xmlns:a16="http://schemas.microsoft.com/office/drawing/2014/main" xmlns="" id="{7EB4660C-3149-4204-997E-C095E654FD10}"/>
            </a:ext>
          </a:extLst>
        </xdr:cNvPr>
        <xdr:cNvSpPr>
          <a:spLocks noChangeArrowheads="1"/>
        </xdr:cNvSpPr>
      </xdr:nvSpPr>
      <xdr:spPr bwMode="auto">
        <a:xfrm>
          <a:off x="11191875" y="240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115</xdr:row>
      <xdr:rowOff>0</xdr:rowOff>
    </xdr:from>
    <xdr:to>
      <xdr:col>26</xdr:col>
      <xdr:colOff>285750</xdr:colOff>
      <xdr:row>116</xdr:row>
      <xdr:rowOff>47625</xdr:rowOff>
    </xdr:to>
    <xdr:sp macro="" textlink="">
      <xdr:nvSpPr>
        <xdr:cNvPr id="20" name="Rectangle 20">
          <a:extLst>
            <a:ext uri="{FF2B5EF4-FFF2-40B4-BE49-F238E27FC236}">
              <a16:creationId xmlns:a16="http://schemas.microsoft.com/office/drawing/2014/main" xmlns="" id="{ABB43294-15DB-49E5-B9BF-12B55F77A329}"/>
            </a:ext>
          </a:extLst>
        </xdr:cNvPr>
        <xdr:cNvSpPr>
          <a:spLocks noChangeArrowheads="1"/>
        </xdr:cNvSpPr>
      </xdr:nvSpPr>
      <xdr:spPr bwMode="auto">
        <a:xfrm>
          <a:off x="11191875" y="184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114</xdr:row>
      <xdr:rowOff>0</xdr:rowOff>
    </xdr:from>
    <xdr:to>
      <xdr:col>26</xdr:col>
      <xdr:colOff>285750</xdr:colOff>
      <xdr:row>115</xdr:row>
      <xdr:rowOff>47625</xdr:rowOff>
    </xdr:to>
    <xdr:sp macro="" textlink="">
      <xdr:nvSpPr>
        <xdr:cNvPr id="21" name="Rectangle 21">
          <a:extLst>
            <a:ext uri="{FF2B5EF4-FFF2-40B4-BE49-F238E27FC236}">
              <a16:creationId xmlns:a16="http://schemas.microsoft.com/office/drawing/2014/main" xmlns="" id="{A05D8B46-B81B-47B5-B943-CE684B36017B}"/>
            </a:ext>
          </a:extLst>
        </xdr:cNvPr>
        <xdr:cNvSpPr>
          <a:spLocks noChangeArrowheads="1"/>
        </xdr:cNvSpPr>
      </xdr:nvSpPr>
      <xdr:spPr bwMode="auto">
        <a:xfrm>
          <a:off x="11191875" y="182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1147</xdr:row>
      <xdr:rowOff>0</xdr:rowOff>
    </xdr:from>
    <xdr:to>
      <xdr:col>26</xdr:col>
      <xdr:colOff>285750</xdr:colOff>
      <xdr:row>1148</xdr:row>
      <xdr:rowOff>0</xdr:rowOff>
    </xdr:to>
    <xdr:sp macro="" textlink="">
      <xdr:nvSpPr>
        <xdr:cNvPr id="22" name="Rectangle 22">
          <a:extLst>
            <a:ext uri="{FF2B5EF4-FFF2-40B4-BE49-F238E27FC236}">
              <a16:creationId xmlns:a16="http://schemas.microsoft.com/office/drawing/2014/main" xmlns="" id="{7C5B9D39-C844-459D-9897-A028DA273F5B}"/>
            </a:ext>
          </a:extLst>
        </xdr:cNvPr>
        <xdr:cNvSpPr>
          <a:spLocks noChangeArrowheads="1"/>
        </xdr:cNvSpPr>
      </xdr:nvSpPr>
      <xdr:spPr bwMode="auto">
        <a:xfrm>
          <a:off x="11191875" y="175717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1027</xdr:row>
      <xdr:rowOff>0</xdr:rowOff>
    </xdr:from>
    <xdr:to>
      <xdr:col>26</xdr:col>
      <xdr:colOff>285750</xdr:colOff>
      <xdr:row>1028</xdr:row>
      <xdr:rowOff>47625</xdr:rowOff>
    </xdr:to>
    <xdr:sp macro="" textlink="">
      <xdr:nvSpPr>
        <xdr:cNvPr id="23" name="Rectangle 23">
          <a:extLst>
            <a:ext uri="{FF2B5EF4-FFF2-40B4-BE49-F238E27FC236}">
              <a16:creationId xmlns:a16="http://schemas.microsoft.com/office/drawing/2014/main" xmlns="" id="{FC8C0AA4-46C7-44A6-A981-6FBD81CD8502}"/>
            </a:ext>
          </a:extLst>
        </xdr:cNvPr>
        <xdr:cNvSpPr>
          <a:spLocks noChangeArrowheads="1"/>
        </xdr:cNvSpPr>
      </xdr:nvSpPr>
      <xdr:spPr bwMode="auto">
        <a:xfrm>
          <a:off x="11191875" y="15742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990</xdr:row>
      <xdr:rowOff>0</xdr:rowOff>
    </xdr:from>
    <xdr:to>
      <xdr:col>26</xdr:col>
      <xdr:colOff>285750</xdr:colOff>
      <xdr:row>991</xdr:row>
      <xdr:rowOff>47625</xdr:rowOff>
    </xdr:to>
    <xdr:sp macro="" textlink="">
      <xdr:nvSpPr>
        <xdr:cNvPr id="24" name="Rectangle 24">
          <a:extLst>
            <a:ext uri="{FF2B5EF4-FFF2-40B4-BE49-F238E27FC236}">
              <a16:creationId xmlns:a16="http://schemas.microsoft.com/office/drawing/2014/main" xmlns="" id="{C39ADCD7-DBB2-4A40-9236-040C06C411CA}"/>
            </a:ext>
          </a:extLst>
        </xdr:cNvPr>
        <xdr:cNvSpPr>
          <a:spLocks noChangeArrowheads="1"/>
        </xdr:cNvSpPr>
      </xdr:nvSpPr>
      <xdr:spPr bwMode="auto">
        <a:xfrm>
          <a:off x="11191875" y="15179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989</xdr:row>
      <xdr:rowOff>0</xdr:rowOff>
    </xdr:from>
    <xdr:to>
      <xdr:col>26</xdr:col>
      <xdr:colOff>285750</xdr:colOff>
      <xdr:row>990</xdr:row>
      <xdr:rowOff>47625</xdr:rowOff>
    </xdr:to>
    <xdr:sp macro="" textlink="">
      <xdr:nvSpPr>
        <xdr:cNvPr id="25" name="Rectangle 25">
          <a:extLst>
            <a:ext uri="{FF2B5EF4-FFF2-40B4-BE49-F238E27FC236}">
              <a16:creationId xmlns:a16="http://schemas.microsoft.com/office/drawing/2014/main" xmlns="" id="{222B057A-B4F2-40D8-ADA5-61E32DC88C07}"/>
            </a:ext>
          </a:extLst>
        </xdr:cNvPr>
        <xdr:cNvSpPr>
          <a:spLocks noChangeArrowheads="1"/>
        </xdr:cNvSpPr>
      </xdr:nvSpPr>
      <xdr:spPr bwMode="auto">
        <a:xfrm>
          <a:off x="11191875" y="15163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129</xdr:row>
      <xdr:rowOff>0</xdr:rowOff>
    </xdr:from>
    <xdr:to>
      <xdr:col>27</xdr:col>
      <xdr:colOff>285750</xdr:colOff>
      <xdr:row>130</xdr:row>
      <xdr:rowOff>0</xdr:rowOff>
    </xdr:to>
    <xdr:sp macro="" textlink="">
      <xdr:nvSpPr>
        <xdr:cNvPr id="26" name="Rectangle 26">
          <a:extLst>
            <a:ext uri="{FF2B5EF4-FFF2-40B4-BE49-F238E27FC236}">
              <a16:creationId xmlns:a16="http://schemas.microsoft.com/office/drawing/2014/main" xmlns="" id="{C412EA93-6E39-49AE-A3C6-C6BAA6EDA2AD}"/>
            </a:ext>
          </a:extLst>
        </xdr:cNvPr>
        <xdr:cNvSpPr>
          <a:spLocks noChangeArrowheads="1"/>
        </xdr:cNvSpPr>
      </xdr:nvSpPr>
      <xdr:spPr bwMode="auto">
        <a:xfrm>
          <a:off x="11610975" y="20574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48</xdr:row>
      <xdr:rowOff>0</xdr:rowOff>
    </xdr:from>
    <xdr:to>
      <xdr:col>27</xdr:col>
      <xdr:colOff>285750</xdr:colOff>
      <xdr:row>49</xdr:row>
      <xdr:rowOff>47625</xdr:rowOff>
    </xdr:to>
    <xdr:sp macro="" textlink="">
      <xdr:nvSpPr>
        <xdr:cNvPr id="27" name="Rectangle 27">
          <a:extLst>
            <a:ext uri="{FF2B5EF4-FFF2-40B4-BE49-F238E27FC236}">
              <a16:creationId xmlns:a16="http://schemas.microsoft.com/office/drawing/2014/main" xmlns="" id="{5D927347-B1FC-42A5-AE27-E3C709D3F95F}"/>
            </a:ext>
          </a:extLst>
        </xdr:cNvPr>
        <xdr:cNvSpPr>
          <a:spLocks noChangeArrowheads="1"/>
        </xdr:cNvSpPr>
      </xdr:nvSpPr>
      <xdr:spPr bwMode="auto">
        <a:xfrm>
          <a:off x="116109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11</xdr:row>
      <xdr:rowOff>0</xdr:rowOff>
    </xdr:from>
    <xdr:to>
      <xdr:col>27</xdr:col>
      <xdr:colOff>285750</xdr:colOff>
      <xdr:row>12</xdr:row>
      <xdr:rowOff>47625</xdr:rowOff>
    </xdr:to>
    <xdr:sp macro="" textlink="">
      <xdr:nvSpPr>
        <xdr:cNvPr id="28" name="Rectangle 28">
          <a:extLst>
            <a:ext uri="{FF2B5EF4-FFF2-40B4-BE49-F238E27FC236}">
              <a16:creationId xmlns:a16="http://schemas.microsoft.com/office/drawing/2014/main" xmlns="" id="{295E7EF6-53D2-4B8F-900B-5BBF5E0CFFAE}"/>
            </a:ext>
          </a:extLst>
        </xdr:cNvPr>
        <xdr:cNvSpPr>
          <a:spLocks noChangeArrowheads="1"/>
        </xdr:cNvSpPr>
      </xdr:nvSpPr>
      <xdr:spPr bwMode="auto">
        <a:xfrm>
          <a:off x="116109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10</xdr:row>
      <xdr:rowOff>0</xdr:rowOff>
    </xdr:from>
    <xdr:to>
      <xdr:col>27</xdr:col>
      <xdr:colOff>285750</xdr:colOff>
      <xdr:row>11</xdr:row>
      <xdr:rowOff>47625</xdr:rowOff>
    </xdr:to>
    <xdr:sp macro="" textlink="">
      <xdr:nvSpPr>
        <xdr:cNvPr id="29" name="Rectangle 29">
          <a:extLst>
            <a:ext uri="{FF2B5EF4-FFF2-40B4-BE49-F238E27FC236}">
              <a16:creationId xmlns:a16="http://schemas.microsoft.com/office/drawing/2014/main" xmlns="" id="{5DE83ED3-24E2-46B0-BE71-7CECD496646A}"/>
            </a:ext>
          </a:extLst>
        </xdr:cNvPr>
        <xdr:cNvSpPr>
          <a:spLocks noChangeArrowheads="1"/>
        </xdr:cNvSpPr>
      </xdr:nvSpPr>
      <xdr:spPr bwMode="auto">
        <a:xfrm>
          <a:off x="116109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272</xdr:row>
      <xdr:rowOff>0</xdr:rowOff>
    </xdr:from>
    <xdr:to>
      <xdr:col>26</xdr:col>
      <xdr:colOff>285750</xdr:colOff>
      <xdr:row>273</xdr:row>
      <xdr:rowOff>0</xdr:rowOff>
    </xdr:to>
    <xdr:sp macro="" textlink="">
      <xdr:nvSpPr>
        <xdr:cNvPr id="30" name="Rectangle 30">
          <a:extLst>
            <a:ext uri="{FF2B5EF4-FFF2-40B4-BE49-F238E27FC236}">
              <a16:creationId xmlns:a16="http://schemas.microsoft.com/office/drawing/2014/main" xmlns="" id="{75FCC11A-7D4C-4BE8-B500-527EFD2899D6}"/>
            </a:ext>
          </a:extLst>
        </xdr:cNvPr>
        <xdr:cNvSpPr>
          <a:spLocks noChangeArrowheads="1"/>
        </xdr:cNvSpPr>
      </xdr:nvSpPr>
      <xdr:spPr bwMode="auto">
        <a:xfrm>
          <a:off x="11191875" y="42367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152</xdr:row>
      <xdr:rowOff>0</xdr:rowOff>
    </xdr:from>
    <xdr:to>
      <xdr:col>27</xdr:col>
      <xdr:colOff>285750</xdr:colOff>
      <xdr:row>153</xdr:row>
      <xdr:rowOff>47625</xdr:rowOff>
    </xdr:to>
    <xdr:sp macro="" textlink="">
      <xdr:nvSpPr>
        <xdr:cNvPr id="31" name="Rectangle 31">
          <a:extLst>
            <a:ext uri="{FF2B5EF4-FFF2-40B4-BE49-F238E27FC236}">
              <a16:creationId xmlns:a16="http://schemas.microsoft.com/office/drawing/2014/main" xmlns="" id="{FE7DC30B-5A1A-450C-A078-112BC4AD6773}"/>
            </a:ext>
          </a:extLst>
        </xdr:cNvPr>
        <xdr:cNvSpPr>
          <a:spLocks noChangeArrowheads="1"/>
        </xdr:cNvSpPr>
      </xdr:nvSpPr>
      <xdr:spPr bwMode="auto">
        <a:xfrm>
          <a:off x="11610975" y="240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115</xdr:row>
      <xdr:rowOff>0</xdr:rowOff>
    </xdr:from>
    <xdr:to>
      <xdr:col>27</xdr:col>
      <xdr:colOff>285750</xdr:colOff>
      <xdr:row>116</xdr:row>
      <xdr:rowOff>47625</xdr:rowOff>
    </xdr:to>
    <xdr:sp macro="" textlink="">
      <xdr:nvSpPr>
        <xdr:cNvPr id="32" name="Rectangle 32">
          <a:extLst>
            <a:ext uri="{FF2B5EF4-FFF2-40B4-BE49-F238E27FC236}">
              <a16:creationId xmlns:a16="http://schemas.microsoft.com/office/drawing/2014/main" xmlns="" id="{8DBB6CD6-42B7-43EC-8CB9-4F8B8265401C}"/>
            </a:ext>
          </a:extLst>
        </xdr:cNvPr>
        <xdr:cNvSpPr>
          <a:spLocks noChangeArrowheads="1"/>
        </xdr:cNvSpPr>
      </xdr:nvSpPr>
      <xdr:spPr bwMode="auto">
        <a:xfrm>
          <a:off x="11610975" y="184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114</xdr:row>
      <xdr:rowOff>0</xdr:rowOff>
    </xdr:from>
    <xdr:to>
      <xdr:col>27</xdr:col>
      <xdr:colOff>285750</xdr:colOff>
      <xdr:row>115</xdr:row>
      <xdr:rowOff>47625</xdr:rowOff>
    </xdr:to>
    <xdr:sp macro="" textlink="">
      <xdr:nvSpPr>
        <xdr:cNvPr id="33" name="Rectangle 33">
          <a:extLst>
            <a:ext uri="{FF2B5EF4-FFF2-40B4-BE49-F238E27FC236}">
              <a16:creationId xmlns:a16="http://schemas.microsoft.com/office/drawing/2014/main" xmlns="" id="{F4F872AA-5BED-4539-9E14-E5E3CA0CDD73}"/>
            </a:ext>
          </a:extLst>
        </xdr:cNvPr>
        <xdr:cNvSpPr>
          <a:spLocks noChangeArrowheads="1"/>
        </xdr:cNvSpPr>
      </xdr:nvSpPr>
      <xdr:spPr bwMode="auto">
        <a:xfrm>
          <a:off x="11610975" y="182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721</xdr:row>
      <xdr:rowOff>0</xdr:rowOff>
    </xdr:from>
    <xdr:to>
      <xdr:col>27</xdr:col>
      <xdr:colOff>285750</xdr:colOff>
      <xdr:row>722</xdr:row>
      <xdr:rowOff>0</xdr:rowOff>
    </xdr:to>
    <xdr:sp macro="" textlink="">
      <xdr:nvSpPr>
        <xdr:cNvPr id="34" name="Rectangle 34">
          <a:extLst>
            <a:ext uri="{FF2B5EF4-FFF2-40B4-BE49-F238E27FC236}">
              <a16:creationId xmlns:a16="http://schemas.microsoft.com/office/drawing/2014/main" xmlns="" id="{B7920BFA-68C2-4BC6-A8D6-363398034DE2}"/>
            </a:ext>
          </a:extLst>
        </xdr:cNvPr>
        <xdr:cNvSpPr>
          <a:spLocks noChangeArrowheads="1"/>
        </xdr:cNvSpPr>
      </xdr:nvSpPr>
      <xdr:spPr bwMode="auto">
        <a:xfrm>
          <a:off x="11610975" y="110794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1027</xdr:row>
      <xdr:rowOff>0</xdr:rowOff>
    </xdr:from>
    <xdr:to>
      <xdr:col>27</xdr:col>
      <xdr:colOff>285750</xdr:colOff>
      <xdr:row>1028</xdr:row>
      <xdr:rowOff>47625</xdr:rowOff>
    </xdr:to>
    <xdr:sp macro="" textlink="">
      <xdr:nvSpPr>
        <xdr:cNvPr id="35" name="Rectangle 35">
          <a:extLst>
            <a:ext uri="{FF2B5EF4-FFF2-40B4-BE49-F238E27FC236}">
              <a16:creationId xmlns:a16="http://schemas.microsoft.com/office/drawing/2014/main" xmlns="" id="{20AF39DD-47F4-4071-96D8-3DFE42F86B0C}"/>
            </a:ext>
          </a:extLst>
        </xdr:cNvPr>
        <xdr:cNvSpPr>
          <a:spLocks noChangeArrowheads="1"/>
        </xdr:cNvSpPr>
      </xdr:nvSpPr>
      <xdr:spPr bwMode="auto">
        <a:xfrm>
          <a:off x="11610975" y="15742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990</xdr:row>
      <xdr:rowOff>0</xdr:rowOff>
    </xdr:from>
    <xdr:to>
      <xdr:col>27</xdr:col>
      <xdr:colOff>285750</xdr:colOff>
      <xdr:row>991</xdr:row>
      <xdr:rowOff>47625</xdr:rowOff>
    </xdr:to>
    <xdr:sp macro="" textlink="">
      <xdr:nvSpPr>
        <xdr:cNvPr id="36" name="Rectangle 36">
          <a:extLst>
            <a:ext uri="{FF2B5EF4-FFF2-40B4-BE49-F238E27FC236}">
              <a16:creationId xmlns:a16="http://schemas.microsoft.com/office/drawing/2014/main" xmlns="" id="{5E4B6A7C-70A9-4F95-977E-EAB3B1E9C6F9}"/>
            </a:ext>
          </a:extLst>
        </xdr:cNvPr>
        <xdr:cNvSpPr>
          <a:spLocks noChangeArrowheads="1"/>
        </xdr:cNvSpPr>
      </xdr:nvSpPr>
      <xdr:spPr bwMode="auto">
        <a:xfrm>
          <a:off x="11610975" y="15179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27</xdr:col>
      <xdr:colOff>47625</xdr:colOff>
      <xdr:row>989</xdr:row>
      <xdr:rowOff>0</xdr:rowOff>
    </xdr:from>
    <xdr:to>
      <xdr:col>27</xdr:col>
      <xdr:colOff>285750</xdr:colOff>
      <xdr:row>990</xdr:row>
      <xdr:rowOff>47625</xdr:rowOff>
    </xdr:to>
    <xdr:sp macro="" textlink="">
      <xdr:nvSpPr>
        <xdr:cNvPr id="37" name="Rectangle 37">
          <a:extLst>
            <a:ext uri="{FF2B5EF4-FFF2-40B4-BE49-F238E27FC236}">
              <a16:creationId xmlns:a16="http://schemas.microsoft.com/office/drawing/2014/main" xmlns="" id="{303DFB95-E8AD-4FD1-A985-D80F60176FC7}"/>
            </a:ext>
          </a:extLst>
        </xdr:cNvPr>
        <xdr:cNvSpPr>
          <a:spLocks noChangeArrowheads="1"/>
        </xdr:cNvSpPr>
      </xdr:nvSpPr>
      <xdr:spPr bwMode="auto">
        <a:xfrm>
          <a:off x="11610975" y="15163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11</xdr:row>
      <xdr:rowOff>0</xdr:rowOff>
    </xdr:from>
    <xdr:to>
      <xdr:col>31</xdr:col>
      <xdr:colOff>285750</xdr:colOff>
      <xdr:row>12</xdr:row>
      <xdr:rowOff>47625</xdr:rowOff>
    </xdr:to>
    <xdr:sp macro="" textlink="">
      <xdr:nvSpPr>
        <xdr:cNvPr id="38" name="Rectangle 38">
          <a:extLst>
            <a:ext uri="{FF2B5EF4-FFF2-40B4-BE49-F238E27FC236}">
              <a16:creationId xmlns:a16="http://schemas.microsoft.com/office/drawing/2014/main" xmlns="" id="{62B254F5-9D1A-49B9-946D-F77FDE4F7F11}"/>
            </a:ext>
          </a:extLst>
        </xdr:cNvPr>
        <xdr:cNvSpPr>
          <a:spLocks noChangeArrowheads="1"/>
        </xdr:cNvSpPr>
      </xdr:nvSpPr>
      <xdr:spPr bwMode="auto">
        <a:xfrm>
          <a:off x="13096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10</xdr:row>
      <xdr:rowOff>0</xdr:rowOff>
    </xdr:from>
    <xdr:to>
      <xdr:col>31</xdr:col>
      <xdr:colOff>285750</xdr:colOff>
      <xdr:row>11</xdr:row>
      <xdr:rowOff>47625</xdr:rowOff>
    </xdr:to>
    <xdr:sp macro="" textlink="">
      <xdr:nvSpPr>
        <xdr:cNvPr id="39" name="Rectangle 39">
          <a:extLst>
            <a:ext uri="{FF2B5EF4-FFF2-40B4-BE49-F238E27FC236}">
              <a16:creationId xmlns:a16="http://schemas.microsoft.com/office/drawing/2014/main" xmlns="" id="{5C5E271E-88F5-486A-94F4-501892712828}"/>
            </a:ext>
          </a:extLst>
        </xdr:cNvPr>
        <xdr:cNvSpPr>
          <a:spLocks noChangeArrowheads="1"/>
        </xdr:cNvSpPr>
      </xdr:nvSpPr>
      <xdr:spPr bwMode="auto">
        <a:xfrm>
          <a:off x="13096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56</xdr:row>
      <xdr:rowOff>0</xdr:rowOff>
    </xdr:from>
    <xdr:to>
      <xdr:col>31</xdr:col>
      <xdr:colOff>285750</xdr:colOff>
      <xdr:row>57</xdr:row>
      <xdr:rowOff>47625</xdr:rowOff>
    </xdr:to>
    <xdr:sp macro="" textlink="">
      <xdr:nvSpPr>
        <xdr:cNvPr id="40" name="Rectangle 40">
          <a:extLst>
            <a:ext uri="{FF2B5EF4-FFF2-40B4-BE49-F238E27FC236}">
              <a16:creationId xmlns:a16="http://schemas.microsoft.com/office/drawing/2014/main" xmlns="" id="{3BEDB97E-C5F1-45F7-9E51-457B36BF36B3}"/>
            </a:ext>
          </a:extLst>
        </xdr:cNvPr>
        <xdr:cNvSpPr>
          <a:spLocks noChangeArrowheads="1"/>
        </xdr:cNvSpPr>
      </xdr:nvSpPr>
      <xdr:spPr bwMode="auto">
        <a:xfrm>
          <a:off x="13096875" y="9448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55</xdr:row>
      <xdr:rowOff>0</xdr:rowOff>
    </xdr:from>
    <xdr:to>
      <xdr:col>31</xdr:col>
      <xdr:colOff>285750</xdr:colOff>
      <xdr:row>56</xdr:row>
      <xdr:rowOff>47625</xdr:rowOff>
    </xdr:to>
    <xdr:sp macro="" textlink="">
      <xdr:nvSpPr>
        <xdr:cNvPr id="41" name="Rectangle 41">
          <a:extLst>
            <a:ext uri="{FF2B5EF4-FFF2-40B4-BE49-F238E27FC236}">
              <a16:creationId xmlns:a16="http://schemas.microsoft.com/office/drawing/2014/main" xmlns="" id="{7B01CE0F-E88B-4FFF-AD09-0B07B25F292B}"/>
            </a:ext>
          </a:extLst>
        </xdr:cNvPr>
        <xdr:cNvSpPr>
          <a:spLocks noChangeArrowheads="1"/>
        </xdr:cNvSpPr>
      </xdr:nvSpPr>
      <xdr:spPr bwMode="auto">
        <a:xfrm>
          <a:off x="13096875" y="9296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11</xdr:row>
      <xdr:rowOff>0</xdr:rowOff>
    </xdr:from>
    <xdr:to>
      <xdr:col>31</xdr:col>
      <xdr:colOff>285750</xdr:colOff>
      <xdr:row>12</xdr:row>
      <xdr:rowOff>47625</xdr:rowOff>
    </xdr:to>
    <xdr:sp macro="" textlink="">
      <xdr:nvSpPr>
        <xdr:cNvPr id="42" name="Rectangle 45">
          <a:extLst>
            <a:ext uri="{FF2B5EF4-FFF2-40B4-BE49-F238E27FC236}">
              <a16:creationId xmlns:a16="http://schemas.microsoft.com/office/drawing/2014/main" xmlns="" id="{2983A61B-B487-449D-BB4A-C41B64F2B6A1}"/>
            </a:ext>
          </a:extLst>
        </xdr:cNvPr>
        <xdr:cNvSpPr>
          <a:spLocks noChangeArrowheads="1"/>
        </xdr:cNvSpPr>
      </xdr:nvSpPr>
      <xdr:spPr bwMode="auto">
        <a:xfrm>
          <a:off x="13096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10</xdr:row>
      <xdr:rowOff>0</xdr:rowOff>
    </xdr:from>
    <xdr:to>
      <xdr:col>31</xdr:col>
      <xdr:colOff>285750</xdr:colOff>
      <xdr:row>11</xdr:row>
      <xdr:rowOff>47625</xdr:rowOff>
    </xdr:to>
    <xdr:sp macro="" textlink="">
      <xdr:nvSpPr>
        <xdr:cNvPr id="43" name="Rectangle 46">
          <a:extLst>
            <a:ext uri="{FF2B5EF4-FFF2-40B4-BE49-F238E27FC236}">
              <a16:creationId xmlns:a16="http://schemas.microsoft.com/office/drawing/2014/main" xmlns="" id="{3322D845-7CE3-43A0-9BE8-93E1CA1B23FC}"/>
            </a:ext>
          </a:extLst>
        </xdr:cNvPr>
        <xdr:cNvSpPr>
          <a:spLocks noChangeArrowheads="1"/>
        </xdr:cNvSpPr>
      </xdr:nvSpPr>
      <xdr:spPr bwMode="auto">
        <a:xfrm>
          <a:off x="13096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56</xdr:row>
      <xdr:rowOff>0</xdr:rowOff>
    </xdr:from>
    <xdr:to>
      <xdr:col>31</xdr:col>
      <xdr:colOff>285750</xdr:colOff>
      <xdr:row>57</xdr:row>
      <xdr:rowOff>47625</xdr:rowOff>
    </xdr:to>
    <xdr:sp macro="" textlink="">
      <xdr:nvSpPr>
        <xdr:cNvPr id="44" name="Rectangle 47">
          <a:extLst>
            <a:ext uri="{FF2B5EF4-FFF2-40B4-BE49-F238E27FC236}">
              <a16:creationId xmlns:a16="http://schemas.microsoft.com/office/drawing/2014/main" xmlns="" id="{D5F9D144-8A0D-423D-9E04-64500CA0FEDD}"/>
            </a:ext>
          </a:extLst>
        </xdr:cNvPr>
        <xdr:cNvSpPr>
          <a:spLocks noChangeArrowheads="1"/>
        </xdr:cNvSpPr>
      </xdr:nvSpPr>
      <xdr:spPr bwMode="auto">
        <a:xfrm>
          <a:off x="13096875" y="9448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55</xdr:row>
      <xdr:rowOff>0</xdr:rowOff>
    </xdr:from>
    <xdr:to>
      <xdr:col>31</xdr:col>
      <xdr:colOff>285750</xdr:colOff>
      <xdr:row>56</xdr:row>
      <xdr:rowOff>47625</xdr:rowOff>
    </xdr:to>
    <xdr:sp macro="" textlink="">
      <xdr:nvSpPr>
        <xdr:cNvPr id="45" name="Rectangle 48">
          <a:extLst>
            <a:ext uri="{FF2B5EF4-FFF2-40B4-BE49-F238E27FC236}">
              <a16:creationId xmlns:a16="http://schemas.microsoft.com/office/drawing/2014/main" xmlns="" id="{4164B45C-2929-46CB-B7DB-4B8C71A822D7}"/>
            </a:ext>
          </a:extLst>
        </xdr:cNvPr>
        <xdr:cNvSpPr>
          <a:spLocks noChangeArrowheads="1"/>
        </xdr:cNvSpPr>
      </xdr:nvSpPr>
      <xdr:spPr bwMode="auto">
        <a:xfrm>
          <a:off x="13096875" y="9296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11</xdr:row>
      <xdr:rowOff>0</xdr:rowOff>
    </xdr:from>
    <xdr:to>
      <xdr:col>31</xdr:col>
      <xdr:colOff>285750</xdr:colOff>
      <xdr:row>12</xdr:row>
      <xdr:rowOff>47625</xdr:rowOff>
    </xdr:to>
    <xdr:sp macro="" textlink="">
      <xdr:nvSpPr>
        <xdr:cNvPr id="46" name="Rectangle 52">
          <a:extLst>
            <a:ext uri="{FF2B5EF4-FFF2-40B4-BE49-F238E27FC236}">
              <a16:creationId xmlns:a16="http://schemas.microsoft.com/office/drawing/2014/main" xmlns="" id="{7CA11F37-C084-4CEC-A7B5-78C5E1B3EEB2}"/>
            </a:ext>
          </a:extLst>
        </xdr:cNvPr>
        <xdr:cNvSpPr>
          <a:spLocks noChangeArrowheads="1"/>
        </xdr:cNvSpPr>
      </xdr:nvSpPr>
      <xdr:spPr bwMode="auto">
        <a:xfrm>
          <a:off x="13096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10</xdr:row>
      <xdr:rowOff>0</xdr:rowOff>
    </xdr:from>
    <xdr:to>
      <xdr:col>31</xdr:col>
      <xdr:colOff>285750</xdr:colOff>
      <xdr:row>11</xdr:row>
      <xdr:rowOff>47625</xdr:rowOff>
    </xdr:to>
    <xdr:sp macro="" textlink="">
      <xdr:nvSpPr>
        <xdr:cNvPr id="47" name="Rectangle 53">
          <a:extLst>
            <a:ext uri="{FF2B5EF4-FFF2-40B4-BE49-F238E27FC236}">
              <a16:creationId xmlns:a16="http://schemas.microsoft.com/office/drawing/2014/main" xmlns="" id="{B2051B41-4712-4ED0-9939-316283A7FBDD}"/>
            </a:ext>
          </a:extLst>
        </xdr:cNvPr>
        <xdr:cNvSpPr>
          <a:spLocks noChangeArrowheads="1"/>
        </xdr:cNvSpPr>
      </xdr:nvSpPr>
      <xdr:spPr bwMode="auto">
        <a:xfrm>
          <a:off x="13096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56</xdr:row>
      <xdr:rowOff>0</xdr:rowOff>
    </xdr:from>
    <xdr:to>
      <xdr:col>31</xdr:col>
      <xdr:colOff>285750</xdr:colOff>
      <xdr:row>57</xdr:row>
      <xdr:rowOff>47625</xdr:rowOff>
    </xdr:to>
    <xdr:sp macro="" textlink="">
      <xdr:nvSpPr>
        <xdr:cNvPr id="48" name="Rectangle 54">
          <a:extLst>
            <a:ext uri="{FF2B5EF4-FFF2-40B4-BE49-F238E27FC236}">
              <a16:creationId xmlns:a16="http://schemas.microsoft.com/office/drawing/2014/main" xmlns="" id="{5706C44C-A40B-487C-9482-B6F5DCE2F155}"/>
            </a:ext>
          </a:extLst>
        </xdr:cNvPr>
        <xdr:cNvSpPr>
          <a:spLocks noChangeArrowheads="1"/>
        </xdr:cNvSpPr>
      </xdr:nvSpPr>
      <xdr:spPr bwMode="auto">
        <a:xfrm>
          <a:off x="13096875" y="9448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31</xdr:col>
      <xdr:colOff>47625</xdr:colOff>
      <xdr:row>55</xdr:row>
      <xdr:rowOff>0</xdr:rowOff>
    </xdr:from>
    <xdr:to>
      <xdr:col>31</xdr:col>
      <xdr:colOff>285750</xdr:colOff>
      <xdr:row>56</xdr:row>
      <xdr:rowOff>47625</xdr:rowOff>
    </xdr:to>
    <xdr:sp macro="" textlink="">
      <xdr:nvSpPr>
        <xdr:cNvPr id="49" name="Rectangle 55">
          <a:extLst>
            <a:ext uri="{FF2B5EF4-FFF2-40B4-BE49-F238E27FC236}">
              <a16:creationId xmlns:a16="http://schemas.microsoft.com/office/drawing/2014/main" xmlns="" id="{2239EC74-26A6-4C81-B04E-81C1E62A0BC1}"/>
            </a:ext>
          </a:extLst>
        </xdr:cNvPr>
        <xdr:cNvSpPr>
          <a:spLocks noChangeArrowheads="1"/>
        </xdr:cNvSpPr>
      </xdr:nvSpPr>
      <xdr:spPr bwMode="auto">
        <a:xfrm>
          <a:off x="13096875" y="9296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30</xdr:col>
      <xdr:colOff>47625</xdr:colOff>
      <xdr:row>1435</xdr:row>
      <xdr:rowOff>0</xdr:rowOff>
    </xdr:from>
    <xdr:to>
      <xdr:col>30</xdr:col>
      <xdr:colOff>285750</xdr:colOff>
      <xdr:row>1436</xdr:row>
      <xdr:rowOff>0</xdr:rowOff>
    </xdr:to>
    <xdr:sp macro="" textlink="">
      <xdr:nvSpPr>
        <xdr:cNvPr id="50" name="Rectangle 56">
          <a:extLst>
            <a:ext uri="{FF2B5EF4-FFF2-40B4-BE49-F238E27FC236}">
              <a16:creationId xmlns:a16="http://schemas.microsoft.com/office/drawing/2014/main" xmlns="" id="{E88946CE-5BC2-4F2C-8333-69D8844BE8CB}"/>
            </a:ext>
          </a:extLst>
        </xdr:cNvPr>
        <xdr:cNvSpPr>
          <a:spLocks noChangeArrowheads="1"/>
        </xdr:cNvSpPr>
      </xdr:nvSpPr>
      <xdr:spPr bwMode="auto">
        <a:xfrm>
          <a:off x="12677775" y="219608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410</xdr:row>
      <xdr:rowOff>0</xdr:rowOff>
    </xdr:from>
    <xdr:to>
      <xdr:col>26</xdr:col>
      <xdr:colOff>285750</xdr:colOff>
      <xdr:row>411</xdr:row>
      <xdr:rowOff>0</xdr:rowOff>
    </xdr:to>
    <xdr:sp macro="" textlink="">
      <xdr:nvSpPr>
        <xdr:cNvPr id="51" name="Rectangle 59">
          <a:extLst>
            <a:ext uri="{FF2B5EF4-FFF2-40B4-BE49-F238E27FC236}">
              <a16:creationId xmlns:a16="http://schemas.microsoft.com/office/drawing/2014/main" xmlns="" id="{84A3C3F4-DE69-480A-A5E3-BA5ECBFFBBBA}"/>
            </a:ext>
          </a:extLst>
        </xdr:cNvPr>
        <xdr:cNvSpPr>
          <a:spLocks noChangeArrowheads="1"/>
        </xdr:cNvSpPr>
      </xdr:nvSpPr>
      <xdr:spPr bwMode="auto">
        <a:xfrm>
          <a:off x="11191875" y="63398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52" name="Rectangle 60">
          <a:extLst>
            <a:ext uri="{FF2B5EF4-FFF2-40B4-BE49-F238E27FC236}">
              <a16:creationId xmlns:a16="http://schemas.microsoft.com/office/drawing/2014/main" xmlns="" id="{C0A33616-9A72-4AE8-9740-71BDB9724CBF}"/>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53" name="Rectangle 61">
          <a:extLst>
            <a:ext uri="{FF2B5EF4-FFF2-40B4-BE49-F238E27FC236}">
              <a16:creationId xmlns:a16="http://schemas.microsoft.com/office/drawing/2014/main" xmlns="" id="{2894383D-2589-4A44-A2D1-0CBAF96BD014}"/>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54" name="Rectangle 62">
          <a:extLst>
            <a:ext uri="{FF2B5EF4-FFF2-40B4-BE49-F238E27FC236}">
              <a16:creationId xmlns:a16="http://schemas.microsoft.com/office/drawing/2014/main" xmlns="" id="{F0E91F00-A1FF-448D-BB14-72C50B0B8E6A}"/>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829</xdr:row>
      <xdr:rowOff>0</xdr:rowOff>
    </xdr:from>
    <xdr:to>
      <xdr:col>26</xdr:col>
      <xdr:colOff>285750</xdr:colOff>
      <xdr:row>830</xdr:row>
      <xdr:rowOff>0</xdr:rowOff>
    </xdr:to>
    <xdr:sp macro="" textlink="">
      <xdr:nvSpPr>
        <xdr:cNvPr id="55" name="Rectangle 63">
          <a:extLst>
            <a:ext uri="{FF2B5EF4-FFF2-40B4-BE49-F238E27FC236}">
              <a16:creationId xmlns:a16="http://schemas.microsoft.com/office/drawing/2014/main" xmlns="" id="{C56C4AE3-695B-4593-B596-C713D9AA577F}"/>
            </a:ext>
          </a:extLst>
        </xdr:cNvPr>
        <xdr:cNvSpPr>
          <a:spLocks noChangeArrowheads="1"/>
        </xdr:cNvSpPr>
      </xdr:nvSpPr>
      <xdr:spPr bwMode="auto">
        <a:xfrm>
          <a:off x="11191875" y="127254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152</xdr:row>
      <xdr:rowOff>0</xdr:rowOff>
    </xdr:from>
    <xdr:to>
      <xdr:col>26</xdr:col>
      <xdr:colOff>285750</xdr:colOff>
      <xdr:row>153</xdr:row>
      <xdr:rowOff>47625</xdr:rowOff>
    </xdr:to>
    <xdr:sp macro="" textlink="">
      <xdr:nvSpPr>
        <xdr:cNvPr id="56" name="Rectangle 64">
          <a:extLst>
            <a:ext uri="{FF2B5EF4-FFF2-40B4-BE49-F238E27FC236}">
              <a16:creationId xmlns:a16="http://schemas.microsoft.com/office/drawing/2014/main" xmlns="" id="{25A69FC4-8E57-46F1-B7E8-2D8EC09960FF}"/>
            </a:ext>
          </a:extLst>
        </xdr:cNvPr>
        <xdr:cNvSpPr>
          <a:spLocks noChangeArrowheads="1"/>
        </xdr:cNvSpPr>
      </xdr:nvSpPr>
      <xdr:spPr bwMode="auto">
        <a:xfrm>
          <a:off x="11191875" y="240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115</xdr:row>
      <xdr:rowOff>0</xdr:rowOff>
    </xdr:from>
    <xdr:to>
      <xdr:col>26</xdr:col>
      <xdr:colOff>285750</xdr:colOff>
      <xdr:row>116</xdr:row>
      <xdr:rowOff>47625</xdr:rowOff>
    </xdr:to>
    <xdr:sp macro="" textlink="">
      <xdr:nvSpPr>
        <xdr:cNvPr id="57" name="Rectangle 65">
          <a:extLst>
            <a:ext uri="{FF2B5EF4-FFF2-40B4-BE49-F238E27FC236}">
              <a16:creationId xmlns:a16="http://schemas.microsoft.com/office/drawing/2014/main" xmlns="" id="{66DEA05D-06C4-4A6F-BE3A-101CCA5F5F58}"/>
            </a:ext>
          </a:extLst>
        </xdr:cNvPr>
        <xdr:cNvSpPr>
          <a:spLocks noChangeArrowheads="1"/>
        </xdr:cNvSpPr>
      </xdr:nvSpPr>
      <xdr:spPr bwMode="auto">
        <a:xfrm>
          <a:off x="11191875" y="184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114</xdr:row>
      <xdr:rowOff>0</xdr:rowOff>
    </xdr:from>
    <xdr:to>
      <xdr:col>26</xdr:col>
      <xdr:colOff>285750</xdr:colOff>
      <xdr:row>115</xdr:row>
      <xdr:rowOff>47625</xdr:rowOff>
    </xdr:to>
    <xdr:sp macro="" textlink="">
      <xdr:nvSpPr>
        <xdr:cNvPr id="58" name="Rectangle 66">
          <a:extLst>
            <a:ext uri="{FF2B5EF4-FFF2-40B4-BE49-F238E27FC236}">
              <a16:creationId xmlns:a16="http://schemas.microsoft.com/office/drawing/2014/main" xmlns="" id="{46DDE2D7-D385-41D1-B878-0816A9F1CC6A}"/>
            </a:ext>
          </a:extLst>
        </xdr:cNvPr>
        <xdr:cNvSpPr>
          <a:spLocks noChangeArrowheads="1"/>
        </xdr:cNvSpPr>
      </xdr:nvSpPr>
      <xdr:spPr bwMode="auto">
        <a:xfrm>
          <a:off x="11191875" y="182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960</xdr:row>
      <xdr:rowOff>0</xdr:rowOff>
    </xdr:from>
    <xdr:to>
      <xdr:col>26</xdr:col>
      <xdr:colOff>285750</xdr:colOff>
      <xdr:row>961</xdr:row>
      <xdr:rowOff>0</xdr:rowOff>
    </xdr:to>
    <xdr:sp macro="" textlink="">
      <xdr:nvSpPr>
        <xdr:cNvPr id="59" name="Rectangle 67">
          <a:extLst>
            <a:ext uri="{FF2B5EF4-FFF2-40B4-BE49-F238E27FC236}">
              <a16:creationId xmlns:a16="http://schemas.microsoft.com/office/drawing/2014/main" xmlns="" id="{87B633B1-E427-4721-B1D9-294FB37693EF}"/>
            </a:ext>
          </a:extLst>
        </xdr:cNvPr>
        <xdr:cNvSpPr>
          <a:spLocks noChangeArrowheads="1"/>
        </xdr:cNvSpPr>
      </xdr:nvSpPr>
      <xdr:spPr bwMode="auto">
        <a:xfrm>
          <a:off x="11191875" y="147218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1027</xdr:row>
      <xdr:rowOff>0</xdr:rowOff>
    </xdr:from>
    <xdr:to>
      <xdr:col>26</xdr:col>
      <xdr:colOff>285750</xdr:colOff>
      <xdr:row>1028</xdr:row>
      <xdr:rowOff>47625</xdr:rowOff>
    </xdr:to>
    <xdr:sp macro="" textlink="">
      <xdr:nvSpPr>
        <xdr:cNvPr id="60" name="Rectangle 68">
          <a:extLst>
            <a:ext uri="{FF2B5EF4-FFF2-40B4-BE49-F238E27FC236}">
              <a16:creationId xmlns:a16="http://schemas.microsoft.com/office/drawing/2014/main" xmlns="" id="{E1052AFC-AD9D-4771-B6EC-6B3AFD5E816A}"/>
            </a:ext>
          </a:extLst>
        </xdr:cNvPr>
        <xdr:cNvSpPr>
          <a:spLocks noChangeArrowheads="1"/>
        </xdr:cNvSpPr>
      </xdr:nvSpPr>
      <xdr:spPr bwMode="auto">
        <a:xfrm>
          <a:off x="11191875" y="15742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990</xdr:row>
      <xdr:rowOff>0</xdr:rowOff>
    </xdr:from>
    <xdr:to>
      <xdr:col>26</xdr:col>
      <xdr:colOff>285750</xdr:colOff>
      <xdr:row>991</xdr:row>
      <xdr:rowOff>47625</xdr:rowOff>
    </xdr:to>
    <xdr:sp macro="" textlink="">
      <xdr:nvSpPr>
        <xdr:cNvPr id="61" name="Rectangle 69">
          <a:extLst>
            <a:ext uri="{FF2B5EF4-FFF2-40B4-BE49-F238E27FC236}">
              <a16:creationId xmlns:a16="http://schemas.microsoft.com/office/drawing/2014/main" xmlns="" id="{A08E065F-F1F9-4B44-9228-B0902EE48C42}"/>
            </a:ext>
          </a:extLst>
        </xdr:cNvPr>
        <xdr:cNvSpPr>
          <a:spLocks noChangeArrowheads="1"/>
        </xdr:cNvSpPr>
      </xdr:nvSpPr>
      <xdr:spPr bwMode="auto">
        <a:xfrm>
          <a:off x="11191875" y="15179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989</xdr:row>
      <xdr:rowOff>0</xdr:rowOff>
    </xdr:from>
    <xdr:to>
      <xdr:col>26</xdr:col>
      <xdr:colOff>285750</xdr:colOff>
      <xdr:row>990</xdr:row>
      <xdr:rowOff>47625</xdr:rowOff>
    </xdr:to>
    <xdr:sp macro="" textlink="">
      <xdr:nvSpPr>
        <xdr:cNvPr id="62" name="Rectangle 70">
          <a:extLst>
            <a:ext uri="{FF2B5EF4-FFF2-40B4-BE49-F238E27FC236}">
              <a16:creationId xmlns:a16="http://schemas.microsoft.com/office/drawing/2014/main" xmlns="" id="{9EBEE9E0-CE4A-4EAF-B0AF-0F57BDD5315A}"/>
            </a:ext>
          </a:extLst>
        </xdr:cNvPr>
        <xdr:cNvSpPr>
          <a:spLocks noChangeArrowheads="1"/>
        </xdr:cNvSpPr>
      </xdr:nvSpPr>
      <xdr:spPr bwMode="auto">
        <a:xfrm>
          <a:off x="11191875" y="15163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1378</xdr:row>
      <xdr:rowOff>0</xdr:rowOff>
    </xdr:from>
    <xdr:to>
      <xdr:col>26</xdr:col>
      <xdr:colOff>285750</xdr:colOff>
      <xdr:row>1379</xdr:row>
      <xdr:rowOff>0</xdr:rowOff>
    </xdr:to>
    <xdr:sp macro="" textlink="">
      <xdr:nvSpPr>
        <xdr:cNvPr id="63" name="Rectangle 71">
          <a:extLst>
            <a:ext uri="{FF2B5EF4-FFF2-40B4-BE49-F238E27FC236}">
              <a16:creationId xmlns:a16="http://schemas.microsoft.com/office/drawing/2014/main" xmlns="" id="{0F72F79A-10E3-425A-A90F-CA340CCF1086}"/>
            </a:ext>
          </a:extLst>
        </xdr:cNvPr>
        <xdr:cNvSpPr>
          <a:spLocks noChangeArrowheads="1"/>
        </xdr:cNvSpPr>
      </xdr:nvSpPr>
      <xdr:spPr bwMode="auto">
        <a:xfrm>
          <a:off x="11191875" y="2109216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64" name="Rectangle 72">
          <a:extLst>
            <a:ext uri="{FF2B5EF4-FFF2-40B4-BE49-F238E27FC236}">
              <a16:creationId xmlns:a16="http://schemas.microsoft.com/office/drawing/2014/main" xmlns="" id="{0EDE0247-977D-4BD7-B1B3-BD6B4BEDE66D}"/>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65" name="Rectangle 73">
          <a:extLst>
            <a:ext uri="{FF2B5EF4-FFF2-40B4-BE49-F238E27FC236}">
              <a16:creationId xmlns:a16="http://schemas.microsoft.com/office/drawing/2014/main" xmlns="" id="{5622EA13-9CE0-42B1-8BFC-DA255B39C11F}"/>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66" name="Rectangle 74">
          <a:extLst>
            <a:ext uri="{FF2B5EF4-FFF2-40B4-BE49-F238E27FC236}">
              <a16:creationId xmlns:a16="http://schemas.microsoft.com/office/drawing/2014/main" xmlns="" id="{11E16373-ECC6-4CCC-91FB-D24A11BFF9E5}"/>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347</xdr:row>
      <xdr:rowOff>0</xdr:rowOff>
    </xdr:from>
    <xdr:to>
      <xdr:col>26</xdr:col>
      <xdr:colOff>285750</xdr:colOff>
      <xdr:row>348</xdr:row>
      <xdr:rowOff>0</xdr:rowOff>
    </xdr:to>
    <xdr:sp macro="" textlink="">
      <xdr:nvSpPr>
        <xdr:cNvPr id="67" name="Rectangle 75">
          <a:extLst>
            <a:ext uri="{FF2B5EF4-FFF2-40B4-BE49-F238E27FC236}">
              <a16:creationId xmlns:a16="http://schemas.microsoft.com/office/drawing/2014/main" xmlns="" id="{B3637A61-B79E-45D0-8ECF-9823EE302182}"/>
            </a:ext>
          </a:extLst>
        </xdr:cNvPr>
        <xdr:cNvSpPr>
          <a:spLocks noChangeArrowheads="1"/>
        </xdr:cNvSpPr>
      </xdr:nvSpPr>
      <xdr:spPr bwMode="auto">
        <a:xfrm>
          <a:off x="11191875" y="53797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152</xdr:row>
      <xdr:rowOff>0</xdr:rowOff>
    </xdr:from>
    <xdr:to>
      <xdr:col>26</xdr:col>
      <xdr:colOff>285750</xdr:colOff>
      <xdr:row>153</xdr:row>
      <xdr:rowOff>47625</xdr:rowOff>
    </xdr:to>
    <xdr:sp macro="" textlink="">
      <xdr:nvSpPr>
        <xdr:cNvPr id="68" name="Rectangle 76">
          <a:extLst>
            <a:ext uri="{FF2B5EF4-FFF2-40B4-BE49-F238E27FC236}">
              <a16:creationId xmlns:a16="http://schemas.microsoft.com/office/drawing/2014/main" xmlns="" id="{09BAA118-5926-4865-A792-4C86553BB405}"/>
            </a:ext>
          </a:extLst>
        </xdr:cNvPr>
        <xdr:cNvSpPr>
          <a:spLocks noChangeArrowheads="1"/>
        </xdr:cNvSpPr>
      </xdr:nvSpPr>
      <xdr:spPr bwMode="auto">
        <a:xfrm>
          <a:off x="11191875" y="240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115</xdr:row>
      <xdr:rowOff>0</xdr:rowOff>
    </xdr:from>
    <xdr:to>
      <xdr:col>26</xdr:col>
      <xdr:colOff>285750</xdr:colOff>
      <xdr:row>116</xdr:row>
      <xdr:rowOff>47625</xdr:rowOff>
    </xdr:to>
    <xdr:sp macro="" textlink="">
      <xdr:nvSpPr>
        <xdr:cNvPr id="69" name="Rectangle 77">
          <a:extLst>
            <a:ext uri="{FF2B5EF4-FFF2-40B4-BE49-F238E27FC236}">
              <a16:creationId xmlns:a16="http://schemas.microsoft.com/office/drawing/2014/main" xmlns="" id="{8F11B253-4550-439C-B0B1-D178D3E590C7}"/>
            </a:ext>
          </a:extLst>
        </xdr:cNvPr>
        <xdr:cNvSpPr>
          <a:spLocks noChangeArrowheads="1"/>
        </xdr:cNvSpPr>
      </xdr:nvSpPr>
      <xdr:spPr bwMode="auto">
        <a:xfrm>
          <a:off x="11191875" y="184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114</xdr:row>
      <xdr:rowOff>0</xdr:rowOff>
    </xdr:from>
    <xdr:to>
      <xdr:col>26</xdr:col>
      <xdr:colOff>285750</xdr:colOff>
      <xdr:row>115</xdr:row>
      <xdr:rowOff>47625</xdr:rowOff>
    </xdr:to>
    <xdr:sp macro="" textlink="">
      <xdr:nvSpPr>
        <xdr:cNvPr id="70" name="Rectangle 78">
          <a:extLst>
            <a:ext uri="{FF2B5EF4-FFF2-40B4-BE49-F238E27FC236}">
              <a16:creationId xmlns:a16="http://schemas.microsoft.com/office/drawing/2014/main" xmlns="" id="{E22703EC-F959-42BF-BD65-5D226DE9C923}"/>
            </a:ext>
          </a:extLst>
        </xdr:cNvPr>
        <xdr:cNvSpPr>
          <a:spLocks noChangeArrowheads="1"/>
        </xdr:cNvSpPr>
      </xdr:nvSpPr>
      <xdr:spPr bwMode="auto">
        <a:xfrm>
          <a:off x="11191875" y="182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1294</xdr:row>
      <xdr:rowOff>0</xdr:rowOff>
    </xdr:from>
    <xdr:to>
      <xdr:col>26</xdr:col>
      <xdr:colOff>285750</xdr:colOff>
      <xdr:row>1295</xdr:row>
      <xdr:rowOff>0</xdr:rowOff>
    </xdr:to>
    <xdr:sp macro="" textlink="">
      <xdr:nvSpPr>
        <xdr:cNvPr id="71" name="Rectangle 79">
          <a:extLst>
            <a:ext uri="{FF2B5EF4-FFF2-40B4-BE49-F238E27FC236}">
              <a16:creationId xmlns:a16="http://schemas.microsoft.com/office/drawing/2014/main" xmlns="" id="{1351024A-98A8-4907-8E85-68747E93F8D9}"/>
            </a:ext>
          </a:extLst>
        </xdr:cNvPr>
        <xdr:cNvSpPr>
          <a:spLocks noChangeArrowheads="1"/>
        </xdr:cNvSpPr>
      </xdr:nvSpPr>
      <xdr:spPr bwMode="auto">
        <a:xfrm>
          <a:off x="11191875" y="198120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1027</xdr:row>
      <xdr:rowOff>0</xdr:rowOff>
    </xdr:from>
    <xdr:to>
      <xdr:col>26</xdr:col>
      <xdr:colOff>285750</xdr:colOff>
      <xdr:row>1028</xdr:row>
      <xdr:rowOff>47625</xdr:rowOff>
    </xdr:to>
    <xdr:sp macro="" textlink="">
      <xdr:nvSpPr>
        <xdr:cNvPr id="72" name="Rectangle 80">
          <a:extLst>
            <a:ext uri="{FF2B5EF4-FFF2-40B4-BE49-F238E27FC236}">
              <a16:creationId xmlns:a16="http://schemas.microsoft.com/office/drawing/2014/main" xmlns="" id="{BB8264F3-30F1-4A69-9D55-0FE67F3961C7}"/>
            </a:ext>
          </a:extLst>
        </xdr:cNvPr>
        <xdr:cNvSpPr>
          <a:spLocks noChangeArrowheads="1"/>
        </xdr:cNvSpPr>
      </xdr:nvSpPr>
      <xdr:spPr bwMode="auto">
        <a:xfrm>
          <a:off x="11191875" y="15742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990</xdr:row>
      <xdr:rowOff>0</xdr:rowOff>
    </xdr:from>
    <xdr:to>
      <xdr:col>26</xdr:col>
      <xdr:colOff>285750</xdr:colOff>
      <xdr:row>991</xdr:row>
      <xdr:rowOff>47625</xdr:rowOff>
    </xdr:to>
    <xdr:sp macro="" textlink="">
      <xdr:nvSpPr>
        <xdr:cNvPr id="73" name="Rectangle 81">
          <a:extLst>
            <a:ext uri="{FF2B5EF4-FFF2-40B4-BE49-F238E27FC236}">
              <a16:creationId xmlns:a16="http://schemas.microsoft.com/office/drawing/2014/main" xmlns="" id="{919F3531-5DC5-4930-9680-A73F2B7CDF8C}"/>
            </a:ext>
          </a:extLst>
        </xdr:cNvPr>
        <xdr:cNvSpPr>
          <a:spLocks noChangeArrowheads="1"/>
        </xdr:cNvSpPr>
      </xdr:nvSpPr>
      <xdr:spPr bwMode="auto">
        <a:xfrm>
          <a:off x="11191875" y="15179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989</xdr:row>
      <xdr:rowOff>0</xdr:rowOff>
    </xdr:from>
    <xdr:to>
      <xdr:col>26</xdr:col>
      <xdr:colOff>285750</xdr:colOff>
      <xdr:row>990</xdr:row>
      <xdr:rowOff>47625</xdr:rowOff>
    </xdr:to>
    <xdr:sp macro="" textlink="">
      <xdr:nvSpPr>
        <xdr:cNvPr id="74" name="Rectangle 82">
          <a:extLst>
            <a:ext uri="{FF2B5EF4-FFF2-40B4-BE49-F238E27FC236}">
              <a16:creationId xmlns:a16="http://schemas.microsoft.com/office/drawing/2014/main" xmlns="" id="{21B354CA-0810-4D2C-B1EA-7BDA3D1ADAA5}"/>
            </a:ext>
          </a:extLst>
        </xdr:cNvPr>
        <xdr:cNvSpPr>
          <a:spLocks noChangeArrowheads="1"/>
        </xdr:cNvSpPr>
      </xdr:nvSpPr>
      <xdr:spPr bwMode="auto">
        <a:xfrm>
          <a:off x="11191875" y="15163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889</xdr:row>
      <xdr:rowOff>0</xdr:rowOff>
    </xdr:from>
    <xdr:to>
      <xdr:col>26</xdr:col>
      <xdr:colOff>285750</xdr:colOff>
      <xdr:row>890</xdr:row>
      <xdr:rowOff>0</xdr:rowOff>
    </xdr:to>
    <xdr:sp macro="" textlink="">
      <xdr:nvSpPr>
        <xdr:cNvPr id="75" name="Rectangle 83">
          <a:extLst>
            <a:ext uri="{FF2B5EF4-FFF2-40B4-BE49-F238E27FC236}">
              <a16:creationId xmlns:a16="http://schemas.microsoft.com/office/drawing/2014/main" xmlns="" id="{331B5B15-8AA9-494A-ABC6-ACFD3281CCFC}"/>
            </a:ext>
          </a:extLst>
        </xdr:cNvPr>
        <xdr:cNvSpPr>
          <a:spLocks noChangeArrowheads="1"/>
        </xdr:cNvSpPr>
      </xdr:nvSpPr>
      <xdr:spPr bwMode="auto">
        <a:xfrm>
          <a:off x="11191875" y="136398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76" name="Rectangle 84">
          <a:extLst>
            <a:ext uri="{FF2B5EF4-FFF2-40B4-BE49-F238E27FC236}">
              <a16:creationId xmlns:a16="http://schemas.microsoft.com/office/drawing/2014/main" xmlns="" id="{BF89BA6E-EBFC-4566-BC0B-33DA449878ED}"/>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77" name="Rectangle 85">
          <a:extLst>
            <a:ext uri="{FF2B5EF4-FFF2-40B4-BE49-F238E27FC236}">
              <a16:creationId xmlns:a16="http://schemas.microsoft.com/office/drawing/2014/main" xmlns="" id="{29BD805A-A203-4FDA-A4FC-F300268AF62C}"/>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78" name="Rectangle 86">
          <a:extLst>
            <a:ext uri="{FF2B5EF4-FFF2-40B4-BE49-F238E27FC236}">
              <a16:creationId xmlns:a16="http://schemas.microsoft.com/office/drawing/2014/main" xmlns="" id="{E037A182-E39E-40AA-B392-38710C9671F2}"/>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1394</xdr:row>
      <xdr:rowOff>0</xdr:rowOff>
    </xdr:from>
    <xdr:to>
      <xdr:col>26</xdr:col>
      <xdr:colOff>285750</xdr:colOff>
      <xdr:row>1395</xdr:row>
      <xdr:rowOff>0</xdr:rowOff>
    </xdr:to>
    <xdr:sp macro="" textlink="">
      <xdr:nvSpPr>
        <xdr:cNvPr id="79" name="Rectangle 87">
          <a:extLst>
            <a:ext uri="{FF2B5EF4-FFF2-40B4-BE49-F238E27FC236}">
              <a16:creationId xmlns:a16="http://schemas.microsoft.com/office/drawing/2014/main" xmlns="" id="{D7CA9D05-9DEE-42C7-B497-725757FAB7A9}"/>
            </a:ext>
          </a:extLst>
        </xdr:cNvPr>
        <xdr:cNvSpPr>
          <a:spLocks noChangeArrowheads="1"/>
        </xdr:cNvSpPr>
      </xdr:nvSpPr>
      <xdr:spPr bwMode="auto">
        <a:xfrm>
          <a:off x="11191875" y="213360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507</xdr:row>
      <xdr:rowOff>0</xdr:rowOff>
    </xdr:from>
    <xdr:to>
      <xdr:col>26</xdr:col>
      <xdr:colOff>285750</xdr:colOff>
      <xdr:row>508</xdr:row>
      <xdr:rowOff>47625</xdr:rowOff>
    </xdr:to>
    <xdr:sp macro="" textlink="">
      <xdr:nvSpPr>
        <xdr:cNvPr id="80" name="Rectangle 88">
          <a:extLst>
            <a:ext uri="{FF2B5EF4-FFF2-40B4-BE49-F238E27FC236}">
              <a16:creationId xmlns:a16="http://schemas.microsoft.com/office/drawing/2014/main" xmlns="" id="{1F6135D9-6F2F-4981-BAF8-3E6B3746E585}"/>
            </a:ext>
          </a:extLst>
        </xdr:cNvPr>
        <xdr:cNvSpPr>
          <a:spLocks noChangeArrowheads="1"/>
        </xdr:cNvSpPr>
      </xdr:nvSpPr>
      <xdr:spPr bwMode="auto">
        <a:xfrm>
          <a:off x="11191875" y="78181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470</xdr:row>
      <xdr:rowOff>0</xdr:rowOff>
    </xdr:from>
    <xdr:to>
      <xdr:col>26</xdr:col>
      <xdr:colOff>285750</xdr:colOff>
      <xdr:row>471</xdr:row>
      <xdr:rowOff>47625</xdr:rowOff>
    </xdr:to>
    <xdr:sp macro="" textlink="">
      <xdr:nvSpPr>
        <xdr:cNvPr id="81" name="Rectangle 89">
          <a:extLst>
            <a:ext uri="{FF2B5EF4-FFF2-40B4-BE49-F238E27FC236}">
              <a16:creationId xmlns:a16="http://schemas.microsoft.com/office/drawing/2014/main" xmlns="" id="{50BE6B48-E80C-4B5D-B412-0F34EB7CFC00}"/>
            </a:ext>
          </a:extLst>
        </xdr:cNvPr>
        <xdr:cNvSpPr>
          <a:spLocks noChangeArrowheads="1"/>
        </xdr:cNvSpPr>
      </xdr:nvSpPr>
      <xdr:spPr bwMode="auto">
        <a:xfrm>
          <a:off x="11191875" y="72542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469</xdr:row>
      <xdr:rowOff>0</xdr:rowOff>
    </xdr:from>
    <xdr:to>
      <xdr:col>26</xdr:col>
      <xdr:colOff>285750</xdr:colOff>
      <xdr:row>470</xdr:row>
      <xdr:rowOff>47625</xdr:rowOff>
    </xdr:to>
    <xdr:sp macro="" textlink="">
      <xdr:nvSpPr>
        <xdr:cNvPr id="82" name="Rectangle 90">
          <a:extLst>
            <a:ext uri="{FF2B5EF4-FFF2-40B4-BE49-F238E27FC236}">
              <a16:creationId xmlns:a16="http://schemas.microsoft.com/office/drawing/2014/main" xmlns="" id="{CB70DC4B-0D05-4FE3-84DE-24C4DCF7B155}"/>
            </a:ext>
          </a:extLst>
        </xdr:cNvPr>
        <xdr:cNvSpPr>
          <a:spLocks noChangeArrowheads="1"/>
        </xdr:cNvSpPr>
      </xdr:nvSpPr>
      <xdr:spPr bwMode="auto">
        <a:xfrm>
          <a:off x="11191875" y="72390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1789</xdr:row>
      <xdr:rowOff>0</xdr:rowOff>
    </xdr:from>
    <xdr:to>
      <xdr:col>26</xdr:col>
      <xdr:colOff>285750</xdr:colOff>
      <xdr:row>1790</xdr:row>
      <xdr:rowOff>0</xdr:rowOff>
    </xdr:to>
    <xdr:sp macro="" textlink="">
      <xdr:nvSpPr>
        <xdr:cNvPr id="83" name="Rectangle 91">
          <a:extLst>
            <a:ext uri="{FF2B5EF4-FFF2-40B4-BE49-F238E27FC236}">
              <a16:creationId xmlns:a16="http://schemas.microsoft.com/office/drawing/2014/main" xmlns="" id="{D51F609E-4417-437D-860A-32BD5731AC62}"/>
            </a:ext>
          </a:extLst>
        </xdr:cNvPr>
        <xdr:cNvSpPr>
          <a:spLocks noChangeArrowheads="1"/>
        </xdr:cNvSpPr>
      </xdr:nvSpPr>
      <xdr:spPr bwMode="auto">
        <a:xfrm>
          <a:off x="11191875" y="273558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615</xdr:row>
      <xdr:rowOff>0</xdr:rowOff>
    </xdr:from>
    <xdr:to>
      <xdr:col>26</xdr:col>
      <xdr:colOff>285750</xdr:colOff>
      <xdr:row>616</xdr:row>
      <xdr:rowOff>47625</xdr:rowOff>
    </xdr:to>
    <xdr:sp macro="" textlink="">
      <xdr:nvSpPr>
        <xdr:cNvPr id="84" name="Rectangle 92">
          <a:extLst>
            <a:ext uri="{FF2B5EF4-FFF2-40B4-BE49-F238E27FC236}">
              <a16:creationId xmlns:a16="http://schemas.microsoft.com/office/drawing/2014/main" xmlns="" id="{4D6E7406-42B9-462D-8A2D-54335D908391}"/>
            </a:ext>
          </a:extLst>
        </xdr:cNvPr>
        <xdr:cNvSpPr>
          <a:spLocks noChangeArrowheads="1"/>
        </xdr:cNvSpPr>
      </xdr:nvSpPr>
      <xdr:spPr bwMode="auto">
        <a:xfrm>
          <a:off x="11191875" y="946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578</xdr:row>
      <xdr:rowOff>0</xdr:rowOff>
    </xdr:from>
    <xdr:to>
      <xdr:col>26</xdr:col>
      <xdr:colOff>285750</xdr:colOff>
      <xdr:row>579</xdr:row>
      <xdr:rowOff>47625</xdr:rowOff>
    </xdr:to>
    <xdr:sp macro="" textlink="">
      <xdr:nvSpPr>
        <xdr:cNvPr id="85" name="Rectangle 93">
          <a:extLst>
            <a:ext uri="{FF2B5EF4-FFF2-40B4-BE49-F238E27FC236}">
              <a16:creationId xmlns:a16="http://schemas.microsoft.com/office/drawing/2014/main" xmlns="" id="{96AD9ADD-B261-4A7D-A267-938F1EAA1DFA}"/>
            </a:ext>
          </a:extLst>
        </xdr:cNvPr>
        <xdr:cNvSpPr>
          <a:spLocks noChangeArrowheads="1"/>
        </xdr:cNvSpPr>
      </xdr:nvSpPr>
      <xdr:spPr bwMode="auto">
        <a:xfrm>
          <a:off x="11191875" y="89001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577</xdr:row>
      <xdr:rowOff>0</xdr:rowOff>
    </xdr:from>
    <xdr:to>
      <xdr:col>26</xdr:col>
      <xdr:colOff>285750</xdr:colOff>
      <xdr:row>578</xdr:row>
      <xdr:rowOff>47625</xdr:rowOff>
    </xdr:to>
    <xdr:sp macro="" textlink="">
      <xdr:nvSpPr>
        <xdr:cNvPr id="86" name="Rectangle 94">
          <a:extLst>
            <a:ext uri="{FF2B5EF4-FFF2-40B4-BE49-F238E27FC236}">
              <a16:creationId xmlns:a16="http://schemas.microsoft.com/office/drawing/2014/main" xmlns="" id="{AE04CBDA-E6A9-4A2F-8BCF-8F37477C6E1B}"/>
            </a:ext>
          </a:extLst>
        </xdr:cNvPr>
        <xdr:cNvSpPr>
          <a:spLocks noChangeArrowheads="1"/>
        </xdr:cNvSpPr>
      </xdr:nvSpPr>
      <xdr:spPr bwMode="auto">
        <a:xfrm>
          <a:off x="11191875" y="8884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1231</xdr:row>
      <xdr:rowOff>0</xdr:rowOff>
    </xdr:from>
    <xdr:to>
      <xdr:col>26</xdr:col>
      <xdr:colOff>285750</xdr:colOff>
      <xdr:row>1232</xdr:row>
      <xdr:rowOff>0</xdr:rowOff>
    </xdr:to>
    <xdr:sp macro="" textlink="">
      <xdr:nvSpPr>
        <xdr:cNvPr id="87" name="Rectangle 95">
          <a:extLst>
            <a:ext uri="{FF2B5EF4-FFF2-40B4-BE49-F238E27FC236}">
              <a16:creationId xmlns:a16="http://schemas.microsoft.com/office/drawing/2014/main" xmlns="" id="{D6E3F90B-6235-493C-8BA6-709BEB3AA568}"/>
            </a:ext>
          </a:extLst>
        </xdr:cNvPr>
        <xdr:cNvSpPr>
          <a:spLocks noChangeArrowheads="1"/>
        </xdr:cNvSpPr>
      </xdr:nvSpPr>
      <xdr:spPr bwMode="auto">
        <a:xfrm>
          <a:off x="11191875" y="188518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88" name="Rectangle 96">
          <a:extLst>
            <a:ext uri="{FF2B5EF4-FFF2-40B4-BE49-F238E27FC236}">
              <a16:creationId xmlns:a16="http://schemas.microsoft.com/office/drawing/2014/main" xmlns="" id="{C5F76261-12E5-4B7A-AFC4-B02E932CF058}"/>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89" name="Rectangle 97">
          <a:extLst>
            <a:ext uri="{FF2B5EF4-FFF2-40B4-BE49-F238E27FC236}">
              <a16:creationId xmlns:a16="http://schemas.microsoft.com/office/drawing/2014/main" xmlns="" id="{86CD00A0-6757-4C30-A7AF-FD0077CD6C9B}"/>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90" name="Rectangle 98">
          <a:extLst>
            <a:ext uri="{FF2B5EF4-FFF2-40B4-BE49-F238E27FC236}">
              <a16:creationId xmlns:a16="http://schemas.microsoft.com/office/drawing/2014/main" xmlns="" id="{AED20C54-0572-4109-A357-5481E2E79E4C}"/>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1334</xdr:row>
      <xdr:rowOff>0</xdr:rowOff>
    </xdr:from>
    <xdr:to>
      <xdr:col>26</xdr:col>
      <xdr:colOff>285750</xdr:colOff>
      <xdr:row>1335</xdr:row>
      <xdr:rowOff>0</xdr:rowOff>
    </xdr:to>
    <xdr:sp macro="" textlink="">
      <xdr:nvSpPr>
        <xdr:cNvPr id="91" name="Rectangle 99">
          <a:extLst>
            <a:ext uri="{FF2B5EF4-FFF2-40B4-BE49-F238E27FC236}">
              <a16:creationId xmlns:a16="http://schemas.microsoft.com/office/drawing/2014/main" xmlns="" id="{9C11F33F-47B5-4697-BA4D-FB7A4A5E79FE}"/>
            </a:ext>
          </a:extLst>
        </xdr:cNvPr>
        <xdr:cNvSpPr>
          <a:spLocks noChangeArrowheads="1"/>
        </xdr:cNvSpPr>
      </xdr:nvSpPr>
      <xdr:spPr bwMode="auto">
        <a:xfrm>
          <a:off x="11191875" y="2042160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362</xdr:row>
      <xdr:rowOff>0</xdr:rowOff>
    </xdr:from>
    <xdr:to>
      <xdr:col>26</xdr:col>
      <xdr:colOff>285750</xdr:colOff>
      <xdr:row>363</xdr:row>
      <xdr:rowOff>47625</xdr:rowOff>
    </xdr:to>
    <xdr:sp macro="" textlink="">
      <xdr:nvSpPr>
        <xdr:cNvPr id="92" name="Rectangle 100">
          <a:extLst>
            <a:ext uri="{FF2B5EF4-FFF2-40B4-BE49-F238E27FC236}">
              <a16:creationId xmlns:a16="http://schemas.microsoft.com/office/drawing/2014/main" xmlns="" id="{EC7AE9B0-763B-4CA9-A20C-6238044584F4}"/>
            </a:ext>
          </a:extLst>
        </xdr:cNvPr>
        <xdr:cNvSpPr>
          <a:spLocks noChangeArrowheads="1"/>
        </xdr:cNvSpPr>
      </xdr:nvSpPr>
      <xdr:spPr bwMode="auto">
        <a:xfrm>
          <a:off x="11191875" y="56083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325</xdr:row>
      <xdr:rowOff>0</xdr:rowOff>
    </xdr:from>
    <xdr:to>
      <xdr:col>26</xdr:col>
      <xdr:colOff>285750</xdr:colOff>
      <xdr:row>326</xdr:row>
      <xdr:rowOff>47625</xdr:rowOff>
    </xdr:to>
    <xdr:sp macro="" textlink="">
      <xdr:nvSpPr>
        <xdr:cNvPr id="93" name="Rectangle 101">
          <a:extLst>
            <a:ext uri="{FF2B5EF4-FFF2-40B4-BE49-F238E27FC236}">
              <a16:creationId xmlns:a16="http://schemas.microsoft.com/office/drawing/2014/main" xmlns="" id="{F81D8FAE-5701-45A5-A42A-10DF60CE839A}"/>
            </a:ext>
          </a:extLst>
        </xdr:cNvPr>
        <xdr:cNvSpPr>
          <a:spLocks noChangeArrowheads="1"/>
        </xdr:cNvSpPr>
      </xdr:nvSpPr>
      <xdr:spPr bwMode="auto">
        <a:xfrm>
          <a:off x="11191875" y="50444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324</xdr:row>
      <xdr:rowOff>0</xdr:rowOff>
    </xdr:from>
    <xdr:to>
      <xdr:col>26</xdr:col>
      <xdr:colOff>285750</xdr:colOff>
      <xdr:row>325</xdr:row>
      <xdr:rowOff>47625</xdr:rowOff>
    </xdr:to>
    <xdr:sp macro="" textlink="">
      <xdr:nvSpPr>
        <xdr:cNvPr id="94" name="Rectangle 102">
          <a:extLst>
            <a:ext uri="{FF2B5EF4-FFF2-40B4-BE49-F238E27FC236}">
              <a16:creationId xmlns:a16="http://schemas.microsoft.com/office/drawing/2014/main" xmlns="" id="{6BA5348D-C4D3-4CBD-A10E-6B27BDA76B2D}"/>
            </a:ext>
          </a:extLst>
        </xdr:cNvPr>
        <xdr:cNvSpPr>
          <a:spLocks noChangeArrowheads="1"/>
        </xdr:cNvSpPr>
      </xdr:nvSpPr>
      <xdr:spPr bwMode="auto">
        <a:xfrm>
          <a:off x="11191875" y="50292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1090</xdr:row>
      <xdr:rowOff>0</xdr:rowOff>
    </xdr:from>
    <xdr:to>
      <xdr:col>26</xdr:col>
      <xdr:colOff>285750</xdr:colOff>
      <xdr:row>1091</xdr:row>
      <xdr:rowOff>0</xdr:rowOff>
    </xdr:to>
    <xdr:sp macro="" textlink="">
      <xdr:nvSpPr>
        <xdr:cNvPr id="95" name="Rectangle 103">
          <a:extLst>
            <a:ext uri="{FF2B5EF4-FFF2-40B4-BE49-F238E27FC236}">
              <a16:creationId xmlns:a16="http://schemas.microsoft.com/office/drawing/2014/main" xmlns="" id="{E032DE06-A269-4E11-AAC4-1EED018952A5}"/>
            </a:ext>
          </a:extLst>
        </xdr:cNvPr>
        <xdr:cNvSpPr>
          <a:spLocks noChangeArrowheads="1"/>
        </xdr:cNvSpPr>
      </xdr:nvSpPr>
      <xdr:spPr bwMode="auto">
        <a:xfrm>
          <a:off x="11191875" y="167030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96" name="Rectangle 104">
          <a:extLst>
            <a:ext uri="{FF2B5EF4-FFF2-40B4-BE49-F238E27FC236}">
              <a16:creationId xmlns:a16="http://schemas.microsoft.com/office/drawing/2014/main" xmlns="" id="{EFD27C74-2963-4284-9CA0-D32D78F693C5}"/>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97" name="Rectangle 105">
          <a:extLst>
            <a:ext uri="{FF2B5EF4-FFF2-40B4-BE49-F238E27FC236}">
              <a16:creationId xmlns:a16="http://schemas.microsoft.com/office/drawing/2014/main" xmlns="" id="{31718490-3A7F-4A2E-919D-7CCEBDCDF018}"/>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98" name="Rectangle 106">
          <a:extLst>
            <a:ext uri="{FF2B5EF4-FFF2-40B4-BE49-F238E27FC236}">
              <a16:creationId xmlns:a16="http://schemas.microsoft.com/office/drawing/2014/main" xmlns="" id="{67A8B6DF-91F5-40F0-85A4-FAC3C1774BF6}"/>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490</xdr:row>
      <xdr:rowOff>0</xdr:rowOff>
    </xdr:from>
    <xdr:to>
      <xdr:col>26</xdr:col>
      <xdr:colOff>285750</xdr:colOff>
      <xdr:row>491</xdr:row>
      <xdr:rowOff>0</xdr:rowOff>
    </xdr:to>
    <xdr:sp macro="" textlink="">
      <xdr:nvSpPr>
        <xdr:cNvPr id="99" name="Rectangle 107">
          <a:extLst>
            <a:ext uri="{FF2B5EF4-FFF2-40B4-BE49-F238E27FC236}">
              <a16:creationId xmlns:a16="http://schemas.microsoft.com/office/drawing/2014/main" xmlns="" id="{E3FB8E87-FEAC-4D31-B885-4140399AE9AE}"/>
            </a:ext>
          </a:extLst>
        </xdr:cNvPr>
        <xdr:cNvSpPr>
          <a:spLocks noChangeArrowheads="1"/>
        </xdr:cNvSpPr>
      </xdr:nvSpPr>
      <xdr:spPr bwMode="auto">
        <a:xfrm>
          <a:off x="11191875" y="75590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544</xdr:row>
      <xdr:rowOff>0</xdr:rowOff>
    </xdr:from>
    <xdr:to>
      <xdr:col>26</xdr:col>
      <xdr:colOff>285750</xdr:colOff>
      <xdr:row>545</xdr:row>
      <xdr:rowOff>47625</xdr:rowOff>
    </xdr:to>
    <xdr:sp macro="" textlink="">
      <xdr:nvSpPr>
        <xdr:cNvPr id="100" name="Rectangle 108">
          <a:extLst>
            <a:ext uri="{FF2B5EF4-FFF2-40B4-BE49-F238E27FC236}">
              <a16:creationId xmlns:a16="http://schemas.microsoft.com/office/drawing/2014/main" xmlns="" id="{D83B4E47-65EF-4C9B-BF99-0D00AFD42D5E}"/>
            </a:ext>
          </a:extLst>
        </xdr:cNvPr>
        <xdr:cNvSpPr>
          <a:spLocks noChangeArrowheads="1"/>
        </xdr:cNvSpPr>
      </xdr:nvSpPr>
      <xdr:spPr bwMode="auto">
        <a:xfrm>
          <a:off x="11191875" y="83820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507</xdr:row>
      <xdr:rowOff>0</xdr:rowOff>
    </xdr:from>
    <xdr:to>
      <xdr:col>26</xdr:col>
      <xdr:colOff>285750</xdr:colOff>
      <xdr:row>508</xdr:row>
      <xdr:rowOff>47625</xdr:rowOff>
    </xdr:to>
    <xdr:sp macro="" textlink="">
      <xdr:nvSpPr>
        <xdr:cNvPr id="101" name="Rectangle 109">
          <a:extLst>
            <a:ext uri="{FF2B5EF4-FFF2-40B4-BE49-F238E27FC236}">
              <a16:creationId xmlns:a16="http://schemas.microsoft.com/office/drawing/2014/main" xmlns="" id="{35F3C277-B427-4494-86F4-35D3F29B450B}"/>
            </a:ext>
          </a:extLst>
        </xdr:cNvPr>
        <xdr:cNvSpPr>
          <a:spLocks noChangeArrowheads="1"/>
        </xdr:cNvSpPr>
      </xdr:nvSpPr>
      <xdr:spPr bwMode="auto">
        <a:xfrm>
          <a:off x="11191875" y="78181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506</xdr:row>
      <xdr:rowOff>0</xdr:rowOff>
    </xdr:from>
    <xdr:to>
      <xdr:col>26</xdr:col>
      <xdr:colOff>285750</xdr:colOff>
      <xdr:row>507</xdr:row>
      <xdr:rowOff>47625</xdr:rowOff>
    </xdr:to>
    <xdr:sp macro="" textlink="">
      <xdr:nvSpPr>
        <xdr:cNvPr id="102" name="Rectangle 110">
          <a:extLst>
            <a:ext uri="{FF2B5EF4-FFF2-40B4-BE49-F238E27FC236}">
              <a16:creationId xmlns:a16="http://schemas.microsoft.com/office/drawing/2014/main" xmlns="" id="{CAC53D33-8A7A-48EB-8C68-2E5DC88106A8}"/>
            </a:ext>
          </a:extLst>
        </xdr:cNvPr>
        <xdr:cNvSpPr>
          <a:spLocks noChangeArrowheads="1"/>
        </xdr:cNvSpPr>
      </xdr:nvSpPr>
      <xdr:spPr bwMode="auto">
        <a:xfrm>
          <a:off x="11191875" y="78028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278</xdr:row>
      <xdr:rowOff>0</xdr:rowOff>
    </xdr:from>
    <xdr:to>
      <xdr:col>26</xdr:col>
      <xdr:colOff>285750</xdr:colOff>
      <xdr:row>279</xdr:row>
      <xdr:rowOff>0</xdr:rowOff>
    </xdr:to>
    <xdr:sp macro="" textlink="">
      <xdr:nvSpPr>
        <xdr:cNvPr id="103" name="Rectangle 111">
          <a:extLst>
            <a:ext uri="{FF2B5EF4-FFF2-40B4-BE49-F238E27FC236}">
              <a16:creationId xmlns:a16="http://schemas.microsoft.com/office/drawing/2014/main" xmlns="" id="{31B27832-D392-4927-819C-8B027213A0B7}"/>
            </a:ext>
          </a:extLst>
        </xdr:cNvPr>
        <xdr:cNvSpPr>
          <a:spLocks noChangeArrowheads="1"/>
        </xdr:cNvSpPr>
      </xdr:nvSpPr>
      <xdr:spPr bwMode="auto">
        <a:xfrm>
          <a:off x="11191875" y="432816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652</xdr:row>
      <xdr:rowOff>0</xdr:rowOff>
    </xdr:from>
    <xdr:to>
      <xdr:col>26</xdr:col>
      <xdr:colOff>285750</xdr:colOff>
      <xdr:row>653</xdr:row>
      <xdr:rowOff>47625</xdr:rowOff>
    </xdr:to>
    <xdr:sp macro="" textlink="">
      <xdr:nvSpPr>
        <xdr:cNvPr id="104" name="Rectangle 112">
          <a:extLst>
            <a:ext uri="{FF2B5EF4-FFF2-40B4-BE49-F238E27FC236}">
              <a16:creationId xmlns:a16="http://schemas.microsoft.com/office/drawing/2014/main" xmlns="" id="{25CC88D3-45DC-4379-81BC-99241999FA0A}"/>
            </a:ext>
          </a:extLst>
        </xdr:cNvPr>
        <xdr:cNvSpPr>
          <a:spLocks noChangeArrowheads="1"/>
        </xdr:cNvSpPr>
      </xdr:nvSpPr>
      <xdr:spPr bwMode="auto">
        <a:xfrm>
          <a:off x="11191875" y="10027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615</xdr:row>
      <xdr:rowOff>0</xdr:rowOff>
    </xdr:from>
    <xdr:to>
      <xdr:col>26</xdr:col>
      <xdr:colOff>285750</xdr:colOff>
      <xdr:row>616</xdr:row>
      <xdr:rowOff>47625</xdr:rowOff>
    </xdr:to>
    <xdr:sp macro="" textlink="">
      <xdr:nvSpPr>
        <xdr:cNvPr id="105" name="Rectangle 113">
          <a:extLst>
            <a:ext uri="{FF2B5EF4-FFF2-40B4-BE49-F238E27FC236}">
              <a16:creationId xmlns:a16="http://schemas.microsoft.com/office/drawing/2014/main" xmlns="" id="{A44C94B2-70AC-49A0-BA42-9B1424BD279A}"/>
            </a:ext>
          </a:extLst>
        </xdr:cNvPr>
        <xdr:cNvSpPr>
          <a:spLocks noChangeArrowheads="1"/>
        </xdr:cNvSpPr>
      </xdr:nvSpPr>
      <xdr:spPr bwMode="auto">
        <a:xfrm>
          <a:off x="11191875" y="9464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614</xdr:row>
      <xdr:rowOff>0</xdr:rowOff>
    </xdr:from>
    <xdr:to>
      <xdr:col>26</xdr:col>
      <xdr:colOff>285750</xdr:colOff>
      <xdr:row>615</xdr:row>
      <xdr:rowOff>47625</xdr:rowOff>
    </xdr:to>
    <xdr:sp macro="" textlink="">
      <xdr:nvSpPr>
        <xdr:cNvPr id="106" name="Rectangle 114">
          <a:extLst>
            <a:ext uri="{FF2B5EF4-FFF2-40B4-BE49-F238E27FC236}">
              <a16:creationId xmlns:a16="http://schemas.microsoft.com/office/drawing/2014/main" xmlns="" id="{B2DDC365-B889-4CB6-A5CF-AA2823479669}"/>
            </a:ext>
          </a:extLst>
        </xdr:cNvPr>
        <xdr:cNvSpPr>
          <a:spLocks noChangeArrowheads="1"/>
        </xdr:cNvSpPr>
      </xdr:nvSpPr>
      <xdr:spPr bwMode="auto">
        <a:xfrm>
          <a:off x="11191875" y="9448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945</xdr:row>
      <xdr:rowOff>0</xdr:rowOff>
    </xdr:from>
    <xdr:to>
      <xdr:col>26</xdr:col>
      <xdr:colOff>285750</xdr:colOff>
      <xdr:row>946</xdr:row>
      <xdr:rowOff>0</xdr:rowOff>
    </xdr:to>
    <xdr:sp macro="" textlink="">
      <xdr:nvSpPr>
        <xdr:cNvPr id="107" name="Rectangle 115">
          <a:extLst>
            <a:ext uri="{FF2B5EF4-FFF2-40B4-BE49-F238E27FC236}">
              <a16:creationId xmlns:a16="http://schemas.microsoft.com/office/drawing/2014/main" xmlns="" id="{9863E7C3-E6FE-43A5-A83F-FEA7EF4F4D2A}"/>
            </a:ext>
          </a:extLst>
        </xdr:cNvPr>
        <xdr:cNvSpPr>
          <a:spLocks noChangeArrowheads="1"/>
        </xdr:cNvSpPr>
      </xdr:nvSpPr>
      <xdr:spPr bwMode="auto">
        <a:xfrm>
          <a:off x="11191875" y="144932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08" name="Rectangle 116">
          <a:extLst>
            <a:ext uri="{FF2B5EF4-FFF2-40B4-BE49-F238E27FC236}">
              <a16:creationId xmlns:a16="http://schemas.microsoft.com/office/drawing/2014/main" xmlns="" id="{DA7F3496-7264-4A86-9993-7FD2CA51FA60}"/>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09" name="Rectangle 117">
          <a:extLst>
            <a:ext uri="{FF2B5EF4-FFF2-40B4-BE49-F238E27FC236}">
              <a16:creationId xmlns:a16="http://schemas.microsoft.com/office/drawing/2014/main" xmlns="" id="{C0B85C9B-912B-44D0-9DFF-B648CAA521F2}"/>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10" name="Rectangle 118">
          <a:extLst>
            <a:ext uri="{FF2B5EF4-FFF2-40B4-BE49-F238E27FC236}">
              <a16:creationId xmlns:a16="http://schemas.microsoft.com/office/drawing/2014/main" xmlns="" id="{163063A7-0170-47F7-9124-89758372CFA1}"/>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741</xdr:row>
      <xdr:rowOff>0</xdr:rowOff>
    </xdr:from>
    <xdr:to>
      <xdr:col>26</xdr:col>
      <xdr:colOff>285750</xdr:colOff>
      <xdr:row>742</xdr:row>
      <xdr:rowOff>0</xdr:rowOff>
    </xdr:to>
    <xdr:sp macro="" textlink="">
      <xdr:nvSpPr>
        <xdr:cNvPr id="111" name="Rectangle 119">
          <a:extLst>
            <a:ext uri="{FF2B5EF4-FFF2-40B4-BE49-F238E27FC236}">
              <a16:creationId xmlns:a16="http://schemas.microsoft.com/office/drawing/2014/main" xmlns="" id="{B4F89D5B-0D30-401C-99CE-DE05D645B1E3}"/>
            </a:ext>
          </a:extLst>
        </xdr:cNvPr>
        <xdr:cNvSpPr>
          <a:spLocks noChangeArrowheads="1"/>
        </xdr:cNvSpPr>
      </xdr:nvSpPr>
      <xdr:spPr bwMode="auto">
        <a:xfrm>
          <a:off x="11191875" y="113842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362</xdr:row>
      <xdr:rowOff>0</xdr:rowOff>
    </xdr:from>
    <xdr:to>
      <xdr:col>26</xdr:col>
      <xdr:colOff>285750</xdr:colOff>
      <xdr:row>363</xdr:row>
      <xdr:rowOff>47625</xdr:rowOff>
    </xdr:to>
    <xdr:sp macro="" textlink="">
      <xdr:nvSpPr>
        <xdr:cNvPr id="112" name="Rectangle 120">
          <a:extLst>
            <a:ext uri="{FF2B5EF4-FFF2-40B4-BE49-F238E27FC236}">
              <a16:creationId xmlns:a16="http://schemas.microsoft.com/office/drawing/2014/main" xmlns="" id="{863E4CE5-B428-4CBD-B9DC-D6553117A597}"/>
            </a:ext>
          </a:extLst>
        </xdr:cNvPr>
        <xdr:cNvSpPr>
          <a:spLocks noChangeArrowheads="1"/>
        </xdr:cNvSpPr>
      </xdr:nvSpPr>
      <xdr:spPr bwMode="auto">
        <a:xfrm>
          <a:off x="11191875" y="56083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325</xdr:row>
      <xdr:rowOff>0</xdr:rowOff>
    </xdr:from>
    <xdr:to>
      <xdr:col>26</xdr:col>
      <xdr:colOff>285750</xdr:colOff>
      <xdr:row>326</xdr:row>
      <xdr:rowOff>47625</xdr:rowOff>
    </xdr:to>
    <xdr:sp macro="" textlink="">
      <xdr:nvSpPr>
        <xdr:cNvPr id="113" name="Rectangle 121">
          <a:extLst>
            <a:ext uri="{FF2B5EF4-FFF2-40B4-BE49-F238E27FC236}">
              <a16:creationId xmlns:a16="http://schemas.microsoft.com/office/drawing/2014/main" xmlns="" id="{9F95BC2A-8BE8-4389-8511-BE118D5704AF}"/>
            </a:ext>
          </a:extLst>
        </xdr:cNvPr>
        <xdr:cNvSpPr>
          <a:spLocks noChangeArrowheads="1"/>
        </xdr:cNvSpPr>
      </xdr:nvSpPr>
      <xdr:spPr bwMode="auto">
        <a:xfrm>
          <a:off x="11191875" y="50444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324</xdr:row>
      <xdr:rowOff>0</xdr:rowOff>
    </xdr:from>
    <xdr:to>
      <xdr:col>26</xdr:col>
      <xdr:colOff>285750</xdr:colOff>
      <xdr:row>325</xdr:row>
      <xdr:rowOff>47625</xdr:rowOff>
    </xdr:to>
    <xdr:sp macro="" textlink="">
      <xdr:nvSpPr>
        <xdr:cNvPr id="114" name="Rectangle 122">
          <a:extLst>
            <a:ext uri="{FF2B5EF4-FFF2-40B4-BE49-F238E27FC236}">
              <a16:creationId xmlns:a16="http://schemas.microsoft.com/office/drawing/2014/main" xmlns="" id="{3885BAF7-420A-4B11-A625-0AB7167BD64C}"/>
            </a:ext>
          </a:extLst>
        </xdr:cNvPr>
        <xdr:cNvSpPr>
          <a:spLocks noChangeArrowheads="1"/>
        </xdr:cNvSpPr>
      </xdr:nvSpPr>
      <xdr:spPr bwMode="auto">
        <a:xfrm>
          <a:off x="11191875" y="50292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456</xdr:row>
      <xdr:rowOff>0</xdr:rowOff>
    </xdr:from>
    <xdr:to>
      <xdr:col>26</xdr:col>
      <xdr:colOff>285750</xdr:colOff>
      <xdr:row>457</xdr:row>
      <xdr:rowOff>0</xdr:rowOff>
    </xdr:to>
    <xdr:sp macro="" textlink="">
      <xdr:nvSpPr>
        <xdr:cNvPr id="115" name="Rectangle 123">
          <a:extLst>
            <a:ext uri="{FF2B5EF4-FFF2-40B4-BE49-F238E27FC236}">
              <a16:creationId xmlns:a16="http://schemas.microsoft.com/office/drawing/2014/main" xmlns="" id="{84309DDB-E961-43E0-BA26-CA18CC3EC609}"/>
            </a:ext>
          </a:extLst>
        </xdr:cNvPr>
        <xdr:cNvSpPr>
          <a:spLocks noChangeArrowheads="1"/>
        </xdr:cNvSpPr>
      </xdr:nvSpPr>
      <xdr:spPr bwMode="auto">
        <a:xfrm>
          <a:off x="11191875" y="70408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16" name="Rectangle 124">
          <a:extLst>
            <a:ext uri="{FF2B5EF4-FFF2-40B4-BE49-F238E27FC236}">
              <a16:creationId xmlns:a16="http://schemas.microsoft.com/office/drawing/2014/main" xmlns="" id="{A322EAA2-0304-42ED-9811-6762DE12D2C5}"/>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17" name="Rectangle 125">
          <a:extLst>
            <a:ext uri="{FF2B5EF4-FFF2-40B4-BE49-F238E27FC236}">
              <a16:creationId xmlns:a16="http://schemas.microsoft.com/office/drawing/2014/main" xmlns="" id="{D00F2499-9FB9-4DAE-B9C8-7BB1FDDFFB86}"/>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566</xdr:row>
      <xdr:rowOff>0</xdr:rowOff>
    </xdr:from>
    <xdr:to>
      <xdr:col>26</xdr:col>
      <xdr:colOff>285750</xdr:colOff>
      <xdr:row>567</xdr:row>
      <xdr:rowOff>0</xdr:rowOff>
    </xdr:to>
    <xdr:sp macro="" textlink="">
      <xdr:nvSpPr>
        <xdr:cNvPr id="118" name="Rectangle 126">
          <a:extLst>
            <a:ext uri="{FF2B5EF4-FFF2-40B4-BE49-F238E27FC236}">
              <a16:creationId xmlns:a16="http://schemas.microsoft.com/office/drawing/2014/main" xmlns="" id="{35A74A3C-EF5E-402A-B4D6-82446E98AADC}"/>
            </a:ext>
          </a:extLst>
        </xdr:cNvPr>
        <xdr:cNvSpPr>
          <a:spLocks noChangeArrowheads="1"/>
        </xdr:cNvSpPr>
      </xdr:nvSpPr>
      <xdr:spPr bwMode="auto">
        <a:xfrm>
          <a:off x="11191875" y="87172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102</xdr:row>
      <xdr:rowOff>0</xdr:rowOff>
    </xdr:from>
    <xdr:to>
      <xdr:col>26</xdr:col>
      <xdr:colOff>285750</xdr:colOff>
      <xdr:row>103</xdr:row>
      <xdr:rowOff>47625</xdr:rowOff>
    </xdr:to>
    <xdr:sp macro="" textlink="">
      <xdr:nvSpPr>
        <xdr:cNvPr id="119" name="Rectangle 127">
          <a:extLst>
            <a:ext uri="{FF2B5EF4-FFF2-40B4-BE49-F238E27FC236}">
              <a16:creationId xmlns:a16="http://schemas.microsoft.com/office/drawing/2014/main" xmlns="" id="{3E1C8A58-7633-4FDE-9458-9D764917B283}"/>
            </a:ext>
          </a:extLst>
        </xdr:cNvPr>
        <xdr:cNvSpPr>
          <a:spLocks noChangeArrowheads="1"/>
        </xdr:cNvSpPr>
      </xdr:nvSpPr>
      <xdr:spPr bwMode="auto">
        <a:xfrm>
          <a:off x="11191875" y="16459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65</xdr:row>
      <xdr:rowOff>0</xdr:rowOff>
    </xdr:from>
    <xdr:to>
      <xdr:col>26</xdr:col>
      <xdr:colOff>285750</xdr:colOff>
      <xdr:row>66</xdr:row>
      <xdr:rowOff>47625</xdr:rowOff>
    </xdr:to>
    <xdr:sp macro="" textlink="">
      <xdr:nvSpPr>
        <xdr:cNvPr id="120" name="Rectangle 128">
          <a:extLst>
            <a:ext uri="{FF2B5EF4-FFF2-40B4-BE49-F238E27FC236}">
              <a16:creationId xmlns:a16="http://schemas.microsoft.com/office/drawing/2014/main" xmlns="" id="{E5C982B0-6B83-49FB-8535-0273FE821A54}"/>
            </a:ext>
          </a:extLst>
        </xdr:cNvPr>
        <xdr:cNvSpPr>
          <a:spLocks noChangeArrowheads="1"/>
        </xdr:cNvSpPr>
      </xdr:nvSpPr>
      <xdr:spPr bwMode="auto">
        <a:xfrm>
          <a:off x="11191875" y="10820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64</xdr:row>
      <xdr:rowOff>0</xdr:rowOff>
    </xdr:from>
    <xdr:to>
      <xdr:col>26</xdr:col>
      <xdr:colOff>285750</xdr:colOff>
      <xdr:row>65</xdr:row>
      <xdr:rowOff>47625</xdr:rowOff>
    </xdr:to>
    <xdr:sp macro="" textlink="">
      <xdr:nvSpPr>
        <xdr:cNvPr id="121" name="Rectangle 129">
          <a:extLst>
            <a:ext uri="{FF2B5EF4-FFF2-40B4-BE49-F238E27FC236}">
              <a16:creationId xmlns:a16="http://schemas.microsoft.com/office/drawing/2014/main" xmlns="" id="{13A1A6BE-19B2-41C0-9788-99102B3B73E5}"/>
            </a:ext>
          </a:extLst>
        </xdr:cNvPr>
        <xdr:cNvSpPr>
          <a:spLocks noChangeArrowheads="1"/>
        </xdr:cNvSpPr>
      </xdr:nvSpPr>
      <xdr:spPr bwMode="auto">
        <a:xfrm>
          <a:off x="11191875" y="10668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815</xdr:row>
      <xdr:rowOff>0</xdr:rowOff>
    </xdr:from>
    <xdr:to>
      <xdr:col>26</xdr:col>
      <xdr:colOff>285750</xdr:colOff>
      <xdr:row>816</xdr:row>
      <xdr:rowOff>0</xdr:rowOff>
    </xdr:to>
    <xdr:sp macro="" textlink="">
      <xdr:nvSpPr>
        <xdr:cNvPr id="122" name="Rectangle 130">
          <a:extLst>
            <a:ext uri="{FF2B5EF4-FFF2-40B4-BE49-F238E27FC236}">
              <a16:creationId xmlns:a16="http://schemas.microsoft.com/office/drawing/2014/main" xmlns="" id="{31A02134-2A21-45FA-A90C-21B637F4EDD9}"/>
            </a:ext>
          </a:extLst>
        </xdr:cNvPr>
        <xdr:cNvSpPr>
          <a:spLocks noChangeArrowheads="1"/>
        </xdr:cNvSpPr>
      </xdr:nvSpPr>
      <xdr:spPr bwMode="auto">
        <a:xfrm>
          <a:off x="11191875" y="125120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174</xdr:row>
      <xdr:rowOff>0</xdr:rowOff>
    </xdr:from>
    <xdr:to>
      <xdr:col>26</xdr:col>
      <xdr:colOff>285750</xdr:colOff>
      <xdr:row>175</xdr:row>
      <xdr:rowOff>47625</xdr:rowOff>
    </xdr:to>
    <xdr:sp macro="" textlink="">
      <xdr:nvSpPr>
        <xdr:cNvPr id="123" name="Rectangle 131">
          <a:extLst>
            <a:ext uri="{FF2B5EF4-FFF2-40B4-BE49-F238E27FC236}">
              <a16:creationId xmlns:a16="http://schemas.microsoft.com/office/drawing/2014/main" xmlns="" id="{D438078A-42ED-435D-AAAC-58A8A62EDA1E}"/>
            </a:ext>
          </a:extLst>
        </xdr:cNvPr>
        <xdr:cNvSpPr>
          <a:spLocks noChangeArrowheads="1"/>
        </xdr:cNvSpPr>
      </xdr:nvSpPr>
      <xdr:spPr bwMode="auto">
        <a:xfrm>
          <a:off x="11191875" y="27432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137</xdr:row>
      <xdr:rowOff>0</xdr:rowOff>
    </xdr:from>
    <xdr:to>
      <xdr:col>26</xdr:col>
      <xdr:colOff>285750</xdr:colOff>
      <xdr:row>138</xdr:row>
      <xdr:rowOff>47625</xdr:rowOff>
    </xdr:to>
    <xdr:sp macro="" textlink="">
      <xdr:nvSpPr>
        <xdr:cNvPr id="124" name="Rectangle 132">
          <a:extLst>
            <a:ext uri="{FF2B5EF4-FFF2-40B4-BE49-F238E27FC236}">
              <a16:creationId xmlns:a16="http://schemas.microsoft.com/office/drawing/2014/main" xmlns="" id="{D8EB755E-5A5D-4466-8B9F-AA19AD29A05D}"/>
            </a:ext>
          </a:extLst>
        </xdr:cNvPr>
        <xdr:cNvSpPr>
          <a:spLocks noChangeArrowheads="1"/>
        </xdr:cNvSpPr>
      </xdr:nvSpPr>
      <xdr:spPr bwMode="auto">
        <a:xfrm>
          <a:off x="11191875" y="21793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136</xdr:row>
      <xdr:rowOff>0</xdr:rowOff>
    </xdr:from>
    <xdr:to>
      <xdr:col>26</xdr:col>
      <xdr:colOff>285750</xdr:colOff>
      <xdr:row>137</xdr:row>
      <xdr:rowOff>47625</xdr:rowOff>
    </xdr:to>
    <xdr:sp macro="" textlink="">
      <xdr:nvSpPr>
        <xdr:cNvPr id="125" name="Rectangle 133">
          <a:extLst>
            <a:ext uri="{FF2B5EF4-FFF2-40B4-BE49-F238E27FC236}">
              <a16:creationId xmlns:a16="http://schemas.microsoft.com/office/drawing/2014/main" xmlns="" id="{6C12AE6A-BFEB-4564-8B08-A39171113AF0}"/>
            </a:ext>
          </a:extLst>
        </xdr:cNvPr>
        <xdr:cNvSpPr>
          <a:spLocks noChangeArrowheads="1"/>
        </xdr:cNvSpPr>
      </xdr:nvSpPr>
      <xdr:spPr bwMode="auto">
        <a:xfrm>
          <a:off x="11191875" y="2164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825</xdr:row>
      <xdr:rowOff>0</xdr:rowOff>
    </xdr:from>
    <xdr:to>
      <xdr:col>26</xdr:col>
      <xdr:colOff>285750</xdr:colOff>
      <xdr:row>826</xdr:row>
      <xdr:rowOff>0</xdr:rowOff>
    </xdr:to>
    <xdr:sp macro="" textlink="">
      <xdr:nvSpPr>
        <xdr:cNvPr id="126" name="Rectangle 134">
          <a:extLst>
            <a:ext uri="{FF2B5EF4-FFF2-40B4-BE49-F238E27FC236}">
              <a16:creationId xmlns:a16="http://schemas.microsoft.com/office/drawing/2014/main" xmlns="" id="{5D0C6098-6561-4E43-BB27-3E4C008D4F2B}"/>
            </a:ext>
          </a:extLst>
        </xdr:cNvPr>
        <xdr:cNvSpPr>
          <a:spLocks noChangeArrowheads="1"/>
        </xdr:cNvSpPr>
      </xdr:nvSpPr>
      <xdr:spPr bwMode="auto">
        <a:xfrm>
          <a:off x="11191875" y="126644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27" name="Rectangle 135">
          <a:extLst>
            <a:ext uri="{FF2B5EF4-FFF2-40B4-BE49-F238E27FC236}">
              <a16:creationId xmlns:a16="http://schemas.microsoft.com/office/drawing/2014/main" xmlns="" id="{BFA74436-FF88-400A-9FC0-95F608B27B30}"/>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28" name="Rectangle 136">
          <a:extLst>
            <a:ext uri="{FF2B5EF4-FFF2-40B4-BE49-F238E27FC236}">
              <a16:creationId xmlns:a16="http://schemas.microsoft.com/office/drawing/2014/main" xmlns="" id="{CE7B9408-685A-45C5-8BDB-AEF1DDF9BE81}"/>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29" name="Rectangle 137">
          <a:extLst>
            <a:ext uri="{FF2B5EF4-FFF2-40B4-BE49-F238E27FC236}">
              <a16:creationId xmlns:a16="http://schemas.microsoft.com/office/drawing/2014/main" xmlns="" id="{F466BE19-F765-4F81-8BB9-1813B68D80C2}"/>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367</xdr:row>
      <xdr:rowOff>0</xdr:rowOff>
    </xdr:from>
    <xdr:to>
      <xdr:col>26</xdr:col>
      <xdr:colOff>285750</xdr:colOff>
      <xdr:row>368</xdr:row>
      <xdr:rowOff>0</xdr:rowOff>
    </xdr:to>
    <xdr:sp macro="" textlink="">
      <xdr:nvSpPr>
        <xdr:cNvPr id="130" name="Rectangle 138">
          <a:extLst>
            <a:ext uri="{FF2B5EF4-FFF2-40B4-BE49-F238E27FC236}">
              <a16:creationId xmlns:a16="http://schemas.microsoft.com/office/drawing/2014/main" xmlns="" id="{E323552F-E020-482C-8268-5C6AC55201B7}"/>
            </a:ext>
          </a:extLst>
        </xdr:cNvPr>
        <xdr:cNvSpPr>
          <a:spLocks noChangeArrowheads="1"/>
        </xdr:cNvSpPr>
      </xdr:nvSpPr>
      <xdr:spPr bwMode="auto">
        <a:xfrm>
          <a:off x="11191875" y="56845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31" name="Rectangle 139">
          <a:extLst>
            <a:ext uri="{FF2B5EF4-FFF2-40B4-BE49-F238E27FC236}">
              <a16:creationId xmlns:a16="http://schemas.microsoft.com/office/drawing/2014/main" xmlns="" id="{91CF837E-E0C2-441A-BA43-CCBC156ED9C1}"/>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32" name="Rectangle 140">
          <a:extLst>
            <a:ext uri="{FF2B5EF4-FFF2-40B4-BE49-F238E27FC236}">
              <a16:creationId xmlns:a16="http://schemas.microsoft.com/office/drawing/2014/main" xmlns="" id="{F8732374-8019-4F0E-BF4F-8D82454CBA76}"/>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33" name="Rectangle 141">
          <a:extLst>
            <a:ext uri="{FF2B5EF4-FFF2-40B4-BE49-F238E27FC236}">
              <a16:creationId xmlns:a16="http://schemas.microsoft.com/office/drawing/2014/main" xmlns="" id="{708C0638-1AE6-4B2B-8739-5B6333CCB94E}"/>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1035</xdr:row>
      <xdr:rowOff>0</xdr:rowOff>
    </xdr:from>
    <xdr:to>
      <xdr:col>26</xdr:col>
      <xdr:colOff>285750</xdr:colOff>
      <xdr:row>1036</xdr:row>
      <xdr:rowOff>0</xdr:rowOff>
    </xdr:to>
    <xdr:sp macro="" textlink="">
      <xdr:nvSpPr>
        <xdr:cNvPr id="134" name="Rectangle 142">
          <a:extLst>
            <a:ext uri="{FF2B5EF4-FFF2-40B4-BE49-F238E27FC236}">
              <a16:creationId xmlns:a16="http://schemas.microsoft.com/office/drawing/2014/main" xmlns="" id="{D19CF035-A421-4013-9349-7EADE575E55E}"/>
            </a:ext>
          </a:extLst>
        </xdr:cNvPr>
        <xdr:cNvSpPr>
          <a:spLocks noChangeArrowheads="1"/>
        </xdr:cNvSpPr>
      </xdr:nvSpPr>
      <xdr:spPr bwMode="auto">
        <a:xfrm>
          <a:off x="11191875" y="1586484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35" name="Rectangle 143">
          <a:extLst>
            <a:ext uri="{FF2B5EF4-FFF2-40B4-BE49-F238E27FC236}">
              <a16:creationId xmlns:a16="http://schemas.microsoft.com/office/drawing/2014/main" xmlns="" id="{C20545CE-C5BA-41CA-934F-098E55426395}"/>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36" name="Rectangle 144">
          <a:extLst>
            <a:ext uri="{FF2B5EF4-FFF2-40B4-BE49-F238E27FC236}">
              <a16:creationId xmlns:a16="http://schemas.microsoft.com/office/drawing/2014/main" xmlns="" id="{45B9D7CF-9CB2-4123-B1EF-E70FBD4545D9}"/>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37" name="Rectangle 145">
          <a:extLst>
            <a:ext uri="{FF2B5EF4-FFF2-40B4-BE49-F238E27FC236}">
              <a16:creationId xmlns:a16="http://schemas.microsoft.com/office/drawing/2014/main" xmlns="" id="{C8D42C99-EB74-41E6-9A70-333652CF86E7}"/>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402</xdr:row>
      <xdr:rowOff>0</xdr:rowOff>
    </xdr:from>
    <xdr:to>
      <xdr:col>26</xdr:col>
      <xdr:colOff>285750</xdr:colOff>
      <xdr:row>403</xdr:row>
      <xdr:rowOff>0</xdr:rowOff>
    </xdr:to>
    <xdr:sp macro="" textlink="">
      <xdr:nvSpPr>
        <xdr:cNvPr id="138" name="Rectangle 146">
          <a:extLst>
            <a:ext uri="{FF2B5EF4-FFF2-40B4-BE49-F238E27FC236}">
              <a16:creationId xmlns:a16="http://schemas.microsoft.com/office/drawing/2014/main" xmlns="" id="{884451C3-D83A-463E-8CD2-1BE883E27BB1}"/>
            </a:ext>
          </a:extLst>
        </xdr:cNvPr>
        <xdr:cNvSpPr>
          <a:spLocks noChangeArrowheads="1"/>
        </xdr:cNvSpPr>
      </xdr:nvSpPr>
      <xdr:spPr bwMode="auto">
        <a:xfrm>
          <a:off x="11191875" y="621792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48</xdr:row>
      <xdr:rowOff>0</xdr:rowOff>
    </xdr:from>
    <xdr:to>
      <xdr:col>26</xdr:col>
      <xdr:colOff>285750</xdr:colOff>
      <xdr:row>49</xdr:row>
      <xdr:rowOff>47625</xdr:rowOff>
    </xdr:to>
    <xdr:sp macro="" textlink="">
      <xdr:nvSpPr>
        <xdr:cNvPr id="139" name="Rectangle 147">
          <a:extLst>
            <a:ext uri="{FF2B5EF4-FFF2-40B4-BE49-F238E27FC236}">
              <a16:creationId xmlns:a16="http://schemas.microsoft.com/office/drawing/2014/main" xmlns="" id="{4EDCBCFE-64C9-4C48-9B20-146871BA1C0A}"/>
            </a:ext>
          </a:extLst>
        </xdr:cNvPr>
        <xdr:cNvSpPr>
          <a:spLocks noChangeArrowheads="1"/>
        </xdr:cNvSpPr>
      </xdr:nvSpPr>
      <xdr:spPr bwMode="auto">
        <a:xfrm>
          <a:off x="11191875" y="822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11</xdr:row>
      <xdr:rowOff>0</xdr:rowOff>
    </xdr:from>
    <xdr:to>
      <xdr:col>26</xdr:col>
      <xdr:colOff>285750</xdr:colOff>
      <xdr:row>12</xdr:row>
      <xdr:rowOff>47625</xdr:rowOff>
    </xdr:to>
    <xdr:sp macro="" textlink="">
      <xdr:nvSpPr>
        <xdr:cNvPr id="140" name="Rectangle 148">
          <a:extLst>
            <a:ext uri="{FF2B5EF4-FFF2-40B4-BE49-F238E27FC236}">
              <a16:creationId xmlns:a16="http://schemas.microsoft.com/office/drawing/2014/main" xmlns="" id="{5E6D3732-3CFE-40AF-9A9D-746F9DEA8274}"/>
            </a:ext>
          </a:extLst>
        </xdr:cNvPr>
        <xdr:cNvSpPr>
          <a:spLocks noChangeArrowheads="1"/>
        </xdr:cNvSpPr>
      </xdr:nvSpPr>
      <xdr:spPr bwMode="auto">
        <a:xfrm>
          <a:off x="11191875" y="25908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10</xdr:row>
      <xdr:rowOff>0</xdr:rowOff>
    </xdr:from>
    <xdr:to>
      <xdr:col>26</xdr:col>
      <xdr:colOff>285750</xdr:colOff>
      <xdr:row>11</xdr:row>
      <xdr:rowOff>47625</xdr:rowOff>
    </xdr:to>
    <xdr:sp macro="" textlink="">
      <xdr:nvSpPr>
        <xdr:cNvPr id="141" name="Rectangle 149">
          <a:extLst>
            <a:ext uri="{FF2B5EF4-FFF2-40B4-BE49-F238E27FC236}">
              <a16:creationId xmlns:a16="http://schemas.microsoft.com/office/drawing/2014/main" xmlns="" id="{AC009586-E528-4B20-8028-B081B3365E66}"/>
            </a:ext>
          </a:extLst>
        </xdr:cNvPr>
        <xdr:cNvSpPr>
          <a:spLocks noChangeArrowheads="1"/>
        </xdr:cNvSpPr>
      </xdr:nvSpPr>
      <xdr:spPr bwMode="auto">
        <a:xfrm>
          <a:off x="11191875" y="243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501</xdr:row>
      <xdr:rowOff>0</xdr:rowOff>
    </xdr:from>
    <xdr:to>
      <xdr:col>26</xdr:col>
      <xdr:colOff>285750</xdr:colOff>
      <xdr:row>502</xdr:row>
      <xdr:rowOff>0</xdr:rowOff>
    </xdr:to>
    <xdr:sp macro="" textlink="">
      <xdr:nvSpPr>
        <xdr:cNvPr id="142" name="Rectangle 150">
          <a:extLst>
            <a:ext uri="{FF2B5EF4-FFF2-40B4-BE49-F238E27FC236}">
              <a16:creationId xmlns:a16="http://schemas.microsoft.com/office/drawing/2014/main" xmlns="" id="{D9680EA1-5104-4A91-AB34-DCCA07344859}"/>
            </a:ext>
          </a:extLst>
        </xdr:cNvPr>
        <xdr:cNvSpPr>
          <a:spLocks noChangeArrowheads="1"/>
        </xdr:cNvSpPr>
      </xdr:nvSpPr>
      <xdr:spPr bwMode="auto">
        <a:xfrm>
          <a:off x="11191875" y="77266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1285</xdr:row>
      <xdr:rowOff>0</xdr:rowOff>
    </xdr:from>
    <xdr:to>
      <xdr:col>26</xdr:col>
      <xdr:colOff>285750</xdr:colOff>
      <xdr:row>1286</xdr:row>
      <xdr:rowOff>47625</xdr:rowOff>
    </xdr:to>
    <xdr:sp macro="" textlink="">
      <xdr:nvSpPr>
        <xdr:cNvPr id="143" name="Rectangle 151">
          <a:extLst>
            <a:ext uri="{FF2B5EF4-FFF2-40B4-BE49-F238E27FC236}">
              <a16:creationId xmlns:a16="http://schemas.microsoft.com/office/drawing/2014/main" xmlns="" id="{70B627A3-C2B4-4BFD-827A-F0A1E38973E7}"/>
            </a:ext>
          </a:extLst>
        </xdr:cNvPr>
        <xdr:cNvSpPr>
          <a:spLocks noChangeArrowheads="1"/>
        </xdr:cNvSpPr>
      </xdr:nvSpPr>
      <xdr:spPr bwMode="auto">
        <a:xfrm>
          <a:off x="11191875" y="196748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1248</xdr:row>
      <xdr:rowOff>0</xdr:rowOff>
    </xdr:from>
    <xdr:to>
      <xdr:col>26</xdr:col>
      <xdr:colOff>285750</xdr:colOff>
      <xdr:row>1249</xdr:row>
      <xdr:rowOff>47625</xdr:rowOff>
    </xdr:to>
    <xdr:sp macro="" textlink="">
      <xdr:nvSpPr>
        <xdr:cNvPr id="144" name="Rectangle 152">
          <a:extLst>
            <a:ext uri="{FF2B5EF4-FFF2-40B4-BE49-F238E27FC236}">
              <a16:creationId xmlns:a16="http://schemas.microsoft.com/office/drawing/2014/main" xmlns="" id="{4C41962A-652E-4564-B24E-2C929F6DC303}"/>
            </a:ext>
          </a:extLst>
        </xdr:cNvPr>
        <xdr:cNvSpPr>
          <a:spLocks noChangeArrowheads="1"/>
        </xdr:cNvSpPr>
      </xdr:nvSpPr>
      <xdr:spPr bwMode="auto">
        <a:xfrm>
          <a:off x="11191875" y="1911096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1247</xdr:row>
      <xdr:rowOff>0</xdr:rowOff>
    </xdr:from>
    <xdr:to>
      <xdr:col>26</xdr:col>
      <xdr:colOff>285750</xdr:colOff>
      <xdr:row>1248</xdr:row>
      <xdr:rowOff>47625</xdr:rowOff>
    </xdr:to>
    <xdr:sp macro="" textlink="">
      <xdr:nvSpPr>
        <xdr:cNvPr id="145" name="Rectangle 153">
          <a:extLst>
            <a:ext uri="{FF2B5EF4-FFF2-40B4-BE49-F238E27FC236}">
              <a16:creationId xmlns:a16="http://schemas.microsoft.com/office/drawing/2014/main" xmlns="" id="{9945C459-5D88-4C00-A3E5-DC9A2CF0EC90}"/>
            </a:ext>
          </a:extLst>
        </xdr:cNvPr>
        <xdr:cNvSpPr>
          <a:spLocks noChangeArrowheads="1"/>
        </xdr:cNvSpPr>
      </xdr:nvSpPr>
      <xdr:spPr bwMode="auto">
        <a:xfrm>
          <a:off x="11191875" y="190957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81</xdr:row>
      <xdr:rowOff>0</xdr:rowOff>
    </xdr:from>
    <xdr:to>
      <xdr:col>26</xdr:col>
      <xdr:colOff>285750</xdr:colOff>
      <xdr:row>82</xdr:row>
      <xdr:rowOff>0</xdr:rowOff>
    </xdr:to>
    <xdr:sp macro="" textlink="">
      <xdr:nvSpPr>
        <xdr:cNvPr id="146" name="Rectangle 154">
          <a:extLst>
            <a:ext uri="{FF2B5EF4-FFF2-40B4-BE49-F238E27FC236}">
              <a16:creationId xmlns:a16="http://schemas.microsoft.com/office/drawing/2014/main" xmlns="" id="{0869CC28-0D85-4523-BA7A-863AC330F47B}"/>
            </a:ext>
          </a:extLst>
        </xdr:cNvPr>
        <xdr:cNvSpPr>
          <a:spLocks noChangeArrowheads="1"/>
        </xdr:cNvSpPr>
      </xdr:nvSpPr>
      <xdr:spPr bwMode="auto">
        <a:xfrm>
          <a:off x="11191875" y="13258800"/>
          <a:ext cx="238125" cy="152400"/>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1737</xdr:row>
      <xdr:rowOff>0</xdr:rowOff>
    </xdr:from>
    <xdr:to>
      <xdr:col>26</xdr:col>
      <xdr:colOff>285750</xdr:colOff>
      <xdr:row>1738</xdr:row>
      <xdr:rowOff>47625</xdr:rowOff>
    </xdr:to>
    <xdr:sp macro="" textlink="">
      <xdr:nvSpPr>
        <xdr:cNvPr id="147" name="Rectangle 155">
          <a:extLst>
            <a:ext uri="{FF2B5EF4-FFF2-40B4-BE49-F238E27FC236}">
              <a16:creationId xmlns:a16="http://schemas.microsoft.com/office/drawing/2014/main" xmlns="" id="{D69CD31A-D502-4F3F-876D-76BED0EB37AE}"/>
            </a:ext>
          </a:extLst>
        </xdr:cNvPr>
        <xdr:cNvSpPr>
          <a:spLocks noChangeArrowheads="1"/>
        </xdr:cNvSpPr>
      </xdr:nvSpPr>
      <xdr:spPr bwMode="auto">
        <a:xfrm>
          <a:off x="11191875" y="2656332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1700</xdr:row>
      <xdr:rowOff>0</xdr:rowOff>
    </xdr:from>
    <xdr:to>
      <xdr:col>26</xdr:col>
      <xdr:colOff>285750</xdr:colOff>
      <xdr:row>1701</xdr:row>
      <xdr:rowOff>47625</xdr:rowOff>
    </xdr:to>
    <xdr:sp macro="" textlink="">
      <xdr:nvSpPr>
        <xdr:cNvPr id="148" name="Rectangle 156">
          <a:extLst>
            <a:ext uri="{FF2B5EF4-FFF2-40B4-BE49-F238E27FC236}">
              <a16:creationId xmlns:a16="http://schemas.microsoft.com/office/drawing/2014/main" xmlns="" id="{C50F1E96-7579-4908-9C8E-671CBEB6638C}"/>
            </a:ext>
          </a:extLst>
        </xdr:cNvPr>
        <xdr:cNvSpPr>
          <a:spLocks noChangeArrowheads="1"/>
        </xdr:cNvSpPr>
      </xdr:nvSpPr>
      <xdr:spPr bwMode="auto">
        <a:xfrm>
          <a:off x="11191875" y="2599944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26</xdr:col>
      <xdr:colOff>47625</xdr:colOff>
      <xdr:row>1699</xdr:row>
      <xdr:rowOff>0</xdr:rowOff>
    </xdr:from>
    <xdr:to>
      <xdr:col>26</xdr:col>
      <xdr:colOff>285750</xdr:colOff>
      <xdr:row>1700</xdr:row>
      <xdr:rowOff>47625</xdr:rowOff>
    </xdr:to>
    <xdr:sp macro="" textlink="">
      <xdr:nvSpPr>
        <xdr:cNvPr id="149" name="Rectangle 157">
          <a:extLst>
            <a:ext uri="{FF2B5EF4-FFF2-40B4-BE49-F238E27FC236}">
              <a16:creationId xmlns:a16="http://schemas.microsoft.com/office/drawing/2014/main" xmlns="" id="{A2981E7C-EF23-4558-A006-3B29048188A6}"/>
            </a:ext>
          </a:extLst>
        </xdr:cNvPr>
        <xdr:cNvSpPr>
          <a:spLocks noChangeArrowheads="1"/>
        </xdr:cNvSpPr>
      </xdr:nvSpPr>
      <xdr:spPr bwMode="auto">
        <a:xfrm>
          <a:off x="11191875" y="259842000"/>
          <a:ext cx="238125" cy="200025"/>
        </a:xfrm>
        <a:prstGeom prst="rect">
          <a:avLst/>
        </a:prstGeom>
        <a:noFill/>
        <a:ln w="9525">
          <a:noFill/>
          <a:miter lim="800000"/>
          <a:headEnd/>
          <a:tailEnd/>
        </a:ln>
      </xdr:spPr>
      <xdr:txBody>
        <a:bodyPr vertOverflow="clip" wrap="square" lIns="36576" tIns="0" rIns="36576" bIns="22860" anchor="b" upright="1"/>
        <a:lstStyle/>
        <a:p>
          <a:pPr algn="ctr" rtl="0">
            <a:defRPr sz="1000"/>
          </a:pPr>
          <a:r>
            <a:rPr lang="ja-JP" altLang="en-US" sz="1400" b="0" i="0" u="none" strike="noStrike" baseline="0">
              <a:solidFill>
                <a:srgbClr val="000000"/>
              </a:solidFill>
              <a:latin typeface="ＭＳ 明朝"/>
              <a:ea typeface="ＭＳ 明朝"/>
            </a:rPr>
            <a:t>－</a:t>
          </a:r>
        </a:p>
      </xdr:txBody>
    </xdr:sp>
    <xdr:clientData/>
  </xdr:twoCellAnchor>
  <xdr:twoCellAnchor>
    <xdr:from>
      <xdr:col>0</xdr:col>
      <xdr:colOff>0</xdr:colOff>
      <xdr:row>0</xdr:row>
      <xdr:rowOff>0</xdr:rowOff>
    </xdr:from>
    <xdr:to>
      <xdr:col>23</xdr:col>
      <xdr:colOff>276225</xdr:colOff>
      <xdr:row>29</xdr:row>
      <xdr:rowOff>66675</xdr:rowOff>
    </xdr:to>
    <xdr:graphicFrame macro="">
      <xdr:nvGraphicFramePr>
        <xdr:cNvPr id="150" name="Chart 158">
          <a:extLst>
            <a:ext uri="{FF2B5EF4-FFF2-40B4-BE49-F238E27FC236}">
              <a16:creationId xmlns:a16="http://schemas.microsoft.com/office/drawing/2014/main" xmlns="" id="{35A3E2FE-B2AF-4561-8C13-888977ACC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66675</xdr:rowOff>
    </xdr:from>
    <xdr:to>
      <xdr:col>12</xdr:col>
      <xdr:colOff>295275</xdr:colOff>
      <xdr:row>40</xdr:row>
      <xdr:rowOff>38100</xdr:rowOff>
    </xdr:to>
    <xdr:sp macro="" textlink="">
      <xdr:nvSpPr>
        <xdr:cNvPr id="151" name="Rectangle 162">
          <a:extLst>
            <a:ext uri="{FF2B5EF4-FFF2-40B4-BE49-F238E27FC236}">
              <a16:creationId xmlns:a16="http://schemas.microsoft.com/office/drawing/2014/main" xmlns="" id="{55571B42-3FCD-4757-9816-26B00458DD4E}"/>
            </a:ext>
          </a:extLst>
        </xdr:cNvPr>
        <xdr:cNvSpPr>
          <a:spLocks noChangeArrowheads="1"/>
        </xdr:cNvSpPr>
      </xdr:nvSpPr>
      <xdr:spPr bwMode="auto">
        <a:xfrm>
          <a:off x="0" y="5553075"/>
          <a:ext cx="5438775" cy="1495425"/>
        </a:xfrm>
        <a:prstGeom prst="rect">
          <a:avLst/>
        </a:prstGeom>
        <a:solidFill>
          <a:srgbClr val="FFFFFF"/>
        </a:solidFill>
        <a:ln w="9525">
          <a:solidFill>
            <a:srgbClr val="000000"/>
          </a:solidFill>
          <a:miter lim="800000"/>
          <a:headEnd/>
          <a:tailEnd/>
        </a:ln>
      </xdr:spPr>
      <xdr:txBody>
        <a:bodyPr vertOverflow="clip" wrap="square" lIns="27432" tIns="22860" rIns="0" bIns="22860" anchor="ctr"/>
        <a:lstStyle/>
        <a:p>
          <a:pPr algn="l" rtl="0">
            <a:lnSpc>
              <a:spcPts val="1600"/>
            </a:lnSpc>
            <a:defRPr sz="1000"/>
          </a:pPr>
          <a:r>
            <a:rPr lang="ja-JP" altLang="en-US" sz="1100" b="0" i="0" u="none" strike="noStrike" baseline="0">
              <a:solidFill>
                <a:srgbClr val="000000"/>
              </a:solidFill>
              <a:latin typeface="Meiryo UI"/>
              <a:ea typeface="Meiryo UI"/>
            </a:rPr>
            <a:t>　検出されず｣(検出下限値未満)はグラフ表示上､最小値の1/2で表示｡</a:t>
          </a:r>
        </a:p>
        <a:p>
          <a:pPr algn="l" rtl="0">
            <a:lnSpc>
              <a:spcPts val="1600"/>
            </a:lnSpc>
            <a:defRPr sz="1000"/>
          </a:pPr>
          <a:r>
            <a:rPr lang="ja-JP" altLang="en-US" sz="1100" b="0" i="0" u="none" strike="noStrike" baseline="0">
              <a:solidFill>
                <a:srgbClr val="000000"/>
              </a:solidFill>
              <a:latin typeface="Meiryo UI"/>
              <a:ea typeface="Meiryo UI"/>
            </a:rPr>
            <a:t>　全検体が｢検出されず｣の場合は､ダミー値0.01で表示。</a:t>
          </a:r>
        </a:p>
        <a:p>
          <a:pPr algn="l" rtl="0">
            <a:lnSpc>
              <a:spcPts val="1600"/>
            </a:lnSpc>
            <a:defRPr sz="1000"/>
          </a:pPr>
          <a:r>
            <a:rPr lang="ja-JP" altLang="en-US" sz="1100" b="0" i="0" u="none" strike="noStrike" baseline="0">
              <a:solidFill>
                <a:srgbClr val="000000"/>
              </a:solidFill>
              <a:latin typeface="Meiryo UI"/>
              <a:ea typeface="Meiryo UI"/>
            </a:rPr>
            <a:t>　日分セDB：日本分析センター｢環境放射線データベース｣の宮城県関係分</a:t>
          </a:r>
        </a:p>
        <a:p>
          <a:pPr algn="l" rtl="0">
            <a:lnSpc>
              <a:spcPts val="1600"/>
            </a:lnSpc>
            <a:defRPr sz="1000"/>
          </a:pPr>
          <a:r>
            <a:rPr lang="ja-JP" altLang="en-US" sz="1100" b="0" i="0" u="none" strike="noStrike" baseline="0">
              <a:solidFill>
                <a:srgbClr val="000000"/>
              </a:solidFill>
              <a:latin typeface="Meiryo UI"/>
              <a:ea typeface="Meiryo UI"/>
            </a:rPr>
            <a:t>　県女発報告：宮城県発行の各年度｢女川原子力発電所環境放射能調査結果｣</a:t>
          </a:r>
        </a:p>
        <a:p>
          <a:pPr algn="l" rtl="0">
            <a:lnSpc>
              <a:spcPts val="1600"/>
            </a:lnSpc>
            <a:defRPr sz="1000"/>
          </a:pPr>
          <a:r>
            <a:rPr lang="ja-JP" altLang="en-US" sz="1100" b="0" i="0" u="none" strike="noStrike" baseline="0">
              <a:solidFill>
                <a:srgbClr val="000000"/>
              </a:solidFill>
              <a:latin typeface="Meiryo UI"/>
              <a:ea typeface="Meiryo UI"/>
            </a:rPr>
            <a:t>　放射能核種には､期間起日に抽出値の最大が出現したとして｢最大値からの</a:t>
          </a:r>
        </a:p>
        <a:p>
          <a:pPr algn="l" rtl="0">
            <a:lnSpc>
              <a:spcPts val="1600"/>
            </a:lnSpc>
            <a:defRPr sz="1000"/>
          </a:pPr>
          <a:r>
            <a:rPr lang="ja-JP" altLang="en-US" sz="1100" b="0" i="0" u="none" strike="noStrike" baseline="0">
              <a:solidFill>
                <a:srgbClr val="000000"/>
              </a:solidFill>
              <a:latin typeface="Meiryo UI"/>
              <a:ea typeface="Meiryo UI"/>
            </a:rPr>
            <a:t>　減衰｣を追加｡この線をグラフ内で適宜､並行移動して､実測値と対比｡</a:t>
          </a:r>
        </a:p>
      </xdr:txBody>
    </xdr:sp>
    <xdr:clientData/>
  </xdr:twoCellAnchor>
  <xdr:twoCellAnchor>
    <xdr:from>
      <xdr:col>13</xdr:col>
      <xdr:colOff>152400</xdr:colOff>
      <xdr:row>28</xdr:row>
      <xdr:rowOff>85725</xdr:rowOff>
    </xdr:from>
    <xdr:to>
      <xdr:col>22</xdr:col>
      <xdr:colOff>409575</xdr:colOff>
      <xdr:row>44</xdr:row>
      <xdr:rowOff>38100</xdr:rowOff>
    </xdr:to>
    <xdr:sp macro="" textlink="">
      <xdr:nvSpPr>
        <xdr:cNvPr id="152" name="Rectangle 168">
          <a:extLst>
            <a:ext uri="{FF2B5EF4-FFF2-40B4-BE49-F238E27FC236}">
              <a16:creationId xmlns:a16="http://schemas.microsoft.com/office/drawing/2014/main" xmlns="" id="{11820C32-826D-42F6-BA10-8C9B83129C49}"/>
            </a:ext>
          </a:extLst>
        </xdr:cNvPr>
        <xdr:cNvSpPr>
          <a:spLocks noChangeArrowheads="1"/>
        </xdr:cNvSpPr>
      </xdr:nvSpPr>
      <xdr:spPr bwMode="auto">
        <a:xfrm>
          <a:off x="5724525" y="5267325"/>
          <a:ext cx="4114800" cy="2390775"/>
        </a:xfrm>
        <a:prstGeom prst="rect">
          <a:avLst/>
        </a:prstGeom>
        <a:solidFill>
          <a:srgbClr val="FFFFFF"/>
        </a:solidFill>
        <a:ln w="9525">
          <a:solidFill>
            <a:srgbClr val="000000"/>
          </a:solidFill>
          <a:miter lim="800000"/>
          <a:headEnd/>
          <a:tailEnd/>
        </a:ln>
      </xdr:spPr>
      <xdr:txBody>
        <a:bodyPr vertOverflow="clip" wrap="square" lIns="27432" tIns="22860" rIns="0" bIns="22860" anchor="ctr"/>
        <a:lstStyle/>
        <a:p>
          <a:pPr algn="l" rtl="0">
            <a:lnSpc>
              <a:spcPts val="1600"/>
            </a:lnSpc>
            <a:defRPr sz="1000"/>
          </a:pPr>
          <a:r>
            <a:rPr lang="ja-JP" altLang="en-US" sz="1100" b="0" i="0" u="none" strike="noStrike" baseline="0">
              <a:solidFill>
                <a:srgbClr val="000000"/>
              </a:solidFill>
              <a:latin typeface="Meiryo UI"/>
              <a:ea typeface="Meiryo UI"/>
            </a:rPr>
            <a:t> S54.3.28／スリーマイル島事故(アメリカ)</a:t>
          </a:r>
        </a:p>
        <a:p>
          <a:pPr algn="l" rtl="0">
            <a:lnSpc>
              <a:spcPts val="1600"/>
            </a:lnSpc>
            <a:defRPr sz="1000"/>
          </a:pPr>
          <a:r>
            <a:rPr lang="ja-JP" altLang="en-US" sz="1100" b="0" i="0" u="none" strike="noStrike" baseline="0">
              <a:solidFill>
                <a:srgbClr val="000000"/>
              </a:solidFill>
              <a:latin typeface="Meiryo UI"/>
              <a:ea typeface="Meiryo UI"/>
            </a:rPr>
            <a:t> S55.10／最後の大気圏内核実験(中国)</a:t>
          </a:r>
        </a:p>
        <a:p>
          <a:pPr algn="l" rtl="0">
            <a:lnSpc>
              <a:spcPts val="1600"/>
            </a:lnSpc>
            <a:defRPr sz="1000"/>
          </a:pPr>
          <a:r>
            <a:rPr lang="ja-JP" altLang="en-US" sz="1100" b="0" i="0" u="none" strike="noStrike" baseline="0">
              <a:solidFill>
                <a:srgbClr val="000000"/>
              </a:solidFill>
              <a:latin typeface="Meiryo UI"/>
              <a:ea typeface="Meiryo UI"/>
            </a:rPr>
            <a:t> S56.10／測定開始(県原子力センター)</a:t>
          </a:r>
        </a:p>
        <a:p>
          <a:pPr algn="l" rtl="0">
            <a:lnSpc>
              <a:spcPts val="1600"/>
            </a:lnSpc>
            <a:defRPr sz="1000"/>
          </a:pPr>
          <a:r>
            <a:rPr lang="ja-JP" altLang="en-US" sz="1100" b="0" i="0" u="none" strike="noStrike" baseline="0">
              <a:solidFill>
                <a:srgbClr val="000000"/>
              </a:solidFill>
              <a:latin typeface="Meiryo UI"/>
              <a:ea typeface="Meiryo UI"/>
            </a:rPr>
            <a:t> S59.6.1／１号機営業運転(女川)</a:t>
          </a:r>
        </a:p>
        <a:p>
          <a:pPr algn="l" rtl="0">
            <a:lnSpc>
              <a:spcPts val="1600"/>
            </a:lnSpc>
            <a:defRPr sz="1000"/>
          </a:pPr>
          <a:r>
            <a:rPr lang="ja-JP" altLang="en-US" sz="1100" b="0" i="0" u="none" strike="noStrike" baseline="0">
              <a:solidFill>
                <a:srgbClr val="000000"/>
              </a:solidFill>
              <a:latin typeface="Meiryo UI"/>
              <a:ea typeface="Meiryo UI"/>
            </a:rPr>
            <a:t> S61.4.26／チェルノブイリ事故(旧ソ連)</a:t>
          </a:r>
        </a:p>
        <a:p>
          <a:pPr algn="l" rtl="0">
            <a:lnSpc>
              <a:spcPts val="1600"/>
            </a:lnSpc>
            <a:defRPr sz="1000"/>
          </a:pPr>
          <a:r>
            <a:rPr lang="ja-JP" altLang="en-US" sz="1100" b="0" i="0" u="none" strike="noStrike" baseline="0">
              <a:solidFill>
                <a:srgbClr val="000000"/>
              </a:solidFill>
              <a:latin typeface="Meiryo UI"/>
              <a:ea typeface="Meiryo UI"/>
            </a:rPr>
            <a:t> H7.7.28／２号機営業運転(女川)</a:t>
          </a:r>
        </a:p>
        <a:p>
          <a:pPr algn="l" rtl="0">
            <a:lnSpc>
              <a:spcPts val="1600"/>
            </a:lnSpc>
            <a:defRPr sz="1000"/>
          </a:pPr>
          <a:r>
            <a:rPr lang="ja-JP" altLang="en-US" sz="1100" b="0" i="0" u="none" strike="noStrike" baseline="0">
              <a:solidFill>
                <a:srgbClr val="000000"/>
              </a:solidFill>
              <a:latin typeface="Meiryo UI"/>
              <a:ea typeface="Meiryo UI"/>
            </a:rPr>
            <a:t> H7.12.8／もんじゅNa漏洩事故(敦賀市)</a:t>
          </a:r>
        </a:p>
        <a:p>
          <a:pPr algn="l" rtl="0">
            <a:lnSpc>
              <a:spcPts val="1600"/>
            </a:lnSpc>
            <a:defRPr sz="1000"/>
          </a:pPr>
          <a:r>
            <a:rPr lang="ja-JP" altLang="en-US" sz="1100" b="0" i="0" u="none" strike="noStrike" baseline="0">
              <a:solidFill>
                <a:srgbClr val="000000"/>
              </a:solidFill>
              <a:latin typeface="Meiryo UI"/>
              <a:ea typeface="Meiryo UI"/>
            </a:rPr>
            <a:t> H11.9.30／JCO臨界事故(東海村)</a:t>
          </a:r>
        </a:p>
        <a:p>
          <a:pPr algn="l" rtl="0">
            <a:lnSpc>
              <a:spcPts val="1600"/>
            </a:lnSpc>
            <a:defRPr sz="1000"/>
          </a:pPr>
          <a:r>
            <a:rPr lang="ja-JP" altLang="en-US" sz="1100" b="0" i="0" u="none" strike="noStrike" baseline="0">
              <a:solidFill>
                <a:srgbClr val="000000"/>
              </a:solidFill>
              <a:latin typeface="Meiryo UI"/>
              <a:ea typeface="Meiryo UI"/>
            </a:rPr>
            <a:t> H14.1.30／３号機営業運転(女川)</a:t>
          </a:r>
        </a:p>
        <a:p>
          <a:pPr algn="l" rtl="0">
            <a:lnSpc>
              <a:spcPts val="1700"/>
            </a:lnSpc>
            <a:defRPr sz="1000"/>
          </a:pPr>
          <a:r>
            <a:rPr lang="ja-JP" altLang="en-US" sz="1100" b="0" i="0" u="none" strike="noStrike" baseline="0">
              <a:solidFill>
                <a:srgbClr val="000000"/>
              </a:solidFill>
              <a:latin typeface="Meiryo UI"/>
              <a:ea typeface="Meiryo UI"/>
            </a:rPr>
            <a:t> H19.716／中越沖地震(柏崎刈羽原発事故)</a:t>
          </a:r>
        </a:p>
        <a:p>
          <a:pPr algn="l" rtl="0">
            <a:lnSpc>
              <a:spcPts val="1600"/>
            </a:lnSpc>
            <a:defRPr sz="1000"/>
          </a:pPr>
          <a:r>
            <a:rPr lang="ja-JP" altLang="en-US" sz="1100" b="0" i="0" u="none" strike="noStrike" baseline="0">
              <a:solidFill>
                <a:srgbClr val="000000"/>
              </a:solidFill>
              <a:latin typeface="Meiryo UI"/>
              <a:ea typeface="Meiryo UI"/>
            </a:rPr>
            <a:t> H23.3.11~14／東日本大震災･東京電力福島第1原発事故</a:t>
          </a:r>
        </a:p>
      </xdr:txBody>
    </xdr:sp>
    <xdr:clientData/>
  </xdr:twoCellAnchor>
  <xdr:twoCellAnchor editAs="oneCell">
    <xdr:from>
      <xdr:col>0</xdr:col>
      <xdr:colOff>0</xdr:colOff>
      <xdr:row>44</xdr:row>
      <xdr:rowOff>0</xdr:rowOff>
    </xdr:from>
    <xdr:to>
      <xdr:col>18</xdr:col>
      <xdr:colOff>219075</xdr:colOff>
      <xdr:row>71</xdr:row>
      <xdr:rowOff>85725</xdr:rowOff>
    </xdr:to>
    <xdr:pic macro="[0]!図328_Click">
      <xdr:nvPicPr>
        <xdr:cNvPr id="153" name="Picture 328">
          <a:extLst>
            <a:ext uri="{FF2B5EF4-FFF2-40B4-BE49-F238E27FC236}">
              <a16:creationId xmlns:a16="http://schemas.microsoft.com/office/drawing/2014/main" xmlns="" id="{CCA4D4C4-F869-448E-B6E7-7E380871B8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7620000"/>
          <a:ext cx="7934325" cy="420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28575</xdr:colOff>
      <xdr:row>72</xdr:row>
      <xdr:rowOff>9525</xdr:rowOff>
    </xdr:from>
    <xdr:to>
      <xdr:col>18</xdr:col>
      <xdr:colOff>257175</xdr:colOff>
      <xdr:row>103</xdr:row>
      <xdr:rowOff>9525</xdr:rowOff>
    </xdr:to>
    <xdr:pic>
      <xdr:nvPicPr>
        <xdr:cNvPr id="154" name="Picture 334">
          <a:extLst>
            <a:ext uri="{FF2B5EF4-FFF2-40B4-BE49-F238E27FC236}">
              <a16:creationId xmlns:a16="http://schemas.microsoft.com/office/drawing/2014/main" xmlns="" id="{563B6F59-2957-460E-BD4B-3118D53DC2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28575" y="11896725"/>
          <a:ext cx="7943850" cy="47244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28575</xdr:colOff>
      <xdr:row>103</xdr:row>
      <xdr:rowOff>28575</xdr:rowOff>
    </xdr:from>
    <xdr:to>
      <xdr:col>18</xdr:col>
      <xdr:colOff>409575</xdr:colOff>
      <xdr:row>133</xdr:row>
      <xdr:rowOff>142875</xdr:rowOff>
    </xdr:to>
    <xdr:pic macro="[0]!図337_Click">
      <xdr:nvPicPr>
        <xdr:cNvPr id="155" name="Picture 337">
          <a:extLst>
            <a:ext uri="{FF2B5EF4-FFF2-40B4-BE49-F238E27FC236}">
              <a16:creationId xmlns:a16="http://schemas.microsoft.com/office/drawing/2014/main" xmlns="" id="{B73BF618-59E4-4860-AEF2-B53893D1E66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28575" y="16640175"/>
          <a:ext cx="8096250" cy="46863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54349</xdr:colOff>
      <xdr:row>13</xdr:row>
      <xdr:rowOff>86845</xdr:rowOff>
    </xdr:from>
    <xdr:to>
      <xdr:col>11</xdr:col>
      <xdr:colOff>11767</xdr:colOff>
      <xdr:row>49</xdr:row>
      <xdr:rowOff>100854</xdr:rowOff>
    </xdr:to>
    <xdr:graphicFrame macro="">
      <xdr:nvGraphicFramePr>
        <xdr:cNvPr id="2" name="グラフ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236260</xdr:colOff>
      <xdr:row>13</xdr:row>
      <xdr:rowOff>122143</xdr:rowOff>
    </xdr:from>
    <xdr:to>
      <xdr:col>23</xdr:col>
      <xdr:colOff>76200</xdr:colOff>
      <xdr:row>73</xdr:row>
      <xdr:rowOff>4481</xdr:rowOff>
    </xdr:to>
    <xdr:graphicFrame macro="">
      <xdr:nvGraphicFramePr>
        <xdr:cNvPr id="2" name="グラフ 1">
          <a:extLst>
            <a:ext uri="{FF2B5EF4-FFF2-40B4-BE49-F238E27FC236}">
              <a16:creationId xmlns:a16="http://schemas.microsoft.com/office/drawing/2014/main" xmlns="" id="{0AFE4547-50DE-46AE-8346-1E9863BE3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46505</xdr:colOff>
      <xdr:row>76</xdr:row>
      <xdr:rowOff>89647</xdr:rowOff>
    </xdr:from>
    <xdr:to>
      <xdr:col>23</xdr:col>
      <xdr:colOff>190500</xdr:colOff>
      <xdr:row>92</xdr:row>
      <xdr:rowOff>134471</xdr:rowOff>
    </xdr:to>
    <xdr:graphicFrame macro="">
      <xdr:nvGraphicFramePr>
        <xdr:cNvPr id="3" name="グラフ 2">
          <a:extLst>
            <a:ext uri="{FF2B5EF4-FFF2-40B4-BE49-F238E27FC236}">
              <a16:creationId xmlns:a16="http://schemas.microsoft.com/office/drawing/2014/main" xmlns="" id="{998D523D-0505-486D-B39D-A00303EBA7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25400</xdr:colOff>
      <xdr:row>13</xdr:row>
      <xdr:rowOff>129273</xdr:rowOff>
    </xdr:from>
    <xdr:to>
      <xdr:col>7</xdr:col>
      <xdr:colOff>319770</xdr:colOff>
      <xdr:row>70</xdr:row>
      <xdr:rowOff>148316</xdr:rowOff>
    </xdr:to>
    <xdr:pic>
      <xdr:nvPicPr>
        <xdr:cNvPr id="7" name="図 6">
          <a:extLst>
            <a:ext uri="{FF2B5EF4-FFF2-40B4-BE49-F238E27FC236}">
              <a16:creationId xmlns:a16="http://schemas.microsoft.com/office/drawing/2014/main" xmlns="" id="{8BA2A560-D048-42D5-82DF-41425733FD43}"/>
            </a:ext>
          </a:extLst>
        </xdr:cNvPr>
        <xdr:cNvPicPr>
          <a:picLocks noChangeAspect="1"/>
        </xdr:cNvPicPr>
      </xdr:nvPicPr>
      <xdr:blipFill>
        <a:blip xmlns:r="http://schemas.openxmlformats.org/officeDocument/2006/relationships" r:embed="rId3" cstate="print"/>
        <a:stretch>
          <a:fillRect/>
        </a:stretch>
      </xdr:blipFill>
      <xdr:spPr>
        <a:xfrm rot="5400000">
          <a:off x="-2853187" y="5179560"/>
          <a:ext cx="8705843" cy="2567670"/>
        </a:xfrm>
        <a:prstGeom prst="rect">
          <a:avLst/>
        </a:prstGeom>
      </xdr:spPr>
    </xdr:pic>
    <xdr:clientData/>
  </xdr:twoCellAnchor>
  <xdr:twoCellAnchor>
    <xdr:from>
      <xdr:col>7</xdr:col>
      <xdr:colOff>299760</xdr:colOff>
      <xdr:row>13</xdr:row>
      <xdr:rowOff>122143</xdr:rowOff>
    </xdr:from>
    <xdr:to>
      <xdr:col>15</xdr:col>
      <xdr:colOff>241300</xdr:colOff>
      <xdr:row>73</xdr:row>
      <xdr:rowOff>4481</xdr:rowOff>
    </xdr:to>
    <xdr:graphicFrame macro="">
      <xdr:nvGraphicFramePr>
        <xdr:cNvPr id="8" name="グラフ 7">
          <a:extLst>
            <a:ext uri="{FF2B5EF4-FFF2-40B4-BE49-F238E27FC236}">
              <a16:creationId xmlns:a16="http://schemas.microsoft.com/office/drawing/2014/main" xmlns="" id="{CFDBDA53-FEA6-4E88-B435-C1F7083A6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v.go.jp/chemi/rhm/h29kisoshiryo/h29kiso-02-02-05.html" TargetMode="External"/><Relationship Id="rId1" Type="http://schemas.openxmlformats.org/officeDocument/2006/relationships/hyperlink" Target="https://www.env.go.jp/chemi/rhm/h29kisoshiryo/h29kiso-02-02-05.html"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codeName="Sheet4"/>
  <dimension ref="B1:AP392"/>
  <sheetViews>
    <sheetView tabSelected="1" zoomScale="75" zoomScaleNormal="75" workbookViewId="0">
      <selection activeCell="P3" sqref="P3"/>
    </sheetView>
  </sheetViews>
  <sheetFormatPr defaultColWidth="5.7109375" defaultRowHeight="12" customHeight="1"/>
  <cols>
    <col min="1" max="1" width="1.140625" style="135" customWidth="1"/>
    <col min="2" max="3" width="5" style="135" customWidth="1"/>
    <col min="4" max="4" width="5.7109375" style="135"/>
    <col min="5" max="18" width="4.85546875" style="135" customWidth="1"/>
    <col min="19" max="19" width="3.85546875" style="135" customWidth="1"/>
    <col min="20" max="20" width="2.42578125" style="135" customWidth="1"/>
    <col min="21" max="21" width="4.7109375" style="135" customWidth="1"/>
    <col min="22" max="23" width="4.140625" style="135" customWidth="1"/>
    <col min="24" max="24" width="4.85546875" style="135" customWidth="1"/>
    <col min="25" max="25" width="8.5703125" style="135" customWidth="1"/>
    <col min="26" max="31" width="4.85546875" style="135" customWidth="1"/>
    <col min="32" max="33" width="5.42578125" style="135" customWidth="1"/>
    <col min="34" max="34" width="8" style="135" customWidth="1"/>
    <col min="35" max="40" width="4.85546875" style="135" customWidth="1"/>
    <col min="41" max="42" width="5.42578125" style="135" customWidth="1"/>
    <col min="43" max="54" width="4.85546875" style="135" customWidth="1"/>
    <col min="55" max="16384" width="5.7109375" style="135"/>
  </cols>
  <sheetData>
    <row r="1" spans="2:42" ht="5.25" customHeight="1"/>
    <row r="2" spans="2:42" ht="15.75" customHeight="1">
      <c r="U2" s="172" t="s">
        <v>116</v>
      </c>
    </row>
    <row r="3" spans="2:42" ht="12.6" customHeight="1">
      <c r="B3" s="135" t="s">
        <v>118</v>
      </c>
      <c r="X3" s="173"/>
      <c r="Y3" s="173"/>
      <c r="Z3" s="173" t="s">
        <v>135</v>
      </c>
      <c r="AA3" s="173"/>
      <c r="AB3" s="173"/>
      <c r="AC3" s="173"/>
      <c r="AD3" s="173"/>
      <c r="AE3" s="173"/>
      <c r="AH3" s="173"/>
      <c r="AI3" s="173"/>
      <c r="AJ3" s="173"/>
      <c r="AK3" s="173"/>
      <c r="AL3" s="173"/>
      <c r="AM3" s="173"/>
      <c r="AN3" s="173"/>
    </row>
    <row r="4" spans="2:42" ht="12.6" customHeight="1">
      <c r="B4" s="135" t="s">
        <v>119</v>
      </c>
      <c r="D4" s="175"/>
      <c r="X4" s="173"/>
      <c r="Y4" s="173"/>
      <c r="Z4" s="173" t="s">
        <v>48</v>
      </c>
      <c r="AA4" s="173"/>
      <c r="AB4" s="173"/>
      <c r="AC4" s="173"/>
      <c r="AD4" s="173"/>
      <c r="AE4" s="173"/>
      <c r="AF4" s="173"/>
      <c r="AG4" s="173"/>
      <c r="AH4" s="173"/>
      <c r="AI4" s="173"/>
      <c r="AJ4" s="173"/>
      <c r="AK4" s="173"/>
      <c r="AL4" s="173"/>
      <c r="AM4" s="173"/>
      <c r="AN4" s="173"/>
      <c r="AO4" s="173"/>
    </row>
    <row r="5" spans="2:42" ht="12.6" customHeight="1">
      <c r="B5" s="184"/>
      <c r="C5" s="185"/>
      <c r="D5" s="186"/>
      <c r="E5" s="187" t="s">
        <v>51</v>
      </c>
      <c r="F5" s="188" t="s">
        <v>52</v>
      </c>
      <c r="G5" s="189" t="s">
        <v>53</v>
      </c>
      <c r="H5" s="190"/>
      <c r="I5" s="191" t="s">
        <v>78</v>
      </c>
      <c r="J5" s="192"/>
      <c r="U5" s="176"/>
      <c r="V5" s="177" t="s">
        <v>55</v>
      </c>
      <c r="W5" s="177"/>
      <c r="X5" s="178"/>
      <c r="Y5" s="179"/>
      <c r="Z5" s="180"/>
      <c r="AA5" s="181" t="s">
        <v>120</v>
      </c>
      <c r="AB5" s="180"/>
      <c r="AC5" s="180"/>
      <c r="AD5" s="180"/>
      <c r="AE5" s="180"/>
      <c r="AF5" s="180"/>
      <c r="AG5" s="182"/>
      <c r="AH5" s="179"/>
      <c r="AI5" s="180"/>
      <c r="AJ5" s="181" t="s">
        <v>121</v>
      </c>
      <c r="AK5" s="180"/>
      <c r="AL5" s="180"/>
      <c r="AM5" s="180"/>
      <c r="AN5" s="180"/>
      <c r="AO5" s="180"/>
      <c r="AP5" s="183"/>
    </row>
    <row r="6" spans="2:42" ht="12.6" customHeight="1">
      <c r="B6" s="200" t="s">
        <v>19</v>
      </c>
      <c r="C6" s="201"/>
      <c r="D6" s="202"/>
      <c r="E6" s="203">
        <v>30.07</v>
      </c>
      <c r="F6" s="204">
        <v>2.0649999999999999</v>
      </c>
      <c r="G6" s="205">
        <f>8.021/365.25</f>
        <v>2.1960301163586587E-2</v>
      </c>
      <c r="H6" s="206" t="s">
        <v>75</v>
      </c>
      <c r="I6" s="207"/>
      <c r="J6" s="208"/>
      <c r="U6" s="193" t="s">
        <v>136</v>
      </c>
      <c r="V6" s="194" t="s">
        <v>57</v>
      </c>
      <c r="W6" s="195"/>
      <c r="X6" s="196"/>
      <c r="Y6" s="276" t="s">
        <v>123</v>
      </c>
      <c r="Z6" s="197" t="s">
        <v>124</v>
      </c>
      <c r="AA6" s="197"/>
      <c r="AB6" s="198"/>
      <c r="AC6" s="176" t="s">
        <v>125</v>
      </c>
      <c r="AD6" s="199"/>
      <c r="AE6" s="199"/>
      <c r="AF6" s="279" t="s">
        <v>60</v>
      </c>
      <c r="AG6" s="282" t="s">
        <v>126</v>
      </c>
      <c r="AH6" s="276" t="s">
        <v>123</v>
      </c>
      <c r="AI6" s="197" t="s">
        <v>124</v>
      </c>
      <c r="AJ6" s="197"/>
      <c r="AK6" s="198"/>
      <c r="AL6" s="176" t="s">
        <v>125</v>
      </c>
      <c r="AM6" s="199"/>
      <c r="AN6" s="199"/>
      <c r="AO6" s="279" t="s">
        <v>60</v>
      </c>
      <c r="AP6" s="273" t="s">
        <v>126</v>
      </c>
    </row>
    <row r="7" spans="2:42" ht="12.6" customHeight="1">
      <c r="B7" s="213" t="s">
        <v>49</v>
      </c>
      <c r="C7" s="214"/>
      <c r="D7" s="215"/>
      <c r="E7" s="216">
        <v>9.0999999999999998E-2</v>
      </c>
      <c r="F7" s="217">
        <v>0.24399999999999999</v>
      </c>
      <c r="G7" s="205">
        <v>6.5000000000000002E-2</v>
      </c>
      <c r="H7" s="218" t="s">
        <v>62</v>
      </c>
      <c r="I7" s="219"/>
      <c r="J7" s="220"/>
      <c r="U7" s="209" t="s">
        <v>137</v>
      </c>
      <c r="V7" s="210" t="s">
        <v>51</v>
      </c>
      <c r="W7" s="210" t="s">
        <v>52</v>
      </c>
      <c r="X7" s="211" t="s">
        <v>53</v>
      </c>
      <c r="Y7" s="277"/>
      <c r="Z7" s="210" t="s">
        <v>51</v>
      </c>
      <c r="AA7" s="210" t="s">
        <v>52</v>
      </c>
      <c r="AB7" s="211" t="s">
        <v>53</v>
      </c>
      <c r="AC7" s="210" t="s">
        <v>68</v>
      </c>
      <c r="AD7" s="210" t="s">
        <v>67</v>
      </c>
      <c r="AE7" s="212" t="s">
        <v>66</v>
      </c>
      <c r="AF7" s="280"/>
      <c r="AG7" s="283"/>
      <c r="AH7" s="277"/>
      <c r="AI7" s="210" t="s">
        <v>51</v>
      </c>
      <c r="AJ7" s="210" t="s">
        <v>52</v>
      </c>
      <c r="AK7" s="211" t="s">
        <v>53</v>
      </c>
      <c r="AL7" s="210" t="s">
        <v>68</v>
      </c>
      <c r="AM7" s="210" t="s">
        <v>67</v>
      </c>
      <c r="AN7" s="212" t="s">
        <v>66</v>
      </c>
      <c r="AO7" s="280"/>
      <c r="AP7" s="274"/>
    </row>
    <row r="8" spans="2:42" ht="12.6" customHeight="1">
      <c r="B8" s="213" t="s">
        <v>50</v>
      </c>
      <c r="C8" s="214"/>
      <c r="D8" s="215"/>
      <c r="E8" s="216">
        <v>7.7100000000000002E-2</v>
      </c>
      <c r="F8" s="217">
        <v>0.20799999999999999</v>
      </c>
      <c r="G8" s="205">
        <v>5.1299999999999998E-2</v>
      </c>
      <c r="H8" s="218" t="s">
        <v>62</v>
      </c>
      <c r="I8" s="219"/>
      <c r="J8" s="220"/>
      <c r="U8" s="221" t="s">
        <v>138</v>
      </c>
      <c r="V8" s="222" t="s">
        <v>127</v>
      </c>
      <c r="W8" s="223"/>
      <c r="X8" s="224"/>
      <c r="Y8" s="278"/>
      <c r="Z8" s="222" t="s">
        <v>128</v>
      </c>
      <c r="AA8" s="223"/>
      <c r="AB8" s="224"/>
      <c r="AC8" s="225">
        <v>9.0999999999999998E-2</v>
      </c>
      <c r="AD8" s="226">
        <v>0.24399999999999999</v>
      </c>
      <c r="AE8" s="226">
        <v>6.5000000000000002E-2</v>
      </c>
      <c r="AF8" s="281"/>
      <c r="AG8" s="284"/>
      <c r="AH8" s="278"/>
      <c r="AI8" s="222" t="s">
        <v>128</v>
      </c>
      <c r="AJ8" s="223"/>
      <c r="AK8" s="224"/>
      <c r="AL8" s="225">
        <v>9.0999999999999998E-2</v>
      </c>
      <c r="AM8" s="226">
        <v>0.24399999999999999</v>
      </c>
      <c r="AN8" s="226">
        <v>6.5000000000000002E-2</v>
      </c>
      <c r="AO8" s="281"/>
      <c r="AP8" s="275"/>
    </row>
    <row r="9" spans="2:42" ht="12.6" customHeight="1">
      <c r="B9" s="242" t="s">
        <v>61</v>
      </c>
      <c r="C9" s="243"/>
      <c r="D9" s="244"/>
      <c r="E9" s="245">
        <v>15</v>
      </c>
      <c r="F9" s="246">
        <v>18</v>
      </c>
      <c r="G9" s="247">
        <v>160</v>
      </c>
      <c r="H9" s="248" t="s">
        <v>74</v>
      </c>
      <c r="I9" s="249"/>
      <c r="J9" s="250"/>
      <c r="U9" s="265">
        <v>0</v>
      </c>
      <c r="V9" s="228">
        <v>1</v>
      </c>
      <c r="W9" s="228">
        <v>1</v>
      </c>
      <c r="X9" s="229">
        <v>1</v>
      </c>
      <c r="Y9" s="230">
        <v>40615</v>
      </c>
      <c r="Z9" s="238">
        <v>15</v>
      </c>
      <c r="AA9" s="239">
        <v>18</v>
      </c>
      <c r="AB9" s="240">
        <v>160</v>
      </c>
      <c r="AC9" s="234">
        <f>Z9*10^15/10^6*10^(-6)*線量率定数</f>
        <v>1365</v>
      </c>
      <c r="AD9" s="235">
        <f t="shared" ref="AD9:AD16" si="0">AA9*10^15/10^6*10^(-6)*線量率定数</f>
        <v>4392</v>
      </c>
      <c r="AE9" s="235">
        <f t="shared" ref="AE9:AE16" si="1">AB9*10^15/10^6*10^(-6)*線量率定数</f>
        <v>10400</v>
      </c>
      <c r="AF9" s="236">
        <f>AC9+AD9+AE9</f>
        <v>16157</v>
      </c>
      <c r="AG9" s="237">
        <f>AF9/16157</f>
        <v>1</v>
      </c>
      <c r="AH9" s="230">
        <v>31528</v>
      </c>
      <c r="AI9" s="238">
        <v>87</v>
      </c>
      <c r="AJ9" s="239">
        <v>47</v>
      </c>
      <c r="AK9" s="240">
        <v>1760</v>
      </c>
      <c r="AL9" s="234">
        <f>AI9*10^15/10^6*10^(-6)*線量率定数2</f>
        <v>7917</v>
      </c>
      <c r="AM9" s="235">
        <f t="shared" ref="AM9:AM10" si="2">AJ9*10^15/10^6*10^(-6)*線量率定数2</f>
        <v>11468</v>
      </c>
      <c r="AN9" s="235">
        <f t="shared" ref="AN9:AN10" si="3">AK9*10^15/10^6*10^(-6)*線量率定数2</f>
        <v>114400</v>
      </c>
      <c r="AO9" s="236">
        <f>AL9+AM9+AN9</f>
        <v>133785</v>
      </c>
      <c r="AP9" s="241">
        <f>AO9/133785</f>
        <v>1</v>
      </c>
    </row>
    <row r="10" spans="2:42" ht="12.6" customHeight="1">
      <c r="B10" s="260" t="s">
        <v>139</v>
      </c>
      <c r="C10" s="260" t="s">
        <v>76</v>
      </c>
      <c r="D10" s="260"/>
      <c r="E10" s="260"/>
      <c r="F10" s="261"/>
      <c r="G10" s="261"/>
      <c r="H10" s="261"/>
      <c r="I10" s="261"/>
      <c r="J10" s="261"/>
      <c r="R10" s="269">
        <v>1234</v>
      </c>
      <c r="U10" s="266">
        <v>1</v>
      </c>
      <c r="V10" s="252">
        <f t="shared" ref="V10:V73" si="4">2.71828^(-0.69315/Cs137半減期*(U10/12))</f>
        <v>0.99808091061728921</v>
      </c>
      <c r="W10" s="252">
        <f t="shared" ref="W10:W73" si="5">2.71828^(-0.69315/Cs134半減期*(U10/12))</f>
        <v>0.97241546166413728</v>
      </c>
      <c r="X10" s="253">
        <f t="shared" ref="X10:X73" si="6">2.71828^(-0.69315/I131半減期*(U10/12))</f>
        <v>7.2055919938390778E-2</v>
      </c>
      <c r="Y10" s="254">
        <f>Y9+365.25/12</f>
        <v>40645.4375</v>
      </c>
      <c r="Z10" s="255">
        <f t="shared" ref="Z10:Z73" si="7">放出量_福一*V10</f>
        <v>14.971213659259337</v>
      </c>
      <c r="AA10" s="255">
        <f t="shared" ref="AA10:AA73" si="8">放出量_福一*W10</f>
        <v>17.50347830995447</v>
      </c>
      <c r="AB10" s="255">
        <f t="shared" ref="AB10:AB73" si="9">放出量_福一*X10</f>
        <v>11.528947190142524</v>
      </c>
      <c r="AC10" s="256">
        <f t="shared" ref="AC10:AC16" si="10">Z10*10^15/10^6*10^(-6)*線量率定数</f>
        <v>1362.3804429925997</v>
      </c>
      <c r="AD10" s="257">
        <f t="shared" si="0"/>
        <v>4270.8487076288902</v>
      </c>
      <c r="AE10" s="257">
        <f t="shared" si="1"/>
        <v>749.38156735926407</v>
      </c>
      <c r="AF10" s="236">
        <f t="shared" ref="AF10:AF73" si="11">AC10+AD10+AE10</f>
        <v>6382.6107179807541</v>
      </c>
      <c r="AG10" s="267">
        <f>AF10/16157</f>
        <v>0.39503687058121895</v>
      </c>
      <c r="AH10" s="254">
        <f>AH9+365.25/12</f>
        <v>31558.4375</v>
      </c>
      <c r="AI10" s="255">
        <f t="shared" ref="AI10:AI73" si="12">放出量_チェル*V10</f>
        <v>86.833039223704162</v>
      </c>
      <c r="AJ10" s="255">
        <f t="shared" ref="AJ10:AJ73" si="13">放出量_チェル*W10</f>
        <v>45.703526698214453</v>
      </c>
      <c r="AK10" s="253">
        <f t="shared" ref="AK10:AK73" si="14">放出量_チェル*X10</f>
        <v>126.81841909156776</v>
      </c>
      <c r="AL10" s="256">
        <f t="shared" ref="AL10" si="15">AI10*10^15/10^6*10^(-6)*線量率定数2</f>
        <v>7901.8065693570779</v>
      </c>
      <c r="AM10" s="257">
        <f t="shared" si="2"/>
        <v>11151.660514364326</v>
      </c>
      <c r="AN10" s="257">
        <f t="shared" si="3"/>
        <v>8243.197240951904</v>
      </c>
      <c r="AO10" s="236">
        <f t="shared" ref="AO10:AO73" si="16">AL10+AM10+AN10</f>
        <v>27296.664324673307</v>
      </c>
      <c r="AP10" s="268">
        <f t="shared" ref="AP10:AP73" si="17">AO10/133785</f>
        <v>0.20403381787699149</v>
      </c>
    </row>
    <row r="11" spans="2:42" ht="12.6" customHeight="1">
      <c r="B11" s="260" t="s">
        <v>129</v>
      </c>
      <c r="C11" s="135" t="s">
        <v>130</v>
      </c>
      <c r="E11" s="260"/>
      <c r="F11" s="261"/>
      <c r="G11" s="261"/>
      <c r="H11" s="261"/>
      <c r="I11" s="261"/>
      <c r="J11" s="261"/>
      <c r="U11" s="266">
        <v>2</v>
      </c>
      <c r="V11" s="252">
        <f t="shared" si="4"/>
        <v>0.99616550413863714</v>
      </c>
      <c r="W11" s="252">
        <f t="shared" si="5"/>
        <v>0.94559183008347714</v>
      </c>
      <c r="X11" s="253">
        <f t="shared" si="6"/>
        <v>5.1920555981677819E-3</v>
      </c>
      <c r="Y11" s="254">
        <f t="shared" ref="Y11:Y74" si="18">Y10+365.25/12</f>
        <v>40675.875</v>
      </c>
      <c r="Z11" s="255">
        <f t="shared" si="7"/>
        <v>14.942482562079556</v>
      </c>
      <c r="AA11" s="255">
        <f t="shared" si="8"/>
        <v>17.02065294150259</v>
      </c>
      <c r="AB11" s="255">
        <f t="shared" si="9"/>
        <v>0.83072889570684505</v>
      </c>
      <c r="AC11" s="256">
        <f t="shared" si="10"/>
        <v>1359.7659131492394</v>
      </c>
      <c r="AD11" s="257">
        <f t="shared" si="0"/>
        <v>4153.0393177266324</v>
      </c>
      <c r="AE11" s="270">
        <f t="shared" si="1"/>
        <v>53.997378220944931</v>
      </c>
      <c r="AF11" s="236">
        <f t="shared" si="11"/>
        <v>5566.802609096816</v>
      </c>
      <c r="AG11" s="267">
        <f t="shared" ref="AG11:AG74" si="19">AF11/16157</f>
        <v>0.34454432190981099</v>
      </c>
      <c r="AH11" s="254">
        <f t="shared" ref="AH11:AH74" si="20">AH10+365.25/12</f>
        <v>31588.875</v>
      </c>
      <c r="AI11" s="255">
        <f t="shared" si="12"/>
        <v>86.666398860061435</v>
      </c>
      <c r="AJ11" s="255">
        <f t="shared" si="13"/>
        <v>44.442816013923427</v>
      </c>
      <c r="AK11" s="253">
        <f t="shared" si="14"/>
        <v>9.1380178527752953</v>
      </c>
      <c r="AL11" s="256">
        <f t="shared" ref="AL11:AL46" si="21">AI11*10^15/10^6*10^(-6)*線量率定数2</f>
        <v>7886.6422962655906</v>
      </c>
      <c r="AM11" s="257">
        <f t="shared" ref="AM11:AM46" si="22">AJ11*10^15/10^6*10^(-6)*線量率定数2</f>
        <v>10844.047107397315</v>
      </c>
      <c r="AN11" s="257">
        <f t="shared" ref="AN11:AN46" si="23">AK11*10^15/10^6*10^(-6)*線量率定数2</f>
        <v>593.97116043039409</v>
      </c>
      <c r="AO11" s="236">
        <f t="shared" si="16"/>
        <v>19324.660564093301</v>
      </c>
      <c r="AP11" s="268">
        <f t="shared" si="17"/>
        <v>0.14444564460958478</v>
      </c>
    </row>
    <row r="12" spans="2:42" ht="12.6" customHeight="1">
      <c r="B12" s="260" t="s">
        <v>140</v>
      </c>
      <c r="C12" s="262" t="s">
        <v>131</v>
      </c>
      <c r="D12" s="260"/>
      <c r="E12" s="260"/>
      <c r="F12" s="261"/>
      <c r="G12" s="261"/>
      <c r="H12" s="261"/>
      <c r="I12" s="261"/>
      <c r="J12" s="261"/>
      <c r="U12" s="266">
        <v>3</v>
      </c>
      <c r="V12" s="252">
        <f t="shared" si="4"/>
        <v>0.9942537734962219</v>
      </c>
      <c r="W12" s="252">
        <f t="shared" si="5"/>
        <v>0.91950811599646087</v>
      </c>
      <c r="X12" s="253">
        <f t="shared" si="6"/>
        <v>3.741183424972511E-4</v>
      </c>
      <c r="Y12" s="254">
        <f t="shared" si="18"/>
        <v>40706.3125</v>
      </c>
      <c r="Z12" s="255">
        <f t="shared" si="7"/>
        <v>14.913806602443328</v>
      </c>
      <c r="AA12" s="255">
        <f t="shared" si="8"/>
        <v>16.551146087936296</v>
      </c>
      <c r="AB12" s="255">
        <f t="shared" si="9"/>
        <v>5.9858934799560178E-2</v>
      </c>
      <c r="AC12" s="256">
        <f t="shared" si="10"/>
        <v>1357.1564008223429</v>
      </c>
      <c r="AD12" s="257">
        <f t="shared" si="0"/>
        <v>4038.4796454564562</v>
      </c>
      <c r="AE12" s="270">
        <f t="shared" si="1"/>
        <v>3.890830761971412</v>
      </c>
      <c r="AF12" s="236">
        <f t="shared" si="11"/>
        <v>5399.5268770407702</v>
      </c>
      <c r="AG12" s="267">
        <f t="shared" si="19"/>
        <v>0.33419117887236305</v>
      </c>
      <c r="AH12" s="254">
        <f t="shared" si="20"/>
        <v>31619.3125</v>
      </c>
      <c r="AI12" s="255">
        <f t="shared" si="12"/>
        <v>86.500078294171303</v>
      </c>
      <c r="AJ12" s="255">
        <f t="shared" si="13"/>
        <v>43.216881451833657</v>
      </c>
      <c r="AK12" s="253">
        <f t="shared" si="14"/>
        <v>0.65844828279516199</v>
      </c>
      <c r="AL12" s="256">
        <f t="shared" si="21"/>
        <v>7871.5071247695878</v>
      </c>
      <c r="AM12" s="257">
        <f t="shared" si="22"/>
        <v>10544.919074247411</v>
      </c>
      <c r="AN12" s="257">
        <f t="shared" si="23"/>
        <v>42.79913838168553</v>
      </c>
      <c r="AO12" s="236">
        <f t="shared" si="16"/>
        <v>18459.225337398682</v>
      </c>
      <c r="AP12" s="268">
        <f t="shared" si="17"/>
        <v>0.13797679364202775</v>
      </c>
    </row>
    <row r="13" spans="2:42" ht="12.6" customHeight="1">
      <c r="B13" s="260" t="s">
        <v>141</v>
      </c>
      <c r="C13" s="262" t="s">
        <v>142</v>
      </c>
      <c r="D13" s="262"/>
      <c r="E13" s="260"/>
      <c r="F13" s="261"/>
      <c r="G13" s="261"/>
      <c r="H13" s="261"/>
      <c r="I13" s="261"/>
      <c r="J13" s="261"/>
      <c r="U13" s="266">
        <v>4</v>
      </c>
      <c r="V13" s="252">
        <f t="shared" si="4"/>
        <v>0.99234571163578522</v>
      </c>
      <c r="W13" s="252">
        <f t="shared" si="5"/>
        <v>0.89414390912061947</v>
      </c>
      <c r="X13" s="253">
        <f t="shared" si="6"/>
        <v>2.6957441334465395E-5</v>
      </c>
      <c r="Y13" s="254">
        <f t="shared" si="18"/>
        <v>40736.75</v>
      </c>
      <c r="Z13" s="255">
        <f t="shared" si="7"/>
        <v>14.885185674536778</v>
      </c>
      <c r="AA13" s="255">
        <f t="shared" si="8"/>
        <v>16.09459036417115</v>
      </c>
      <c r="AB13" s="255">
        <f t="shared" si="9"/>
        <v>4.3131906135144629E-3</v>
      </c>
      <c r="AC13" s="256">
        <f t="shared" si="10"/>
        <v>1354.5518963828467</v>
      </c>
      <c r="AD13" s="257">
        <f t="shared" si="0"/>
        <v>3927.0800488577606</v>
      </c>
      <c r="AE13" s="270">
        <f t="shared" si="1"/>
        <v>0.28035738987844006</v>
      </c>
      <c r="AF13" s="236">
        <f t="shared" si="11"/>
        <v>5281.912302630486</v>
      </c>
      <c r="AG13" s="267">
        <f t="shared" si="19"/>
        <v>0.32691169787896801</v>
      </c>
      <c r="AH13" s="254">
        <f t="shared" si="20"/>
        <v>31649.75</v>
      </c>
      <c r="AI13" s="255">
        <f t="shared" si="12"/>
        <v>86.334076912313321</v>
      </c>
      <c r="AJ13" s="255">
        <f t="shared" si="13"/>
        <v>42.024763728669114</v>
      </c>
      <c r="AK13" s="253">
        <f t="shared" si="14"/>
        <v>4.7445096748659099E-2</v>
      </c>
      <c r="AL13" s="256">
        <f t="shared" si="21"/>
        <v>7856.4009990205122</v>
      </c>
      <c r="AM13" s="257">
        <f t="shared" si="22"/>
        <v>10254.042349795263</v>
      </c>
      <c r="AN13" s="270">
        <f t="shared" si="23"/>
        <v>3.0839312886628418</v>
      </c>
      <c r="AO13" s="236">
        <f t="shared" si="16"/>
        <v>18113.527280104438</v>
      </c>
      <c r="AP13" s="268">
        <f t="shared" si="17"/>
        <v>0.13539281145198967</v>
      </c>
    </row>
    <row r="14" spans="2:42" ht="12.6" customHeight="1">
      <c r="B14" s="260" t="s">
        <v>133</v>
      </c>
      <c r="C14" s="262" t="s">
        <v>134</v>
      </c>
      <c r="D14" s="262"/>
      <c r="E14" s="260"/>
      <c r="F14" s="261"/>
      <c r="G14" s="261"/>
      <c r="H14" s="261"/>
      <c r="I14" s="261"/>
      <c r="J14" s="261"/>
      <c r="U14" s="266">
        <v>5</v>
      </c>
      <c r="V14" s="252">
        <f t="shared" si="4"/>
        <v>0.99044131151660653</v>
      </c>
      <c r="W14" s="252">
        <f t="shared" si="5"/>
        <v>0.86947936218170352</v>
      </c>
      <c r="X14" s="253">
        <f t="shared" si="6"/>
        <v>1.9424432345401039E-6</v>
      </c>
      <c r="Y14" s="254">
        <f t="shared" si="18"/>
        <v>40767.1875</v>
      </c>
      <c r="Z14" s="255">
        <f t="shared" si="7"/>
        <v>14.856619672749098</v>
      </c>
      <c r="AA14" s="255">
        <f t="shared" si="8"/>
        <v>15.650628519270663</v>
      </c>
      <c r="AB14" s="255">
        <f t="shared" si="9"/>
        <v>3.1079091752641663E-4</v>
      </c>
      <c r="AC14" s="256">
        <f t="shared" si="10"/>
        <v>1351.9523902201677</v>
      </c>
      <c r="AD14" s="257">
        <f t="shared" si="0"/>
        <v>3818.7533587020421</v>
      </c>
      <c r="AE14" s="270">
        <f t="shared" si="1"/>
        <v>2.0201409639217079E-2</v>
      </c>
      <c r="AF14" s="236">
        <f t="shared" si="11"/>
        <v>5170.7259503318492</v>
      </c>
      <c r="AG14" s="267">
        <f t="shared" si="19"/>
        <v>0.32003007676745987</v>
      </c>
      <c r="AH14" s="254">
        <f t="shared" si="20"/>
        <v>31680.1875</v>
      </c>
      <c r="AI14" s="255">
        <f t="shared" si="12"/>
        <v>86.16839410194477</v>
      </c>
      <c r="AJ14" s="255">
        <f t="shared" si="13"/>
        <v>40.865530022540064</v>
      </c>
      <c r="AK14" s="253">
        <f t="shared" si="14"/>
        <v>3.4187000927905827E-3</v>
      </c>
      <c r="AL14" s="256">
        <f t="shared" si="21"/>
        <v>7841.3238632769726</v>
      </c>
      <c r="AM14" s="257">
        <f t="shared" si="22"/>
        <v>9971.189325499774</v>
      </c>
      <c r="AN14" s="270">
        <f t="shared" si="23"/>
        <v>0.22221550603138787</v>
      </c>
      <c r="AO14" s="236">
        <f t="shared" si="16"/>
        <v>17812.735404282776</v>
      </c>
      <c r="AP14" s="268">
        <f t="shared" si="17"/>
        <v>0.13314448857706601</v>
      </c>
    </row>
    <row r="15" spans="2:42" ht="12.6" customHeight="1">
      <c r="B15" s="260"/>
      <c r="C15" s="260"/>
      <c r="D15" s="262"/>
      <c r="U15" s="266">
        <v>6</v>
      </c>
      <c r="V15" s="252">
        <f t="shared" si="4"/>
        <v>0.98854056611147667</v>
      </c>
      <c r="W15" s="252">
        <f t="shared" si="5"/>
        <v>0.84549517538336083</v>
      </c>
      <c r="X15" s="253">
        <f t="shared" si="6"/>
        <v>1.3996453419289047E-7</v>
      </c>
      <c r="Y15" s="254">
        <f t="shared" si="18"/>
        <v>40797.625</v>
      </c>
      <c r="Z15" s="255">
        <f t="shared" si="7"/>
        <v>14.82810849167215</v>
      </c>
      <c r="AA15" s="255">
        <f t="shared" si="8"/>
        <v>15.218913156900495</v>
      </c>
      <c r="AB15" s="255">
        <f t="shared" si="9"/>
        <v>2.2394325470862476E-5</v>
      </c>
      <c r="AC15" s="256">
        <f t="shared" si="10"/>
        <v>1349.3578727421655</v>
      </c>
      <c r="AD15" s="257">
        <f t="shared" si="0"/>
        <v>3713.4148102837203</v>
      </c>
      <c r="AE15" s="270">
        <f t="shared" si="1"/>
        <v>1.455631155606061E-3</v>
      </c>
      <c r="AF15" s="236">
        <f t="shared" si="11"/>
        <v>5062.7741386570406</v>
      </c>
      <c r="AG15" s="267">
        <f t="shared" si="19"/>
        <v>0.31334865003757134</v>
      </c>
      <c r="AH15" s="254">
        <f t="shared" si="20"/>
        <v>31710.625</v>
      </c>
      <c r="AI15" s="255">
        <f t="shared" si="12"/>
        <v>86.003029251698464</v>
      </c>
      <c r="AJ15" s="255">
        <f t="shared" si="13"/>
        <v>39.738273243017957</v>
      </c>
      <c r="AK15" s="253">
        <f t="shared" si="14"/>
        <v>2.4633758017948725E-4</v>
      </c>
      <c r="AL15" s="256">
        <f t="shared" si="21"/>
        <v>7826.2756619045595</v>
      </c>
      <c r="AM15" s="257">
        <f t="shared" si="22"/>
        <v>9696.1386712963813</v>
      </c>
      <c r="AN15" s="270">
        <f t="shared" si="23"/>
        <v>1.6011942711666671E-2</v>
      </c>
      <c r="AO15" s="236">
        <f t="shared" si="16"/>
        <v>17522.430345143654</v>
      </c>
      <c r="AP15" s="268">
        <f t="shared" si="17"/>
        <v>0.130974551296062</v>
      </c>
    </row>
    <row r="16" spans="2:42" ht="12.6" customHeight="1">
      <c r="U16" s="266">
        <v>7</v>
      </c>
      <c r="V16" s="252">
        <f t="shared" si="4"/>
        <v>0.98664346840667339</v>
      </c>
      <c r="W16" s="252">
        <f t="shared" si="5"/>
        <v>0.82217258130521143</v>
      </c>
      <c r="X16" s="253">
        <f t="shared" si="6"/>
        <v>1.008527327001705E-8</v>
      </c>
      <c r="Y16" s="254">
        <f t="shared" si="18"/>
        <v>40828.0625</v>
      </c>
      <c r="Z16" s="255">
        <f t="shared" si="7"/>
        <v>14.799652026100102</v>
      </c>
      <c r="AA16" s="255">
        <f t="shared" si="8"/>
        <v>14.799106463493805</v>
      </c>
      <c r="AB16" s="255">
        <f t="shared" si="9"/>
        <v>1.613643723202728E-6</v>
      </c>
      <c r="AC16" s="256">
        <f t="shared" si="10"/>
        <v>1346.7683343751091</v>
      </c>
      <c r="AD16" s="257">
        <f t="shared" si="0"/>
        <v>3610.9819770924887</v>
      </c>
      <c r="AE16" s="270">
        <f t="shared" si="1"/>
        <v>1.0488684200817733E-4</v>
      </c>
      <c r="AF16" s="236">
        <f t="shared" si="11"/>
        <v>4957.7504163544399</v>
      </c>
      <c r="AG16" s="267">
        <f t="shared" si="19"/>
        <v>0.30684845060063376</v>
      </c>
      <c r="AH16" s="254">
        <f t="shared" si="20"/>
        <v>31741.0625</v>
      </c>
      <c r="AI16" s="255">
        <f t="shared" si="12"/>
        <v>85.837981751380582</v>
      </c>
      <c r="AJ16" s="255">
        <f t="shared" si="13"/>
        <v>38.642111321344935</v>
      </c>
      <c r="AK16" s="253">
        <f t="shared" si="14"/>
        <v>1.7750080955230009E-5</v>
      </c>
      <c r="AL16" s="256">
        <f t="shared" si="21"/>
        <v>7811.2563393756309</v>
      </c>
      <c r="AM16" s="257">
        <f t="shared" si="22"/>
        <v>9428.6751624081626</v>
      </c>
      <c r="AN16" s="270">
        <f t="shared" si="23"/>
        <v>1.1537552620899505E-3</v>
      </c>
      <c r="AO16" s="236">
        <f t="shared" si="16"/>
        <v>17239.932655539058</v>
      </c>
      <c r="AP16" s="268">
        <f t="shared" si="17"/>
        <v>0.12886297160024709</v>
      </c>
    </row>
    <row r="17" spans="21:42" ht="12.6" customHeight="1">
      <c r="U17" s="266">
        <v>8</v>
      </c>
      <c r="V17" s="252">
        <f t="shared" si="4"/>
        <v>0.98475001140193308</v>
      </c>
      <c r="W17" s="252">
        <f t="shared" si="5"/>
        <v>0.79949333021750257</v>
      </c>
      <c r="X17" s="253">
        <f t="shared" si="6"/>
        <v>7.2670364330114348E-10</v>
      </c>
      <c r="Y17" s="254">
        <f t="shared" si="18"/>
        <v>40858.5</v>
      </c>
      <c r="Z17" s="255">
        <f t="shared" si="7"/>
        <v>14.771250171028996</v>
      </c>
      <c r="AA17" s="255">
        <f t="shared" si="8"/>
        <v>14.390879943915046</v>
      </c>
      <c r="AB17" s="255">
        <f t="shared" si="9"/>
        <v>1.1627258292818296E-7</v>
      </c>
      <c r="AC17" s="256">
        <f t="shared" ref="AC17:AC80" si="24">Z17*10^15/10^6*10^(-6)*線量率定数</f>
        <v>1344.1837655636384</v>
      </c>
      <c r="AD17" s="257">
        <f t="shared" ref="AD17:AD80" si="25">AA17*10^15/10^6*10^(-6)*線量率定数</f>
        <v>3511.3747063152714</v>
      </c>
      <c r="AE17" s="270">
        <f t="shared" ref="AE17:AE80" si="26">AB17*10^15/10^6*10^(-6)*線量率定数</f>
        <v>7.557717890331892E-6</v>
      </c>
      <c r="AF17" s="236">
        <f t="shared" si="11"/>
        <v>4855.5584794366277</v>
      </c>
      <c r="AG17" s="267">
        <f t="shared" si="19"/>
        <v>0.30052351794495435</v>
      </c>
      <c r="AH17" s="254">
        <f t="shared" si="20"/>
        <v>31771.5</v>
      </c>
      <c r="AI17" s="255">
        <f t="shared" si="12"/>
        <v>85.673250991968175</v>
      </c>
      <c r="AJ17" s="255">
        <f t="shared" si="13"/>
        <v>37.57618652022262</v>
      </c>
      <c r="AK17" s="253">
        <f t="shared" si="14"/>
        <v>1.2789984122100126E-6</v>
      </c>
      <c r="AL17" s="256">
        <f t="shared" si="21"/>
        <v>7796.2658402691022</v>
      </c>
      <c r="AM17" s="257">
        <f t="shared" si="22"/>
        <v>9168.5895109343201</v>
      </c>
      <c r="AN17" s="270">
        <f t="shared" si="23"/>
        <v>8.3134896793650822E-5</v>
      </c>
      <c r="AO17" s="236">
        <f t="shared" si="16"/>
        <v>16964.855434338318</v>
      </c>
      <c r="AP17" s="268">
        <f t="shared" si="17"/>
        <v>0.12680685752766244</v>
      </c>
    </row>
    <row r="18" spans="21:42" ht="12.6" customHeight="1">
      <c r="U18" s="266">
        <v>9</v>
      </c>
      <c r="V18" s="252">
        <f t="shared" si="4"/>
        <v>0.9828601881104273</v>
      </c>
      <c r="W18" s="252">
        <f t="shared" si="5"/>
        <v>0.77743967580085127</v>
      </c>
      <c r="X18" s="253">
        <f t="shared" si="6"/>
        <v>5.2363299540643864E-11</v>
      </c>
      <c r="Y18" s="254">
        <f t="shared" si="18"/>
        <v>40888.9375</v>
      </c>
      <c r="Z18" s="255">
        <f t="shared" si="7"/>
        <v>14.74290282165641</v>
      </c>
      <c r="AA18" s="255">
        <f t="shared" si="8"/>
        <v>13.993914164415322</v>
      </c>
      <c r="AB18" s="255">
        <f t="shared" si="9"/>
        <v>8.3781279265030191E-9</v>
      </c>
      <c r="AC18" s="256">
        <f t="shared" si="24"/>
        <v>1341.6041567707332</v>
      </c>
      <c r="AD18" s="257">
        <f t="shared" si="25"/>
        <v>3414.5150561173382</v>
      </c>
      <c r="AE18" s="270">
        <f t="shared" si="26"/>
        <v>5.4457831522269624E-7</v>
      </c>
      <c r="AF18" s="236">
        <f t="shared" si="11"/>
        <v>4756.1192134326493</v>
      </c>
      <c r="AG18" s="267">
        <f t="shared" si="19"/>
        <v>0.29436895546404962</v>
      </c>
      <c r="AH18" s="254">
        <f t="shared" si="20"/>
        <v>31801.9375</v>
      </c>
      <c r="AI18" s="255">
        <f t="shared" si="12"/>
        <v>85.508836365607181</v>
      </c>
      <c r="AJ18" s="255">
        <f t="shared" si="13"/>
        <v>36.539664762640008</v>
      </c>
      <c r="AK18" s="253">
        <f t="shared" si="14"/>
        <v>9.21594071915332E-8</v>
      </c>
      <c r="AL18" s="256">
        <f t="shared" si="21"/>
        <v>7781.3041092702524</v>
      </c>
      <c r="AM18" s="257">
        <f t="shared" si="22"/>
        <v>8915.678202084162</v>
      </c>
      <c r="AN18" s="270">
        <f t="shared" si="23"/>
        <v>5.9903614674496571E-6</v>
      </c>
      <c r="AO18" s="236">
        <f t="shared" si="16"/>
        <v>16696.982317344777</v>
      </c>
      <c r="AP18" s="268">
        <f t="shared" si="17"/>
        <v>0.1248045918252777</v>
      </c>
    </row>
    <row r="19" spans="21:42" ht="12.6" customHeight="1">
      <c r="U19" s="266">
        <v>10</v>
      </c>
      <c r="V19" s="252">
        <f t="shared" si="4"/>
        <v>0.98097399155873555</v>
      </c>
      <c r="W19" s="252">
        <f t="shared" si="5"/>
        <v>0.75599436125990205</v>
      </c>
      <c r="X19" s="253">
        <f t="shared" si="6"/>
        <v>3.7730857194106206E-12</v>
      </c>
      <c r="Y19" s="254">
        <f t="shared" si="18"/>
        <v>40919.375</v>
      </c>
      <c r="Z19" s="255">
        <f t="shared" si="7"/>
        <v>14.714609873381033</v>
      </c>
      <c r="AA19" s="255">
        <f t="shared" si="8"/>
        <v>13.607898502678237</v>
      </c>
      <c r="AB19" s="255">
        <f t="shared" si="9"/>
        <v>6.0369371510569933E-10</v>
      </c>
      <c r="AC19" s="256">
        <f t="shared" si="24"/>
        <v>1339.029498477674</v>
      </c>
      <c r="AD19" s="257">
        <f t="shared" si="25"/>
        <v>3320.32723465349</v>
      </c>
      <c r="AE19" s="270">
        <f t="shared" si="26"/>
        <v>3.9240091481870458E-8</v>
      </c>
      <c r="AF19" s="236">
        <f t="shared" si="11"/>
        <v>4659.3567331704044</v>
      </c>
      <c r="AG19" s="267">
        <f t="shared" si="19"/>
        <v>0.28838006642139036</v>
      </c>
      <c r="AH19" s="254">
        <f t="shared" si="20"/>
        <v>31832.375</v>
      </c>
      <c r="AI19" s="255">
        <f t="shared" si="12"/>
        <v>85.344737265609993</v>
      </c>
      <c r="AJ19" s="255">
        <f t="shared" si="13"/>
        <v>35.531734979215393</v>
      </c>
      <c r="AK19" s="253">
        <f t="shared" si="14"/>
        <v>6.6406308661626926E-9</v>
      </c>
      <c r="AL19" s="256">
        <f t="shared" si="21"/>
        <v>7766.3710911705093</v>
      </c>
      <c r="AM19" s="257">
        <f t="shared" si="22"/>
        <v>8669.7433349285548</v>
      </c>
      <c r="AN19" s="270">
        <f t="shared" si="23"/>
        <v>4.31641006300575E-7</v>
      </c>
      <c r="AO19" s="236">
        <f t="shared" si="16"/>
        <v>16436.114426530705</v>
      </c>
      <c r="AP19" s="268">
        <f t="shared" si="17"/>
        <v>0.12285468794357143</v>
      </c>
    </row>
    <row r="20" spans="21:42" ht="12.6" customHeight="1">
      <c r="U20" s="266">
        <v>11</v>
      </c>
      <c r="V20" s="252">
        <f t="shared" si="4"/>
        <v>0.9790914147868196</v>
      </c>
      <c r="W20" s="252">
        <f t="shared" si="5"/>
        <v>0.73514060582003204</v>
      </c>
      <c r="X20" s="253">
        <f t="shared" si="6"/>
        <v>2.7187316251853714E-13</v>
      </c>
      <c r="Y20" s="254">
        <f t="shared" si="18"/>
        <v>40949.8125</v>
      </c>
      <c r="Z20" s="255">
        <f t="shared" si="7"/>
        <v>14.686371221802293</v>
      </c>
      <c r="AA20" s="255">
        <f t="shared" si="8"/>
        <v>13.232530904760576</v>
      </c>
      <c r="AB20" s="255">
        <f t="shared" si="9"/>
        <v>4.3499706002965943E-11</v>
      </c>
      <c r="AC20" s="256">
        <f t="shared" si="24"/>
        <v>1336.4597811840088</v>
      </c>
      <c r="AD20" s="257">
        <f t="shared" si="25"/>
        <v>3228.7375407615805</v>
      </c>
      <c r="AE20" s="270">
        <f t="shared" si="26"/>
        <v>2.8274808901927859E-9</v>
      </c>
      <c r="AF20" s="236">
        <f t="shared" si="11"/>
        <v>4565.1973219484171</v>
      </c>
      <c r="AG20" s="267">
        <f t="shared" si="19"/>
        <v>0.28255228829290197</v>
      </c>
      <c r="AH20" s="254">
        <f t="shared" si="20"/>
        <v>31862.8125</v>
      </c>
      <c r="AI20" s="255">
        <f t="shared" si="12"/>
        <v>85.1809530864533</v>
      </c>
      <c r="AJ20" s="255">
        <f t="shared" si="13"/>
        <v>34.551608473541506</v>
      </c>
      <c r="AK20" s="253">
        <f t="shared" si="14"/>
        <v>4.7849676603262541E-10</v>
      </c>
      <c r="AL20" s="256">
        <f t="shared" si="21"/>
        <v>7751.4667308672488</v>
      </c>
      <c r="AM20" s="257">
        <f t="shared" si="22"/>
        <v>8430.5924675441292</v>
      </c>
      <c r="AN20" s="270">
        <f t="shared" si="23"/>
        <v>3.1102289792120647E-8</v>
      </c>
      <c r="AO20" s="236">
        <f t="shared" si="16"/>
        <v>16182.059198442481</v>
      </c>
      <c r="AP20" s="268">
        <f t="shared" si="17"/>
        <v>0.12095570653243996</v>
      </c>
    </row>
    <row r="21" spans="21:42" ht="12.6" customHeight="1">
      <c r="U21" s="266">
        <v>12</v>
      </c>
      <c r="V21" s="252">
        <f t="shared" si="4"/>
        <v>0.97721245084799901</v>
      </c>
      <c r="W21" s="252">
        <f t="shared" si="5"/>
        <v>0.71486209159654013</v>
      </c>
      <c r="X21" s="253">
        <f t="shared" si="6"/>
        <v>1.9590070831832805E-14</v>
      </c>
      <c r="Y21" s="254">
        <f t="shared" si="18"/>
        <v>40980.25</v>
      </c>
      <c r="Z21" s="255">
        <f t="shared" si="7"/>
        <v>14.658186762719986</v>
      </c>
      <c r="AA21" s="255">
        <f t="shared" si="8"/>
        <v>12.867517648737723</v>
      </c>
      <c r="AB21" s="255">
        <f t="shared" si="9"/>
        <v>3.1344113330932487E-12</v>
      </c>
      <c r="AC21" s="256">
        <f t="shared" si="24"/>
        <v>1333.8949954075185</v>
      </c>
      <c r="AD21" s="257">
        <f t="shared" si="25"/>
        <v>3139.6743062920041</v>
      </c>
      <c r="AE21" s="270">
        <f t="shared" si="26"/>
        <v>2.0373673665106116E-10</v>
      </c>
      <c r="AF21" s="236">
        <f t="shared" si="11"/>
        <v>4473.5693016997266</v>
      </c>
      <c r="AG21" s="267">
        <f t="shared" si="19"/>
        <v>0.27688118473105938</v>
      </c>
      <c r="AH21" s="254">
        <f t="shared" si="20"/>
        <v>31893.25</v>
      </c>
      <c r="AI21" s="255">
        <f t="shared" si="12"/>
        <v>85.017483223775912</v>
      </c>
      <c r="AJ21" s="255">
        <f t="shared" si="13"/>
        <v>33.598518305037388</v>
      </c>
      <c r="AK21" s="253">
        <f t="shared" si="14"/>
        <v>3.4478524664025739E-11</v>
      </c>
      <c r="AL21" s="256">
        <f t="shared" si="21"/>
        <v>7736.5909733636081</v>
      </c>
      <c r="AM21" s="257">
        <f t="shared" si="22"/>
        <v>8198.0384664291232</v>
      </c>
      <c r="AN21" s="270">
        <f t="shared" si="23"/>
        <v>2.241104103161673E-9</v>
      </c>
      <c r="AO21" s="236">
        <f t="shared" si="16"/>
        <v>15934.629439794971</v>
      </c>
      <c r="AP21" s="268">
        <f t="shared" si="17"/>
        <v>0.11910624838206803</v>
      </c>
    </row>
    <row r="22" spans="21:42" ht="12.6" customHeight="1">
      <c r="U22" s="266">
        <v>13</v>
      </c>
      <c r="V22" s="252">
        <f t="shared" si="4"/>
        <v>0.97533709280892389</v>
      </c>
      <c r="W22" s="252">
        <f t="shared" si="5"/>
        <v>0.69514295082604027</v>
      </c>
      <c r="X22" s="253">
        <f t="shared" si="6"/>
        <v>1.4115805754459484E-15</v>
      </c>
      <c r="Y22" s="254">
        <f t="shared" si="18"/>
        <v>41010.6875</v>
      </c>
      <c r="Z22" s="255">
        <f t="shared" si="7"/>
        <v>14.630056392133858</v>
      </c>
      <c r="AA22" s="255">
        <f t="shared" si="8"/>
        <v>12.512573114868726</v>
      </c>
      <c r="AB22" s="255">
        <f t="shared" si="9"/>
        <v>2.2585289207135175E-13</v>
      </c>
      <c r="AC22" s="256">
        <f t="shared" si="24"/>
        <v>1331.3351316841809</v>
      </c>
      <c r="AD22" s="257">
        <f t="shared" si="25"/>
        <v>3053.0678400279694</v>
      </c>
      <c r="AE22" s="270">
        <f t="shared" si="26"/>
        <v>1.4680437984637862E-11</v>
      </c>
      <c r="AF22" s="236">
        <f t="shared" si="11"/>
        <v>4384.4029717121648</v>
      </c>
      <c r="AG22" s="267">
        <f t="shared" si="19"/>
        <v>0.27136244177212138</v>
      </c>
      <c r="AH22" s="254">
        <f t="shared" si="20"/>
        <v>31923.6875</v>
      </c>
      <c r="AI22" s="255">
        <f t="shared" si="12"/>
        <v>84.854327074376371</v>
      </c>
      <c r="AJ22" s="255">
        <f t="shared" si="13"/>
        <v>32.671718688823894</v>
      </c>
      <c r="AK22" s="253">
        <f t="shared" si="14"/>
        <v>2.4843818127848694E-12</v>
      </c>
      <c r="AL22" s="256">
        <f t="shared" si="21"/>
        <v>7721.7437637682497</v>
      </c>
      <c r="AM22" s="257">
        <f t="shared" si="22"/>
        <v>7971.89936007303</v>
      </c>
      <c r="AN22" s="270">
        <f t="shared" si="23"/>
        <v>1.6148481783101648E-10</v>
      </c>
      <c r="AO22" s="236">
        <f t="shared" si="16"/>
        <v>15693.643123841443</v>
      </c>
      <c r="AP22" s="268">
        <f t="shared" si="17"/>
        <v>0.11730495290085916</v>
      </c>
    </row>
    <row r="23" spans="21:42" ht="12.6" customHeight="1">
      <c r="U23" s="266">
        <v>14</v>
      </c>
      <c r="V23" s="252">
        <f t="shared" si="4"/>
        <v>0.97346533374955024</v>
      </c>
      <c r="W23" s="252">
        <f t="shared" si="5"/>
        <v>0.67596775345007443</v>
      </c>
      <c r="X23" s="253">
        <f t="shared" si="6"/>
        <v>1.0171273693092043E-16</v>
      </c>
      <c r="Y23" s="254">
        <f t="shared" si="18"/>
        <v>41041.125</v>
      </c>
      <c r="Z23" s="255">
        <f t="shared" si="7"/>
        <v>14.601980006243254</v>
      </c>
      <c r="AA23" s="255">
        <f t="shared" si="8"/>
        <v>12.16741956210134</v>
      </c>
      <c r="AB23" s="255">
        <f t="shared" si="9"/>
        <v>1.6274037908947268E-14</v>
      </c>
      <c r="AC23" s="256">
        <f t="shared" si="24"/>
        <v>1328.7801805681361</v>
      </c>
      <c r="AD23" s="257">
        <f t="shared" si="25"/>
        <v>2968.8503731527267</v>
      </c>
      <c r="AE23" s="270">
        <f t="shared" si="26"/>
        <v>1.0578124640815723E-12</v>
      </c>
      <c r="AF23" s="236">
        <f t="shared" si="11"/>
        <v>4297.6305537208636</v>
      </c>
      <c r="AG23" s="267">
        <f t="shared" si="19"/>
        <v>0.26599186443775846</v>
      </c>
      <c r="AH23" s="254">
        <f t="shared" si="20"/>
        <v>31954.125</v>
      </c>
      <c r="AI23" s="255">
        <f t="shared" si="12"/>
        <v>84.691484036210866</v>
      </c>
      <c r="AJ23" s="255">
        <f t="shared" si="13"/>
        <v>31.770484412153497</v>
      </c>
      <c r="AK23" s="253">
        <f t="shared" si="14"/>
        <v>1.7901441699841995E-13</v>
      </c>
      <c r="AL23" s="256">
        <f t="shared" si="21"/>
        <v>7706.9250472951871</v>
      </c>
      <c r="AM23" s="257">
        <f t="shared" si="22"/>
        <v>7751.9981965654524</v>
      </c>
      <c r="AN23" s="270">
        <f t="shared" si="23"/>
        <v>1.1635937104897297E-11</v>
      </c>
      <c r="AO23" s="236">
        <f t="shared" si="16"/>
        <v>15458.92324386065</v>
      </c>
      <c r="AP23" s="268">
        <f t="shared" si="17"/>
        <v>0.11555049702029861</v>
      </c>
    </row>
    <row r="24" spans="21:42" ht="12.6" customHeight="1">
      <c r="U24" s="266">
        <v>15</v>
      </c>
      <c r="V24" s="252">
        <f t="shared" si="4"/>
        <v>0.97159716676311447</v>
      </c>
      <c r="W24" s="252">
        <f t="shared" si="5"/>
        <v>0.65732149504122395</v>
      </c>
      <c r="X24" s="253">
        <f t="shared" si="6"/>
        <v>7.3290048290090285E-18</v>
      </c>
      <c r="Y24" s="254">
        <f t="shared" si="18"/>
        <v>41071.5625</v>
      </c>
      <c r="Z24" s="255">
        <f t="shared" si="7"/>
        <v>14.573957501446717</v>
      </c>
      <c r="AA24" s="255">
        <f t="shared" si="8"/>
        <v>11.83178691074203</v>
      </c>
      <c r="AB24" s="255">
        <f t="shared" si="9"/>
        <v>1.1726407726414447E-15</v>
      </c>
      <c r="AC24" s="256">
        <f t="shared" si="24"/>
        <v>1326.2301326316513</v>
      </c>
      <c r="AD24" s="257">
        <f t="shared" si="25"/>
        <v>2886.9560062210548</v>
      </c>
      <c r="AE24" s="270">
        <f t="shared" si="26"/>
        <v>7.6221650221693904E-14</v>
      </c>
      <c r="AF24" s="236">
        <f t="shared" si="11"/>
        <v>4213.1861388527059</v>
      </c>
      <c r="AG24" s="267">
        <f t="shared" si="19"/>
        <v>0.26076537345130318</v>
      </c>
      <c r="AH24" s="254">
        <f t="shared" si="20"/>
        <v>31984.5625</v>
      </c>
      <c r="AI24" s="255">
        <f t="shared" si="12"/>
        <v>84.528953508390956</v>
      </c>
      <c r="AJ24" s="255">
        <f t="shared" si="13"/>
        <v>30.894110266937524</v>
      </c>
      <c r="AK24" s="253">
        <f t="shared" si="14"/>
        <v>1.289904849905589E-14</v>
      </c>
      <c r="AL24" s="256">
        <f t="shared" si="21"/>
        <v>7692.1347692635773</v>
      </c>
      <c r="AM24" s="257">
        <f t="shared" si="22"/>
        <v>7538.1629051327554</v>
      </c>
      <c r="AN24" s="270">
        <f t="shared" si="23"/>
        <v>8.3843815243863291E-13</v>
      </c>
      <c r="AO24" s="236">
        <f t="shared" si="16"/>
        <v>15230.297674396334</v>
      </c>
      <c r="AP24" s="268">
        <f t="shared" si="17"/>
        <v>0.11384159415776308</v>
      </c>
    </row>
    <row r="25" spans="21:42" ht="12.6" customHeight="1">
      <c r="U25" s="266">
        <v>16</v>
      </c>
      <c r="V25" s="252">
        <f t="shared" si="4"/>
        <v>0.96973258495610748</v>
      </c>
      <c r="W25" s="252">
        <f t="shared" si="5"/>
        <v>0.63918958506227264</v>
      </c>
      <c r="X25" s="253">
        <f t="shared" si="6"/>
        <v>5.2809818518715547E-19</v>
      </c>
      <c r="Y25" s="254">
        <f t="shared" si="18"/>
        <v>41102</v>
      </c>
      <c r="Z25" s="255">
        <f t="shared" si="7"/>
        <v>14.545988774341613</v>
      </c>
      <c r="AA25" s="255">
        <f t="shared" si="8"/>
        <v>11.505412531120907</v>
      </c>
      <c r="AB25" s="255">
        <f t="shared" si="9"/>
        <v>8.4495709629944882E-17</v>
      </c>
      <c r="AC25" s="256">
        <f t="shared" si="24"/>
        <v>1323.6849784650865</v>
      </c>
      <c r="AD25" s="257">
        <f t="shared" si="25"/>
        <v>2807.3206575935014</v>
      </c>
      <c r="AE25" s="270">
        <f t="shared" si="26"/>
        <v>5.4922211259464175E-15</v>
      </c>
      <c r="AF25" s="236">
        <f t="shared" si="11"/>
        <v>4131.0056360585877</v>
      </c>
      <c r="AG25" s="267">
        <f t="shared" si="19"/>
        <v>0.25567900204608451</v>
      </c>
      <c r="AH25" s="254">
        <f t="shared" si="20"/>
        <v>32015</v>
      </c>
      <c r="AI25" s="255">
        <f t="shared" si="12"/>
        <v>84.366734891181352</v>
      </c>
      <c r="AJ25" s="255">
        <f t="shared" si="13"/>
        <v>30.041910497926814</v>
      </c>
      <c r="AK25" s="253">
        <f t="shared" si="14"/>
        <v>9.2945280592939355E-16</v>
      </c>
      <c r="AL25" s="256">
        <f t="shared" si="21"/>
        <v>7677.3728750975024</v>
      </c>
      <c r="AM25" s="257">
        <f t="shared" si="22"/>
        <v>7330.2261614941417</v>
      </c>
      <c r="AN25" s="270">
        <f t="shared" si="23"/>
        <v>6.0414432385410581E-14</v>
      </c>
      <c r="AO25" s="236">
        <f t="shared" si="16"/>
        <v>15007.599036591644</v>
      </c>
      <c r="AP25" s="268">
        <f t="shared" si="17"/>
        <v>0.11217699320993867</v>
      </c>
    </row>
    <row r="26" spans="21:42" ht="12.6" customHeight="1">
      <c r="U26" s="266">
        <v>17</v>
      </c>
      <c r="V26" s="252">
        <f t="shared" si="4"/>
        <v>0.96787158144824958</v>
      </c>
      <c r="W26" s="252">
        <f t="shared" si="5"/>
        <v>0.62155783544923815</v>
      </c>
      <c r="X26" s="253">
        <f t="shared" si="6"/>
        <v>3.8052600551454986E-20</v>
      </c>
      <c r="Y26" s="254">
        <f t="shared" si="18"/>
        <v>41132.4375</v>
      </c>
      <c r="Z26" s="255">
        <f t="shared" si="7"/>
        <v>14.518073721723743</v>
      </c>
      <c r="AA26" s="255">
        <f t="shared" si="8"/>
        <v>11.188041038086286</v>
      </c>
      <c r="AB26" s="255">
        <f t="shared" si="9"/>
        <v>6.0884160882327978E-18</v>
      </c>
      <c r="AC26" s="256">
        <f t="shared" si="24"/>
        <v>1321.1447086768605</v>
      </c>
      <c r="AD26" s="257">
        <f t="shared" si="25"/>
        <v>2729.8820132930541</v>
      </c>
      <c r="AE26" s="270">
        <f t="shared" si="26"/>
        <v>3.957470457351319E-16</v>
      </c>
      <c r="AF26" s="236">
        <f t="shared" si="11"/>
        <v>4051.0267219699144</v>
      </c>
      <c r="AG26" s="267">
        <f t="shared" si="19"/>
        <v>0.25072889286191213</v>
      </c>
      <c r="AH26" s="254">
        <f t="shared" si="20"/>
        <v>32045.4375</v>
      </c>
      <c r="AI26" s="255">
        <f t="shared" si="12"/>
        <v>84.20482758599772</v>
      </c>
      <c r="AJ26" s="255">
        <f t="shared" si="13"/>
        <v>29.213218266114193</v>
      </c>
      <c r="AK26" s="253">
        <f t="shared" si="14"/>
        <v>6.6972576970560772E-17</v>
      </c>
      <c r="AL26" s="256">
        <f t="shared" si="21"/>
        <v>7662.6393103257906</v>
      </c>
      <c r="AM26" s="257">
        <f t="shared" si="22"/>
        <v>7128.0252569318627</v>
      </c>
      <c r="AN26" s="270">
        <f t="shared" si="23"/>
        <v>4.3532175030864505E-15</v>
      </c>
      <c r="AO26" s="236">
        <f t="shared" si="16"/>
        <v>14790.664567257652</v>
      </c>
      <c r="AP26" s="268">
        <f t="shared" si="17"/>
        <v>0.11055547757414996</v>
      </c>
    </row>
    <row r="27" spans="21:42" ht="12.6" customHeight="1">
      <c r="U27" s="266">
        <v>18</v>
      </c>
      <c r="V27" s="252">
        <f t="shared" si="4"/>
        <v>0.96601414937246455</v>
      </c>
      <c r="W27" s="252">
        <f t="shared" si="5"/>
        <v>0.60441244950933271</v>
      </c>
      <c r="X27" s="253">
        <f t="shared" si="6"/>
        <v>2.7419151387831944E-21</v>
      </c>
      <c r="Y27" s="254">
        <f t="shared" si="18"/>
        <v>41162.875</v>
      </c>
      <c r="Z27" s="255">
        <f t="shared" si="7"/>
        <v>14.490212240586969</v>
      </c>
      <c r="AA27" s="255">
        <f t="shared" si="8"/>
        <v>10.879424091167989</v>
      </c>
      <c r="AB27" s="255">
        <f t="shared" si="9"/>
        <v>4.3870642220531109E-19</v>
      </c>
      <c r="AC27" s="256">
        <f t="shared" si="24"/>
        <v>1318.6093138934139</v>
      </c>
      <c r="AD27" s="257">
        <f t="shared" si="25"/>
        <v>2654.5794782449889</v>
      </c>
      <c r="AE27" s="270">
        <f t="shared" si="26"/>
        <v>2.8515917443345219E-17</v>
      </c>
      <c r="AF27" s="236">
        <f t="shared" si="11"/>
        <v>3973.1887921384027</v>
      </c>
      <c r="AG27" s="267">
        <f t="shared" si="19"/>
        <v>0.24591129492717725</v>
      </c>
      <c r="AH27" s="254">
        <f t="shared" si="20"/>
        <v>32075.875</v>
      </c>
      <c r="AI27" s="255">
        <f t="shared" si="12"/>
        <v>84.043230995404414</v>
      </c>
      <c r="AJ27" s="255">
        <f t="shared" si="13"/>
        <v>28.407385126938639</v>
      </c>
      <c r="AK27" s="253">
        <f t="shared" si="14"/>
        <v>4.825770644258422E-18</v>
      </c>
      <c r="AL27" s="256">
        <f t="shared" si="21"/>
        <v>7647.9340205818016</v>
      </c>
      <c r="AM27" s="257">
        <f t="shared" si="22"/>
        <v>6931.4019709730283</v>
      </c>
      <c r="AN27" s="270">
        <f t="shared" si="23"/>
        <v>3.1367509187679747E-16</v>
      </c>
      <c r="AO27" s="236">
        <f t="shared" si="16"/>
        <v>14579.33599155483</v>
      </c>
      <c r="AP27" s="268">
        <f t="shared" si="17"/>
        <v>0.10897586419669492</v>
      </c>
    </row>
    <row r="28" spans="21:42" ht="12.6" customHeight="1">
      <c r="U28" s="266">
        <v>19</v>
      </c>
      <c r="V28" s="252">
        <f t="shared" si="4"/>
        <v>0.96416028187485547</v>
      </c>
      <c r="W28" s="252">
        <f t="shared" si="5"/>
        <v>0.58774001112516983</v>
      </c>
      <c r="X28" s="253">
        <f t="shared" si="6"/>
        <v>1.9757121771802551E-22</v>
      </c>
      <c r="Y28" s="254">
        <f t="shared" si="18"/>
        <v>41193.3125</v>
      </c>
      <c r="Z28" s="255">
        <f t="shared" si="7"/>
        <v>14.462404228122832</v>
      </c>
      <c r="AA28" s="255">
        <f t="shared" si="8"/>
        <v>10.579320200253058</v>
      </c>
      <c r="AB28" s="255">
        <f t="shared" si="9"/>
        <v>3.1611394834884081E-20</v>
      </c>
      <c r="AC28" s="256">
        <f t="shared" si="24"/>
        <v>1316.0787847591776</v>
      </c>
      <c r="AD28" s="257">
        <f t="shared" si="25"/>
        <v>2581.3541288617457</v>
      </c>
      <c r="AE28" s="270">
        <f t="shared" si="26"/>
        <v>2.0547406642674651E-18</v>
      </c>
      <c r="AF28" s="236">
        <f t="shared" si="11"/>
        <v>3897.4329136209235</v>
      </c>
      <c r="AG28" s="267">
        <f t="shared" si="19"/>
        <v>0.24122256072420148</v>
      </c>
      <c r="AH28" s="254">
        <f t="shared" si="20"/>
        <v>32106.3125</v>
      </c>
      <c r="AI28" s="255">
        <f t="shared" si="12"/>
        <v>83.881944523112423</v>
      </c>
      <c r="AJ28" s="255">
        <f t="shared" si="13"/>
        <v>27.623780522882981</v>
      </c>
      <c r="AK28" s="253">
        <f t="shared" si="14"/>
        <v>3.4772534318372492E-19</v>
      </c>
      <c r="AL28" s="256">
        <f t="shared" si="21"/>
        <v>7633.256951603229</v>
      </c>
      <c r="AM28" s="257">
        <f t="shared" si="22"/>
        <v>6740.2024475834469</v>
      </c>
      <c r="AN28" s="270">
        <f t="shared" si="23"/>
        <v>2.2602147306942118E-17</v>
      </c>
      <c r="AO28" s="236">
        <f t="shared" si="16"/>
        <v>14373.459399186675</v>
      </c>
      <c r="AP28" s="268">
        <f t="shared" si="17"/>
        <v>0.10743700264743189</v>
      </c>
    </row>
    <row r="29" spans="21:42" ht="12.6" customHeight="1">
      <c r="U29" s="266">
        <v>20</v>
      </c>
      <c r="V29" s="252">
        <f t="shared" si="4"/>
        <v>0.96230997211467795</v>
      </c>
      <c r="W29" s="252">
        <f t="shared" si="5"/>
        <v>0.5715274742567672</v>
      </c>
      <c r="X29" s="253">
        <f t="shared" si="6"/>
        <v>1.4236175846020361E-23</v>
      </c>
      <c r="Y29" s="254">
        <f t="shared" si="18"/>
        <v>41223.75</v>
      </c>
      <c r="Z29" s="255">
        <f t="shared" si="7"/>
        <v>14.434649581720169</v>
      </c>
      <c r="AA29" s="255">
        <f t="shared" si="8"/>
        <v>10.287494536621809</v>
      </c>
      <c r="AB29" s="255">
        <f t="shared" si="9"/>
        <v>2.2777881353632579E-21</v>
      </c>
      <c r="AC29" s="256">
        <f t="shared" si="24"/>
        <v>1313.5531119365353</v>
      </c>
      <c r="AD29" s="257">
        <f t="shared" si="25"/>
        <v>2510.1486669357209</v>
      </c>
      <c r="AE29" s="270">
        <f t="shared" si="26"/>
        <v>1.4805622879861176E-19</v>
      </c>
      <c r="AF29" s="236">
        <f t="shared" si="11"/>
        <v>3823.701778872256</v>
      </c>
      <c r="AG29" s="267">
        <f t="shared" si="19"/>
        <v>0.23665914333553606</v>
      </c>
      <c r="AH29" s="254">
        <f t="shared" si="20"/>
        <v>32136.75</v>
      </c>
      <c r="AI29" s="255">
        <f t="shared" si="12"/>
        <v>83.720967573976978</v>
      </c>
      <c r="AJ29" s="255">
        <f t="shared" si="13"/>
        <v>26.861791290068059</v>
      </c>
      <c r="AK29" s="253">
        <f t="shared" si="14"/>
        <v>2.5055669488995834E-20</v>
      </c>
      <c r="AL29" s="256">
        <f t="shared" si="21"/>
        <v>7618.6080492319043</v>
      </c>
      <c r="AM29" s="257">
        <f t="shared" si="22"/>
        <v>6554.2770747766062</v>
      </c>
      <c r="AN29" s="270">
        <f t="shared" si="23"/>
        <v>1.6286185167847292E-18</v>
      </c>
      <c r="AO29" s="236">
        <f t="shared" si="16"/>
        <v>14172.88512400851</v>
      </c>
      <c r="AP29" s="268">
        <f t="shared" si="17"/>
        <v>0.10593777421989393</v>
      </c>
    </row>
    <row r="30" spans="21:42" ht="12.6" customHeight="1">
      <c r="U30" s="266">
        <v>21</v>
      </c>
      <c r="V30" s="252">
        <f t="shared" si="4"/>
        <v>0.96046321326431605</v>
      </c>
      <c r="W30" s="252">
        <f t="shared" si="5"/>
        <v>0.55576215273313256</v>
      </c>
      <c r="X30" s="253">
        <f t="shared" si="6"/>
        <v>1.0258007469896916E-24</v>
      </c>
      <c r="Y30" s="254">
        <f t="shared" si="18"/>
        <v>41254.1875</v>
      </c>
      <c r="Z30" s="255">
        <f t="shared" si="7"/>
        <v>14.406948198964741</v>
      </c>
      <c r="AA30" s="255">
        <f t="shared" si="8"/>
        <v>10.003718749196386</v>
      </c>
      <c r="AB30" s="255">
        <f t="shared" si="9"/>
        <v>1.6412811951835066E-22</v>
      </c>
      <c r="AC30" s="256">
        <f t="shared" si="24"/>
        <v>1311.0322861057916</v>
      </c>
      <c r="AD30" s="257">
        <f t="shared" si="25"/>
        <v>2440.9073748039177</v>
      </c>
      <c r="AE30" s="270">
        <f t="shared" si="26"/>
        <v>1.0668327768692792E-20</v>
      </c>
      <c r="AF30" s="236">
        <f t="shared" si="11"/>
        <v>3751.9396609097093</v>
      </c>
      <c r="AG30" s="267">
        <f t="shared" si="19"/>
        <v>0.23221759366897995</v>
      </c>
      <c r="AH30" s="254">
        <f t="shared" si="20"/>
        <v>32167.1875</v>
      </c>
      <c r="AI30" s="255">
        <f t="shared" si="12"/>
        <v>83.560299553995492</v>
      </c>
      <c r="AJ30" s="255">
        <f t="shared" si="13"/>
        <v>26.120821178457231</v>
      </c>
      <c r="AK30" s="253">
        <f t="shared" si="14"/>
        <v>1.8054093147018571E-21</v>
      </c>
      <c r="AL30" s="256">
        <f t="shared" si="21"/>
        <v>7603.9872594135886</v>
      </c>
      <c r="AM30" s="257">
        <f t="shared" si="22"/>
        <v>6373.4803675435651</v>
      </c>
      <c r="AN30" s="270">
        <f t="shared" si="23"/>
        <v>1.1735160545562072E-19</v>
      </c>
      <c r="AO30" s="236">
        <f t="shared" si="16"/>
        <v>13977.467626957154</v>
      </c>
      <c r="AP30" s="268">
        <f t="shared" si="17"/>
        <v>0.10447709105622568</v>
      </c>
    </row>
    <row r="31" spans="21:42" ht="12.6" customHeight="1">
      <c r="U31" s="266">
        <v>22</v>
      </c>
      <c r="V31" s="252">
        <f t="shared" si="4"/>
        <v>0.95861999850925605</v>
      </c>
      <c r="W31" s="252">
        <f t="shared" si="5"/>
        <v>0.54043171032544379</v>
      </c>
      <c r="X31" s="253">
        <f t="shared" si="6"/>
        <v>7.3915016497830897E-26</v>
      </c>
      <c r="Y31" s="254">
        <f t="shared" si="18"/>
        <v>41284.625</v>
      </c>
      <c r="Z31" s="255">
        <f t="shared" si="7"/>
        <v>14.379299977638841</v>
      </c>
      <c r="AA31" s="255">
        <f t="shared" si="8"/>
        <v>9.727770785857988</v>
      </c>
      <c r="AB31" s="255">
        <f t="shared" si="9"/>
        <v>1.1826402639652943E-23</v>
      </c>
      <c r="AC31" s="256">
        <f t="shared" si="24"/>
        <v>1308.5162979651343</v>
      </c>
      <c r="AD31" s="257">
        <f t="shared" si="25"/>
        <v>2373.576071749349</v>
      </c>
      <c r="AE31" s="270">
        <f t="shared" si="26"/>
        <v>7.6871617157744135E-22</v>
      </c>
      <c r="AF31" s="236">
        <f t="shared" si="11"/>
        <v>3682.0923697144835</v>
      </c>
      <c r="AG31" s="267">
        <f t="shared" si="19"/>
        <v>0.22789455775914363</v>
      </c>
      <c r="AH31" s="254">
        <f t="shared" si="20"/>
        <v>32197.625</v>
      </c>
      <c r="AI31" s="255">
        <f t="shared" si="12"/>
        <v>83.399939870305275</v>
      </c>
      <c r="AJ31" s="255">
        <f t="shared" si="13"/>
        <v>25.400290385295857</v>
      </c>
      <c r="AK31" s="253">
        <f t="shared" si="14"/>
        <v>1.3009042903618238E-22</v>
      </c>
      <c r="AL31" s="256">
        <f t="shared" si="21"/>
        <v>7589.3945281977794</v>
      </c>
      <c r="AM31" s="257">
        <f t="shared" si="22"/>
        <v>6197.6708540121881</v>
      </c>
      <c r="AN31" s="270">
        <f t="shared" si="23"/>
        <v>8.4558778873518544E-21</v>
      </c>
      <c r="AO31" s="236">
        <f t="shared" si="16"/>
        <v>13787.065382209967</v>
      </c>
      <c r="AP31" s="268">
        <f t="shared" si="17"/>
        <v>0.10305389529625868</v>
      </c>
    </row>
    <row r="32" spans="21:42" ht="12.6" customHeight="1">
      <c r="U32" s="266">
        <v>23</v>
      </c>
      <c r="V32" s="252">
        <f t="shared" si="4"/>
        <v>0.95678032104806288</v>
      </c>
      <c r="W32" s="252">
        <f t="shared" si="5"/>
        <v>0.5255241510940557</v>
      </c>
      <c r="X32" s="253">
        <f t="shared" si="6"/>
        <v>5.326014511012515E-27</v>
      </c>
      <c r="Y32" s="254">
        <f t="shared" si="18"/>
        <v>41315.0625</v>
      </c>
      <c r="Z32" s="255">
        <f t="shared" si="7"/>
        <v>14.351704815720943</v>
      </c>
      <c r="AA32" s="255">
        <f t="shared" si="8"/>
        <v>9.459434719693002</v>
      </c>
      <c r="AB32" s="255">
        <f t="shared" si="9"/>
        <v>8.5216232176200233E-25</v>
      </c>
      <c r="AC32" s="256">
        <f t="shared" si="24"/>
        <v>1306.0051382306058</v>
      </c>
      <c r="AD32" s="257">
        <f t="shared" si="25"/>
        <v>2308.1020716050925</v>
      </c>
      <c r="AE32" s="270">
        <f t="shared" si="26"/>
        <v>5.5390550914530138E-23</v>
      </c>
      <c r="AF32" s="236">
        <f t="shared" si="11"/>
        <v>3614.1072098356981</v>
      </c>
      <c r="AG32" s="267">
        <f t="shared" si="19"/>
        <v>0.22368677414344854</v>
      </c>
      <c r="AH32" s="254">
        <f t="shared" si="20"/>
        <v>32228.0625</v>
      </c>
      <c r="AI32" s="255">
        <f t="shared" si="12"/>
        <v>83.239887931181471</v>
      </c>
      <c r="AJ32" s="255">
        <f t="shared" si="13"/>
        <v>24.699635101420618</v>
      </c>
      <c r="AK32" s="253">
        <f t="shared" si="14"/>
        <v>9.3737855393820271E-24</v>
      </c>
      <c r="AL32" s="256">
        <f t="shared" si="21"/>
        <v>7574.8298017375137</v>
      </c>
      <c r="AM32" s="257">
        <f t="shared" si="22"/>
        <v>6026.7109647466314</v>
      </c>
      <c r="AN32" s="270">
        <f t="shared" si="23"/>
        <v>6.0929606005983174E-22</v>
      </c>
      <c r="AO32" s="236">
        <f t="shared" si="16"/>
        <v>13601.540766484144</v>
      </c>
      <c r="AP32" s="268">
        <f t="shared" si="17"/>
        <v>0.10166715825005901</v>
      </c>
    </row>
    <row r="33" spans="21:42" ht="12.6" customHeight="1">
      <c r="U33" s="266">
        <v>24</v>
      </c>
      <c r="V33" s="252">
        <f t="shared" si="4"/>
        <v>0.95494417409235288</v>
      </c>
      <c r="W33" s="252">
        <f t="shared" si="5"/>
        <v>0.51102781000177999</v>
      </c>
      <c r="X33" s="253">
        <f t="shared" si="6"/>
        <v>3.8377087519622654E-28</v>
      </c>
      <c r="Y33" s="254">
        <f t="shared" si="18"/>
        <v>41345.5</v>
      </c>
      <c r="Z33" s="255">
        <f t="shared" si="7"/>
        <v>14.324162611385294</v>
      </c>
      <c r="AA33" s="255">
        <f t="shared" si="8"/>
        <v>9.1985005800320394</v>
      </c>
      <c r="AB33" s="255">
        <f t="shared" si="9"/>
        <v>6.1403340031396246E-26</v>
      </c>
      <c r="AC33" s="256">
        <f t="shared" si="24"/>
        <v>1303.4987976360617</v>
      </c>
      <c r="AD33" s="257">
        <f t="shared" si="25"/>
        <v>2244.4341415278177</v>
      </c>
      <c r="AE33" s="270">
        <f t="shared" si="26"/>
        <v>3.9912171020407561E-24</v>
      </c>
      <c r="AF33" s="236">
        <f t="shared" si="11"/>
        <v>3547.9329391638794</v>
      </c>
      <c r="AG33" s="267">
        <f t="shared" si="19"/>
        <v>0.21959107131050809</v>
      </c>
      <c r="AH33" s="254">
        <f t="shared" si="20"/>
        <v>32258.5</v>
      </c>
      <c r="AI33" s="255">
        <f t="shared" si="12"/>
        <v>83.0801431460347</v>
      </c>
      <c r="AJ33" s="255">
        <f t="shared" si="13"/>
        <v>24.018307070083658</v>
      </c>
      <c r="AK33" s="253">
        <f t="shared" si="14"/>
        <v>6.7543674034535873E-25</v>
      </c>
      <c r="AL33" s="256">
        <f t="shared" si="21"/>
        <v>7560.2930262891568</v>
      </c>
      <c r="AM33" s="257">
        <f t="shared" si="22"/>
        <v>5860.4669251004125</v>
      </c>
      <c r="AN33" s="270">
        <f t="shared" si="23"/>
        <v>4.3903388122448318E-23</v>
      </c>
      <c r="AO33" s="236">
        <f t="shared" si="16"/>
        <v>13420.759951389569</v>
      </c>
      <c r="AP33" s="268">
        <f t="shared" si="17"/>
        <v>0.10031587959329946</v>
      </c>
    </row>
    <row r="34" spans="21:42" ht="12.6" customHeight="1">
      <c r="U34" s="266">
        <v>25</v>
      </c>
      <c r="V34" s="252">
        <f t="shared" si="4"/>
        <v>0.95311155086677068</v>
      </c>
      <c r="W34" s="252">
        <f t="shared" si="5"/>
        <v>0.49693134378609383</v>
      </c>
      <c r="X34" s="253">
        <f t="shared" si="6"/>
        <v>2.7652963457825347E-29</v>
      </c>
      <c r="Y34" s="254">
        <f t="shared" si="18"/>
        <v>41375.9375</v>
      </c>
      <c r="Z34" s="255">
        <f t="shared" si="7"/>
        <v>14.29667326300156</v>
      </c>
      <c r="AA34" s="255">
        <f t="shared" si="8"/>
        <v>8.9447641881496889</v>
      </c>
      <c r="AB34" s="255">
        <f t="shared" si="9"/>
        <v>4.4244741532520556E-27</v>
      </c>
      <c r="AC34" s="256">
        <f t="shared" si="24"/>
        <v>1300.9972669331419</v>
      </c>
      <c r="AD34" s="257">
        <f t="shared" si="25"/>
        <v>2182.5224619085238</v>
      </c>
      <c r="AE34" s="270">
        <f t="shared" si="26"/>
        <v>2.8759081996138357E-25</v>
      </c>
      <c r="AF34" s="236">
        <f t="shared" si="11"/>
        <v>3483.5197288416657</v>
      </c>
      <c r="AG34" s="267">
        <f t="shared" si="19"/>
        <v>0.2156043652188937</v>
      </c>
      <c r="AH34" s="254">
        <f t="shared" si="20"/>
        <v>32288.9375</v>
      </c>
      <c r="AI34" s="255">
        <f t="shared" si="12"/>
        <v>82.920704925409055</v>
      </c>
      <c r="AJ34" s="255">
        <f t="shared" si="13"/>
        <v>23.355773157946409</v>
      </c>
      <c r="AK34" s="253">
        <f t="shared" si="14"/>
        <v>4.866921568577261E-26</v>
      </c>
      <c r="AL34" s="256">
        <f t="shared" si="21"/>
        <v>7545.784148212224</v>
      </c>
      <c r="AM34" s="257">
        <f t="shared" si="22"/>
        <v>5698.8086505389228</v>
      </c>
      <c r="AN34" s="270">
        <f t="shared" si="23"/>
        <v>3.1634990195752197E-24</v>
      </c>
      <c r="AO34" s="236">
        <f t="shared" si="16"/>
        <v>13244.592798751146</v>
      </c>
      <c r="AP34" s="268">
        <f t="shared" si="17"/>
        <v>9.8999086584827492E-2</v>
      </c>
    </row>
    <row r="35" spans="21:42" ht="12.6" customHeight="1">
      <c r="U35" s="266">
        <v>26</v>
      </c>
      <c r="V35" s="252">
        <f t="shared" si="4"/>
        <v>0.95128244460896338</v>
      </c>
      <c r="W35" s="252">
        <f t="shared" si="5"/>
        <v>0.48322372208313458</v>
      </c>
      <c r="X35" s="253">
        <f t="shared" si="6"/>
        <v>1.9925597209763148E-30</v>
      </c>
      <c r="Y35" s="254">
        <f t="shared" si="18"/>
        <v>41406.375</v>
      </c>
      <c r="Z35" s="255">
        <f t="shared" si="7"/>
        <v>14.26923666913445</v>
      </c>
      <c r="AA35" s="255">
        <f t="shared" si="8"/>
        <v>8.6980269974964219</v>
      </c>
      <c r="AB35" s="255">
        <f t="shared" si="9"/>
        <v>3.1880955535621036E-28</v>
      </c>
      <c r="AC35" s="256">
        <f t="shared" si="24"/>
        <v>1298.500536891235</v>
      </c>
      <c r="AD35" s="257">
        <f t="shared" si="25"/>
        <v>2122.3185873891266</v>
      </c>
      <c r="AE35" s="270">
        <f t="shared" si="26"/>
        <v>2.0722621098153673E-26</v>
      </c>
      <c r="AF35" s="236">
        <f t="shared" si="11"/>
        <v>3420.8191242803614</v>
      </c>
      <c r="AG35" s="267">
        <f t="shared" si="19"/>
        <v>0.21172365688434494</v>
      </c>
      <c r="AH35" s="254">
        <f t="shared" si="20"/>
        <v>32319.375</v>
      </c>
      <c r="AI35" s="255">
        <f t="shared" si="12"/>
        <v>82.76157268097981</v>
      </c>
      <c r="AJ35" s="255">
        <f t="shared" si="13"/>
        <v>22.711514937907324</v>
      </c>
      <c r="AK35" s="253">
        <f t="shared" si="14"/>
        <v>3.5069051089183142E-27</v>
      </c>
      <c r="AL35" s="256">
        <f t="shared" si="21"/>
        <v>7531.303113969162</v>
      </c>
      <c r="AM35" s="257">
        <f t="shared" si="22"/>
        <v>5541.6096448493872</v>
      </c>
      <c r="AN35" s="270">
        <f t="shared" si="23"/>
        <v>2.2794883207969044E-25</v>
      </c>
      <c r="AO35" s="236">
        <f t="shared" si="16"/>
        <v>13072.912758818549</v>
      </c>
      <c r="AP35" s="268">
        <f t="shared" si="17"/>
        <v>9.7715833305815666E-2</v>
      </c>
    </row>
    <row r="36" spans="21:42" ht="12.6" customHeight="1">
      <c r="U36" s="266">
        <v>27</v>
      </c>
      <c r="V36" s="252">
        <f t="shared" si="4"/>
        <v>0.94945684856955503</v>
      </c>
      <c r="W36" s="252">
        <f t="shared" si="5"/>
        <v>0.46989421879653398</v>
      </c>
      <c r="X36" s="253">
        <f t="shared" si="6"/>
        <v>1.4357572372713205E-31</v>
      </c>
      <c r="Y36" s="254">
        <f t="shared" si="18"/>
        <v>41436.8125</v>
      </c>
      <c r="Z36" s="255">
        <f t="shared" si="7"/>
        <v>14.241852728543325</v>
      </c>
      <c r="AA36" s="255">
        <f t="shared" si="8"/>
        <v>8.4580959383376122</v>
      </c>
      <c r="AB36" s="255">
        <f t="shared" si="9"/>
        <v>2.2972115796341127E-29</v>
      </c>
      <c r="AC36" s="256">
        <f t="shared" si="24"/>
        <v>1296.0085982974424</v>
      </c>
      <c r="AD36" s="257">
        <f t="shared" si="25"/>
        <v>2063.7754089543773</v>
      </c>
      <c r="AE36" s="270">
        <f t="shared" si="26"/>
        <v>1.4931875267621733E-27</v>
      </c>
      <c r="AF36" s="236">
        <f t="shared" si="11"/>
        <v>3359.7840072518197</v>
      </c>
      <c r="AG36" s="267">
        <f t="shared" si="19"/>
        <v>0.20794603003353468</v>
      </c>
      <c r="AH36" s="254">
        <f t="shared" si="20"/>
        <v>32349.8125</v>
      </c>
      <c r="AI36" s="255">
        <f t="shared" si="12"/>
        <v>82.602745825551281</v>
      </c>
      <c r="AJ36" s="255">
        <f t="shared" si="13"/>
        <v>22.085028283437097</v>
      </c>
      <c r="AK36" s="253">
        <f t="shared" si="14"/>
        <v>2.5269327375975242E-28</v>
      </c>
      <c r="AL36" s="256">
        <f t="shared" si="21"/>
        <v>7516.8498701251656</v>
      </c>
      <c r="AM36" s="257">
        <f t="shared" si="22"/>
        <v>5388.7469011586509</v>
      </c>
      <c r="AN36" s="270">
        <f t="shared" si="23"/>
        <v>1.6425062794383906E-26</v>
      </c>
      <c r="AO36" s="236">
        <f t="shared" si="16"/>
        <v>12905.596771283817</v>
      </c>
      <c r="AP36" s="268">
        <f t="shared" si="17"/>
        <v>9.6465199919899963E-2</v>
      </c>
    </row>
    <row r="37" spans="21:42" ht="12.6" customHeight="1">
      <c r="U37" s="266">
        <v>28</v>
      </c>
      <c r="V37" s="252">
        <f t="shared" si="4"/>
        <v>0.9476347560121231</v>
      </c>
      <c r="W37" s="252">
        <f t="shared" si="5"/>
        <v>0.45693240370434074</v>
      </c>
      <c r="X37" s="253">
        <f t="shared" si="6"/>
        <v>1.0345480853978625E-32</v>
      </c>
      <c r="Y37" s="254">
        <f t="shared" si="18"/>
        <v>41467.25</v>
      </c>
      <c r="Z37" s="255">
        <f t="shared" si="7"/>
        <v>14.214521340181847</v>
      </c>
      <c r="AA37" s="255">
        <f t="shared" si="8"/>
        <v>8.2247832666781342</v>
      </c>
      <c r="AB37" s="255">
        <f t="shared" si="9"/>
        <v>1.6552769366365799E-30</v>
      </c>
      <c r="AC37" s="256">
        <f t="shared" si="24"/>
        <v>1293.521441956548</v>
      </c>
      <c r="AD37" s="257">
        <f t="shared" si="25"/>
        <v>2006.8471170694647</v>
      </c>
      <c r="AE37" s="270">
        <f t="shared" si="26"/>
        <v>1.0759300088137771E-28</v>
      </c>
      <c r="AF37" s="236">
        <f t="shared" si="11"/>
        <v>3300.3685590260129</v>
      </c>
      <c r="AG37" s="267">
        <f t="shared" si="19"/>
        <v>0.20426864882255449</v>
      </c>
      <c r="AH37" s="254">
        <f t="shared" si="20"/>
        <v>32380.25</v>
      </c>
      <c r="AI37" s="255">
        <f t="shared" si="12"/>
        <v>82.444223773054716</v>
      </c>
      <c r="AJ37" s="255">
        <f t="shared" si="13"/>
        <v>21.475822974104016</v>
      </c>
      <c r="AK37" s="253">
        <f t="shared" si="14"/>
        <v>1.8208046303002379E-29</v>
      </c>
      <c r="AL37" s="256">
        <f t="shared" si="21"/>
        <v>7502.4243633479791</v>
      </c>
      <c r="AM37" s="257">
        <f t="shared" si="22"/>
        <v>5240.1008056813798</v>
      </c>
      <c r="AN37" s="270">
        <f t="shared" si="23"/>
        <v>1.1835230096951546E-27</v>
      </c>
      <c r="AO37" s="236">
        <f t="shared" si="16"/>
        <v>12742.525169029359</v>
      </c>
      <c r="AP37" s="268">
        <f t="shared" si="17"/>
        <v>9.5246291953726941E-2</v>
      </c>
    </row>
    <row r="38" spans="21:42" ht="12.6" customHeight="1">
      <c r="U38" s="266">
        <v>29</v>
      </c>
      <c r="V38" s="252">
        <f t="shared" si="4"/>
        <v>0.9458161602131725</v>
      </c>
      <c r="W38" s="252">
        <f t="shared" si="5"/>
        <v>0.44432813429746049</v>
      </c>
      <c r="X38" s="253">
        <f t="shared" si="6"/>
        <v>7.454531401384514E-34</v>
      </c>
      <c r="Y38" s="254">
        <f t="shared" si="18"/>
        <v>41497.6875</v>
      </c>
      <c r="Z38" s="255">
        <f t="shared" si="7"/>
        <v>14.187242403197587</v>
      </c>
      <c r="AA38" s="255">
        <f t="shared" si="8"/>
        <v>7.9979064173542884</v>
      </c>
      <c r="AB38" s="255">
        <f t="shared" si="9"/>
        <v>1.1927250242215223E-31</v>
      </c>
      <c r="AC38" s="256">
        <f t="shared" si="24"/>
        <v>1291.0390586909803</v>
      </c>
      <c r="AD38" s="257">
        <f t="shared" si="25"/>
        <v>1951.4891658344461</v>
      </c>
      <c r="AE38" s="270">
        <f t="shared" si="26"/>
        <v>7.7527126574398958E-30</v>
      </c>
      <c r="AF38" s="236">
        <f t="shared" si="11"/>
        <v>3242.5282245254266</v>
      </c>
      <c r="AG38" s="267">
        <f t="shared" si="19"/>
        <v>0.20068875561833427</v>
      </c>
      <c r="AH38" s="254">
        <f t="shared" si="20"/>
        <v>32410.6875</v>
      </c>
      <c r="AI38" s="255">
        <f t="shared" si="12"/>
        <v>82.286005938546012</v>
      </c>
      <c r="AJ38" s="255">
        <f t="shared" si="13"/>
        <v>20.883422311980642</v>
      </c>
      <c r="AK38" s="253">
        <f t="shared" si="14"/>
        <v>1.3119975266436745E-30</v>
      </c>
      <c r="AL38" s="256">
        <f t="shared" si="21"/>
        <v>7488.0265404076872</v>
      </c>
      <c r="AM38" s="257">
        <f t="shared" si="22"/>
        <v>5095.5550441232763</v>
      </c>
      <c r="AN38" s="270">
        <f t="shared" si="23"/>
        <v>8.527983923183883E-29</v>
      </c>
      <c r="AO38" s="236">
        <f t="shared" si="16"/>
        <v>12583.581584530963</v>
      </c>
      <c r="AP38" s="268">
        <f t="shared" si="17"/>
        <v>9.4058239597346202E-2</v>
      </c>
    </row>
    <row r="39" spans="21:42" ht="12.6" customHeight="1">
      <c r="U39" s="266">
        <v>30</v>
      </c>
      <c r="V39" s="252">
        <f t="shared" si="4"/>
        <v>0.94400105446211102</v>
      </c>
      <c r="W39" s="252">
        <f t="shared" si="5"/>
        <v>0.43207154784322982</v>
      </c>
      <c r="X39" s="253">
        <f t="shared" si="6"/>
        <v>5.3714311783637656E-35</v>
      </c>
      <c r="Y39" s="254">
        <f t="shared" si="18"/>
        <v>41528.125</v>
      </c>
      <c r="Z39" s="255">
        <f t="shared" si="7"/>
        <v>14.160015816931665</v>
      </c>
      <c r="AA39" s="255">
        <f t="shared" si="8"/>
        <v>7.7772878611781371</v>
      </c>
      <c r="AB39" s="255">
        <f t="shared" si="9"/>
        <v>8.5942898853820253E-33</v>
      </c>
      <c r="AC39" s="256">
        <f t="shared" si="24"/>
        <v>1288.5614393407814</v>
      </c>
      <c r="AD39" s="257">
        <f t="shared" si="25"/>
        <v>1897.6582381274652</v>
      </c>
      <c r="AE39" s="270">
        <f t="shared" si="26"/>
        <v>5.5862884254983162E-31</v>
      </c>
      <c r="AF39" s="236">
        <f t="shared" si="11"/>
        <v>3186.2196774682466</v>
      </c>
      <c r="AG39" s="267">
        <f t="shared" si="19"/>
        <v>0.19720366884126053</v>
      </c>
      <c r="AH39" s="254">
        <f t="shared" si="20"/>
        <v>32441.125</v>
      </c>
      <c r="AI39" s="255">
        <f t="shared" si="12"/>
        <v>82.128091738203665</v>
      </c>
      <c r="AJ39" s="255">
        <f t="shared" si="13"/>
        <v>20.307362748631803</v>
      </c>
      <c r="AK39" s="253">
        <f t="shared" si="14"/>
        <v>9.4537188739202273E-32</v>
      </c>
      <c r="AL39" s="256">
        <f t="shared" si="21"/>
        <v>7473.6563481765324</v>
      </c>
      <c r="AM39" s="257">
        <f t="shared" si="22"/>
        <v>4954.9965106661602</v>
      </c>
      <c r="AN39" s="270">
        <f t="shared" si="23"/>
        <v>6.1449172680481476E-30</v>
      </c>
      <c r="AO39" s="236">
        <f t="shared" si="16"/>
        <v>12428.652858842692</v>
      </c>
      <c r="AP39" s="268">
        <f t="shared" si="17"/>
        <v>9.2900197023901718E-2</v>
      </c>
    </row>
    <row r="40" spans="21:42" ht="12.6" customHeight="1">
      <c r="U40" s="266">
        <v>31</v>
      </c>
      <c r="V40" s="252">
        <f t="shared" si="4"/>
        <v>0.94218943206122518</v>
      </c>
      <c r="W40" s="252">
        <f t="shared" si="5"/>
        <v>0.42015305366791261</v>
      </c>
      <c r="X40" s="253">
        <f t="shared" si="6"/>
        <v>3.8704341494275118E-36</v>
      </c>
      <c r="Y40" s="254">
        <f t="shared" si="18"/>
        <v>41558.5625</v>
      </c>
      <c r="Z40" s="255">
        <f t="shared" si="7"/>
        <v>14.132841480918378</v>
      </c>
      <c r="AA40" s="255">
        <f t="shared" si="8"/>
        <v>7.5627549660224274</v>
      </c>
      <c r="AB40" s="255">
        <f t="shared" si="9"/>
        <v>6.1926946390840191E-34</v>
      </c>
      <c r="AC40" s="256">
        <f t="shared" si="24"/>
        <v>1286.0885747635723</v>
      </c>
      <c r="AD40" s="257">
        <f t="shared" si="25"/>
        <v>1845.312211709472</v>
      </c>
      <c r="AE40" s="270">
        <f t="shared" si="26"/>
        <v>4.0252515154046129E-32</v>
      </c>
      <c r="AF40" s="236">
        <f t="shared" si="11"/>
        <v>3131.4007864730443</v>
      </c>
      <c r="AG40" s="267">
        <f t="shared" si="19"/>
        <v>0.19381078086730483</v>
      </c>
      <c r="AH40" s="254">
        <f t="shared" si="20"/>
        <v>32471.5625</v>
      </c>
      <c r="AI40" s="255">
        <f t="shared" si="12"/>
        <v>81.970480589326584</v>
      </c>
      <c r="AJ40" s="255">
        <f t="shared" si="13"/>
        <v>19.747193522391893</v>
      </c>
      <c r="AK40" s="253">
        <f t="shared" si="14"/>
        <v>6.8119641029924205E-33</v>
      </c>
      <c r="AL40" s="256">
        <f t="shared" si="21"/>
        <v>7459.3137336287209</v>
      </c>
      <c r="AM40" s="257">
        <f t="shared" si="22"/>
        <v>4818.3152194636214</v>
      </c>
      <c r="AN40" s="270">
        <f t="shared" si="23"/>
        <v>4.4277766669450733E-31</v>
      </c>
      <c r="AO40" s="236">
        <f t="shared" si="16"/>
        <v>12277.628953092342</v>
      </c>
      <c r="AP40" s="268">
        <f t="shared" si="17"/>
        <v>9.1771341728088665E-2</v>
      </c>
    </row>
    <row r="41" spans="21:42" ht="12.6" customHeight="1">
      <c r="U41" s="266">
        <v>32</v>
      </c>
      <c r="V41" s="252">
        <f t="shared" si="4"/>
        <v>0.9403812863256541</v>
      </c>
      <c r="W41" s="252">
        <f t="shared" si="5"/>
        <v>0.40856332565208026</v>
      </c>
      <c r="X41" s="253">
        <f t="shared" si="6"/>
        <v>2.7888769319796724E-37</v>
      </c>
      <c r="Y41" s="254">
        <f t="shared" si="18"/>
        <v>41589</v>
      </c>
      <c r="Z41" s="255">
        <f t="shared" si="7"/>
        <v>14.105719294884812</v>
      </c>
      <c r="AA41" s="255">
        <f t="shared" si="8"/>
        <v>7.3541398617374449</v>
      </c>
      <c r="AB41" s="255">
        <f t="shared" si="9"/>
        <v>4.4622030911674757E-35</v>
      </c>
      <c r="AC41" s="256">
        <f t="shared" si="24"/>
        <v>1283.6204558345178</v>
      </c>
      <c r="AD41" s="257">
        <f t="shared" si="25"/>
        <v>1794.4101262639365</v>
      </c>
      <c r="AE41" s="270">
        <f t="shared" si="26"/>
        <v>2.9004320092588593E-33</v>
      </c>
      <c r="AF41" s="236">
        <f t="shared" si="11"/>
        <v>3078.030582098454</v>
      </c>
      <c r="AG41" s="267">
        <f t="shared" si="19"/>
        <v>0.19050755598802091</v>
      </c>
      <c r="AH41" s="254">
        <f t="shared" si="20"/>
        <v>32502</v>
      </c>
      <c r="AI41" s="255">
        <f t="shared" si="12"/>
        <v>81.813171910331903</v>
      </c>
      <c r="AJ41" s="255">
        <f t="shared" si="13"/>
        <v>19.202476305647771</v>
      </c>
      <c r="AK41" s="253">
        <f t="shared" si="14"/>
        <v>4.9084234002842231E-34</v>
      </c>
      <c r="AL41" s="256">
        <f t="shared" si="21"/>
        <v>7444.9986438402029</v>
      </c>
      <c r="AM41" s="257">
        <f t="shared" si="22"/>
        <v>4685.4042185780563</v>
      </c>
      <c r="AN41" s="270">
        <f t="shared" si="23"/>
        <v>3.1904752101847451E-32</v>
      </c>
      <c r="AO41" s="236">
        <f t="shared" si="16"/>
        <v>12130.402862418259</v>
      </c>
      <c r="AP41" s="268">
        <f t="shared" si="17"/>
        <v>9.0670873882858757E-2</v>
      </c>
    </row>
    <row r="42" spans="21:42" ht="12.6" customHeight="1">
      <c r="U42" s="266">
        <v>33</v>
      </c>
      <c r="V42" s="252">
        <f t="shared" si="4"/>
        <v>0.93857661058336661</v>
      </c>
      <c r="W42" s="252">
        <f t="shared" si="5"/>
        <v>0.39729329493300286</v>
      </c>
      <c r="X42" s="253">
        <f t="shared" si="6"/>
        <v>2.0095509292874994E-38</v>
      </c>
      <c r="Y42" s="254">
        <f t="shared" si="18"/>
        <v>41619.4375</v>
      </c>
      <c r="Z42" s="255">
        <f t="shared" si="7"/>
        <v>14.078649158750499</v>
      </c>
      <c r="AA42" s="255">
        <f t="shared" si="8"/>
        <v>7.1512793087940514</v>
      </c>
      <c r="AB42" s="255">
        <f t="shared" si="9"/>
        <v>3.2152814868599992E-36</v>
      </c>
      <c r="AC42" s="256">
        <f t="shared" si="24"/>
        <v>1281.1570734462953</v>
      </c>
      <c r="AD42" s="257">
        <f t="shared" si="25"/>
        <v>1744.9121513457483</v>
      </c>
      <c r="AE42" s="270">
        <f t="shared" si="26"/>
        <v>2.0899329664589995E-34</v>
      </c>
      <c r="AF42" s="236">
        <f t="shared" si="11"/>
        <v>3026.0692247920433</v>
      </c>
      <c r="AG42" s="267">
        <f t="shared" si="19"/>
        <v>0.1872915284268146</v>
      </c>
      <c r="AH42" s="254">
        <f t="shared" si="20"/>
        <v>32532.4375</v>
      </c>
      <c r="AI42" s="255">
        <f t="shared" si="12"/>
        <v>81.656165120752888</v>
      </c>
      <c r="AJ42" s="255">
        <f t="shared" si="13"/>
        <v>18.672784861851135</v>
      </c>
      <c r="AK42" s="253">
        <f t="shared" si="14"/>
        <v>3.5368096355459989E-35</v>
      </c>
      <c r="AL42" s="256">
        <f t="shared" si="21"/>
        <v>7430.711025988513</v>
      </c>
      <c r="AM42" s="257">
        <f t="shared" si="22"/>
        <v>4556.1595062916767</v>
      </c>
      <c r="AN42" s="270">
        <f t="shared" si="23"/>
        <v>2.2989262631048997E-33</v>
      </c>
      <c r="AO42" s="236">
        <f t="shared" si="16"/>
        <v>11986.870532280191</v>
      </c>
      <c r="AP42" s="268">
        <f t="shared" si="17"/>
        <v>8.9598015713870688E-2</v>
      </c>
    </row>
    <row r="43" spans="21:42" ht="12.6" customHeight="1">
      <c r="U43" s="266">
        <v>34</v>
      </c>
      <c r="V43" s="252">
        <f t="shared" si="4"/>
        <v>0.93677539817513533</v>
      </c>
      <c r="W43" s="252">
        <f t="shared" si="5"/>
        <v>0.38633414280834216</v>
      </c>
      <c r="X43" s="253">
        <f t="shared" si="6"/>
        <v>1.4480004087285928E-39</v>
      </c>
      <c r="Y43" s="254">
        <f t="shared" si="18"/>
        <v>41649.875</v>
      </c>
      <c r="Z43" s="255">
        <f t="shared" si="7"/>
        <v>14.051630972627031</v>
      </c>
      <c r="AA43" s="255">
        <f t="shared" si="8"/>
        <v>6.954014570550159</v>
      </c>
      <c r="AB43" s="255">
        <f t="shared" si="9"/>
        <v>2.3168006539657483E-37</v>
      </c>
      <c r="AC43" s="256">
        <f t="shared" si="24"/>
        <v>1278.6984185090596</v>
      </c>
      <c r="AD43" s="257">
        <f t="shared" si="25"/>
        <v>1696.7795552142388</v>
      </c>
      <c r="AE43" s="270">
        <f t="shared" si="26"/>
        <v>1.505920425077736E-35</v>
      </c>
      <c r="AF43" s="236">
        <f t="shared" si="11"/>
        <v>2975.4779737232984</v>
      </c>
      <c r="AG43" s="267">
        <f t="shared" si="19"/>
        <v>0.18416030040993367</v>
      </c>
      <c r="AH43" s="254">
        <f t="shared" si="20"/>
        <v>32562.875</v>
      </c>
      <c r="AI43" s="255">
        <f t="shared" si="12"/>
        <v>81.499459641236768</v>
      </c>
      <c r="AJ43" s="255">
        <f t="shared" si="13"/>
        <v>18.157704711992082</v>
      </c>
      <c r="AK43" s="253">
        <f t="shared" si="14"/>
        <v>2.5484807193623234E-36</v>
      </c>
      <c r="AL43" s="256">
        <f t="shared" si="21"/>
        <v>7416.4508273525453</v>
      </c>
      <c r="AM43" s="257">
        <f t="shared" si="22"/>
        <v>4430.4799497260683</v>
      </c>
      <c r="AN43" s="270">
        <f t="shared" si="23"/>
        <v>1.6565124675855103E-34</v>
      </c>
      <c r="AO43" s="236">
        <f t="shared" si="16"/>
        <v>11846.930777078614</v>
      </c>
      <c r="AP43" s="268">
        <f t="shared" si="17"/>
        <v>8.8552010891195687E-2</v>
      </c>
    </row>
    <row r="44" spans="21:42" ht="12.6" customHeight="1">
      <c r="U44" s="266">
        <v>35</v>
      </c>
      <c r="V44" s="252">
        <f t="shared" si="4"/>
        <v>0.93497764245451287</v>
      </c>
      <c r="W44" s="252">
        <f t="shared" si="5"/>
        <v>0.37567729383559284</v>
      </c>
      <c r="X44" s="253">
        <f t="shared" si="6"/>
        <v>1.0433700152210492E-40</v>
      </c>
      <c r="Y44" s="254">
        <f t="shared" si="18"/>
        <v>41680.3125</v>
      </c>
      <c r="Z44" s="255">
        <f t="shared" si="7"/>
        <v>14.024664636817693</v>
      </c>
      <c r="AA44" s="255">
        <f t="shared" si="8"/>
        <v>6.762191289040671</v>
      </c>
      <c r="AB44" s="255">
        <f t="shared" si="9"/>
        <v>1.6693920243536787E-38</v>
      </c>
      <c r="AC44" s="256">
        <f t="shared" si="24"/>
        <v>1276.2444819504101</v>
      </c>
      <c r="AD44" s="257">
        <f t="shared" si="25"/>
        <v>1649.9746745259238</v>
      </c>
      <c r="AE44" s="270">
        <f t="shared" si="26"/>
        <v>1.0851048158298911E-36</v>
      </c>
      <c r="AF44" s="236">
        <f t="shared" si="11"/>
        <v>2926.2191564763339</v>
      </c>
      <c r="AG44" s="267">
        <f t="shared" si="19"/>
        <v>0.18111154029066867</v>
      </c>
      <c r="AH44" s="254">
        <f t="shared" si="20"/>
        <v>32593.3125</v>
      </c>
      <c r="AI44" s="255">
        <f t="shared" si="12"/>
        <v>81.343054893542615</v>
      </c>
      <c r="AJ44" s="255">
        <f t="shared" si="13"/>
        <v>17.656832810272864</v>
      </c>
      <c r="AK44" s="253">
        <f t="shared" si="14"/>
        <v>1.8363312267890467E-37</v>
      </c>
      <c r="AL44" s="256">
        <f t="shared" si="21"/>
        <v>7402.2179953123768</v>
      </c>
      <c r="AM44" s="257">
        <f t="shared" si="22"/>
        <v>4308.2672057065784</v>
      </c>
      <c r="AN44" s="270">
        <f t="shared" si="23"/>
        <v>1.1936152974128804E-35</v>
      </c>
      <c r="AO44" s="236">
        <f t="shared" si="16"/>
        <v>11710.485201018955</v>
      </c>
      <c r="AP44" s="268">
        <f t="shared" si="17"/>
        <v>8.7532123937802853E-2</v>
      </c>
    </row>
    <row r="45" spans="21:42" ht="12.6" customHeight="1">
      <c r="U45" s="266">
        <v>36</v>
      </c>
      <c r="V45" s="252">
        <f t="shared" si="4"/>
        <v>0.93318333678780641</v>
      </c>
      <c r="W45" s="252">
        <f t="shared" si="5"/>
        <v>0.36531440912187174</v>
      </c>
      <c r="X45" s="253">
        <f t="shared" si="6"/>
        <v>7.5180986282884644E-42</v>
      </c>
      <c r="Y45" s="254">
        <f t="shared" si="18"/>
        <v>41710.75</v>
      </c>
      <c r="Z45" s="255">
        <f t="shared" si="7"/>
        <v>13.997750051817096</v>
      </c>
      <c r="AA45" s="255">
        <f t="shared" si="8"/>
        <v>6.5756593641936911</v>
      </c>
      <c r="AB45" s="255">
        <f t="shared" si="9"/>
        <v>1.2028957805261544E-39</v>
      </c>
      <c r="AC45" s="256">
        <f t="shared" si="24"/>
        <v>1273.7952547153557</v>
      </c>
      <c r="AD45" s="257">
        <f t="shared" si="25"/>
        <v>1604.4608848632604</v>
      </c>
      <c r="AE45" s="270">
        <f t="shared" si="26"/>
        <v>7.8188225734200032E-38</v>
      </c>
      <c r="AF45" s="236">
        <f t="shared" si="11"/>
        <v>2878.2561395786161</v>
      </c>
      <c r="AG45" s="267">
        <f t="shared" si="19"/>
        <v>0.17814298072529652</v>
      </c>
      <c r="AH45" s="254">
        <f t="shared" si="20"/>
        <v>32623.75</v>
      </c>
      <c r="AI45" s="255">
        <f t="shared" si="12"/>
        <v>81.186950300539152</v>
      </c>
      <c r="AJ45" s="255">
        <f t="shared" si="13"/>
        <v>17.169777228727973</v>
      </c>
      <c r="AK45" s="253">
        <f t="shared" si="14"/>
        <v>1.3231853585787697E-38</v>
      </c>
      <c r="AL45" s="256">
        <f t="shared" si="21"/>
        <v>7388.0124773490625</v>
      </c>
      <c r="AM45" s="257">
        <f t="shared" si="22"/>
        <v>4189.4256438096254</v>
      </c>
      <c r="AN45" s="270">
        <f t="shared" si="23"/>
        <v>8.6007048307620016E-37</v>
      </c>
      <c r="AO45" s="236">
        <f t="shared" si="16"/>
        <v>11577.438121158688</v>
      </c>
      <c r="AP45" s="268">
        <f t="shared" si="17"/>
        <v>8.6537639654361009E-2</v>
      </c>
    </row>
    <row r="46" spans="21:42" ht="12.6" customHeight="1">
      <c r="U46" s="266">
        <v>37</v>
      </c>
      <c r="V46" s="252">
        <f t="shared" si="4"/>
        <v>0.93139247455405427</v>
      </c>
      <c r="W46" s="252">
        <f t="shared" si="5"/>
        <v>0.35523737979880632</v>
      </c>
      <c r="X46" s="253">
        <f t="shared" si="6"/>
        <v>5.4172351284888088E-43</v>
      </c>
      <c r="Y46" s="254">
        <f t="shared" si="18"/>
        <v>41741.1875</v>
      </c>
      <c r="Z46" s="255">
        <f t="shared" si="7"/>
        <v>13.970887118310815</v>
      </c>
      <c r="AA46" s="255">
        <f t="shared" si="8"/>
        <v>6.394272836378514</v>
      </c>
      <c r="AB46" s="255">
        <f t="shared" si="9"/>
        <v>8.6675762055820945E-41</v>
      </c>
      <c r="AC46" s="256">
        <f t="shared" si="24"/>
        <v>1271.3507277662839</v>
      </c>
      <c r="AD46" s="257">
        <f t="shared" si="25"/>
        <v>1560.2025720763572</v>
      </c>
      <c r="AE46" s="270">
        <f t="shared" si="26"/>
        <v>5.6339245336283612E-39</v>
      </c>
      <c r="AF46" s="236">
        <f t="shared" si="11"/>
        <v>2831.5532998426411</v>
      </c>
      <c r="AG46" s="267">
        <f t="shared" si="19"/>
        <v>0.17525241689934029</v>
      </c>
      <c r="AH46" s="254">
        <f t="shared" si="20"/>
        <v>32654.1875</v>
      </c>
      <c r="AI46" s="255">
        <f t="shared" si="12"/>
        <v>81.031145286202715</v>
      </c>
      <c r="AJ46" s="255">
        <f t="shared" si="13"/>
        <v>16.696156850543897</v>
      </c>
      <c r="AK46" s="253">
        <f t="shared" si="14"/>
        <v>9.5343338261403042E-40</v>
      </c>
      <c r="AL46" s="256">
        <f t="shared" si="21"/>
        <v>7373.8342210444462</v>
      </c>
      <c r="AM46" s="257">
        <f t="shared" si="22"/>
        <v>4073.8622715327106</v>
      </c>
      <c r="AN46" s="270">
        <f t="shared" si="23"/>
        <v>6.1973169869911981E-38</v>
      </c>
      <c r="AO46" s="236">
        <f t="shared" si="16"/>
        <v>11447.696492577157</v>
      </c>
      <c r="AP46" s="268">
        <f t="shared" si="17"/>
        <v>8.556786255990699E-2</v>
      </c>
    </row>
    <row r="47" spans="21:42" ht="12.6" customHeight="1">
      <c r="U47" s="266">
        <v>38</v>
      </c>
      <c r="V47" s="252">
        <f t="shared" si="4"/>
        <v>0.92960504914500097</v>
      </c>
      <c r="W47" s="252">
        <f t="shared" si="5"/>
        <v>0.34543832067741476</v>
      </c>
      <c r="X47" s="253">
        <f t="shared" si="6"/>
        <v>3.9034386070583437E-44</v>
      </c>
      <c r="Y47" s="254">
        <f t="shared" si="18"/>
        <v>41771.625</v>
      </c>
      <c r="Z47" s="255">
        <f t="shared" si="7"/>
        <v>13.944075737175014</v>
      </c>
      <c r="AA47" s="255">
        <f t="shared" si="8"/>
        <v>6.2178897721934661</v>
      </c>
      <c r="AB47" s="255">
        <f t="shared" si="9"/>
        <v>6.2455017712933494E-42</v>
      </c>
      <c r="AC47" s="256">
        <f t="shared" si="24"/>
        <v>1268.9108920829262</v>
      </c>
      <c r="AD47" s="257">
        <f t="shared" si="25"/>
        <v>1517.1651044152059</v>
      </c>
      <c r="AE47" s="270">
        <f t="shared" si="26"/>
        <v>4.0595761513406775E-40</v>
      </c>
      <c r="AF47" s="236">
        <f t="shared" si="11"/>
        <v>2786.0759964981321</v>
      </c>
      <c r="AG47" s="267">
        <f t="shared" si="19"/>
        <v>0.17243770480275622</v>
      </c>
      <c r="AH47" s="254">
        <f t="shared" si="20"/>
        <v>32684.625</v>
      </c>
      <c r="AI47" s="255">
        <f t="shared" si="12"/>
        <v>80.875639275615086</v>
      </c>
      <c r="AJ47" s="255">
        <f t="shared" si="13"/>
        <v>16.235601071838495</v>
      </c>
      <c r="AK47" s="253">
        <f t="shared" si="14"/>
        <v>6.8700519484226852E-41</v>
      </c>
      <c r="AL47" s="256">
        <f t="shared" ref="AL47:AL110" si="27">AI47*10^15/10^6*10^(-6)*線量率定数2</f>
        <v>7359.6831740809712</v>
      </c>
      <c r="AM47" s="257">
        <f t="shared" ref="AM47:AM110" si="28">AJ47*10^15/10^6*10^(-6)*線量率定数2</f>
        <v>3961.4866615285928</v>
      </c>
      <c r="AN47" s="270">
        <f t="shared" ref="AN47:AN110" si="29">AK47*10^15/10^6*10^(-6)*線量率定数2</f>
        <v>4.4655337664747462E-39</v>
      </c>
      <c r="AO47" s="236">
        <f t="shared" si="16"/>
        <v>11321.169835609564</v>
      </c>
      <c r="AP47" s="268">
        <f t="shared" si="17"/>
        <v>8.4622116347943074E-2</v>
      </c>
    </row>
    <row r="48" spans="21:42" ht="12.6" customHeight="1">
      <c r="U48" s="266">
        <v>39</v>
      </c>
      <c r="V48" s="252">
        <f t="shared" si="4"/>
        <v>0.92782105396507231</v>
      </c>
      <c r="W48" s="252">
        <f t="shared" si="5"/>
        <v>0.33590956407801248</v>
      </c>
      <c r="X48" s="253">
        <f t="shared" si="6"/>
        <v>2.8126585975461651E-45</v>
      </c>
      <c r="Y48" s="254">
        <f t="shared" si="18"/>
        <v>41802.0625</v>
      </c>
      <c r="Z48" s="255">
        <f t="shared" si="7"/>
        <v>13.917315809476085</v>
      </c>
      <c r="AA48" s="255">
        <f t="shared" si="8"/>
        <v>6.0463721534042243</v>
      </c>
      <c r="AB48" s="255">
        <f t="shared" si="9"/>
        <v>4.500253756073864E-43</v>
      </c>
      <c r="AC48" s="256">
        <f t="shared" si="24"/>
        <v>1266.4757386623237</v>
      </c>
      <c r="AD48" s="257">
        <f t="shared" si="25"/>
        <v>1475.3148054306307</v>
      </c>
      <c r="AE48" s="270">
        <f t="shared" si="26"/>
        <v>2.9251649414480113E-41</v>
      </c>
      <c r="AF48" s="236">
        <f t="shared" si="11"/>
        <v>2741.7905440929544</v>
      </c>
      <c r="AG48" s="267">
        <f t="shared" si="19"/>
        <v>0.16969675955269881</v>
      </c>
      <c r="AH48" s="254">
        <f t="shared" si="20"/>
        <v>32715.0625</v>
      </c>
      <c r="AI48" s="255">
        <f t="shared" si="12"/>
        <v>80.720431694961292</v>
      </c>
      <c r="AJ48" s="255">
        <f t="shared" si="13"/>
        <v>15.787749511666586</v>
      </c>
      <c r="AK48" s="253">
        <f t="shared" si="14"/>
        <v>4.9502791316812504E-42</v>
      </c>
      <c r="AL48" s="256">
        <f t="shared" si="27"/>
        <v>7345.5592842414762</v>
      </c>
      <c r="AM48" s="257">
        <f t="shared" si="28"/>
        <v>3852.2108808466469</v>
      </c>
      <c r="AN48" s="270">
        <f t="shared" si="29"/>
        <v>3.2176814355928125E-40</v>
      </c>
      <c r="AO48" s="236">
        <f t="shared" si="16"/>
        <v>11197.770165088123</v>
      </c>
      <c r="AP48" s="268">
        <f t="shared" si="17"/>
        <v>8.3699743357537257E-2</v>
      </c>
    </row>
    <row r="49" spans="21:42" ht="12.6" customHeight="1">
      <c r="U49" s="266">
        <v>40</v>
      </c>
      <c r="V49" s="252">
        <f t="shared" si="4"/>
        <v>0.9260404824313524</v>
      </c>
      <c r="W49" s="252">
        <f t="shared" si="5"/>
        <v>0.32664365383031962</v>
      </c>
      <c r="X49" s="253">
        <f t="shared" si="6"/>
        <v>2.0266870271881358E-46</v>
      </c>
      <c r="Y49" s="254">
        <f t="shared" si="18"/>
        <v>41832.5</v>
      </c>
      <c r="Z49" s="255">
        <f t="shared" si="7"/>
        <v>13.890607236470286</v>
      </c>
      <c r="AA49" s="255">
        <f t="shared" si="8"/>
        <v>5.8795857689457529</v>
      </c>
      <c r="AB49" s="255">
        <f t="shared" si="9"/>
        <v>3.2426992435010173E-44</v>
      </c>
      <c r="AC49" s="256">
        <f t="shared" si="24"/>
        <v>1264.0452585187959</v>
      </c>
      <c r="AD49" s="257">
        <f t="shared" si="25"/>
        <v>1434.6189276227635</v>
      </c>
      <c r="AE49" s="270">
        <f t="shared" si="26"/>
        <v>2.1077545082756614E-42</v>
      </c>
      <c r="AF49" s="236">
        <f t="shared" si="11"/>
        <v>2698.6641861415592</v>
      </c>
      <c r="AG49" s="267">
        <f t="shared" si="19"/>
        <v>0.16702755376255241</v>
      </c>
      <c r="AH49" s="254">
        <f t="shared" si="20"/>
        <v>32745.5</v>
      </c>
      <c r="AI49" s="255">
        <f t="shared" si="12"/>
        <v>80.565521971527659</v>
      </c>
      <c r="AJ49" s="255">
        <f t="shared" si="13"/>
        <v>15.352251730025023</v>
      </c>
      <c r="AK49" s="253">
        <f t="shared" si="14"/>
        <v>3.5669691678511192E-43</v>
      </c>
      <c r="AL49" s="256">
        <f t="shared" si="27"/>
        <v>7331.4624994090173</v>
      </c>
      <c r="AM49" s="257">
        <f t="shared" si="28"/>
        <v>3745.9494221261052</v>
      </c>
      <c r="AN49" s="270">
        <f t="shared" si="29"/>
        <v>2.3185299591032276E-41</v>
      </c>
      <c r="AO49" s="236">
        <f t="shared" si="16"/>
        <v>11077.411921535122</v>
      </c>
      <c r="AP49" s="268">
        <f t="shared" si="17"/>
        <v>8.2800104059013502E-2</v>
      </c>
    </row>
    <row r="50" spans="21:42" ht="12.6" customHeight="1">
      <c r="U50" s="266">
        <v>41</v>
      </c>
      <c r="V50" s="252">
        <f t="shared" si="4"/>
        <v>0.92426332797355804</v>
      </c>
      <c r="W50" s="252">
        <f t="shared" si="5"/>
        <v>0.31763333943907096</v>
      </c>
      <c r="X50" s="253">
        <f t="shared" si="6"/>
        <v>1.4603479817124188E-47</v>
      </c>
      <c r="Y50" s="254">
        <f t="shared" si="18"/>
        <v>41862.9375</v>
      </c>
      <c r="Z50" s="255">
        <f t="shared" si="7"/>
        <v>13.863949919603371</v>
      </c>
      <c r="AA50" s="255">
        <f t="shared" si="8"/>
        <v>5.7174001099032772</v>
      </c>
      <c r="AB50" s="255">
        <f t="shared" si="9"/>
        <v>2.3365567707398702E-45</v>
      </c>
      <c r="AC50" s="256">
        <f t="shared" si="24"/>
        <v>1261.6194426839068</v>
      </c>
      <c r="AD50" s="257">
        <f t="shared" si="25"/>
        <v>1395.0456268163996</v>
      </c>
      <c r="AE50" s="270">
        <f t="shared" si="26"/>
        <v>1.5187619009809157E-43</v>
      </c>
      <c r="AF50" s="236">
        <f t="shared" si="11"/>
        <v>2656.6650695003063</v>
      </c>
      <c r="AG50" s="267">
        <f t="shared" si="19"/>
        <v>0.16442811595595139</v>
      </c>
      <c r="AH50" s="254">
        <f t="shared" si="20"/>
        <v>32775.9375</v>
      </c>
      <c r="AI50" s="255">
        <f t="shared" si="12"/>
        <v>80.410909533699552</v>
      </c>
      <c r="AJ50" s="255">
        <f t="shared" si="13"/>
        <v>14.928766953636336</v>
      </c>
      <c r="AK50" s="253">
        <f t="shared" si="14"/>
        <v>2.5702124478138573E-44</v>
      </c>
      <c r="AL50" s="256">
        <f t="shared" si="27"/>
        <v>7317.3927675666591</v>
      </c>
      <c r="AM50" s="257">
        <f t="shared" si="28"/>
        <v>3642.6191366872658</v>
      </c>
      <c r="AN50" s="270">
        <f t="shared" si="29"/>
        <v>1.6706380910790072E-42</v>
      </c>
      <c r="AO50" s="236">
        <f t="shared" si="16"/>
        <v>10960.011904253925</v>
      </c>
      <c r="AP50" s="268">
        <f t="shared" si="17"/>
        <v>8.1922576553828341E-2</v>
      </c>
    </row>
    <row r="51" spans="21:42" ht="12.6" customHeight="1">
      <c r="U51" s="266">
        <v>42</v>
      </c>
      <c r="V51" s="252">
        <f t="shared" si="4"/>
        <v>0.92248958403401504</v>
      </c>
      <c r="W51" s="252">
        <f t="shared" si="5"/>
        <v>0.30887157041056573</v>
      </c>
      <c r="X51" s="253">
        <f t="shared" si="6"/>
        <v>1.0522671725246095E-48</v>
      </c>
      <c r="Y51" s="254">
        <f t="shared" si="18"/>
        <v>41893.375</v>
      </c>
      <c r="Z51" s="255">
        <f t="shared" si="7"/>
        <v>13.837343760510226</v>
      </c>
      <c r="AA51" s="255">
        <f t="shared" si="8"/>
        <v>5.5596882673901833</v>
      </c>
      <c r="AB51" s="255">
        <f t="shared" si="9"/>
        <v>1.6836274760393753E-46</v>
      </c>
      <c r="AC51" s="256">
        <f t="shared" si="24"/>
        <v>1259.1982822064303</v>
      </c>
      <c r="AD51" s="257">
        <f t="shared" si="25"/>
        <v>1356.5639372432045</v>
      </c>
      <c r="AE51" s="270">
        <f t="shared" si="26"/>
        <v>1.094357859425594E-44</v>
      </c>
      <c r="AF51" s="236">
        <f t="shared" si="11"/>
        <v>2615.7622194496348</v>
      </c>
      <c r="AG51" s="267">
        <f t="shared" si="19"/>
        <v>0.16189652902454879</v>
      </c>
      <c r="AH51" s="254">
        <f t="shared" si="20"/>
        <v>32806.375</v>
      </c>
      <c r="AI51" s="255">
        <f t="shared" si="12"/>
        <v>80.256593810959302</v>
      </c>
      <c r="AJ51" s="255">
        <f t="shared" si="13"/>
        <v>14.516963809296589</v>
      </c>
      <c r="AK51" s="253">
        <f t="shared" si="14"/>
        <v>1.8519902236433127E-45</v>
      </c>
      <c r="AL51" s="256">
        <f t="shared" si="27"/>
        <v>7303.3500367972947</v>
      </c>
      <c r="AM51" s="257">
        <f t="shared" si="28"/>
        <v>3542.139169468368</v>
      </c>
      <c r="AN51" s="270">
        <f t="shared" si="29"/>
        <v>1.2037936453681531E-43</v>
      </c>
      <c r="AO51" s="236">
        <f t="shared" si="16"/>
        <v>10845.489206265662</v>
      </c>
      <c r="AP51" s="268">
        <f t="shared" si="17"/>
        <v>8.1066556088243535E-2</v>
      </c>
    </row>
    <row r="52" spans="21:42" ht="12.6" customHeight="1">
      <c r="U52" s="266">
        <v>43</v>
      </c>
      <c r="V52" s="252">
        <f t="shared" si="4"/>
        <v>0.92071924406763395</v>
      </c>
      <c r="W52" s="252">
        <f t="shared" si="5"/>
        <v>0.30035149073571737</v>
      </c>
      <c r="X52" s="253">
        <f t="shared" si="6"/>
        <v>7.5822079137230317E-50</v>
      </c>
      <c r="Y52" s="254">
        <f t="shared" si="18"/>
        <v>41923.8125</v>
      </c>
      <c r="Z52" s="255">
        <f t="shared" si="7"/>
        <v>13.810788661014509</v>
      </c>
      <c r="AA52" s="255">
        <f t="shared" si="8"/>
        <v>5.4063268332429129</v>
      </c>
      <c r="AB52" s="255">
        <f t="shared" si="9"/>
        <v>1.2131532661956851E-47</v>
      </c>
      <c r="AC52" s="256">
        <f t="shared" si="24"/>
        <v>1256.7817681523202</v>
      </c>
      <c r="AD52" s="257">
        <f t="shared" si="25"/>
        <v>1319.1437473112708</v>
      </c>
      <c r="AE52" s="270">
        <f t="shared" si="26"/>
        <v>7.8854962302719529E-46</v>
      </c>
      <c r="AF52" s="236">
        <f t="shared" si="11"/>
        <v>2575.9255154635912</v>
      </c>
      <c r="AG52" s="267">
        <f t="shared" si="19"/>
        <v>0.15943092872832773</v>
      </c>
      <c r="AH52" s="254">
        <f t="shared" si="20"/>
        <v>32836.8125</v>
      </c>
      <c r="AI52" s="255">
        <f t="shared" si="12"/>
        <v>80.102574233884155</v>
      </c>
      <c r="AJ52" s="255">
        <f t="shared" si="13"/>
        <v>14.116520064578717</v>
      </c>
      <c r="AK52" s="253">
        <f t="shared" si="14"/>
        <v>1.3344685928152535E-46</v>
      </c>
      <c r="AL52" s="256">
        <f t="shared" si="27"/>
        <v>7289.3342552834574</v>
      </c>
      <c r="AM52" s="257">
        <f t="shared" si="28"/>
        <v>3444.4308957572066</v>
      </c>
      <c r="AN52" s="270">
        <f t="shared" si="29"/>
        <v>8.6740458532991484E-45</v>
      </c>
      <c r="AO52" s="236">
        <f t="shared" si="16"/>
        <v>10733.765151040665</v>
      </c>
      <c r="AP52" s="268">
        <f t="shared" si="17"/>
        <v>8.0231454580413836E-2</v>
      </c>
    </row>
    <row r="53" spans="21:42" ht="12.6" customHeight="1">
      <c r="U53" s="266">
        <v>44</v>
      </c>
      <c r="V53" s="252">
        <f t="shared" si="4"/>
        <v>0.91895230154188645</v>
      </c>
      <c r="W53" s="252">
        <f t="shared" si="5"/>
        <v>0.29206643352528444</v>
      </c>
      <c r="X53" s="253">
        <f t="shared" si="6"/>
        <v>5.4634296638746144E-51</v>
      </c>
      <c r="Y53" s="254">
        <f t="shared" si="18"/>
        <v>41954.25</v>
      </c>
      <c r="Z53" s="255">
        <f t="shared" si="7"/>
        <v>13.784284523128298</v>
      </c>
      <c r="AA53" s="255">
        <f t="shared" si="8"/>
        <v>5.2571958034551196</v>
      </c>
      <c r="AB53" s="255">
        <f t="shared" si="9"/>
        <v>8.7414874621993839E-49</v>
      </c>
      <c r="AC53" s="256">
        <f t="shared" si="24"/>
        <v>1254.3698916046751</v>
      </c>
      <c r="AD53" s="257">
        <f t="shared" si="25"/>
        <v>1282.7557760430493</v>
      </c>
      <c r="AE53" s="270">
        <f t="shared" si="26"/>
        <v>5.6819668504296001E-47</v>
      </c>
      <c r="AF53" s="236">
        <f t="shared" si="11"/>
        <v>2537.1256676477242</v>
      </c>
      <c r="AG53" s="267">
        <f t="shared" si="19"/>
        <v>0.15702950223727946</v>
      </c>
      <c r="AH53" s="254">
        <f t="shared" si="20"/>
        <v>32867.25</v>
      </c>
      <c r="AI53" s="255">
        <f t="shared" si="12"/>
        <v>79.948850234144118</v>
      </c>
      <c r="AJ53" s="255">
        <f t="shared" si="13"/>
        <v>13.727122375688369</v>
      </c>
      <c r="AK53" s="253">
        <f t="shared" si="14"/>
        <v>9.6156362084193217E-48</v>
      </c>
      <c r="AL53" s="256">
        <f t="shared" si="27"/>
        <v>7275.3453713071149</v>
      </c>
      <c r="AM53" s="257">
        <f t="shared" si="28"/>
        <v>3349.4178596679612</v>
      </c>
      <c r="AN53" s="270">
        <f t="shared" si="29"/>
        <v>6.2501635354725597E-46</v>
      </c>
      <c r="AO53" s="236">
        <f t="shared" si="16"/>
        <v>10624.763230975077</v>
      </c>
      <c r="AP53" s="268">
        <f t="shared" si="17"/>
        <v>7.9416700160519313E-2</v>
      </c>
    </row>
    <row r="54" spans="21:42" ht="12.6" customHeight="1">
      <c r="U54" s="266">
        <v>45</v>
      </c>
      <c r="V54" s="252">
        <f t="shared" si="4"/>
        <v>0.91718874993677968</v>
      </c>
      <c r="W54" s="252">
        <f t="shared" si="5"/>
        <v>0.28400991579308749</v>
      </c>
      <c r="X54" s="253">
        <f t="shared" si="6"/>
        <v>3.9367245044917964E-52</v>
      </c>
      <c r="Y54" s="254">
        <f t="shared" si="18"/>
        <v>41984.6875</v>
      </c>
      <c r="Z54" s="255">
        <f t="shared" si="7"/>
        <v>13.757831249051694</v>
      </c>
      <c r="AA54" s="255">
        <f t="shared" si="8"/>
        <v>5.1121784842755744</v>
      </c>
      <c r="AB54" s="255">
        <f t="shared" si="9"/>
        <v>6.298759207186874E-50</v>
      </c>
      <c r="AC54" s="256">
        <f t="shared" si="24"/>
        <v>1251.9626436637043</v>
      </c>
      <c r="AD54" s="257">
        <f t="shared" si="25"/>
        <v>1247.3715501632398</v>
      </c>
      <c r="AE54" s="270">
        <f t="shared" si="26"/>
        <v>4.094193484671468E-48</v>
      </c>
      <c r="AF54" s="236">
        <f t="shared" si="11"/>
        <v>2499.3341938269441</v>
      </c>
      <c r="AG54" s="267">
        <f t="shared" si="19"/>
        <v>0.15469048671330965</v>
      </c>
      <c r="AH54" s="254">
        <f t="shared" si="20"/>
        <v>32897.6875</v>
      </c>
      <c r="AI54" s="255">
        <f t="shared" si="12"/>
        <v>79.795421244499835</v>
      </c>
      <c r="AJ54" s="255">
        <f t="shared" si="13"/>
        <v>13.348466042275112</v>
      </c>
      <c r="AK54" s="253">
        <f t="shared" si="14"/>
        <v>6.9286351279055622E-49</v>
      </c>
      <c r="AL54" s="256">
        <f t="shared" si="27"/>
        <v>7261.3833332494851</v>
      </c>
      <c r="AM54" s="257">
        <f t="shared" si="28"/>
        <v>3257.0257143151271</v>
      </c>
      <c r="AN54" s="270">
        <f t="shared" si="29"/>
        <v>4.503612833138615E-47</v>
      </c>
      <c r="AO54" s="236">
        <f t="shared" si="16"/>
        <v>10518.409047564612</v>
      </c>
      <c r="AP54" s="268">
        <f t="shared" si="17"/>
        <v>7.8621736723583455E-2</v>
      </c>
    </row>
    <row r="55" spans="21:42" ht="12.6" customHeight="1">
      <c r="U55" s="266">
        <v>46</v>
      </c>
      <c r="V55" s="252">
        <f t="shared" si="4"/>
        <v>0.91542858274483419</v>
      </c>
      <c r="W55" s="252">
        <f t="shared" si="5"/>
        <v>0.27617563338312789</v>
      </c>
      <c r="X55" s="253">
        <f t="shared" si="6"/>
        <v>2.8366430571515887E-53</v>
      </c>
      <c r="Y55" s="254">
        <f t="shared" si="18"/>
        <v>42015.125</v>
      </c>
      <c r="Z55" s="255">
        <f t="shared" si="7"/>
        <v>13.731428741172513</v>
      </c>
      <c r="AA55" s="255">
        <f t="shared" si="8"/>
        <v>4.9711614008963023</v>
      </c>
      <c r="AB55" s="255">
        <f t="shared" si="9"/>
        <v>4.5386288914425422E-51</v>
      </c>
      <c r="AC55" s="256">
        <f t="shared" si="24"/>
        <v>1249.5600154466983</v>
      </c>
      <c r="AD55" s="257">
        <f t="shared" si="25"/>
        <v>1212.9633818186978</v>
      </c>
      <c r="AE55" s="270">
        <f t="shared" si="26"/>
        <v>2.9501087794376523E-49</v>
      </c>
      <c r="AF55" s="236">
        <f t="shared" si="11"/>
        <v>2462.5233972653959</v>
      </c>
      <c r="AG55" s="267">
        <f t="shared" si="19"/>
        <v>0.15241216793126175</v>
      </c>
      <c r="AH55" s="254">
        <f t="shared" si="20"/>
        <v>32928.125</v>
      </c>
      <c r="AI55" s="255">
        <f t="shared" si="12"/>
        <v>79.642286698800575</v>
      </c>
      <c r="AJ55" s="255">
        <f t="shared" si="13"/>
        <v>12.980254769007011</v>
      </c>
      <c r="AK55" s="253">
        <f t="shared" si="14"/>
        <v>4.9924917805867963E-50</v>
      </c>
      <c r="AL55" s="256">
        <f t="shared" si="27"/>
        <v>7247.4480895908528</v>
      </c>
      <c r="AM55" s="257">
        <f t="shared" si="28"/>
        <v>3167.1821636377108</v>
      </c>
      <c r="AN55" s="270">
        <f t="shared" si="29"/>
        <v>3.2451196573814174E-48</v>
      </c>
      <c r="AO55" s="236">
        <f t="shared" si="16"/>
        <v>10414.630253228563</v>
      </c>
      <c r="AP55" s="268">
        <f t="shared" si="17"/>
        <v>7.7846023494626174E-2</v>
      </c>
    </row>
    <row r="56" spans="21:42" ht="12.6" customHeight="1">
      <c r="U56" s="266">
        <v>47</v>
      </c>
      <c r="V56" s="252">
        <f t="shared" si="4"/>
        <v>0.91367179347105854</v>
      </c>
      <c r="W56" s="252">
        <f t="shared" si="5"/>
        <v>0.26855745603663983</v>
      </c>
      <c r="X56" s="253">
        <f t="shared" si="6"/>
        <v>2.0439692501990753E-54</v>
      </c>
      <c r="Y56" s="254">
        <f t="shared" si="18"/>
        <v>42045.5625</v>
      </c>
      <c r="Z56" s="255">
        <f t="shared" si="7"/>
        <v>13.705076902065878</v>
      </c>
      <c r="AA56" s="255">
        <f t="shared" si="8"/>
        <v>4.8340342086595172</v>
      </c>
      <c r="AB56" s="255">
        <f t="shared" si="9"/>
        <v>3.2703508003185203E-52</v>
      </c>
      <c r="AC56" s="256">
        <f t="shared" si="24"/>
        <v>1247.1619980879948</v>
      </c>
      <c r="AD56" s="257">
        <f t="shared" si="25"/>
        <v>1179.5043469129223</v>
      </c>
      <c r="AE56" s="270">
        <f t="shared" si="26"/>
        <v>2.1257280202070384E-50</v>
      </c>
      <c r="AF56" s="236">
        <f t="shared" si="11"/>
        <v>2426.6663450009173</v>
      </c>
      <c r="AG56" s="267">
        <f t="shared" si="19"/>
        <v>0.15019287893797842</v>
      </c>
      <c r="AH56" s="254">
        <f t="shared" si="20"/>
        <v>32958.5625</v>
      </c>
      <c r="AI56" s="255">
        <f t="shared" si="12"/>
        <v>79.489446031982098</v>
      </c>
      <c r="AJ56" s="255">
        <f t="shared" si="13"/>
        <v>12.622200433722073</v>
      </c>
      <c r="AK56" s="253">
        <f t="shared" si="14"/>
        <v>3.5973858803503727E-51</v>
      </c>
      <c r="AL56" s="256">
        <f t="shared" si="27"/>
        <v>7233.5395889103702</v>
      </c>
      <c r="AM56" s="257">
        <f t="shared" si="28"/>
        <v>3079.8169058281856</v>
      </c>
      <c r="AN56" s="270">
        <f t="shared" si="29"/>
        <v>2.3383008222277423E-49</v>
      </c>
      <c r="AO56" s="236">
        <f t="shared" si="16"/>
        <v>10313.356494738557</v>
      </c>
      <c r="AP56" s="268">
        <f t="shared" si="17"/>
        <v>7.7089034605811985E-2</v>
      </c>
    </row>
    <row r="57" spans="21:42" ht="12.6" customHeight="1">
      <c r="U57" s="266">
        <v>48</v>
      </c>
      <c r="V57" s="252">
        <f t="shared" si="4"/>
        <v>0.91191837563292588</v>
      </c>
      <c r="W57" s="252">
        <f t="shared" si="5"/>
        <v>0.2611494225952154</v>
      </c>
      <c r="X57" s="253">
        <f t="shared" si="6"/>
        <v>1.4728008464887766E-55</v>
      </c>
      <c r="Y57" s="254">
        <f t="shared" si="18"/>
        <v>42076</v>
      </c>
      <c r="Z57" s="255">
        <f t="shared" si="7"/>
        <v>13.678775634493888</v>
      </c>
      <c r="AA57" s="255">
        <f t="shared" si="8"/>
        <v>4.700689606713877</v>
      </c>
      <c r="AB57" s="255">
        <f t="shared" si="9"/>
        <v>2.3564813543820426E-53</v>
      </c>
      <c r="AC57" s="256">
        <f t="shared" si="24"/>
        <v>1244.7685827389437</v>
      </c>
      <c r="AD57" s="257">
        <f t="shared" si="25"/>
        <v>1146.9682640381859</v>
      </c>
      <c r="AE57" s="270">
        <f t="shared" si="26"/>
        <v>1.5317128803483275E-51</v>
      </c>
      <c r="AF57" s="236">
        <f t="shared" si="11"/>
        <v>2391.7368467771294</v>
      </c>
      <c r="AG57" s="267">
        <f t="shared" si="19"/>
        <v>0.14803099874835238</v>
      </c>
      <c r="AH57" s="254">
        <f t="shared" si="20"/>
        <v>32989</v>
      </c>
      <c r="AI57" s="255">
        <f t="shared" si="12"/>
        <v>79.33689868006455</v>
      </c>
      <c r="AJ57" s="255">
        <f t="shared" si="13"/>
        <v>12.274022861975123</v>
      </c>
      <c r="AK57" s="253">
        <f t="shared" si="14"/>
        <v>2.5921294898202468E-52</v>
      </c>
      <c r="AL57" s="256">
        <f t="shared" si="27"/>
        <v>7219.6577798858725</v>
      </c>
      <c r="AM57" s="257">
        <f t="shared" si="28"/>
        <v>2994.8615783219298</v>
      </c>
      <c r="AN57" s="270">
        <f t="shared" si="29"/>
        <v>1.6848841683831603E-50</v>
      </c>
      <c r="AO57" s="236">
        <f t="shared" si="16"/>
        <v>10214.519358207803</v>
      </c>
      <c r="AP57" s="268">
        <f t="shared" si="17"/>
        <v>7.6350258685262198E-2</v>
      </c>
    </row>
    <row r="58" spans="21:42" ht="12.6" customHeight="1">
      <c r="U58" s="266">
        <v>49</v>
      </c>
      <c r="V58" s="252">
        <f t="shared" si="4"/>
        <v>0.91016832276034987</v>
      </c>
      <c r="W58" s="252">
        <f t="shared" si="5"/>
        <v>0.25394573633624928</v>
      </c>
      <c r="X58" s="253">
        <f t="shared" si="6"/>
        <v>1.061240198797913E-56</v>
      </c>
      <c r="Y58" s="254">
        <f t="shared" si="18"/>
        <v>42106.4375</v>
      </c>
      <c r="Z58" s="255">
        <f t="shared" si="7"/>
        <v>13.652524841405247</v>
      </c>
      <c r="AA58" s="255">
        <f t="shared" si="8"/>
        <v>4.5710232540524869</v>
      </c>
      <c r="AB58" s="255">
        <f t="shared" si="9"/>
        <v>1.6979843180766608E-54</v>
      </c>
      <c r="AC58" s="256">
        <f t="shared" si="24"/>
        <v>1242.3797605678774</v>
      </c>
      <c r="AD58" s="257">
        <f t="shared" si="25"/>
        <v>1115.3296739888069</v>
      </c>
      <c r="AE58" s="270">
        <f t="shared" si="26"/>
        <v>1.1036898067498295E-52</v>
      </c>
      <c r="AF58" s="236">
        <f t="shared" si="11"/>
        <v>2357.7094345566843</v>
      </c>
      <c r="AG58" s="267">
        <f t="shared" si="19"/>
        <v>0.14592495107734632</v>
      </c>
      <c r="AH58" s="254">
        <f t="shared" si="20"/>
        <v>33019.4375</v>
      </c>
      <c r="AI58" s="255">
        <f t="shared" si="12"/>
        <v>79.184644080150434</v>
      </c>
      <c r="AJ58" s="255">
        <f t="shared" si="13"/>
        <v>11.935449607803717</v>
      </c>
      <c r="AK58" s="253">
        <f t="shared" si="14"/>
        <v>1.8677827498843268E-53</v>
      </c>
      <c r="AL58" s="256">
        <f t="shared" si="27"/>
        <v>7205.8026112936896</v>
      </c>
      <c r="AM58" s="257">
        <f t="shared" si="28"/>
        <v>2912.2497043041067</v>
      </c>
      <c r="AN58" s="270">
        <f t="shared" si="29"/>
        <v>1.2140587874248123E-51</v>
      </c>
      <c r="AO58" s="236">
        <f t="shared" si="16"/>
        <v>10118.052315597797</v>
      </c>
      <c r="AP58" s="268">
        <f t="shared" si="17"/>
        <v>7.5629198457209681E-2</v>
      </c>
    </row>
    <row r="59" spans="21:42" ht="12.6" customHeight="1">
      <c r="U59" s="266">
        <v>50</v>
      </c>
      <c r="V59" s="252">
        <f t="shared" si="4"/>
        <v>0.90842162839566087</v>
      </c>
      <c r="W59" s="252">
        <f t="shared" si="5"/>
        <v>0.24694076043705299</v>
      </c>
      <c r="X59" s="253">
        <f t="shared" si="6"/>
        <v>7.6468638799982385E-58</v>
      </c>
      <c r="Y59" s="254">
        <f t="shared" si="18"/>
        <v>42136.875</v>
      </c>
      <c r="Z59" s="255">
        <f t="shared" si="7"/>
        <v>13.626324425934913</v>
      </c>
      <c r="AA59" s="255">
        <f t="shared" si="8"/>
        <v>4.4449336878669534</v>
      </c>
      <c r="AB59" s="255">
        <f t="shared" si="9"/>
        <v>1.2234982207997182E-55</v>
      </c>
      <c r="AC59" s="256">
        <f t="shared" si="24"/>
        <v>1239.9955227600767</v>
      </c>
      <c r="AD59" s="257">
        <f t="shared" si="25"/>
        <v>1084.5638198395368</v>
      </c>
      <c r="AE59" s="270">
        <f t="shared" si="26"/>
        <v>7.9527384351981685E-54</v>
      </c>
      <c r="AF59" s="236">
        <f t="shared" si="11"/>
        <v>2324.5593425996135</v>
      </c>
      <c r="AG59" s="267">
        <f t="shared" si="19"/>
        <v>0.14387320310698851</v>
      </c>
      <c r="AH59" s="254">
        <f t="shared" si="20"/>
        <v>33049.875</v>
      </c>
      <c r="AI59" s="255">
        <f t="shared" si="12"/>
        <v>79.032681670422491</v>
      </c>
      <c r="AJ59" s="255">
        <f t="shared" si="13"/>
        <v>11.60621574054149</v>
      </c>
      <c r="AK59" s="253">
        <f t="shared" si="14"/>
        <v>1.3458480428796899E-54</v>
      </c>
      <c r="AL59" s="256">
        <f t="shared" si="27"/>
        <v>7191.9740320084466</v>
      </c>
      <c r="AM59" s="257">
        <f t="shared" si="28"/>
        <v>2831.9166406921231</v>
      </c>
      <c r="AN59" s="270">
        <f t="shared" si="29"/>
        <v>8.7480122787179864E-53</v>
      </c>
      <c r="AO59" s="236">
        <f t="shared" si="16"/>
        <v>10023.890672700571</v>
      </c>
      <c r="AP59" s="268">
        <f t="shared" si="17"/>
        <v>7.4925370353182877E-2</v>
      </c>
    </row>
    <row r="60" spans="21:42" ht="12.6" customHeight="1">
      <c r="U60" s="266">
        <v>51</v>
      </c>
      <c r="V60" s="252">
        <f t="shared" si="4"/>
        <v>0.90667828609358181</v>
      </c>
      <c r="W60" s="252">
        <f t="shared" si="5"/>
        <v>0.24012901356409003</v>
      </c>
      <c r="X60" s="253">
        <f t="shared" si="6"/>
        <v>5.5100181151692698E-59</v>
      </c>
      <c r="Y60" s="254">
        <f t="shared" si="18"/>
        <v>42167.3125</v>
      </c>
      <c r="Z60" s="255">
        <f t="shared" si="7"/>
        <v>13.600174291403727</v>
      </c>
      <c r="AA60" s="255">
        <f t="shared" si="8"/>
        <v>4.3223222441536207</v>
      </c>
      <c r="AB60" s="255">
        <f t="shared" si="9"/>
        <v>8.8160289842708317E-57</v>
      </c>
      <c r="AC60" s="256">
        <f t="shared" si="24"/>
        <v>1237.6158605177391</v>
      </c>
      <c r="AD60" s="257">
        <f t="shared" si="25"/>
        <v>1054.6466275734836</v>
      </c>
      <c r="AE60" s="270">
        <f t="shared" si="26"/>
        <v>5.73041883977604E-55</v>
      </c>
      <c r="AF60" s="236">
        <f t="shared" si="11"/>
        <v>2292.2624880912226</v>
      </c>
      <c r="AG60" s="267">
        <f t="shared" si="19"/>
        <v>0.14187426428738148</v>
      </c>
      <c r="AH60" s="254">
        <f t="shared" si="20"/>
        <v>33080.3125</v>
      </c>
      <c r="AI60" s="255">
        <f t="shared" si="12"/>
        <v>78.881010890141624</v>
      </c>
      <c r="AJ60" s="255">
        <f t="shared" si="13"/>
        <v>11.286063637512232</v>
      </c>
      <c r="AK60" s="253">
        <f t="shared" si="14"/>
        <v>9.697631882697914E-56</v>
      </c>
      <c r="AL60" s="256">
        <f t="shared" si="27"/>
        <v>7178.1719910028878</v>
      </c>
      <c r="AM60" s="257">
        <f t="shared" si="28"/>
        <v>2753.7995275529847</v>
      </c>
      <c r="AN60" s="270">
        <f t="shared" si="29"/>
        <v>6.3034607237536446E-54</v>
      </c>
      <c r="AO60" s="236">
        <f t="shared" si="16"/>
        <v>9931.9715185558725</v>
      </c>
      <c r="AP60" s="268">
        <f t="shared" si="17"/>
        <v>7.4238304133915411E-2</v>
      </c>
    </row>
    <row r="61" spans="21:42" ht="12.6" customHeight="1">
      <c r="U61" s="266">
        <v>52</v>
      </c>
      <c r="V61" s="252">
        <f t="shared" si="4"/>
        <v>0.90493828942120524</v>
      </c>
      <c r="W61" s="252">
        <f t="shared" si="5"/>
        <v>0.23350516558387852</v>
      </c>
      <c r="X61" s="253">
        <f t="shared" si="6"/>
        <v>3.9702942416572104E-60</v>
      </c>
      <c r="Y61" s="254">
        <f t="shared" si="18"/>
        <v>42197.75</v>
      </c>
      <c r="Z61" s="255">
        <f t="shared" si="7"/>
        <v>13.574074341318079</v>
      </c>
      <c r="AA61" s="255">
        <f t="shared" si="8"/>
        <v>4.2030929805098136</v>
      </c>
      <c r="AB61" s="255">
        <f t="shared" si="9"/>
        <v>6.3524707866515364E-58</v>
      </c>
      <c r="AC61" s="256">
        <f t="shared" si="24"/>
        <v>1235.2407650599453</v>
      </c>
      <c r="AD61" s="257">
        <f t="shared" si="25"/>
        <v>1025.5546872443945</v>
      </c>
      <c r="AE61" s="270">
        <f t="shared" si="26"/>
        <v>4.1291060113234986E-56</v>
      </c>
      <c r="AF61" s="236">
        <f t="shared" si="11"/>
        <v>2260.79545230434</v>
      </c>
      <c r="AG61" s="267">
        <f t="shared" si="19"/>
        <v>0.13992668517078294</v>
      </c>
      <c r="AH61" s="254">
        <f t="shared" si="20"/>
        <v>33110.75</v>
      </c>
      <c r="AI61" s="255">
        <f t="shared" si="12"/>
        <v>78.729631179644855</v>
      </c>
      <c r="AJ61" s="255">
        <f t="shared" si="13"/>
        <v>10.97474278244229</v>
      </c>
      <c r="AK61" s="253">
        <f t="shared" si="14"/>
        <v>6.9877178653166904E-57</v>
      </c>
      <c r="AL61" s="256">
        <f t="shared" si="27"/>
        <v>7164.3964373476801</v>
      </c>
      <c r="AM61" s="257">
        <f t="shared" si="28"/>
        <v>2677.8372389159185</v>
      </c>
      <c r="AN61" s="270">
        <f t="shared" si="29"/>
        <v>4.5420166124558486E-55</v>
      </c>
      <c r="AO61" s="236">
        <f t="shared" si="16"/>
        <v>9842.2336762635987</v>
      </c>
      <c r="AP61" s="268">
        <f t="shared" si="17"/>
        <v>7.3567542521684778E-2</v>
      </c>
    </row>
    <row r="62" spans="21:42" ht="12.6" customHeight="1">
      <c r="U62" s="266">
        <v>53</v>
      </c>
      <c r="V62" s="252">
        <f t="shared" si="4"/>
        <v>0.90320163195796854</v>
      </c>
      <c r="W62" s="252">
        <f t="shared" si="5"/>
        <v>0.22706403339220801</v>
      </c>
      <c r="X62" s="253">
        <f t="shared" si="6"/>
        <v>2.860832040087067E-61</v>
      </c>
      <c r="Y62" s="254">
        <f t="shared" si="18"/>
        <v>42228.1875</v>
      </c>
      <c r="Z62" s="255">
        <f t="shared" si="7"/>
        <v>13.548024479369529</v>
      </c>
      <c r="AA62" s="255">
        <f t="shared" si="8"/>
        <v>4.0871526010597439</v>
      </c>
      <c r="AB62" s="255">
        <f t="shared" si="9"/>
        <v>4.5773312641393068E-59</v>
      </c>
      <c r="AC62" s="256">
        <f t="shared" si="24"/>
        <v>1232.870227622627</v>
      </c>
      <c r="AD62" s="257">
        <f t="shared" si="25"/>
        <v>997.26523465857736</v>
      </c>
      <c r="AE62" s="270">
        <f t="shared" si="26"/>
        <v>2.975265321690549E-57</v>
      </c>
      <c r="AF62" s="236">
        <f t="shared" si="11"/>
        <v>2230.1354622812041</v>
      </c>
      <c r="AG62" s="267">
        <f t="shared" si="19"/>
        <v>0.13802905627784887</v>
      </c>
      <c r="AH62" s="254">
        <f t="shared" si="20"/>
        <v>33141.1875</v>
      </c>
      <c r="AI62" s="255">
        <f t="shared" si="12"/>
        <v>78.57854198034326</v>
      </c>
      <c r="AJ62" s="255">
        <f t="shared" si="13"/>
        <v>10.672009569433778</v>
      </c>
      <c r="AK62" s="253">
        <f t="shared" si="14"/>
        <v>5.0350643905532377E-58</v>
      </c>
      <c r="AL62" s="256">
        <f t="shared" si="27"/>
        <v>7150.6473202112365</v>
      </c>
      <c r="AM62" s="257">
        <f t="shared" si="28"/>
        <v>2603.9703349418419</v>
      </c>
      <c r="AN62" s="270">
        <f t="shared" si="29"/>
        <v>3.2727918538596047E-56</v>
      </c>
      <c r="AO62" s="236">
        <f t="shared" si="16"/>
        <v>9754.6176551530789</v>
      </c>
      <c r="AP62" s="268">
        <f t="shared" si="17"/>
        <v>7.2912640842793128E-2</v>
      </c>
    </row>
    <row r="63" spans="21:42" ht="12.6" customHeight="1">
      <c r="U63" s="266">
        <v>54</v>
      </c>
      <c r="V63" s="252">
        <f t="shared" si="4"/>
        <v>0.90146830729563099</v>
      </c>
      <c r="W63" s="252">
        <f t="shared" si="5"/>
        <v>0.22080057685840498</v>
      </c>
      <c r="X63" s="253">
        <f t="shared" si="6"/>
        <v>2.0613988443769748E-62</v>
      </c>
      <c r="Y63" s="254">
        <f t="shared" si="18"/>
        <v>42258.625</v>
      </c>
      <c r="Z63" s="255">
        <f t="shared" si="7"/>
        <v>13.522024609434466</v>
      </c>
      <c r="AA63" s="255">
        <f t="shared" si="8"/>
        <v>3.9744103834512896</v>
      </c>
      <c r="AB63" s="255">
        <f t="shared" si="9"/>
        <v>3.2982381510031599E-60</v>
      </c>
      <c r="AC63" s="256">
        <f t="shared" si="24"/>
        <v>1230.5042394585364</v>
      </c>
      <c r="AD63" s="257">
        <f t="shared" si="25"/>
        <v>969.75613356211454</v>
      </c>
      <c r="AE63" s="270">
        <f t="shared" si="26"/>
        <v>2.1438547981520542E-58</v>
      </c>
      <c r="AF63" s="236">
        <f t="shared" si="11"/>
        <v>2200.2603730206511</v>
      </c>
      <c r="AG63" s="267">
        <f t="shared" si="19"/>
        <v>0.13618000699515079</v>
      </c>
      <c r="AH63" s="254">
        <f t="shared" si="20"/>
        <v>33171.625</v>
      </c>
      <c r="AI63" s="255">
        <f t="shared" si="12"/>
        <v>78.427742734719899</v>
      </c>
      <c r="AJ63" s="255">
        <f t="shared" si="13"/>
        <v>10.377627112345035</v>
      </c>
      <c r="AK63" s="253">
        <f t="shared" si="14"/>
        <v>3.6280619661034758E-59</v>
      </c>
      <c r="AL63" s="256">
        <f t="shared" si="27"/>
        <v>7136.9245888595115</v>
      </c>
      <c r="AM63" s="257">
        <f t="shared" si="28"/>
        <v>2532.1410154121882</v>
      </c>
      <c r="AN63" s="270">
        <f t="shared" si="29"/>
        <v>2.3582402779672592E-57</v>
      </c>
      <c r="AO63" s="236">
        <f t="shared" si="16"/>
        <v>9669.0656042717001</v>
      </c>
      <c r="AP63" s="268">
        <f t="shared" si="17"/>
        <v>7.2273166679909559E-2</v>
      </c>
    </row>
    <row r="64" spans="21:42" ht="12.6" customHeight="1">
      <c r="U64" s="266">
        <v>55</v>
      </c>
      <c r="V64" s="252">
        <f t="shared" si="4"/>
        <v>0.89973830903824958</v>
      </c>
      <c r="W64" s="252">
        <f t="shared" si="5"/>
        <v>0.21470989488147374</v>
      </c>
      <c r="X64" s="253">
        <f t="shared" si="6"/>
        <v>1.4853599009151905E-63</v>
      </c>
      <c r="Y64" s="254">
        <f t="shared" si="18"/>
        <v>42289.0625</v>
      </c>
      <c r="Z64" s="255">
        <f t="shared" si="7"/>
        <v>13.496074635573743</v>
      </c>
      <c r="AA64" s="255">
        <f t="shared" si="8"/>
        <v>3.8647781078665275</v>
      </c>
      <c r="AB64" s="255">
        <f t="shared" si="9"/>
        <v>2.3765758414643047E-61</v>
      </c>
      <c r="AC64" s="256">
        <f t="shared" si="24"/>
        <v>1228.1427918372106</v>
      </c>
      <c r="AD64" s="257">
        <f t="shared" si="25"/>
        <v>943.00585831943272</v>
      </c>
      <c r="AE64" s="270">
        <f t="shared" si="26"/>
        <v>1.544774296951798E-59</v>
      </c>
      <c r="AF64" s="236">
        <f t="shared" si="11"/>
        <v>2171.1486501566433</v>
      </c>
      <c r="AG64" s="267">
        <f t="shared" si="19"/>
        <v>0.1343782045031035</v>
      </c>
      <c r="AH64" s="254">
        <f t="shared" si="20"/>
        <v>33202.0625</v>
      </c>
      <c r="AI64" s="255">
        <f t="shared" si="12"/>
        <v>78.27723288632771</v>
      </c>
      <c r="AJ64" s="255">
        <f t="shared" si="13"/>
        <v>10.091365059429267</v>
      </c>
      <c r="AK64" s="253">
        <f t="shared" si="14"/>
        <v>2.6142334256107352E-60</v>
      </c>
      <c r="AL64" s="256">
        <f t="shared" si="27"/>
        <v>7123.2281926558207</v>
      </c>
      <c r="AM64" s="257">
        <f t="shared" si="28"/>
        <v>2462.2930745007407</v>
      </c>
      <c r="AN64" s="270">
        <f t="shared" si="29"/>
        <v>1.6992517266469779E-58</v>
      </c>
      <c r="AO64" s="236">
        <f t="shared" si="16"/>
        <v>9585.5212671565605</v>
      </c>
      <c r="AP64" s="268">
        <f t="shared" si="17"/>
        <v>7.1648699534002769E-2</v>
      </c>
    </row>
    <row r="65" spans="21:42" ht="12.6" customHeight="1">
      <c r="U65" s="266">
        <v>56</v>
      </c>
      <c r="V65" s="252">
        <f t="shared" si="4"/>
        <v>0.89801163080215607</v>
      </c>
      <c r="W65" s="252">
        <f t="shared" si="5"/>
        <v>0.20878722155502663</v>
      </c>
      <c r="X65" s="253">
        <f t="shared" si="6"/>
        <v>1.070289741000383E-64</v>
      </c>
      <c r="Y65" s="254">
        <f t="shared" si="18"/>
        <v>42319.5</v>
      </c>
      <c r="Z65" s="255">
        <f t="shared" si="7"/>
        <v>13.470174462032341</v>
      </c>
      <c r="AA65" s="255">
        <f t="shared" si="8"/>
        <v>3.7581699879904793</v>
      </c>
      <c r="AB65" s="255">
        <f t="shared" si="9"/>
        <v>1.7124635856006129E-62</v>
      </c>
      <c r="AC65" s="256">
        <f t="shared" si="24"/>
        <v>1225.7858760449431</v>
      </c>
      <c r="AD65" s="257">
        <f t="shared" si="25"/>
        <v>916.99347706967694</v>
      </c>
      <c r="AE65" s="270">
        <f t="shared" si="26"/>
        <v>1.1131013306403983E-60</v>
      </c>
      <c r="AF65" s="236">
        <f t="shared" si="11"/>
        <v>2142.7793531146199</v>
      </c>
      <c r="AG65" s="267">
        <f t="shared" si="19"/>
        <v>0.13262235273346659</v>
      </c>
      <c r="AH65" s="254">
        <f t="shared" si="20"/>
        <v>33232.5</v>
      </c>
      <c r="AI65" s="255">
        <f t="shared" si="12"/>
        <v>78.127011879787574</v>
      </c>
      <c r="AJ65" s="255">
        <f t="shared" si="13"/>
        <v>9.812999413086251</v>
      </c>
      <c r="AK65" s="253">
        <f t="shared" si="14"/>
        <v>1.8837099441606741E-61</v>
      </c>
      <c r="AL65" s="256">
        <f t="shared" si="27"/>
        <v>7109.558081060668</v>
      </c>
      <c r="AM65" s="257">
        <f t="shared" si="28"/>
        <v>2394.3718567930455</v>
      </c>
      <c r="AN65" s="270">
        <f t="shared" si="29"/>
        <v>1.2244114637044381E-59</v>
      </c>
      <c r="AO65" s="236">
        <f t="shared" si="16"/>
        <v>9503.9299378537144</v>
      </c>
      <c r="AP65" s="268">
        <f t="shared" si="17"/>
        <v>7.1038830495599017E-2</v>
      </c>
    </row>
    <row r="66" spans="21:42" ht="12.6" customHeight="1">
      <c r="U66" s="266">
        <v>57</v>
      </c>
      <c r="V66" s="252">
        <f t="shared" si="4"/>
        <v>0.89628826621593294</v>
      </c>
      <c r="W66" s="252">
        <f t="shared" si="5"/>
        <v>0.20302792243800374</v>
      </c>
      <c r="X66" s="253">
        <f t="shared" si="6"/>
        <v>7.7120711888404833E-66</v>
      </c>
      <c r="Y66" s="254">
        <f t="shared" si="18"/>
        <v>42349.9375</v>
      </c>
      <c r="Z66" s="255">
        <f t="shared" si="7"/>
        <v>13.444323993238994</v>
      </c>
      <c r="AA66" s="255">
        <f t="shared" si="8"/>
        <v>3.6545026038840676</v>
      </c>
      <c r="AB66" s="255">
        <f t="shared" si="9"/>
        <v>1.2339313902144772E-63</v>
      </c>
      <c r="AC66" s="256">
        <f t="shared" si="24"/>
        <v>1223.4334833847483</v>
      </c>
      <c r="AD66" s="257">
        <f t="shared" si="25"/>
        <v>891.69863534771241</v>
      </c>
      <c r="AE66" s="270">
        <f t="shared" si="26"/>
        <v>8.0205540363941014E-62</v>
      </c>
      <c r="AF66" s="236">
        <f t="shared" si="11"/>
        <v>2115.1321187324606</v>
      </c>
      <c r="AG66" s="267">
        <f t="shared" si="19"/>
        <v>0.13091119135560195</v>
      </c>
      <c r="AH66" s="254">
        <f t="shared" si="20"/>
        <v>33262.9375</v>
      </c>
      <c r="AI66" s="255">
        <f t="shared" si="12"/>
        <v>77.977079160786161</v>
      </c>
      <c r="AJ66" s="255">
        <f t="shared" si="13"/>
        <v>9.5423123545861763</v>
      </c>
      <c r="AK66" s="253">
        <f t="shared" si="14"/>
        <v>1.357324529235925E-62</v>
      </c>
      <c r="AL66" s="256">
        <f t="shared" si="27"/>
        <v>7095.9142036315407</v>
      </c>
      <c r="AM66" s="257">
        <f t="shared" si="28"/>
        <v>2328.324214519027</v>
      </c>
      <c r="AN66" s="270">
        <f t="shared" si="29"/>
        <v>8.8226094400335129E-61</v>
      </c>
      <c r="AO66" s="236">
        <f t="shared" si="16"/>
        <v>9424.2384181505677</v>
      </c>
      <c r="AP66" s="268">
        <f t="shared" si="17"/>
        <v>7.0443161925107953E-2</v>
      </c>
    </row>
    <row r="67" spans="21:42" ht="12.6" customHeight="1">
      <c r="U67" s="266">
        <v>58</v>
      </c>
      <c r="V67" s="252">
        <f t="shared" si="4"/>
        <v>0.89456820892038968</v>
      </c>
      <c r="W67" s="252">
        <f t="shared" si="5"/>
        <v>0.19742749092826209</v>
      </c>
      <c r="X67" s="253">
        <f t="shared" si="6"/>
        <v>5.5570038414227762E-67</v>
      </c>
      <c r="Y67" s="254">
        <f t="shared" si="18"/>
        <v>42380.375</v>
      </c>
      <c r="Z67" s="255">
        <f t="shared" si="7"/>
        <v>13.418523133805845</v>
      </c>
      <c r="AA67" s="255">
        <f t="shared" si="8"/>
        <v>3.5536948367087176</v>
      </c>
      <c r="AB67" s="255">
        <f t="shared" si="9"/>
        <v>8.8912061462764421E-65</v>
      </c>
      <c r="AC67" s="256">
        <f t="shared" si="24"/>
        <v>1221.0856051763317</v>
      </c>
      <c r="AD67" s="257">
        <f t="shared" si="25"/>
        <v>867.10154015692694</v>
      </c>
      <c r="AE67" s="270">
        <f t="shared" si="26"/>
        <v>5.7792839950796871E-63</v>
      </c>
      <c r="AF67" s="236">
        <f t="shared" si="11"/>
        <v>2088.1871453332587</v>
      </c>
      <c r="AG67" s="267">
        <f t="shared" si="19"/>
        <v>0.12924349479069497</v>
      </c>
      <c r="AH67" s="254">
        <f t="shared" si="20"/>
        <v>33293.375</v>
      </c>
      <c r="AI67" s="255">
        <f t="shared" si="12"/>
        <v>77.827434176073908</v>
      </c>
      <c r="AJ67" s="255">
        <f t="shared" si="13"/>
        <v>9.279092073628318</v>
      </c>
      <c r="AK67" s="253">
        <f t="shared" si="14"/>
        <v>9.7803267609040866E-64</v>
      </c>
      <c r="AL67" s="256">
        <f t="shared" si="27"/>
        <v>7082.2965100227239</v>
      </c>
      <c r="AM67" s="257">
        <f t="shared" si="28"/>
        <v>2264.0984659653095</v>
      </c>
      <c r="AN67" s="270">
        <f t="shared" si="29"/>
        <v>6.3572123945876565E-62</v>
      </c>
      <c r="AO67" s="236">
        <f t="shared" si="16"/>
        <v>9346.3949759880343</v>
      </c>
      <c r="AP67" s="268">
        <f t="shared" si="17"/>
        <v>6.9861307141966839E-2</v>
      </c>
    </row>
    <row r="68" spans="21:42" ht="12.6" customHeight="1">
      <c r="U68" s="266">
        <v>59</v>
      </c>
      <c r="V68" s="252">
        <f t="shared" si="4"/>
        <v>0.89285145256853982</v>
      </c>
      <c r="W68" s="252">
        <f t="shared" si="5"/>
        <v>0.19198154473619816</v>
      </c>
      <c r="X68" s="253">
        <f t="shared" si="6"/>
        <v>4.0041502389487938E-68</v>
      </c>
      <c r="Y68" s="254">
        <f t="shared" si="18"/>
        <v>42410.8125</v>
      </c>
      <c r="Z68" s="255">
        <f t="shared" si="7"/>
        <v>13.392771788528098</v>
      </c>
      <c r="AA68" s="255">
        <f t="shared" si="8"/>
        <v>3.4556678052515668</v>
      </c>
      <c r="AB68" s="255">
        <f t="shared" si="9"/>
        <v>6.4066403823180706E-66</v>
      </c>
      <c r="AC68" s="256">
        <f t="shared" si="24"/>
        <v>1218.7422327560566</v>
      </c>
      <c r="AD68" s="257">
        <f t="shared" si="25"/>
        <v>843.18294448138226</v>
      </c>
      <c r="AE68" s="270">
        <f t="shared" si="26"/>
        <v>4.1643162485067464E-64</v>
      </c>
      <c r="AF68" s="236">
        <f t="shared" si="11"/>
        <v>2061.9251772374391</v>
      </c>
      <c r="AG68" s="267">
        <f t="shared" si="19"/>
        <v>0.12761807125316824</v>
      </c>
      <c r="AH68" s="254">
        <f t="shared" si="20"/>
        <v>33323.8125</v>
      </c>
      <c r="AI68" s="255">
        <f t="shared" si="12"/>
        <v>77.678076373462957</v>
      </c>
      <c r="AJ68" s="255">
        <f t="shared" si="13"/>
        <v>9.0231326026013132</v>
      </c>
      <c r="AK68" s="253">
        <f t="shared" si="14"/>
        <v>7.0473044205498768E-65</v>
      </c>
      <c r="AL68" s="256">
        <f t="shared" si="27"/>
        <v>7068.7049499851291</v>
      </c>
      <c r="AM68" s="257">
        <f t="shared" si="28"/>
        <v>2201.6443550347208</v>
      </c>
      <c r="AN68" s="270">
        <f t="shared" si="29"/>
        <v>4.5807478733574193E-63</v>
      </c>
      <c r="AO68" s="236">
        <f t="shared" si="16"/>
        <v>9270.3493050198504</v>
      </c>
      <c r="AP68" s="268">
        <f t="shared" si="17"/>
        <v>6.9292890122359382E-2</v>
      </c>
    </row>
    <row r="69" spans="21:42" ht="12.6" customHeight="1">
      <c r="U69" s="266">
        <v>60</v>
      </c>
      <c r="V69" s="252">
        <f t="shared" si="4"/>
        <v>0.89113799082557776</v>
      </c>
      <c r="W69" s="252">
        <f t="shared" si="5"/>
        <v>0.18668582245564441</v>
      </c>
      <c r="X69" s="253">
        <f t="shared" si="6"/>
        <v>2.8852272903898346E-69</v>
      </c>
      <c r="Y69" s="254">
        <f t="shared" si="18"/>
        <v>42441.25</v>
      </c>
      <c r="Z69" s="255">
        <f t="shared" si="7"/>
        <v>13.367069862383666</v>
      </c>
      <c r="AA69" s="255">
        <f t="shared" si="8"/>
        <v>3.3603448042015995</v>
      </c>
      <c r="AB69" s="255">
        <f t="shared" si="9"/>
        <v>4.6163636646237358E-67</v>
      </c>
      <c r="AC69" s="256">
        <f t="shared" si="24"/>
        <v>1216.4033574769135</v>
      </c>
      <c r="AD69" s="257">
        <f t="shared" si="25"/>
        <v>819.92413222519019</v>
      </c>
      <c r="AE69" s="270">
        <f t="shared" si="26"/>
        <v>3.0006363820054282E-65</v>
      </c>
      <c r="AF69" s="236">
        <f t="shared" si="11"/>
        <v>2036.3274897021038</v>
      </c>
      <c r="AG69" s="267">
        <f t="shared" si="19"/>
        <v>0.12603376181853709</v>
      </c>
      <c r="AH69" s="254">
        <f t="shared" si="20"/>
        <v>33354.25</v>
      </c>
      <c r="AI69" s="255">
        <f t="shared" si="12"/>
        <v>77.529005201825271</v>
      </c>
      <c r="AJ69" s="255">
        <f t="shared" si="13"/>
        <v>8.7742336554152871</v>
      </c>
      <c r="AK69" s="253">
        <f t="shared" si="14"/>
        <v>5.0780000310861093E-66</v>
      </c>
      <c r="AL69" s="256">
        <f t="shared" si="27"/>
        <v>7055.1394733660982</v>
      </c>
      <c r="AM69" s="257">
        <f t="shared" si="28"/>
        <v>2140.9130119213296</v>
      </c>
      <c r="AN69" s="270">
        <f t="shared" si="29"/>
        <v>3.3007000202059711E-64</v>
      </c>
      <c r="AO69" s="236">
        <f t="shared" si="16"/>
        <v>9196.0524852874278</v>
      </c>
      <c r="AP69" s="268">
        <f t="shared" si="17"/>
        <v>6.8737545205272851E-2</v>
      </c>
    </row>
    <row r="70" spans="21:42" ht="12.6" customHeight="1">
      <c r="U70" s="266">
        <v>61</v>
      </c>
      <c r="V70" s="252">
        <f t="shared" si="4"/>
        <v>0.88942781736885423</v>
      </c>
      <c r="W70" s="252">
        <f t="shared" si="5"/>
        <v>0.18153618022935458</v>
      </c>
      <c r="X70" s="253">
        <f t="shared" si="6"/>
        <v>2.0789770664039075E-70</v>
      </c>
      <c r="Y70" s="254">
        <f t="shared" si="18"/>
        <v>42471.6875</v>
      </c>
      <c r="Z70" s="255">
        <f t="shared" si="7"/>
        <v>13.341417260532813</v>
      </c>
      <c r="AA70" s="255">
        <f t="shared" si="8"/>
        <v>3.2676512441283823</v>
      </c>
      <c r="AB70" s="255">
        <f t="shared" si="9"/>
        <v>3.326363306246252E-68</v>
      </c>
      <c r="AC70" s="256">
        <f t="shared" si="24"/>
        <v>1214.0689707084857</v>
      </c>
      <c r="AD70" s="257">
        <f t="shared" si="25"/>
        <v>797.30690356732532</v>
      </c>
      <c r="AE70" s="270">
        <f t="shared" si="26"/>
        <v>2.1621361490600638E-66</v>
      </c>
      <c r="AF70" s="236">
        <f t="shared" si="11"/>
        <v>2011.3758742758109</v>
      </c>
      <c r="AG70" s="267">
        <f t="shared" si="19"/>
        <v>0.12448943951697784</v>
      </c>
      <c r="AH70" s="254">
        <f t="shared" si="20"/>
        <v>33384.6875</v>
      </c>
      <c r="AI70" s="255">
        <f t="shared" si="12"/>
        <v>77.380220111090324</v>
      </c>
      <c r="AJ70" s="255">
        <f t="shared" si="13"/>
        <v>8.5322004707796655</v>
      </c>
      <c r="AK70" s="253">
        <f t="shared" si="14"/>
        <v>3.6589996368708775E-67</v>
      </c>
      <c r="AL70" s="256">
        <f t="shared" si="27"/>
        <v>7041.6000301092181</v>
      </c>
      <c r="AM70" s="257">
        <f t="shared" si="28"/>
        <v>2081.8569148702381</v>
      </c>
      <c r="AN70" s="270">
        <f t="shared" si="29"/>
        <v>2.3783497639660704E-65</v>
      </c>
      <c r="AO70" s="236">
        <f t="shared" si="16"/>
        <v>9123.4569449794562</v>
      </c>
      <c r="AP70" s="268">
        <f t="shared" si="17"/>
        <v>6.8194916806663355E-2</v>
      </c>
    </row>
    <row r="71" spans="21:42" ht="12.6" customHeight="1">
      <c r="U71" s="266">
        <v>62</v>
      </c>
      <c r="V71" s="252">
        <f t="shared" si="4"/>
        <v>0.8877209258878539</v>
      </c>
      <c r="W71" s="252">
        <f t="shared" si="5"/>
        <v>0.17652858850647185</v>
      </c>
      <c r="X71" s="253">
        <f t="shared" si="6"/>
        <v>1.4980260505054669E-71</v>
      </c>
      <c r="Y71" s="254">
        <f t="shared" si="18"/>
        <v>42502.125</v>
      </c>
      <c r="Z71" s="255">
        <f t="shared" si="7"/>
        <v>13.315813888317809</v>
      </c>
      <c r="AA71" s="255">
        <f t="shared" si="8"/>
        <v>3.1775145931164932</v>
      </c>
      <c r="AB71" s="255">
        <f t="shared" si="9"/>
        <v>2.396841680808747E-69</v>
      </c>
      <c r="AC71" s="256">
        <f t="shared" si="24"/>
        <v>1211.7390638369204</v>
      </c>
      <c r="AD71" s="257">
        <f t="shared" si="25"/>
        <v>775.31356072042422</v>
      </c>
      <c r="AE71" s="270">
        <f t="shared" si="26"/>
        <v>1.5579470925256854E-67</v>
      </c>
      <c r="AF71" s="236">
        <f t="shared" si="11"/>
        <v>1987.0526245573446</v>
      </c>
      <c r="AG71" s="267">
        <f t="shared" si="19"/>
        <v>0.12298400845189977</v>
      </c>
      <c r="AH71" s="254">
        <f t="shared" si="20"/>
        <v>33415.125</v>
      </c>
      <c r="AI71" s="255">
        <f t="shared" si="12"/>
        <v>77.231720552243289</v>
      </c>
      <c r="AJ71" s="255">
        <f t="shared" si="13"/>
        <v>8.2968436598041766</v>
      </c>
      <c r="AK71" s="253">
        <f t="shared" si="14"/>
        <v>2.6365258488896218E-68</v>
      </c>
      <c r="AL71" s="256">
        <f t="shared" si="27"/>
        <v>7028.0865702541396</v>
      </c>
      <c r="AM71" s="257">
        <f t="shared" si="28"/>
        <v>2024.4298529922191</v>
      </c>
      <c r="AN71" s="270">
        <f t="shared" si="29"/>
        <v>1.7137418017782542E-66</v>
      </c>
      <c r="AO71" s="236">
        <f t="shared" si="16"/>
        <v>9052.5164232463594</v>
      </c>
      <c r="AP71" s="268">
        <f t="shared" si="17"/>
        <v>6.7664659141505851E-2</v>
      </c>
    </row>
    <row r="72" spans="21:42" ht="12.6" customHeight="1">
      <c r="U72" s="266">
        <v>63</v>
      </c>
      <c r="V72" s="252">
        <f t="shared" si="4"/>
        <v>0.88601731008417228</v>
      </c>
      <c r="W72" s="252">
        <f t="shared" si="5"/>
        <v>0.17165912888943929</v>
      </c>
      <c r="X72" s="253">
        <f t="shared" si="6"/>
        <v>1.0794164516084906E-72</v>
      </c>
      <c r="Y72" s="254">
        <f t="shared" si="18"/>
        <v>42532.5625</v>
      </c>
      <c r="Z72" s="255">
        <f t="shared" si="7"/>
        <v>13.290259651262584</v>
      </c>
      <c r="AA72" s="255">
        <f t="shared" si="8"/>
        <v>3.0898643200099074</v>
      </c>
      <c r="AB72" s="255">
        <f t="shared" si="9"/>
        <v>1.727066322573585E-70</v>
      </c>
      <c r="AC72" s="256">
        <f t="shared" si="24"/>
        <v>1209.4136282648951</v>
      </c>
      <c r="AD72" s="257">
        <f t="shared" si="25"/>
        <v>753.92689408241745</v>
      </c>
      <c r="AE72" s="270">
        <f t="shared" si="26"/>
        <v>1.1225931096728301E-68</v>
      </c>
      <c r="AF72" s="236">
        <f t="shared" si="11"/>
        <v>1963.3405223473126</v>
      </c>
      <c r="AG72" s="267">
        <f t="shared" si="19"/>
        <v>0.12151640294283052</v>
      </c>
      <c r="AH72" s="254">
        <f t="shared" si="20"/>
        <v>33445.5625</v>
      </c>
      <c r="AI72" s="255">
        <f t="shared" si="12"/>
        <v>77.083505977322986</v>
      </c>
      <c r="AJ72" s="255">
        <f t="shared" si="13"/>
        <v>8.0679790578036474</v>
      </c>
      <c r="AK72" s="253">
        <f t="shared" si="14"/>
        <v>1.8997729548309435E-69</v>
      </c>
      <c r="AL72" s="256">
        <f t="shared" si="27"/>
        <v>7014.5990439363914</v>
      </c>
      <c r="AM72" s="257">
        <f t="shared" si="28"/>
        <v>1968.5868901040897</v>
      </c>
      <c r="AN72" s="270">
        <f t="shared" si="29"/>
        <v>1.2348524206401131E-67</v>
      </c>
      <c r="AO72" s="236">
        <f t="shared" si="16"/>
        <v>8983.1859340404808</v>
      </c>
      <c r="AP72" s="268">
        <f t="shared" si="17"/>
        <v>6.7146435953511094E-2</v>
      </c>
    </row>
    <row r="73" spans="21:42" ht="12.6" customHeight="1">
      <c r="U73" s="266">
        <v>64</v>
      </c>
      <c r="V73" s="252">
        <f t="shared" si="4"/>
        <v>0.88431696367149182</v>
      </c>
      <c r="W73" s="252">
        <f t="shared" si="5"/>
        <v>0.16692399106788777</v>
      </c>
      <c r="X73" s="253">
        <f t="shared" si="6"/>
        <v>7.7778345417283498E-74</v>
      </c>
      <c r="Y73" s="254">
        <f t="shared" si="18"/>
        <v>42563</v>
      </c>
      <c r="Z73" s="255">
        <f t="shared" si="7"/>
        <v>13.264754455072378</v>
      </c>
      <c r="AA73" s="255">
        <f t="shared" si="8"/>
        <v>3.0046318392219797</v>
      </c>
      <c r="AB73" s="255">
        <f t="shared" si="9"/>
        <v>1.2444535266765359E-71</v>
      </c>
      <c r="AC73" s="256">
        <f t="shared" si="24"/>
        <v>1207.0926554115863</v>
      </c>
      <c r="AD73" s="257">
        <f t="shared" si="25"/>
        <v>733.13016877016298</v>
      </c>
      <c r="AE73" s="270">
        <f t="shared" si="26"/>
        <v>8.0889479233974831E-70</v>
      </c>
      <c r="AF73" s="236">
        <f t="shared" si="11"/>
        <v>1940.2228241817493</v>
      </c>
      <c r="AG73" s="267">
        <f t="shared" si="19"/>
        <v>0.12008558669194462</v>
      </c>
      <c r="AH73" s="254">
        <f t="shared" si="20"/>
        <v>33476</v>
      </c>
      <c r="AI73" s="255">
        <f t="shared" si="12"/>
        <v>76.935575839419784</v>
      </c>
      <c r="AJ73" s="255">
        <f t="shared" si="13"/>
        <v>7.8454275801907256</v>
      </c>
      <c r="AK73" s="253">
        <f t="shared" si="14"/>
        <v>1.3688988793441896E-70</v>
      </c>
      <c r="AL73" s="256">
        <f t="shared" si="27"/>
        <v>7001.1374013871982</v>
      </c>
      <c r="AM73" s="257">
        <f t="shared" si="28"/>
        <v>1914.2843295665371</v>
      </c>
      <c r="AN73" s="270">
        <f t="shared" si="29"/>
        <v>8.8978427157372324E-69</v>
      </c>
      <c r="AO73" s="236">
        <f t="shared" si="16"/>
        <v>8915.4217309537344</v>
      </c>
      <c r="AP73" s="268">
        <f t="shared" si="17"/>
        <v>6.663992025229834E-2</v>
      </c>
    </row>
    <row r="74" spans="21:42" ht="12.6" customHeight="1">
      <c r="U74" s="266">
        <v>65</v>
      </c>
      <c r="V74" s="252">
        <f t="shared" ref="V74:V137" si="30">2.71828^(-0.69315/Cs137半減期*(U74/12))</f>
        <v>0.88261988037555883</v>
      </c>
      <c r="W74" s="252">
        <f t="shared" ref="W74:W137" si="31">2.71828^(-0.69315/Cs134半減期*(U74/12))</f>
        <v>0.16231946983710038</v>
      </c>
      <c r="X74" s="253">
        <f t="shared" ref="X74:X137" si="32">2.71828^(-0.69315/I131半減期*(U74/12))</f>
        <v>5.60439023032814E-75</v>
      </c>
      <c r="Y74" s="254">
        <f t="shared" si="18"/>
        <v>42593.4375</v>
      </c>
      <c r="Z74" s="255">
        <f t="shared" ref="Z74:Z137" si="33">放出量_福一*V74</f>
        <v>13.239298205633382</v>
      </c>
      <c r="AA74" s="255">
        <f t="shared" ref="AA74:AA137" si="34">放出量_福一*W74</f>
        <v>2.921750457067807</v>
      </c>
      <c r="AB74" s="255">
        <f t="shared" ref="AB74:AB137" si="35">放出量_福一*X74</f>
        <v>8.9670243685250237E-73</v>
      </c>
      <c r="AC74" s="256">
        <f t="shared" si="24"/>
        <v>1204.7761367126377</v>
      </c>
      <c r="AD74" s="257">
        <f t="shared" si="25"/>
        <v>712.90711152454492</v>
      </c>
      <c r="AE74" s="270">
        <f t="shared" si="26"/>
        <v>5.8285658395412652E-71</v>
      </c>
      <c r="AF74" s="236">
        <f t="shared" ref="AF74:AF137" si="36">AC74+AD74+AE74</f>
        <v>1917.6832482371826</v>
      </c>
      <c r="AG74" s="267">
        <f t="shared" si="19"/>
        <v>0.11869055197358314</v>
      </c>
      <c r="AH74" s="254">
        <f t="shared" si="20"/>
        <v>33506.4375</v>
      </c>
      <c r="AI74" s="255">
        <f t="shared" ref="AI74:AI137" si="37">放出量_チェル*V74</f>
        <v>76.787929592673621</v>
      </c>
      <c r="AJ74" s="255">
        <f t="shared" ref="AJ74:AJ137" si="38">放出量_チェル*W74</f>
        <v>7.6290150823437184</v>
      </c>
      <c r="AK74" s="253">
        <f t="shared" ref="AK74:AK137" si="39">放出量_チェル*X74</f>
        <v>9.8637268053775262E-72</v>
      </c>
      <c r="AL74" s="256">
        <f t="shared" si="27"/>
        <v>6987.7015929332983</v>
      </c>
      <c r="AM74" s="257">
        <f t="shared" si="28"/>
        <v>1861.4796800918668</v>
      </c>
      <c r="AN74" s="270">
        <f t="shared" si="29"/>
        <v>6.4114224234953921E-70</v>
      </c>
      <c r="AO74" s="236">
        <f t="shared" ref="AO74:AO137" si="40">AL74+AM74+AN74</f>
        <v>8849.1812730251659</v>
      </c>
      <c r="AP74" s="268">
        <f t="shared" ref="AP74:AP137" si="41">AO74/133785</f>
        <v>6.6144794057817882E-2</v>
      </c>
    </row>
    <row r="75" spans="21:42" ht="12" customHeight="1">
      <c r="U75" s="266">
        <v>66</v>
      </c>
      <c r="V75" s="252">
        <f t="shared" si="30"/>
        <v>0.88092605393416057</v>
      </c>
      <c r="W75" s="252">
        <f t="shared" si="31"/>
        <v>0.15784196219872199</v>
      </c>
      <c r="X75" s="253">
        <f t="shared" si="32"/>
        <v>4.0382949374002515E-76</v>
      </c>
      <c r="Y75" s="254">
        <f t="shared" ref="Y75:Y138" si="42">Y74+365.25/12</f>
        <v>42623.875</v>
      </c>
      <c r="Z75" s="255">
        <f t="shared" si="33"/>
        <v>13.213890809012408</v>
      </c>
      <c r="AA75" s="255">
        <f t="shared" si="34"/>
        <v>2.8411553195769956</v>
      </c>
      <c r="AB75" s="255">
        <f t="shared" si="35"/>
        <v>6.4612718998404026E-74</v>
      </c>
      <c r="AC75" s="256">
        <f t="shared" si="24"/>
        <v>1202.4640636201289</v>
      </c>
      <c r="AD75" s="257">
        <f t="shared" si="25"/>
        <v>693.24189797678684</v>
      </c>
      <c r="AE75" s="270">
        <f t="shared" si="26"/>
        <v>4.1998267348962619E-72</v>
      </c>
      <c r="AF75" s="236">
        <f t="shared" si="36"/>
        <v>1895.7059615969156</v>
      </c>
      <c r="AG75" s="267">
        <f t="shared" ref="AG75:AG138" si="43">AF75/16157</f>
        <v>0.11733031884612957</v>
      </c>
      <c r="AH75" s="254">
        <f t="shared" ref="AH75:AH138" si="44">AH74+365.25/12</f>
        <v>33536.875</v>
      </c>
      <c r="AI75" s="255">
        <f t="shared" si="37"/>
        <v>76.640566692271975</v>
      </c>
      <c r="AJ75" s="255">
        <f t="shared" si="38"/>
        <v>7.4185722233399334</v>
      </c>
      <c r="AK75" s="253">
        <f t="shared" si="39"/>
        <v>7.1073990898244428E-73</v>
      </c>
      <c r="AL75" s="256">
        <f t="shared" si="27"/>
        <v>6974.2915689967485</v>
      </c>
      <c r="AM75" s="257">
        <f t="shared" si="28"/>
        <v>1810.1316224949435</v>
      </c>
      <c r="AN75" s="270">
        <f t="shared" si="29"/>
        <v>4.6198094083858881E-71</v>
      </c>
      <c r="AO75" s="236">
        <f t="shared" si="40"/>
        <v>8784.4231914916927</v>
      </c>
      <c r="AP75" s="268">
        <f t="shared" si="41"/>
        <v>6.5660748151823392E-2</v>
      </c>
    </row>
    <row r="76" spans="21:42" ht="12" customHeight="1">
      <c r="U76" s="266">
        <v>67</v>
      </c>
      <c r="V76" s="252">
        <f t="shared" si="30"/>
        <v>0.87923547809710223</v>
      </c>
      <c r="W76" s="252">
        <f t="shared" si="31"/>
        <v>0.15348796454144356</v>
      </c>
      <c r="X76" s="253">
        <f t="shared" si="32"/>
        <v>2.9098305669692224E-77</v>
      </c>
      <c r="Y76" s="254">
        <f t="shared" si="42"/>
        <v>42654.3125</v>
      </c>
      <c r="Z76" s="255">
        <f t="shared" si="33"/>
        <v>13.188532171456533</v>
      </c>
      <c r="AA76" s="255">
        <f t="shared" si="34"/>
        <v>2.762783361745984</v>
      </c>
      <c r="AB76" s="255">
        <f t="shared" si="35"/>
        <v>4.6557289071507559E-75</v>
      </c>
      <c r="AC76" s="256">
        <f t="shared" si="24"/>
        <v>1200.1564276025442</v>
      </c>
      <c r="AD76" s="257">
        <f t="shared" si="25"/>
        <v>674.11914026602017</v>
      </c>
      <c r="AE76" s="270">
        <f t="shared" si="26"/>
        <v>3.0262237896479913E-73</v>
      </c>
      <c r="AF76" s="236">
        <f t="shared" si="36"/>
        <v>1874.2755678685644</v>
      </c>
      <c r="AG76" s="267">
        <f t="shared" si="43"/>
        <v>0.11600393438562631</v>
      </c>
      <c r="AH76" s="254">
        <f t="shared" si="44"/>
        <v>33567.3125</v>
      </c>
      <c r="AI76" s="255">
        <f t="shared" si="37"/>
        <v>76.493486594447887</v>
      </c>
      <c r="AJ76" s="255">
        <f t="shared" si="38"/>
        <v>7.2139343334478472</v>
      </c>
      <c r="AK76" s="253">
        <f t="shared" si="39"/>
        <v>5.1213017978658312E-74</v>
      </c>
      <c r="AL76" s="256">
        <f t="shared" si="27"/>
        <v>6960.907280094757</v>
      </c>
      <c r="AM76" s="257">
        <f t="shared" si="28"/>
        <v>1760.1999773612747</v>
      </c>
      <c r="AN76" s="270">
        <f t="shared" si="29"/>
        <v>3.3288461686127904E-72</v>
      </c>
      <c r="AO76" s="236">
        <f t="shared" si="40"/>
        <v>8721.1072574560312</v>
      </c>
      <c r="AP76" s="268">
        <f t="shared" si="41"/>
        <v>6.5187481836200101E-2</v>
      </c>
    </row>
    <row r="77" spans="21:42" ht="12" customHeight="1">
      <c r="U77" s="266">
        <v>68</v>
      </c>
      <c r="V77" s="252">
        <f t="shared" si="30"/>
        <v>0.87754814662618341</v>
      </c>
      <c r="W77" s="252">
        <f t="shared" si="31"/>
        <v>0.14925406989945653</v>
      </c>
      <c r="X77" s="253">
        <f t="shared" si="32"/>
        <v>2.0967051836781714E-78</v>
      </c>
      <c r="Y77" s="254">
        <f t="shared" si="42"/>
        <v>42684.75</v>
      </c>
      <c r="Z77" s="255">
        <f t="shared" si="33"/>
        <v>13.163222199392751</v>
      </c>
      <c r="AA77" s="255">
        <f t="shared" si="34"/>
        <v>2.6865732581902173</v>
      </c>
      <c r="AB77" s="255">
        <f t="shared" si="35"/>
        <v>3.3547282938850745E-76</v>
      </c>
      <c r="AC77" s="256">
        <f t="shared" si="24"/>
        <v>1197.8532201447401</v>
      </c>
      <c r="AD77" s="257">
        <f t="shared" si="25"/>
        <v>655.52387499841302</v>
      </c>
      <c r="AE77" s="270">
        <f t="shared" si="26"/>
        <v>2.1805733910252985E-74</v>
      </c>
      <c r="AF77" s="236">
        <f t="shared" si="36"/>
        <v>1853.3770951431532</v>
      </c>
      <c r="AG77" s="267">
        <f t="shared" si="43"/>
        <v>0.11471047194053062</v>
      </c>
      <c r="AH77" s="254">
        <f t="shared" si="44"/>
        <v>33597.75</v>
      </c>
      <c r="AI77" s="255">
        <f t="shared" si="37"/>
        <v>76.34668875647796</v>
      </c>
      <c r="AJ77" s="255">
        <f t="shared" si="38"/>
        <v>7.0149412852744568</v>
      </c>
      <c r="AK77" s="253">
        <f t="shared" si="39"/>
        <v>3.6902011232735818E-75</v>
      </c>
      <c r="AL77" s="256">
        <f t="shared" si="27"/>
        <v>6947.5486768394931</v>
      </c>
      <c r="AM77" s="257">
        <f t="shared" si="28"/>
        <v>1711.6456736069672</v>
      </c>
      <c r="AN77" s="270">
        <f t="shared" si="29"/>
        <v>2.3986307301278283E-73</v>
      </c>
      <c r="AO77" s="236">
        <f t="shared" si="40"/>
        <v>8659.1943504464598</v>
      </c>
      <c r="AP77" s="268">
        <f t="shared" si="41"/>
        <v>6.4724702697959116E-2</v>
      </c>
    </row>
    <row r="78" spans="21:42" ht="12" customHeight="1">
      <c r="U78" s="266">
        <v>69</v>
      </c>
      <c r="V78" s="252">
        <f t="shared" si="30"/>
        <v>0.87586405329517547</v>
      </c>
      <c r="W78" s="252">
        <f t="shared" si="31"/>
        <v>0.14513696528653147</v>
      </c>
      <c r="X78" s="253">
        <f t="shared" si="32"/>
        <v>1.5108002084952375E-79</v>
      </c>
      <c r="Y78" s="254">
        <f t="shared" si="42"/>
        <v>42715.1875</v>
      </c>
      <c r="Z78" s="255">
        <f t="shared" si="33"/>
        <v>13.137960799427631</v>
      </c>
      <c r="AA78" s="255">
        <f t="shared" si="34"/>
        <v>2.6124653751575666</v>
      </c>
      <c r="AB78" s="255">
        <f t="shared" si="35"/>
        <v>2.4172803335923801E-77</v>
      </c>
      <c r="AC78" s="256">
        <f t="shared" si="24"/>
        <v>1195.5544327479142</v>
      </c>
      <c r="AD78" s="257">
        <f t="shared" si="25"/>
        <v>637.44155153844622</v>
      </c>
      <c r="AE78" s="270">
        <f t="shared" si="26"/>
        <v>1.5712322168350473E-75</v>
      </c>
      <c r="AF78" s="236">
        <f t="shared" si="36"/>
        <v>1832.9959842863605</v>
      </c>
      <c r="AG78" s="267">
        <f t="shared" si="43"/>
        <v>0.11344903040702856</v>
      </c>
      <c r="AH78" s="254">
        <f t="shared" si="44"/>
        <v>33628.1875</v>
      </c>
      <c r="AI78" s="255">
        <f t="shared" si="37"/>
        <v>76.200172636680264</v>
      </c>
      <c r="AJ78" s="255">
        <f t="shared" si="38"/>
        <v>6.8214373684669791</v>
      </c>
      <c r="AK78" s="253">
        <f t="shared" si="39"/>
        <v>2.6590083669516178E-76</v>
      </c>
      <c r="AL78" s="256">
        <f t="shared" si="27"/>
        <v>6934.2157099379037</v>
      </c>
      <c r="AM78" s="257">
        <f t="shared" si="28"/>
        <v>1664.4307179059429</v>
      </c>
      <c r="AN78" s="270">
        <f t="shared" si="29"/>
        <v>1.7283554385185515E-74</v>
      </c>
      <c r="AO78" s="236">
        <f t="shared" si="40"/>
        <v>8598.6464278438471</v>
      </c>
      <c r="AP78" s="268">
        <f t="shared" si="41"/>
        <v>6.4272126380714181E-2</v>
      </c>
    </row>
    <row r="79" spans="21:42" ht="12" customHeight="1">
      <c r="U79" s="266">
        <v>70</v>
      </c>
      <c r="V79" s="252">
        <f t="shared" si="30"/>
        <v>0.87418319188979887</v>
      </c>
      <c r="W79" s="252">
        <f t="shared" si="31"/>
        <v>0.14113342910363433</v>
      </c>
      <c r="X79" s="253">
        <f t="shared" si="32"/>
        <v>1.0886209886623725E-80</v>
      </c>
      <c r="Y79" s="254">
        <f t="shared" si="42"/>
        <v>42745.625</v>
      </c>
      <c r="Z79" s="255">
        <f t="shared" si="33"/>
        <v>13.112747878346983</v>
      </c>
      <c r="AA79" s="255">
        <f t="shared" si="34"/>
        <v>2.540401723865418</v>
      </c>
      <c r="AB79" s="255">
        <f t="shared" si="35"/>
        <v>1.741793581859796E-78</v>
      </c>
      <c r="AC79" s="256">
        <f t="shared" si="24"/>
        <v>1193.2600569295755</v>
      </c>
      <c r="AD79" s="257">
        <f t="shared" si="25"/>
        <v>619.85802062316191</v>
      </c>
      <c r="AE79" s="270">
        <f t="shared" si="26"/>
        <v>1.1321658282088674E-76</v>
      </c>
      <c r="AF79" s="236">
        <f t="shared" si="36"/>
        <v>1813.1180775527373</v>
      </c>
      <c r="AG79" s="267">
        <f t="shared" si="43"/>
        <v>0.1122187335243385</v>
      </c>
      <c r="AH79" s="254">
        <f t="shared" si="44"/>
        <v>33658.625</v>
      </c>
      <c r="AI79" s="255">
        <f t="shared" si="37"/>
        <v>76.053937694412497</v>
      </c>
      <c r="AJ79" s="255">
        <f t="shared" si="38"/>
        <v>6.6332711678708138</v>
      </c>
      <c r="AK79" s="253">
        <f t="shared" si="39"/>
        <v>1.9159729400457756E-77</v>
      </c>
      <c r="AL79" s="256">
        <f t="shared" si="27"/>
        <v>6920.9083301915352</v>
      </c>
      <c r="AM79" s="257">
        <f t="shared" si="28"/>
        <v>1618.5181649604785</v>
      </c>
      <c r="AN79" s="270">
        <f t="shared" si="29"/>
        <v>1.2453824110297539E-75</v>
      </c>
      <c r="AO79" s="236">
        <f t="shared" si="40"/>
        <v>8539.4264951520145</v>
      </c>
      <c r="AP79" s="268">
        <f t="shared" si="41"/>
        <v>6.3829476362462265E-2</v>
      </c>
    </row>
    <row r="80" spans="21:42" ht="12" customHeight="1">
      <c r="U80" s="266">
        <v>71</v>
      </c>
      <c r="V80" s="252">
        <f t="shared" si="30"/>
        <v>0.87250555620769876</v>
      </c>
      <c r="W80" s="252">
        <f t="shared" si="31"/>
        <v>0.13724032861805335</v>
      </c>
      <c r="X80" s="253">
        <f t="shared" si="32"/>
        <v>7.8441586802307968E-82</v>
      </c>
      <c r="Y80" s="254">
        <f t="shared" si="42"/>
        <v>42776.0625</v>
      </c>
      <c r="Z80" s="255">
        <f t="shared" si="33"/>
        <v>13.087583343115481</v>
      </c>
      <c r="AA80" s="255">
        <f t="shared" si="34"/>
        <v>2.4703259151249606</v>
      </c>
      <c r="AB80" s="255">
        <f t="shared" si="35"/>
        <v>1.2550653888369275E-79</v>
      </c>
      <c r="AC80" s="256">
        <f t="shared" si="24"/>
        <v>1190.9700842235088</v>
      </c>
      <c r="AD80" s="257">
        <f t="shared" si="25"/>
        <v>602.75952329049028</v>
      </c>
      <c r="AE80" s="270">
        <f t="shared" si="26"/>
        <v>8.1579250274400286E-78</v>
      </c>
      <c r="AF80" s="236">
        <f t="shared" si="36"/>
        <v>1793.7296075139991</v>
      </c>
      <c r="AG80" s="267">
        <f t="shared" si="43"/>
        <v>0.11101872918945344</v>
      </c>
      <c r="AH80" s="254">
        <f t="shared" si="44"/>
        <v>33689.0625</v>
      </c>
      <c r="AI80" s="255">
        <f t="shared" si="37"/>
        <v>75.907983390069788</v>
      </c>
      <c r="AJ80" s="255">
        <f t="shared" si="38"/>
        <v>6.4502954450485079</v>
      </c>
      <c r="AK80" s="253">
        <f t="shared" si="39"/>
        <v>1.3805719277206203E-78</v>
      </c>
      <c r="AL80" s="256">
        <f t="shared" si="27"/>
        <v>6907.6264884963502</v>
      </c>
      <c r="AM80" s="257">
        <f t="shared" si="28"/>
        <v>1573.8720885918358</v>
      </c>
      <c r="AN80" s="270">
        <f t="shared" si="29"/>
        <v>8.9737175301840331E-77</v>
      </c>
      <c r="AO80" s="236">
        <f t="shared" si="40"/>
        <v>8481.4985770881867</v>
      </c>
      <c r="AP80" s="268">
        <f t="shared" si="41"/>
        <v>6.3396483739493859E-2</v>
      </c>
    </row>
    <row r="81" spans="21:42" ht="12" customHeight="1">
      <c r="U81" s="266">
        <v>72</v>
      </c>
      <c r="V81" s="252">
        <f t="shared" si="30"/>
        <v>0.87083114005842444</v>
      </c>
      <c r="W81" s="252">
        <f t="shared" si="31"/>
        <v>0.13345461751206228</v>
      </c>
      <c r="X81" s="253">
        <f t="shared" si="32"/>
        <v>5.6521806984672903E-83</v>
      </c>
      <c r="Y81" s="254">
        <f t="shared" si="42"/>
        <v>42806.5</v>
      </c>
      <c r="Z81" s="255">
        <f t="shared" si="33"/>
        <v>13.062467100876367</v>
      </c>
      <c r="AA81" s="255">
        <f t="shared" si="34"/>
        <v>2.4021831152171211</v>
      </c>
      <c r="AB81" s="255">
        <f t="shared" si="35"/>
        <v>9.0434891175476651E-81</v>
      </c>
      <c r="AC81" s="256">
        <f t="shared" ref="AC81:AC144" si="45">Z81*10^15/10^6*10^(-6)*線量率定数</f>
        <v>1188.6845061797492</v>
      </c>
      <c r="AD81" s="257">
        <f t="shared" ref="AD81:AD144" si="46">AA81*10^15/10^6*10^(-6)*線量率定数</f>
        <v>586.1326801129776</v>
      </c>
      <c r="AE81" s="270">
        <f t="shared" ref="AE81:AE144" si="47">AB81*10^15/10^6*10^(-6)*線量率定数</f>
        <v>5.878267926405982E-79</v>
      </c>
      <c r="AF81" s="236">
        <f t="shared" si="36"/>
        <v>1774.8171862927268</v>
      </c>
      <c r="AG81" s="267">
        <f t="shared" si="43"/>
        <v>0.10984818879078584</v>
      </c>
      <c r="AH81" s="254">
        <f t="shared" si="44"/>
        <v>33719.5</v>
      </c>
      <c r="AI81" s="255">
        <f t="shared" si="37"/>
        <v>75.762309185082927</v>
      </c>
      <c r="AJ81" s="255">
        <f t="shared" si="38"/>
        <v>6.2723670230669271</v>
      </c>
      <c r="AK81" s="253">
        <f t="shared" si="39"/>
        <v>9.9478380293024314E-80</v>
      </c>
      <c r="AL81" s="256">
        <f t="shared" si="27"/>
        <v>6894.370135842546</v>
      </c>
      <c r="AM81" s="257">
        <f t="shared" si="28"/>
        <v>1530.4575536283301</v>
      </c>
      <c r="AN81" s="270">
        <f t="shared" si="29"/>
        <v>6.4660947190465799E-78</v>
      </c>
      <c r="AO81" s="236">
        <f t="shared" si="40"/>
        <v>8424.8276894708761</v>
      </c>
      <c r="AP81" s="268">
        <f t="shared" si="41"/>
        <v>6.2972887016263981E-2</v>
      </c>
    </row>
    <row r="82" spans="21:42" ht="12" customHeight="1">
      <c r="U82" s="266">
        <v>73</v>
      </c>
      <c r="V82" s="252">
        <f t="shared" si="30"/>
        <v>0.86915993726340435</v>
      </c>
      <c r="W82" s="252">
        <f t="shared" si="31"/>
        <v>0.12977333349920289</v>
      </c>
      <c r="X82" s="253">
        <f t="shared" si="32"/>
        <v>4.0727307988608951E-84</v>
      </c>
      <c r="Y82" s="254">
        <f t="shared" si="42"/>
        <v>42836.9375</v>
      </c>
      <c r="Z82" s="255">
        <f t="shared" si="33"/>
        <v>13.037399058951065</v>
      </c>
      <c r="AA82" s="255">
        <f t="shared" si="34"/>
        <v>2.3359200029856519</v>
      </c>
      <c r="AB82" s="255">
        <f t="shared" si="35"/>
        <v>6.5163692781774328E-82</v>
      </c>
      <c r="AC82" s="256">
        <f t="shared" si="45"/>
        <v>1186.403314364547</v>
      </c>
      <c r="AD82" s="257">
        <f t="shared" si="46"/>
        <v>569.9644807284991</v>
      </c>
      <c r="AE82" s="270">
        <f t="shared" si="47"/>
        <v>4.2356400308153314E-80</v>
      </c>
      <c r="AF82" s="236">
        <f t="shared" si="36"/>
        <v>1756.367795093046</v>
      </c>
      <c r="AG82" s="267">
        <f t="shared" si="43"/>
        <v>0.10870630656019348</v>
      </c>
      <c r="AH82" s="254">
        <f t="shared" si="44"/>
        <v>33749.9375</v>
      </c>
      <c r="AI82" s="255">
        <f t="shared" si="37"/>
        <v>75.616914541916174</v>
      </c>
      <c r="AJ82" s="255">
        <f t="shared" si="38"/>
        <v>6.0993466744625362</v>
      </c>
      <c r="AK82" s="253">
        <f t="shared" si="39"/>
        <v>7.1680062059951758E-81</v>
      </c>
      <c r="AL82" s="256">
        <f t="shared" si="27"/>
        <v>6881.1392233143724</v>
      </c>
      <c r="AM82" s="257">
        <f t="shared" si="28"/>
        <v>1488.2405885688586</v>
      </c>
      <c r="AN82" s="270">
        <f t="shared" si="29"/>
        <v>4.6592040338968649E-79</v>
      </c>
      <c r="AO82" s="236">
        <f t="shared" si="40"/>
        <v>8369.379811883231</v>
      </c>
      <c r="AP82" s="268">
        <f t="shared" si="41"/>
        <v>6.2558431901059391E-2</v>
      </c>
    </row>
    <row r="83" spans="21:42" ht="12" customHeight="1">
      <c r="U83" s="266">
        <v>74</v>
      </c>
      <c r="V83" s="252">
        <f t="shared" si="30"/>
        <v>0.86749194165592458</v>
      </c>
      <c r="W83" s="252">
        <f t="shared" si="31"/>
        <v>0.12619359600632138</v>
      </c>
      <c r="X83" s="253">
        <f t="shared" si="32"/>
        <v>2.9346436437333157E-85</v>
      </c>
      <c r="Y83" s="254">
        <f t="shared" si="42"/>
        <v>42867.375</v>
      </c>
      <c r="Z83" s="255">
        <f t="shared" si="33"/>
        <v>13.012379124838869</v>
      </c>
      <c r="AA83" s="255">
        <f t="shared" si="34"/>
        <v>2.2714847281137849</v>
      </c>
      <c r="AB83" s="255">
        <f t="shared" si="35"/>
        <v>4.6954298299733053E-83</v>
      </c>
      <c r="AC83" s="256">
        <f t="shared" si="45"/>
        <v>1184.1265003603369</v>
      </c>
      <c r="AD83" s="257">
        <f t="shared" si="46"/>
        <v>554.24227365976344</v>
      </c>
      <c r="AE83" s="270">
        <f t="shared" si="47"/>
        <v>3.0520293894826484E-81</v>
      </c>
      <c r="AF83" s="236">
        <f t="shared" si="36"/>
        <v>1738.3687740201003</v>
      </c>
      <c r="AG83" s="267">
        <f t="shared" si="43"/>
        <v>0.10759229894287926</v>
      </c>
      <c r="AH83" s="254">
        <f t="shared" si="44"/>
        <v>33780.375</v>
      </c>
      <c r="AI83" s="255">
        <f t="shared" si="37"/>
        <v>75.471798924065439</v>
      </c>
      <c r="AJ83" s="255">
        <f t="shared" si="38"/>
        <v>5.9310990122971052</v>
      </c>
      <c r="AK83" s="253">
        <f t="shared" si="39"/>
        <v>5.1649728129706354E-82</v>
      </c>
      <c r="AL83" s="256">
        <f t="shared" si="27"/>
        <v>6867.9337020899547</v>
      </c>
      <c r="AM83" s="257">
        <f t="shared" si="28"/>
        <v>1447.1881590004934</v>
      </c>
      <c r="AN83" s="270">
        <f t="shared" si="29"/>
        <v>3.3572323284309128E-80</v>
      </c>
      <c r="AO83" s="236">
        <f t="shared" si="40"/>
        <v>8315.1218610904489</v>
      </c>
      <c r="AP83" s="268">
        <f t="shared" si="41"/>
        <v>6.2152871107302381E-2</v>
      </c>
    </row>
    <row r="84" spans="21:42" ht="12" customHeight="1">
      <c r="U84" s="266">
        <v>75</v>
      </c>
      <c r="V84" s="252">
        <f t="shared" si="30"/>
        <v>0.86582714708110564</v>
      </c>
      <c r="W84" s="252">
        <f t="shared" si="31"/>
        <v>0.12271260391954465</v>
      </c>
      <c r="X84" s="253">
        <f t="shared" si="32"/>
        <v>2.1145844744055583E-86</v>
      </c>
      <c r="Y84" s="254">
        <f t="shared" si="42"/>
        <v>42897.8125</v>
      </c>
      <c r="Z84" s="255">
        <f t="shared" si="33"/>
        <v>12.987407206216584</v>
      </c>
      <c r="AA84" s="255">
        <f t="shared" si="34"/>
        <v>2.2088268705518037</v>
      </c>
      <c r="AB84" s="255">
        <f t="shared" si="35"/>
        <v>3.3833351590488934E-84</v>
      </c>
      <c r="AC84" s="256">
        <f t="shared" si="45"/>
        <v>1181.8540557657091</v>
      </c>
      <c r="AD84" s="257">
        <f t="shared" si="46"/>
        <v>538.95375641464</v>
      </c>
      <c r="AE84" s="270">
        <f t="shared" si="47"/>
        <v>2.1991678533817808E-82</v>
      </c>
      <c r="AF84" s="236">
        <f t="shared" si="36"/>
        <v>1720.8078121803492</v>
      </c>
      <c r="AG84" s="267">
        <f t="shared" si="43"/>
        <v>0.10650540398467223</v>
      </c>
      <c r="AH84" s="254">
        <f t="shared" si="44"/>
        <v>33810.8125</v>
      </c>
      <c r="AI84" s="255">
        <f t="shared" si="37"/>
        <v>75.326961796056196</v>
      </c>
      <c r="AJ84" s="255">
        <f t="shared" si="38"/>
        <v>5.767492384218599</v>
      </c>
      <c r="AK84" s="253">
        <f t="shared" si="39"/>
        <v>3.7216686749537827E-83</v>
      </c>
      <c r="AL84" s="256">
        <f t="shared" si="27"/>
        <v>6854.7535234411125</v>
      </c>
      <c r="AM84" s="257">
        <f t="shared" si="28"/>
        <v>1407.2681417493382</v>
      </c>
      <c r="AN84" s="270">
        <f t="shared" si="29"/>
        <v>2.4190846387199586E-81</v>
      </c>
      <c r="AO84" s="236">
        <f t="shared" si="40"/>
        <v>8262.0216651904502</v>
      </c>
      <c r="AP84" s="268">
        <f t="shared" si="41"/>
        <v>6.1755964160335242E-2</v>
      </c>
    </row>
    <row r="85" spans="21:42" ht="12" customHeight="1">
      <c r="U85" s="266">
        <v>76</v>
      </c>
      <c r="V85" s="252">
        <f t="shared" si="30"/>
        <v>0.86416554739587936</v>
      </c>
      <c r="W85" s="252">
        <f t="shared" si="31"/>
        <v>0.11932763339243242</v>
      </c>
      <c r="X85" s="253">
        <f t="shared" si="32"/>
        <v>1.5236832959073582E-87</v>
      </c>
      <c r="Y85" s="254">
        <f t="shared" si="42"/>
        <v>42928.25</v>
      </c>
      <c r="Z85" s="255">
        <f t="shared" si="33"/>
        <v>12.96248321093819</v>
      </c>
      <c r="AA85" s="255">
        <f t="shared" si="34"/>
        <v>2.1478974010637835</v>
      </c>
      <c r="AB85" s="255">
        <f t="shared" si="35"/>
        <v>2.437893273451773E-85</v>
      </c>
      <c r="AC85" s="256">
        <f t="shared" si="45"/>
        <v>1179.5859721953752</v>
      </c>
      <c r="AD85" s="257">
        <f t="shared" si="46"/>
        <v>524.08696585956318</v>
      </c>
      <c r="AE85" s="270">
        <f t="shared" si="47"/>
        <v>1.5846306277436524E-83</v>
      </c>
      <c r="AF85" s="236">
        <f t="shared" si="36"/>
        <v>1703.6729380549384</v>
      </c>
      <c r="AG85" s="267">
        <f t="shared" si="43"/>
        <v>0.1054448807362096</v>
      </c>
      <c r="AH85" s="254">
        <f t="shared" si="44"/>
        <v>33841.25</v>
      </c>
      <c r="AI85" s="255">
        <f t="shared" si="37"/>
        <v>75.182402623441504</v>
      </c>
      <c r="AJ85" s="255">
        <f t="shared" si="38"/>
        <v>5.6083987694443236</v>
      </c>
      <c r="AK85" s="253">
        <f t="shared" si="39"/>
        <v>2.6816826007969503E-84</v>
      </c>
      <c r="AL85" s="256">
        <f t="shared" si="27"/>
        <v>6841.5986387331759</v>
      </c>
      <c r="AM85" s="257">
        <f t="shared" si="28"/>
        <v>1368.4492997444147</v>
      </c>
      <c r="AN85" s="270">
        <f t="shared" si="29"/>
        <v>1.7430936905180176E-82</v>
      </c>
      <c r="AO85" s="236">
        <f t="shared" si="40"/>
        <v>8210.0479384775899</v>
      </c>
      <c r="AP85" s="268">
        <f t="shared" si="41"/>
        <v>6.1367477209534622E-2</v>
      </c>
    </row>
    <row r="86" spans="21:42" ht="12" customHeight="1">
      <c r="U86" s="266">
        <v>77</v>
      </c>
      <c r="V86" s="252">
        <f t="shared" si="30"/>
        <v>0.86250713646896748</v>
      </c>
      <c r="W86" s="252">
        <f t="shared" si="31"/>
        <v>0.11603603571459105</v>
      </c>
      <c r="X86" s="253">
        <f t="shared" si="32"/>
        <v>1.0979040158135809E-88</v>
      </c>
      <c r="Y86" s="254">
        <f t="shared" si="42"/>
        <v>42958.6875</v>
      </c>
      <c r="Z86" s="255">
        <f t="shared" si="33"/>
        <v>12.937607047034513</v>
      </c>
      <c r="AA86" s="255">
        <f t="shared" si="34"/>
        <v>2.0886486428626387</v>
      </c>
      <c r="AB86" s="255">
        <f t="shared" si="35"/>
        <v>1.7566464253017293E-86</v>
      </c>
      <c r="AC86" s="256">
        <f t="shared" si="45"/>
        <v>1177.3222412801406</v>
      </c>
      <c r="AD86" s="257">
        <f t="shared" si="46"/>
        <v>509.63026885848382</v>
      </c>
      <c r="AE86" s="270">
        <f t="shared" si="47"/>
        <v>1.1418201764461241E-84</v>
      </c>
      <c r="AF86" s="236">
        <f t="shared" si="36"/>
        <v>1686.9525101386243</v>
      </c>
      <c r="AG86" s="267">
        <f t="shared" si="43"/>
        <v>0.10441000867355477</v>
      </c>
      <c r="AH86" s="254">
        <f t="shared" si="44"/>
        <v>33871.6875</v>
      </c>
      <c r="AI86" s="255">
        <f t="shared" si="37"/>
        <v>75.038120872800178</v>
      </c>
      <c r="AJ86" s="255">
        <f t="shared" si="38"/>
        <v>5.453693678585779</v>
      </c>
      <c r="AK86" s="253">
        <f t="shared" si="39"/>
        <v>1.9323110678319025E-85</v>
      </c>
      <c r="AL86" s="256">
        <f t="shared" si="27"/>
        <v>6828.4689994248147</v>
      </c>
      <c r="AM86" s="257">
        <f t="shared" si="28"/>
        <v>1330.70125757493</v>
      </c>
      <c r="AN86" s="270">
        <f t="shared" si="29"/>
        <v>1.2560021940907366E-83</v>
      </c>
      <c r="AO86" s="236">
        <f t="shared" si="40"/>
        <v>8159.1702569997451</v>
      </c>
      <c r="AP86" s="268">
        <f t="shared" si="41"/>
        <v>6.0987182845608591E-2</v>
      </c>
    </row>
    <row r="87" spans="21:42" ht="12" customHeight="1">
      <c r="U87" s="266">
        <v>78</v>
      </c>
      <c r="V87" s="252">
        <f t="shared" si="30"/>
        <v>0.86085190818085766</v>
      </c>
      <c r="W87" s="252">
        <f t="shared" si="31"/>
        <v>0.1128352352390804</v>
      </c>
      <c r="X87" s="253">
        <f t="shared" si="32"/>
        <v>7.9110483863503603E-90</v>
      </c>
      <c r="Y87" s="254">
        <f t="shared" si="42"/>
        <v>42989.125</v>
      </c>
      <c r="Z87" s="255">
        <f t="shared" si="33"/>
        <v>12.912778622712866</v>
      </c>
      <c r="AA87" s="255">
        <f t="shared" si="34"/>
        <v>2.0310342343034473</v>
      </c>
      <c r="AB87" s="255">
        <f t="shared" si="35"/>
        <v>1.2657677418160577E-87</v>
      </c>
      <c r="AC87" s="256">
        <f t="shared" si="45"/>
        <v>1175.0628546668706</v>
      </c>
      <c r="AD87" s="257">
        <f t="shared" si="46"/>
        <v>495.57235317004108</v>
      </c>
      <c r="AE87" s="270">
        <f t="shared" si="47"/>
        <v>8.2274903218043746E-86</v>
      </c>
      <c r="AF87" s="236">
        <f t="shared" si="36"/>
        <v>1670.6352078369118</v>
      </c>
      <c r="AG87" s="267">
        <f t="shared" si="43"/>
        <v>0.1034000871347968</v>
      </c>
      <c r="AH87" s="254">
        <f t="shared" si="44"/>
        <v>33902.125</v>
      </c>
      <c r="AI87" s="255">
        <f t="shared" si="37"/>
        <v>74.89411601173461</v>
      </c>
      <c r="AJ87" s="255">
        <f t="shared" si="38"/>
        <v>5.303256056236779</v>
      </c>
      <c r="AK87" s="253">
        <f t="shared" si="39"/>
        <v>1.3923445159976635E-86</v>
      </c>
      <c r="AL87" s="256">
        <f t="shared" si="27"/>
        <v>6815.3645570678482</v>
      </c>
      <c r="AM87" s="257">
        <f t="shared" si="28"/>
        <v>1293.994477721774</v>
      </c>
      <c r="AN87" s="270">
        <f t="shared" si="29"/>
        <v>9.0502393539848119E-85</v>
      </c>
      <c r="AO87" s="236">
        <f t="shared" si="40"/>
        <v>8109.3590347896225</v>
      </c>
      <c r="AP87" s="268">
        <f t="shared" si="41"/>
        <v>6.061485992293323E-2</v>
      </c>
    </row>
    <row r="88" spans="21:42" ht="12" customHeight="1">
      <c r="U88" s="266">
        <v>79</v>
      </c>
      <c r="V88" s="252">
        <f t="shared" si="30"/>
        <v>0.85919985642378138</v>
      </c>
      <c r="W88" s="252">
        <f t="shared" si="31"/>
        <v>0.10972272736699194</v>
      </c>
      <c r="X88" s="253">
        <f t="shared" si="32"/>
        <v>5.7003786915559888E-91</v>
      </c>
      <c r="Y88" s="254">
        <f t="shared" si="42"/>
        <v>43019.5625</v>
      </c>
      <c r="Z88" s="255">
        <f t="shared" si="33"/>
        <v>12.88799784635672</v>
      </c>
      <c r="AA88" s="255">
        <f t="shared" si="34"/>
        <v>1.975009092605855</v>
      </c>
      <c r="AB88" s="255">
        <f t="shared" si="35"/>
        <v>9.1206059064895827E-89</v>
      </c>
      <c r="AC88" s="256">
        <f t="shared" si="45"/>
        <v>1172.8078040184614</v>
      </c>
      <c r="AD88" s="257">
        <f t="shared" si="46"/>
        <v>481.90221859582857</v>
      </c>
      <c r="AE88" s="270">
        <f t="shared" si="47"/>
        <v>5.9283938392182285E-87</v>
      </c>
      <c r="AF88" s="236">
        <f t="shared" si="36"/>
        <v>1654.71002261429</v>
      </c>
      <c r="AG88" s="267">
        <f t="shared" si="43"/>
        <v>0.102414434772191</v>
      </c>
      <c r="AH88" s="254">
        <f t="shared" si="44"/>
        <v>33932.5625</v>
      </c>
      <c r="AI88" s="255">
        <f t="shared" si="37"/>
        <v>74.750387508868982</v>
      </c>
      <c r="AJ88" s="255">
        <f t="shared" si="38"/>
        <v>5.156968186248621</v>
      </c>
      <c r="AK88" s="253">
        <f t="shared" si="39"/>
        <v>1.0032666497138541E-87</v>
      </c>
      <c r="AL88" s="256">
        <f t="shared" si="27"/>
        <v>6802.2852633070761</v>
      </c>
      <c r="AM88" s="257">
        <f t="shared" si="28"/>
        <v>1258.3002374446633</v>
      </c>
      <c r="AN88" s="270">
        <f t="shared" si="29"/>
        <v>6.5212332231400514E-86</v>
      </c>
      <c r="AO88" s="236">
        <f t="shared" si="40"/>
        <v>8060.5855007517393</v>
      </c>
      <c r="AP88" s="268">
        <f t="shared" si="41"/>
        <v>6.0250293386790291E-2</v>
      </c>
    </row>
    <row r="89" spans="21:42" ht="12" customHeight="1">
      <c r="U89" s="266">
        <v>80</v>
      </c>
      <c r="V89" s="252">
        <f t="shared" si="30"/>
        <v>0.85755097510169198</v>
      </c>
      <c r="W89" s="252">
        <f t="shared" si="31"/>
        <v>0.1066960765876217</v>
      </c>
      <c r="X89" s="253">
        <f t="shared" si="32"/>
        <v>4.1074603061726834E-92</v>
      </c>
      <c r="Y89" s="254">
        <f t="shared" si="42"/>
        <v>43050</v>
      </c>
      <c r="Z89" s="255">
        <f t="shared" si="33"/>
        <v>12.86326462652538</v>
      </c>
      <c r="AA89" s="255">
        <f t="shared" si="34"/>
        <v>1.9205293785771906</v>
      </c>
      <c r="AB89" s="255">
        <f t="shared" si="35"/>
        <v>6.5719364898762936E-90</v>
      </c>
      <c r="AC89" s="256">
        <f t="shared" si="45"/>
        <v>1170.5570810138095</v>
      </c>
      <c r="AD89" s="257">
        <f t="shared" si="46"/>
        <v>468.60916837283446</v>
      </c>
      <c r="AE89" s="270">
        <f t="shared" si="47"/>
        <v>4.2717587184195914E-88</v>
      </c>
      <c r="AF89" s="236">
        <f t="shared" si="36"/>
        <v>1639.1662493866438</v>
      </c>
      <c r="AG89" s="267">
        <f t="shared" si="43"/>
        <v>0.10145238901941225</v>
      </c>
      <c r="AH89" s="254">
        <f t="shared" si="44"/>
        <v>33963</v>
      </c>
      <c r="AI89" s="255">
        <f t="shared" si="37"/>
        <v>74.606934833847205</v>
      </c>
      <c r="AJ89" s="255">
        <f t="shared" si="38"/>
        <v>5.0147155996182198</v>
      </c>
      <c r="AK89" s="253">
        <f t="shared" si="39"/>
        <v>7.2291301388639233E-89</v>
      </c>
      <c r="AL89" s="256">
        <f t="shared" si="27"/>
        <v>6789.2310698800939</v>
      </c>
      <c r="AM89" s="257">
        <f t="shared" si="28"/>
        <v>1223.5906063068458</v>
      </c>
      <c r="AN89" s="270">
        <f t="shared" si="29"/>
        <v>4.6989345902615512E-87</v>
      </c>
      <c r="AO89" s="236">
        <f t="shared" si="40"/>
        <v>8012.8216761869398</v>
      </c>
      <c r="AP89" s="268">
        <f t="shared" si="41"/>
        <v>5.9893274105370105E-2</v>
      </c>
    </row>
    <row r="90" spans="21:42" ht="12" customHeight="1">
      <c r="U90" s="266">
        <v>81</v>
      </c>
      <c r="V90" s="252">
        <f t="shared" si="30"/>
        <v>0.85590525813024099</v>
      </c>
      <c r="W90" s="252">
        <f t="shared" si="31"/>
        <v>0.1037529145727043</v>
      </c>
      <c r="X90" s="253">
        <f t="shared" si="32"/>
        <v>2.9596683097169789E-93</v>
      </c>
      <c r="Y90" s="254">
        <f t="shared" si="42"/>
        <v>43080.4375</v>
      </c>
      <c r="Z90" s="255">
        <f t="shared" si="33"/>
        <v>12.838578871953615</v>
      </c>
      <c r="AA90" s="255">
        <f t="shared" si="34"/>
        <v>1.8675524623086774</v>
      </c>
      <c r="AB90" s="255">
        <f t="shared" si="35"/>
        <v>4.7354692955471664E-91</v>
      </c>
      <c r="AC90" s="256">
        <f t="shared" si="45"/>
        <v>1168.3106773477789</v>
      </c>
      <c r="AD90" s="257">
        <f t="shared" si="46"/>
        <v>455.68280080331726</v>
      </c>
      <c r="AE90" s="270">
        <f t="shared" si="47"/>
        <v>3.078055042105658E-89</v>
      </c>
      <c r="AF90" s="236">
        <f t="shared" si="36"/>
        <v>1623.993478151096</v>
      </c>
      <c r="AG90" s="267">
        <f t="shared" si="43"/>
        <v>0.10051330557350351</v>
      </c>
      <c r="AH90" s="254">
        <f t="shared" si="44"/>
        <v>33993.4375</v>
      </c>
      <c r="AI90" s="255">
        <f t="shared" si="37"/>
        <v>74.463757457330971</v>
      </c>
      <c r="AJ90" s="255">
        <f t="shared" si="38"/>
        <v>4.8763869849171027</v>
      </c>
      <c r="AK90" s="253">
        <f t="shared" si="39"/>
        <v>5.2090162251018832E-90</v>
      </c>
      <c r="AL90" s="256">
        <f t="shared" si="27"/>
        <v>6776.201928617118</v>
      </c>
      <c r="AM90" s="257">
        <f t="shared" si="28"/>
        <v>1189.8384243197729</v>
      </c>
      <c r="AN90" s="270">
        <f t="shared" si="29"/>
        <v>3.3858605463162244E-88</v>
      </c>
      <c r="AO90" s="236">
        <f t="shared" si="40"/>
        <v>7966.0403529368905</v>
      </c>
      <c r="AP90" s="268">
        <f t="shared" si="41"/>
        <v>5.9543598706408719E-2</v>
      </c>
    </row>
    <row r="91" spans="21:42" ht="12" customHeight="1">
      <c r="U91" s="266">
        <v>82</v>
      </c>
      <c r="V91" s="252">
        <f t="shared" si="30"/>
        <v>0.85426269943675681</v>
      </c>
      <c r="W91" s="252">
        <f t="shared" si="31"/>
        <v>0.10089093832321608</v>
      </c>
      <c r="X91" s="253">
        <f t="shared" si="32"/>
        <v>2.1326162276915356E-94</v>
      </c>
      <c r="Y91" s="254">
        <f t="shared" si="42"/>
        <v>43110.875</v>
      </c>
      <c r="Z91" s="255">
        <f t="shared" si="33"/>
        <v>12.813940491551353</v>
      </c>
      <c r="AA91" s="255">
        <f t="shared" si="34"/>
        <v>1.8160368898178894</v>
      </c>
      <c r="AB91" s="255">
        <f t="shared" si="35"/>
        <v>3.4121859643064568E-92</v>
      </c>
      <c r="AC91" s="256">
        <f t="shared" si="45"/>
        <v>1166.0685847311731</v>
      </c>
      <c r="AD91" s="257">
        <f t="shared" si="46"/>
        <v>443.11300111556494</v>
      </c>
      <c r="AE91" s="270">
        <f t="shared" si="47"/>
        <v>2.2179208767991969E-90</v>
      </c>
      <c r="AF91" s="236">
        <f t="shared" si="36"/>
        <v>1609.181585846738</v>
      </c>
      <c r="AG91" s="267">
        <f t="shared" si="43"/>
        <v>9.9596557891114559E-2</v>
      </c>
      <c r="AH91" s="254">
        <f t="shared" si="44"/>
        <v>34023.875</v>
      </c>
      <c r="AI91" s="255">
        <f t="shared" si="37"/>
        <v>74.320854850997847</v>
      </c>
      <c r="AJ91" s="255">
        <f t="shared" si="38"/>
        <v>4.741874101191156</v>
      </c>
      <c r="AK91" s="253">
        <f t="shared" si="39"/>
        <v>3.7534045607371028E-91</v>
      </c>
      <c r="AL91" s="256">
        <f t="shared" si="27"/>
        <v>6763.1977914408026</v>
      </c>
      <c r="AM91" s="257">
        <f t="shared" si="28"/>
        <v>1157.0172806906421</v>
      </c>
      <c r="AN91" s="270">
        <f t="shared" si="29"/>
        <v>2.4397129644791168E-89</v>
      </c>
      <c r="AO91" s="236">
        <f t="shared" si="40"/>
        <v>7920.2150721314447</v>
      </c>
      <c r="AP91" s="268">
        <f t="shared" si="41"/>
        <v>5.920106941833124E-2</v>
      </c>
    </row>
    <row r="92" spans="21:42" ht="12" customHeight="1">
      <c r="U92" s="266">
        <v>83</v>
      </c>
      <c r="V92" s="252">
        <f t="shared" si="30"/>
        <v>0.85262329296022199</v>
      </c>
      <c r="W92" s="252">
        <f t="shared" si="31"/>
        <v>9.8107908367298102E-2</v>
      </c>
      <c r="X92" s="253">
        <f t="shared" si="32"/>
        <v>1.5366762416185473E-95</v>
      </c>
      <c r="Y92" s="254">
        <f t="shared" si="42"/>
        <v>43141.3125</v>
      </c>
      <c r="Z92" s="255">
        <f t="shared" si="33"/>
        <v>12.789349394403329</v>
      </c>
      <c r="AA92" s="255">
        <f t="shared" si="34"/>
        <v>1.7659423506113658</v>
      </c>
      <c r="AB92" s="255">
        <f t="shared" si="35"/>
        <v>2.4586819865896756E-93</v>
      </c>
      <c r="AC92" s="256">
        <f t="shared" si="45"/>
        <v>1163.8307948907029</v>
      </c>
      <c r="AD92" s="257">
        <f t="shared" si="46"/>
        <v>430.88993354917324</v>
      </c>
      <c r="AE92" s="270">
        <f t="shared" si="47"/>
        <v>1.5981432912832894E-91</v>
      </c>
      <c r="AF92" s="236">
        <f t="shared" si="36"/>
        <v>1594.7207284398762</v>
      </c>
      <c r="AG92" s="267">
        <f t="shared" si="43"/>
        <v>9.8701536698636891E-2</v>
      </c>
      <c r="AH92" s="254">
        <f t="shared" si="44"/>
        <v>34054.3125</v>
      </c>
      <c r="AI92" s="255">
        <f t="shared" si="37"/>
        <v>74.17822648753932</v>
      </c>
      <c r="AJ92" s="255">
        <f t="shared" si="38"/>
        <v>4.6110716932630105</v>
      </c>
      <c r="AK92" s="253">
        <f t="shared" si="39"/>
        <v>2.7045501852486432E-92</v>
      </c>
      <c r="AL92" s="256">
        <f t="shared" si="27"/>
        <v>6750.2186103660761</v>
      </c>
      <c r="AM92" s="257">
        <f t="shared" si="28"/>
        <v>1125.1014931561742</v>
      </c>
      <c r="AN92" s="270">
        <f t="shared" si="29"/>
        <v>1.7579576204116181E-90</v>
      </c>
      <c r="AO92" s="236">
        <f t="shared" si="40"/>
        <v>7875.3201035222501</v>
      </c>
      <c r="AP92" s="268">
        <f t="shared" si="41"/>
        <v>5.8865493915777181E-2</v>
      </c>
    </row>
    <row r="93" spans="21:42" ht="12" customHeight="1">
      <c r="U93" s="266">
        <v>84</v>
      </c>
      <c r="V93" s="252">
        <f t="shared" si="30"/>
        <v>0.85098703265125009</v>
      </c>
      <c r="W93" s="252">
        <f t="shared" si="31"/>
        <v>9.540164700788907E-2</v>
      </c>
      <c r="X93" s="253">
        <f t="shared" si="32"/>
        <v>1.1072662023729362E-96</v>
      </c>
      <c r="Y93" s="254">
        <f t="shared" si="42"/>
        <v>43171.75</v>
      </c>
      <c r="Z93" s="255">
        <f t="shared" si="33"/>
        <v>12.764805489768751</v>
      </c>
      <c r="AA93" s="255">
        <f t="shared" si="34"/>
        <v>1.7172296461420034</v>
      </c>
      <c r="AB93" s="255">
        <f t="shared" si="35"/>
        <v>1.7716259237966978E-94</v>
      </c>
      <c r="AC93" s="256">
        <f t="shared" si="45"/>
        <v>1161.597299568956</v>
      </c>
      <c r="AD93" s="257">
        <f t="shared" si="46"/>
        <v>419.00403365864878</v>
      </c>
      <c r="AE93" s="270">
        <f t="shared" si="47"/>
        <v>1.1515568504678534E-92</v>
      </c>
      <c r="AF93" s="236">
        <f t="shared" si="36"/>
        <v>1580.6013332276048</v>
      </c>
      <c r="AG93" s="267">
        <f t="shared" si="43"/>
        <v>9.7827649515851003E-2</v>
      </c>
      <c r="AH93" s="254">
        <f t="shared" si="44"/>
        <v>34084.75</v>
      </c>
      <c r="AI93" s="255">
        <f t="shared" si="37"/>
        <v>74.035871840658757</v>
      </c>
      <c r="AJ93" s="255">
        <f t="shared" si="38"/>
        <v>4.4838774093707867</v>
      </c>
      <c r="AK93" s="253">
        <f t="shared" si="39"/>
        <v>1.9487885161763674E-93</v>
      </c>
      <c r="AL93" s="256">
        <f t="shared" si="27"/>
        <v>6737.2643374999452</v>
      </c>
      <c r="AM93" s="257">
        <f t="shared" si="28"/>
        <v>1094.0660878864719</v>
      </c>
      <c r="AN93" s="270">
        <f t="shared" si="29"/>
        <v>1.2667125355146387E-91</v>
      </c>
      <c r="AO93" s="236">
        <f t="shared" si="40"/>
        <v>7831.3304253864171</v>
      </c>
      <c r="AP93" s="268">
        <f t="shared" si="41"/>
        <v>5.8536685169386829E-2</v>
      </c>
    </row>
    <row r="94" spans="21:42" ht="12" customHeight="1">
      <c r="U94" s="266">
        <v>85</v>
      </c>
      <c r="V94" s="252">
        <f t="shared" si="30"/>
        <v>0.84935391247206449</v>
      </c>
      <c r="W94" s="252">
        <f t="shared" si="31"/>
        <v>9.2770036618695484E-2</v>
      </c>
      <c r="X94" s="253">
        <f t="shared" si="32"/>
        <v>7.97850848286728E-98</v>
      </c>
      <c r="Y94" s="254">
        <f t="shared" si="42"/>
        <v>43202.1875</v>
      </c>
      <c r="Z94" s="255">
        <f t="shared" si="33"/>
        <v>12.740308687080967</v>
      </c>
      <c r="AA94" s="255">
        <f t="shared" si="34"/>
        <v>1.6698606591365186</v>
      </c>
      <c r="AB94" s="255">
        <f t="shared" si="35"/>
        <v>1.2765613572587648E-95</v>
      </c>
      <c r="AC94" s="256">
        <f t="shared" si="45"/>
        <v>1159.3680905243677</v>
      </c>
      <c r="AD94" s="257">
        <f t="shared" si="46"/>
        <v>407.44600082931049</v>
      </c>
      <c r="AE94" s="270">
        <f t="shared" si="47"/>
        <v>8.2976488221819693E-94</v>
      </c>
      <c r="AF94" s="236">
        <f t="shared" si="36"/>
        <v>1566.8140913536781</v>
      </c>
      <c r="AG94" s="267">
        <f t="shared" si="43"/>
        <v>9.6974320192713875E-2</v>
      </c>
      <c r="AH94" s="254">
        <f t="shared" si="44"/>
        <v>34115.1875</v>
      </c>
      <c r="AI94" s="255">
        <f t="shared" si="37"/>
        <v>73.893790385069607</v>
      </c>
      <c r="AJ94" s="255">
        <f t="shared" si="38"/>
        <v>4.3601917210786878</v>
      </c>
      <c r="AK94" s="253">
        <f t="shared" si="39"/>
        <v>1.4042174929846412E-94</v>
      </c>
      <c r="AL94" s="256">
        <f t="shared" si="27"/>
        <v>6724.3349250413321</v>
      </c>
      <c r="AM94" s="257">
        <f t="shared" si="28"/>
        <v>1063.8867799431998</v>
      </c>
      <c r="AN94" s="270">
        <f t="shared" si="29"/>
        <v>9.1274137044001666E-93</v>
      </c>
      <c r="AO94" s="236">
        <f t="shared" si="40"/>
        <v>7788.2217049845322</v>
      </c>
      <c r="AP94" s="268">
        <f t="shared" si="41"/>
        <v>5.8214461299731152E-2</v>
      </c>
    </row>
    <row r="95" spans="21:42" ht="12" customHeight="1">
      <c r="U95" s="266">
        <v>86</v>
      </c>
      <c r="V95" s="252">
        <f t="shared" si="30"/>
        <v>0.84772392639647542</v>
      </c>
      <c r="W95" s="252">
        <f t="shared" si="31"/>
        <v>9.0211017987167699E-2</v>
      </c>
      <c r="X95" s="253">
        <f t="shared" si="32"/>
        <v>5.7489876846924181E-99</v>
      </c>
      <c r="Y95" s="254">
        <f t="shared" si="42"/>
        <v>43232.625</v>
      </c>
      <c r="Z95" s="255">
        <f t="shared" si="33"/>
        <v>12.715858895947131</v>
      </c>
      <c r="AA95" s="255">
        <f t="shared" si="34"/>
        <v>1.6237983237690186</v>
      </c>
      <c r="AB95" s="255">
        <f t="shared" si="35"/>
        <v>9.1983802955078689E-97</v>
      </c>
      <c r="AC95" s="256">
        <f t="shared" si="45"/>
        <v>1157.1431595311888</v>
      </c>
      <c r="AD95" s="257">
        <f t="shared" si="46"/>
        <v>396.20679099964042</v>
      </c>
      <c r="AE95" s="270">
        <f t="shared" si="47"/>
        <v>5.9789471920801141E-95</v>
      </c>
      <c r="AF95" s="236">
        <f t="shared" si="36"/>
        <v>1553.3499505308291</v>
      </c>
      <c r="AG95" s="267">
        <f t="shared" si="43"/>
        <v>9.6140988458923632E-2</v>
      </c>
      <c r="AH95" s="254">
        <f t="shared" si="44"/>
        <v>34145.625</v>
      </c>
      <c r="AI95" s="255">
        <f t="shared" si="37"/>
        <v>73.751981596493366</v>
      </c>
      <c r="AJ95" s="255">
        <f t="shared" si="38"/>
        <v>4.2399178453968815</v>
      </c>
      <c r="AK95" s="253">
        <f t="shared" si="39"/>
        <v>1.0118218325058656E-95</v>
      </c>
      <c r="AL95" s="256">
        <f t="shared" si="27"/>
        <v>6711.4303252808959</v>
      </c>
      <c r="AM95" s="257">
        <f t="shared" si="28"/>
        <v>1034.5399542768391</v>
      </c>
      <c r="AN95" s="270">
        <f t="shared" si="29"/>
        <v>6.5768419112881274E-94</v>
      </c>
      <c r="AO95" s="236">
        <f t="shared" si="40"/>
        <v>7745.970279557735</v>
      </c>
      <c r="AP95" s="268">
        <f t="shared" si="41"/>
        <v>5.7898645435271033E-2</v>
      </c>
    </row>
    <row r="96" spans="21:42" ht="12" customHeight="1">
      <c r="U96" s="266">
        <v>87</v>
      </c>
      <c r="V96" s="252">
        <f t="shared" si="30"/>
        <v>0.84609706840985799</v>
      </c>
      <c r="W96" s="252">
        <f t="shared" si="31"/>
        <v>8.7722588703183474E-2</v>
      </c>
      <c r="X96" s="253">
        <f t="shared" si="32"/>
        <v>4.1424859633499271E-100</v>
      </c>
      <c r="Y96" s="254">
        <f t="shared" si="42"/>
        <v>43263.0625</v>
      </c>
      <c r="Z96" s="255">
        <f t="shared" si="33"/>
        <v>12.69145602614787</v>
      </c>
      <c r="AA96" s="255">
        <f t="shared" si="34"/>
        <v>1.5790065966573026</v>
      </c>
      <c r="AB96" s="255">
        <f t="shared" si="35"/>
        <v>6.6279775413598832E-98</v>
      </c>
      <c r="AC96" s="256">
        <f t="shared" si="45"/>
        <v>1154.9224983794561</v>
      </c>
      <c r="AD96" s="257">
        <f t="shared" si="46"/>
        <v>385.27760958438176</v>
      </c>
      <c r="AE96" s="270">
        <f t="shared" si="47"/>
        <v>4.3081854018839242E-96</v>
      </c>
      <c r="AF96" s="236">
        <f t="shared" si="36"/>
        <v>1540.2001079638378</v>
      </c>
      <c r="AG96" s="267">
        <f t="shared" si="43"/>
        <v>9.5327109485909375E-2</v>
      </c>
      <c r="AH96" s="254">
        <f t="shared" si="44"/>
        <v>34176.0625</v>
      </c>
      <c r="AI96" s="255">
        <f t="shared" si="37"/>
        <v>73.610444951657641</v>
      </c>
      <c r="AJ96" s="255">
        <f t="shared" si="38"/>
        <v>4.1229616690496229</v>
      </c>
      <c r="AK96" s="253">
        <f t="shared" si="39"/>
        <v>7.2907752954958717E-97</v>
      </c>
      <c r="AL96" s="256">
        <f t="shared" si="27"/>
        <v>6698.5504906008464</v>
      </c>
      <c r="AM96" s="257">
        <f t="shared" si="28"/>
        <v>1006.002647248108</v>
      </c>
      <c r="AN96" s="270">
        <f t="shared" si="29"/>
        <v>4.7390039420723165E-95</v>
      </c>
      <c r="AO96" s="236">
        <f t="shared" si="40"/>
        <v>7704.5531378489541</v>
      </c>
      <c r="AP96" s="268">
        <f t="shared" si="41"/>
        <v>5.758906557423444E-2</v>
      </c>
    </row>
    <row r="97" spans="21:42" ht="12" customHeight="1">
      <c r="U97" s="266">
        <v>88</v>
      </c>
      <c r="V97" s="252">
        <f t="shared" si="30"/>
        <v>0.84447333250912993</v>
      </c>
      <c r="W97" s="252">
        <f t="shared" si="31"/>
        <v>8.5302801592179386E-2</v>
      </c>
      <c r="X97" s="253">
        <f t="shared" si="32"/>
        <v>2.9849063692105084E-101</v>
      </c>
      <c r="Y97" s="254">
        <f t="shared" si="42"/>
        <v>43293.5</v>
      </c>
      <c r="Z97" s="255">
        <f t="shared" si="33"/>
        <v>12.667099987636949</v>
      </c>
      <c r="AA97" s="255">
        <f t="shared" si="34"/>
        <v>1.535450428659229</v>
      </c>
      <c r="AB97" s="255">
        <f t="shared" si="35"/>
        <v>4.7758501907368135E-99</v>
      </c>
      <c r="AC97" s="256">
        <f t="shared" si="45"/>
        <v>1152.7060988749622</v>
      </c>
      <c r="AD97" s="257">
        <f t="shared" si="46"/>
        <v>374.64990459285184</v>
      </c>
      <c r="AE97" s="270">
        <f t="shared" si="47"/>
        <v>3.1043026239789292E-97</v>
      </c>
      <c r="AF97" s="236">
        <f t="shared" si="36"/>
        <v>1527.3560034678139</v>
      </c>
      <c r="AG97" s="267">
        <f t="shared" si="43"/>
        <v>9.4532153460903254E-2</v>
      </c>
      <c r="AH97" s="254">
        <f t="shared" si="44"/>
        <v>34206.5</v>
      </c>
      <c r="AI97" s="255">
        <f t="shared" si="37"/>
        <v>73.469179928294309</v>
      </c>
      <c r="AJ97" s="255">
        <f t="shared" si="38"/>
        <v>4.0092316748324315</v>
      </c>
      <c r="AK97" s="253">
        <f t="shared" si="39"/>
        <v>5.253435209810495E-98</v>
      </c>
      <c r="AL97" s="256">
        <f t="shared" si="27"/>
        <v>6685.6953734747822</v>
      </c>
      <c r="AM97" s="257">
        <f t="shared" si="28"/>
        <v>978.25252865911318</v>
      </c>
      <c r="AN97" s="270">
        <f t="shared" si="29"/>
        <v>3.414732886376822E-96</v>
      </c>
      <c r="AO97" s="236">
        <f t="shared" si="40"/>
        <v>7663.9479021338957</v>
      </c>
      <c r="AP97" s="268">
        <f t="shared" si="41"/>
        <v>5.7285554450303811E-2</v>
      </c>
    </row>
    <row r="98" spans="21:42" ht="12" customHeight="1">
      <c r="U98" s="266">
        <v>89</v>
      </c>
      <c r="V98" s="252">
        <f t="shared" si="30"/>
        <v>0.84285271270272932</v>
      </c>
      <c r="W98" s="252">
        <f t="shared" si="31"/>
        <v>8.2949763191503406E-2</v>
      </c>
      <c r="X98" s="253">
        <f t="shared" si="32"/>
        <v>2.1508017436341968E-102</v>
      </c>
      <c r="Y98" s="254">
        <f t="shared" si="42"/>
        <v>43323.9375</v>
      </c>
      <c r="Z98" s="255">
        <f t="shared" si="33"/>
        <v>12.64279069054094</v>
      </c>
      <c r="AA98" s="255">
        <f t="shared" si="34"/>
        <v>1.4930957374470613</v>
      </c>
      <c r="AB98" s="255">
        <f t="shared" si="35"/>
        <v>3.441282789814715E-100</v>
      </c>
      <c r="AC98" s="256">
        <f t="shared" si="45"/>
        <v>1150.4939528392254</v>
      </c>
      <c r="AD98" s="257">
        <f t="shared" si="46"/>
        <v>364.31535993708297</v>
      </c>
      <c r="AE98" s="270">
        <f t="shared" si="47"/>
        <v>2.236833813379565E-98</v>
      </c>
      <c r="AF98" s="236">
        <f t="shared" si="36"/>
        <v>1514.8093127763084</v>
      </c>
      <c r="AG98" s="267">
        <f t="shared" si="43"/>
        <v>9.3755605172761547E-2</v>
      </c>
      <c r="AH98" s="254">
        <f t="shared" si="44"/>
        <v>34236.9375</v>
      </c>
      <c r="AI98" s="255">
        <f t="shared" si="37"/>
        <v>73.328186005137454</v>
      </c>
      <c r="AJ98" s="255">
        <f t="shared" si="38"/>
        <v>3.89863887000066</v>
      </c>
      <c r="AK98" s="253">
        <f t="shared" si="39"/>
        <v>3.7854110687961864E-99</v>
      </c>
      <c r="AL98" s="256">
        <f t="shared" si="27"/>
        <v>6672.8649264675078</v>
      </c>
      <c r="AM98" s="257">
        <f t="shared" si="28"/>
        <v>951.26788428016096</v>
      </c>
      <c r="AN98" s="270">
        <f t="shared" si="29"/>
        <v>2.4605171947175205E-97</v>
      </c>
      <c r="AO98" s="236">
        <f t="shared" si="40"/>
        <v>7624.1328107476684</v>
      </c>
      <c r="AP98" s="268">
        <f t="shared" si="41"/>
        <v>5.6987949402008208E-2</v>
      </c>
    </row>
    <row r="99" spans="21:42" ht="12" customHeight="1">
      <c r="U99" s="266">
        <v>90</v>
      </c>
      <c r="V99" s="252">
        <f t="shared" si="30"/>
        <v>0.84123520301059251</v>
      </c>
      <c r="W99" s="252">
        <f t="shared" si="31"/>
        <v>8.0661632268796635E-2</v>
      </c>
      <c r="X99" s="253">
        <f t="shared" si="32"/>
        <v>1.5497799824266185E-103</v>
      </c>
      <c r="Y99" s="254">
        <f t="shared" si="42"/>
        <v>43354.375</v>
      </c>
      <c r="Z99" s="255">
        <f t="shared" si="33"/>
        <v>12.618528045158888</v>
      </c>
      <c r="AA99" s="255">
        <f t="shared" si="34"/>
        <v>1.4519093808383394</v>
      </c>
      <c r="AB99" s="255">
        <f t="shared" si="35"/>
        <v>2.4796479718825896E-101</v>
      </c>
      <c r="AC99" s="256">
        <f t="shared" si="45"/>
        <v>1148.2860521094588</v>
      </c>
      <c r="AD99" s="257">
        <f t="shared" si="46"/>
        <v>354.26588892455482</v>
      </c>
      <c r="AE99" s="270">
        <f t="shared" si="47"/>
        <v>1.6117711817236832E-99</v>
      </c>
      <c r="AF99" s="236">
        <f t="shared" si="36"/>
        <v>1502.5519410340135</v>
      </c>
      <c r="AG99" s="267">
        <f t="shared" si="43"/>
        <v>9.2996963609210462E-2</v>
      </c>
      <c r="AH99" s="254">
        <f t="shared" si="44"/>
        <v>34267.375</v>
      </c>
      <c r="AI99" s="255">
        <f t="shared" si="37"/>
        <v>73.187462661921543</v>
      </c>
      <c r="AJ99" s="255">
        <f t="shared" si="38"/>
        <v>3.7910967166334419</v>
      </c>
      <c r="AK99" s="253">
        <f t="shared" si="39"/>
        <v>2.7276127690708486E-100</v>
      </c>
      <c r="AL99" s="256">
        <f t="shared" si="27"/>
        <v>6660.0591022348599</v>
      </c>
      <c r="AM99" s="257">
        <f t="shared" si="28"/>
        <v>925.02759885855971</v>
      </c>
      <c r="AN99" s="270">
        <f t="shared" si="29"/>
        <v>1.7729482998960513E-98</v>
      </c>
      <c r="AO99" s="236">
        <f t="shared" si="40"/>
        <v>7585.0867010934198</v>
      </c>
      <c r="AP99" s="268">
        <f t="shared" si="41"/>
        <v>5.6696092245718276E-2</v>
      </c>
    </row>
    <row r="100" spans="21:42" ht="12" customHeight="1">
      <c r="U100" s="266">
        <v>91</v>
      </c>
      <c r="V100" s="252">
        <f t="shared" si="30"/>
        <v>0.83962079746413232</v>
      </c>
      <c r="W100" s="252">
        <f t="shared" si="31"/>
        <v>7.8436618381244758E-2</v>
      </c>
      <c r="X100" s="253">
        <f t="shared" si="32"/>
        <v>1.1167082233585342E-104</v>
      </c>
      <c r="Y100" s="254">
        <f t="shared" si="42"/>
        <v>43384.8125</v>
      </c>
      <c r="Z100" s="255">
        <f t="shared" si="33"/>
        <v>12.594311961961985</v>
      </c>
      <c r="AA100" s="255">
        <f t="shared" si="34"/>
        <v>1.4118591308624056</v>
      </c>
      <c r="AB100" s="255">
        <f t="shared" si="35"/>
        <v>1.7867331573736548E-102</v>
      </c>
      <c r="AC100" s="256">
        <f t="shared" si="45"/>
        <v>1146.0823885385405</v>
      </c>
      <c r="AD100" s="257">
        <f t="shared" si="46"/>
        <v>344.4936279304269</v>
      </c>
      <c r="AE100" s="270">
        <f t="shared" si="47"/>
        <v>1.1613765522928756E-100</v>
      </c>
      <c r="AF100" s="236">
        <f t="shared" si="36"/>
        <v>1490.5760164689673</v>
      </c>
      <c r="AG100" s="267">
        <f t="shared" si="43"/>
        <v>9.2255741565201915E-2</v>
      </c>
      <c r="AH100" s="254">
        <f t="shared" si="44"/>
        <v>34297.8125</v>
      </c>
      <c r="AI100" s="255">
        <f t="shared" si="37"/>
        <v>73.047009379379517</v>
      </c>
      <c r="AJ100" s="255">
        <f t="shared" si="38"/>
        <v>3.6865210639185038</v>
      </c>
      <c r="AK100" s="253">
        <f t="shared" si="39"/>
        <v>1.9654064731110202E-101</v>
      </c>
      <c r="AL100" s="256">
        <f t="shared" si="27"/>
        <v>6647.2778535235348</v>
      </c>
      <c r="AM100" s="257">
        <f t="shared" si="28"/>
        <v>899.51113959611507</v>
      </c>
      <c r="AN100" s="270">
        <f t="shared" si="29"/>
        <v>1.277514207522163E-99</v>
      </c>
      <c r="AO100" s="236">
        <f t="shared" si="40"/>
        <v>7546.7889931196496</v>
      </c>
      <c r="AP100" s="268">
        <f t="shared" si="41"/>
        <v>5.6409829152144479E-2</v>
      </c>
    </row>
    <row r="101" spans="21:42" ht="12" customHeight="1">
      <c r="U101" s="266">
        <v>92</v>
      </c>
      <c r="V101" s="252">
        <f t="shared" si="30"/>
        <v>0.83800949010621573</v>
      </c>
      <c r="W101" s="252">
        <f t="shared" si="31"/>
        <v>7.6272980474571844E-2</v>
      </c>
      <c r="X101" s="253">
        <f t="shared" si="32"/>
        <v>8.0465438336863109E-106</v>
      </c>
      <c r="Y101" s="254">
        <f t="shared" si="42"/>
        <v>43415.25</v>
      </c>
      <c r="Z101" s="255">
        <f t="shared" si="33"/>
        <v>12.570142351593235</v>
      </c>
      <c r="AA101" s="255">
        <f t="shared" si="34"/>
        <v>1.3729136485422933</v>
      </c>
      <c r="AB101" s="255">
        <f t="shared" si="35"/>
        <v>1.2874470133898098E-103</v>
      </c>
      <c r="AC101" s="256">
        <f t="shared" si="45"/>
        <v>1143.8829539949845</v>
      </c>
      <c r="AD101" s="257">
        <f t="shared" si="46"/>
        <v>334.99093024431954</v>
      </c>
      <c r="AE101" s="270">
        <f t="shared" si="47"/>
        <v>8.3684055870337644E-102</v>
      </c>
      <c r="AF101" s="236">
        <f t="shared" si="36"/>
        <v>1478.8738842393041</v>
      </c>
      <c r="AG101" s="267">
        <f t="shared" si="43"/>
        <v>9.1531465262072412E-2</v>
      </c>
      <c r="AH101" s="254">
        <f t="shared" si="44"/>
        <v>34328.25</v>
      </c>
      <c r="AI101" s="255">
        <f t="shared" si="37"/>
        <v>72.906825639240765</v>
      </c>
      <c r="AJ101" s="255">
        <f t="shared" si="38"/>
        <v>3.5848300823048769</v>
      </c>
      <c r="AK101" s="253">
        <f t="shared" si="39"/>
        <v>1.4161917147287908E-102</v>
      </c>
      <c r="AL101" s="256">
        <f t="shared" si="27"/>
        <v>6634.5211331709097</v>
      </c>
      <c r="AM101" s="257">
        <f t="shared" si="28"/>
        <v>874.69854008238985</v>
      </c>
      <c r="AN101" s="270">
        <f t="shared" si="29"/>
        <v>9.2052461457371403E-101</v>
      </c>
      <c r="AO101" s="236">
        <f t="shared" si="40"/>
        <v>7509.2196732532993</v>
      </c>
      <c r="AP101" s="268">
        <f t="shared" si="41"/>
        <v>5.6129010526242099E-2</v>
      </c>
    </row>
    <row r="102" spans="21:42" ht="12" customHeight="1">
      <c r="U102" s="266">
        <v>93</v>
      </c>
      <c r="V102" s="252">
        <f t="shared" si="30"/>
        <v>0.83640127499114192</v>
      </c>
      <c r="W102" s="252">
        <f t="shared" si="31"/>
        <v>7.4169025520680526E-2</v>
      </c>
      <c r="X102" s="253">
        <f t="shared" si="32"/>
        <v>5.7980111826085458E-107</v>
      </c>
      <c r="Y102" s="254">
        <f t="shared" si="42"/>
        <v>43445.6875</v>
      </c>
      <c r="Z102" s="255">
        <f t="shared" si="33"/>
        <v>12.546019124867129</v>
      </c>
      <c r="AA102" s="255">
        <f t="shared" si="34"/>
        <v>1.3350424593722494</v>
      </c>
      <c r="AB102" s="255">
        <f t="shared" si="35"/>
        <v>9.2768178921736732E-105</v>
      </c>
      <c r="AC102" s="256">
        <f t="shared" si="45"/>
        <v>1141.6877403629087</v>
      </c>
      <c r="AD102" s="257">
        <f t="shared" si="46"/>
        <v>325.75036008682889</v>
      </c>
      <c r="AE102" s="270">
        <f t="shared" si="47"/>
        <v>6.0299316299128875E-103</v>
      </c>
      <c r="AF102" s="236">
        <f t="shared" si="36"/>
        <v>1467.4381004497377</v>
      </c>
      <c r="AG102" s="267">
        <f t="shared" si="43"/>
        <v>9.0823673977207267E-2</v>
      </c>
      <c r="AH102" s="254">
        <f t="shared" si="44"/>
        <v>34358.6875</v>
      </c>
      <c r="AI102" s="255">
        <f t="shared" si="37"/>
        <v>72.76691092422935</v>
      </c>
      <c r="AJ102" s="255">
        <f t="shared" si="38"/>
        <v>3.4859441994719846</v>
      </c>
      <c r="AK102" s="253">
        <f t="shared" si="39"/>
        <v>1.0204499681391041E-103</v>
      </c>
      <c r="AL102" s="256">
        <f t="shared" si="27"/>
        <v>6621.7888941048695</v>
      </c>
      <c r="AM102" s="257">
        <f t="shared" si="28"/>
        <v>850.57038467116411</v>
      </c>
      <c r="AN102" s="270">
        <f t="shared" si="29"/>
        <v>6.6329247929041775E-102</v>
      </c>
      <c r="AO102" s="236">
        <f t="shared" si="40"/>
        <v>7472.3592787760335</v>
      </c>
      <c r="AP102" s="268">
        <f t="shared" si="41"/>
        <v>5.5853490890428924E-2</v>
      </c>
    </row>
    <row r="103" spans="21:42" ht="12" customHeight="1">
      <c r="U103" s="266">
        <v>94</v>
      </c>
      <c r="V103" s="252">
        <f t="shared" si="30"/>
        <v>0.83479614618462072</v>
      </c>
      <c r="W103" s="252">
        <f t="shared" si="31"/>
        <v>7.2123107192871724E-2</v>
      </c>
      <c r="X103" s="253">
        <f t="shared" si="32"/>
        <v>4.177810295759371E-108</v>
      </c>
      <c r="Y103" s="254">
        <f t="shared" si="42"/>
        <v>43476.125</v>
      </c>
      <c r="Z103" s="255">
        <f t="shared" si="33"/>
        <v>12.521942192769311</v>
      </c>
      <c r="AA103" s="255">
        <f t="shared" si="34"/>
        <v>1.2982159294716911</v>
      </c>
      <c r="AB103" s="255">
        <f t="shared" si="35"/>
        <v>6.6844964732149935E-106</v>
      </c>
      <c r="AC103" s="256">
        <f t="shared" si="45"/>
        <v>1139.4967395420072</v>
      </c>
      <c r="AD103" s="257">
        <f t="shared" si="46"/>
        <v>316.76468679109252</v>
      </c>
      <c r="AE103" s="270">
        <f t="shared" si="47"/>
        <v>4.344922707589746E-104</v>
      </c>
      <c r="AF103" s="236">
        <f t="shared" si="36"/>
        <v>1456.2614263330997</v>
      </c>
      <c r="AG103" s="267">
        <f t="shared" si="43"/>
        <v>9.0131919683920272E-2</v>
      </c>
      <c r="AH103" s="254">
        <f t="shared" si="44"/>
        <v>34389.125</v>
      </c>
      <c r="AI103" s="255">
        <f t="shared" si="37"/>
        <v>72.627264718062008</v>
      </c>
      <c r="AJ103" s="255">
        <f t="shared" si="38"/>
        <v>3.3897860380649711</v>
      </c>
      <c r="AK103" s="253">
        <f t="shared" si="39"/>
        <v>7.3529461205364936E-105</v>
      </c>
      <c r="AL103" s="256">
        <f t="shared" si="27"/>
        <v>6609.0810893436428</v>
      </c>
      <c r="AM103" s="257">
        <f t="shared" si="28"/>
        <v>827.10779328785281</v>
      </c>
      <c r="AN103" s="270">
        <f t="shared" si="29"/>
        <v>4.7794149783487216E-103</v>
      </c>
      <c r="AO103" s="236">
        <f t="shared" si="40"/>
        <v>7436.1888826314953</v>
      </c>
      <c r="AP103" s="268">
        <f t="shared" si="41"/>
        <v>5.5583128771024372E-2</v>
      </c>
    </row>
    <row r="104" spans="21:42" ht="12" customHeight="1">
      <c r="U104" s="266">
        <v>95</v>
      </c>
      <c r="V104" s="252">
        <f t="shared" si="30"/>
        <v>0.83319409776374986</v>
      </c>
      <c r="W104" s="252">
        <f t="shared" si="31"/>
        <v>7.0133624577608397E-2</v>
      </c>
      <c r="X104" s="253">
        <f t="shared" si="32"/>
        <v>3.0103596418902282E-109</v>
      </c>
      <c r="Y104" s="254">
        <f t="shared" si="42"/>
        <v>43506.5625</v>
      </c>
      <c r="Z104" s="255">
        <f t="shared" si="33"/>
        <v>12.497911466456248</v>
      </c>
      <c r="AA104" s="255">
        <f t="shared" si="34"/>
        <v>1.2624052423969512</v>
      </c>
      <c r="AB104" s="255">
        <f t="shared" si="35"/>
        <v>4.8165754270243648E-107</v>
      </c>
      <c r="AC104" s="256">
        <f t="shared" si="45"/>
        <v>1137.3099434475184</v>
      </c>
      <c r="AD104" s="257">
        <f t="shared" si="46"/>
        <v>308.02687914485603</v>
      </c>
      <c r="AE104" s="270">
        <f t="shared" si="47"/>
        <v>3.1307740275658372E-105</v>
      </c>
      <c r="AF104" s="236">
        <f t="shared" si="36"/>
        <v>1445.3368225923746</v>
      </c>
      <c r="AG104" s="267">
        <f t="shared" si="43"/>
        <v>8.9455766701267231E-2</v>
      </c>
      <c r="AH104" s="254">
        <f t="shared" si="44"/>
        <v>34419.5625</v>
      </c>
      <c r="AI104" s="255">
        <f t="shared" si="37"/>
        <v>72.487886505446241</v>
      </c>
      <c r="AJ104" s="255">
        <f t="shared" si="38"/>
        <v>3.2962803551475948</v>
      </c>
      <c r="AK104" s="253">
        <f t="shared" si="39"/>
        <v>5.2982329697268014E-106</v>
      </c>
      <c r="AL104" s="256">
        <f t="shared" si="27"/>
        <v>6596.3976719956072</v>
      </c>
      <c r="AM104" s="257">
        <f t="shared" si="28"/>
        <v>804.2924066560131</v>
      </c>
      <c r="AN104" s="270">
        <f t="shared" si="29"/>
        <v>3.4438514303224211E-104</v>
      </c>
      <c r="AO104" s="236">
        <f t="shared" si="40"/>
        <v>7400.6900786516198</v>
      </c>
      <c r="AP104" s="268">
        <f t="shared" si="41"/>
        <v>5.5317786587820904E-2</v>
      </c>
    </row>
    <row r="105" spans="21:42" ht="12" customHeight="1">
      <c r="U105" s="266">
        <v>96</v>
      </c>
      <c r="V105" s="252">
        <f t="shared" si="30"/>
        <v>0.8315951238169943</v>
      </c>
      <c r="W105" s="252">
        <f t="shared" si="31"/>
        <v>6.8199020921814388E-2</v>
      </c>
      <c r="X105" s="253">
        <f t="shared" si="32"/>
        <v>2.1691423334180569E-110</v>
      </c>
      <c r="Y105" s="254">
        <f t="shared" si="42"/>
        <v>43537</v>
      </c>
      <c r="Z105" s="255">
        <f t="shared" si="33"/>
        <v>12.473926857254915</v>
      </c>
      <c r="AA105" s="255">
        <f t="shared" si="34"/>
        <v>1.227582376592659</v>
      </c>
      <c r="AB105" s="255">
        <f t="shared" si="35"/>
        <v>3.4706277334688911E-108</v>
      </c>
      <c r="AC105" s="256">
        <f t="shared" si="45"/>
        <v>1135.127344010197</v>
      </c>
      <c r="AD105" s="257">
        <f t="shared" si="46"/>
        <v>299.53009988860873</v>
      </c>
      <c r="AE105" s="270">
        <f t="shared" si="47"/>
        <v>2.2559080267547789E-106</v>
      </c>
      <c r="AF105" s="236">
        <f t="shared" si="36"/>
        <v>1434.6574438988057</v>
      </c>
      <c r="AG105" s="267">
        <f t="shared" si="43"/>
        <v>8.8794791353518948E-2</v>
      </c>
      <c r="AH105" s="254">
        <f t="shared" si="44"/>
        <v>34450</v>
      </c>
      <c r="AI105" s="255">
        <f t="shared" si="37"/>
        <v>72.348775772078497</v>
      </c>
      <c r="AJ105" s="255">
        <f t="shared" si="38"/>
        <v>3.2053539833252764</v>
      </c>
      <c r="AK105" s="253">
        <f t="shared" si="39"/>
        <v>3.8176905068157803E-107</v>
      </c>
      <c r="AL105" s="256">
        <f t="shared" si="27"/>
        <v>6583.7385952591421</v>
      </c>
      <c r="AM105" s="257">
        <f t="shared" si="28"/>
        <v>782.10637193136733</v>
      </c>
      <c r="AN105" s="270">
        <f t="shared" si="29"/>
        <v>2.4814988294302568E-105</v>
      </c>
      <c r="AO105" s="236">
        <f t="shared" si="40"/>
        <v>7365.8449671905091</v>
      </c>
      <c r="AP105" s="268">
        <f t="shared" si="41"/>
        <v>5.5057330546701866E-2</v>
      </c>
    </row>
    <row r="106" spans="21:42" ht="12" customHeight="1">
      <c r="U106" s="266">
        <v>97</v>
      </c>
      <c r="V106" s="252">
        <f t="shared" si="30"/>
        <v>0.82999921844416302</v>
      </c>
      <c r="W106" s="252">
        <f t="shared" si="31"/>
        <v>6.6317782414728271E-2</v>
      </c>
      <c r="X106" s="253">
        <f t="shared" si="32"/>
        <v>1.5629954631174173E-111</v>
      </c>
      <c r="Y106" s="254">
        <f t="shared" si="42"/>
        <v>43567.4375</v>
      </c>
      <c r="Z106" s="255">
        <f t="shared" si="33"/>
        <v>12.449988276662445</v>
      </c>
      <c r="AA106" s="255">
        <f t="shared" si="34"/>
        <v>1.1937200834651089</v>
      </c>
      <c r="AB106" s="255">
        <f t="shared" si="35"/>
        <v>2.5007927409878674E-109</v>
      </c>
      <c r="AC106" s="256">
        <f t="shared" si="45"/>
        <v>1132.9489331762825</v>
      </c>
      <c r="AD106" s="257">
        <f t="shared" si="46"/>
        <v>291.26770036548663</v>
      </c>
      <c r="AE106" s="270">
        <f t="shared" si="47"/>
        <v>1.6255152816421139E-107</v>
      </c>
      <c r="AF106" s="236">
        <f t="shared" si="36"/>
        <v>1424.2166335417692</v>
      </c>
      <c r="AG106" s="267">
        <f t="shared" si="43"/>
        <v>8.8148581639027612E-2</v>
      </c>
      <c r="AH106" s="254">
        <f t="shared" si="44"/>
        <v>34480.4375</v>
      </c>
      <c r="AI106" s="255">
        <f t="shared" si="37"/>
        <v>72.209932004642184</v>
      </c>
      <c r="AJ106" s="255">
        <f t="shared" si="38"/>
        <v>3.1169357734922287</v>
      </c>
      <c r="AK106" s="253">
        <f t="shared" si="39"/>
        <v>2.7508720150866545E-108</v>
      </c>
      <c r="AL106" s="256">
        <f t="shared" si="27"/>
        <v>6571.1038124224378</v>
      </c>
      <c r="AM106" s="257">
        <f t="shared" si="28"/>
        <v>760.53232873210368</v>
      </c>
      <c r="AN106" s="270">
        <f t="shared" si="29"/>
        <v>1.7880668098063254E-106</v>
      </c>
      <c r="AO106" s="236">
        <f t="shared" si="40"/>
        <v>7331.6361411545413</v>
      </c>
      <c r="AP106" s="268">
        <f t="shared" si="41"/>
        <v>5.4801630535220996E-2</v>
      </c>
    </row>
    <row r="107" spans="21:42" ht="12" customHeight="1">
      <c r="U107" s="266">
        <v>98</v>
      </c>
      <c r="V107" s="252">
        <f t="shared" si="30"/>
        <v>0.82840637575638854</v>
      </c>
      <c r="W107" s="252">
        <f t="shared" si="31"/>
        <v>6.4488437003359822E-2</v>
      </c>
      <c r="X107" s="253">
        <f t="shared" si="32"/>
        <v>1.1262307595446336E-112</v>
      </c>
      <c r="Y107" s="254">
        <f t="shared" si="42"/>
        <v>43597.875</v>
      </c>
      <c r="Z107" s="255">
        <f t="shared" si="33"/>
        <v>12.426095636345828</v>
      </c>
      <c r="AA107" s="255">
        <f t="shared" si="34"/>
        <v>1.1607918660604768</v>
      </c>
      <c r="AB107" s="255">
        <f t="shared" si="35"/>
        <v>1.8019692152714137E-110</v>
      </c>
      <c r="AC107" s="256">
        <f t="shared" si="45"/>
        <v>1130.7747029074701</v>
      </c>
      <c r="AD107" s="257">
        <f t="shared" si="46"/>
        <v>283.23321531875632</v>
      </c>
      <c r="AE107" s="270">
        <f t="shared" si="47"/>
        <v>1.171279989926419E-108</v>
      </c>
      <c r="AF107" s="236">
        <f t="shared" si="36"/>
        <v>1414.0079182262264</v>
      </c>
      <c r="AG107" s="267">
        <f t="shared" si="43"/>
        <v>8.7516736908227172E-2</v>
      </c>
      <c r="AH107" s="254">
        <f t="shared" si="44"/>
        <v>34510.875</v>
      </c>
      <c r="AI107" s="255">
        <f t="shared" si="37"/>
        <v>72.071354690805805</v>
      </c>
      <c r="AJ107" s="255">
        <f t="shared" si="38"/>
        <v>3.0309565391579119</v>
      </c>
      <c r="AK107" s="253">
        <f t="shared" si="39"/>
        <v>1.9821661367985551E-109</v>
      </c>
      <c r="AL107" s="256">
        <f t="shared" si="27"/>
        <v>6558.493276863328</v>
      </c>
      <c r="AM107" s="257">
        <f t="shared" si="28"/>
        <v>739.55339555453043</v>
      </c>
      <c r="AN107" s="270">
        <f t="shared" si="29"/>
        <v>1.2884079889190609E-107</v>
      </c>
      <c r="AO107" s="236">
        <f t="shared" si="40"/>
        <v>7298.0466724178586</v>
      </c>
      <c r="AP107" s="268">
        <f t="shared" si="41"/>
        <v>5.4550560021062587E-2</v>
      </c>
    </row>
    <row r="108" spans="21:42" ht="12" customHeight="1">
      <c r="U108" s="266">
        <v>99</v>
      </c>
      <c r="V108" s="252">
        <f t="shared" si="30"/>
        <v>0.8268165898761044</v>
      </c>
      <c r="W108" s="252">
        <f t="shared" si="31"/>
        <v>6.2709553240620761E-2</v>
      </c>
      <c r="X108" s="253">
        <f t="shared" si="32"/>
        <v>8.11515934419014E-114</v>
      </c>
      <c r="Y108" s="254">
        <f t="shared" si="42"/>
        <v>43628.3125</v>
      </c>
      <c r="Z108" s="255">
        <f t="shared" si="33"/>
        <v>12.402248848141566</v>
      </c>
      <c r="AA108" s="255">
        <f t="shared" si="34"/>
        <v>1.1287719583311737</v>
      </c>
      <c r="AB108" s="255">
        <f t="shared" si="35"/>
        <v>1.2984254950704224E-111</v>
      </c>
      <c r="AC108" s="256">
        <f t="shared" si="45"/>
        <v>1128.6046451808822</v>
      </c>
      <c r="AD108" s="257">
        <f t="shared" si="46"/>
        <v>275.42035783280636</v>
      </c>
      <c r="AE108" s="270">
        <f t="shared" si="47"/>
        <v>8.439765717957745E-110</v>
      </c>
      <c r="AF108" s="236">
        <f t="shared" si="36"/>
        <v>1404.0250030136885</v>
      </c>
      <c r="AG108" s="267">
        <f t="shared" si="43"/>
        <v>8.6898867550516096E-2</v>
      </c>
      <c r="AH108" s="254">
        <f t="shared" si="44"/>
        <v>34541.3125</v>
      </c>
      <c r="AI108" s="255">
        <f t="shared" si="37"/>
        <v>71.933043319221085</v>
      </c>
      <c r="AJ108" s="255">
        <f t="shared" si="38"/>
        <v>2.947349002309176</v>
      </c>
      <c r="AK108" s="253">
        <f t="shared" si="39"/>
        <v>1.4282680445774645E-110</v>
      </c>
      <c r="AL108" s="256">
        <f t="shared" si="27"/>
        <v>6545.9069420491178</v>
      </c>
      <c r="AM108" s="257">
        <f t="shared" si="28"/>
        <v>719.15315656343887</v>
      </c>
      <c r="AN108" s="270">
        <f t="shared" si="29"/>
        <v>9.2837422897535196E-109</v>
      </c>
      <c r="AO108" s="236">
        <f t="shared" si="40"/>
        <v>7265.0600986125564</v>
      </c>
      <c r="AP108" s="268">
        <f t="shared" si="41"/>
        <v>5.4303995953302361E-2</v>
      </c>
    </row>
    <row r="109" spans="21:42" ht="12" customHeight="1">
      <c r="U109" s="266">
        <v>100</v>
      </c>
      <c r="V109" s="252">
        <f t="shared" si="30"/>
        <v>0.82522985493702405</v>
      </c>
      <c r="W109" s="252">
        <f t="shared" si="31"/>
        <v>6.0979739165230001E-2</v>
      </c>
      <c r="X109" s="253">
        <f t="shared" si="32"/>
        <v>5.8474527199221718E-115</v>
      </c>
      <c r="Y109" s="254">
        <f t="shared" si="42"/>
        <v>43658.75</v>
      </c>
      <c r="Z109" s="255">
        <f t="shared" si="33"/>
        <v>12.37844782405536</v>
      </c>
      <c r="AA109" s="255">
        <f t="shared" si="34"/>
        <v>1.0976353049741401</v>
      </c>
      <c r="AB109" s="255">
        <f t="shared" si="35"/>
        <v>9.3559243518754755E-113</v>
      </c>
      <c r="AC109" s="256">
        <f t="shared" si="45"/>
        <v>1126.4387519890377</v>
      </c>
      <c r="AD109" s="257">
        <f t="shared" si="46"/>
        <v>267.8230144136902</v>
      </c>
      <c r="AE109" s="270">
        <f t="shared" si="47"/>
        <v>6.0813508287190591E-111</v>
      </c>
      <c r="AF109" s="236">
        <f t="shared" si="36"/>
        <v>1394.261766402728</v>
      </c>
      <c r="AG109" s="267">
        <f t="shared" si="43"/>
        <v>8.6294594689777057E-2</v>
      </c>
      <c r="AH109" s="254">
        <f t="shared" si="44"/>
        <v>34571.75</v>
      </c>
      <c r="AI109" s="255">
        <f t="shared" si="37"/>
        <v>71.794997379521092</v>
      </c>
      <c r="AJ109" s="255">
        <f t="shared" si="38"/>
        <v>2.86604774076581</v>
      </c>
      <c r="AK109" s="253">
        <f t="shared" si="39"/>
        <v>1.0291516787063023E-111</v>
      </c>
      <c r="AL109" s="256">
        <f t="shared" si="27"/>
        <v>6533.3447615364194</v>
      </c>
      <c r="AM109" s="257">
        <f t="shared" si="28"/>
        <v>699.31564874685762</v>
      </c>
      <c r="AN109" s="270">
        <f t="shared" si="29"/>
        <v>6.6894859115909646E-110</v>
      </c>
      <c r="AO109" s="236">
        <f t="shared" si="40"/>
        <v>7232.6604102832771</v>
      </c>
      <c r="AP109" s="268">
        <f t="shared" si="41"/>
        <v>5.4061818666392175E-2</v>
      </c>
    </row>
    <row r="110" spans="21:42" ht="12" customHeight="1">
      <c r="U110" s="266">
        <v>101</v>
      </c>
      <c r="V110" s="252">
        <f t="shared" si="30"/>
        <v>0.82364616508411848</v>
      </c>
      <c r="W110" s="252">
        <f t="shared" si="31"/>
        <v>5.9297641212515836E-2</v>
      </c>
      <c r="X110" s="253">
        <f t="shared" si="32"/>
        <v>4.2134358503023866E-116</v>
      </c>
      <c r="Y110" s="254">
        <f t="shared" si="42"/>
        <v>43689.1875</v>
      </c>
      <c r="Z110" s="255">
        <f t="shared" si="33"/>
        <v>12.354692476261777</v>
      </c>
      <c r="AA110" s="255">
        <f t="shared" si="34"/>
        <v>1.067357541825285</v>
      </c>
      <c r="AB110" s="255">
        <f t="shared" si="35"/>
        <v>6.7414973604838193E-114</v>
      </c>
      <c r="AC110" s="256">
        <f t="shared" si="45"/>
        <v>1124.2770153398214</v>
      </c>
      <c r="AD110" s="257">
        <f t="shared" si="46"/>
        <v>260.4352402053695</v>
      </c>
      <c r="AE110" s="270">
        <f t="shared" si="47"/>
        <v>4.3819732843144821E-112</v>
      </c>
      <c r="AF110" s="236">
        <f t="shared" si="36"/>
        <v>1384.7122555451911</v>
      </c>
      <c r="AG110" s="267">
        <f t="shared" si="43"/>
        <v>8.5703549888295538E-2</v>
      </c>
      <c r="AH110" s="254">
        <f t="shared" si="44"/>
        <v>34602.1875</v>
      </c>
      <c r="AI110" s="255">
        <f t="shared" si="37"/>
        <v>71.657216362318309</v>
      </c>
      <c r="AJ110" s="255">
        <f t="shared" si="38"/>
        <v>2.7869891369882445</v>
      </c>
      <c r="AK110" s="253">
        <f t="shared" si="39"/>
        <v>7.4156470965322009E-113</v>
      </c>
      <c r="AL110" s="256">
        <f t="shared" si="27"/>
        <v>6520.8066889709662</v>
      </c>
      <c r="AM110" s="257">
        <f t="shared" si="28"/>
        <v>680.02534942513159</v>
      </c>
      <c r="AN110" s="270">
        <f t="shared" si="29"/>
        <v>4.8201706127459306E-111</v>
      </c>
      <c r="AO110" s="236">
        <f t="shared" si="40"/>
        <v>7200.8320383960981</v>
      </c>
      <c r="AP110" s="268">
        <f t="shared" si="41"/>
        <v>5.3823911786792973E-2</v>
      </c>
    </row>
    <row r="111" spans="21:42" ht="12" customHeight="1">
      <c r="U111" s="266">
        <v>102</v>
      </c>
      <c r="V111" s="252">
        <f t="shared" si="30"/>
        <v>0.82206551447359499</v>
      </c>
      <c r="W111" s="252">
        <f t="shared" si="31"/>
        <v>5.7661943155262935E-2</v>
      </c>
      <c r="X111" s="253">
        <f t="shared" si="32"/>
        <v>3.0360299629493515E-117</v>
      </c>
      <c r="Y111" s="254">
        <f t="shared" si="42"/>
        <v>43719.625</v>
      </c>
      <c r="Z111" s="255">
        <f t="shared" si="33"/>
        <v>12.330982717103925</v>
      </c>
      <c r="AA111" s="255">
        <f t="shared" si="34"/>
        <v>1.0379149767947329</v>
      </c>
      <c r="AB111" s="255">
        <f t="shared" si="35"/>
        <v>4.8576479407189627E-115</v>
      </c>
      <c r="AC111" s="256">
        <f t="shared" si="45"/>
        <v>1122.1194272564571</v>
      </c>
      <c r="AD111" s="257">
        <f t="shared" si="46"/>
        <v>253.25125433791482</v>
      </c>
      <c r="AE111" s="270">
        <f t="shared" si="47"/>
        <v>3.1574711614673251E-113</v>
      </c>
      <c r="AF111" s="236">
        <f t="shared" si="36"/>
        <v>1375.3706815943719</v>
      </c>
      <c r="AG111" s="267">
        <f t="shared" si="43"/>
        <v>8.5125374858845818E-2</v>
      </c>
      <c r="AH111" s="254">
        <f t="shared" si="44"/>
        <v>34632.625</v>
      </c>
      <c r="AI111" s="255">
        <f t="shared" si="37"/>
        <v>71.519699759202766</v>
      </c>
      <c r="AJ111" s="255">
        <f t="shared" si="38"/>
        <v>2.7101113282973581</v>
      </c>
      <c r="AK111" s="253">
        <f t="shared" si="39"/>
        <v>5.3434127347908583E-114</v>
      </c>
      <c r="AL111" s="256">
        <f t="shared" ref="AL111:AL174" si="48">AI111*10^15/10^6*10^(-6)*線量率定数2</f>
        <v>6508.2926780874523</v>
      </c>
      <c r="AM111" s="257">
        <f t="shared" ref="AM111:AM174" si="49">AJ111*10^15/10^6*10^(-6)*線量率定数2</f>
        <v>661.26716410455526</v>
      </c>
      <c r="AN111" s="270">
        <f t="shared" ref="AN111:AN174" si="50">AK111*10^15/10^6*10^(-6)*線量率定数2</f>
        <v>3.4732182776140576E-112</v>
      </c>
      <c r="AO111" s="236">
        <f t="shared" si="40"/>
        <v>7169.5598421920076</v>
      </c>
      <c r="AP111" s="268">
        <f t="shared" si="41"/>
        <v>5.3590162142183408E-2</v>
      </c>
    </row>
    <row r="112" spans="21:42" ht="12" customHeight="1">
      <c r="U112" s="266">
        <v>103</v>
      </c>
      <c r="V112" s="252">
        <f t="shared" si="30"/>
        <v>0.82048789727287619</v>
      </c>
      <c r="W112" s="252">
        <f t="shared" si="31"/>
        <v>5.6071365073776219E-2</v>
      </c>
      <c r="X112" s="253">
        <f t="shared" si="32"/>
        <v>2.1876393194082224E-118</v>
      </c>
      <c r="Y112" s="254">
        <f t="shared" si="42"/>
        <v>43750.0625</v>
      </c>
      <c r="Z112" s="255">
        <f t="shared" si="33"/>
        <v>12.307318459093143</v>
      </c>
      <c r="AA112" s="255">
        <f t="shared" si="34"/>
        <v>1.0092845713279719</v>
      </c>
      <c r="AB112" s="255">
        <f t="shared" si="35"/>
        <v>3.5002229110531559E-116</v>
      </c>
      <c r="AC112" s="256">
        <f t="shared" si="45"/>
        <v>1119.9659797774759</v>
      </c>
      <c r="AD112" s="257">
        <f t="shared" si="46"/>
        <v>246.26543540402511</v>
      </c>
      <c r="AE112" s="270">
        <f t="shared" si="47"/>
        <v>2.2751448921845512E-114</v>
      </c>
      <c r="AF112" s="236">
        <f t="shared" si="36"/>
        <v>1366.231415181501</v>
      </c>
      <c r="AG112" s="267">
        <f t="shared" si="43"/>
        <v>8.4559721184718759E-2</v>
      </c>
      <c r="AH112" s="254">
        <f t="shared" si="44"/>
        <v>34663.0625</v>
      </c>
      <c r="AI112" s="255">
        <f t="shared" si="37"/>
        <v>71.382447062740226</v>
      </c>
      <c r="AJ112" s="255">
        <f t="shared" si="38"/>
        <v>2.6353541584674822</v>
      </c>
      <c r="AK112" s="253">
        <f t="shared" si="39"/>
        <v>3.8502452021584714E-115</v>
      </c>
      <c r="AL112" s="256">
        <f t="shared" si="48"/>
        <v>6495.8026827093599</v>
      </c>
      <c r="AM112" s="257">
        <f t="shared" si="49"/>
        <v>643.02641466606565</v>
      </c>
      <c r="AN112" s="270">
        <f t="shared" si="50"/>
        <v>2.5026593814030064E-113</v>
      </c>
      <c r="AO112" s="236">
        <f t="shared" si="40"/>
        <v>7138.8290973754256</v>
      </c>
      <c r="AP112" s="268">
        <f t="shared" si="41"/>
        <v>5.3360459673172822E-2</v>
      </c>
    </row>
    <row r="113" spans="21:42" ht="12" customHeight="1">
      <c r="U113" s="266">
        <v>104</v>
      </c>
      <c r="V113" s="252">
        <f t="shared" si="30"/>
        <v>0.81891330766057702</v>
      </c>
      <c r="W113" s="252">
        <f t="shared" si="31"/>
        <v>5.4524662354354526E-2</v>
      </c>
      <c r="X113" s="253">
        <f t="shared" si="32"/>
        <v>1.57632363653364E-119</v>
      </c>
      <c r="Y113" s="254">
        <f t="shared" si="42"/>
        <v>43780.5</v>
      </c>
      <c r="Z113" s="255">
        <f t="shared" si="33"/>
        <v>12.283699614908656</v>
      </c>
      <c r="AA113" s="255">
        <f t="shared" si="34"/>
        <v>0.98144392237838152</v>
      </c>
      <c r="AB113" s="255">
        <f t="shared" si="35"/>
        <v>2.5221178184538242E-117</v>
      </c>
      <c r="AC113" s="256">
        <f t="shared" si="45"/>
        <v>1117.8166649566876</v>
      </c>
      <c r="AD113" s="257">
        <f t="shared" si="46"/>
        <v>239.47231706032505</v>
      </c>
      <c r="AE113" s="270">
        <f t="shared" si="47"/>
        <v>1.6393765819949856E-115</v>
      </c>
      <c r="AF113" s="236">
        <f t="shared" si="36"/>
        <v>1357.2889820170126</v>
      </c>
      <c r="AG113" s="267">
        <f t="shared" si="43"/>
        <v>8.4006250047472461E-2</v>
      </c>
      <c r="AH113" s="254">
        <f t="shared" si="44"/>
        <v>34693.5</v>
      </c>
      <c r="AI113" s="255">
        <f t="shared" si="37"/>
        <v>71.245457766470196</v>
      </c>
      <c r="AJ113" s="255">
        <f t="shared" si="38"/>
        <v>2.5626591306546627</v>
      </c>
      <c r="AK113" s="253">
        <f t="shared" si="39"/>
        <v>2.7743296002992065E-116</v>
      </c>
      <c r="AL113" s="256">
        <f t="shared" si="48"/>
        <v>6483.3366567487874</v>
      </c>
      <c r="AM113" s="257">
        <f t="shared" si="49"/>
        <v>625.2888278797376</v>
      </c>
      <c r="AN113" s="270">
        <f t="shared" si="50"/>
        <v>1.8033142401944841E-114</v>
      </c>
      <c r="AO113" s="236">
        <f t="shared" si="40"/>
        <v>7108.6254846285246</v>
      </c>
      <c r="AP113" s="268">
        <f t="shared" si="41"/>
        <v>5.3134697347449453E-2</v>
      </c>
    </row>
    <row r="114" spans="21:42" ht="12" customHeight="1">
      <c r="U114" s="266">
        <v>105</v>
      </c>
      <c r="V114" s="252">
        <f t="shared" si="30"/>
        <v>0.81734173982648506</v>
      </c>
      <c r="W114" s="252">
        <f t="shared" si="31"/>
        <v>5.3020624715390867E-2</v>
      </c>
      <c r="X114" s="253">
        <f t="shared" si="32"/>
        <v>1.1358344975106132E-120</v>
      </c>
      <c r="Y114" s="254">
        <f t="shared" si="42"/>
        <v>43810.9375</v>
      </c>
      <c r="Z114" s="255">
        <f t="shared" si="33"/>
        <v>12.260126097397276</v>
      </c>
      <c r="AA114" s="255">
        <f t="shared" si="34"/>
        <v>0.95437124487703562</v>
      </c>
      <c r="AB114" s="255">
        <f t="shared" si="35"/>
        <v>1.8173351960169812E-118</v>
      </c>
      <c r="AC114" s="256">
        <f t="shared" si="45"/>
        <v>1115.6714748631521</v>
      </c>
      <c r="AD114" s="257">
        <f t="shared" si="46"/>
        <v>232.86658374999666</v>
      </c>
      <c r="AE114" s="270">
        <f t="shared" si="47"/>
        <v>1.1812678774110376E-116</v>
      </c>
      <c r="AF114" s="236">
        <f t="shared" si="36"/>
        <v>1348.5380586131487</v>
      </c>
      <c r="AG114" s="267">
        <f t="shared" si="43"/>
        <v>8.3464631962192781E-2</v>
      </c>
      <c r="AH114" s="254">
        <f t="shared" si="44"/>
        <v>34723.9375</v>
      </c>
      <c r="AI114" s="255">
        <f t="shared" si="37"/>
        <v>71.108731364904202</v>
      </c>
      <c r="AJ114" s="255">
        <f t="shared" si="38"/>
        <v>2.4919693616233709</v>
      </c>
      <c r="AK114" s="253">
        <f t="shared" si="39"/>
        <v>1.9990687156186792E-117</v>
      </c>
      <c r="AL114" s="256">
        <f t="shared" si="48"/>
        <v>6470.894554206282</v>
      </c>
      <c r="AM114" s="257">
        <f t="shared" si="49"/>
        <v>608.04052423610244</v>
      </c>
      <c r="AN114" s="270">
        <f t="shared" si="50"/>
        <v>1.2993946651521415E-115</v>
      </c>
      <c r="AO114" s="236">
        <f t="shared" si="40"/>
        <v>7078.9350784423841</v>
      </c>
      <c r="AP114" s="268">
        <f t="shared" si="41"/>
        <v>5.2912771076296924E-2</v>
      </c>
    </row>
    <row r="115" spans="21:42" ht="12" customHeight="1">
      <c r="U115" s="266">
        <v>106</v>
      </c>
      <c r="V115" s="252">
        <f t="shared" si="30"/>
        <v>0.81577318797153764</v>
      </c>
      <c r="W115" s="252">
        <f t="shared" si="31"/>
        <v>5.1558075260337753E-2</v>
      </c>
      <c r="X115" s="253">
        <f t="shared" si="32"/>
        <v>8.1843599615887319E-122</v>
      </c>
      <c r="Y115" s="254">
        <f t="shared" si="42"/>
        <v>43841.375</v>
      </c>
      <c r="Z115" s="255">
        <f t="shared" si="33"/>
        <v>12.236597819573065</v>
      </c>
      <c r="AA115" s="255">
        <f t="shared" si="34"/>
        <v>0.92804535468607952</v>
      </c>
      <c r="AB115" s="255">
        <f t="shared" si="35"/>
        <v>1.3094975938541971E-119</v>
      </c>
      <c r="AC115" s="256">
        <f t="shared" si="45"/>
        <v>1113.5304015811489</v>
      </c>
      <c r="AD115" s="257">
        <f t="shared" si="46"/>
        <v>226.44306654340338</v>
      </c>
      <c r="AE115" s="270">
        <f t="shared" si="47"/>
        <v>8.5117343600522832E-118</v>
      </c>
      <c r="AF115" s="236">
        <f t="shared" si="36"/>
        <v>1339.9734681245523</v>
      </c>
      <c r="AG115" s="267">
        <f t="shared" si="43"/>
        <v>8.2934546520056468E-2</v>
      </c>
      <c r="AH115" s="254">
        <f t="shared" si="44"/>
        <v>34754.375</v>
      </c>
      <c r="AI115" s="255">
        <f t="shared" si="37"/>
        <v>70.972267353523776</v>
      </c>
      <c r="AJ115" s="255">
        <f t="shared" si="38"/>
        <v>2.4232295372358745</v>
      </c>
      <c r="AK115" s="253">
        <f t="shared" si="39"/>
        <v>1.4404473532396169E-118</v>
      </c>
      <c r="AL115" s="256">
        <f t="shared" si="48"/>
        <v>6458.4763291706631</v>
      </c>
      <c r="AM115" s="257">
        <f t="shared" si="49"/>
        <v>591.26800708555334</v>
      </c>
      <c r="AN115" s="270">
        <f t="shared" si="50"/>
        <v>9.3629077960575096E-117</v>
      </c>
      <c r="AO115" s="236">
        <f t="shared" si="40"/>
        <v>7049.7443362562162</v>
      </c>
      <c r="AP115" s="268">
        <f t="shared" si="41"/>
        <v>5.2694579633413431E-2</v>
      </c>
    </row>
    <row r="116" spans="21:42" ht="12" customHeight="1">
      <c r="U116" s="266">
        <v>107</v>
      </c>
      <c r="V116" s="252">
        <f t="shared" si="30"/>
        <v>0.81420764630780129</v>
      </c>
      <c r="W116" s="252">
        <f t="shared" si="31"/>
        <v>5.0135869556795665E-2</v>
      </c>
      <c r="X116" s="253">
        <f t="shared" si="32"/>
        <v>5.8973158613921052E-123</v>
      </c>
      <c r="Y116" s="254">
        <f t="shared" si="42"/>
        <v>43871.8125</v>
      </c>
      <c r="Z116" s="255">
        <f t="shared" si="33"/>
        <v>12.213114694617019</v>
      </c>
      <c r="AA116" s="255">
        <f t="shared" si="34"/>
        <v>0.90244565202232196</v>
      </c>
      <c r="AB116" s="255">
        <f t="shared" si="35"/>
        <v>9.4357053782273686E-121</v>
      </c>
      <c r="AC116" s="256">
        <f t="shared" si="45"/>
        <v>1111.3934372101487</v>
      </c>
      <c r="AD116" s="257">
        <f t="shared" si="46"/>
        <v>220.19673909344658</v>
      </c>
      <c r="AE116" s="270">
        <f t="shared" si="47"/>
        <v>6.1332084958477888E-119</v>
      </c>
      <c r="AF116" s="236">
        <f t="shared" si="36"/>
        <v>1331.5901763035954</v>
      </c>
      <c r="AG116" s="267">
        <f t="shared" si="43"/>
        <v>8.2415682137995633E-2</v>
      </c>
      <c r="AH116" s="254">
        <f t="shared" si="44"/>
        <v>34784.8125</v>
      </c>
      <c r="AI116" s="255">
        <f t="shared" si="37"/>
        <v>70.836065228778708</v>
      </c>
      <c r="AJ116" s="255">
        <f t="shared" si="38"/>
        <v>2.3563858691693964</v>
      </c>
      <c r="AK116" s="253">
        <f t="shared" si="39"/>
        <v>1.0379275916050105E-119</v>
      </c>
      <c r="AL116" s="256">
        <f t="shared" si="48"/>
        <v>6446.081935818861</v>
      </c>
      <c r="AM116" s="257">
        <f t="shared" si="49"/>
        <v>574.95815207733267</v>
      </c>
      <c r="AN116" s="270">
        <f t="shared" si="50"/>
        <v>6.7465293454325689E-118</v>
      </c>
      <c r="AO116" s="236">
        <f t="shared" si="40"/>
        <v>7021.0400878961937</v>
      </c>
      <c r="AP116" s="268">
        <f t="shared" si="41"/>
        <v>5.2480024575970355E-2</v>
      </c>
    </row>
    <row r="117" spans="21:42" ht="12" customHeight="1">
      <c r="U117" s="266">
        <v>108</v>
      </c>
      <c r="V117" s="252">
        <f t="shared" si="30"/>
        <v>0.81264510905845</v>
      </c>
      <c r="W117" s="252">
        <f t="shared" si="31"/>
        <v>4.8752894741004409E-2</v>
      </c>
      <c r="X117" s="253">
        <f t="shared" si="32"/>
        <v>4.2493651955987285E-124</v>
      </c>
      <c r="Y117" s="254">
        <f t="shared" si="42"/>
        <v>43902.25</v>
      </c>
      <c r="Z117" s="255">
        <f t="shared" si="33"/>
        <v>12.189676635876751</v>
      </c>
      <c r="AA117" s="255">
        <f t="shared" si="34"/>
        <v>0.87755210533807937</v>
      </c>
      <c r="AB117" s="255">
        <f t="shared" si="35"/>
        <v>6.7989843129579655E-122</v>
      </c>
      <c r="AC117" s="256">
        <f t="shared" si="45"/>
        <v>1109.2605738647842</v>
      </c>
      <c r="AD117" s="257">
        <f t="shared" si="46"/>
        <v>214.12271370249135</v>
      </c>
      <c r="AE117" s="270">
        <f t="shared" si="47"/>
        <v>4.4193398034226774E-120</v>
      </c>
      <c r="AF117" s="236">
        <f t="shared" si="36"/>
        <v>1323.3832875672756</v>
      </c>
      <c r="AG117" s="267">
        <f t="shared" si="43"/>
        <v>8.1907735815267418E-2</v>
      </c>
      <c r="AH117" s="254">
        <f t="shared" si="44"/>
        <v>34815.25</v>
      </c>
      <c r="AI117" s="255">
        <f t="shared" si="37"/>
        <v>70.700124488085152</v>
      </c>
      <c r="AJ117" s="255">
        <f t="shared" si="38"/>
        <v>2.2913860528272072</v>
      </c>
      <c r="AK117" s="253">
        <f t="shared" si="39"/>
        <v>7.4788827442537619E-121</v>
      </c>
      <c r="AL117" s="256">
        <f t="shared" si="48"/>
        <v>6433.7113284157494</v>
      </c>
      <c r="AM117" s="257">
        <f t="shared" si="49"/>
        <v>559.0981968898385</v>
      </c>
      <c r="AN117" s="270">
        <f t="shared" si="50"/>
        <v>4.8612737837649453E-119</v>
      </c>
      <c r="AO117" s="236">
        <f t="shared" si="40"/>
        <v>6992.8095253055881</v>
      </c>
      <c r="AP117" s="268">
        <f t="shared" si="41"/>
        <v>5.2269010167848323E-2</v>
      </c>
    </row>
    <row r="118" spans="21:42" ht="12" customHeight="1">
      <c r="U118" s="266">
        <v>109</v>
      </c>
      <c r="V118" s="252">
        <f t="shared" si="30"/>
        <v>0.81108557045774421</v>
      </c>
      <c r="W118" s="252">
        <f t="shared" si="31"/>
        <v>4.7408068647036894E-2</v>
      </c>
      <c r="X118" s="253">
        <f t="shared" si="32"/>
        <v>3.0619191832304719E-125</v>
      </c>
      <c r="Y118" s="254">
        <f t="shared" si="42"/>
        <v>43932.6875</v>
      </c>
      <c r="Z118" s="255">
        <f t="shared" si="33"/>
        <v>12.166283556866164</v>
      </c>
      <c r="AA118" s="255">
        <f t="shared" si="34"/>
        <v>0.85334523564666409</v>
      </c>
      <c r="AB118" s="255">
        <f t="shared" si="35"/>
        <v>4.899070693168755E-123</v>
      </c>
      <c r="AC118" s="256">
        <f t="shared" si="45"/>
        <v>1107.1318036748207</v>
      </c>
      <c r="AD118" s="257">
        <f t="shared" si="46"/>
        <v>208.21623749778604</v>
      </c>
      <c r="AE118" s="270">
        <f t="shared" si="47"/>
        <v>3.1843959505596904E-121</v>
      </c>
      <c r="AF118" s="236">
        <f t="shared" si="36"/>
        <v>1315.3480411726068</v>
      </c>
      <c r="AG118" s="267">
        <f t="shared" si="43"/>
        <v>8.1410412896738685E-2</v>
      </c>
      <c r="AH118" s="254">
        <f t="shared" si="44"/>
        <v>34845.6875</v>
      </c>
      <c r="AI118" s="255">
        <f t="shared" si="37"/>
        <v>70.56444462982374</v>
      </c>
      <c r="AJ118" s="255">
        <f t="shared" si="38"/>
        <v>2.2281792264107341</v>
      </c>
      <c r="AK118" s="253">
        <f t="shared" si="39"/>
        <v>5.3889777624856309E-122</v>
      </c>
      <c r="AL118" s="256">
        <f t="shared" si="48"/>
        <v>6421.3644613139595</v>
      </c>
      <c r="AM118" s="257">
        <f t="shared" si="49"/>
        <v>543.67573124421904</v>
      </c>
      <c r="AN118" s="270">
        <f t="shared" si="50"/>
        <v>3.5028355456156601E-120</v>
      </c>
      <c r="AO118" s="236">
        <f t="shared" si="40"/>
        <v>6965.0401925581782</v>
      </c>
      <c r="AP118" s="268">
        <f t="shared" si="41"/>
        <v>5.2061443304990677E-2</v>
      </c>
    </row>
    <row r="119" spans="21:42" ht="12" customHeight="1">
      <c r="U119" s="266">
        <v>110</v>
      </c>
      <c r="V119" s="252">
        <f t="shared" si="30"/>
        <v>0.80952902475100874</v>
      </c>
      <c r="W119" s="252">
        <f t="shared" si="31"/>
        <v>4.6100338960013497E-2</v>
      </c>
      <c r="X119" s="253">
        <f t="shared" si="32"/>
        <v>2.2062940352467843E-126</v>
      </c>
      <c r="Y119" s="254">
        <f t="shared" si="42"/>
        <v>43963.125</v>
      </c>
      <c r="Z119" s="255">
        <f t="shared" si="33"/>
        <v>12.142935371265132</v>
      </c>
      <c r="AA119" s="255">
        <f t="shared" si="34"/>
        <v>0.8298061012802429</v>
      </c>
      <c r="AB119" s="255">
        <f t="shared" si="35"/>
        <v>3.530070456394855E-124</v>
      </c>
      <c r="AC119" s="256">
        <f t="shared" si="45"/>
        <v>1105.007118785127</v>
      </c>
      <c r="AD119" s="257">
        <f t="shared" si="46"/>
        <v>202.47268871237924</v>
      </c>
      <c r="AE119" s="270">
        <f t="shared" si="47"/>
        <v>2.2945457966566555E-122</v>
      </c>
      <c r="AF119" s="236">
        <f t="shared" si="36"/>
        <v>1307.4798074975063</v>
      </c>
      <c r="AG119" s="267">
        <f t="shared" si="43"/>
        <v>8.0923426842700152E-2</v>
      </c>
      <c r="AH119" s="254">
        <f t="shared" si="44"/>
        <v>34876.125</v>
      </c>
      <c r="AI119" s="255">
        <f t="shared" si="37"/>
        <v>70.429025153337761</v>
      </c>
      <c r="AJ119" s="255">
        <f t="shared" si="38"/>
        <v>2.1667159311206343</v>
      </c>
      <c r="AK119" s="253">
        <f t="shared" si="39"/>
        <v>3.8830775020343404E-123</v>
      </c>
      <c r="AL119" s="256">
        <f t="shared" si="48"/>
        <v>6409.0412889537347</v>
      </c>
      <c r="AM119" s="257">
        <f t="shared" si="49"/>
        <v>528.67868719343471</v>
      </c>
      <c r="AN119" s="270">
        <f t="shared" si="50"/>
        <v>2.524000376322321E-121</v>
      </c>
      <c r="AO119" s="236">
        <f t="shared" si="40"/>
        <v>6937.7199761471693</v>
      </c>
      <c r="AP119" s="268">
        <f t="shared" si="41"/>
        <v>5.1857233442816231E-2</v>
      </c>
    </row>
    <row r="120" spans="21:42" ht="12" customHeight="1">
      <c r="U120" s="266">
        <v>111</v>
      </c>
      <c r="V120" s="252">
        <f t="shared" si="30"/>
        <v>0.8079754661946128</v>
      </c>
      <c r="W120" s="252">
        <f t="shared" si="31"/>
        <v>4.4828682392674721E-2</v>
      </c>
      <c r="X120" s="253">
        <f t="shared" si="32"/>
        <v>1.5897654636428287E-127</v>
      </c>
      <c r="Y120" s="254">
        <f t="shared" si="42"/>
        <v>43993.5625</v>
      </c>
      <c r="Z120" s="255">
        <f t="shared" si="33"/>
        <v>12.119631992919192</v>
      </c>
      <c r="AA120" s="255">
        <f t="shared" si="34"/>
        <v>0.806916283068145</v>
      </c>
      <c r="AB120" s="255">
        <f t="shared" si="35"/>
        <v>2.543624741828526E-125</v>
      </c>
      <c r="AC120" s="256">
        <f t="shared" si="45"/>
        <v>1102.8865113556462</v>
      </c>
      <c r="AD120" s="257">
        <f t="shared" si="46"/>
        <v>196.88757306862738</v>
      </c>
      <c r="AE120" s="270">
        <f t="shared" si="47"/>
        <v>1.6533560821885421E-123</v>
      </c>
      <c r="AF120" s="236">
        <f t="shared" si="36"/>
        <v>1299.7740844242735</v>
      </c>
      <c r="AG120" s="267">
        <f t="shared" si="43"/>
        <v>8.0446499005030231E-2</v>
      </c>
      <c r="AH120" s="254">
        <f t="shared" si="44"/>
        <v>34906.5625</v>
      </c>
      <c r="AI120" s="255">
        <f t="shared" si="37"/>
        <v>70.293865558931316</v>
      </c>
      <c r="AJ120" s="255">
        <f t="shared" si="38"/>
        <v>2.1069480724557117</v>
      </c>
      <c r="AK120" s="253">
        <f t="shared" si="39"/>
        <v>2.7979872160113785E-124</v>
      </c>
      <c r="AL120" s="256">
        <f t="shared" si="48"/>
        <v>6396.7417658627483</v>
      </c>
      <c r="AM120" s="257">
        <f t="shared" si="49"/>
        <v>514.09532967919358</v>
      </c>
      <c r="AN120" s="270">
        <f t="shared" si="50"/>
        <v>1.8186916904073964E-122</v>
      </c>
      <c r="AO120" s="236">
        <f t="shared" si="40"/>
        <v>6910.8370955419414</v>
      </c>
      <c r="AP120" s="268">
        <f t="shared" si="41"/>
        <v>5.1656292525633973E-2</v>
      </c>
    </row>
    <row r="121" spans="21:42" ht="12" customHeight="1">
      <c r="U121" s="266">
        <v>112</v>
      </c>
      <c r="V121" s="252">
        <f t="shared" si="30"/>
        <v>0.806424889055948</v>
      </c>
      <c r="W121" s="252">
        <f t="shared" si="31"/>
        <v>4.359210388466777E-2</v>
      </c>
      <c r="X121" s="253">
        <f t="shared" si="32"/>
        <v>1.1455201296906672E-128</v>
      </c>
      <c r="Y121" s="254">
        <f t="shared" si="42"/>
        <v>44024</v>
      </c>
      <c r="Z121" s="255">
        <f t="shared" si="33"/>
        <v>12.096373335839219</v>
      </c>
      <c r="AA121" s="255">
        <f t="shared" si="34"/>
        <v>0.78465786992401987</v>
      </c>
      <c r="AB121" s="255">
        <f t="shared" si="35"/>
        <v>1.8328322075050674E-126</v>
      </c>
      <c r="AC121" s="256">
        <f t="shared" si="45"/>
        <v>1100.7699735613689</v>
      </c>
      <c r="AD121" s="257">
        <f t="shared" si="46"/>
        <v>191.45652026146087</v>
      </c>
      <c r="AE121" s="270">
        <f t="shared" si="47"/>
        <v>1.1913409348782937E-124</v>
      </c>
      <c r="AF121" s="236">
        <f t="shared" si="36"/>
        <v>1292.2264938228298</v>
      </c>
      <c r="AG121" s="267">
        <f t="shared" si="43"/>
        <v>7.997935840953331E-2</v>
      </c>
      <c r="AH121" s="254">
        <f t="shared" si="44"/>
        <v>34937</v>
      </c>
      <c r="AI121" s="255">
        <f t="shared" si="37"/>
        <v>70.158965347867479</v>
      </c>
      <c r="AJ121" s="255">
        <f t="shared" si="38"/>
        <v>2.048828882579385</v>
      </c>
      <c r="AK121" s="253">
        <f t="shared" si="39"/>
        <v>2.0161154282555741E-125</v>
      </c>
      <c r="AL121" s="256">
        <f t="shared" si="48"/>
        <v>6384.4658466559404</v>
      </c>
      <c r="AM121" s="257">
        <f t="shared" si="49"/>
        <v>499.91424734936987</v>
      </c>
      <c r="AN121" s="270">
        <f t="shared" si="50"/>
        <v>1.3104750283661231E-123</v>
      </c>
      <c r="AO121" s="236">
        <f t="shared" si="40"/>
        <v>6884.3800940053106</v>
      </c>
      <c r="AP121" s="268">
        <f t="shared" si="41"/>
        <v>5.1458534918005089E-2</v>
      </c>
    </row>
    <row r="122" spans="21:42" ht="12" customHeight="1">
      <c r="U122" s="266">
        <v>113</v>
      </c>
      <c r="V122" s="252">
        <f t="shared" si="30"/>
        <v>0.80487728761340693</v>
      </c>
      <c r="W122" s="252">
        <f t="shared" si="31"/>
        <v>4.2389635823920267E-2</v>
      </c>
      <c r="X122" s="253">
        <f t="shared" si="32"/>
        <v>8.254150675280598E-130</v>
      </c>
      <c r="Y122" s="254">
        <f t="shared" si="42"/>
        <v>44054.4375</v>
      </c>
      <c r="Z122" s="255">
        <f t="shared" si="33"/>
        <v>12.073159314201105</v>
      </c>
      <c r="AA122" s="255">
        <f t="shared" si="34"/>
        <v>0.76301344483056477</v>
      </c>
      <c r="AB122" s="255">
        <f t="shared" si="35"/>
        <v>1.3206641080448957E-127</v>
      </c>
      <c r="AC122" s="256">
        <f t="shared" si="45"/>
        <v>1098.6574975923004</v>
      </c>
      <c r="AD122" s="257">
        <f t="shared" si="46"/>
        <v>186.17528053865777</v>
      </c>
      <c r="AE122" s="270">
        <f t="shared" si="47"/>
        <v>8.5843167022918219E-126</v>
      </c>
      <c r="AF122" s="236">
        <f t="shared" si="36"/>
        <v>1284.8327781309581</v>
      </c>
      <c r="AG122" s="267">
        <f t="shared" si="43"/>
        <v>7.9521741544281613E-2</v>
      </c>
      <c r="AH122" s="254">
        <f t="shared" si="44"/>
        <v>34967.4375</v>
      </c>
      <c r="AI122" s="255">
        <f t="shared" si="37"/>
        <v>70.0243240223664</v>
      </c>
      <c r="AJ122" s="255">
        <f t="shared" si="38"/>
        <v>1.9923128837242525</v>
      </c>
      <c r="AK122" s="253">
        <f t="shared" si="39"/>
        <v>1.4527305188493853E-126</v>
      </c>
      <c r="AL122" s="256">
        <f t="shared" si="48"/>
        <v>6372.2134860353408</v>
      </c>
      <c r="AM122" s="257">
        <f t="shared" si="49"/>
        <v>486.12434362871755</v>
      </c>
      <c r="AN122" s="270">
        <f t="shared" si="50"/>
        <v>9.4427483725210042E-125</v>
      </c>
      <c r="AO122" s="236">
        <f t="shared" si="40"/>
        <v>6858.3378296640585</v>
      </c>
      <c r="AP122" s="268">
        <f t="shared" si="41"/>
        <v>5.1263877337997969E-2</v>
      </c>
    </row>
    <row r="123" spans="21:42" ht="12" customHeight="1">
      <c r="U123" s="266">
        <v>114</v>
      </c>
      <c r="V123" s="252">
        <f t="shared" si="30"/>
        <v>0.80333265615636307</v>
      </c>
      <c r="W123" s="252">
        <f t="shared" si="31"/>
        <v>4.1220337289492065E-2</v>
      </c>
      <c r="X123" s="253">
        <f t="shared" si="32"/>
        <v>5.9476042021743472E-131</v>
      </c>
      <c r="Y123" s="254">
        <f t="shared" si="42"/>
        <v>44084.875</v>
      </c>
      <c r="Z123" s="255">
        <f t="shared" si="33"/>
        <v>12.049989842345447</v>
      </c>
      <c r="AA123" s="255">
        <f t="shared" si="34"/>
        <v>0.74196607121085711</v>
      </c>
      <c r="AB123" s="255">
        <f t="shared" si="35"/>
        <v>9.5161667234789558E-129</v>
      </c>
      <c r="AC123" s="256">
        <f t="shared" si="45"/>
        <v>1096.5490756534355</v>
      </c>
      <c r="AD123" s="257">
        <f t="shared" si="46"/>
        <v>181.03972137544912</v>
      </c>
      <c r="AE123" s="270">
        <f t="shared" si="47"/>
        <v>6.1855083702613211E-127</v>
      </c>
      <c r="AF123" s="236">
        <f t="shared" si="36"/>
        <v>1277.5887970288845</v>
      </c>
      <c r="AG123" s="267">
        <f t="shared" si="43"/>
        <v>7.9073392153796163E-2</v>
      </c>
      <c r="AH123" s="254">
        <f t="shared" si="44"/>
        <v>34997.875</v>
      </c>
      <c r="AI123" s="255">
        <f t="shared" si="37"/>
        <v>69.889941085603581</v>
      </c>
      <c r="AJ123" s="255">
        <f t="shared" si="38"/>
        <v>1.937355852606127</v>
      </c>
      <c r="AK123" s="253">
        <f t="shared" si="39"/>
        <v>1.0467783395826852E-127</v>
      </c>
      <c r="AL123" s="256">
        <f t="shared" si="48"/>
        <v>6359.9846387899242</v>
      </c>
      <c r="AM123" s="257">
        <f t="shared" si="49"/>
        <v>472.71482803589498</v>
      </c>
      <c r="AN123" s="270">
        <f t="shared" si="50"/>
        <v>6.8040592072874546E-126</v>
      </c>
      <c r="AO123" s="236">
        <f t="shared" si="40"/>
        <v>6832.6994668258194</v>
      </c>
      <c r="AP123" s="268">
        <f t="shared" si="41"/>
        <v>5.1072238792284778E-2</v>
      </c>
    </row>
    <row r="124" spans="21:42" ht="12" customHeight="1">
      <c r="U124" s="266">
        <v>115</v>
      </c>
      <c r="V124" s="252">
        <f t="shared" si="30"/>
        <v>0.80179098898514845</v>
      </c>
      <c r="W124" s="252">
        <f t="shared" si="31"/>
        <v>4.0083293315312865E-2</v>
      </c>
      <c r="X124" s="253">
        <f t="shared" si="32"/>
        <v>4.2856009221711259E-132</v>
      </c>
      <c r="Y124" s="254">
        <f t="shared" si="42"/>
        <v>44115.3125</v>
      </c>
      <c r="Z124" s="255">
        <f t="shared" si="33"/>
        <v>12.026864834777227</v>
      </c>
      <c r="AA124" s="255">
        <f t="shared" si="34"/>
        <v>0.72149927967563154</v>
      </c>
      <c r="AB124" s="255">
        <f t="shared" si="35"/>
        <v>6.8569614754738017E-130</v>
      </c>
      <c r="AC124" s="256">
        <f t="shared" si="45"/>
        <v>1094.4446999647275</v>
      </c>
      <c r="AD124" s="257">
        <f t="shared" si="46"/>
        <v>176.04582424085407</v>
      </c>
      <c r="AE124" s="270">
        <f t="shared" si="47"/>
        <v>4.4570249590579711E-128</v>
      </c>
      <c r="AF124" s="236">
        <f t="shared" si="36"/>
        <v>1270.4905242055816</v>
      </c>
      <c r="AG124" s="267">
        <f t="shared" si="43"/>
        <v>7.8634061038904593E-2</v>
      </c>
      <c r="AH124" s="254">
        <f t="shared" si="44"/>
        <v>35028.3125</v>
      </c>
      <c r="AI124" s="255">
        <f t="shared" si="37"/>
        <v>69.755816041707916</v>
      </c>
      <c r="AJ124" s="255">
        <f t="shared" si="38"/>
        <v>1.8839147858197047</v>
      </c>
      <c r="AK124" s="253">
        <f t="shared" si="39"/>
        <v>7.5426576230211811E-129</v>
      </c>
      <c r="AL124" s="256">
        <f t="shared" si="48"/>
        <v>6347.7792597954203</v>
      </c>
      <c r="AM124" s="257">
        <f t="shared" si="49"/>
        <v>459.67520774000798</v>
      </c>
      <c r="AN124" s="270">
        <f t="shared" si="50"/>
        <v>4.9027274549637681E-127</v>
      </c>
      <c r="AO124" s="236">
        <f t="shared" si="40"/>
        <v>6807.4544675354282</v>
      </c>
      <c r="AP124" s="268">
        <f t="shared" si="41"/>
        <v>5.0883540513027826E-2</v>
      </c>
    </row>
    <row r="125" spans="21:42" ht="12" customHeight="1">
      <c r="U125" s="266">
        <v>116</v>
      </c>
      <c r="V125" s="252">
        <f t="shared" si="30"/>
        <v>0.80025228041103391</v>
      </c>
      <c r="W125" s="252">
        <f t="shared" si="31"/>
        <v>3.8977614174229007E-2</v>
      </c>
      <c r="X125" s="253">
        <f t="shared" si="32"/>
        <v>3.0880291693587486E-133</v>
      </c>
      <c r="Y125" s="254">
        <f t="shared" si="42"/>
        <v>44145.75</v>
      </c>
      <c r="Z125" s="255">
        <f t="shared" si="33"/>
        <v>12.003784206165509</v>
      </c>
      <c r="AA125" s="255">
        <f t="shared" si="34"/>
        <v>0.70159705513612214</v>
      </c>
      <c r="AB125" s="255">
        <f t="shared" si="35"/>
        <v>4.9408466709739982E-131</v>
      </c>
      <c r="AC125" s="256">
        <f t="shared" si="45"/>
        <v>1092.3443627610613</v>
      </c>
      <c r="AD125" s="257">
        <f t="shared" si="46"/>
        <v>171.18968145321378</v>
      </c>
      <c r="AE125" s="270">
        <f t="shared" si="47"/>
        <v>3.2115503361330986E-129</v>
      </c>
      <c r="AF125" s="236">
        <f t="shared" si="36"/>
        <v>1263.5340442142751</v>
      </c>
      <c r="AG125" s="267">
        <f t="shared" si="43"/>
        <v>7.8203505862120146E-2</v>
      </c>
      <c r="AH125" s="254">
        <f t="shared" si="44"/>
        <v>35058.75</v>
      </c>
      <c r="AI125" s="255">
        <f t="shared" si="37"/>
        <v>69.621948395759944</v>
      </c>
      <c r="AJ125" s="255">
        <f t="shared" si="38"/>
        <v>1.8319478661887634</v>
      </c>
      <c r="AK125" s="253">
        <f t="shared" si="39"/>
        <v>5.4349313380713972E-130</v>
      </c>
      <c r="AL125" s="256">
        <f t="shared" si="48"/>
        <v>6335.5973040141544</v>
      </c>
      <c r="AM125" s="257">
        <f t="shared" si="49"/>
        <v>446.99527935005818</v>
      </c>
      <c r="AN125" s="270">
        <f t="shared" si="50"/>
        <v>3.5327053697464077E-128</v>
      </c>
      <c r="AO125" s="236">
        <f t="shared" si="40"/>
        <v>6782.5925833642123</v>
      </c>
      <c r="AP125" s="268">
        <f t="shared" si="41"/>
        <v>5.0697705896507177E-2</v>
      </c>
    </row>
    <row r="126" spans="21:42" ht="12" customHeight="1">
      <c r="U126" s="266">
        <v>117</v>
      </c>
      <c r="V126" s="252">
        <f t="shared" si="30"/>
        <v>0.79871652475620702</v>
      </c>
      <c r="W126" s="252">
        <f t="shared" si="31"/>
        <v>3.7902434681799504E-2</v>
      </c>
      <c r="X126" s="253">
        <f t="shared" si="32"/>
        <v>2.2251078259471742E-134</v>
      </c>
      <c r="Y126" s="254">
        <f t="shared" si="42"/>
        <v>44176.1875</v>
      </c>
      <c r="Z126" s="255">
        <f t="shared" si="33"/>
        <v>11.980747871343105</v>
      </c>
      <c r="AA126" s="255">
        <f t="shared" si="34"/>
        <v>0.68224382427239105</v>
      </c>
      <c r="AB126" s="255">
        <f t="shared" si="35"/>
        <v>3.560172521515479E-132</v>
      </c>
      <c r="AC126" s="256">
        <f t="shared" si="45"/>
        <v>1090.2480562922226</v>
      </c>
      <c r="AD126" s="257">
        <f t="shared" si="46"/>
        <v>166.4674931224634</v>
      </c>
      <c r="AE126" s="270">
        <f t="shared" si="47"/>
        <v>2.3141121389850617E-130</v>
      </c>
      <c r="AF126" s="236">
        <f t="shared" si="36"/>
        <v>1256.7155494146859</v>
      </c>
      <c r="AG126" s="267">
        <f t="shared" si="43"/>
        <v>7.7781490958388683E-2</v>
      </c>
      <c r="AH126" s="254">
        <f t="shared" si="44"/>
        <v>35089.1875</v>
      </c>
      <c r="AI126" s="255">
        <f t="shared" si="37"/>
        <v>69.488337653790012</v>
      </c>
      <c r="AJ126" s="255">
        <f t="shared" si="38"/>
        <v>1.7814144300445767</v>
      </c>
      <c r="AK126" s="253">
        <f t="shared" si="39"/>
        <v>3.9161897736670268E-131</v>
      </c>
      <c r="AL126" s="256">
        <f t="shared" si="48"/>
        <v>6323.43872649489</v>
      </c>
      <c r="AM126" s="257">
        <f t="shared" si="49"/>
        <v>434.6651209308767</v>
      </c>
      <c r="AN126" s="270">
        <f t="shared" si="50"/>
        <v>2.5455233528835676E-129</v>
      </c>
      <c r="AO126" s="236">
        <f t="shared" si="40"/>
        <v>6758.1038474257666</v>
      </c>
      <c r="AP126" s="268">
        <f t="shared" si="41"/>
        <v>5.0514660443441092E-2</v>
      </c>
    </row>
    <row r="127" spans="21:42" ht="12" customHeight="1">
      <c r="U127" s="266">
        <v>118</v>
      </c>
      <c r="V127" s="252">
        <f t="shared" si="30"/>
        <v>0.79718371635375163</v>
      </c>
      <c r="W127" s="252">
        <f t="shared" si="31"/>
        <v>3.6856913519296854E-2</v>
      </c>
      <c r="X127" s="253">
        <f t="shared" si="32"/>
        <v>1.6033219136073684E-135</v>
      </c>
      <c r="Y127" s="254">
        <f t="shared" si="42"/>
        <v>44206.625</v>
      </c>
      <c r="Z127" s="255">
        <f t="shared" si="33"/>
        <v>11.957755745306274</v>
      </c>
      <c r="AA127" s="255">
        <f t="shared" si="34"/>
        <v>0.66342444334734341</v>
      </c>
      <c r="AB127" s="255">
        <f t="shared" si="35"/>
        <v>2.5653150617717893E-133</v>
      </c>
      <c r="AC127" s="256">
        <f t="shared" si="45"/>
        <v>1088.1557728228709</v>
      </c>
      <c r="AD127" s="257">
        <f t="shared" si="46"/>
        <v>161.87556417675177</v>
      </c>
      <c r="AE127" s="270">
        <f t="shared" si="47"/>
        <v>1.667454790151663E-131</v>
      </c>
      <c r="AF127" s="236">
        <f t="shared" si="36"/>
        <v>1250.0313369996227</v>
      </c>
      <c r="AG127" s="267">
        <f t="shared" si="43"/>
        <v>7.7367787151056674E-2</v>
      </c>
      <c r="AH127" s="254">
        <f t="shared" si="44"/>
        <v>35119.625</v>
      </c>
      <c r="AI127" s="255">
        <f t="shared" si="37"/>
        <v>69.354983322776391</v>
      </c>
      <c r="AJ127" s="255">
        <f t="shared" si="38"/>
        <v>1.7322749354069522</v>
      </c>
      <c r="AK127" s="253">
        <f t="shared" si="39"/>
        <v>2.8218465679489682E-132</v>
      </c>
      <c r="AL127" s="256">
        <f t="shared" si="48"/>
        <v>6311.3034823726512</v>
      </c>
      <c r="AM127" s="257">
        <f t="shared" si="49"/>
        <v>422.67508423929627</v>
      </c>
      <c r="AN127" s="270">
        <f t="shared" si="50"/>
        <v>1.8342002691668294E-130</v>
      </c>
      <c r="AO127" s="236">
        <f t="shared" si="40"/>
        <v>6733.9785666119478</v>
      </c>
      <c r="AP127" s="268">
        <f t="shared" si="41"/>
        <v>5.0334331700952632E-2</v>
      </c>
    </row>
    <row r="128" spans="21:42" ht="12" customHeight="1">
      <c r="U128" s="266">
        <v>119</v>
      </c>
      <c r="V128" s="252">
        <f t="shared" si="30"/>
        <v>0.7956538495476273</v>
      </c>
      <c r="W128" s="252">
        <f t="shared" si="31"/>
        <v>3.5840232575382248E-2</v>
      </c>
      <c r="X128" s="253">
        <f t="shared" si="32"/>
        <v>1.1552883544236695E-136</v>
      </c>
      <c r="Y128" s="254">
        <f t="shared" si="42"/>
        <v>44237.0625</v>
      </c>
      <c r="Z128" s="255">
        <f t="shared" si="33"/>
        <v>11.93480774321441</v>
      </c>
      <c r="AA128" s="255">
        <f t="shared" si="34"/>
        <v>0.64512418635688051</v>
      </c>
      <c r="AB128" s="255">
        <f t="shared" si="35"/>
        <v>1.8484613670778712E-134</v>
      </c>
      <c r="AC128" s="256">
        <f t="shared" si="45"/>
        <v>1086.0675046325114</v>
      </c>
      <c r="AD128" s="257">
        <f t="shared" si="46"/>
        <v>157.41030147107884</v>
      </c>
      <c r="AE128" s="270">
        <f t="shared" si="47"/>
        <v>1.2014998886006162E-132</v>
      </c>
      <c r="AF128" s="236">
        <f t="shared" si="36"/>
        <v>1243.4778061035902</v>
      </c>
      <c r="AG128" s="267">
        <f t="shared" si="43"/>
        <v>7.6962171572915156E-2</v>
      </c>
      <c r="AH128" s="254">
        <f t="shared" si="44"/>
        <v>35150.0625</v>
      </c>
      <c r="AI128" s="255">
        <f t="shared" si="37"/>
        <v>69.221884910643581</v>
      </c>
      <c r="AJ128" s="255">
        <f t="shared" si="38"/>
        <v>1.6844909310429657</v>
      </c>
      <c r="AK128" s="253">
        <f t="shared" si="39"/>
        <v>2.0333075037856584E-133</v>
      </c>
      <c r="AL128" s="256">
        <f t="shared" si="48"/>
        <v>6299.1915268685661</v>
      </c>
      <c r="AM128" s="257">
        <f t="shared" si="49"/>
        <v>411.01578717448359</v>
      </c>
      <c r="AN128" s="270">
        <f t="shared" si="50"/>
        <v>1.3216498774606778E-131</v>
      </c>
      <c r="AO128" s="236">
        <f t="shared" si="40"/>
        <v>6710.2073140430493</v>
      </c>
      <c r="AP128" s="268">
        <f t="shared" si="41"/>
        <v>5.0156649206137077E-2</v>
      </c>
    </row>
    <row r="129" spans="21:42" ht="12" customHeight="1">
      <c r="U129" s="266">
        <v>120</v>
      </c>
      <c r="V129" s="252">
        <f t="shared" si="30"/>
        <v>0.7941269186926474</v>
      </c>
      <c r="W129" s="252">
        <f t="shared" si="31"/>
        <v>3.485159630594039E-2</v>
      </c>
      <c r="X129" s="253">
        <f t="shared" si="32"/>
        <v>8.324536517210268E-138</v>
      </c>
      <c r="Y129" s="254">
        <f t="shared" si="42"/>
        <v>44267.5</v>
      </c>
      <c r="Z129" s="255">
        <f t="shared" si="33"/>
        <v>11.911903780389711</v>
      </c>
      <c r="AA129" s="255">
        <f t="shared" si="34"/>
        <v>0.62732873350692697</v>
      </c>
      <c r="AB129" s="255">
        <f t="shared" si="35"/>
        <v>1.3319258427536428E-135</v>
      </c>
      <c r="AC129" s="256">
        <f t="shared" si="45"/>
        <v>1083.9832440154635</v>
      </c>
      <c r="AD129" s="257">
        <f t="shared" si="46"/>
        <v>153.06821097569016</v>
      </c>
      <c r="AE129" s="270">
        <f t="shared" si="47"/>
        <v>8.6575179778986787E-134</v>
      </c>
      <c r="AF129" s="236">
        <f t="shared" si="36"/>
        <v>1237.0514549911536</v>
      </c>
      <c r="AG129" s="267">
        <f t="shared" si="43"/>
        <v>7.6564427492180079E-2</v>
      </c>
      <c r="AH129" s="254">
        <f t="shared" si="44"/>
        <v>35180.5</v>
      </c>
      <c r="AI129" s="255">
        <f t="shared" si="37"/>
        <v>69.089041926260322</v>
      </c>
      <c r="AJ129" s="255">
        <f t="shared" si="38"/>
        <v>1.6380250263791982</v>
      </c>
      <c r="AK129" s="253">
        <f t="shared" si="39"/>
        <v>1.4651184270290071E-134</v>
      </c>
      <c r="AL129" s="256">
        <f t="shared" si="48"/>
        <v>6287.1028152896879</v>
      </c>
      <c r="AM129" s="257">
        <f t="shared" si="49"/>
        <v>399.67810643652433</v>
      </c>
      <c r="AN129" s="270">
        <f t="shared" si="50"/>
        <v>9.5232697756885476E-133</v>
      </c>
      <c r="AO129" s="236">
        <f t="shared" si="40"/>
        <v>6686.780921726212</v>
      </c>
      <c r="AP129" s="268">
        <f t="shared" si="41"/>
        <v>4.9981544431185951E-2</v>
      </c>
    </row>
    <row r="130" spans="21:42" ht="12" customHeight="1">
      <c r="U130" s="266">
        <v>121</v>
      </c>
      <c r="V130" s="252">
        <f t="shared" si="30"/>
        <v>0.7926029181544596</v>
      </c>
      <c r="W130" s="252">
        <f t="shared" si="31"/>
        <v>3.3890231111573153E-2</v>
      </c>
      <c r="X130" s="253">
        <f t="shared" si="32"/>
        <v>5.9983213680831532E-139</v>
      </c>
      <c r="Y130" s="254">
        <f t="shared" si="42"/>
        <v>44297.9375</v>
      </c>
      <c r="Z130" s="255">
        <f t="shared" si="33"/>
        <v>11.889043772316894</v>
      </c>
      <c r="AA130" s="255">
        <f t="shared" si="34"/>
        <v>0.61002416000831672</v>
      </c>
      <c r="AB130" s="255">
        <f t="shared" si="35"/>
        <v>9.5973141889330445E-137</v>
      </c>
      <c r="AC130" s="256">
        <f t="shared" si="45"/>
        <v>1081.9029832808374</v>
      </c>
      <c r="AD130" s="257">
        <f t="shared" si="46"/>
        <v>148.84589504202927</v>
      </c>
      <c r="AE130" s="270">
        <f t="shared" si="47"/>
        <v>6.2382542228064783E-135</v>
      </c>
      <c r="AF130" s="236">
        <f t="shared" si="36"/>
        <v>1230.7488783228666</v>
      </c>
      <c r="AG130" s="267">
        <f t="shared" si="43"/>
        <v>7.6174344143273301E-2</v>
      </c>
      <c r="AH130" s="254">
        <f t="shared" si="44"/>
        <v>35210.9375</v>
      </c>
      <c r="AI130" s="255">
        <f t="shared" si="37"/>
        <v>68.956453879437987</v>
      </c>
      <c r="AJ130" s="255">
        <f t="shared" si="38"/>
        <v>1.5928408622439383</v>
      </c>
      <c r="AK130" s="253">
        <f t="shared" si="39"/>
        <v>1.055704560782635E-135</v>
      </c>
      <c r="AL130" s="256">
        <f t="shared" si="48"/>
        <v>6275.0373030288574</v>
      </c>
      <c r="AM130" s="257">
        <f t="shared" si="49"/>
        <v>388.6531703875209</v>
      </c>
      <c r="AN130" s="270">
        <f t="shared" si="50"/>
        <v>6.8620796450871277E-134</v>
      </c>
      <c r="AO130" s="236">
        <f t="shared" si="40"/>
        <v>6663.6904734163782</v>
      </c>
      <c r="AP130" s="268">
        <f t="shared" si="41"/>
        <v>4.9808950730024878E-2</v>
      </c>
    </row>
    <row r="131" spans="21:42" ht="12" customHeight="1">
      <c r="U131" s="266">
        <v>122</v>
      </c>
      <c r="V131" s="252">
        <f t="shared" si="30"/>
        <v>0.79108184230952372</v>
      </c>
      <c r="W131" s="252">
        <f t="shared" si="31"/>
        <v>3.2955384732264711E-2</v>
      </c>
      <c r="X131" s="253">
        <f t="shared" si="32"/>
        <v>4.3221456426333959E-140</v>
      </c>
      <c r="Y131" s="254">
        <f t="shared" si="42"/>
        <v>44328.375</v>
      </c>
      <c r="Z131" s="255">
        <f t="shared" si="33"/>
        <v>11.866227634642856</v>
      </c>
      <c r="AA131" s="255">
        <f t="shared" si="34"/>
        <v>0.59319692518076483</v>
      </c>
      <c r="AB131" s="255">
        <f t="shared" si="35"/>
        <v>6.9154330282134337E-138</v>
      </c>
      <c r="AC131" s="256">
        <f t="shared" si="45"/>
        <v>1079.8267147524998</v>
      </c>
      <c r="AD131" s="257">
        <f t="shared" si="46"/>
        <v>144.74004974410661</v>
      </c>
      <c r="AE131" s="270">
        <f t="shared" si="47"/>
        <v>4.4950314683387307E-136</v>
      </c>
      <c r="AF131" s="236">
        <f t="shared" si="36"/>
        <v>1224.5667644966065</v>
      </c>
      <c r="AG131" s="267">
        <f t="shared" si="43"/>
        <v>7.5791716562270628E-2</v>
      </c>
      <c r="AH131" s="254">
        <f t="shared" si="44"/>
        <v>35241.375</v>
      </c>
      <c r="AI131" s="255">
        <f t="shared" si="37"/>
        <v>68.824120280928568</v>
      </c>
      <c r="AJ131" s="255">
        <f t="shared" si="38"/>
        <v>1.5489030824164414</v>
      </c>
      <c r="AK131" s="253">
        <f t="shared" si="39"/>
        <v>7.6069763310347767E-137</v>
      </c>
      <c r="AL131" s="256">
        <f t="shared" si="48"/>
        <v>6262.9949455645001</v>
      </c>
      <c r="AM131" s="257">
        <f t="shared" si="49"/>
        <v>377.9323521096116</v>
      </c>
      <c r="AN131" s="270">
        <f t="shared" si="50"/>
        <v>4.9445346151726046E-135</v>
      </c>
      <c r="AO131" s="236">
        <f t="shared" si="40"/>
        <v>6640.9272976741113</v>
      </c>
      <c r="AP131" s="268">
        <f t="shared" si="41"/>
        <v>4.9638803286423075E-2</v>
      </c>
    </row>
    <row r="132" spans="21:42" ht="12" customHeight="1">
      <c r="U132" s="266">
        <v>123</v>
      </c>
      <c r="V132" s="252">
        <f t="shared" si="30"/>
        <v>0.78956368554509215</v>
      </c>
      <c r="W132" s="252">
        <f t="shared" si="31"/>
        <v>3.2046325658744455E-2</v>
      </c>
      <c r="X132" s="253">
        <f t="shared" si="32"/>
        <v>3.1143618038763983E-141</v>
      </c>
      <c r="Y132" s="254">
        <f t="shared" si="42"/>
        <v>44358.8125</v>
      </c>
      <c r="Z132" s="255">
        <f t="shared" si="33"/>
        <v>11.843455283176382</v>
      </c>
      <c r="AA132" s="255">
        <f t="shared" si="34"/>
        <v>0.57683386185740015</v>
      </c>
      <c r="AB132" s="255">
        <f t="shared" si="35"/>
        <v>4.9829788862022375E-139</v>
      </c>
      <c r="AC132" s="256">
        <f t="shared" si="45"/>
        <v>1077.7544307690507</v>
      </c>
      <c r="AD132" s="257">
        <f t="shared" si="46"/>
        <v>140.74746229320564</v>
      </c>
      <c r="AE132" s="270">
        <f t="shared" si="47"/>
        <v>3.2389362760314545E-137</v>
      </c>
      <c r="AF132" s="236">
        <f t="shared" si="36"/>
        <v>1218.5018930622564</v>
      </c>
      <c r="AG132" s="267">
        <f t="shared" si="43"/>
        <v>7.5416345426889672E-2</v>
      </c>
      <c r="AH132" s="254">
        <f t="shared" si="44"/>
        <v>35271.8125</v>
      </c>
      <c r="AI132" s="255">
        <f t="shared" si="37"/>
        <v>68.692040642423024</v>
      </c>
      <c r="AJ132" s="255">
        <f t="shared" si="38"/>
        <v>1.5061773059609893</v>
      </c>
      <c r="AK132" s="253">
        <f t="shared" si="39"/>
        <v>5.4812767748224616E-138</v>
      </c>
      <c r="AL132" s="256">
        <f t="shared" si="48"/>
        <v>6250.9756984604946</v>
      </c>
      <c r="AM132" s="257">
        <f t="shared" si="49"/>
        <v>367.50726265448134</v>
      </c>
      <c r="AN132" s="270">
        <f t="shared" si="50"/>
        <v>3.5628299036346005E-136</v>
      </c>
      <c r="AO132" s="236">
        <f t="shared" si="40"/>
        <v>6618.4829611149762</v>
      </c>
      <c r="AP132" s="268">
        <f t="shared" si="41"/>
        <v>4.9471039063534596E-2</v>
      </c>
    </row>
    <row r="133" spans="21:42" ht="12" customHeight="1">
      <c r="U133" s="266">
        <v>124</v>
      </c>
      <c r="V133" s="252">
        <f t="shared" si="30"/>
        <v>0.78804844225918858</v>
      </c>
      <c r="W133" s="252">
        <f t="shared" si="31"/>
        <v>3.1162342560087267E-2</v>
      </c>
      <c r="X133" s="253">
        <f t="shared" si="32"/>
        <v>2.2440820479930068E-142</v>
      </c>
      <c r="Y133" s="254">
        <f t="shared" si="42"/>
        <v>44389.25</v>
      </c>
      <c r="Z133" s="255">
        <f t="shared" si="33"/>
        <v>11.820726633887828</v>
      </c>
      <c r="AA133" s="255">
        <f t="shared" si="34"/>
        <v>0.56092216608157086</v>
      </c>
      <c r="AB133" s="255">
        <f t="shared" si="35"/>
        <v>3.590531276788811E-140</v>
      </c>
      <c r="AC133" s="256">
        <f t="shared" si="45"/>
        <v>1075.6861236837924</v>
      </c>
      <c r="AD133" s="257">
        <f t="shared" si="46"/>
        <v>136.86500852390327</v>
      </c>
      <c r="AE133" s="270">
        <f t="shared" si="47"/>
        <v>2.3338453299127272E-138</v>
      </c>
      <c r="AF133" s="236">
        <f t="shared" si="36"/>
        <v>1212.5511322076957</v>
      </c>
      <c r="AG133" s="267">
        <f t="shared" si="43"/>
        <v>7.5048036900890985E-2</v>
      </c>
      <c r="AH133" s="254">
        <f t="shared" si="44"/>
        <v>35302.25</v>
      </c>
      <c r="AI133" s="255">
        <f t="shared" si="37"/>
        <v>68.560214476549405</v>
      </c>
      <c r="AJ133" s="255">
        <f t="shared" si="38"/>
        <v>1.4646301003241016</v>
      </c>
      <c r="AK133" s="253">
        <f t="shared" si="39"/>
        <v>3.949584404467692E-139</v>
      </c>
      <c r="AL133" s="256">
        <f t="shared" si="48"/>
        <v>6238.979517365995</v>
      </c>
      <c r="AM133" s="257">
        <f t="shared" si="49"/>
        <v>357.36974447908074</v>
      </c>
      <c r="AN133" s="270">
        <f t="shared" si="50"/>
        <v>2.5672298629039994E-137</v>
      </c>
      <c r="AO133" s="236">
        <f t="shared" si="40"/>
        <v>6596.3492618450755</v>
      </c>
      <c r="AP133" s="268">
        <f t="shared" si="41"/>
        <v>4.9305596754831073E-2</v>
      </c>
    </row>
    <row r="134" spans="21:42" ht="12" customHeight="1">
      <c r="U134" s="266">
        <v>125</v>
      </c>
      <c r="V134" s="252">
        <f t="shared" si="30"/>
        <v>0.78653610686058717</v>
      </c>
      <c r="W134" s="252">
        <f t="shared" si="31"/>
        <v>3.0302743727103249E-2</v>
      </c>
      <c r="X134" s="253">
        <f t="shared" si="32"/>
        <v>1.6169939638537381E-143</v>
      </c>
      <c r="Y134" s="254">
        <f t="shared" si="42"/>
        <v>44419.6875</v>
      </c>
      <c r="Z134" s="255">
        <f t="shared" si="33"/>
        <v>11.798041602908807</v>
      </c>
      <c r="AA134" s="255">
        <f t="shared" si="34"/>
        <v>0.54544938708785851</v>
      </c>
      <c r="AB134" s="255">
        <f t="shared" si="35"/>
        <v>2.587190342165981E-141</v>
      </c>
      <c r="AC134" s="256">
        <f t="shared" si="45"/>
        <v>1073.6217858647012</v>
      </c>
      <c r="AD134" s="257">
        <f t="shared" si="46"/>
        <v>133.08965044943747</v>
      </c>
      <c r="AE134" s="270">
        <f t="shared" si="47"/>
        <v>1.6816737224078875E-139</v>
      </c>
      <c r="AF134" s="236">
        <f t="shared" si="36"/>
        <v>1206.7114363141386</v>
      </c>
      <c r="AG134" s="267">
        <f t="shared" si="43"/>
        <v>7.4686602482771466E-2</v>
      </c>
      <c r="AH134" s="254">
        <f t="shared" si="44"/>
        <v>35332.6875</v>
      </c>
      <c r="AI134" s="255">
        <f t="shared" si="37"/>
        <v>68.428641296871078</v>
      </c>
      <c r="AJ134" s="255">
        <f t="shared" si="38"/>
        <v>1.4242289551738527</v>
      </c>
      <c r="AK134" s="253">
        <f t="shared" si="39"/>
        <v>2.8459093763825793E-140</v>
      </c>
      <c r="AL134" s="256">
        <f t="shared" si="48"/>
        <v>6227.0063580152682</v>
      </c>
      <c r="AM134" s="257">
        <f t="shared" si="49"/>
        <v>347.51186506242004</v>
      </c>
      <c r="AN134" s="270">
        <f t="shared" si="50"/>
        <v>1.8498410946486763E-138</v>
      </c>
      <c r="AO134" s="236">
        <f t="shared" si="40"/>
        <v>6574.5182230776882</v>
      </c>
      <c r="AP134" s="268">
        <f t="shared" si="41"/>
        <v>4.9142416736388146E-2</v>
      </c>
    </row>
    <row r="135" spans="21:42" ht="12" customHeight="1">
      <c r="U135" s="266">
        <v>126</v>
      </c>
      <c r="V135" s="252">
        <f t="shared" si="30"/>
        <v>0.78502667376879243</v>
      </c>
      <c r="W135" s="252">
        <f t="shared" si="31"/>
        <v>2.946685653108114E-2</v>
      </c>
      <c r="X135" s="253">
        <f t="shared" si="32"/>
        <v>1.1651398760030647E-144</v>
      </c>
      <c r="Y135" s="254">
        <f t="shared" si="42"/>
        <v>44450.125</v>
      </c>
      <c r="Z135" s="255">
        <f t="shared" si="33"/>
        <v>11.775400106531887</v>
      </c>
      <c r="AA135" s="255">
        <f t="shared" si="34"/>
        <v>0.53040341755946052</v>
      </c>
      <c r="AB135" s="255">
        <f t="shared" si="35"/>
        <v>1.8642238016049033E-142</v>
      </c>
      <c r="AC135" s="256">
        <f t="shared" si="45"/>
        <v>1071.5614096944014</v>
      </c>
      <c r="AD135" s="257">
        <f t="shared" si="46"/>
        <v>129.41843388450837</v>
      </c>
      <c r="AE135" s="270">
        <f t="shared" si="47"/>
        <v>1.2117454710431871E-140</v>
      </c>
      <c r="AF135" s="236">
        <f t="shared" si="36"/>
        <v>1200.9798435789098</v>
      </c>
      <c r="AG135" s="267">
        <f t="shared" si="43"/>
        <v>7.4331858858631542E-2</v>
      </c>
      <c r="AH135" s="254">
        <f t="shared" si="44"/>
        <v>35363.125</v>
      </c>
      <c r="AI135" s="255">
        <f t="shared" si="37"/>
        <v>68.297320617884935</v>
      </c>
      <c r="AJ135" s="255">
        <f t="shared" si="38"/>
        <v>1.3849422569608136</v>
      </c>
      <c r="AK135" s="253">
        <f t="shared" si="39"/>
        <v>2.0506461817653938E-141</v>
      </c>
      <c r="AL135" s="256">
        <f t="shared" si="48"/>
        <v>6215.0561762275292</v>
      </c>
      <c r="AM135" s="257">
        <f t="shared" si="49"/>
        <v>337.92591069843854</v>
      </c>
      <c r="AN135" s="270">
        <f t="shared" si="50"/>
        <v>1.3329200181475059E-139</v>
      </c>
      <c r="AO135" s="236">
        <f t="shared" si="40"/>
        <v>6552.9820869259675</v>
      </c>
      <c r="AP135" s="268">
        <f t="shared" si="41"/>
        <v>4.8981441020487855E-2</v>
      </c>
    </row>
    <row r="136" spans="21:42" ht="12" customHeight="1">
      <c r="U136" s="266">
        <v>127</v>
      </c>
      <c r="V136" s="252">
        <f t="shared" si="30"/>
        <v>0.78352013741401794</v>
      </c>
      <c r="W136" s="252">
        <f t="shared" si="31"/>
        <v>2.8654026897462166E-2</v>
      </c>
      <c r="X136" s="253">
        <f t="shared" si="32"/>
        <v>8.3955225622298871E-146</v>
      </c>
      <c r="Y136" s="254">
        <f t="shared" si="42"/>
        <v>44480.5625</v>
      </c>
      <c r="Z136" s="255">
        <f t="shared" si="33"/>
        <v>11.75280206121027</v>
      </c>
      <c r="AA136" s="255">
        <f t="shared" si="34"/>
        <v>0.51577248415431898</v>
      </c>
      <c r="AB136" s="255">
        <f t="shared" si="35"/>
        <v>1.343283609956782E-143</v>
      </c>
      <c r="AC136" s="256">
        <f t="shared" si="45"/>
        <v>1069.5049875701345</v>
      </c>
      <c r="AD136" s="257">
        <f t="shared" si="46"/>
        <v>125.84848613365382</v>
      </c>
      <c r="AE136" s="270">
        <f t="shared" si="47"/>
        <v>8.7313434647190827E-142</v>
      </c>
      <c r="AF136" s="236">
        <f t="shared" si="36"/>
        <v>1195.3534737037883</v>
      </c>
      <c r="AG136" s="267">
        <f t="shared" si="43"/>
        <v>7.3983627759100598E-2</v>
      </c>
      <c r="AH136" s="254">
        <f t="shared" si="44"/>
        <v>35393.5625</v>
      </c>
      <c r="AI136" s="255">
        <f t="shared" si="37"/>
        <v>68.166251955019561</v>
      </c>
      <c r="AJ136" s="255">
        <f t="shared" si="38"/>
        <v>1.3467392641807219</v>
      </c>
      <c r="AK136" s="253">
        <f t="shared" si="39"/>
        <v>1.4776119709524601E-142</v>
      </c>
      <c r="AL136" s="256">
        <f t="shared" si="48"/>
        <v>6203.1289279067796</v>
      </c>
      <c r="AM136" s="257">
        <f t="shared" si="49"/>
        <v>328.60438046009608</v>
      </c>
      <c r="AN136" s="270">
        <f t="shared" si="50"/>
        <v>9.6044778111909894E-141</v>
      </c>
      <c r="AO136" s="236">
        <f t="shared" si="40"/>
        <v>6531.7333083668755</v>
      </c>
      <c r="AP136" s="268">
        <f t="shared" si="41"/>
        <v>4.8822613210500992E-2</v>
      </c>
    </row>
    <row r="137" spans="21:42" ht="12" customHeight="1">
      <c r="U137" s="266">
        <v>128</v>
      </c>
      <c r="V137" s="252">
        <f t="shared" si="30"/>
        <v>0.78201649223716652</v>
      </c>
      <c r="W137" s="252">
        <f t="shared" si="31"/>
        <v>2.7863618794032281E-2</v>
      </c>
      <c r="X137" s="253">
        <f t="shared" si="32"/>
        <v>6.0494710158502638E-147</v>
      </c>
      <c r="Y137" s="254">
        <f t="shared" si="42"/>
        <v>44511</v>
      </c>
      <c r="Z137" s="255">
        <f t="shared" si="33"/>
        <v>11.730247383557497</v>
      </c>
      <c r="AA137" s="255">
        <f t="shared" si="34"/>
        <v>0.50154513829258107</v>
      </c>
      <c r="AB137" s="255">
        <f t="shared" si="35"/>
        <v>9.6791536253604224E-145</v>
      </c>
      <c r="AC137" s="256">
        <f t="shared" si="45"/>
        <v>1067.4525119037323</v>
      </c>
      <c r="AD137" s="257">
        <f t="shared" si="46"/>
        <v>122.37701374338977</v>
      </c>
      <c r="AE137" s="270">
        <f t="shared" si="47"/>
        <v>6.2914498564842752E-143</v>
      </c>
      <c r="AF137" s="236">
        <f t="shared" si="36"/>
        <v>1189.8295256471222</v>
      </c>
      <c r="AG137" s="267">
        <f t="shared" si="43"/>
        <v>7.3641735820209331E-2</v>
      </c>
      <c r="AH137" s="254">
        <f t="shared" si="44"/>
        <v>35424</v>
      </c>
      <c r="AI137" s="255">
        <f t="shared" si="37"/>
        <v>68.035434824633484</v>
      </c>
      <c r="AJ137" s="255">
        <f t="shared" si="38"/>
        <v>1.3095900833195171</v>
      </c>
      <c r="AK137" s="253">
        <f t="shared" si="39"/>
        <v>1.0647068987896464E-143</v>
      </c>
      <c r="AL137" s="256">
        <f t="shared" si="48"/>
        <v>6191.2245690416457</v>
      </c>
      <c r="AM137" s="257">
        <f t="shared" si="49"/>
        <v>319.53998032996213</v>
      </c>
      <c r="AN137" s="270">
        <f t="shared" si="50"/>
        <v>6.9205948421327021E-142</v>
      </c>
      <c r="AO137" s="236">
        <f t="shared" si="40"/>
        <v>6510.7645493716082</v>
      </c>
      <c r="AP137" s="268">
        <f t="shared" si="41"/>
        <v>4.8665878457013929E-2</v>
      </c>
    </row>
    <row r="138" spans="21:42" ht="12" customHeight="1">
      <c r="U138" s="266">
        <v>129</v>
      </c>
      <c r="V138" s="252">
        <f t="shared" ref="V138:V201" si="51">2.71828^(-0.69315/Cs137半減期*(U138/12))</f>
        <v>0.78051573268980956</v>
      </c>
      <c r="W138" s="252">
        <f t="shared" ref="W138:W201" si="52">2.71828^(-0.69315/Cs134半減期*(U138/12))</f>
        <v>2.7095013733232434E-2</v>
      </c>
      <c r="X138" s="253">
        <f t="shared" ref="X138:X201" si="53">2.71828^(-0.69315/I131半減期*(U138/12))</f>
        <v>4.359001991877235E-148</v>
      </c>
      <c r="Y138" s="254">
        <f t="shared" si="42"/>
        <v>44541.4375</v>
      </c>
      <c r="Z138" s="255">
        <f t="shared" ref="Z138:Z201" si="54">放出量_福一*V138</f>
        <v>11.707735990347143</v>
      </c>
      <c r="AA138" s="255">
        <f t="shared" ref="AA138:AA201" si="55">放出量_福一*W138</f>
        <v>0.48771024719818379</v>
      </c>
      <c r="AB138" s="255">
        <f t="shared" ref="AB138:AB201" si="56">放出量_福一*X138</f>
        <v>6.974403187003576E-146</v>
      </c>
      <c r="AC138" s="256">
        <f t="shared" si="45"/>
        <v>1065.4039751215898</v>
      </c>
      <c r="AD138" s="257">
        <f t="shared" si="46"/>
        <v>119.00130031635685</v>
      </c>
      <c r="AE138" s="270">
        <f t="shared" si="47"/>
        <v>4.5333620715523244E-144</v>
      </c>
      <c r="AF138" s="236">
        <f t="shared" ref="AF138:AF201" si="57">AC138+AD138+AE138</f>
        <v>1184.4052754379468</v>
      </c>
      <c r="AG138" s="267">
        <f t="shared" si="43"/>
        <v>7.3306014448099699E-2</v>
      </c>
      <c r="AH138" s="254">
        <f t="shared" si="44"/>
        <v>35454.4375</v>
      </c>
      <c r="AI138" s="255">
        <f t="shared" ref="AI138:AI201" si="58">放出量_チェル*V138</f>
        <v>67.904868744013427</v>
      </c>
      <c r="AJ138" s="255">
        <f t="shared" ref="AJ138:AJ201" si="59">放出量_チェル*W138</f>
        <v>1.2734656454619244</v>
      </c>
      <c r="AK138" s="253">
        <f t="shared" ref="AK138:AK201" si="60">放出量_チェル*X138</f>
        <v>7.671843505703934E-145</v>
      </c>
      <c r="AL138" s="256">
        <f t="shared" si="48"/>
        <v>6179.3430557052216</v>
      </c>
      <c r="AM138" s="257">
        <f t="shared" si="49"/>
        <v>310.72561749270955</v>
      </c>
      <c r="AN138" s="270">
        <f t="shared" si="50"/>
        <v>4.9866982787075577E-143</v>
      </c>
      <c r="AO138" s="236">
        <f t="shared" ref="AO138:AO201" si="61">AL138+AM138+AN138</f>
        <v>6490.0686731979313</v>
      </c>
      <c r="AP138" s="268">
        <f t="shared" ref="AP138:AP201" si="62">AO138/133785</f>
        <v>4.851118341516561E-2</v>
      </c>
    </row>
    <row r="139" spans="21:42" ht="12" customHeight="1">
      <c r="U139" s="266">
        <v>130</v>
      </c>
      <c r="V139" s="252">
        <f t="shared" si="51"/>
        <v>0.77901785323416572</v>
      </c>
      <c r="W139" s="252">
        <f t="shared" si="52"/>
        <v>2.6347610288197345E-2</v>
      </c>
      <c r="X139" s="253">
        <f t="shared" si="53"/>
        <v>3.140918985379751E-149</v>
      </c>
      <c r="Y139" s="254">
        <f t="shared" ref="Y139:Y202" si="63">Y138+365.25/12</f>
        <v>44571.875</v>
      </c>
      <c r="Z139" s="255">
        <f t="shared" si="54"/>
        <v>11.685267798512486</v>
      </c>
      <c r="AA139" s="255">
        <f t="shared" si="55"/>
        <v>0.47425698518755222</v>
      </c>
      <c r="AB139" s="255">
        <f t="shared" si="56"/>
        <v>5.0254703766076014E-147</v>
      </c>
      <c r="AC139" s="256">
        <f t="shared" si="45"/>
        <v>1063.359369664636</v>
      </c>
      <c r="AD139" s="257">
        <f t="shared" si="46"/>
        <v>115.71870438576273</v>
      </c>
      <c r="AE139" s="270">
        <f t="shared" si="47"/>
        <v>3.2665557447949402E-145</v>
      </c>
      <c r="AF139" s="236">
        <f t="shared" si="57"/>
        <v>1179.0780740503988</v>
      </c>
      <c r="AG139" s="267">
        <f t="shared" ref="AG139:AG202" si="64">AF139/16157</f>
        <v>7.2976299687466661E-2</v>
      </c>
      <c r="AH139" s="254">
        <f t="shared" ref="AH139:AH202" si="65">AH138+365.25/12</f>
        <v>35484.875</v>
      </c>
      <c r="AI139" s="255">
        <f t="shared" si="58"/>
        <v>67.774553231372423</v>
      </c>
      <c r="AJ139" s="255">
        <f t="shared" si="59"/>
        <v>1.2383376835452753</v>
      </c>
      <c r="AK139" s="253">
        <f t="shared" si="60"/>
        <v>5.5280174142683617E-146</v>
      </c>
      <c r="AL139" s="256">
        <f t="shared" si="48"/>
        <v>6167.4843440548902</v>
      </c>
      <c r="AM139" s="257">
        <f t="shared" si="49"/>
        <v>302.15439478504715</v>
      </c>
      <c r="AN139" s="270">
        <f t="shared" si="50"/>
        <v>3.5932113192744353E-144</v>
      </c>
      <c r="AO139" s="236">
        <f t="shared" si="61"/>
        <v>6469.6387388399371</v>
      </c>
      <c r="AP139" s="268">
        <f t="shared" si="62"/>
        <v>4.8358476203161319E-2</v>
      </c>
    </row>
    <row r="140" spans="21:42" ht="12" customHeight="1">
      <c r="U140" s="266">
        <v>131</v>
      </c>
      <c r="V140" s="252">
        <f t="shared" si="51"/>
        <v>0.77752284834308194</v>
      </c>
      <c r="W140" s="252">
        <f t="shared" si="52"/>
        <v>2.5620823622144209E-2</v>
      </c>
      <c r="X140" s="253">
        <f t="shared" si="53"/>
        <v>2.2632180694350847E-150</v>
      </c>
      <c r="Y140" s="254">
        <f t="shared" si="63"/>
        <v>44602.3125</v>
      </c>
      <c r="Z140" s="255">
        <f t="shared" si="54"/>
        <v>11.662842725146229</v>
      </c>
      <c r="AA140" s="255">
        <f t="shared" si="55"/>
        <v>0.46117482519859576</v>
      </c>
      <c r="AB140" s="255">
        <f t="shared" si="56"/>
        <v>3.6211489110961354E-148</v>
      </c>
      <c r="AC140" s="256">
        <f t="shared" si="45"/>
        <v>1061.3186879883069</v>
      </c>
      <c r="AD140" s="257">
        <f t="shared" si="46"/>
        <v>112.52665734845735</v>
      </c>
      <c r="AE140" s="270">
        <f t="shared" si="47"/>
        <v>2.3537467922124883E-146</v>
      </c>
      <c r="AF140" s="236">
        <f t="shared" si="57"/>
        <v>1173.8453453367642</v>
      </c>
      <c r="AG140" s="267">
        <f t="shared" si="64"/>
        <v>7.2652432093629024E-2</v>
      </c>
      <c r="AH140" s="254">
        <f t="shared" si="65"/>
        <v>35515.3125</v>
      </c>
      <c r="AI140" s="255">
        <f t="shared" si="58"/>
        <v>67.644487805848129</v>
      </c>
      <c r="AJ140" s="255">
        <f t="shared" si="59"/>
        <v>1.2041787102407777</v>
      </c>
      <c r="AK140" s="253">
        <f t="shared" si="60"/>
        <v>3.9832638022057493E-147</v>
      </c>
      <c r="AL140" s="256">
        <f t="shared" si="48"/>
        <v>6155.6483903321796</v>
      </c>
      <c r="AM140" s="257">
        <f t="shared" si="49"/>
        <v>293.81960529874976</v>
      </c>
      <c r="AN140" s="270">
        <f t="shared" si="50"/>
        <v>2.589121471433737E-145</v>
      </c>
      <c r="AO140" s="236">
        <f t="shared" si="61"/>
        <v>6449.4679956309292</v>
      </c>
      <c r="AP140" s="268">
        <f t="shared" si="62"/>
        <v>4.8207706361930926E-2</v>
      </c>
    </row>
    <row r="141" spans="21:42" ht="12" customHeight="1">
      <c r="U141" s="266">
        <v>132</v>
      </c>
      <c r="V141" s="252">
        <f t="shared" si="51"/>
        <v>0.77603071250001154</v>
      </c>
      <c r="W141" s="252">
        <f t="shared" si="52"/>
        <v>2.4914085030742786E-2</v>
      </c>
      <c r="X141" s="253">
        <f t="shared" si="53"/>
        <v>1.6307826001432503E-151</v>
      </c>
      <c r="Y141" s="254">
        <f t="shared" si="63"/>
        <v>44632.75</v>
      </c>
      <c r="Z141" s="255">
        <f t="shared" si="54"/>
        <v>11.640460687500173</v>
      </c>
      <c r="AA141" s="255">
        <f t="shared" si="55"/>
        <v>0.44845353055337012</v>
      </c>
      <c r="AB141" s="255">
        <f t="shared" si="56"/>
        <v>2.6092521602292006E-149</v>
      </c>
      <c r="AC141" s="256">
        <f t="shared" si="45"/>
        <v>1059.2819225625158</v>
      </c>
      <c r="AD141" s="257">
        <f t="shared" si="46"/>
        <v>109.42266145502231</v>
      </c>
      <c r="AE141" s="270">
        <f t="shared" si="47"/>
        <v>1.6960139041489803E-147</v>
      </c>
      <c r="AF141" s="236">
        <f t="shared" si="57"/>
        <v>1168.7045840175381</v>
      </c>
      <c r="AG141" s="267">
        <f t="shared" si="64"/>
        <v>7.2334256608128866E-2</v>
      </c>
      <c r="AH141" s="254">
        <f t="shared" si="65"/>
        <v>35545.75</v>
      </c>
      <c r="AI141" s="255">
        <f t="shared" si="58"/>
        <v>67.514671987501004</v>
      </c>
      <c r="AJ141" s="255">
        <f t="shared" si="59"/>
        <v>1.1709619964449109</v>
      </c>
      <c r="AK141" s="253">
        <f t="shared" si="60"/>
        <v>2.8701773762521204E-148</v>
      </c>
      <c r="AL141" s="256">
        <f t="shared" si="48"/>
        <v>6143.835150862591</v>
      </c>
      <c r="AM141" s="257">
        <f t="shared" si="49"/>
        <v>285.71472713255827</v>
      </c>
      <c r="AN141" s="270">
        <f t="shared" si="50"/>
        <v>1.8656152945638783E-146</v>
      </c>
      <c r="AO141" s="236">
        <f t="shared" si="61"/>
        <v>6429.5498779951495</v>
      </c>
      <c r="AP141" s="268">
        <f t="shared" si="62"/>
        <v>4.8058824815899757E-2</v>
      </c>
    </row>
    <row r="142" spans="21:42" ht="12" customHeight="1">
      <c r="U142" s="266">
        <v>133</v>
      </c>
      <c r="V142" s="252">
        <f t="shared" si="51"/>
        <v>0.77454144019899529</v>
      </c>
      <c r="W142" s="252">
        <f t="shared" si="52"/>
        <v>2.4226841497109308E-2</v>
      </c>
      <c r="X142" s="253">
        <f t="shared" si="53"/>
        <v>1.1750754047284313E-152</v>
      </c>
      <c r="Y142" s="254">
        <f t="shared" si="63"/>
        <v>44663.1875</v>
      </c>
      <c r="Z142" s="255">
        <f t="shared" si="54"/>
        <v>11.61812160298493</v>
      </c>
      <c r="AA142" s="255">
        <f t="shared" si="55"/>
        <v>0.43608314694796751</v>
      </c>
      <c r="AB142" s="255">
        <f t="shared" si="56"/>
        <v>1.8801206475654902E-150</v>
      </c>
      <c r="AC142" s="256">
        <f t="shared" si="45"/>
        <v>1057.2490658716285</v>
      </c>
      <c r="AD142" s="257">
        <f t="shared" si="46"/>
        <v>106.40428785530408</v>
      </c>
      <c r="AE142" s="270">
        <f t="shared" si="47"/>
        <v>1.2220784209175687E-148</v>
      </c>
      <c r="AF142" s="236">
        <f t="shared" si="57"/>
        <v>1163.6533537269327</v>
      </c>
      <c r="AG142" s="267">
        <f t="shared" si="64"/>
        <v>7.202162243776275E-2</v>
      </c>
      <c r="AH142" s="254">
        <f t="shared" si="65"/>
        <v>35576.1875</v>
      </c>
      <c r="AI142" s="255">
        <f t="shared" si="58"/>
        <v>67.385105297312592</v>
      </c>
      <c r="AJ142" s="255">
        <f t="shared" si="59"/>
        <v>1.1386615503641375</v>
      </c>
      <c r="AK142" s="253">
        <f t="shared" si="60"/>
        <v>2.0681327123220392E-149</v>
      </c>
      <c r="AL142" s="256">
        <f t="shared" si="48"/>
        <v>6132.044582055446</v>
      </c>
      <c r="AM142" s="257">
        <f t="shared" si="49"/>
        <v>277.83341828884954</v>
      </c>
      <c r="AN142" s="270">
        <f t="shared" si="50"/>
        <v>1.3442862630093254E-147</v>
      </c>
      <c r="AO142" s="236">
        <f t="shared" si="61"/>
        <v>6409.8780003442953</v>
      </c>
      <c r="AP142" s="268">
        <f t="shared" si="62"/>
        <v>4.7911783834841688E-2</v>
      </c>
    </row>
    <row r="143" spans="21:42" ht="12" customHeight="1">
      <c r="U143" s="266">
        <v>134</v>
      </c>
      <c r="V143" s="252">
        <f t="shared" si="51"/>
        <v>0.77305502594464004</v>
      </c>
      <c r="W143" s="252">
        <f t="shared" si="52"/>
        <v>2.3558555259075437E-2</v>
      </c>
      <c r="X143" s="253">
        <f t="shared" si="53"/>
        <v>8.4671139284684253E-154</v>
      </c>
      <c r="Y143" s="254">
        <f t="shared" si="63"/>
        <v>44693.625</v>
      </c>
      <c r="Z143" s="255">
        <f t="shared" si="54"/>
        <v>11.595825389169601</v>
      </c>
      <c r="AA143" s="255">
        <f t="shared" si="55"/>
        <v>0.42405399466335786</v>
      </c>
      <c r="AB143" s="255">
        <f t="shared" si="56"/>
        <v>1.354738228554948E-151</v>
      </c>
      <c r="AC143" s="256">
        <f t="shared" si="45"/>
        <v>1055.2201104144335</v>
      </c>
      <c r="AD143" s="257">
        <f t="shared" si="46"/>
        <v>103.46917469785932</v>
      </c>
      <c r="AE143" s="270">
        <f t="shared" si="47"/>
        <v>8.8057984856071631E-150</v>
      </c>
      <c r="AF143" s="236">
        <f t="shared" si="57"/>
        <v>1158.6892851122927</v>
      </c>
      <c r="AG143" s="267">
        <f t="shared" si="64"/>
        <v>7.1714382936949483E-2</v>
      </c>
      <c r="AH143" s="254">
        <f t="shared" si="65"/>
        <v>35606.625</v>
      </c>
      <c r="AI143" s="255">
        <f t="shared" si="58"/>
        <v>67.255787257183684</v>
      </c>
      <c r="AJ143" s="255">
        <f t="shared" si="59"/>
        <v>1.1072520971765456</v>
      </c>
      <c r="AK143" s="253">
        <f t="shared" si="60"/>
        <v>1.4902120514104428E-150</v>
      </c>
      <c r="AL143" s="256">
        <f t="shared" si="48"/>
        <v>6120.2766404037147</v>
      </c>
      <c r="AM143" s="257">
        <f t="shared" si="49"/>
        <v>270.16951171107706</v>
      </c>
      <c r="AN143" s="270">
        <f t="shared" si="50"/>
        <v>9.6863783341678792E-149</v>
      </c>
      <c r="AO143" s="236">
        <f t="shared" si="61"/>
        <v>6390.4461521147914</v>
      </c>
      <c r="AP143" s="268">
        <f t="shared" si="62"/>
        <v>4.7766536996784327E-2</v>
      </c>
    </row>
    <row r="144" spans="21:42" ht="12" customHeight="1">
      <c r="U144" s="266">
        <v>135</v>
      </c>
      <c r="V144" s="252">
        <f t="shared" si="51"/>
        <v>0.77157146425209833</v>
      </c>
      <c r="W144" s="252">
        <f t="shared" si="52"/>
        <v>2.2908703388393924E-2</v>
      </c>
      <c r="X144" s="253">
        <f t="shared" si="53"/>
        <v>6.1010568333895621E-155</v>
      </c>
      <c r="Y144" s="254">
        <f t="shared" si="63"/>
        <v>44724.0625</v>
      </c>
      <c r="Z144" s="255">
        <f t="shared" si="54"/>
        <v>11.573571963781475</v>
      </c>
      <c r="AA144" s="255">
        <f t="shared" si="55"/>
        <v>0.41235666099109064</v>
      </c>
      <c r="AB144" s="255">
        <f t="shared" si="56"/>
        <v>9.7616909334232988E-153</v>
      </c>
      <c r="AC144" s="256">
        <f t="shared" si="45"/>
        <v>1053.1950487041142</v>
      </c>
      <c r="AD144" s="257">
        <f t="shared" si="46"/>
        <v>100.61502528182609</v>
      </c>
      <c r="AE144" s="270">
        <f t="shared" si="47"/>
        <v>6.3450991067251444E-151</v>
      </c>
      <c r="AF144" s="236">
        <f t="shared" si="57"/>
        <v>1153.8100739859403</v>
      </c>
      <c r="AG144" s="267">
        <f t="shared" si="64"/>
        <v>7.1412395493342842E-2</v>
      </c>
      <c r="AH144" s="254">
        <f t="shared" si="65"/>
        <v>35637.0625</v>
      </c>
      <c r="AI144" s="255">
        <f t="shared" si="58"/>
        <v>67.126717389932551</v>
      </c>
      <c r="AJ144" s="255">
        <f t="shared" si="59"/>
        <v>1.0767090592545143</v>
      </c>
      <c r="AK144" s="253">
        <f t="shared" si="60"/>
        <v>1.0737860026765629E-151</v>
      </c>
      <c r="AL144" s="256">
        <f t="shared" si="48"/>
        <v>6108.5312824838611</v>
      </c>
      <c r="AM144" s="257">
        <f t="shared" si="49"/>
        <v>262.71701045810153</v>
      </c>
      <c r="AN144" s="270">
        <f t="shared" si="50"/>
        <v>6.9796090173976591E-150</v>
      </c>
      <c r="AO144" s="236">
        <f t="shared" si="61"/>
        <v>6371.248292941963</v>
      </c>
      <c r="AP144" s="268">
        <f t="shared" si="62"/>
        <v>4.7623039151937531E-2</v>
      </c>
    </row>
    <row r="145" spans="21:42" ht="12" customHeight="1">
      <c r="U145" s="266">
        <v>136</v>
      </c>
      <c r="V145" s="252">
        <f t="shared" si="51"/>
        <v>0.77009074964704949</v>
      </c>
      <c r="W145" s="252">
        <f t="shared" si="52"/>
        <v>2.2276777381551854E-2</v>
      </c>
      <c r="X145" s="253">
        <f t="shared" si="53"/>
        <v>4.3961726272629159E-156</v>
      </c>
      <c r="Y145" s="254">
        <f t="shared" si="63"/>
        <v>44754.5</v>
      </c>
      <c r="Z145" s="255">
        <f t="shared" si="54"/>
        <v>11.551361244705742</v>
      </c>
      <c r="AA145" s="255">
        <f t="shared" si="55"/>
        <v>0.40098199286793335</v>
      </c>
      <c r="AB145" s="255">
        <f t="shared" si="56"/>
        <v>7.0338762036206656E-154</v>
      </c>
      <c r="AC145" s="256">
        <f t="shared" ref="AC145:AC208" si="66">Z145*10^15/10^6*10^(-6)*線量率定数</f>
        <v>1051.1738732682225</v>
      </c>
      <c r="AD145" s="257">
        <f t="shared" ref="AD145:AD208" si="67">AA145*10^15/10^6*10^(-6)*線量率定数</f>
        <v>97.839606259775749</v>
      </c>
      <c r="AE145" s="270">
        <f t="shared" ref="AE145:AE208" si="68">AB145*10^15/10^6*10^(-6)*線量率定数</f>
        <v>4.5720195323534333E-152</v>
      </c>
      <c r="AF145" s="236">
        <f t="shared" si="57"/>
        <v>1149.0134795279982</v>
      </c>
      <c r="AG145" s="267">
        <f t="shared" si="64"/>
        <v>7.1115521416599506E-2</v>
      </c>
      <c r="AH145" s="254">
        <f t="shared" si="65"/>
        <v>35667.5</v>
      </c>
      <c r="AI145" s="255">
        <f t="shared" si="58"/>
        <v>66.997895219293312</v>
      </c>
      <c r="AJ145" s="255">
        <f t="shared" si="59"/>
        <v>1.0470085369329372</v>
      </c>
      <c r="AK145" s="253">
        <f t="shared" si="60"/>
        <v>7.7372638239827323E-153</v>
      </c>
      <c r="AL145" s="256">
        <f t="shared" si="48"/>
        <v>6096.8084649556904</v>
      </c>
      <c r="AM145" s="257">
        <f t="shared" si="49"/>
        <v>255.47008301163666</v>
      </c>
      <c r="AN145" s="270">
        <f t="shared" si="50"/>
        <v>5.0292214855887762E-151</v>
      </c>
      <c r="AO145" s="236">
        <f t="shared" si="61"/>
        <v>6352.2785479673266</v>
      </c>
      <c r="AP145" s="268">
        <f t="shared" si="62"/>
        <v>4.7481246387616895E-2</v>
      </c>
    </row>
    <row r="146" spans="21:42" ht="12" customHeight="1">
      <c r="U146" s="266">
        <v>137</v>
      </c>
      <c r="V146" s="252">
        <f t="shared" si="51"/>
        <v>0.76861287666567812</v>
      </c>
      <c r="W146" s="252">
        <f t="shared" si="52"/>
        <v>2.1662282761870977E-2</v>
      </c>
      <c r="X146" s="253">
        <f t="shared" si="53"/>
        <v>3.1677026286540266E-157</v>
      </c>
      <c r="Y146" s="254">
        <f t="shared" si="63"/>
        <v>44784.9375</v>
      </c>
      <c r="Z146" s="255">
        <f t="shared" si="54"/>
        <v>11.529193149985172</v>
      </c>
      <c r="AA146" s="255">
        <f t="shared" si="55"/>
        <v>0.38992108971367762</v>
      </c>
      <c r="AB146" s="255">
        <f t="shared" si="56"/>
        <v>5.0683242058464425E-155</v>
      </c>
      <c r="AC146" s="256">
        <f t="shared" si="66"/>
        <v>1049.1565766486506</v>
      </c>
      <c r="AD146" s="257">
        <f t="shared" si="67"/>
        <v>95.140745890137339</v>
      </c>
      <c r="AE146" s="270">
        <f t="shared" si="68"/>
        <v>3.2944107338001878E-153</v>
      </c>
      <c r="AF146" s="236">
        <f t="shared" si="57"/>
        <v>1144.297322538788</v>
      </c>
      <c r="AG146" s="267">
        <f t="shared" si="64"/>
        <v>7.0823625830215259E-2</v>
      </c>
      <c r="AH146" s="254">
        <f t="shared" si="65"/>
        <v>35697.9375</v>
      </c>
      <c r="AI146" s="255">
        <f t="shared" si="58"/>
        <v>66.869320269913999</v>
      </c>
      <c r="AJ146" s="255">
        <f t="shared" si="59"/>
        <v>1.0181272898079359</v>
      </c>
      <c r="AK146" s="253">
        <f t="shared" si="60"/>
        <v>5.5751566264310865E-154</v>
      </c>
      <c r="AL146" s="256">
        <f t="shared" si="48"/>
        <v>6085.108144562173</v>
      </c>
      <c r="AM146" s="257">
        <f t="shared" si="49"/>
        <v>248.42305871313633</v>
      </c>
      <c r="AN146" s="270">
        <f t="shared" si="50"/>
        <v>3.6238518071802063E-152</v>
      </c>
      <c r="AO146" s="236">
        <f t="shared" si="61"/>
        <v>6333.5312032753091</v>
      </c>
      <c r="AP146" s="268">
        <f t="shared" si="62"/>
        <v>4.7341115994134687E-2</v>
      </c>
    </row>
    <row r="147" spans="21:42" ht="12" customHeight="1">
      <c r="U147" s="266">
        <v>138</v>
      </c>
      <c r="V147" s="252">
        <f t="shared" si="51"/>
        <v>0.76713783985465422</v>
      </c>
      <c r="W147" s="252">
        <f t="shared" si="52"/>
        <v>2.1064738692583837E-2</v>
      </c>
      <c r="X147" s="253">
        <f t="shared" si="53"/>
        <v>2.2825172699892523E-158</v>
      </c>
      <c r="Y147" s="254">
        <f t="shared" si="63"/>
        <v>44815.375</v>
      </c>
      <c r="Z147" s="255">
        <f t="shared" si="54"/>
        <v>11.507067597819812</v>
      </c>
      <c r="AA147" s="255">
        <f t="shared" si="55"/>
        <v>0.37916529646650909</v>
      </c>
      <c r="AB147" s="255">
        <f t="shared" si="56"/>
        <v>3.6520276319828038E-156</v>
      </c>
      <c r="AC147" s="256">
        <f t="shared" si="66"/>
        <v>1047.1431514016028</v>
      </c>
      <c r="AD147" s="257">
        <f t="shared" si="67"/>
        <v>92.516332337828203</v>
      </c>
      <c r="AE147" s="270">
        <f t="shared" si="68"/>
        <v>2.3738179607888225E-154</v>
      </c>
      <c r="AF147" s="236">
        <f t="shared" si="57"/>
        <v>1139.6594837394309</v>
      </c>
      <c r="AG147" s="267">
        <f t="shared" si="64"/>
        <v>7.0536577566344683E-2</v>
      </c>
      <c r="AH147" s="254">
        <f t="shared" si="65"/>
        <v>35728.375</v>
      </c>
      <c r="AI147" s="255">
        <f t="shared" si="58"/>
        <v>66.740992067354924</v>
      </c>
      <c r="AJ147" s="255">
        <f t="shared" si="59"/>
        <v>0.99004271855144033</v>
      </c>
      <c r="AK147" s="253">
        <f t="shared" si="60"/>
        <v>4.0172303951810841E-155</v>
      </c>
      <c r="AL147" s="256">
        <f t="shared" si="48"/>
        <v>6073.4302781292972</v>
      </c>
      <c r="AM147" s="257">
        <f t="shared" si="49"/>
        <v>241.57042332655143</v>
      </c>
      <c r="AN147" s="270">
        <f t="shared" si="50"/>
        <v>2.6111997568677047E-153</v>
      </c>
      <c r="AO147" s="236">
        <f t="shared" si="61"/>
        <v>6315.0007014558487</v>
      </c>
      <c r="AP147" s="268">
        <f t="shared" si="62"/>
        <v>4.7202606431631711E-2</v>
      </c>
    </row>
    <row r="148" spans="21:42" ht="12" customHeight="1">
      <c r="U148" s="266">
        <v>139</v>
      </c>
      <c r="V148" s="252">
        <f t="shared" si="51"/>
        <v>0.76566563377111341</v>
      </c>
      <c r="W148" s="252">
        <f t="shared" si="52"/>
        <v>2.0483677600583321E-2</v>
      </c>
      <c r="X148" s="253">
        <f t="shared" si="53"/>
        <v>1.6446888166434037E-159</v>
      </c>
      <c r="Y148" s="254">
        <f t="shared" si="63"/>
        <v>44845.8125</v>
      </c>
      <c r="Z148" s="255">
        <f t="shared" si="54"/>
        <v>11.4849845065667</v>
      </c>
      <c r="AA148" s="255">
        <f t="shared" si="55"/>
        <v>0.36870619681049976</v>
      </c>
      <c r="AB148" s="255">
        <f t="shared" si="56"/>
        <v>2.6315021066294459E-157</v>
      </c>
      <c r="AC148" s="256">
        <f t="shared" si="66"/>
        <v>1045.1335900975696</v>
      </c>
      <c r="AD148" s="257">
        <f t="shared" si="67"/>
        <v>89.964312021761927</v>
      </c>
      <c r="AE148" s="270">
        <f t="shared" si="68"/>
        <v>1.7104763693091399E-155</v>
      </c>
      <c r="AF148" s="236">
        <f t="shared" si="57"/>
        <v>1135.0979021193316</v>
      </c>
      <c r="AG148" s="267">
        <f t="shared" si="64"/>
        <v>7.0254249063522414E-2</v>
      </c>
      <c r="AH148" s="254">
        <f t="shared" si="65"/>
        <v>35758.8125</v>
      </c>
      <c r="AI148" s="255">
        <f t="shared" si="58"/>
        <v>66.61291013808686</v>
      </c>
      <c r="AJ148" s="255">
        <f t="shared" si="59"/>
        <v>0.96273284722741614</v>
      </c>
      <c r="AK148" s="253">
        <f t="shared" si="60"/>
        <v>2.8946523172923906E-156</v>
      </c>
      <c r="AL148" s="256">
        <f t="shared" si="48"/>
        <v>6061.7748225659034</v>
      </c>
      <c r="AM148" s="257">
        <f t="shared" si="49"/>
        <v>234.9068147234895</v>
      </c>
      <c r="AN148" s="270">
        <f t="shared" si="50"/>
        <v>1.881524006240054E-154</v>
      </c>
      <c r="AO148" s="236">
        <f t="shared" si="61"/>
        <v>6296.6816372893927</v>
      </c>
      <c r="AP148" s="268">
        <f t="shared" si="62"/>
        <v>4.7065677297824064E-2</v>
      </c>
    </row>
    <row r="149" spans="21:42" ht="12" customHeight="1">
      <c r="U149" s="266">
        <v>140</v>
      </c>
      <c r="V149" s="252">
        <f t="shared" si="51"/>
        <v>0.76419625298263671</v>
      </c>
      <c r="W149" s="252">
        <f t="shared" si="52"/>
        <v>1.9918644810550581E-2</v>
      </c>
      <c r="X149" s="253">
        <f t="shared" si="53"/>
        <v>1.1850956569562413E-160</v>
      </c>
      <c r="Y149" s="254">
        <f t="shared" si="63"/>
        <v>44876.25</v>
      </c>
      <c r="Z149" s="255">
        <f t="shared" si="54"/>
        <v>11.462943794739552</v>
      </c>
      <c r="AA149" s="255">
        <f t="shared" si="55"/>
        <v>0.35853560658991046</v>
      </c>
      <c r="AB149" s="255">
        <f t="shared" si="56"/>
        <v>1.8961530511299862E-158</v>
      </c>
      <c r="AC149" s="256">
        <f t="shared" si="66"/>
        <v>1043.1278853212991</v>
      </c>
      <c r="AD149" s="257">
        <f t="shared" si="67"/>
        <v>87.482688007938151</v>
      </c>
      <c r="AE149" s="270">
        <f t="shared" si="68"/>
        <v>1.2324994832344908E-156</v>
      </c>
      <c r="AF149" s="236">
        <f t="shared" si="57"/>
        <v>1130.6105733292372</v>
      </c>
      <c r="AG149" s="267">
        <f t="shared" si="64"/>
        <v>6.9976516267205371E-2</v>
      </c>
      <c r="AH149" s="254">
        <f t="shared" si="65"/>
        <v>35789.25</v>
      </c>
      <c r="AI149" s="255">
        <f t="shared" si="58"/>
        <v>66.485074009489395</v>
      </c>
      <c r="AJ149" s="255">
        <f t="shared" si="59"/>
        <v>0.93617630609587732</v>
      </c>
      <c r="AK149" s="253">
        <f t="shared" si="60"/>
        <v>2.0857683562429847E-157</v>
      </c>
      <c r="AL149" s="256">
        <f t="shared" si="48"/>
        <v>6050.141734863535</v>
      </c>
      <c r="AM149" s="257">
        <f t="shared" si="49"/>
        <v>228.42701868739408</v>
      </c>
      <c r="AN149" s="270">
        <f t="shared" si="50"/>
        <v>1.35574943155794E-155</v>
      </c>
      <c r="AO149" s="236">
        <f t="shared" si="61"/>
        <v>6278.5687535509287</v>
      </c>
      <c r="AP149" s="268">
        <f t="shared" si="62"/>
        <v>4.6930289296639602E-2</v>
      </c>
    </row>
    <row r="150" spans="21:42" ht="12" customHeight="1">
      <c r="U150" s="266">
        <v>141</v>
      </c>
      <c r="V150" s="252">
        <f t="shared" si="51"/>
        <v>0.7627296920672304</v>
      </c>
      <c r="W150" s="252">
        <f t="shared" si="52"/>
        <v>1.9369198189175516E-2</v>
      </c>
      <c r="X150" s="253">
        <f t="shared" si="53"/>
        <v>8.5393157776973807E-162</v>
      </c>
      <c r="Y150" s="254">
        <f t="shared" si="63"/>
        <v>44906.6875</v>
      </c>
      <c r="Z150" s="255">
        <f t="shared" si="54"/>
        <v>11.440945381008456</v>
      </c>
      <c r="AA150" s="255">
        <f t="shared" si="55"/>
        <v>0.34864556740515928</v>
      </c>
      <c r="AB150" s="255">
        <f t="shared" si="56"/>
        <v>1.3662905244315809E-159</v>
      </c>
      <c r="AC150" s="256">
        <f t="shared" si="66"/>
        <v>1041.1260296717694</v>
      </c>
      <c r="AD150" s="257">
        <f t="shared" si="67"/>
        <v>85.069518446858865</v>
      </c>
      <c r="AE150" s="270">
        <f t="shared" si="68"/>
        <v>8.8808884088052767E-158</v>
      </c>
      <c r="AF150" s="236">
        <f t="shared" si="57"/>
        <v>1126.1955481186283</v>
      </c>
      <c r="AG150" s="267">
        <f t="shared" si="64"/>
        <v>6.9703258533058629E-2</v>
      </c>
      <c r="AH150" s="254">
        <f t="shared" si="65"/>
        <v>35819.6875</v>
      </c>
      <c r="AI150" s="255">
        <f t="shared" si="58"/>
        <v>66.35748320984905</v>
      </c>
      <c r="AJ150" s="255">
        <f t="shared" si="59"/>
        <v>0.91035231489124924</v>
      </c>
      <c r="AK150" s="253">
        <f t="shared" si="60"/>
        <v>1.502919576874739E-158</v>
      </c>
      <c r="AL150" s="256">
        <f t="shared" si="48"/>
        <v>6038.5309720962632</v>
      </c>
      <c r="AM150" s="257">
        <f t="shared" si="49"/>
        <v>222.12596483346482</v>
      </c>
      <c r="AN150" s="270">
        <f t="shared" si="50"/>
        <v>9.7689772496858051E-157</v>
      </c>
      <c r="AO150" s="236">
        <f t="shared" si="61"/>
        <v>6260.6569369297276</v>
      </c>
      <c r="AP150" s="268">
        <f t="shared" si="62"/>
        <v>4.6796404207719307E-2</v>
      </c>
    </row>
    <row r="151" spans="21:42" ht="12" customHeight="1">
      <c r="U151" s="266">
        <v>142</v>
      </c>
      <c r="V151" s="252">
        <f t="shared" si="51"/>
        <v>0.76126594561330585</v>
      </c>
      <c r="W151" s="252">
        <f t="shared" si="52"/>
        <v>1.8834907799191274E-2</v>
      </c>
      <c r="X151" s="253">
        <f t="shared" si="53"/>
        <v>6.1530825400640146E-163</v>
      </c>
      <c r="Y151" s="254">
        <f t="shared" si="63"/>
        <v>44937.125</v>
      </c>
      <c r="Z151" s="255">
        <f t="shared" si="54"/>
        <v>11.418989184199587</v>
      </c>
      <c r="AA151" s="255">
        <f t="shared" si="55"/>
        <v>0.33902834038544294</v>
      </c>
      <c r="AB151" s="255">
        <f t="shared" si="56"/>
        <v>9.8449320641024238E-161</v>
      </c>
      <c r="AC151" s="256">
        <f t="shared" si="66"/>
        <v>1039.1280157621625</v>
      </c>
      <c r="AD151" s="257">
        <f t="shared" si="67"/>
        <v>82.722915054048073</v>
      </c>
      <c r="AE151" s="270">
        <f t="shared" si="68"/>
        <v>6.3992058416665748E-159</v>
      </c>
      <c r="AF151" s="236">
        <f t="shared" si="57"/>
        <v>1121.8509308162106</v>
      </c>
      <c r="AG151" s="267">
        <f t="shared" si="64"/>
        <v>6.9434358532908996E-2</v>
      </c>
      <c r="AH151" s="254">
        <f t="shared" si="65"/>
        <v>35850.125</v>
      </c>
      <c r="AI151" s="255">
        <f t="shared" si="58"/>
        <v>66.230137268357609</v>
      </c>
      <c r="AJ151" s="255">
        <f t="shared" si="59"/>
        <v>0.88524066656198985</v>
      </c>
      <c r="AK151" s="253">
        <f t="shared" si="60"/>
        <v>1.0829425270512666E-159</v>
      </c>
      <c r="AL151" s="256">
        <f t="shared" si="48"/>
        <v>6026.942491420542</v>
      </c>
      <c r="AM151" s="257">
        <f t="shared" si="49"/>
        <v>215.99872264112554</v>
      </c>
      <c r="AN151" s="270">
        <f t="shared" si="50"/>
        <v>7.0391264258332318E-158</v>
      </c>
      <c r="AO151" s="236">
        <f t="shared" si="61"/>
        <v>6242.9412140616678</v>
      </c>
      <c r="AP151" s="268">
        <f t="shared" si="62"/>
        <v>4.6663984856760231E-2</v>
      </c>
    </row>
    <row r="152" spans="21:42" ht="12" customHeight="1">
      <c r="U152" s="266">
        <v>143</v>
      </c>
      <c r="V152" s="252">
        <f t="shared" si="51"/>
        <v>0.75980500821966013</v>
      </c>
      <c r="W152" s="252">
        <f t="shared" si="52"/>
        <v>1.8315355562952051E-2</v>
      </c>
      <c r="X152" s="253">
        <f t="shared" si="53"/>
        <v>4.4336602288116421E-164</v>
      </c>
      <c r="Y152" s="254">
        <f t="shared" si="63"/>
        <v>44967.5625</v>
      </c>
      <c r="Z152" s="255">
        <f t="shared" si="54"/>
        <v>11.397075123294902</v>
      </c>
      <c r="AA152" s="255">
        <f t="shared" si="55"/>
        <v>0.32967640013313693</v>
      </c>
      <c r="AB152" s="255">
        <f t="shared" si="56"/>
        <v>7.0938563660986273E-162</v>
      </c>
      <c r="AC152" s="256">
        <f t="shared" si="66"/>
        <v>1037.133836219836</v>
      </c>
      <c r="AD152" s="257">
        <f t="shared" si="67"/>
        <v>80.441041632485394</v>
      </c>
      <c r="AE152" s="270">
        <f t="shared" si="68"/>
        <v>4.611006637964108E-160</v>
      </c>
      <c r="AF152" s="236">
        <f t="shared" si="57"/>
        <v>1117.5748778523214</v>
      </c>
      <c r="AG152" s="267">
        <f t="shared" si="64"/>
        <v>6.9169702163292782E-2</v>
      </c>
      <c r="AH152" s="254">
        <f t="shared" si="65"/>
        <v>35880.5625</v>
      </c>
      <c r="AI152" s="255">
        <f t="shared" si="58"/>
        <v>66.103035715110437</v>
      </c>
      <c r="AJ152" s="255">
        <f t="shared" si="59"/>
        <v>0.86082171145874642</v>
      </c>
      <c r="AK152" s="253">
        <f t="shared" si="60"/>
        <v>7.8032420027084905E-161</v>
      </c>
      <c r="AL152" s="256">
        <f t="shared" si="48"/>
        <v>6015.3762500750499</v>
      </c>
      <c r="AM152" s="257">
        <f t="shared" si="49"/>
        <v>210.04049759593414</v>
      </c>
      <c r="AN152" s="270">
        <f t="shared" si="50"/>
        <v>5.0721073017605185E-159</v>
      </c>
      <c r="AO152" s="236">
        <f t="shared" si="61"/>
        <v>6225.4167476709845</v>
      </c>
      <c r="AP152" s="268">
        <f t="shared" si="62"/>
        <v>4.6532995086676271E-2</v>
      </c>
    </row>
    <row r="153" spans="21:42" ht="12" customHeight="1">
      <c r="U153" s="266">
        <v>144</v>
      </c>
      <c r="V153" s="252">
        <f t="shared" si="51"/>
        <v>0.75834687449545535</v>
      </c>
      <c r="W153" s="252">
        <f t="shared" si="52"/>
        <v>1.7810134935290836E-2</v>
      </c>
      <c r="X153" s="253">
        <f t="shared" si="53"/>
        <v>3.1947146648126182E-165</v>
      </c>
      <c r="Y153" s="254">
        <f t="shared" si="63"/>
        <v>44998</v>
      </c>
      <c r="Z153" s="255">
        <f t="shared" si="54"/>
        <v>11.37520311743183</v>
      </c>
      <c r="AA153" s="255">
        <f t="shared" si="55"/>
        <v>0.32058242883523502</v>
      </c>
      <c r="AB153" s="255">
        <f t="shared" si="56"/>
        <v>5.1115434637001892E-163</v>
      </c>
      <c r="AC153" s="256">
        <f t="shared" si="66"/>
        <v>1035.1434836862963</v>
      </c>
      <c r="AD153" s="257">
        <f t="shared" si="67"/>
        <v>78.22211263579733</v>
      </c>
      <c r="AE153" s="270">
        <f t="shared" si="68"/>
        <v>3.3225032514051225E-161</v>
      </c>
      <c r="AF153" s="236">
        <f t="shared" si="57"/>
        <v>1113.3655963220938</v>
      </c>
      <c r="AG153" s="267">
        <f t="shared" si="64"/>
        <v>6.8909178456526193E-2</v>
      </c>
      <c r="AH153" s="254">
        <f t="shared" si="65"/>
        <v>35911</v>
      </c>
      <c r="AI153" s="255">
        <f t="shared" si="58"/>
        <v>65.976178081104621</v>
      </c>
      <c r="AJ153" s="255">
        <f t="shared" si="59"/>
        <v>0.83707634195866931</v>
      </c>
      <c r="AK153" s="253">
        <f t="shared" si="60"/>
        <v>5.6226978100702076E-162</v>
      </c>
      <c r="AL153" s="256">
        <f t="shared" si="48"/>
        <v>6003.8322053805205</v>
      </c>
      <c r="AM153" s="257">
        <f t="shared" si="49"/>
        <v>204.24662743791529</v>
      </c>
      <c r="AN153" s="270">
        <f t="shared" si="50"/>
        <v>3.6547535765456349E-160</v>
      </c>
      <c r="AO153" s="236">
        <f t="shared" si="61"/>
        <v>6208.0788328184353</v>
      </c>
      <c r="AP153" s="268">
        <f t="shared" si="62"/>
        <v>4.6403399729554401E-2</v>
      </c>
    </row>
    <row r="154" spans="21:42" ht="12" customHeight="1">
      <c r="U154" s="266">
        <v>145</v>
      </c>
      <c r="V154" s="252">
        <f t="shared" si="51"/>
        <v>0.75689153906019901</v>
      </c>
      <c r="W154" s="252">
        <f t="shared" si="52"/>
        <v>1.7318850585401412E-2</v>
      </c>
      <c r="X154" s="253">
        <f t="shared" si="53"/>
        <v>2.3019810411374166E-166</v>
      </c>
      <c r="Y154" s="254">
        <f t="shared" si="63"/>
        <v>45028.4375</v>
      </c>
      <c r="Z154" s="255">
        <f t="shared" si="54"/>
        <v>11.353373085902986</v>
      </c>
      <c r="AA154" s="255">
        <f t="shared" si="55"/>
        <v>0.31173931053722542</v>
      </c>
      <c r="AB154" s="255">
        <f t="shared" si="56"/>
        <v>3.6831696658198667E-164</v>
      </c>
      <c r="AC154" s="256">
        <f t="shared" si="66"/>
        <v>1033.1569508171717</v>
      </c>
      <c r="AD154" s="257">
        <f t="shared" si="67"/>
        <v>76.06439177108301</v>
      </c>
      <c r="AE154" s="270">
        <f t="shared" si="68"/>
        <v>2.3940602827829137E-162</v>
      </c>
      <c r="AF154" s="236">
        <f t="shared" si="57"/>
        <v>1109.2213425882546</v>
      </c>
      <c r="AG154" s="267">
        <f t="shared" si="64"/>
        <v>6.8652679494228791E-2</v>
      </c>
      <c r="AH154" s="254">
        <f t="shared" si="65"/>
        <v>35941.4375</v>
      </c>
      <c r="AI154" s="255">
        <f t="shared" si="58"/>
        <v>65.849563898237321</v>
      </c>
      <c r="AJ154" s="255">
        <f t="shared" si="59"/>
        <v>0.81398597751386637</v>
      </c>
      <c r="AK154" s="253">
        <f t="shared" si="60"/>
        <v>4.0514866324018532E-163</v>
      </c>
      <c r="AL154" s="256">
        <f t="shared" si="48"/>
        <v>5992.3103147395959</v>
      </c>
      <c r="AM154" s="257">
        <f t="shared" si="49"/>
        <v>198.6125785133834</v>
      </c>
      <c r="AN154" s="270">
        <f t="shared" si="50"/>
        <v>2.6334663110612044E-161</v>
      </c>
      <c r="AO154" s="236">
        <f t="shared" si="61"/>
        <v>6190.9228932529795</v>
      </c>
      <c r="AP154" s="268">
        <f t="shared" si="62"/>
        <v>4.627516457938468E-2</v>
      </c>
    </row>
    <row r="155" spans="21:42" ht="12" customHeight="1">
      <c r="U155" s="266">
        <v>146</v>
      </c>
      <c r="V155" s="252">
        <f t="shared" si="51"/>
        <v>0.75543899654372504</v>
      </c>
      <c r="W155" s="252">
        <f t="shared" si="52"/>
        <v>1.6841118087495336E-2</v>
      </c>
      <c r="X155" s="253">
        <f t="shared" si="53"/>
        <v>1.6587136159990108E-167</v>
      </c>
      <c r="Y155" s="254">
        <f t="shared" si="63"/>
        <v>45058.875</v>
      </c>
      <c r="Z155" s="255">
        <f t="shared" si="54"/>
        <v>11.331584948155875</v>
      </c>
      <c r="AA155" s="255">
        <f t="shared" si="55"/>
        <v>0.30314012557491604</v>
      </c>
      <c r="AB155" s="255">
        <f t="shared" si="56"/>
        <v>2.6539417855984176E-165</v>
      </c>
      <c r="AC155" s="256">
        <f t="shared" si="66"/>
        <v>1031.1742302821847</v>
      </c>
      <c r="AD155" s="257">
        <f t="shared" si="67"/>
        <v>73.966190640279521</v>
      </c>
      <c r="AE155" s="270">
        <f t="shared" si="68"/>
        <v>1.7250621606389712E-163</v>
      </c>
      <c r="AF155" s="236">
        <f t="shared" si="57"/>
        <v>1105.1404209224643</v>
      </c>
      <c r="AG155" s="267">
        <f t="shared" si="64"/>
        <v>6.8400100323232293E-2</v>
      </c>
      <c r="AH155" s="254">
        <f t="shared" si="65"/>
        <v>35971.875</v>
      </c>
      <c r="AI155" s="255">
        <f t="shared" si="58"/>
        <v>65.723192699304079</v>
      </c>
      <c r="AJ155" s="255">
        <f t="shared" si="59"/>
        <v>0.79153255011228074</v>
      </c>
      <c r="AK155" s="253">
        <f t="shared" si="60"/>
        <v>2.9193359641582592E-164</v>
      </c>
      <c r="AL155" s="256">
        <f t="shared" si="48"/>
        <v>5980.8105356366705</v>
      </c>
      <c r="AM155" s="257">
        <f t="shared" si="49"/>
        <v>193.13394222739649</v>
      </c>
      <c r="AN155" s="270">
        <f t="shared" si="50"/>
        <v>1.8975683767028684E-162</v>
      </c>
      <c r="AO155" s="236">
        <f t="shared" si="61"/>
        <v>6173.9444778640673</v>
      </c>
      <c r="AP155" s="268">
        <f t="shared" si="62"/>
        <v>4.6148256365542227E-2</v>
      </c>
    </row>
    <row r="156" spans="21:42" ht="12" customHeight="1">
      <c r="U156" s="266">
        <v>147</v>
      </c>
      <c r="V156" s="252">
        <f t="shared" si="51"/>
        <v>0.75398924158617231</v>
      </c>
      <c r="W156" s="252">
        <f t="shared" si="52"/>
        <v>1.6376563619992023E-2</v>
      </c>
      <c r="X156" s="253">
        <f t="shared" si="53"/>
        <v>1.1952013551513695E-168</v>
      </c>
      <c r="Y156" s="254">
        <f t="shared" si="63"/>
        <v>45089.3125</v>
      </c>
      <c r="Z156" s="255">
        <f t="shared" si="54"/>
        <v>11.309838623792585</v>
      </c>
      <c r="AA156" s="255">
        <f t="shared" si="55"/>
        <v>0.2947781451598564</v>
      </c>
      <c r="AB156" s="255">
        <f t="shared" si="56"/>
        <v>1.9123221682421912E-166</v>
      </c>
      <c r="AC156" s="256">
        <f t="shared" si="66"/>
        <v>1029.195314765125</v>
      </c>
      <c r="AD156" s="257">
        <f t="shared" si="67"/>
        <v>71.925867419004945</v>
      </c>
      <c r="AE156" s="270">
        <f t="shared" si="68"/>
        <v>1.2430094093574242E-164</v>
      </c>
      <c r="AF156" s="236">
        <f t="shared" si="57"/>
        <v>1101.12118218413</v>
      </c>
      <c r="AG156" s="267">
        <f t="shared" si="64"/>
        <v>6.8151338873808878E-2</v>
      </c>
      <c r="AH156" s="254">
        <f t="shared" si="65"/>
        <v>36002.3125</v>
      </c>
      <c r="AI156" s="255">
        <f t="shared" si="58"/>
        <v>65.597064017996985</v>
      </c>
      <c r="AJ156" s="255">
        <f t="shared" si="59"/>
        <v>0.7696984901396251</v>
      </c>
      <c r="AK156" s="253">
        <f t="shared" si="60"/>
        <v>2.1035543850664103E-165</v>
      </c>
      <c r="AL156" s="256">
        <f t="shared" si="48"/>
        <v>5969.3328256377245</v>
      </c>
      <c r="AM156" s="257">
        <f t="shared" si="49"/>
        <v>187.8064315940685</v>
      </c>
      <c r="AN156" s="270">
        <f t="shared" si="50"/>
        <v>1.3673103502931668E-163</v>
      </c>
      <c r="AO156" s="236">
        <f t="shared" si="61"/>
        <v>6157.1392572317927</v>
      </c>
      <c r="AP156" s="268">
        <f t="shared" si="62"/>
        <v>4.6022642727000733E-2</v>
      </c>
    </row>
    <row r="157" spans="21:42" ht="12" customHeight="1">
      <c r="U157" s="266">
        <v>148</v>
      </c>
      <c r="V157" s="252">
        <f t="shared" si="51"/>
        <v>0.75254226883796604</v>
      </c>
      <c r="W157" s="252">
        <f t="shared" si="52"/>
        <v>1.5924823673006652E-2</v>
      </c>
      <c r="X157" s="253">
        <f t="shared" si="53"/>
        <v>8.612133315704352E-170</v>
      </c>
      <c r="Y157" s="254">
        <f t="shared" si="63"/>
        <v>45119.75</v>
      </c>
      <c r="Z157" s="255">
        <f t="shared" si="54"/>
        <v>11.288134032569491</v>
      </c>
      <c r="AA157" s="255">
        <f t="shared" si="55"/>
        <v>0.28664682611411973</v>
      </c>
      <c r="AB157" s="255">
        <f t="shared" si="56"/>
        <v>1.3779413305126963E-167</v>
      </c>
      <c r="AC157" s="256">
        <f t="shared" si="66"/>
        <v>1027.2201969638236</v>
      </c>
      <c r="AD157" s="257">
        <f t="shared" si="67"/>
        <v>69.941825571845214</v>
      </c>
      <c r="AE157" s="270">
        <f t="shared" si="68"/>
        <v>8.9566186483325256E-166</v>
      </c>
      <c r="AF157" s="236">
        <f t="shared" si="57"/>
        <v>1097.1620225356687</v>
      </c>
      <c r="AG157" s="267">
        <f t="shared" si="64"/>
        <v>6.7906295880155274E-2</v>
      </c>
      <c r="AH157" s="254">
        <f t="shared" si="65"/>
        <v>36032.75</v>
      </c>
      <c r="AI157" s="255">
        <f t="shared" si="58"/>
        <v>65.471177388903044</v>
      </c>
      <c r="AJ157" s="255">
        <f t="shared" si="59"/>
        <v>0.74846671263131259</v>
      </c>
      <c r="AK157" s="253">
        <f t="shared" si="60"/>
        <v>1.5157354635639661E-166</v>
      </c>
      <c r="AL157" s="256">
        <f t="shared" si="48"/>
        <v>5957.8771423901762</v>
      </c>
      <c r="AM157" s="257">
        <f t="shared" si="49"/>
        <v>182.62587788204027</v>
      </c>
      <c r="AN157" s="270">
        <f t="shared" si="50"/>
        <v>9.8522805131657803E-165</v>
      </c>
      <c r="AO157" s="236">
        <f t="shared" si="61"/>
        <v>6140.5030202722164</v>
      </c>
      <c r="AP157" s="268">
        <f t="shared" si="62"/>
        <v>4.5898292187257286E-2</v>
      </c>
    </row>
    <row r="158" spans="21:42" ht="12" customHeight="1">
      <c r="U158" s="266">
        <v>149</v>
      </c>
      <c r="V158" s="252">
        <f t="shared" si="51"/>
        <v>0.75109807295979814</v>
      </c>
      <c r="W158" s="252">
        <f t="shared" si="52"/>
        <v>1.5485544763906766E-2</v>
      </c>
      <c r="X158" s="253">
        <f t="shared" si="53"/>
        <v>6.2055518869517774E-171</v>
      </c>
      <c r="Y158" s="254">
        <f t="shared" si="63"/>
        <v>45150.1875</v>
      </c>
      <c r="Z158" s="255">
        <f t="shared" si="54"/>
        <v>11.266471094396971</v>
      </c>
      <c r="AA158" s="255">
        <f t="shared" si="55"/>
        <v>0.27873980575032181</v>
      </c>
      <c r="AB158" s="255">
        <f t="shared" si="56"/>
        <v>9.9288830191228441E-169</v>
      </c>
      <c r="AC158" s="256">
        <f t="shared" si="66"/>
        <v>1025.2488695901243</v>
      </c>
      <c r="AD158" s="257">
        <f t="shared" si="67"/>
        <v>68.01251260307852</v>
      </c>
      <c r="AE158" s="270">
        <f t="shared" si="68"/>
        <v>6.4537739624298481E-167</v>
      </c>
      <c r="AF158" s="236">
        <f t="shared" si="57"/>
        <v>1093.2613821932027</v>
      </c>
      <c r="AG158" s="267">
        <f t="shared" si="64"/>
        <v>6.7664874803070041E-2</v>
      </c>
      <c r="AH158" s="254">
        <f t="shared" si="65"/>
        <v>36063.1875</v>
      </c>
      <c r="AI158" s="255">
        <f t="shared" si="58"/>
        <v>65.345532347502441</v>
      </c>
      <c r="AJ158" s="255">
        <f t="shared" si="59"/>
        <v>0.72782060390361802</v>
      </c>
      <c r="AK158" s="253">
        <f t="shared" si="60"/>
        <v>1.0921771321035129E-167</v>
      </c>
      <c r="AL158" s="256">
        <f t="shared" si="48"/>
        <v>5946.443443622722</v>
      </c>
      <c r="AM158" s="257">
        <f t="shared" si="49"/>
        <v>177.58822735248276</v>
      </c>
      <c r="AN158" s="270">
        <f t="shared" si="50"/>
        <v>7.0991513586728331E-166</v>
      </c>
      <c r="AO158" s="236">
        <f t="shared" si="61"/>
        <v>6124.0316709752051</v>
      </c>
      <c r="AP158" s="268">
        <f t="shared" si="62"/>
        <v>4.5775174129948838E-2</v>
      </c>
    </row>
    <row r="159" spans="21:42" ht="12" customHeight="1">
      <c r="U159" s="266">
        <v>150</v>
      </c>
      <c r="V159" s="252">
        <f t="shared" si="51"/>
        <v>0.74965664862260639</v>
      </c>
      <c r="W159" s="252">
        <f t="shared" si="52"/>
        <v>1.5058383160715044E-2</v>
      </c>
      <c r="X159" s="253">
        <f t="shared" si="53"/>
        <v>4.4714674993970303E-172</v>
      </c>
      <c r="Y159" s="254">
        <f t="shared" si="63"/>
        <v>45180.625</v>
      </c>
      <c r="Z159" s="255">
        <f t="shared" si="54"/>
        <v>11.244849729339096</v>
      </c>
      <c r="AA159" s="255">
        <f t="shared" si="55"/>
        <v>0.27105089689287076</v>
      </c>
      <c r="AB159" s="255">
        <f t="shared" si="56"/>
        <v>7.1543479990352486E-170</v>
      </c>
      <c r="AC159" s="256">
        <f t="shared" si="66"/>
        <v>1023.2813253698577</v>
      </c>
      <c r="AD159" s="257">
        <f t="shared" si="67"/>
        <v>66.136418841860447</v>
      </c>
      <c r="AE159" s="270">
        <f t="shared" si="68"/>
        <v>4.6503261993729119E-168</v>
      </c>
      <c r="AF159" s="236">
        <f t="shared" si="57"/>
        <v>1089.4177442117182</v>
      </c>
      <c r="AG159" s="267">
        <f t="shared" si="64"/>
        <v>6.7426981754763762E-2</v>
      </c>
      <c r="AH159" s="254">
        <f t="shared" si="65"/>
        <v>36093.625</v>
      </c>
      <c r="AI159" s="255">
        <f t="shared" si="58"/>
        <v>65.220128430166753</v>
      </c>
      <c r="AJ159" s="255">
        <f t="shared" si="59"/>
        <v>0.70774400855360708</v>
      </c>
      <c r="AK159" s="253">
        <f t="shared" si="60"/>
        <v>7.8697827989387732E-169</v>
      </c>
      <c r="AL159" s="256">
        <f t="shared" si="48"/>
        <v>5935.0316871451741</v>
      </c>
      <c r="AM159" s="257">
        <f t="shared" si="49"/>
        <v>172.68953808708011</v>
      </c>
      <c r="AN159" s="270">
        <f t="shared" si="50"/>
        <v>5.1153588193102022E-167</v>
      </c>
      <c r="AO159" s="236">
        <f t="shared" si="61"/>
        <v>6107.7212252322543</v>
      </c>
      <c r="AP159" s="268">
        <f t="shared" si="62"/>
        <v>4.5653258775141113E-2</v>
      </c>
    </row>
    <row r="160" spans="21:42" ht="12" customHeight="1">
      <c r="U160" s="266">
        <v>151</v>
      </c>
      <c r="V160" s="252">
        <f t="shared" si="51"/>
        <v>0.74821799050755622</v>
      </c>
      <c r="W160" s="252">
        <f t="shared" si="52"/>
        <v>1.4643004613142198E-2</v>
      </c>
      <c r="X160" s="253">
        <f t="shared" si="53"/>
        <v>3.2219570414366983E-173</v>
      </c>
      <c r="Y160" s="254">
        <f t="shared" si="63"/>
        <v>45211.0625</v>
      </c>
      <c r="Z160" s="255">
        <f t="shared" si="54"/>
        <v>11.223269857613344</v>
      </c>
      <c r="AA160" s="255">
        <f t="shared" si="55"/>
        <v>0.26357408303655955</v>
      </c>
      <c r="AB160" s="255">
        <f t="shared" si="56"/>
        <v>5.1551312662987169E-171</v>
      </c>
      <c r="AC160" s="256">
        <f t="shared" si="66"/>
        <v>1021.3175570428143</v>
      </c>
      <c r="AD160" s="257">
        <f t="shared" si="67"/>
        <v>64.312076260920534</v>
      </c>
      <c r="AE160" s="270">
        <f t="shared" si="68"/>
        <v>3.3508353230941657E-169</v>
      </c>
      <c r="AF160" s="236">
        <f t="shared" si="57"/>
        <v>1085.6296333037349</v>
      </c>
      <c r="AG160" s="267">
        <f t="shared" si="64"/>
        <v>6.7192525425743319E-2</v>
      </c>
      <c r="AH160" s="254">
        <f t="shared" si="65"/>
        <v>36124.0625</v>
      </c>
      <c r="AI160" s="255">
        <f t="shared" si="58"/>
        <v>65.094965174157394</v>
      </c>
      <c r="AJ160" s="255">
        <f t="shared" si="59"/>
        <v>0.68822121681768333</v>
      </c>
      <c r="AK160" s="253">
        <f t="shared" si="60"/>
        <v>5.6706443929285893E-170</v>
      </c>
      <c r="AL160" s="256">
        <f t="shared" si="48"/>
        <v>5923.6418308483226</v>
      </c>
      <c r="AM160" s="257">
        <f t="shared" si="49"/>
        <v>167.92597690351471</v>
      </c>
      <c r="AN160" s="270">
        <f t="shared" si="50"/>
        <v>3.6859188554035831E-168</v>
      </c>
      <c r="AO160" s="236">
        <f t="shared" si="61"/>
        <v>6091.5678077518369</v>
      </c>
      <c r="AP160" s="268">
        <f t="shared" si="62"/>
        <v>4.5532517156271907E-2</v>
      </c>
    </row>
    <row r="161" spans="21:42" ht="12" customHeight="1">
      <c r="U161" s="266">
        <v>152</v>
      </c>
      <c r="V161" s="252">
        <f t="shared" si="51"/>
        <v>0.74678209330601986</v>
      </c>
      <c r="W161" s="252">
        <f t="shared" si="52"/>
        <v>1.4239084091038757E-2</v>
      </c>
      <c r="X161" s="253">
        <f t="shared" si="53"/>
        <v>2.3216107862271108E-174</v>
      </c>
      <c r="Y161" s="254">
        <f t="shared" si="63"/>
        <v>45241.5</v>
      </c>
      <c r="Z161" s="255">
        <f t="shared" si="54"/>
        <v>11.201731399590297</v>
      </c>
      <c r="AA161" s="255">
        <f t="shared" si="55"/>
        <v>0.25630351363869763</v>
      </c>
      <c r="AB161" s="255">
        <f t="shared" si="56"/>
        <v>3.7145772579633771E-172</v>
      </c>
      <c r="AC161" s="256">
        <f t="shared" si="66"/>
        <v>1019.357557362717</v>
      </c>
      <c r="AD161" s="257">
        <f t="shared" si="67"/>
        <v>62.538057327842218</v>
      </c>
      <c r="AE161" s="270">
        <f t="shared" si="68"/>
        <v>2.4144752176761955E-170</v>
      </c>
      <c r="AF161" s="236">
        <f t="shared" si="57"/>
        <v>1081.8956146905591</v>
      </c>
      <c r="AG161" s="267">
        <f t="shared" si="64"/>
        <v>6.6961417013712887E-2</v>
      </c>
      <c r="AH161" s="254">
        <f t="shared" si="65"/>
        <v>36154.5</v>
      </c>
      <c r="AI161" s="255">
        <f t="shared" si="58"/>
        <v>64.970042117623734</v>
      </c>
      <c r="AJ161" s="255">
        <f t="shared" si="59"/>
        <v>0.66923695227882163</v>
      </c>
      <c r="AK161" s="253">
        <f t="shared" si="60"/>
        <v>4.086034983759715E-171</v>
      </c>
      <c r="AL161" s="256">
        <f t="shared" si="48"/>
        <v>5912.2738327037596</v>
      </c>
      <c r="AM161" s="257">
        <f t="shared" si="49"/>
        <v>163.29381635603247</v>
      </c>
      <c r="AN161" s="270">
        <f t="shared" si="50"/>
        <v>2.6559227394438146E-169</v>
      </c>
      <c r="AO161" s="236">
        <f t="shared" si="61"/>
        <v>6075.5676490597916</v>
      </c>
      <c r="AP161" s="268">
        <f t="shared" si="62"/>
        <v>4.5412921097729875E-2</v>
      </c>
    </row>
    <row r="162" spans="21:42" ht="12" customHeight="1">
      <c r="U162" s="266">
        <v>153</v>
      </c>
      <c r="V162" s="252">
        <f t="shared" si="51"/>
        <v>0.74534895171955784</v>
      </c>
      <c r="W162" s="252">
        <f t="shared" si="52"/>
        <v>1.3846305530061932E-2</v>
      </c>
      <c r="X162" s="253">
        <f t="shared" si="53"/>
        <v>1.6728580094048567E-175</v>
      </c>
      <c r="Y162" s="254">
        <f t="shared" si="63"/>
        <v>45271.9375</v>
      </c>
      <c r="Z162" s="255">
        <f t="shared" si="54"/>
        <v>11.180234275793367</v>
      </c>
      <c r="AA162" s="255">
        <f t="shared" si="55"/>
        <v>0.24923349954111476</v>
      </c>
      <c r="AB162" s="255">
        <f t="shared" si="56"/>
        <v>2.6765728150477708E-173</v>
      </c>
      <c r="AC162" s="256">
        <f t="shared" si="66"/>
        <v>1017.4013190971964</v>
      </c>
      <c r="AD162" s="257">
        <f t="shared" si="67"/>
        <v>60.812973888031991</v>
      </c>
      <c r="AE162" s="270">
        <f t="shared" si="68"/>
        <v>1.7397723297810509E-171</v>
      </c>
      <c r="AF162" s="236">
        <f t="shared" si="57"/>
        <v>1078.2142929852284</v>
      </c>
      <c r="AG162" s="267">
        <f t="shared" si="64"/>
        <v>6.6733570154436372E-2</v>
      </c>
      <c r="AH162" s="254">
        <f t="shared" si="65"/>
        <v>36184.9375</v>
      </c>
      <c r="AI162" s="255">
        <f t="shared" si="58"/>
        <v>64.845358799601527</v>
      </c>
      <c r="AJ162" s="255">
        <f t="shared" si="59"/>
        <v>0.65077635991291083</v>
      </c>
      <c r="AK162" s="253">
        <f t="shared" si="60"/>
        <v>2.9442300965525481E-172</v>
      </c>
      <c r="AL162" s="256">
        <f t="shared" si="48"/>
        <v>5900.9276507637378</v>
      </c>
      <c r="AM162" s="257">
        <f t="shared" si="49"/>
        <v>158.78943181875024</v>
      </c>
      <c r="AN162" s="270">
        <f t="shared" si="50"/>
        <v>1.9137495627591562E-170</v>
      </c>
      <c r="AO162" s="236">
        <f t="shared" si="61"/>
        <v>6059.7170825824878</v>
      </c>
      <c r="AP162" s="268">
        <f t="shared" si="62"/>
        <v>4.5294443193052196E-2</v>
      </c>
    </row>
    <row r="163" spans="21:42" ht="12" customHeight="1">
      <c r="U163" s="266">
        <v>154</v>
      </c>
      <c r="V163" s="252">
        <f t="shared" si="51"/>
        <v>0.74391856045989813</v>
      </c>
      <c r="W163" s="252">
        <f t="shared" si="52"/>
        <v>1.3464361584357853E-2</v>
      </c>
      <c r="X163" s="253">
        <f t="shared" si="53"/>
        <v>1.2053932279395877E-176</v>
      </c>
      <c r="Y163" s="254">
        <f t="shared" si="63"/>
        <v>45302.375</v>
      </c>
      <c r="Z163" s="255">
        <f t="shared" si="54"/>
        <v>11.158778406898472</v>
      </c>
      <c r="AA163" s="255">
        <f t="shared" si="55"/>
        <v>0.24235850851844135</v>
      </c>
      <c r="AB163" s="255">
        <f t="shared" si="56"/>
        <v>1.9286291647033403E-174</v>
      </c>
      <c r="AC163" s="256">
        <f t="shared" si="66"/>
        <v>1015.4488350277609</v>
      </c>
      <c r="AD163" s="257">
        <f t="shared" si="67"/>
        <v>59.135476078499686</v>
      </c>
      <c r="AE163" s="270">
        <f t="shared" si="68"/>
        <v>1.2536089570571711E-172</v>
      </c>
      <c r="AF163" s="236">
        <f t="shared" si="57"/>
        <v>1074.5843111062607</v>
      </c>
      <c r="AG163" s="267">
        <f t="shared" si="64"/>
        <v>6.6508900854506448E-2</v>
      </c>
      <c r="AH163" s="254">
        <f t="shared" si="65"/>
        <v>36215.375</v>
      </c>
      <c r="AI163" s="255">
        <f t="shared" si="58"/>
        <v>64.720914760011141</v>
      </c>
      <c r="AJ163" s="255">
        <f t="shared" si="59"/>
        <v>0.6328249944648191</v>
      </c>
      <c r="AK163" s="253">
        <f t="shared" si="60"/>
        <v>2.1214920811736743E-173</v>
      </c>
      <c r="AL163" s="256">
        <f t="shared" si="48"/>
        <v>5889.6032431610138</v>
      </c>
      <c r="AM163" s="257">
        <f t="shared" si="49"/>
        <v>154.40929864941583</v>
      </c>
      <c r="AN163" s="270">
        <f t="shared" si="50"/>
        <v>1.3789698527628881E-171</v>
      </c>
      <c r="AO163" s="236">
        <f t="shared" si="61"/>
        <v>6044.0125418104299</v>
      </c>
      <c r="AP163" s="268">
        <f t="shared" si="62"/>
        <v>4.5177056783723364E-2</v>
      </c>
    </row>
    <row r="164" spans="21:42" ht="12" customHeight="1">
      <c r="U164" s="266">
        <v>155</v>
      </c>
      <c r="V164" s="252">
        <f t="shared" si="51"/>
        <v>0.742490914248918</v>
      </c>
      <c r="W164" s="252">
        <f t="shared" si="52"/>
        <v>1.3092953386066222E-2</v>
      </c>
      <c r="X164" s="253">
        <f t="shared" si="53"/>
        <v>8.6855717926698571E-178</v>
      </c>
      <c r="Y164" s="254">
        <f t="shared" si="63"/>
        <v>45332.8125</v>
      </c>
      <c r="Z164" s="255">
        <f t="shared" si="54"/>
        <v>11.13736371373377</v>
      </c>
      <c r="AA164" s="255">
        <f t="shared" si="55"/>
        <v>0.235673160949192</v>
      </c>
      <c r="AB164" s="255">
        <f t="shared" si="56"/>
        <v>1.389691486827177E-175</v>
      </c>
      <c r="AC164" s="256">
        <f t="shared" si="66"/>
        <v>1013.500097949773</v>
      </c>
      <c r="AD164" s="257">
        <f t="shared" si="67"/>
        <v>57.50425127160284</v>
      </c>
      <c r="AE164" s="270">
        <f t="shared" si="68"/>
        <v>9.0329946643766507E-174</v>
      </c>
      <c r="AF164" s="236">
        <f t="shared" si="57"/>
        <v>1071.0043492213758</v>
      </c>
      <c r="AG164" s="267">
        <f t="shared" si="64"/>
        <v>6.628732742596867E-2</v>
      </c>
      <c r="AH164" s="254">
        <f t="shared" si="65"/>
        <v>36245.8125</v>
      </c>
      <c r="AI164" s="255">
        <f t="shared" si="58"/>
        <v>64.596709539655862</v>
      </c>
      <c r="AJ164" s="255">
        <f t="shared" si="59"/>
        <v>0.61536880914511238</v>
      </c>
      <c r="AK164" s="253">
        <f t="shared" si="60"/>
        <v>1.5286606355098949E-174</v>
      </c>
      <c r="AL164" s="256">
        <f t="shared" si="48"/>
        <v>5878.3005681086834</v>
      </c>
      <c r="AM164" s="257">
        <f t="shared" si="49"/>
        <v>150.14998943140739</v>
      </c>
      <c r="AN164" s="270">
        <f t="shared" si="50"/>
        <v>9.9362941308143169E-173</v>
      </c>
      <c r="AO164" s="236">
        <f t="shared" si="61"/>
        <v>6028.4505575400908</v>
      </c>
      <c r="AP164" s="268">
        <f t="shared" si="62"/>
        <v>4.5060735938558812E-2</v>
      </c>
    </row>
    <row r="165" spans="21:42" ht="12" customHeight="1">
      <c r="U165" s="266">
        <v>156</v>
      </c>
      <c r="V165" s="252">
        <f t="shared" si="51"/>
        <v>0.74106600781862364</v>
      </c>
      <c r="W165" s="252">
        <f t="shared" si="52"/>
        <v>1.2731790311458612E-2</v>
      </c>
      <c r="X165" s="253">
        <f t="shared" si="53"/>
        <v>6.2584686571176633E-179</v>
      </c>
      <c r="Y165" s="254">
        <f t="shared" si="63"/>
        <v>45363.25</v>
      </c>
      <c r="Z165" s="255">
        <f t="shared" si="54"/>
        <v>11.115990117279354</v>
      </c>
      <c r="AA165" s="255">
        <f t="shared" si="55"/>
        <v>0.22917222560625503</v>
      </c>
      <c r="AB165" s="255">
        <f t="shared" si="56"/>
        <v>1.001354985138826E-176</v>
      </c>
      <c r="AC165" s="256">
        <f t="shared" si="66"/>
        <v>1011.5551006724212</v>
      </c>
      <c r="AD165" s="257">
        <f t="shared" si="67"/>
        <v>55.918023047926219</v>
      </c>
      <c r="AE165" s="270">
        <f t="shared" si="68"/>
        <v>6.5088074034023695E-175</v>
      </c>
      <c r="AF165" s="236">
        <f t="shared" si="57"/>
        <v>1067.4731237203473</v>
      </c>
      <c r="AG165" s="267">
        <f t="shared" si="64"/>
        <v>6.6068770422748488E-2</v>
      </c>
      <c r="AH165" s="254">
        <f t="shared" si="65"/>
        <v>36276.25</v>
      </c>
      <c r="AI165" s="255">
        <f t="shared" si="58"/>
        <v>64.47274268022025</v>
      </c>
      <c r="AJ165" s="255">
        <f t="shared" si="59"/>
        <v>0.59839414463855478</v>
      </c>
      <c r="AK165" s="253">
        <f t="shared" si="60"/>
        <v>1.1014904836527087E-175</v>
      </c>
      <c r="AL165" s="256">
        <f t="shared" si="48"/>
        <v>5867.0195839000417</v>
      </c>
      <c r="AM165" s="257">
        <f t="shared" si="49"/>
        <v>146.00817129180732</v>
      </c>
      <c r="AN165" s="270">
        <f t="shared" si="50"/>
        <v>7.1596881437426064E-174</v>
      </c>
      <c r="AO165" s="236">
        <f t="shared" si="61"/>
        <v>6013.0277551918489</v>
      </c>
      <c r="AP165" s="268">
        <f t="shared" si="62"/>
        <v>4.4945455433657355E-2</v>
      </c>
    </row>
    <row r="166" spans="21:42" ht="12" customHeight="1">
      <c r="U166" s="266">
        <v>157</v>
      </c>
      <c r="V166" s="252">
        <f t="shared" si="51"/>
        <v>0.73964383591113114</v>
      </c>
      <c r="W166" s="252">
        <f t="shared" si="52"/>
        <v>1.238058975352802E-2</v>
      </c>
      <c r="X166" s="253">
        <f t="shared" si="53"/>
        <v>4.5095971649417419E-180</v>
      </c>
      <c r="Y166" s="254">
        <f t="shared" si="63"/>
        <v>45393.6875</v>
      </c>
      <c r="Z166" s="255">
        <f t="shared" si="54"/>
        <v>11.094657538666967</v>
      </c>
      <c r="AA166" s="255">
        <f t="shared" si="55"/>
        <v>0.22285061556350436</v>
      </c>
      <c r="AB166" s="255">
        <f t="shared" si="56"/>
        <v>7.2153554639067865E-178</v>
      </c>
      <c r="AC166" s="256">
        <f t="shared" si="66"/>
        <v>1009.6138360186937</v>
      </c>
      <c r="AD166" s="257">
        <f t="shared" si="67"/>
        <v>54.375550197495059</v>
      </c>
      <c r="AE166" s="270">
        <f t="shared" si="68"/>
        <v>4.6899810515394109E-176</v>
      </c>
      <c r="AF166" s="236">
        <f t="shared" si="57"/>
        <v>1063.9893862161889</v>
      </c>
      <c r="AG166" s="267">
        <f t="shared" si="64"/>
        <v>6.5853152578832022E-2</v>
      </c>
      <c r="AH166" s="254">
        <f t="shared" si="65"/>
        <v>36306.6875</v>
      </c>
      <c r="AI166" s="255">
        <f t="shared" si="58"/>
        <v>64.349013724268403</v>
      </c>
      <c r="AJ166" s="255">
        <f t="shared" si="59"/>
        <v>0.58188771841581699</v>
      </c>
      <c r="AK166" s="253">
        <f t="shared" si="60"/>
        <v>7.9368910102974652E-177</v>
      </c>
      <c r="AL166" s="256">
        <f t="shared" si="48"/>
        <v>5855.7602489084238</v>
      </c>
      <c r="AM166" s="257">
        <f t="shared" si="49"/>
        <v>141.98060329345932</v>
      </c>
      <c r="AN166" s="270">
        <f t="shared" si="50"/>
        <v>5.1589791566933528E-175</v>
      </c>
      <c r="AO166" s="236">
        <f t="shared" si="61"/>
        <v>5997.7408522018832</v>
      </c>
      <c r="AP166" s="268">
        <f t="shared" si="62"/>
        <v>4.4831190732906402E-2</v>
      </c>
    </row>
    <row r="167" spans="21:42" ht="12" customHeight="1">
      <c r="U167" s="266">
        <v>158</v>
      </c>
      <c r="V167" s="252">
        <f t="shared" si="51"/>
        <v>0.73822439327864653</v>
      </c>
      <c r="W167" s="252">
        <f t="shared" si="52"/>
        <v>1.2039076900851245E-2</v>
      </c>
      <c r="X167" s="253">
        <f t="shared" si="53"/>
        <v>3.2494317227145568E-181</v>
      </c>
      <c r="Y167" s="254">
        <f t="shared" si="63"/>
        <v>45424.125</v>
      </c>
      <c r="Z167" s="255">
        <f t="shared" si="54"/>
        <v>11.073365899179699</v>
      </c>
      <c r="AA167" s="255">
        <f t="shared" si="55"/>
        <v>0.21670338421532243</v>
      </c>
      <c r="AB167" s="255">
        <f t="shared" si="56"/>
        <v>5.1990907563432911E-179</v>
      </c>
      <c r="AC167" s="256">
        <f t="shared" si="66"/>
        <v>1007.6762968253526</v>
      </c>
      <c r="AD167" s="257">
        <f t="shared" si="67"/>
        <v>52.875625748538667</v>
      </c>
      <c r="AE167" s="270">
        <f t="shared" si="68"/>
        <v>3.3794089916231389E-177</v>
      </c>
      <c r="AF167" s="236">
        <f t="shared" si="57"/>
        <v>1060.5519225738913</v>
      </c>
      <c r="AG167" s="267">
        <f t="shared" si="64"/>
        <v>6.564039874815196E-2</v>
      </c>
      <c r="AH167" s="254">
        <f t="shared" si="65"/>
        <v>36337.125</v>
      </c>
      <c r="AI167" s="255">
        <f t="shared" si="58"/>
        <v>64.22552221524225</v>
      </c>
      <c r="AJ167" s="255">
        <f t="shared" si="59"/>
        <v>0.56583661434000854</v>
      </c>
      <c r="AK167" s="253">
        <f t="shared" si="60"/>
        <v>5.7189998319776204E-178</v>
      </c>
      <c r="AL167" s="256">
        <f t="shared" si="48"/>
        <v>5844.5225215870441</v>
      </c>
      <c r="AM167" s="257">
        <f t="shared" si="49"/>
        <v>138.06413389896207</v>
      </c>
      <c r="AN167" s="270">
        <f t="shared" si="50"/>
        <v>3.7173498907854531E-176</v>
      </c>
      <c r="AO167" s="236">
        <f t="shared" si="61"/>
        <v>5982.5866554860058</v>
      </c>
      <c r="AP167" s="268">
        <f t="shared" si="62"/>
        <v>4.4717917969024974E-2</v>
      </c>
    </row>
    <row r="168" spans="21:42" ht="12" customHeight="1">
      <c r="U168" s="266">
        <v>159</v>
      </c>
      <c r="V168" s="252">
        <f t="shared" si="51"/>
        <v>0.73680767468344743</v>
      </c>
      <c r="W168" s="252">
        <f t="shared" si="52"/>
        <v>1.1706984522551299E-2</v>
      </c>
      <c r="X168" s="253">
        <f t="shared" si="53"/>
        <v>2.3414079205718804E-182</v>
      </c>
      <c r="Y168" s="254">
        <f t="shared" si="63"/>
        <v>45454.5625</v>
      </c>
      <c r="Z168" s="255">
        <f t="shared" si="54"/>
        <v>11.052115120251711</v>
      </c>
      <c r="AA168" s="255">
        <f t="shared" si="55"/>
        <v>0.21072572140592338</v>
      </c>
      <c r="AB168" s="255">
        <f t="shared" si="56"/>
        <v>3.7462526729150088E-180</v>
      </c>
      <c r="AC168" s="256">
        <f t="shared" si="66"/>
        <v>1005.7424759429058</v>
      </c>
      <c r="AD168" s="257">
        <f t="shared" si="67"/>
        <v>51.417076023045297</v>
      </c>
      <c r="AE168" s="270">
        <f t="shared" si="68"/>
        <v>2.4350642373947556E-178</v>
      </c>
      <c r="AF168" s="236">
        <f t="shared" si="57"/>
        <v>1057.1595519659511</v>
      </c>
      <c r="AG168" s="267">
        <f t="shared" si="64"/>
        <v>6.5430435846131771E-2</v>
      </c>
      <c r="AH168" s="254">
        <f t="shared" si="65"/>
        <v>36367.5625</v>
      </c>
      <c r="AI168" s="255">
        <f t="shared" si="58"/>
        <v>64.102267697459922</v>
      </c>
      <c r="AJ168" s="255">
        <f t="shared" si="59"/>
        <v>0.55022827255991102</v>
      </c>
      <c r="AK168" s="253">
        <f t="shared" si="60"/>
        <v>4.1208779402065092E-179</v>
      </c>
      <c r="AL168" s="256">
        <f t="shared" si="48"/>
        <v>5833.3063604688532</v>
      </c>
      <c r="AM168" s="257">
        <f t="shared" si="49"/>
        <v>134.25569850461829</v>
      </c>
      <c r="AN168" s="270">
        <f t="shared" si="50"/>
        <v>2.6785706611342313E-177</v>
      </c>
      <c r="AO168" s="236">
        <f t="shared" si="61"/>
        <v>5967.5620589734717</v>
      </c>
      <c r="AP168" s="268">
        <f t="shared" si="62"/>
        <v>4.4605613925129663E-2</v>
      </c>
    </row>
    <row r="169" spans="21:42" ht="12" customHeight="1">
      <c r="U169" s="266">
        <v>160</v>
      </c>
      <c r="V169" s="252">
        <f t="shared" si="51"/>
        <v>0.73539367489786267</v>
      </c>
      <c r="W169" s="252">
        <f t="shared" si="52"/>
        <v>1.1384052759191635E-2</v>
      </c>
      <c r="X169" s="253">
        <f t="shared" si="53"/>
        <v>1.6871230166784195E-183</v>
      </c>
      <c r="Y169" s="254">
        <f t="shared" si="63"/>
        <v>45485</v>
      </c>
      <c r="Z169" s="255">
        <f t="shared" si="54"/>
        <v>11.03090512346794</v>
      </c>
      <c r="AA169" s="255">
        <f t="shared" si="55"/>
        <v>0.20491294966544943</v>
      </c>
      <c r="AB169" s="255">
        <f t="shared" si="56"/>
        <v>2.6993968266854709E-181</v>
      </c>
      <c r="AC169" s="256">
        <f t="shared" si="66"/>
        <v>1003.8123662355824</v>
      </c>
      <c r="AD169" s="257">
        <f t="shared" si="67"/>
        <v>49.998759718369655</v>
      </c>
      <c r="AE169" s="270">
        <f t="shared" si="68"/>
        <v>1.7546079373455559E-179</v>
      </c>
      <c r="AF169" s="236">
        <f t="shared" si="57"/>
        <v>1053.8111259539521</v>
      </c>
      <c r="AG169" s="267">
        <f t="shared" si="64"/>
        <v>6.5223192792842249E-2</v>
      </c>
      <c r="AH169" s="254">
        <f t="shared" si="65"/>
        <v>36398</v>
      </c>
      <c r="AI169" s="255">
        <f t="shared" si="58"/>
        <v>63.979249716114055</v>
      </c>
      <c r="AJ169" s="255">
        <f t="shared" si="59"/>
        <v>0.53505047968200681</v>
      </c>
      <c r="AK169" s="253">
        <f t="shared" si="60"/>
        <v>2.9693365093540185E-180</v>
      </c>
      <c r="AL169" s="256">
        <f t="shared" si="48"/>
        <v>5822.1117241663787</v>
      </c>
      <c r="AM169" s="257">
        <f t="shared" si="49"/>
        <v>130.55231704240964</v>
      </c>
      <c r="AN169" s="270">
        <f t="shared" si="50"/>
        <v>1.9300687310801119E-178</v>
      </c>
      <c r="AO169" s="236">
        <f t="shared" si="61"/>
        <v>5952.6640412087881</v>
      </c>
      <c r="AP169" s="268">
        <f t="shared" si="62"/>
        <v>4.4494256016808974E-2</v>
      </c>
    </row>
    <row r="170" spans="21:42" ht="12" customHeight="1">
      <c r="U170" s="266">
        <v>161</v>
      </c>
      <c r="V170" s="252">
        <f t="shared" si="51"/>
        <v>0.73398238870425336</v>
      </c>
      <c r="W170" s="252">
        <f t="shared" si="52"/>
        <v>1.1070028919438226E-2</v>
      </c>
      <c r="X170" s="253">
        <f t="shared" si="53"/>
        <v>1.215672010159969E-184</v>
      </c>
      <c r="Y170" s="254">
        <f t="shared" si="63"/>
        <v>45515.4375</v>
      </c>
      <c r="Z170" s="255">
        <f t="shared" si="54"/>
        <v>11.0097358305638</v>
      </c>
      <c r="AA170" s="255">
        <f t="shared" si="55"/>
        <v>0.19926052054988808</v>
      </c>
      <c r="AB170" s="255">
        <f t="shared" si="56"/>
        <v>1.9450752162559505E-182</v>
      </c>
      <c r="AC170" s="256">
        <f t="shared" si="66"/>
        <v>1001.8859605813059</v>
      </c>
      <c r="AD170" s="257">
        <f t="shared" si="67"/>
        <v>48.619567014172688</v>
      </c>
      <c r="AE170" s="270">
        <f t="shared" si="68"/>
        <v>1.2642988905663681E-180</v>
      </c>
      <c r="AF170" s="236">
        <f t="shared" si="57"/>
        <v>1050.5055275954785</v>
      </c>
      <c r="AG170" s="267">
        <f t="shared" si="64"/>
        <v>6.5018600457725964E-2</v>
      </c>
      <c r="AH170" s="254">
        <f t="shared" si="65"/>
        <v>36428.4375</v>
      </c>
      <c r="AI170" s="255">
        <f t="shared" si="58"/>
        <v>63.856467817270044</v>
      </c>
      <c r="AJ170" s="255">
        <f t="shared" si="59"/>
        <v>0.52029135921359659</v>
      </c>
      <c r="AK170" s="253">
        <f t="shared" si="60"/>
        <v>2.1395827378815456E-181</v>
      </c>
      <c r="AL170" s="256">
        <f t="shared" si="48"/>
        <v>5810.9385713715728</v>
      </c>
      <c r="AM170" s="257">
        <f t="shared" si="49"/>
        <v>126.95109164811757</v>
      </c>
      <c r="AN170" s="270">
        <f t="shared" si="50"/>
        <v>1.3907287796230046E-179</v>
      </c>
      <c r="AO170" s="236">
        <f t="shared" si="61"/>
        <v>5937.8896630196905</v>
      </c>
      <c r="AP170" s="268">
        <f t="shared" si="62"/>
        <v>4.4383822274692161E-2</v>
      </c>
    </row>
    <row r="171" spans="21:42" ht="12" customHeight="1">
      <c r="U171" s="266">
        <v>162</v>
      </c>
      <c r="V171" s="252">
        <f t="shared" si="51"/>
        <v>0.7325738108949944</v>
      </c>
      <c r="W171" s="252">
        <f t="shared" si="52"/>
        <v>1.0764667282330879E-2</v>
      </c>
      <c r="X171" s="253">
        <f t="shared" si="53"/>
        <v>8.7596365035429577E-186</v>
      </c>
      <c r="Y171" s="254">
        <f t="shared" si="63"/>
        <v>45545.875</v>
      </c>
      <c r="Z171" s="255">
        <f t="shared" si="54"/>
        <v>10.988607163424916</v>
      </c>
      <c r="AA171" s="255">
        <f t="shared" si="55"/>
        <v>0.19376401108195584</v>
      </c>
      <c r="AB171" s="255">
        <f t="shared" si="56"/>
        <v>1.4015418405668732E-183</v>
      </c>
      <c r="AC171" s="256">
        <f t="shared" si="66"/>
        <v>999.96325187166724</v>
      </c>
      <c r="AD171" s="257">
        <f t="shared" si="67"/>
        <v>47.278418703997218</v>
      </c>
      <c r="AE171" s="270">
        <f t="shared" si="68"/>
        <v>9.1100219636846731E-182</v>
      </c>
      <c r="AF171" s="236">
        <f t="shared" si="57"/>
        <v>1047.2416705756646</v>
      </c>
      <c r="AG171" s="267">
        <f t="shared" si="64"/>
        <v>6.4816591605846671E-2</v>
      </c>
      <c r="AH171" s="254">
        <f t="shared" si="65"/>
        <v>36458.875</v>
      </c>
      <c r="AI171" s="255">
        <f t="shared" si="58"/>
        <v>63.733921547864512</v>
      </c>
      <c r="AJ171" s="255">
        <f t="shared" si="59"/>
        <v>0.50593936226955138</v>
      </c>
      <c r="AK171" s="253">
        <f t="shared" si="60"/>
        <v>1.5416960246235604E-182</v>
      </c>
      <c r="AL171" s="256">
        <f t="shared" si="48"/>
        <v>5799.7868608556701</v>
      </c>
      <c r="AM171" s="257">
        <f t="shared" si="49"/>
        <v>123.44920439377054</v>
      </c>
      <c r="AN171" s="270">
        <f t="shared" si="50"/>
        <v>1.0021024160053141E-180</v>
      </c>
      <c r="AO171" s="236">
        <f t="shared" si="61"/>
        <v>5923.2360652494408</v>
      </c>
      <c r="AP171" s="268">
        <f t="shared" si="62"/>
        <v>4.4274291327498903E-2</v>
      </c>
    </row>
    <row r="172" spans="21:42" ht="12" customHeight="1">
      <c r="U172" s="266">
        <v>163</v>
      </c>
      <c r="V172" s="252">
        <f t="shared" si="51"/>
        <v>0.7311679362724538</v>
      </c>
      <c r="W172" s="252">
        <f t="shared" si="52"/>
        <v>1.0467728905008602E-2</v>
      </c>
      <c r="X172" s="253">
        <f t="shared" si="53"/>
        <v>6.311836665886986E-187</v>
      </c>
      <c r="Y172" s="254">
        <f t="shared" si="63"/>
        <v>45576.3125</v>
      </c>
      <c r="Z172" s="255">
        <f t="shared" si="54"/>
        <v>10.967519044086806</v>
      </c>
      <c r="AA172" s="255">
        <f t="shared" si="55"/>
        <v>0.18841912029015484</v>
      </c>
      <c r="AB172" s="255">
        <f t="shared" si="56"/>
        <v>1.0098938665419178E-184</v>
      </c>
      <c r="AC172" s="256">
        <f t="shared" si="66"/>
        <v>998.04423301189922</v>
      </c>
      <c r="AD172" s="257">
        <f t="shared" si="67"/>
        <v>45.974265350797779</v>
      </c>
      <c r="AE172" s="270">
        <f t="shared" si="68"/>
        <v>6.5643101325224657E-183</v>
      </c>
      <c r="AF172" s="236">
        <f t="shared" si="57"/>
        <v>1044.0184983626971</v>
      </c>
      <c r="AG172" s="267">
        <f t="shared" si="64"/>
        <v>6.4617100845620917E-2</v>
      </c>
      <c r="AH172" s="254">
        <f t="shared" si="65"/>
        <v>36489.3125</v>
      </c>
      <c r="AI172" s="255">
        <f t="shared" si="58"/>
        <v>63.611610455703477</v>
      </c>
      <c r="AJ172" s="255">
        <f t="shared" si="59"/>
        <v>0.49198325853540431</v>
      </c>
      <c r="AK172" s="253">
        <f t="shared" si="60"/>
        <v>1.1108832531961096E-183</v>
      </c>
      <c r="AL172" s="256">
        <f t="shared" si="48"/>
        <v>5788.6565514690164</v>
      </c>
      <c r="AM172" s="257">
        <f t="shared" si="49"/>
        <v>120.04391508263863</v>
      </c>
      <c r="AN172" s="270">
        <f t="shared" si="50"/>
        <v>7.2207411457747113E-182</v>
      </c>
      <c r="AO172" s="236">
        <f t="shared" si="61"/>
        <v>5908.7004665516552</v>
      </c>
      <c r="AP172" s="268">
        <f t="shared" si="62"/>
        <v>4.4165642385556342E-2</v>
      </c>
    </row>
    <row r="173" spans="21:42" ht="12" customHeight="1">
      <c r="U173" s="266">
        <v>164</v>
      </c>
      <c r="V173" s="252">
        <f t="shared" si="51"/>
        <v>0.7297647596489748</v>
      </c>
      <c r="W173" s="252">
        <f t="shared" si="52"/>
        <v>1.0178981435738988E-2</v>
      </c>
      <c r="X173" s="253">
        <f t="shared" si="53"/>
        <v>4.5480519746132756E-188</v>
      </c>
      <c r="Y173" s="254">
        <f t="shared" si="63"/>
        <v>45606.75</v>
      </c>
      <c r="Z173" s="255">
        <f t="shared" si="54"/>
        <v>10.946471394734623</v>
      </c>
      <c r="AA173" s="255">
        <f t="shared" si="55"/>
        <v>0.1832216658433018</v>
      </c>
      <c r="AB173" s="255">
        <f t="shared" si="56"/>
        <v>7.2768831593812411E-186</v>
      </c>
      <c r="AC173" s="256">
        <f t="shared" si="66"/>
        <v>996.12889692085048</v>
      </c>
      <c r="AD173" s="257">
        <f t="shared" si="67"/>
        <v>44.70608646576563</v>
      </c>
      <c r="AE173" s="270">
        <f t="shared" si="68"/>
        <v>4.7299740535978064E-184</v>
      </c>
      <c r="AF173" s="236">
        <f t="shared" si="57"/>
        <v>1040.8349833866162</v>
      </c>
      <c r="AG173" s="267">
        <f t="shared" si="64"/>
        <v>6.4420064577991959E-2</v>
      </c>
      <c r="AH173" s="254">
        <f t="shared" si="65"/>
        <v>36519.75</v>
      </c>
      <c r="AI173" s="255">
        <f t="shared" si="58"/>
        <v>63.489534089460811</v>
      </c>
      <c r="AJ173" s="255">
        <f t="shared" si="59"/>
        <v>0.47841212747973244</v>
      </c>
      <c r="AK173" s="253">
        <f t="shared" si="60"/>
        <v>8.0045714753193645E-185</v>
      </c>
      <c r="AL173" s="256">
        <f t="shared" si="48"/>
        <v>5777.5476021409331</v>
      </c>
      <c r="AM173" s="257">
        <f t="shared" si="49"/>
        <v>116.7325591050547</v>
      </c>
      <c r="AN173" s="270">
        <f t="shared" si="50"/>
        <v>5.2029714589575865E-183</v>
      </c>
      <c r="AO173" s="236">
        <f t="shared" si="61"/>
        <v>5894.280161245988</v>
      </c>
      <c r="AP173" s="268">
        <f t="shared" si="62"/>
        <v>4.4057855224771E-2</v>
      </c>
    </row>
    <row r="174" spans="21:42" ht="12" customHeight="1">
      <c r="U174" s="266">
        <v>165</v>
      </c>
      <c r="V174" s="252">
        <f t="shared" si="51"/>
        <v>0.72836427584685592</v>
      </c>
      <c r="W174" s="252">
        <f t="shared" si="52"/>
        <v>9.8981989321047983E-3</v>
      </c>
      <c r="X174" s="253">
        <f t="shared" si="53"/>
        <v>3.2771406895837533E-189</v>
      </c>
      <c r="Y174" s="254">
        <f t="shared" si="63"/>
        <v>45637.1875</v>
      </c>
      <c r="Z174" s="255">
        <f t="shared" si="54"/>
        <v>10.925464137702839</v>
      </c>
      <c r="AA174" s="255">
        <f t="shared" si="55"/>
        <v>0.17816758077788636</v>
      </c>
      <c r="AB174" s="255">
        <f t="shared" si="56"/>
        <v>5.2434251033340054E-187</v>
      </c>
      <c r="AC174" s="256">
        <f t="shared" si="66"/>
        <v>994.21723653095842</v>
      </c>
      <c r="AD174" s="257">
        <f t="shared" si="67"/>
        <v>43.472889709804257</v>
      </c>
      <c r="AE174" s="270">
        <f t="shared" si="68"/>
        <v>3.408226317167103E-185</v>
      </c>
      <c r="AF174" s="236">
        <f t="shared" si="57"/>
        <v>1037.6901262407628</v>
      </c>
      <c r="AG174" s="267">
        <f t="shared" si="64"/>
        <v>6.4225420947005188E-2</v>
      </c>
      <c r="AH174" s="254">
        <f t="shared" si="65"/>
        <v>36550.1875</v>
      </c>
      <c r="AI174" s="255">
        <f t="shared" si="58"/>
        <v>63.367691998676463</v>
      </c>
      <c r="AJ174" s="255">
        <f t="shared" si="59"/>
        <v>0.46521534980892554</v>
      </c>
      <c r="AK174" s="253">
        <f t="shared" si="60"/>
        <v>5.7677676136674057E-186</v>
      </c>
      <c r="AL174" s="256">
        <f t="shared" si="48"/>
        <v>5766.4599718795571</v>
      </c>
      <c r="AM174" s="257">
        <f t="shared" si="49"/>
        <v>113.51254535337783</v>
      </c>
      <c r="AN174" s="270">
        <f t="shared" si="50"/>
        <v>3.7490489488838138E-184</v>
      </c>
      <c r="AO174" s="236">
        <f t="shared" si="61"/>
        <v>5879.9725172329345</v>
      </c>
      <c r="AP174" s="268">
        <f t="shared" si="62"/>
        <v>4.39509101710426E-2</v>
      </c>
    </row>
    <row r="175" spans="21:42" ht="12" customHeight="1">
      <c r="U175" s="266">
        <v>166</v>
      </c>
      <c r="V175" s="252">
        <f t="shared" si="51"/>
        <v>0.72696647969833239</v>
      </c>
      <c r="W175" s="252">
        <f t="shared" si="52"/>
        <v>9.6251616842061641E-3</v>
      </c>
      <c r="X175" s="253">
        <f t="shared" si="53"/>
        <v>2.3613738715549035E-190</v>
      </c>
      <c r="Y175" s="254">
        <f t="shared" si="63"/>
        <v>45667.625</v>
      </c>
      <c r="Z175" s="255">
        <f t="shared" si="54"/>
        <v>10.904497195474987</v>
      </c>
      <c r="AA175" s="255">
        <f t="shared" si="55"/>
        <v>0.17325291031571094</v>
      </c>
      <c r="AB175" s="255">
        <f t="shared" si="56"/>
        <v>3.7781981944878459E-188</v>
      </c>
      <c r="AC175" s="256">
        <f t="shared" si="66"/>
        <v>992.30924478822362</v>
      </c>
      <c r="AD175" s="257">
        <f t="shared" si="67"/>
        <v>42.273710117033467</v>
      </c>
      <c r="AE175" s="270">
        <f t="shared" si="68"/>
        <v>2.4558288264170998E-186</v>
      </c>
      <c r="AF175" s="236">
        <f t="shared" si="57"/>
        <v>1034.5829549052571</v>
      </c>
      <c r="AG175" s="267">
        <f t="shared" si="64"/>
        <v>6.4033109791747048E-2</v>
      </c>
      <c r="AH175" s="254">
        <f t="shared" si="65"/>
        <v>36580.625</v>
      </c>
      <c r="AI175" s="255">
        <f t="shared" si="58"/>
        <v>63.246083733754915</v>
      </c>
      <c r="AJ175" s="255">
        <f t="shared" si="59"/>
        <v>0.45238259915768969</v>
      </c>
      <c r="AK175" s="253">
        <f t="shared" si="60"/>
        <v>4.1560180139366303E-187</v>
      </c>
      <c r="AL175" s="256">
        <f t="shared" ref="AL175:AL238" si="69">AI175*10^15/10^6*10^(-6)*線量率定数2</f>
        <v>5755.3936197716966</v>
      </c>
      <c r="AM175" s="257">
        <f t="shared" ref="AM175:AM238" si="70">AJ175*10^15/10^6*10^(-6)*線量率定数2</f>
        <v>110.38135419447629</v>
      </c>
      <c r="AN175" s="270">
        <f t="shared" ref="AN175:AN238" si="71">AK175*10^15/10^6*10^(-6)*線量率定数2</f>
        <v>2.7014117090588097E-185</v>
      </c>
      <c r="AO175" s="236">
        <f t="shared" si="61"/>
        <v>5865.7749739661731</v>
      </c>
      <c r="AP175" s="268">
        <f t="shared" si="62"/>
        <v>4.3844788085107993E-2</v>
      </c>
    </row>
    <row r="176" spans="21:42" ht="12" customHeight="1">
      <c r="U176" s="266">
        <v>167</v>
      </c>
      <c r="V176" s="252">
        <f t="shared" si="51"/>
        <v>0.72557136604555672</v>
      </c>
      <c r="W176" s="252">
        <f t="shared" si="52"/>
        <v>9.3596560427393061E-3</v>
      </c>
      <c r="X176" s="253">
        <f t="shared" si="53"/>
        <v>1.7015096663336852E-191</v>
      </c>
      <c r="Y176" s="254">
        <f t="shared" si="63"/>
        <v>45698.0625</v>
      </c>
      <c r="Z176" s="255">
        <f t="shared" si="54"/>
        <v>10.883570490683351</v>
      </c>
      <c r="AA176" s="255">
        <f t="shared" si="55"/>
        <v>0.16847380876930751</v>
      </c>
      <c r="AB176" s="255">
        <f t="shared" si="56"/>
        <v>2.7224154661338962E-189</v>
      </c>
      <c r="AC176" s="256">
        <f t="shared" si="66"/>
        <v>990.40491465218474</v>
      </c>
      <c r="AD176" s="257">
        <f t="shared" si="67"/>
        <v>41.107609339711026</v>
      </c>
      <c r="AE176" s="270">
        <f t="shared" si="68"/>
        <v>1.7695700529870327E-187</v>
      </c>
      <c r="AF176" s="236">
        <f t="shared" si="57"/>
        <v>1031.5125239918957</v>
      </c>
      <c r="AG176" s="267">
        <f t="shared" si="64"/>
        <v>6.3843072599609807E-2</v>
      </c>
      <c r="AH176" s="254">
        <f t="shared" si="65"/>
        <v>36611.0625</v>
      </c>
      <c r="AI176" s="255">
        <f t="shared" si="58"/>
        <v>63.124708845963433</v>
      </c>
      <c r="AJ176" s="255">
        <f t="shared" si="59"/>
        <v>0.43990383400874739</v>
      </c>
      <c r="AK176" s="253">
        <f t="shared" si="60"/>
        <v>2.9946570127472863E-188</v>
      </c>
      <c r="AL176" s="256">
        <f t="shared" si="69"/>
        <v>5744.3485049826722</v>
      </c>
      <c r="AM176" s="257">
        <f t="shared" si="70"/>
        <v>107.33653549813435</v>
      </c>
      <c r="AN176" s="270">
        <f t="shared" si="71"/>
        <v>1.9465270582857356E-186</v>
      </c>
      <c r="AO176" s="236">
        <f t="shared" si="61"/>
        <v>5851.6850404808065</v>
      </c>
      <c r="AP176" s="268">
        <f t="shared" si="62"/>
        <v>4.3739470347802865E-2</v>
      </c>
    </row>
    <row r="177" spans="21:42" ht="12" customHeight="1">
      <c r="U177" s="266">
        <v>168</v>
      </c>
      <c r="V177" s="252">
        <f t="shared" si="51"/>
        <v>0.72417892974057962</v>
      </c>
      <c r="W177" s="252">
        <f t="shared" si="52"/>
        <v>9.1014742518178721E-3</v>
      </c>
      <c r="X177" s="253">
        <f t="shared" si="53"/>
        <v>1.226038442917384E-192</v>
      </c>
      <c r="Y177" s="254">
        <f t="shared" si="63"/>
        <v>45728.5</v>
      </c>
      <c r="Z177" s="255">
        <f t="shared" si="54"/>
        <v>10.862683946108694</v>
      </c>
      <c r="AA177" s="255">
        <f t="shared" si="55"/>
        <v>0.16382653653272169</v>
      </c>
      <c r="AB177" s="255">
        <f t="shared" si="56"/>
        <v>1.9616615086678145E-190</v>
      </c>
      <c r="AC177" s="256">
        <f t="shared" si="66"/>
        <v>988.50423909589108</v>
      </c>
      <c r="AD177" s="257">
        <f t="shared" si="67"/>
        <v>39.973674913984091</v>
      </c>
      <c r="AE177" s="270">
        <f t="shared" si="68"/>
        <v>1.2750799806340792E-188</v>
      </c>
      <c r="AF177" s="236">
        <f t="shared" si="57"/>
        <v>1028.4779140098751</v>
      </c>
      <c r="AG177" s="267">
        <f t="shared" si="64"/>
        <v>6.3655252460845149E-2</v>
      </c>
      <c r="AH177" s="254">
        <f t="shared" si="65"/>
        <v>36641.5</v>
      </c>
      <c r="AI177" s="255">
        <f t="shared" si="58"/>
        <v>63.003566887430431</v>
      </c>
      <c r="AJ177" s="255">
        <f t="shared" si="59"/>
        <v>0.42776928983543999</v>
      </c>
      <c r="AK177" s="253">
        <f t="shared" si="60"/>
        <v>2.157827659534596E-189</v>
      </c>
      <c r="AL177" s="256">
        <f t="shared" si="69"/>
        <v>5733.3245867561691</v>
      </c>
      <c r="AM177" s="257">
        <f t="shared" si="70"/>
        <v>104.37570671984734</v>
      </c>
      <c r="AN177" s="270">
        <f t="shared" si="71"/>
        <v>1.4025879786974875E-187</v>
      </c>
      <c r="AO177" s="236">
        <f t="shared" si="61"/>
        <v>5837.7002934760167</v>
      </c>
      <c r="AP177" s="268">
        <f t="shared" si="62"/>
        <v>4.3634938845730213E-2</v>
      </c>
    </row>
    <row r="178" spans="21:42" ht="12" customHeight="1">
      <c r="U178" s="266">
        <v>169</v>
      </c>
      <c r="V178" s="252">
        <f t="shared" si="51"/>
        <v>0.72278916564533169</v>
      </c>
      <c r="W178" s="252">
        <f t="shared" si="52"/>
        <v>8.8504142864057299E-3</v>
      </c>
      <c r="X178" s="253">
        <f t="shared" si="53"/>
        <v>8.8343327884244587E-194</v>
      </c>
      <c r="Y178" s="254">
        <f t="shared" si="63"/>
        <v>45758.9375</v>
      </c>
      <c r="Z178" s="255">
        <f t="shared" si="54"/>
        <v>10.841837484679976</v>
      </c>
      <c r="AA178" s="255">
        <f t="shared" si="55"/>
        <v>0.15930745715530314</v>
      </c>
      <c r="AB178" s="255">
        <f t="shared" si="56"/>
        <v>1.4134932461479134E-191</v>
      </c>
      <c r="AC178" s="256">
        <f t="shared" si="66"/>
        <v>986.60721110587758</v>
      </c>
      <c r="AD178" s="257">
        <f t="shared" si="67"/>
        <v>38.871019545893972</v>
      </c>
      <c r="AE178" s="270">
        <f t="shared" si="68"/>
        <v>9.1877060999614365E-190</v>
      </c>
      <c r="AF178" s="236">
        <f t="shared" si="57"/>
        <v>1025.4782306517716</v>
      </c>
      <c r="AG178" s="267">
        <f t="shared" si="64"/>
        <v>6.3469594024371578E-2</v>
      </c>
      <c r="AH178" s="254">
        <f t="shared" si="65"/>
        <v>36671.9375</v>
      </c>
      <c r="AI178" s="255">
        <f t="shared" si="58"/>
        <v>62.88265741114386</v>
      </c>
      <c r="AJ178" s="255">
        <f t="shared" si="59"/>
        <v>0.41596947146106933</v>
      </c>
      <c r="AK178" s="253">
        <f t="shared" si="60"/>
        <v>1.5548425707627047E-190</v>
      </c>
      <c r="AL178" s="256">
        <f t="shared" si="69"/>
        <v>5722.3218244140917</v>
      </c>
      <c r="AM178" s="257">
        <f t="shared" si="70"/>
        <v>101.49655103650089</v>
      </c>
      <c r="AN178" s="270">
        <f t="shared" si="71"/>
        <v>1.0106476709957579E-188</v>
      </c>
      <c r="AO178" s="236">
        <f t="shared" si="61"/>
        <v>5823.8183754505926</v>
      </c>
      <c r="AP178" s="268">
        <f t="shared" si="62"/>
        <v>4.353117595732401E-2</v>
      </c>
    </row>
    <row r="179" spans="21:42" ht="12" customHeight="1">
      <c r="U179" s="266">
        <v>170</v>
      </c>
      <c r="V179" s="252">
        <f t="shared" si="51"/>
        <v>0.72140206863160339</v>
      </c>
      <c r="W179" s="252">
        <f t="shared" si="52"/>
        <v>8.6062796942341004E-3</v>
      </c>
      <c r="X179" s="253">
        <f t="shared" si="53"/>
        <v>6.365659761118515E-195</v>
      </c>
      <c r="Y179" s="254">
        <f t="shared" si="63"/>
        <v>45789.375</v>
      </c>
      <c r="Z179" s="255">
        <f t="shared" si="54"/>
        <v>10.821031029474051</v>
      </c>
      <c r="AA179" s="255">
        <f t="shared" si="55"/>
        <v>0.1549130344962138</v>
      </c>
      <c r="AB179" s="255">
        <f t="shared" si="56"/>
        <v>1.0185055617789624E-192</v>
      </c>
      <c r="AC179" s="256">
        <f t="shared" si="66"/>
        <v>984.7138236821387</v>
      </c>
      <c r="AD179" s="257">
        <f t="shared" si="67"/>
        <v>37.798780417076166</v>
      </c>
      <c r="AE179" s="270">
        <f t="shared" si="68"/>
        <v>6.6202861515632545E-191</v>
      </c>
      <c r="AF179" s="236">
        <f t="shared" si="57"/>
        <v>1022.5126040992149</v>
      </c>
      <c r="AG179" s="267">
        <f t="shared" si="64"/>
        <v>6.3286043454800697E-2</v>
      </c>
      <c r="AH179" s="254">
        <f t="shared" si="65"/>
        <v>36702.375</v>
      </c>
      <c r="AI179" s="255">
        <f t="shared" si="58"/>
        <v>62.761979970949497</v>
      </c>
      <c r="AJ179" s="255">
        <f t="shared" si="59"/>
        <v>0.40449514562900274</v>
      </c>
      <c r="AK179" s="253">
        <f t="shared" si="60"/>
        <v>1.1203561179568586E-191</v>
      </c>
      <c r="AL179" s="256">
        <f t="shared" si="69"/>
        <v>5711.3401773564037</v>
      </c>
      <c r="AM179" s="257">
        <f t="shared" si="70"/>
        <v>98.696815533476652</v>
      </c>
      <c r="AN179" s="270">
        <f t="shared" si="71"/>
        <v>7.2823147667195812E-190</v>
      </c>
      <c r="AO179" s="236">
        <f t="shared" si="61"/>
        <v>5810.0369928898808</v>
      </c>
      <c r="AP179" s="268">
        <f t="shared" si="62"/>
        <v>4.3428164539297237E-2</v>
      </c>
    </row>
    <row r="180" spans="21:42" ht="12" customHeight="1">
      <c r="U180" s="266">
        <v>171</v>
      </c>
      <c r="V180" s="252">
        <f t="shared" si="51"/>
        <v>0.72001763358102688</v>
      </c>
      <c r="W180" s="252">
        <f t="shared" si="52"/>
        <v>8.368879442079348E-3</v>
      </c>
      <c r="X180" s="253">
        <f t="shared" si="53"/>
        <v>4.5868347010216678E-196</v>
      </c>
      <c r="Y180" s="254">
        <f t="shared" si="63"/>
        <v>45819.8125</v>
      </c>
      <c r="Z180" s="255">
        <f t="shared" si="54"/>
        <v>10.800264503715404</v>
      </c>
      <c r="AA180" s="255">
        <f t="shared" si="55"/>
        <v>0.15063982995742825</v>
      </c>
      <c r="AB180" s="255">
        <f t="shared" si="56"/>
        <v>7.3389355216346688E-194</v>
      </c>
      <c r="AC180" s="256">
        <f t="shared" si="66"/>
        <v>982.82406983810165</v>
      </c>
      <c r="AD180" s="257">
        <f t="shared" si="67"/>
        <v>36.756118509612492</v>
      </c>
      <c r="AE180" s="270">
        <f t="shared" si="68"/>
        <v>4.770308089062534E-192</v>
      </c>
      <c r="AF180" s="236">
        <f t="shared" si="57"/>
        <v>1019.5801883477142</v>
      </c>
      <c r="AG180" s="267">
        <f t="shared" si="64"/>
        <v>6.3104548390648899E-2</v>
      </c>
      <c r="AH180" s="254">
        <f t="shared" si="65"/>
        <v>36732.8125</v>
      </c>
      <c r="AI180" s="255">
        <f t="shared" si="58"/>
        <v>62.641534121549341</v>
      </c>
      <c r="AJ180" s="255">
        <f t="shared" si="59"/>
        <v>0.39333733377772934</v>
      </c>
      <c r="AK180" s="253">
        <f t="shared" si="60"/>
        <v>8.072829073798135E-193</v>
      </c>
      <c r="AL180" s="256">
        <f t="shared" si="69"/>
        <v>5700.3796050609908</v>
      </c>
      <c r="AM180" s="257">
        <f t="shared" si="70"/>
        <v>95.974309441765953</v>
      </c>
      <c r="AN180" s="270">
        <f t="shared" si="71"/>
        <v>5.2473388979687875E-191</v>
      </c>
      <c r="AO180" s="236">
        <f t="shared" si="61"/>
        <v>5796.3539145027571</v>
      </c>
      <c r="AP180" s="268">
        <f t="shared" si="62"/>
        <v>4.3325887913463819E-2</v>
      </c>
    </row>
    <row r="181" spans="21:42" ht="12" customHeight="1">
      <c r="U181" s="266">
        <v>172</v>
      </c>
      <c r="V181" s="252">
        <f t="shared" si="51"/>
        <v>0.71863585538505692</v>
      </c>
      <c r="W181" s="252">
        <f t="shared" si="52"/>
        <v>8.1380277662810932E-3</v>
      </c>
      <c r="X181" s="253">
        <f t="shared" si="53"/>
        <v>3.3050859398745095E-197</v>
      </c>
      <c r="Y181" s="254">
        <f t="shared" si="63"/>
        <v>45850.25</v>
      </c>
      <c r="Z181" s="255">
        <f t="shared" si="54"/>
        <v>10.779537830775855</v>
      </c>
      <c r="AA181" s="255">
        <f t="shared" si="55"/>
        <v>0.14648449979305966</v>
      </c>
      <c r="AB181" s="255">
        <f t="shared" si="56"/>
        <v>5.2881375037992148E-195</v>
      </c>
      <c r="AC181" s="256">
        <f t="shared" si="66"/>
        <v>980.93794260060258</v>
      </c>
      <c r="AD181" s="257">
        <f t="shared" si="67"/>
        <v>35.742217949506546</v>
      </c>
      <c r="AE181" s="270">
        <f t="shared" si="68"/>
        <v>3.4372893774694891E-193</v>
      </c>
      <c r="AF181" s="236">
        <f t="shared" si="57"/>
        <v>1016.6801605501091</v>
      </c>
      <c r="AG181" s="267">
        <f t="shared" si="64"/>
        <v>6.2925057903701745E-2</v>
      </c>
      <c r="AH181" s="254">
        <f t="shared" si="65"/>
        <v>36763.25</v>
      </c>
      <c r="AI181" s="255">
        <f t="shared" si="58"/>
        <v>62.521319418499949</v>
      </c>
      <c r="AJ181" s="255">
        <f t="shared" si="59"/>
        <v>0.38248730501521139</v>
      </c>
      <c r="AK181" s="253">
        <f t="shared" si="60"/>
        <v>5.8169512541791361E-194</v>
      </c>
      <c r="AL181" s="256">
        <f t="shared" si="69"/>
        <v>5689.4400670834957</v>
      </c>
      <c r="AM181" s="257">
        <f t="shared" si="70"/>
        <v>93.326902423711587</v>
      </c>
      <c r="AN181" s="270">
        <f t="shared" si="71"/>
        <v>3.7810183152164383E-192</v>
      </c>
      <c r="AO181" s="236">
        <f t="shared" si="61"/>
        <v>5782.7669695072072</v>
      </c>
      <c r="AP181" s="268">
        <f t="shared" si="62"/>
        <v>4.3224329853923889E-2</v>
      </c>
    </row>
    <row r="182" spans="21:42" ht="12" customHeight="1">
      <c r="U182" s="266">
        <v>173</v>
      </c>
      <c r="V182" s="252">
        <f t="shared" si="51"/>
        <v>0.71725672894495218</v>
      </c>
      <c r="W182" s="252">
        <f t="shared" si="52"/>
        <v>7.9135440273838016E-3</v>
      </c>
      <c r="X182" s="253">
        <f t="shared" si="53"/>
        <v>2.3815100787311296E-198</v>
      </c>
      <c r="Y182" s="254">
        <f t="shared" si="63"/>
        <v>45880.6875</v>
      </c>
      <c r="Z182" s="255">
        <f t="shared" si="54"/>
        <v>10.758850934174284</v>
      </c>
      <c r="AA182" s="255">
        <f t="shared" si="55"/>
        <v>0.14244379249290842</v>
      </c>
      <c r="AB182" s="255">
        <f t="shared" si="56"/>
        <v>3.8104161259698072E-196</v>
      </c>
      <c r="AC182" s="256">
        <f t="shared" si="66"/>
        <v>979.05543500985971</v>
      </c>
      <c r="AD182" s="257">
        <f t="shared" si="67"/>
        <v>34.756285368269658</v>
      </c>
      <c r="AE182" s="270">
        <f t="shared" si="68"/>
        <v>2.4767704818803747E-194</v>
      </c>
      <c r="AF182" s="236">
        <f t="shared" si="57"/>
        <v>1013.8117203781294</v>
      </c>
      <c r="AG182" s="267">
        <f t="shared" si="64"/>
        <v>6.2747522459499244E-2</v>
      </c>
      <c r="AH182" s="254">
        <f t="shared" si="65"/>
        <v>36793.6875</v>
      </c>
      <c r="AI182" s="255">
        <f t="shared" si="58"/>
        <v>62.401335418210842</v>
      </c>
      <c r="AJ182" s="255">
        <f t="shared" si="59"/>
        <v>0.37193656928703867</v>
      </c>
      <c r="AK182" s="253">
        <f t="shared" si="60"/>
        <v>4.1914577385667883E-195</v>
      </c>
      <c r="AL182" s="256">
        <f t="shared" si="69"/>
        <v>5678.5215230571857</v>
      </c>
      <c r="AM182" s="257">
        <f t="shared" si="70"/>
        <v>90.752522906037427</v>
      </c>
      <c r="AN182" s="270">
        <f t="shared" si="71"/>
        <v>2.7244475300684123E-193</v>
      </c>
      <c r="AO182" s="236">
        <f t="shared" si="61"/>
        <v>5769.2740459632232</v>
      </c>
      <c r="AP182" s="268">
        <f t="shared" si="62"/>
        <v>4.3123474574602708E-2</v>
      </c>
    </row>
    <row r="183" spans="21:42" ht="12" customHeight="1">
      <c r="U183" s="266">
        <v>174</v>
      </c>
      <c r="V183" s="252">
        <f t="shared" si="51"/>
        <v>0.71588024917175597</v>
      </c>
      <c r="W183" s="252">
        <f t="shared" si="52"/>
        <v>7.6952525687878923E-3</v>
      </c>
      <c r="X183" s="253">
        <f t="shared" si="53"/>
        <v>1.7160189956551174E-199</v>
      </c>
      <c r="Y183" s="254">
        <f t="shared" si="63"/>
        <v>45911.125</v>
      </c>
      <c r="Z183" s="255">
        <f t="shared" si="54"/>
        <v>10.73820373757634</v>
      </c>
      <c r="AA183" s="255">
        <f t="shared" si="55"/>
        <v>0.13851454623818207</v>
      </c>
      <c r="AB183" s="255">
        <f t="shared" si="56"/>
        <v>2.7456303930481877E-197</v>
      </c>
      <c r="AC183" s="256">
        <f t="shared" si="66"/>
        <v>977.17654011944683</v>
      </c>
      <c r="AD183" s="257">
        <f t="shared" si="67"/>
        <v>33.797549282116421</v>
      </c>
      <c r="AE183" s="270">
        <f t="shared" si="68"/>
        <v>1.7846597554813217E-195</v>
      </c>
      <c r="AF183" s="236">
        <f t="shared" si="57"/>
        <v>1010.9740894015632</v>
      </c>
      <c r="AG183" s="267">
        <f t="shared" si="64"/>
        <v>6.2571893878910892E-2</v>
      </c>
      <c r="AH183" s="254">
        <f t="shared" si="65"/>
        <v>36824.125</v>
      </c>
      <c r="AI183" s="255">
        <f t="shared" si="58"/>
        <v>62.281581677942768</v>
      </c>
      <c r="AJ183" s="255">
        <f t="shared" si="59"/>
        <v>0.36167687073303095</v>
      </c>
      <c r="AK183" s="253">
        <f t="shared" si="60"/>
        <v>3.0201934323530068E-196</v>
      </c>
      <c r="AL183" s="256">
        <f t="shared" si="69"/>
        <v>5667.6239326927916</v>
      </c>
      <c r="AM183" s="257">
        <f t="shared" si="70"/>
        <v>88.249156458859545</v>
      </c>
      <c r="AN183" s="270">
        <f t="shared" si="71"/>
        <v>1.9631257310294544E-194</v>
      </c>
      <c r="AO183" s="236">
        <f t="shared" si="61"/>
        <v>5755.8730891516516</v>
      </c>
      <c r="AP183" s="268">
        <f t="shared" si="62"/>
        <v>4.30233067171331E-2</v>
      </c>
    </row>
    <row r="184" spans="21:42" ht="12" customHeight="1">
      <c r="U184" s="266">
        <v>175</v>
      </c>
      <c r="V184" s="252">
        <f t="shared" si="51"/>
        <v>0.71450641098627821</v>
      </c>
      <c r="W184" s="252">
        <f t="shared" si="52"/>
        <v>7.4829825793000133E-3</v>
      </c>
      <c r="X184" s="253">
        <f t="shared" si="53"/>
        <v>1.2364932736367624E-200</v>
      </c>
      <c r="Y184" s="254">
        <f t="shared" si="63"/>
        <v>45941.5625</v>
      </c>
      <c r="Z184" s="255">
        <f t="shared" si="54"/>
        <v>10.717596164794173</v>
      </c>
      <c r="AA184" s="255">
        <f t="shared" si="55"/>
        <v>0.13469368642740023</v>
      </c>
      <c r="AB184" s="255">
        <f t="shared" si="56"/>
        <v>1.9783892378188198E-198</v>
      </c>
      <c r="AC184" s="256">
        <f t="shared" si="66"/>
        <v>975.30125099626969</v>
      </c>
      <c r="AD184" s="257">
        <f t="shared" si="67"/>
        <v>32.865259488285652</v>
      </c>
      <c r="AE184" s="270">
        <f t="shared" si="68"/>
        <v>1.285953004582233E-196</v>
      </c>
      <c r="AF184" s="236">
        <f t="shared" si="57"/>
        <v>1008.1665104845554</v>
      </c>
      <c r="AG184" s="267">
        <f t="shared" si="64"/>
        <v>6.2398125300770893E-2</v>
      </c>
      <c r="AH184" s="254">
        <f t="shared" si="65"/>
        <v>36854.5625</v>
      </c>
      <c r="AI184" s="255">
        <f t="shared" si="58"/>
        <v>62.162057755806202</v>
      </c>
      <c r="AJ184" s="255">
        <f t="shared" si="59"/>
        <v>0.35170018122710062</v>
      </c>
      <c r="AK184" s="253">
        <f t="shared" si="60"/>
        <v>2.1762281616007018E-197</v>
      </c>
      <c r="AL184" s="256">
        <f t="shared" si="69"/>
        <v>5656.7472557783631</v>
      </c>
      <c r="AM184" s="257">
        <f t="shared" si="70"/>
        <v>85.814844219412535</v>
      </c>
      <c r="AN184" s="270">
        <f t="shared" si="71"/>
        <v>1.4145483050404561E-195</v>
      </c>
      <c r="AO184" s="236">
        <f t="shared" si="61"/>
        <v>5742.5620999977755</v>
      </c>
      <c r="AP184" s="268">
        <f t="shared" si="62"/>
        <v>4.2923811339072207E-2</v>
      </c>
    </row>
    <row r="185" spans="21:42" ht="12" customHeight="1">
      <c r="U185" s="266">
        <v>176</v>
      </c>
      <c r="V185" s="252">
        <f t="shared" si="51"/>
        <v>0.71313520931907559</v>
      </c>
      <c r="W185" s="252">
        <f t="shared" si="52"/>
        <v>7.276567959474723E-3</v>
      </c>
      <c r="X185" s="253">
        <f t="shared" si="53"/>
        <v>8.9096660329534624E-202</v>
      </c>
      <c r="Y185" s="254">
        <f t="shared" si="63"/>
        <v>45972</v>
      </c>
      <c r="Z185" s="255">
        <f t="shared" si="54"/>
        <v>10.697028139786134</v>
      </c>
      <c r="AA185" s="255">
        <f t="shared" si="55"/>
        <v>0.13097822327054501</v>
      </c>
      <c r="AB185" s="255">
        <f t="shared" si="56"/>
        <v>1.425546565272554E-199</v>
      </c>
      <c r="AC185" s="256">
        <f t="shared" si="66"/>
        <v>973.42956072053823</v>
      </c>
      <c r="AD185" s="257">
        <f t="shared" si="67"/>
        <v>31.958686478012975</v>
      </c>
      <c r="AE185" s="270">
        <f t="shared" si="68"/>
        <v>9.2660526742715999E-198</v>
      </c>
      <c r="AF185" s="236">
        <f t="shared" si="57"/>
        <v>1005.3882471985512</v>
      </c>
      <c r="AG185" s="267">
        <f t="shared" si="64"/>
        <v>6.2226171145543803E-2</v>
      </c>
      <c r="AH185" s="254">
        <f t="shared" si="65"/>
        <v>36885</v>
      </c>
      <c r="AI185" s="255">
        <f t="shared" si="58"/>
        <v>62.042763210759574</v>
      </c>
      <c r="AJ185" s="255">
        <f t="shared" si="59"/>
        <v>0.34199869409531197</v>
      </c>
      <c r="AK185" s="253">
        <f t="shared" si="60"/>
        <v>1.5681012217998093E-198</v>
      </c>
      <c r="AL185" s="256">
        <f t="shared" si="69"/>
        <v>5645.8914521791212</v>
      </c>
      <c r="AM185" s="257">
        <f t="shared" si="70"/>
        <v>83.447681359256123</v>
      </c>
      <c r="AN185" s="270">
        <f t="shared" si="71"/>
        <v>1.019265794169876E-196</v>
      </c>
      <c r="AO185" s="236">
        <f t="shared" si="61"/>
        <v>5729.3391335383776</v>
      </c>
      <c r="AP185" s="268">
        <f t="shared" si="62"/>
        <v>4.2824973902443303E-2</v>
      </c>
    </row>
    <row r="186" spans="21:42" ht="12" customHeight="1">
      <c r="U186" s="266">
        <v>177</v>
      </c>
      <c r="V186" s="252">
        <f t="shared" si="51"/>
        <v>0.71176663911043414</v>
      </c>
      <c r="W186" s="252">
        <f t="shared" si="52"/>
        <v>7.0758471916430787E-3</v>
      </c>
      <c r="X186" s="253">
        <f t="shared" si="53"/>
        <v>6.4199418234825985E-203</v>
      </c>
      <c r="Y186" s="254">
        <f t="shared" si="63"/>
        <v>46002.4375</v>
      </c>
      <c r="Z186" s="255">
        <f t="shared" si="54"/>
        <v>10.676499586656512</v>
      </c>
      <c r="AA186" s="255">
        <f t="shared" si="55"/>
        <v>0.12736524944957542</v>
      </c>
      <c r="AB186" s="255">
        <f t="shared" si="56"/>
        <v>1.0271906917572158E-200</v>
      </c>
      <c r="AC186" s="256">
        <f t="shared" si="66"/>
        <v>971.56146238574252</v>
      </c>
      <c r="AD186" s="257">
        <f t="shared" si="67"/>
        <v>31.077120865696401</v>
      </c>
      <c r="AE186" s="270">
        <f t="shared" si="68"/>
        <v>6.6767394964219018E-199</v>
      </c>
      <c r="AF186" s="236">
        <f t="shared" si="57"/>
        <v>1002.6385832514389</v>
      </c>
      <c r="AG186" s="267">
        <f t="shared" si="64"/>
        <v>6.2055987079992506E-2</v>
      </c>
      <c r="AH186" s="254">
        <f t="shared" si="65"/>
        <v>36915.4375</v>
      </c>
      <c r="AI186" s="255">
        <f t="shared" si="58"/>
        <v>61.923697602607767</v>
      </c>
      <c r="AJ186" s="255">
        <f t="shared" si="59"/>
        <v>0.33256481800722471</v>
      </c>
      <c r="AK186" s="253">
        <f t="shared" si="60"/>
        <v>1.1299097609329374E-199</v>
      </c>
      <c r="AL186" s="256">
        <f t="shared" si="69"/>
        <v>5635.0564818373059</v>
      </c>
      <c r="AM186" s="257">
        <f t="shared" si="70"/>
        <v>81.145815593762819</v>
      </c>
      <c r="AN186" s="270">
        <f t="shared" si="71"/>
        <v>7.3444134460640929E-198</v>
      </c>
      <c r="AO186" s="236">
        <f t="shared" si="61"/>
        <v>5716.2022974310685</v>
      </c>
      <c r="AP186" s="268">
        <f t="shared" si="62"/>
        <v>4.2726780262593481E-2</v>
      </c>
    </row>
    <row r="187" spans="21:42" ht="12" customHeight="1">
      <c r="U187" s="266">
        <v>178</v>
      </c>
      <c r="V187" s="252">
        <f t="shared" si="51"/>
        <v>0.71040069531034944</v>
      </c>
      <c r="W187" s="252">
        <f t="shared" si="52"/>
        <v>6.880663213526492E-3</v>
      </c>
      <c r="X187" s="253">
        <f t="shared" si="53"/>
        <v>4.6259481404199004E-204</v>
      </c>
      <c r="Y187" s="254">
        <f t="shared" si="63"/>
        <v>46032.875</v>
      </c>
      <c r="Z187" s="255">
        <f t="shared" si="54"/>
        <v>10.656010429655241</v>
      </c>
      <c r="AA187" s="255">
        <f t="shared" si="55"/>
        <v>0.12385193784347685</v>
      </c>
      <c r="AB187" s="255">
        <f t="shared" si="56"/>
        <v>7.4015170246718406E-202</v>
      </c>
      <c r="AC187" s="256">
        <f t="shared" si="66"/>
        <v>969.69694909862699</v>
      </c>
      <c r="AD187" s="257">
        <f t="shared" si="67"/>
        <v>30.219872833808353</v>
      </c>
      <c r="AE187" s="270">
        <f t="shared" si="68"/>
        <v>4.8109860660366962E-200</v>
      </c>
      <c r="AF187" s="236">
        <f t="shared" si="57"/>
        <v>999.91682193243537</v>
      </c>
      <c r="AG187" s="267">
        <f t="shared" si="64"/>
        <v>6.188752998282078E-2</v>
      </c>
      <c r="AH187" s="254">
        <f t="shared" si="65"/>
        <v>36945.875</v>
      </c>
      <c r="AI187" s="255">
        <f t="shared" si="58"/>
        <v>61.804860492000401</v>
      </c>
      <c r="AJ187" s="255">
        <f t="shared" si="59"/>
        <v>0.32339117103574511</v>
      </c>
      <c r="AK187" s="253">
        <f t="shared" si="60"/>
        <v>8.1416687271390251E-201</v>
      </c>
      <c r="AL187" s="256">
        <f t="shared" si="69"/>
        <v>5624.2423047720358</v>
      </c>
      <c r="AM187" s="257">
        <f t="shared" si="70"/>
        <v>78.907445732721811</v>
      </c>
      <c r="AN187" s="270">
        <f t="shared" si="71"/>
        <v>5.2920846726403655E-199</v>
      </c>
      <c r="AO187" s="236">
        <f t="shared" si="61"/>
        <v>5703.1497505047573</v>
      </c>
      <c r="AP187" s="268">
        <f t="shared" si="62"/>
        <v>4.262921665735888E-2</v>
      </c>
    </row>
    <row r="188" spans="21:42" ht="12" customHeight="1">
      <c r="U188" s="266">
        <v>179</v>
      </c>
      <c r="V188" s="252">
        <f t="shared" si="51"/>
        <v>0.7090373728785091</v>
      </c>
      <c r="W188" s="252">
        <f t="shared" si="52"/>
        <v>6.6908632953368123E-3</v>
      </c>
      <c r="X188" s="253">
        <f t="shared" si="53"/>
        <v>3.33326948845264E-205</v>
      </c>
      <c r="Y188" s="254">
        <f t="shared" si="63"/>
        <v>46063.3125</v>
      </c>
      <c r="Z188" s="255">
        <f t="shared" si="54"/>
        <v>10.635560593177637</v>
      </c>
      <c r="AA188" s="255">
        <f t="shared" si="55"/>
        <v>0.12043553931606263</v>
      </c>
      <c r="AB188" s="255">
        <f t="shared" si="56"/>
        <v>5.3332311815242246E-203</v>
      </c>
      <c r="AC188" s="256">
        <f t="shared" si="66"/>
        <v>967.83601397916482</v>
      </c>
      <c r="AD188" s="257">
        <f t="shared" si="67"/>
        <v>29.386271593119282</v>
      </c>
      <c r="AE188" s="270">
        <f t="shared" si="68"/>
        <v>3.4666002679907457E-201</v>
      </c>
      <c r="AF188" s="236">
        <f t="shared" si="57"/>
        <v>997.22228557228414</v>
      </c>
      <c r="AG188" s="267">
        <f t="shared" si="64"/>
        <v>6.1720757911263482E-2</v>
      </c>
      <c r="AH188" s="254">
        <f t="shared" si="65"/>
        <v>36976.3125</v>
      </c>
      <c r="AI188" s="255">
        <f t="shared" si="58"/>
        <v>61.68625144043029</v>
      </c>
      <c r="AJ188" s="255">
        <f t="shared" si="59"/>
        <v>0.31447057488083019</v>
      </c>
      <c r="AK188" s="253">
        <f t="shared" si="60"/>
        <v>5.8665542996766466E-202</v>
      </c>
      <c r="AL188" s="256">
        <f t="shared" si="69"/>
        <v>5613.4488810791554</v>
      </c>
      <c r="AM188" s="257">
        <f t="shared" si="70"/>
        <v>76.73082027092255</v>
      </c>
      <c r="AN188" s="270">
        <f t="shared" si="71"/>
        <v>3.8132602947898207E-200</v>
      </c>
      <c r="AO188" s="236">
        <f t="shared" si="61"/>
        <v>5690.1797013500782</v>
      </c>
      <c r="AP188" s="268">
        <f t="shared" si="62"/>
        <v>4.2532269696528596E-2</v>
      </c>
    </row>
    <row r="189" spans="21:42" ht="12" customHeight="1">
      <c r="U189" s="266">
        <v>180</v>
      </c>
      <c r="V189" s="252">
        <f t="shared" si="51"/>
        <v>0.70767666678427277</v>
      </c>
      <c r="W189" s="252">
        <f t="shared" si="52"/>
        <v>6.5062989202665745E-3</v>
      </c>
      <c r="X189" s="253">
        <f t="shared" si="53"/>
        <v>2.4018179939302493E-206</v>
      </c>
      <c r="Y189" s="254">
        <f t="shared" si="63"/>
        <v>46093.75</v>
      </c>
      <c r="Z189" s="255">
        <f t="shared" si="54"/>
        <v>10.615150001764091</v>
      </c>
      <c r="AA189" s="255">
        <f t="shared" si="55"/>
        <v>0.11711338056479834</v>
      </c>
      <c r="AB189" s="255">
        <f t="shared" si="56"/>
        <v>3.8429087902883987E-204</v>
      </c>
      <c r="AC189" s="256">
        <f t="shared" si="66"/>
        <v>965.97865016053197</v>
      </c>
      <c r="AD189" s="257">
        <f t="shared" si="67"/>
        <v>28.575664857810793</v>
      </c>
      <c r="AE189" s="270">
        <f t="shared" si="68"/>
        <v>2.4978907136874592E-202</v>
      </c>
      <c r="AF189" s="236">
        <f t="shared" si="57"/>
        <v>994.55431501834278</v>
      </c>
      <c r="AG189" s="267">
        <f t="shared" si="64"/>
        <v>6.1555630068598301E-2</v>
      </c>
      <c r="AH189" s="254">
        <f t="shared" si="65"/>
        <v>37006.75</v>
      </c>
      <c r="AI189" s="255">
        <f t="shared" si="58"/>
        <v>61.567870010231729</v>
      </c>
      <c r="AJ189" s="255">
        <f t="shared" si="59"/>
        <v>0.30579604925252901</v>
      </c>
      <c r="AK189" s="253">
        <f t="shared" si="60"/>
        <v>4.2271996693172387E-203</v>
      </c>
      <c r="AL189" s="256">
        <f t="shared" si="69"/>
        <v>5602.6761709310867</v>
      </c>
      <c r="AM189" s="257">
        <f t="shared" si="70"/>
        <v>74.614236017617088</v>
      </c>
      <c r="AN189" s="270">
        <f t="shared" si="71"/>
        <v>2.7476797850562048E-201</v>
      </c>
      <c r="AO189" s="236">
        <f t="shared" si="61"/>
        <v>5677.290406948704</v>
      </c>
      <c r="AP189" s="268">
        <f t="shared" si="62"/>
        <v>4.2435926351599235E-2</v>
      </c>
    </row>
    <row r="190" spans="21:42" ht="12" customHeight="1">
      <c r="U190" s="266">
        <v>181</v>
      </c>
      <c r="V190" s="252">
        <f t="shared" si="51"/>
        <v>0.70631857200665493</v>
      </c>
      <c r="W190" s="252">
        <f t="shared" si="52"/>
        <v>6.3268256682758976E-3</v>
      </c>
      <c r="X190" s="253">
        <f t="shared" si="53"/>
        <v>1.7306520507721512E-207</v>
      </c>
      <c r="Y190" s="254">
        <f t="shared" si="63"/>
        <v>46124.1875</v>
      </c>
      <c r="Z190" s="255">
        <f t="shared" si="54"/>
        <v>10.594778580099824</v>
      </c>
      <c r="AA190" s="255">
        <f t="shared" si="55"/>
        <v>0.11388286202896616</v>
      </c>
      <c r="AB190" s="255">
        <f t="shared" si="56"/>
        <v>2.769043281235442E-205</v>
      </c>
      <c r="AC190" s="256">
        <f t="shared" si="66"/>
        <v>964.12485078908401</v>
      </c>
      <c r="AD190" s="257">
        <f t="shared" si="67"/>
        <v>27.787418335067745</v>
      </c>
      <c r="AE190" s="270">
        <f t="shared" si="68"/>
        <v>1.7998781328030375E-203</v>
      </c>
      <c r="AF190" s="236">
        <f t="shared" si="57"/>
        <v>991.91226912415175</v>
      </c>
      <c r="AG190" s="267">
        <f t="shared" si="64"/>
        <v>6.1392106772553801E-2</v>
      </c>
      <c r="AH190" s="254">
        <f t="shared" si="65"/>
        <v>37037.1875</v>
      </c>
      <c r="AI190" s="255">
        <f t="shared" si="58"/>
        <v>61.449715764578983</v>
      </c>
      <c r="AJ190" s="255">
        <f t="shared" si="59"/>
        <v>0.29736080640896717</v>
      </c>
      <c r="AK190" s="253">
        <f t="shared" si="60"/>
        <v>3.0459476093589859E-204</v>
      </c>
      <c r="AL190" s="256">
        <f t="shared" si="69"/>
        <v>5591.9241345766877</v>
      </c>
      <c r="AM190" s="257">
        <f t="shared" si="70"/>
        <v>72.556036763787986</v>
      </c>
      <c r="AN190" s="270">
        <f t="shared" si="71"/>
        <v>1.9798659460833411E-202</v>
      </c>
      <c r="AO190" s="236">
        <f t="shared" si="61"/>
        <v>5664.4801713404759</v>
      </c>
      <c r="AP190" s="268">
        <f t="shared" si="62"/>
        <v>4.2340173945812132E-2</v>
      </c>
    </row>
    <row r="191" spans="21:42" ht="12" customHeight="1">
      <c r="U191" s="266">
        <v>182</v>
      </c>
      <c r="V191" s="252">
        <f t="shared" si="51"/>
        <v>0.70496308353430548</v>
      </c>
      <c r="W191" s="252">
        <f t="shared" si="52"/>
        <v>6.1523031030850236E-3</v>
      </c>
      <c r="X191" s="253">
        <f t="shared" si="53"/>
        <v>1.2470372561165739E-208</v>
      </c>
      <c r="Y191" s="254">
        <f t="shared" si="63"/>
        <v>46154.625</v>
      </c>
      <c r="Z191" s="255">
        <f t="shared" si="54"/>
        <v>10.574446253014582</v>
      </c>
      <c r="AA191" s="255">
        <f t="shared" si="55"/>
        <v>0.11074145585553043</v>
      </c>
      <c r="AB191" s="255">
        <f t="shared" si="56"/>
        <v>1.9952596097865184E-206</v>
      </c>
      <c r="AC191" s="256">
        <f t="shared" si="66"/>
        <v>962.27460902432688</v>
      </c>
      <c r="AD191" s="257">
        <f t="shared" si="67"/>
        <v>27.02091522874942</v>
      </c>
      <c r="AE191" s="270">
        <f t="shared" si="68"/>
        <v>1.296918746361237E-204</v>
      </c>
      <c r="AF191" s="236">
        <f t="shared" si="57"/>
        <v>989.29552425307634</v>
      </c>
      <c r="AG191" s="267">
        <f t="shared" si="64"/>
        <v>6.1230149424588494E-2</v>
      </c>
      <c r="AH191" s="254">
        <f t="shared" si="65"/>
        <v>37067.625</v>
      </c>
      <c r="AI191" s="255">
        <f t="shared" si="58"/>
        <v>61.331788267484576</v>
      </c>
      <c r="AJ191" s="255">
        <f t="shared" si="59"/>
        <v>0.28915824584499611</v>
      </c>
      <c r="AK191" s="253">
        <f t="shared" si="60"/>
        <v>2.19478557076517E-205</v>
      </c>
      <c r="AL191" s="256">
        <f t="shared" si="69"/>
        <v>5581.1927323410955</v>
      </c>
      <c r="AM191" s="257">
        <f t="shared" si="70"/>
        <v>70.554611986179054</v>
      </c>
      <c r="AN191" s="270">
        <f t="shared" si="71"/>
        <v>1.4266106209973606E-203</v>
      </c>
      <c r="AO191" s="236">
        <f t="shared" si="61"/>
        <v>5651.7473443272747</v>
      </c>
      <c r="AP191" s="268">
        <f t="shared" si="62"/>
        <v>4.2245000144465188E-2</v>
      </c>
    </row>
    <row r="192" spans="21:42" ht="12" customHeight="1">
      <c r="U192" s="266">
        <v>183</v>
      </c>
      <c r="V192" s="252">
        <f t="shared" si="51"/>
        <v>0.70361019636549171</v>
      </c>
      <c r="W192" s="252">
        <f t="shared" si="52"/>
        <v>5.9825946622841302E-3</v>
      </c>
      <c r="X192" s="253">
        <f t="shared" si="53"/>
        <v>8.985641668692664E-210</v>
      </c>
      <c r="Y192" s="254">
        <f t="shared" si="63"/>
        <v>46185.0625</v>
      </c>
      <c r="Z192" s="255">
        <f t="shared" si="54"/>
        <v>10.554152945482375</v>
      </c>
      <c r="AA192" s="255">
        <f t="shared" si="55"/>
        <v>0.10768670392111435</v>
      </c>
      <c r="AB192" s="255">
        <f t="shared" si="56"/>
        <v>1.4377026669908263E-207</v>
      </c>
      <c r="AC192" s="256">
        <f t="shared" si="66"/>
        <v>960.42791803889622</v>
      </c>
      <c r="AD192" s="257">
        <f t="shared" si="67"/>
        <v>26.275555756751896</v>
      </c>
      <c r="AE192" s="270">
        <f t="shared" si="68"/>
        <v>9.3450673354403709E-206</v>
      </c>
      <c r="AF192" s="236">
        <f t="shared" si="57"/>
        <v>986.70347379564816</v>
      </c>
      <c r="AG192" s="267">
        <f t="shared" si="64"/>
        <v>6.1069720480017832E-2</v>
      </c>
      <c r="AH192" s="254">
        <f t="shared" si="65"/>
        <v>37098.0625</v>
      </c>
      <c r="AI192" s="255">
        <f t="shared" si="58"/>
        <v>61.214087083797779</v>
      </c>
      <c r="AJ192" s="255">
        <f t="shared" si="59"/>
        <v>0.28118194912735411</v>
      </c>
      <c r="AK192" s="253">
        <f t="shared" si="60"/>
        <v>1.581472933689909E-206</v>
      </c>
      <c r="AL192" s="256">
        <f t="shared" si="69"/>
        <v>5570.4819246255965</v>
      </c>
      <c r="AM192" s="257">
        <f t="shared" si="70"/>
        <v>68.608395587074412</v>
      </c>
      <c r="AN192" s="270">
        <f t="shared" si="71"/>
        <v>1.0279574068984407E-204</v>
      </c>
      <c r="AO192" s="236">
        <f t="shared" si="61"/>
        <v>5639.090320212671</v>
      </c>
      <c r="AP192" s="268">
        <f t="shared" si="62"/>
        <v>4.2150392945492179E-2</v>
      </c>
    </row>
    <row r="193" spans="21:42" ht="12" customHeight="1">
      <c r="U193" s="266">
        <v>184</v>
      </c>
      <c r="V193" s="252">
        <f t="shared" si="51"/>
        <v>0.70225990550807971</v>
      </c>
      <c r="W193" s="252">
        <f t="shared" si="52"/>
        <v>5.8175675504744187E-3</v>
      </c>
      <c r="X193" s="253">
        <f t="shared" si="53"/>
        <v>6.4746867667435195E-211</v>
      </c>
      <c r="Y193" s="254">
        <f t="shared" si="63"/>
        <v>46215.5</v>
      </c>
      <c r="Z193" s="255">
        <f t="shared" si="54"/>
        <v>10.533898582621196</v>
      </c>
      <c r="AA193" s="255">
        <f t="shared" si="55"/>
        <v>0.10471621590853954</v>
      </c>
      <c r="AB193" s="255">
        <f t="shared" si="56"/>
        <v>1.0359498826789632E-208</v>
      </c>
      <c r="AC193" s="256">
        <f t="shared" si="66"/>
        <v>958.58477101852873</v>
      </c>
      <c r="AD193" s="257">
        <f t="shared" si="67"/>
        <v>25.550756681683644</v>
      </c>
      <c r="AE193" s="270">
        <f t="shared" si="68"/>
        <v>6.7336742374132597E-207</v>
      </c>
      <c r="AF193" s="236">
        <f t="shared" si="57"/>
        <v>984.13552770021238</v>
      </c>
      <c r="AG193" s="267">
        <f t="shared" si="64"/>
        <v>6.0910783418964685E-2</v>
      </c>
      <c r="AH193" s="254">
        <f t="shared" si="65"/>
        <v>37128.5</v>
      </c>
      <c r="AI193" s="255">
        <f t="shared" si="58"/>
        <v>61.096611779202938</v>
      </c>
      <c r="AJ193" s="255">
        <f t="shared" si="59"/>
        <v>0.27342567487229769</v>
      </c>
      <c r="AK193" s="253">
        <f t="shared" si="60"/>
        <v>1.1395448709468594E-207</v>
      </c>
      <c r="AL193" s="256">
        <f t="shared" si="69"/>
        <v>5559.7916719074665</v>
      </c>
      <c r="AM193" s="257">
        <f t="shared" si="70"/>
        <v>66.715864668840638</v>
      </c>
      <c r="AN193" s="270">
        <f t="shared" si="71"/>
        <v>7.4070416611545869E-206</v>
      </c>
      <c r="AO193" s="236">
        <f t="shared" si="61"/>
        <v>5626.5075365763068</v>
      </c>
      <c r="AP193" s="268">
        <f t="shared" si="62"/>
        <v>4.2056340670301652E-2</v>
      </c>
    </row>
    <row r="194" spans="21:42" ht="12" customHeight="1">
      <c r="U194" s="266">
        <v>185</v>
      </c>
      <c r="V194" s="252">
        <f t="shared" si="51"/>
        <v>0.70091220597951553</v>
      </c>
      <c r="W194" s="252">
        <f t="shared" si="52"/>
        <v>5.6570926353568937E-3</v>
      </c>
      <c r="X194" s="253">
        <f t="shared" si="53"/>
        <v>4.6653951129063066E-212</v>
      </c>
      <c r="Y194" s="254">
        <f t="shared" si="63"/>
        <v>46245.9375</v>
      </c>
      <c r="Z194" s="255">
        <f t="shared" si="54"/>
        <v>10.513683089692734</v>
      </c>
      <c r="AA194" s="255">
        <f t="shared" si="55"/>
        <v>0.10182766743642409</v>
      </c>
      <c r="AB194" s="255">
        <f t="shared" si="56"/>
        <v>7.4646321806500903E-210</v>
      </c>
      <c r="AC194" s="256">
        <f t="shared" si="66"/>
        <v>956.7451611620387</v>
      </c>
      <c r="AD194" s="257">
        <f t="shared" si="67"/>
        <v>24.845950854487477</v>
      </c>
      <c r="AE194" s="270">
        <f t="shared" si="68"/>
        <v>4.8520109174225584E-208</v>
      </c>
      <c r="AF194" s="236">
        <f t="shared" si="57"/>
        <v>981.59111201652615</v>
      </c>
      <c r="AG194" s="267">
        <f t="shared" si="64"/>
        <v>6.075330271811142E-2</v>
      </c>
      <c r="AH194" s="254">
        <f t="shared" si="65"/>
        <v>37158.9375</v>
      </c>
      <c r="AI194" s="255">
        <f t="shared" si="58"/>
        <v>60.979361920217855</v>
      </c>
      <c r="AJ194" s="255">
        <f t="shared" si="59"/>
        <v>0.26588335386177403</v>
      </c>
      <c r="AK194" s="253">
        <f t="shared" si="60"/>
        <v>8.2110953987151E-209</v>
      </c>
      <c r="AL194" s="256">
        <f t="shared" si="69"/>
        <v>5549.1219347398246</v>
      </c>
      <c r="AM194" s="257">
        <f t="shared" si="70"/>
        <v>64.875538342272861</v>
      </c>
      <c r="AN194" s="270">
        <f t="shared" si="71"/>
        <v>5.3372120091648143E-207</v>
      </c>
      <c r="AO194" s="236">
        <f t="shared" si="61"/>
        <v>5613.9974730820977</v>
      </c>
      <c r="AP194" s="268">
        <f t="shared" si="62"/>
        <v>4.1962831954868614E-2</v>
      </c>
    </row>
    <row r="195" spans="21:42" ht="12" customHeight="1">
      <c r="U195" s="266">
        <v>186</v>
      </c>
      <c r="V195" s="252">
        <f t="shared" si="51"/>
        <v>0.69956709280680796</v>
      </c>
      <c r="W195" s="252">
        <f t="shared" si="52"/>
        <v>5.5010443466873586E-3</v>
      </c>
      <c r="X195" s="253">
        <f t="shared" si="53"/>
        <v>3.3616933673653747E-213</v>
      </c>
      <c r="Y195" s="254">
        <f t="shared" si="63"/>
        <v>46276.375</v>
      </c>
      <c r="Z195" s="255">
        <f t="shared" si="54"/>
        <v>10.49350639210212</v>
      </c>
      <c r="AA195" s="255">
        <f t="shared" si="55"/>
        <v>9.9018798240372449E-2</v>
      </c>
      <c r="AB195" s="255">
        <f t="shared" si="56"/>
        <v>5.3787093877845994E-211</v>
      </c>
      <c r="AC195" s="256">
        <f t="shared" si="66"/>
        <v>954.90908168129283</v>
      </c>
      <c r="AD195" s="257">
        <f t="shared" si="67"/>
        <v>24.160586770650877</v>
      </c>
      <c r="AE195" s="270">
        <f t="shared" si="68"/>
        <v>3.4961611020599894E-209</v>
      </c>
      <c r="AF195" s="236">
        <f t="shared" si="57"/>
        <v>979.0696684519437</v>
      </c>
      <c r="AG195" s="267">
        <f t="shared" si="64"/>
        <v>6.0597243823231027E-2</v>
      </c>
      <c r="AH195" s="254">
        <f t="shared" si="65"/>
        <v>37189.375</v>
      </c>
      <c r="AI195" s="255">
        <f t="shared" si="58"/>
        <v>60.86233707419229</v>
      </c>
      <c r="AJ195" s="255">
        <f t="shared" si="59"/>
        <v>0.25854908429430584</v>
      </c>
      <c r="AK195" s="253">
        <f t="shared" si="60"/>
        <v>5.9165803265630592E-210</v>
      </c>
      <c r="AL195" s="256">
        <f t="shared" si="69"/>
        <v>5538.4726737514984</v>
      </c>
      <c r="AM195" s="257">
        <f t="shared" si="70"/>
        <v>63.085976567810619</v>
      </c>
      <c r="AN195" s="270">
        <f t="shared" si="71"/>
        <v>3.8457772122659884E-208</v>
      </c>
      <c r="AO195" s="236">
        <f t="shared" si="61"/>
        <v>5601.558650319309</v>
      </c>
      <c r="AP195" s="268">
        <f t="shared" si="62"/>
        <v>4.1869855741071937E-2</v>
      </c>
    </row>
    <row r="196" spans="21:42" ht="12" customHeight="1">
      <c r="U196" s="266">
        <v>187</v>
      </c>
      <c r="V196" s="252">
        <f t="shared" si="51"/>
        <v>0.69822456102650854</v>
      </c>
      <c r="W196" s="252">
        <f t="shared" si="52"/>
        <v>5.3493005780188823E-3</v>
      </c>
      <c r="X196" s="253">
        <f t="shared" si="53"/>
        <v>2.4222990813628569E-214</v>
      </c>
      <c r="Y196" s="254">
        <f t="shared" si="63"/>
        <v>46306.8125</v>
      </c>
      <c r="Z196" s="255">
        <f t="shared" si="54"/>
        <v>10.473368415397628</v>
      </c>
      <c r="AA196" s="255">
        <f t="shared" si="55"/>
        <v>9.6287410404339885E-2</v>
      </c>
      <c r="AB196" s="255">
        <f t="shared" si="56"/>
        <v>3.8756785301805712E-212</v>
      </c>
      <c r="AC196" s="256">
        <f t="shared" si="66"/>
        <v>953.07652580118418</v>
      </c>
      <c r="AD196" s="257">
        <f t="shared" si="67"/>
        <v>23.494128138658933</v>
      </c>
      <c r="AE196" s="270">
        <f t="shared" si="68"/>
        <v>2.5191910446173712E-210</v>
      </c>
      <c r="AF196" s="236">
        <f t="shared" si="57"/>
        <v>976.57065393984306</v>
      </c>
      <c r="AG196" s="267">
        <f t="shared" si="64"/>
        <v>6.0442573122475897E-2</v>
      </c>
      <c r="AH196" s="254">
        <f t="shared" si="65"/>
        <v>37219.8125</v>
      </c>
      <c r="AI196" s="255">
        <f t="shared" si="58"/>
        <v>60.745536809306245</v>
      </c>
      <c r="AJ196" s="255">
        <f t="shared" si="59"/>
        <v>0.25141712716688747</v>
      </c>
      <c r="AK196" s="253">
        <f t="shared" si="60"/>
        <v>4.2632463831986279E-211</v>
      </c>
      <c r="AL196" s="256">
        <f t="shared" si="69"/>
        <v>5527.8438496468689</v>
      </c>
      <c r="AM196" s="257">
        <f t="shared" si="70"/>
        <v>61.345779028720536</v>
      </c>
      <c r="AN196" s="270">
        <f t="shared" si="71"/>
        <v>2.7711101490791079E-209</v>
      </c>
      <c r="AO196" s="236">
        <f t="shared" si="61"/>
        <v>5589.1896286755891</v>
      </c>
      <c r="AP196" s="268">
        <f t="shared" si="62"/>
        <v>4.1777401268270654E-2</v>
      </c>
    </row>
    <row r="197" spans="21:42" ht="12" customHeight="1">
      <c r="U197" s="266">
        <v>188</v>
      </c>
      <c r="V197" s="252">
        <f t="shared" si="51"/>
        <v>0.69688460568469468</v>
      </c>
      <c r="W197" s="252">
        <f t="shared" si="52"/>
        <v>5.2017425911544662E-3</v>
      </c>
      <c r="X197" s="253">
        <f t="shared" si="53"/>
        <v>1.7454098867353002E-215</v>
      </c>
      <c r="Y197" s="254">
        <f t="shared" si="63"/>
        <v>46337.25</v>
      </c>
      <c r="Z197" s="255">
        <f t="shared" si="54"/>
        <v>10.453269085270421</v>
      </c>
      <c r="AA197" s="255">
        <f t="shared" si="55"/>
        <v>9.3631366640780395E-2</v>
      </c>
      <c r="AB197" s="255">
        <f t="shared" si="56"/>
        <v>2.7926558187764804E-213</v>
      </c>
      <c r="AC197" s="256">
        <f t="shared" si="66"/>
        <v>951.24748675960814</v>
      </c>
      <c r="AD197" s="257">
        <f t="shared" si="67"/>
        <v>22.846053460350415</v>
      </c>
      <c r="AE197" s="270">
        <f t="shared" si="68"/>
        <v>1.8152262822047123E-211</v>
      </c>
      <c r="AF197" s="236">
        <f t="shared" si="57"/>
        <v>974.09354021995853</v>
      </c>
      <c r="AG197" s="267">
        <f t="shared" si="64"/>
        <v>6.0289257920403447E-2</v>
      </c>
      <c r="AH197" s="254">
        <f t="shared" si="65"/>
        <v>37250.25</v>
      </c>
      <c r="AI197" s="255">
        <f t="shared" si="58"/>
        <v>60.628960694568434</v>
      </c>
      <c r="AJ197" s="255">
        <f t="shared" si="59"/>
        <v>0.24448190178425991</v>
      </c>
      <c r="AK197" s="253">
        <f t="shared" si="60"/>
        <v>3.0719214006541282E-212</v>
      </c>
      <c r="AL197" s="256">
        <f t="shared" si="69"/>
        <v>5517.2354232057278</v>
      </c>
      <c r="AM197" s="257">
        <f t="shared" si="70"/>
        <v>59.653584035359415</v>
      </c>
      <c r="AN197" s="270">
        <f t="shared" si="71"/>
        <v>1.9967489104251831E-210</v>
      </c>
      <c r="AO197" s="236">
        <f t="shared" si="61"/>
        <v>5576.8890072410868</v>
      </c>
      <c r="AP197" s="268">
        <f t="shared" si="62"/>
        <v>4.1685458065112584E-2</v>
      </c>
    </row>
    <row r="198" spans="21:42" ht="12" customHeight="1">
      <c r="U198" s="266">
        <v>189</v>
      </c>
      <c r="V198" s="252">
        <f t="shared" si="51"/>
        <v>0.6955472218369505</v>
      </c>
      <c r="W198" s="252">
        <f t="shared" si="52"/>
        <v>5.0582549232354784E-3</v>
      </c>
      <c r="X198" s="253">
        <f t="shared" si="53"/>
        <v>1.2576711505827489E-216</v>
      </c>
      <c r="Y198" s="254">
        <f t="shared" si="63"/>
        <v>46367.6875</v>
      </c>
      <c r="Z198" s="255">
        <f t="shared" si="54"/>
        <v>10.433208327554258</v>
      </c>
      <c r="AA198" s="255">
        <f t="shared" si="55"/>
        <v>9.1048588618238613E-2</v>
      </c>
      <c r="AB198" s="255">
        <f t="shared" si="56"/>
        <v>2.0122738409323985E-214</v>
      </c>
      <c r="AC198" s="256">
        <f t="shared" si="66"/>
        <v>949.42195780743737</v>
      </c>
      <c r="AD198" s="257">
        <f t="shared" si="67"/>
        <v>22.215855622850221</v>
      </c>
      <c r="AE198" s="270">
        <f t="shared" si="68"/>
        <v>1.3079779966060589E-212</v>
      </c>
      <c r="AF198" s="236">
        <f t="shared" si="57"/>
        <v>971.63781343028757</v>
      </c>
      <c r="AG198" s="267">
        <f t="shared" si="64"/>
        <v>6.0137266412718174E-2</v>
      </c>
      <c r="AH198" s="254">
        <f t="shared" si="65"/>
        <v>37280.6875</v>
      </c>
      <c r="AI198" s="255">
        <f t="shared" si="58"/>
        <v>60.512608299814694</v>
      </c>
      <c r="AJ198" s="255">
        <f t="shared" si="59"/>
        <v>0.23773798139206748</v>
      </c>
      <c r="AK198" s="253">
        <f t="shared" si="60"/>
        <v>2.2135012250256383E-213</v>
      </c>
      <c r="AL198" s="256">
        <f t="shared" si="69"/>
        <v>5506.6473552831376</v>
      </c>
      <c r="AM198" s="257">
        <f t="shared" si="70"/>
        <v>58.008067459664453</v>
      </c>
      <c r="AN198" s="270">
        <f t="shared" si="71"/>
        <v>1.4387757962666646E-211</v>
      </c>
      <c r="AO198" s="236">
        <f t="shared" si="61"/>
        <v>5564.6554227428023</v>
      </c>
      <c r="AP198" s="268">
        <f t="shared" si="62"/>
        <v>4.1594015941568953E-2</v>
      </c>
    </row>
    <row r="199" spans="21:42" ht="12" customHeight="1">
      <c r="U199" s="266">
        <v>190</v>
      </c>
      <c r="V199" s="252">
        <f t="shared" si="51"/>
        <v>0.69421240454834932</v>
      </c>
      <c r="W199" s="252">
        <f t="shared" si="52"/>
        <v>4.9187252963929159E-3</v>
      </c>
      <c r="X199" s="253">
        <f t="shared" si="53"/>
        <v>9.0622651735214644E-218</v>
      </c>
      <c r="Y199" s="254">
        <f t="shared" si="63"/>
        <v>46398.125</v>
      </c>
      <c r="Z199" s="255">
        <f t="shared" si="54"/>
        <v>10.41318606822524</v>
      </c>
      <c r="AA199" s="255">
        <f t="shared" si="55"/>
        <v>8.8537055335072487E-2</v>
      </c>
      <c r="AB199" s="255">
        <f t="shared" si="56"/>
        <v>1.4499624277634344E-215</v>
      </c>
      <c r="AC199" s="256">
        <f t="shared" si="66"/>
        <v>947.59993220849685</v>
      </c>
      <c r="AD199" s="257">
        <f t="shared" si="67"/>
        <v>21.603041501757684</v>
      </c>
      <c r="AE199" s="270">
        <f t="shared" si="68"/>
        <v>9.4247557804623219E-214</v>
      </c>
      <c r="AF199" s="236">
        <f t="shared" si="57"/>
        <v>969.20297371025458</v>
      </c>
      <c r="AG199" s="267">
        <f t="shared" si="64"/>
        <v>5.9986567661710379E-2</v>
      </c>
      <c r="AH199" s="254">
        <f t="shared" si="65"/>
        <v>37311.125</v>
      </c>
      <c r="AI199" s="255">
        <f t="shared" si="58"/>
        <v>60.396479195706391</v>
      </c>
      <c r="AJ199" s="255">
        <f t="shared" si="59"/>
        <v>0.23118008893046704</v>
      </c>
      <c r="AK199" s="253">
        <f t="shared" si="60"/>
        <v>1.5949586705397777E-214</v>
      </c>
      <c r="AL199" s="256">
        <f t="shared" si="69"/>
        <v>5496.0796068092814</v>
      </c>
      <c r="AM199" s="257">
        <f t="shared" si="70"/>
        <v>56.407941699033955</v>
      </c>
      <c r="AN199" s="270">
        <f t="shared" si="71"/>
        <v>1.0367231358508554E-212</v>
      </c>
      <c r="AO199" s="236">
        <f t="shared" si="61"/>
        <v>5552.4875485083157</v>
      </c>
      <c r="AP199" s="268">
        <f t="shared" si="62"/>
        <v>4.1503064981188595E-2</v>
      </c>
    </row>
    <row r="200" spans="21:42" ht="12" customHeight="1">
      <c r="U200" s="266">
        <v>191</v>
      </c>
      <c r="V200" s="252">
        <f t="shared" si="51"/>
        <v>0.69288014889343441</v>
      </c>
      <c r="W200" s="252">
        <f t="shared" si="52"/>
        <v>4.7830445298909906E-3</v>
      </c>
      <c r="X200" s="253">
        <f t="shared" si="53"/>
        <v>6.5298985380373165E-219</v>
      </c>
      <c r="Y200" s="254">
        <f t="shared" si="63"/>
        <v>46428.5625</v>
      </c>
      <c r="Z200" s="255">
        <f t="shared" si="54"/>
        <v>10.393202233401515</v>
      </c>
      <c r="AA200" s="255">
        <f t="shared" si="55"/>
        <v>8.6094801538037835E-2</v>
      </c>
      <c r="AB200" s="255">
        <f t="shared" si="56"/>
        <v>1.0447837660859706E-216</v>
      </c>
      <c r="AC200" s="256">
        <f t="shared" si="66"/>
        <v>945.78140323953778</v>
      </c>
      <c r="AD200" s="257">
        <f t="shared" si="67"/>
        <v>21.007131575281225</v>
      </c>
      <c r="AE200" s="270">
        <f t="shared" si="68"/>
        <v>6.7910944795588083E-215</v>
      </c>
      <c r="AF200" s="236">
        <f t="shared" si="57"/>
        <v>966.78853481481906</v>
      </c>
      <c r="AG200" s="267">
        <f t="shared" si="64"/>
        <v>5.983713157237229E-2</v>
      </c>
      <c r="AH200" s="254">
        <f t="shared" si="65"/>
        <v>37341.5625</v>
      </c>
      <c r="AI200" s="255">
        <f t="shared" si="58"/>
        <v>60.280572953728793</v>
      </c>
      <c r="AJ200" s="255">
        <f t="shared" si="59"/>
        <v>0.22480309290487657</v>
      </c>
      <c r="AK200" s="253">
        <f t="shared" si="60"/>
        <v>1.1492621426945677E-215</v>
      </c>
      <c r="AL200" s="256">
        <f t="shared" si="69"/>
        <v>5485.5321387893191</v>
      </c>
      <c r="AM200" s="257">
        <f t="shared" si="70"/>
        <v>54.851954668789872</v>
      </c>
      <c r="AN200" s="270">
        <f t="shared" si="71"/>
        <v>7.4702039275146888E-214</v>
      </c>
      <c r="AO200" s="236">
        <f t="shared" si="61"/>
        <v>5540.3840934581094</v>
      </c>
      <c r="AP200" s="268">
        <f t="shared" si="62"/>
        <v>4.1412595533565869E-2</v>
      </c>
    </row>
    <row r="201" spans="21:42" ht="12" customHeight="1">
      <c r="U201" s="266">
        <v>192</v>
      </c>
      <c r="V201" s="252">
        <f t="shared" si="51"/>
        <v>0.69155044995620185</v>
      </c>
      <c r="W201" s="252">
        <f t="shared" si="52"/>
        <v>4.6511064546940761E-3</v>
      </c>
      <c r="X201" s="253">
        <f t="shared" si="53"/>
        <v>4.7051784626263329E-220</v>
      </c>
      <c r="Y201" s="254">
        <f t="shared" si="63"/>
        <v>46459</v>
      </c>
      <c r="Z201" s="255">
        <f t="shared" si="54"/>
        <v>10.373256749343028</v>
      </c>
      <c r="AA201" s="255">
        <f t="shared" si="55"/>
        <v>8.371991618449337E-2</v>
      </c>
      <c r="AB201" s="255">
        <f t="shared" si="56"/>
        <v>7.5282855402021324E-218</v>
      </c>
      <c r="AC201" s="256">
        <f t="shared" si="66"/>
        <v>943.96636419021547</v>
      </c>
      <c r="AD201" s="257">
        <f t="shared" si="67"/>
        <v>20.427659549016383</v>
      </c>
      <c r="AE201" s="270">
        <f t="shared" si="68"/>
        <v>4.8933856011313859E-216</v>
      </c>
      <c r="AF201" s="236">
        <f t="shared" si="57"/>
        <v>964.3940237392319</v>
      </c>
      <c r="AG201" s="267">
        <f t="shared" si="64"/>
        <v>5.9688928869173229E-2</v>
      </c>
      <c r="AH201" s="254">
        <f t="shared" si="65"/>
        <v>37372</v>
      </c>
      <c r="AI201" s="255">
        <f t="shared" si="58"/>
        <v>60.164889146189559</v>
      </c>
      <c r="AJ201" s="255">
        <f t="shared" si="59"/>
        <v>0.21860200337062158</v>
      </c>
      <c r="AK201" s="253">
        <f t="shared" si="60"/>
        <v>8.2811140942223461E-217</v>
      </c>
      <c r="AL201" s="256">
        <f t="shared" si="69"/>
        <v>5475.0049123032495</v>
      </c>
      <c r="AM201" s="257">
        <f t="shared" si="70"/>
        <v>53.338888822431663</v>
      </c>
      <c r="AN201" s="270">
        <f t="shared" si="71"/>
        <v>5.3827241612445248E-215</v>
      </c>
      <c r="AO201" s="236">
        <f t="shared" si="61"/>
        <v>5528.3438011256812</v>
      </c>
      <c r="AP201" s="268">
        <f t="shared" si="62"/>
        <v>4.1322598207016344E-2</v>
      </c>
    </row>
    <row r="202" spans="21:42" ht="12" customHeight="1">
      <c r="U202" s="266">
        <v>193</v>
      </c>
      <c r="V202" s="252">
        <f t="shared" ref="V202:V265" si="72">2.71828^(-0.69315/Cs137半減期*(U202/12))</f>
        <v>0.69022330283008215</v>
      </c>
      <c r="W202" s="252">
        <f t="shared" ref="W202:W265" si="73">2.71828^(-0.69315/Cs134半減期*(U202/12))</f>
        <v>4.5228078303903869E-3</v>
      </c>
      <c r="X202" s="253">
        <f t="shared" ref="X202:X265" si="74">2.71828^(-0.69315/I131半減期*(U202/12))</f>
        <v>3.3903596259886392E-221</v>
      </c>
      <c r="Y202" s="254">
        <f t="shared" si="63"/>
        <v>46489.4375</v>
      </c>
      <c r="Z202" s="255">
        <f t="shared" ref="Z202:Z265" si="75">放出量_福一*V202</f>
        <v>10.353349542451232</v>
      </c>
      <c r="AA202" s="255">
        <f t="shared" ref="AA202:AA265" si="76">放出量_福一*W202</f>
        <v>8.141054094702696E-2</v>
      </c>
      <c r="AB202" s="255">
        <f t="shared" ref="AB202:AB265" si="77">放出量_福一*X202</f>
        <v>5.4245754015818231E-219</v>
      </c>
      <c r="AC202" s="256">
        <f t="shared" si="66"/>
        <v>942.15480836306222</v>
      </c>
      <c r="AD202" s="257">
        <f t="shared" si="67"/>
        <v>19.864171991074574</v>
      </c>
      <c r="AE202" s="270">
        <f t="shared" si="68"/>
        <v>3.5259740110281848E-217</v>
      </c>
      <c r="AF202" s="236">
        <f t="shared" ref="AF202:AF265" si="78">AC202+AD202+AE202</f>
        <v>962.01898035413683</v>
      </c>
      <c r="AG202" s="267">
        <f t="shared" si="64"/>
        <v>5.954193107347508E-2</v>
      </c>
      <c r="AH202" s="254">
        <f t="shared" si="65"/>
        <v>37402.4375</v>
      </c>
      <c r="AI202" s="255">
        <f t="shared" ref="AI202:AI265" si="79">放出量_チェル*V202</f>
        <v>60.049427346217151</v>
      </c>
      <c r="AJ202" s="255">
        <f t="shared" ref="AJ202:AJ265" si="80">放出量_チェル*W202</f>
        <v>0.21257196802834818</v>
      </c>
      <c r="AK202" s="253">
        <f t="shared" ref="AK202:AK265" si="81">放出量_チェル*X202</f>
        <v>5.9670329417400049E-218</v>
      </c>
      <c r="AL202" s="256">
        <f t="shared" si="69"/>
        <v>5464.4978885057608</v>
      </c>
      <c r="AM202" s="257">
        <f t="shared" si="70"/>
        <v>51.867560198916955</v>
      </c>
      <c r="AN202" s="270">
        <f t="shared" si="71"/>
        <v>3.8785714121310033E-216</v>
      </c>
      <c r="AO202" s="236">
        <f t="shared" ref="AO202:AO265" si="82">AL202+AM202+AN202</f>
        <v>5516.3654487046779</v>
      </c>
      <c r="AP202" s="268">
        <f t="shared" ref="AP202:AP265" si="83">AO202/133785</f>
        <v>4.1233063861454408E-2</v>
      </c>
    </row>
    <row r="203" spans="21:42" ht="12" customHeight="1">
      <c r="U203" s="266">
        <v>194</v>
      </c>
      <c r="V203" s="252">
        <f t="shared" si="72"/>
        <v>0.6888987026179213</v>
      </c>
      <c r="W203" s="252">
        <f t="shared" si="73"/>
        <v>4.3980482644072416E-3</v>
      </c>
      <c r="X203" s="253">
        <f t="shared" si="74"/>
        <v>2.4429548177256291E-222</v>
      </c>
      <c r="Y203" s="254">
        <f t="shared" ref="Y203:Y266" si="84">Y202+365.25/12</f>
        <v>46519.875</v>
      </c>
      <c r="Z203" s="255">
        <f t="shared" si="75"/>
        <v>10.33348053926882</v>
      </c>
      <c r="AA203" s="255">
        <f t="shared" si="76"/>
        <v>7.9164868759330348E-2</v>
      </c>
      <c r="AB203" s="255">
        <f t="shared" si="77"/>
        <v>3.9087277083610063E-220</v>
      </c>
      <c r="AC203" s="256">
        <f t="shared" si="66"/>
        <v>940.3467290734626</v>
      </c>
      <c r="AD203" s="257">
        <f t="shared" si="67"/>
        <v>19.316227977276604</v>
      </c>
      <c r="AE203" s="270">
        <f t="shared" si="68"/>
        <v>2.5406730104346543E-218</v>
      </c>
      <c r="AF203" s="236">
        <f t="shared" si="78"/>
        <v>959.66295705073924</v>
      </c>
      <c r="AG203" s="267">
        <f t="shared" ref="AG203:AG266" si="85">AF203/16157</f>
        <v>5.9396110481570792E-2</v>
      </c>
      <c r="AH203" s="254">
        <f t="shared" ref="AH203:AH266" si="86">AH202+365.25/12</f>
        <v>37432.875</v>
      </c>
      <c r="AI203" s="255">
        <f t="shared" si="79"/>
        <v>59.934187127759152</v>
      </c>
      <c r="AJ203" s="255">
        <f t="shared" si="80"/>
        <v>0.20670826842714035</v>
      </c>
      <c r="AK203" s="253">
        <f t="shared" si="81"/>
        <v>4.2996004791971071E-219</v>
      </c>
      <c r="AL203" s="256">
        <f t="shared" si="69"/>
        <v>5454.0110286260824</v>
      </c>
      <c r="AM203" s="257">
        <f t="shared" si="70"/>
        <v>50.436817496222247</v>
      </c>
      <c r="AN203" s="270">
        <f t="shared" si="71"/>
        <v>2.79474031147812E-217</v>
      </c>
      <c r="AO203" s="236">
        <f t="shared" si="82"/>
        <v>5504.4478461223043</v>
      </c>
      <c r="AP203" s="268">
        <f t="shared" si="83"/>
        <v>4.1143983601467309E-2</v>
      </c>
    </row>
    <row r="204" spans="21:42" ht="12" customHeight="1">
      <c r="U204" s="266">
        <v>195</v>
      </c>
      <c r="V204" s="252">
        <f t="shared" si="72"/>
        <v>0.68757664443196398</v>
      </c>
      <c r="W204" s="252">
        <f t="shared" si="73"/>
        <v>4.2767301334547241E-3</v>
      </c>
      <c r="X204" s="253">
        <f t="shared" si="74"/>
        <v>1.7602935675916451E-223</v>
      </c>
      <c r="Y204" s="254">
        <f t="shared" si="84"/>
        <v>46550.3125</v>
      </c>
      <c r="Z204" s="255">
        <f t="shared" si="75"/>
        <v>10.31364966647946</v>
      </c>
      <c r="AA204" s="255">
        <f t="shared" si="76"/>
        <v>7.6981142402185038E-2</v>
      </c>
      <c r="AB204" s="255">
        <f t="shared" si="77"/>
        <v>2.8164697081466322E-221</v>
      </c>
      <c r="AC204" s="256">
        <f t="shared" si="66"/>
        <v>938.54211964963076</v>
      </c>
      <c r="AD204" s="257">
        <f t="shared" si="67"/>
        <v>18.783398746133148</v>
      </c>
      <c r="AE204" s="270">
        <f t="shared" si="68"/>
        <v>1.830705310295311E-219</v>
      </c>
      <c r="AF204" s="236">
        <f t="shared" si="78"/>
        <v>957.32551839576388</v>
      </c>
      <c r="AG204" s="267">
        <f t="shared" si="85"/>
        <v>5.925144014332883E-2</v>
      </c>
      <c r="AH204" s="254">
        <f t="shared" si="86"/>
        <v>37463.3125</v>
      </c>
      <c r="AI204" s="255">
        <f t="shared" si="79"/>
        <v>59.819168065580868</v>
      </c>
      <c r="AJ204" s="255">
        <f t="shared" si="80"/>
        <v>0.20100631627237203</v>
      </c>
      <c r="AK204" s="253">
        <f t="shared" si="81"/>
        <v>3.0981166789612952E-220</v>
      </c>
      <c r="AL204" s="256">
        <f t="shared" si="69"/>
        <v>5443.5442939678587</v>
      </c>
      <c r="AM204" s="257">
        <f t="shared" si="70"/>
        <v>49.045541170458776</v>
      </c>
      <c r="AN204" s="270">
        <f t="shared" si="71"/>
        <v>2.0137758413248417E-218</v>
      </c>
      <c r="AO204" s="236">
        <f t="shared" si="82"/>
        <v>5492.5898351383175</v>
      </c>
      <c r="AP204" s="268">
        <f t="shared" si="83"/>
        <v>4.1055348769580426E-2</v>
      </c>
    </row>
    <row r="205" spans="21:42" ht="12" customHeight="1">
      <c r="U205" s="266">
        <v>196</v>
      </c>
      <c r="V205" s="252">
        <f t="shared" si="72"/>
        <v>0.68625712339383471</v>
      </c>
      <c r="W205" s="252">
        <f t="shared" si="73"/>
        <v>4.1587585071363089E-3</v>
      </c>
      <c r="X205" s="253">
        <f t="shared" si="74"/>
        <v>1.2683957237444822E-224</v>
      </c>
      <c r="Y205" s="254">
        <f t="shared" si="84"/>
        <v>46580.75</v>
      </c>
      <c r="Z205" s="255">
        <f t="shared" si="75"/>
        <v>10.29385685090752</v>
      </c>
      <c r="AA205" s="255">
        <f t="shared" si="76"/>
        <v>7.4857653128453563E-2</v>
      </c>
      <c r="AB205" s="255">
        <f t="shared" si="77"/>
        <v>2.0294331579911716E-222</v>
      </c>
      <c r="AC205" s="256">
        <f t="shared" si="66"/>
        <v>936.74097343258427</v>
      </c>
      <c r="AD205" s="257">
        <f t="shared" si="67"/>
        <v>18.265267363342669</v>
      </c>
      <c r="AE205" s="270">
        <f t="shared" si="68"/>
        <v>1.3191315526942616E-220</v>
      </c>
      <c r="AF205" s="236">
        <f t="shared" si="78"/>
        <v>955.00624079592694</v>
      </c>
      <c r="AG205" s="267">
        <f t="shared" si="85"/>
        <v>5.9107893841426437E-2</v>
      </c>
      <c r="AH205" s="254">
        <f t="shared" si="86"/>
        <v>37493.75</v>
      </c>
      <c r="AI205" s="255">
        <f t="shared" si="79"/>
        <v>59.704369735263619</v>
      </c>
      <c r="AJ205" s="255">
        <f t="shared" si="80"/>
        <v>0.19546164983540651</v>
      </c>
      <c r="AK205" s="253">
        <f t="shared" si="81"/>
        <v>2.2323764737902887E-221</v>
      </c>
      <c r="AL205" s="256">
        <f t="shared" si="69"/>
        <v>5433.0976459089889</v>
      </c>
      <c r="AM205" s="257">
        <f t="shared" si="70"/>
        <v>47.692642559839186</v>
      </c>
      <c r="AN205" s="270">
        <f t="shared" si="71"/>
        <v>1.4510447079636877E-219</v>
      </c>
      <c r="AO205" s="236">
        <f t="shared" si="82"/>
        <v>5480.7902884688283</v>
      </c>
      <c r="AP205" s="268">
        <f t="shared" si="83"/>
        <v>4.0967150939707951E-2</v>
      </c>
    </row>
    <row r="206" spans="21:42" ht="12" customHeight="1">
      <c r="U206" s="266">
        <v>197</v>
      </c>
      <c r="V206" s="252">
        <f t="shared" si="72"/>
        <v>0.68494013463451986</v>
      </c>
      <c r="W206" s="252">
        <f t="shared" si="73"/>
        <v>4.0440410736666075E-3</v>
      </c>
      <c r="X206" s="253">
        <f t="shared" si="74"/>
        <v>9.1395420720319543E-226</v>
      </c>
      <c r="Y206" s="254">
        <f t="shared" si="84"/>
        <v>46611.1875</v>
      </c>
      <c r="Z206" s="255">
        <f t="shared" si="75"/>
        <v>10.274102019517798</v>
      </c>
      <c r="AA206" s="255">
        <f t="shared" si="76"/>
        <v>7.2792739325998931E-2</v>
      </c>
      <c r="AB206" s="255">
        <f t="shared" si="77"/>
        <v>1.4623267315251127E-223</v>
      </c>
      <c r="AC206" s="256">
        <f t="shared" si="66"/>
        <v>934.94328377611953</v>
      </c>
      <c r="AD206" s="257">
        <f t="shared" si="67"/>
        <v>17.761428395543735</v>
      </c>
      <c r="AE206" s="270">
        <f t="shared" si="68"/>
        <v>9.5051237549132315E-222</v>
      </c>
      <c r="AF206" s="236">
        <f t="shared" si="78"/>
        <v>952.70471217166323</v>
      </c>
      <c r="AG206" s="267">
        <f t="shared" si="85"/>
        <v>5.8965446071155739E-2</v>
      </c>
      <c r="AH206" s="254">
        <f t="shared" si="86"/>
        <v>37524.1875</v>
      </c>
      <c r="AI206" s="255">
        <f t="shared" si="79"/>
        <v>59.589791713203226</v>
      </c>
      <c r="AJ206" s="255">
        <f t="shared" si="80"/>
        <v>0.19006993046233056</v>
      </c>
      <c r="AK206" s="253">
        <f t="shared" si="81"/>
        <v>1.6085594046776239E-222</v>
      </c>
      <c r="AL206" s="256">
        <f t="shared" si="69"/>
        <v>5422.671045901493</v>
      </c>
      <c r="AM206" s="257">
        <f t="shared" si="70"/>
        <v>46.37706303280865</v>
      </c>
      <c r="AN206" s="270">
        <f t="shared" si="71"/>
        <v>1.0455636130404553E-220</v>
      </c>
      <c r="AO206" s="236">
        <f t="shared" si="82"/>
        <v>5469.048108934302</v>
      </c>
      <c r="AP206" s="268">
        <f t="shared" si="83"/>
        <v>4.0879381910784482E-2</v>
      </c>
    </row>
    <row r="207" spans="21:42" ht="12" customHeight="1">
      <c r="U207" s="266">
        <v>198</v>
      </c>
      <c r="V207" s="252">
        <f t="shared" si="72"/>
        <v>0.68362567329435031</v>
      </c>
      <c r="W207" s="252">
        <f t="shared" si="73"/>
        <v>3.9324880676382488E-3</v>
      </c>
      <c r="X207" s="253">
        <f t="shared" si="74"/>
        <v>6.5855811181596554E-227</v>
      </c>
      <c r="Y207" s="254">
        <f t="shared" si="84"/>
        <v>46641.625</v>
      </c>
      <c r="Z207" s="255">
        <f t="shared" si="75"/>
        <v>10.254385099415254</v>
      </c>
      <c r="AA207" s="255">
        <f t="shared" si="76"/>
        <v>7.0784785217488475E-2</v>
      </c>
      <c r="AB207" s="255">
        <f t="shared" si="77"/>
        <v>1.0536929789055448E-224</v>
      </c>
      <c r="AC207" s="256">
        <f t="shared" si="66"/>
        <v>933.14904404678816</v>
      </c>
      <c r="AD207" s="257">
        <f t="shared" si="67"/>
        <v>17.271487593067185</v>
      </c>
      <c r="AE207" s="270">
        <f t="shared" si="68"/>
        <v>6.849004362886041E-223</v>
      </c>
      <c r="AF207" s="236">
        <f t="shared" si="78"/>
        <v>950.42053163985531</v>
      </c>
      <c r="AG207" s="267">
        <f t="shared" si="85"/>
        <v>5.8824072020786981E-2</v>
      </c>
      <c r="AH207" s="254">
        <f t="shared" si="86"/>
        <v>37554.625</v>
      </c>
      <c r="AI207" s="255">
        <f t="shared" si="79"/>
        <v>59.475433576608474</v>
      </c>
      <c r="AJ207" s="255">
        <f t="shared" si="80"/>
        <v>0.1848269391789977</v>
      </c>
      <c r="AK207" s="253">
        <f t="shared" si="81"/>
        <v>1.1590622767960993E-223</v>
      </c>
      <c r="AL207" s="256">
        <f t="shared" si="69"/>
        <v>5412.2644554713706</v>
      </c>
      <c r="AM207" s="257">
        <f t="shared" si="70"/>
        <v>45.097773159675434</v>
      </c>
      <c r="AN207" s="270">
        <f t="shared" si="71"/>
        <v>7.5339047991746467E-222</v>
      </c>
      <c r="AO207" s="236">
        <f t="shared" si="82"/>
        <v>5457.3622286310465</v>
      </c>
      <c r="AP207" s="268">
        <f t="shared" si="83"/>
        <v>4.0792033700572161E-2</v>
      </c>
    </row>
    <row r="208" spans="21:42" ht="12" customHeight="1">
      <c r="U208" s="266">
        <v>199</v>
      </c>
      <c r="V208" s="252">
        <f t="shared" si="72"/>
        <v>0.68231373452298261</v>
      </c>
      <c r="W208" s="252">
        <f t="shared" si="73"/>
        <v>3.8240121997811607E-3</v>
      </c>
      <c r="X208" s="253">
        <f t="shared" si="74"/>
        <v>4.7453010579789164E-228</v>
      </c>
      <c r="Y208" s="254">
        <f t="shared" si="84"/>
        <v>46672.0625</v>
      </c>
      <c r="Z208" s="255">
        <f t="shared" si="75"/>
        <v>10.23470601784474</v>
      </c>
      <c r="AA208" s="255">
        <f t="shared" si="76"/>
        <v>6.8832219596060895E-2</v>
      </c>
      <c r="AB208" s="255">
        <f t="shared" si="77"/>
        <v>7.5924816927662661E-226</v>
      </c>
      <c r="AC208" s="256">
        <f t="shared" si="66"/>
        <v>931.35824762387119</v>
      </c>
      <c r="AD208" s="257">
        <f t="shared" si="67"/>
        <v>16.795061581438858</v>
      </c>
      <c r="AE208" s="270">
        <f t="shared" si="68"/>
        <v>4.9351131002980724E-224</v>
      </c>
      <c r="AF208" s="236">
        <f t="shared" si="78"/>
        <v>948.15330920531005</v>
      </c>
      <c r="AG208" s="267">
        <f t="shared" si="85"/>
        <v>5.8683747552473235E-2</v>
      </c>
      <c r="AH208" s="254">
        <f t="shared" si="86"/>
        <v>37585.0625</v>
      </c>
      <c r="AI208" s="255">
        <f t="shared" si="79"/>
        <v>59.361294903499484</v>
      </c>
      <c r="AJ208" s="255">
        <f t="shared" si="80"/>
        <v>0.17972857338971454</v>
      </c>
      <c r="AK208" s="253">
        <f t="shared" si="81"/>
        <v>8.3517298620428935E-225</v>
      </c>
      <c r="AL208" s="256">
        <f t="shared" si="69"/>
        <v>5401.877836218453</v>
      </c>
      <c r="AM208" s="257">
        <f t="shared" si="70"/>
        <v>43.853771907090348</v>
      </c>
      <c r="AN208" s="270">
        <f t="shared" si="71"/>
        <v>5.4286244103278801E-223</v>
      </c>
      <c r="AO208" s="236">
        <f t="shared" si="82"/>
        <v>5445.7316081255431</v>
      </c>
      <c r="AP208" s="268">
        <f t="shared" si="83"/>
        <v>4.0705098539638544E-2</v>
      </c>
    </row>
    <row r="209" spans="21:42" ht="12" customHeight="1">
      <c r="U209" s="266">
        <v>200</v>
      </c>
      <c r="V209" s="252">
        <f t="shared" si="72"/>
        <v>0.68100431347938173</v>
      </c>
      <c r="W209" s="252">
        <f t="shared" si="73"/>
        <v>3.7185285886594858E-3</v>
      </c>
      <c r="X209" s="253">
        <f t="shared" si="74"/>
        <v>3.4192703311725197E-229</v>
      </c>
      <c r="Y209" s="254">
        <f t="shared" si="84"/>
        <v>46702.5</v>
      </c>
      <c r="Z209" s="255">
        <f t="shared" si="75"/>
        <v>10.215064702190727</v>
      </c>
      <c r="AA209" s="255">
        <f t="shared" si="76"/>
        <v>6.6933514595870741E-2</v>
      </c>
      <c r="AB209" s="255">
        <f t="shared" si="77"/>
        <v>5.4708325298760319E-227</v>
      </c>
      <c r="AC209" s="256">
        <f t="shared" ref="AC209:AC272" si="87">Z209*10^15/10^6*10^(-6)*線量率定数</f>
        <v>929.57088789935585</v>
      </c>
      <c r="AD209" s="257">
        <f t="shared" ref="AD209:AD272" si="88">AA209*10^15/10^6*10^(-6)*線量率定数</f>
        <v>16.331777561392457</v>
      </c>
      <c r="AE209" s="270">
        <f t="shared" ref="AE209:AE272" si="89">AB209*10^15/10^6*10^(-6)*線量率定数</f>
        <v>3.5560411444194208E-225</v>
      </c>
      <c r="AF209" s="236">
        <f t="shared" si="78"/>
        <v>945.90266546074827</v>
      </c>
      <c r="AG209" s="267">
        <f t="shared" si="85"/>
        <v>5.8544449183681888E-2</v>
      </c>
      <c r="AH209" s="254">
        <f t="shared" si="86"/>
        <v>37615.5</v>
      </c>
      <c r="AI209" s="255">
        <f t="shared" si="79"/>
        <v>59.247375272706208</v>
      </c>
      <c r="AJ209" s="255">
        <f t="shared" si="80"/>
        <v>0.17477084366699583</v>
      </c>
      <c r="AK209" s="253">
        <f t="shared" si="81"/>
        <v>6.0179157828636349E-226</v>
      </c>
      <c r="AL209" s="256">
        <f t="shared" si="69"/>
        <v>5391.5111498162642</v>
      </c>
      <c r="AM209" s="257">
        <f t="shared" si="70"/>
        <v>42.64408585474699</v>
      </c>
      <c r="AN209" s="270">
        <f t="shared" si="71"/>
        <v>3.9116452588613626E-224</v>
      </c>
      <c r="AO209" s="236">
        <f t="shared" si="82"/>
        <v>5434.1552356710108</v>
      </c>
      <c r="AP209" s="268">
        <f t="shared" si="83"/>
        <v>4.06185688655007E-2</v>
      </c>
    </row>
    <row r="210" spans="21:42" ht="12" customHeight="1">
      <c r="U210" s="266">
        <v>201</v>
      </c>
      <c r="V210" s="252">
        <f t="shared" si="72"/>
        <v>0.67969740533180323</v>
      </c>
      <c r="W210" s="252">
        <f t="shared" si="73"/>
        <v>3.6159546942526083E-3</v>
      </c>
      <c r="X210" s="253">
        <f t="shared" si="74"/>
        <v>2.4637866923068275E-230</v>
      </c>
      <c r="Y210" s="254">
        <f t="shared" si="84"/>
        <v>46732.9375</v>
      </c>
      <c r="Z210" s="255">
        <f t="shared" si="75"/>
        <v>10.195461079977049</v>
      </c>
      <c r="AA210" s="255">
        <f t="shared" si="76"/>
        <v>6.5087184496546949E-2</v>
      </c>
      <c r="AB210" s="255">
        <f t="shared" si="77"/>
        <v>3.9420587076909242E-228</v>
      </c>
      <c r="AC210" s="256">
        <f t="shared" si="87"/>
        <v>927.78695827791148</v>
      </c>
      <c r="AD210" s="257">
        <f t="shared" si="88"/>
        <v>15.881273017157453</v>
      </c>
      <c r="AE210" s="270">
        <f t="shared" si="89"/>
        <v>2.5623381599991007E-226</v>
      </c>
      <c r="AF210" s="236">
        <f t="shared" si="78"/>
        <v>943.66823129506895</v>
      </c>
      <c r="AG210" s="267">
        <f t="shared" si="85"/>
        <v>5.8406154069138391E-2</v>
      </c>
      <c r="AH210" s="254">
        <f t="shared" si="86"/>
        <v>37645.9375</v>
      </c>
      <c r="AI210" s="255">
        <f t="shared" si="79"/>
        <v>59.13367426386688</v>
      </c>
      <c r="AJ210" s="255">
        <f t="shared" si="80"/>
        <v>0.1699498706298726</v>
      </c>
      <c r="AK210" s="253">
        <f t="shared" si="81"/>
        <v>4.3362645784600167E-227</v>
      </c>
      <c r="AL210" s="256">
        <f t="shared" si="69"/>
        <v>5381.1643580118862</v>
      </c>
      <c r="AM210" s="257">
        <f t="shared" si="70"/>
        <v>41.46776843368891</v>
      </c>
      <c r="AN210" s="270">
        <f t="shared" si="71"/>
        <v>2.8185719759990111E-225</v>
      </c>
      <c r="AO210" s="236">
        <f t="shared" si="82"/>
        <v>5422.6321264455755</v>
      </c>
      <c r="AP210" s="268">
        <f t="shared" si="83"/>
        <v>4.0532437316930715E-2</v>
      </c>
    </row>
    <row r="211" spans="21:42" ht="12" customHeight="1">
      <c r="U211" s="266">
        <v>202</v>
      </c>
      <c r="V211" s="252">
        <f t="shared" si="72"/>
        <v>0.67839300525777491</v>
      </c>
      <c r="W211" s="252">
        <f t="shared" si="73"/>
        <v>3.5162102533682561E-3</v>
      </c>
      <c r="X211" s="253">
        <f t="shared" si="74"/>
        <v>1.7753041664613396E-231</v>
      </c>
      <c r="Y211" s="254">
        <f t="shared" si="84"/>
        <v>46763.375</v>
      </c>
      <c r="Z211" s="255">
        <f t="shared" si="75"/>
        <v>10.175895078866624</v>
      </c>
      <c r="AA211" s="255">
        <f t="shared" si="76"/>
        <v>6.3291784560628617E-2</v>
      </c>
      <c r="AB211" s="255">
        <f t="shared" si="77"/>
        <v>2.8404866663381433E-229</v>
      </c>
      <c r="AC211" s="256">
        <f t="shared" si="87"/>
        <v>926.00645217686281</v>
      </c>
      <c r="AD211" s="257">
        <f t="shared" si="88"/>
        <v>15.443195432793381</v>
      </c>
      <c r="AE211" s="270">
        <f t="shared" si="89"/>
        <v>1.8463163331197933E-227</v>
      </c>
      <c r="AF211" s="236">
        <f t="shared" si="78"/>
        <v>941.44964760965615</v>
      </c>
      <c r="AG211" s="267">
        <f t="shared" si="85"/>
        <v>5.8268839983267692E-2</v>
      </c>
      <c r="AH211" s="254">
        <f t="shared" si="86"/>
        <v>37676.375</v>
      </c>
      <c r="AI211" s="255">
        <f t="shared" si="79"/>
        <v>59.020191457426414</v>
      </c>
      <c r="AJ211" s="255">
        <f t="shared" si="80"/>
        <v>0.16526188190830804</v>
      </c>
      <c r="AK211" s="253">
        <f t="shared" si="81"/>
        <v>3.1245353329719576E-228</v>
      </c>
      <c r="AL211" s="256">
        <f t="shared" si="69"/>
        <v>5370.8374226258029</v>
      </c>
      <c r="AM211" s="257">
        <f t="shared" si="70"/>
        <v>40.323899185627155</v>
      </c>
      <c r="AN211" s="270">
        <f t="shared" si="71"/>
        <v>2.0309479664317723E-226</v>
      </c>
      <c r="AO211" s="236">
        <f t="shared" si="82"/>
        <v>5411.1613218114298</v>
      </c>
      <c r="AP211" s="268">
        <f t="shared" si="83"/>
        <v>4.0446696728418205E-2</v>
      </c>
    </row>
    <row r="212" spans="21:42" ht="12" customHeight="1">
      <c r="U212" s="266">
        <v>203</v>
      </c>
      <c r="V212" s="252">
        <f t="shared" si="72"/>
        <v>0.67709110844407938</v>
      </c>
      <c r="W212" s="252">
        <f t="shared" si="73"/>
        <v>3.4192172168372621E-3</v>
      </c>
      <c r="X212" s="253">
        <f t="shared" si="74"/>
        <v>1.2792117488481572E-232</v>
      </c>
      <c r="Y212" s="254">
        <f t="shared" si="84"/>
        <v>46793.8125</v>
      </c>
      <c r="Z212" s="255">
        <f t="shared" si="75"/>
        <v>10.156366626661191</v>
      </c>
      <c r="AA212" s="255">
        <f t="shared" si="76"/>
        <v>6.1545909903070718E-2</v>
      </c>
      <c r="AB212" s="255">
        <f t="shared" si="77"/>
        <v>2.0467387981570516E-230</v>
      </c>
      <c r="AC212" s="256">
        <f t="shared" si="87"/>
        <v>924.22936302616813</v>
      </c>
      <c r="AD212" s="257">
        <f t="shared" si="88"/>
        <v>15.017202016349254</v>
      </c>
      <c r="AE212" s="270">
        <f t="shared" si="89"/>
        <v>1.3303802188020837E-228</v>
      </c>
      <c r="AF212" s="236">
        <f t="shared" si="78"/>
        <v>939.24656504251743</v>
      </c>
      <c r="AG212" s="267">
        <f t="shared" si="85"/>
        <v>5.8132485303120471E-2</v>
      </c>
      <c r="AH212" s="254">
        <f t="shared" si="86"/>
        <v>37706.8125</v>
      </c>
      <c r="AI212" s="255">
        <f t="shared" si="79"/>
        <v>58.906926434634904</v>
      </c>
      <c r="AJ212" s="255">
        <f t="shared" si="80"/>
        <v>0.16070320919135131</v>
      </c>
      <c r="AK212" s="253">
        <f t="shared" si="81"/>
        <v>2.2514126779727567E-229</v>
      </c>
      <c r="AL212" s="256">
        <f t="shared" si="69"/>
        <v>5360.5303055517761</v>
      </c>
      <c r="AM212" s="257">
        <f t="shared" si="70"/>
        <v>39.211583042689718</v>
      </c>
      <c r="AN212" s="270">
        <f t="shared" si="71"/>
        <v>1.4634182406822917E-227</v>
      </c>
      <c r="AO212" s="236">
        <f t="shared" si="82"/>
        <v>5399.7418885944662</v>
      </c>
      <c r="AP212" s="268">
        <f t="shared" si="83"/>
        <v>4.0361340124785781E-2</v>
      </c>
    </row>
    <row r="213" spans="21:42" ht="12" customHeight="1">
      <c r="U213" s="266">
        <v>204</v>
      </c>
      <c r="V213" s="252">
        <f t="shared" si="72"/>
        <v>0.67579171008673655</v>
      </c>
      <c r="W213" s="252">
        <f t="shared" si="73"/>
        <v>3.3248996884407745E-3</v>
      </c>
      <c r="X213" s="253">
        <f t="shared" si="74"/>
        <v>9.2174779359262424E-234</v>
      </c>
      <c r="Y213" s="254">
        <f t="shared" si="84"/>
        <v>46824.25</v>
      </c>
      <c r="Z213" s="255">
        <f t="shared" si="75"/>
        <v>10.136875651301049</v>
      </c>
      <c r="AA213" s="255">
        <f t="shared" si="76"/>
        <v>5.9848194391933944E-2</v>
      </c>
      <c r="AB213" s="255">
        <f t="shared" si="77"/>
        <v>1.4747964697481989E-231</v>
      </c>
      <c r="AC213" s="256">
        <f t="shared" si="87"/>
        <v>922.45568426839543</v>
      </c>
      <c r="AD213" s="257">
        <f t="shared" si="88"/>
        <v>14.602959431631882</v>
      </c>
      <c r="AE213" s="270">
        <f t="shared" si="89"/>
        <v>9.5861770533632937E-230</v>
      </c>
      <c r="AF213" s="236">
        <f t="shared" si="78"/>
        <v>937.05864370002735</v>
      </c>
      <c r="AG213" s="267">
        <f t="shared" si="85"/>
        <v>5.7997068991769964E-2</v>
      </c>
      <c r="AH213" s="254">
        <f t="shared" si="86"/>
        <v>37737.25</v>
      </c>
      <c r="AI213" s="255">
        <f t="shared" si="79"/>
        <v>58.793878777546077</v>
      </c>
      <c r="AJ213" s="255">
        <f t="shared" si="80"/>
        <v>0.15627028535671642</v>
      </c>
      <c r="AK213" s="253">
        <f t="shared" si="81"/>
        <v>1.6222761167230185E-230</v>
      </c>
      <c r="AL213" s="256">
        <f t="shared" si="69"/>
        <v>5350.2429687566928</v>
      </c>
      <c r="AM213" s="257">
        <f t="shared" si="70"/>
        <v>38.129949627038798</v>
      </c>
      <c r="AN213" s="270">
        <f t="shared" si="71"/>
        <v>1.0544794758699619E-228</v>
      </c>
      <c r="AO213" s="236">
        <f t="shared" si="82"/>
        <v>5388.3729183837313</v>
      </c>
      <c r="AP213" s="268">
        <f t="shared" si="83"/>
        <v>4.0276360715952697E-2</v>
      </c>
    </row>
    <row r="214" spans="21:42" ht="12" customHeight="1">
      <c r="U214" s="266">
        <v>205</v>
      </c>
      <c r="V214" s="252">
        <f t="shared" si="72"/>
        <v>0.67449480539098516</v>
      </c>
      <c r="W214" s="252">
        <f t="shared" si="73"/>
        <v>3.2331838655220834E-3</v>
      </c>
      <c r="X214" s="253">
        <f t="shared" si="74"/>
        <v>6.641738521849868E-235</v>
      </c>
      <c r="Y214" s="254">
        <f t="shared" si="84"/>
        <v>46854.6875</v>
      </c>
      <c r="Z214" s="255">
        <f t="shared" si="75"/>
        <v>10.117422080864777</v>
      </c>
      <c r="AA214" s="255">
        <f t="shared" si="76"/>
        <v>5.8197309579397505E-2</v>
      </c>
      <c r="AB214" s="255">
        <f t="shared" si="77"/>
        <v>1.0626781634959789E-232</v>
      </c>
      <c r="AC214" s="256">
        <f t="shared" si="87"/>
        <v>920.68540935869487</v>
      </c>
      <c r="AD214" s="257">
        <f t="shared" si="88"/>
        <v>14.200143537372991</v>
      </c>
      <c r="AE214" s="270">
        <f t="shared" si="89"/>
        <v>6.9074080627238632E-231</v>
      </c>
      <c r="AF214" s="236">
        <f t="shared" si="78"/>
        <v>934.88555289606791</v>
      </c>
      <c r="AG214" s="267">
        <f t="shared" si="85"/>
        <v>5.7862570582166734E-2</v>
      </c>
      <c r="AH214" s="254">
        <f t="shared" si="86"/>
        <v>37767.6875</v>
      </c>
      <c r="AI214" s="255">
        <f t="shared" si="79"/>
        <v>58.681048069015709</v>
      </c>
      <c r="AJ214" s="255">
        <f t="shared" si="80"/>
        <v>0.15195964167953793</v>
      </c>
      <c r="AK214" s="253">
        <f t="shared" si="81"/>
        <v>1.1689459798455768E-231</v>
      </c>
      <c r="AL214" s="256">
        <f t="shared" si="69"/>
        <v>5339.9753742804287</v>
      </c>
      <c r="AM214" s="257">
        <f t="shared" si="70"/>
        <v>37.078152569807258</v>
      </c>
      <c r="AN214" s="270">
        <f t="shared" si="71"/>
        <v>7.5981488689962483E-230</v>
      </c>
      <c r="AO214" s="236">
        <f t="shared" si="82"/>
        <v>5377.0535268502363</v>
      </c>
      <c r="AP214" s="268">
        <f t="shared" si="83"/>
        <v>4.0191751891843153E-2</v>
      </c>
    </row>
    <row r="215" spans="21:42" ht="12" customHeight="1">
      <c r="U215" s="266">
        <v>206</v>
      </c>
      <c r="V215" s="252">
        <f t="shared" si="72"/>
        <v>0.67320038957126571</v>
      </c>
      <c r="W215" s="252">
        <f t="shared" si="73"/>
        <v>3.1439979812366925E-3</v>
      </c>
      <c r="X215" s="253">
        <f t="shared" si="74"/>
        <v>4.7857657918208704E-236</v>
      </c>
      <c r="Y215" s="254">
        <f t="shared" si="84"/>
        <v>46885.125</v>
      </c>
      <c r="Z215" s="255">
        <f t="shared" si="75"/>
        <v>10.098005843568986</v>
      </c>
      <c r="AA215" s="255">
        <f t="shared" si="76"/>
        <v>5.6591963662260464E-2</v>
      </c>
      <c r="AB215" s="255">
        <f t="shared" si="77"/>
        <v>7.6572252669133932E-234</v>
      </c>
      <c r="AC215" s="256">
        <f t="shared" si="87"/>
        <v>918.91853176477775</v>
      </c>
      <c r="AD215" s="257">
        <f t="shared" si="88"/>
        <v>13.80843913359155</v>
      </c>
      <c r="AE215" s="270">
        <f t="shared" si="89"/>
        <v>4.9771964234937052E-232</v>
      </c>
      <c r="AF215" s="236">
        <f t="shared" si="78"/>
        <v>932.72697089836936</v>
      </c>
      <c r="AG215" s="267">
        <f t="shared" si="85"/>
        <v>5.7728970161438964E-2</v>
      </c>
      <c r="AH215" s="254">
        <f t="shared" si="86"/>
        <v>37798.125</v>
      </c>
      <c r="AI215" s="255">
        <f t="shared" si="79"/>
        <v>58.568433892700114</v>
      </c>
      <c r="AJ215" s="255">
        <f t="shared" si="80"/>
        <v>0.14776790511812454</v>
      </c>
      <c r="AK215" s="253">
        <f t="shared" si="81"/>
        <v>8.422947793604732E-233</v>
      </c>
      <c r="AL215" s="256">
        <f t="shared" si="69"/>
        <v>5329.7274842357101</v>
      </c>
      <c r="AM215" s="257">
        <f t="shared" si="70"/>
        <v>36.055368848822383</v>
      </c>
      <c r="AN215" s="270">
        <f t="shared" si="71"/>
        <v>5.4749160658430758E-231</v>
      </c>
      <c r="AO215" s="236">
        <f t="shared" si="82"/>
        <v>5365.7828530845327</v>
      </c>
      <c r="AP215" s="268">
        <f t="shared" si="83"/>
        <v>4.0107507217434932E-2</v>
      </c>
    </row>
    <row r="216" spans="21:42" ht="12" customHeight="1">
      <c r="U216" s="266">
        <v>207</v>
      </c>
      <c r="V216" s="252">
        <f t="shared" si="72"/>
        <v>0.67190845785120268</v>
      </c>
      <c r="W216" s="252">
        <f t="shared" si="73"/>
        <v>3.0572722483953956E-3</v>
      </c>
      <c r="X216" s="253">
        <f t="shared" si="74"/>
        <v>3.4484275673937421E-237</v>
      </c>
      <c r="Y216" s="254">
        <f t="shared" si="84"/>
        <v>46915.5625</v>
      </c>
      <c r="Z216" s="255">
        <f t="shared" si="75"/>
        <v>10.07862686776804</v>
      </c>
      <c r="AA216" s="255">
        <f t="shared" si="76"/>
        <v>5.5030900471117118E-2</v>
      </c>
      <c r="AB216" s="255">
        <f t="shared" si="77"/>
        <v>5.5174841078299877E-235</v>
      </c>
      <c r="AC216" s="256">
        <f t="shared" si="87"/>
        <v>917.15504496689164</v>
      </c>
      <c r="AD216" s="257">
        <f t="shared" si="88"/>
        <v>13.427539714952575</v>
      </c>
      <c r="AE216" s="270">
        <f t="shared" si="89"/>
        <v>3.5863646700894924E-233</v>
      </c>
      <c r="AF216" s="236">
        <f t="shared" si="78"/>
        <v>930.5825846818442</v>
      </c>
      <c r="AG216" s="267">
        <f t="shared" si="85"/>
        <v>5.7596248355625684E-2</v>
      </c>
      <c r="AH216" s="254">
        <f t="shared" si="86"/>
        <v>37828.5625</v>
      </c>
      <c r="AI216" s="255">
        <f t="shared" si="79"/>
        <v>58.456035833054635</v>
      </c>
      <c r="AJ216" s="255">
        <f t="shared" si="80"/>
        <v>0.14369179567458359</v>
      </c>
      <c r="AK216" s="253">
        <f t="shared" si="81"/>
        <v>6.0692325186129866E-234</v>
      </c>
      <c r="AL216" s="256">
        <f t="shared" si="69"/>
        <v>5319.499260807971</v>
      </c>
      <c r="AM216" s="257">
        <f t="shared" si="70"/>
        <v>35.060798144598394</v>
      </c>
      <c r="AN216" s="270">
        <f t="shared" si="71"/>
        <v>3.9450011370984416E-232</v>
      </c>
      <c r="AO216" s="236">
        <f t="shared" si="82"/>
        <v>5354.5600589525693</v>
      </c>
      <c r="AP216" s="268">
        <f t="shared" si="83"/>
        <v>4.0023620427944606E-2</v>
      </c>
    </row>
    <row r="217" spans="21:42" ht="12" customHeight="1">
      <c r="U217" s="266">
        <v>208</v>
      </c>
      <c r="V217" s="252">
        <f t="shared" si="72"/>
        <v>0.67061900546358688</v>
      </c>
      <c r="W217" s="252">
        <f t="shared" si="73"/>
        <v>2.9729388048563652E-3</v>
      </c>
      <c r="X217" s="253">
        <f t="shared" si="74"/>
        <v>2.4847962070946396E-238</v>
      </c>
      <c r="Y217" s="254">
        <f t="shared" si="84"/>
        <v>46946</v>
      </c>
      <c r="Z217" s="255">
        <f t="shared" si="75"/>
        <v>10.059285081953803</v>
      </c>
      <c r="AA217" s="255">
        <f t="shared" si="76"/>
        <v>5.351289848741457E-2</v>
      </c>
      <c r="AB217" s="255">
        <f t="shared" si="77"/>
        <v>3.9756739313514231E-236</v>
      </c>
      <c r="AC217" s="256">
        <f t="shared" si="87"/>
        <v>915.39494245779588</v>
      </c>
      <c r="AD217" s="257">
        <f t="shared" si="88"/>
        <v>13.057147230929154</v>
      </c>
      <c r="AE217" s="270">
        <f t="shared" si="89"/>
        <v>2.5841880553784248E-234</v>
      </c>
      <c r="AF217" s="236">
        <f t="shared" si="78"/>
        <v>928.45208968872498</v>
      </c>
      <c r="AG217" s="267">
        <f t="shared" si="85"/>
        <v>5.7464386314831029E-2</v>
      </c>
      <c r="AH217" s="254">
        <f t="shared" si="86"/>
        <v>37859</v>
      </c>
      <c r="AI217" s="255">
        <f t="shared" si="79"/>
        <v>58.343853475332061</v>
      </c>
      <c r="AJ217" s="255">
        <f t="shared" si="80"/>
        <v>0.13972812382824917</v>
      </c>
      <c r="AK217" s="253">
        <f t="shared" si="81"/>
        <v>4.3732413244865658E-235</v>
      </c>
      <c r="AL217" s="256">
        <f t="shared" si="69"/>
        <v>5309.2906662552168</v>
      </c>
      <c r="AM217" s="257">
        <f t="shared" si="70"/>
        <v>34.093662214092802</v>
      </c>
      <c r="AN217" s="270">
        <f t="shared" si="71"/>
        <v>2.8426068609162674E-233</v>
      </c>
      <c r="AO217" s="236">
        <f t="shared" si="82"/>
        <v>5343.3843284693094</v>
      </c>
      <c r="AP217" s="268">
        <f t="shared" si="83"/>
        <v>3.9940085424145524E-2</v>
      </c>
    </row>
    <row r="218" spans="21:42" ht="12" customHeight="1">
      <c r="U218" s="266">
        <v>209</v>
      </c>
      <c r="V218" s="252">
        <f t="shared" si="72"/>
        <v>0.66933202765035771</v>
      </c>
      <c r="W218" s="252">
        <f t="shared" si="73"/>
        <v>2.890931660423627E-3</v>
      </c>
      <c r="X218" s="253">
        <f t="shared" si="74"/>
        <v>1.790442765616086E-239</v>
      </c>
      <c r="Y218" s="254">
        <f t="shared" si="84"/>
        <v>46976.4375</v>
      </c>
      <c r="Z218" s="255">
        <f t="shared" si="75"/>
        <v>10.039980414755366</v>
      </c>
      <c r="AA218" s="255">
        <f t="shared" si="76"/>
        <v>5.2036769887625289E-2</v>
      </c>
      <c r="AB218" s="255">
        <f t="shared" si="77"/>
        <v>2.8647084249857378E-237</v>
      </c>
      <c r="AC218" s="256">
        <f t="shared" si="87"/>
        <v>913.63821774273811</v>
      </c>
      <c r="AD218" s="257">
        <f t="shared" si="88"/>
        <v>12.696971852580571</v>
      </c>
      <c r="AE218" s="270">
        <f t="shared" si="89"/>
        <v>1.8620604762407295E-235</v>
      </c>
      <c r="AF218" s="236">
        <f t="shared" si="78"/>
        <v>926.33518959531864</v>
      </c>
      <c r="AG218" s="267">
        <f t="shared" si="85"/>
        <v>5.7333365698788059E-2</v>
      </c>
      <c r="AH218" s="254">
        <f t="shared" si="86"/>
        <v>37889.4375</v>
      </c>
      <c r="AI218" s="255">
        <f t="shared" si="79"/>
        <v>58.231886405581122</v>
      </c>
      <c r="AJ218" s="255">
        <f t="shared" si="80"/>
        <v>0.13587378803991046</v>
      </c>
      <c r="AK218" s="253">
        <f t="shared" si="81"/>
        <v>3.1511792674843113E-236</v>
      </c>
      <c r="AL218" s="256">
        <f t="shared" si="69"/>
        <v>5299.1016629078822</v>
      </c>
      <c r="AM218" s="257">
        <f t="shared" si="70"/>
        <v>33.153204281738155</v>
      </c>
      <c r="AN218" s="270">
        <f t="shared" si="71"/>
        <v>2.0482665238648021E-234</v>
      </c>
      <c r="AO218" s="236">
        <f t="shared" si="82"/>
        <v>5332.2548671896202</v>
      </c>
      <c r="AP218" s="268">
        <f t="shared" si="83"/>
        <v>3.9856896267814926E-2</v>
      </c>
    </row>
    <row r="219" spans="21:42" ht="12" customHeight="1">
      <c r="U219" s="266">
        <v>210</v>
      </c>
      <c r="V219" s="252">
        <f t="shared" si="72"/>
        <v>0.66804751966258558</v>
      </c>
      <c r="W219" s="252">
        <f t="shared" si="73"/>
        <v>2.811186645210316E-3</v>
      </c>
      <c r="X219" s="253">
        <f t="shared" si="74"/>
        <v>1.2901200057351872E-240</v>
      </c>
      <c r="Y219" s="254">
        <f t="shared" si="84"/>
        <v>47006.875</v>
      </c>
      <c r="Z219" s="255">
        <f t="shared" si="75"/>
        <v>10.020712794938783</v>
      </c>
      <c r="AA219" s="255">
        <f t="shared" si="76"/>
        <v>5.0601359613785687E-2</v>
      </c>
      <c r="AB219" s="255">
        <f t="shared" si="77"/>
        <v>2.0641920091762995E-238</v>
      </c>
      <c r="AC219" s="256">
        <f t="shared" si="87"/>
        <v>911.8848643394291</v>
      </c>
      <c r="AD219" s="257">
        <f t="shared" si="88"/>
        <v>12.346731745763707</v>
      </c>
      <c r="AE219" s="270">
        <f t="shared" si="89"/>
        <v>1.3417248059645945E-236</v>
      </c>
      <c r="AF219" s="236">
        <f t="shared" si="78"/>
        <v>924.23159608519279</v>
      </c>
      <c r="AG219" s="267">
        <f t="shared" si="85"/>
        <v>5.7203168662820623E-2</v>
      </c>
      <c r="AH219" s="254">
        <f t="shared" si="86"/>
        <v>37919.875</v>
      </c>
      <c r="AI219" s="255">
        <f t="shared" si="79"/>
        <v>58.120134210644942</v>
      </c>
      <c r="AJ219" s="255">
        <f t="shared" si="80"/>
        <v>0.13212577232488484</v>
      </c>
      <c r="AK219" s="253">
        <f t="shared" si="81"/>
        <v>2.2706112100939295E-237</v>
      </c>
      <c r="AL219" s="256">
        <f t="shared" si="69"/>
        <v>5288.9322131686895</v>
      </c>
      <c r="AM219" s="257">
        <f t="shared" si="70"/>
        <v>32.238688447271905</v>
      </c>
      <c r="AN219" s="270">
        <f t="shared" si="71"/>
        <v>1.4758972865610541E-235</v>
      </c>
      <c r="AO219" s="236">
        <f t="shared" si="82"/>
        <v>5321.1709016159612</v>
      </c>
      <c r="AP219" s="268">
        <f t="shared" si="83"/>
        <v>3.9774047177306586E-2</v>
      </c>
    </row>
    <row r="220" spans="21:42" ht="12" customHeight="1">
      <c r="U220" s="266">
        <v>211</v>
      </c>
      <c r="V220" s="252">
        <f t="shared" si="72"/>
        <v>0.66676547676045483</v>
      </c>
      <c r="W220" s="252">
        <f t="shared" si="73"/>
        <v>2.7336413594262455E-3</v>
      </c>
      <c r="X220" s="253">
        <f t="shared" si="74"/>
        <v>9.2960783844171183E-242</v>
      </c>
      <c r="Y220" s="254">
        <f t="shared" si="84"/>
        <v>47037.3125</v>
      </c>
      <c r="Z220" s="255">
        <f t="shared" si="75"/>
        <v>10.001482151406822</v>
      </c>
      <c r="AA220" s="255">
        <f t="shared" si="76"/>
        <v>4.9205544469672416E-2</v>
      </c>
      <c r="AB220" s="255">
        <f t="shared" si="77"/>
        <v>1.4873725415067388E-239</v>
      </c>
      <c r="AC220" s="256">
        <f t="shared" si="87"/>
        <v>910.13487577802084</v>
      </c>
      <c r="AD220" s="257">
        <f t="shared" si="88"/>
        <v>12.006152850600069</v>
      </c>
      <c r="AE220" s="270">
        <f t="shared" si="89"/>
        <v>9.6679215197938025E-238</v>
      </c>
      <c r="AF220" s="236">
        <f t="shared" si="78"/>
        <v>922.14102862862092</v>
      </c>
      <c r="AG220" s="267">
        <f t="shared" si="85"/>
        <v>5.7073777844192666E-2</v>
      </c>
      <c r="AH220" s="254">
        <f t="shared" si="86"/>
        <v>37950.3125</v>
      </c>
      <c r="AI220" s="255">
        <f t="shared" si="79"/>
        <v>58.008596478159568</v>
      </c>
      <c r="AJ220" s="255">
        <f t="shared" si="80"/>
        <v>0.12848114389303353</v>
      </c>
      <c r="AK220" s="253">
        <f t="shared" si="81"/>
        <v>1.6361097956574129E-238</v>
      </c>
      <c r="AL220" s="256">
        <f t="shared" si="69"/>
        <v>5278.7822795125203</v>
      </c>
      <c r="AM220" s="257">
        <f t="shared" si="70"/>
        <v>31.34939910990018</v>
      </c>
      <c r="AN220" s="270">
        <f t="shared" si="71"/>
        <v>1.0634713671773183E-236</v>
      </c>
      <c r="AO220" s="236">
        <f t="shared" si="82"/>
        <v>5310.1316786224206</v>
      </c>
      <c r="AP220" s="268">
        <f t="shared" si="83"/>
        <v>3.9691532523245657E-2</v>
      </c>
    </row>
    <row r="221" spans="21:42" ht="12" customHeight="1">
      <c r="U221" s="266">
        <v>212</v>
      </c>
      <c r="V221" s="252">
        <f t="shared" si="72"/>
        <v>0.66548589421324567</v>
      </c>
      <c r="W221" s="252">
        <f t="shared" si="73"/>
        <v>2.6582351245506516E-3</v>
      </c>
      <c r="X221" s="253">
        <f t="shared" si="74"/>
        <v>6.698374798085671E-243</v>
      </c>
      <c r="Y221" s="254">
        <f t="shared" si="84"/>
        <v>47067.75</v>
      </c>
      <c r="Z221" s="255">
        <f t="shared" si="75"/>
        <v>9.9822884131986847</v>
      </c>
      <c r="AA221" s="255">
        <f t="shared" si="76"/>
        <v>4.7848232241911731E-2</v>
      </c>
      <c r="AB221" s="255">
        <f t="shared" si="77"/>
        <v>1.0717399676937074E-240</v>
      </c>
      <c r="AC221" s="256">
        <f t="shared" si="87"/>
        <v>908.38824560108026</v>
      </c>
      <c r="AD221" s="257">
        <f t="shared" si="88"/>
        <v>11.674968667026462</v>
      </c>
      <c r="AE221" s="270">
        <f t="shared" si="89"/>
        <v>6.9663097900090975E-239</v>
      </c>
      <c r="AF221" s="236">
        <f t="shared" si="78"/>
        <v>920.06321426810678</v>
      </c>
      <c r="AG221" s="267">
        <f t="shared" si="85"/>
        <v>5.694517634883374E-2</v>
      </c>
      <c r="AH221" s="254">
        <f t="shared" si="86"/>
        <v>37980.75</v>
      </c>
      <c r="AI221" s="255">
        <f t="shared" si="79"/>
        <v>57.897272796552372</v>
      </c>
      <c r="AJ221" s="255">
        <f t="shared" si="80"/>
        <v>0.12493705085388063</v>
      </c>
      <c r="AK221" s="253">
        <f t="shared" si="81"/>
        <v>1.1789139644630782E-239</v>
      </c>
      <c r="AL221" s="256">
        <f t="shared" si="69"/>
        <v>5268.6518244862655</v>
      </c>
      <c r="AM221" s="257">
        <f t="shared" si="70"/>
        <v>30.48464040834687</v>
      </c>
      <c r="AN221" s="270">
        <f t="shared" si="71"/>
        <v>7.6629407690100085E-238</v>
      </c>
      <c r="AO221" s="236">
        <f t="shared" si="82"/>
        <v>5299.1364648946119</v>
      </c>
      <c r="AP221" s="268">
        <f t="shared" si="83"/>
        <v>3.9609346824342133E-2</v>
      </c>
    </row>
    <row r="222" spans="21:42" ht="12" customHeight="1">
      <c r="U222" s="266">
        <v>213</v>
      </c>
      <c r="V222" s="252">
        <f t="shared" si="72"/>
        <v>0.66420876729931722</v>
      </c>
      <c r="W222" s="252">
        <f t="shared" si="73"/>
        <v>2.5849089358517463E-3</v>
      </c>
      <c r="X222" s="253">
        <f t="shared" si="74"/>
        <v>4.82657558168197E-244</v>
      </c>
      <c r="Y222" s="254">
        <f t="shared" si="84"/>
        <v>47098.1875</v>
      </c>
      <c r="Z222" s="255">
        <f t="shared" si="75"/>
        <v>9.9631315094897577</v>
      </c>
      <c r="AA222" s="255">
        <f t="shared" si="76"/>
        <v>4.6528360845331435E-2</v>
      </c>
      <c r="AB222" s="255">
        <f t="shared" si="77"/>
        <v>7.7225209306911524E-242</v>
      </c>
      <c r="AC222" s="256">
        <f t="shared" si="87"/>
        <v>906.64496736356784</v>
      </c>
      <c r="AD222" s="257">
        <f t="shared" si="88"/>
        <v>11.35292004626087</v>
      </c>
      <c r="AE222" s="270">
        <f t="shared" si="89"/>
        <v>5.0196386049492486E-240</v>
      </c>
      <c r="AF222" s="236">
        <f t="shared" si="78"/>
        <v>917.99788740982876</v>
      </c>
      <c r="AG222" s="267">
        <f t="shared" si="85"/>
        <v>5.6817347738430946E-2</v>
      </c>
      <c r="AH222" s="254">
        <f t="shared" si="86"/>
        <v>38011.1875</v>
      </c>
      <c r="AI222" s="255">
        <f t="shared" si="79"/>
        <v>57.7861627550406</v>
      </c>
      <c r="AJ222" s="255">
        <f t="shared" si="80"/>
        <v>0.12149071998503208</v>
      </c>
      <c r="AK222" s="253">
        <f t="shared" si="81"/>
        <v>8.4947730237602678E-241</v>
      </c>
      <c r="AL222" s="256">
        <f t="shared" si="69"/>
        <v>5258.5408107086942</v>
      </c>
      <c r="AM222" s="257">
        <f t="shared" si="70"/>
        <v>29.643735676347823</v>
      </c>
      <c r="AN222" s="270">
        <f t="shared" si="71"/>
        <v>5.5216024654441742E-239</v>
      </c>
      <c r="AO222" s="236">
        <f t="shared" si="82"/>
        <v>5288.1845463850423</v>
      </c>
      <c r="AP222" s="268">
        <f t="shared" si="83"/>
        <v>3.9527484743319824E-2</v>
      </c>
    </row>
    <row r="223" spans="21:42" ht="12" customHeight="1">
      <c r="U223" s="266">
        <v>214</v>
      </c>
      <c r="V223" s="252">
        <f t="shared" si="72"/>
        <v>0.66293409130608971</v>
      </c>
      <c r="W223" s="252">
        <f t="shared" si="73"/>
        <v>2.5136054162160312E-3</v>
      </c>
      <c r="X223" s="253">
        <f t="shared" si="74"/>
        <v>3.4778334369026901E-245</v>
      </c>
      <c r="Y223" s="254">
        <f t="shared" si="84"/>
        <v>47128.625</v>
      </c>
      <c r="Z223" s="255">
        <f t="shared" si="75"/>
        <v>9.9440113695913457</v>
      </c>
      <c r="AA223" s="255">
        <f t="shared" si="76"/>
        <v>4.5244897491888564E-2</v>
      </c>
      <c r="AB223" s="255">
        <f t="shared" si="77"/>
        <v>5.5645334990443042E-243</v>
      </c>
      <c r="AC223" s="256">
        <f t="shared" si="87"/>
        <v>904.90503463281243</v>
      </c>
      <c r="AD223" s="257">
        <f t="shared" si="88"/>
        <v>11.039754988020809</v>
      </c>
      <c r="AE223" s="270">
        <f t="shared" si="89"/>
        <v>3.6169467743787976E-241</v>
      </c>
      <c r="AF223" s="236">
        <f t="shared" si="78"/>
        <v>915.94478962083326</v>
      </c>
      <c r="AG223" s="267">
        <f t="shared" si="85"/>
        <v>5.6690276017876663E-2</v>
      </c>
      <c r="AH223" s="254">
        <f t="shared" si="86"/>
        <v>38041.625</v>
      </c>
      <c r="AI223" s="255">
        <f t="shared" si="79"/>
        <v>57.675265943629803</v>
      </c>
      <c r="AJ223" s="255">
        <f t="shared" si="80"/>
        <v>0.11813945456215347</v>
      </c>
      <c r="AK223" s="253">
        <f t="shared" si="81"/>
        <v>6.1209868489487349E-242</v>
      </c>
      <c r="AL223" s="256">
        <f t="shared" si="69"/>
        <v>5248.4492008703119</v>
      </c>
      <c r="AM223" s="257">
        <f t="shared" si="70"/>
        <v>28.826026913165446</v>
      </c>
      <c r="AN223" s="270">
        <f t="shared" si="71"/>
        <v>3.9786414518166776E-240</v>
      </c>
      <c r="AO223" s="236">
        <f t="shared" si="82"/>
        <v>5277.275227783477</v>
      </c>
      <c r="AP223" s="268">
        <f t="shared" si="83"/>
        <v>3.9445941082957556E-2</v>
      </c>
    </row>
    <row r="224" spans="21:42" ht="12" customHeight="1">
      <c r="U224" s="266">
        <v>215</v>
      </c>
      <c r="V224" s="252">
        <f t="shared" si="72"/>
        <v>0.66166186153002715</v>
      </c>
      <c r="W224" s="252">
        <f t="shared" si="73"/>
        <v>2.4442687712511843E-3</v>
      </c>
      <c r="X224" s="253">
        <f t="shared" si="74"/>
        <v>2.5059848768851943E-246</v>
      </c>
      <c r="Y224" s="254">
        <f t="shared" si="84"/>
        <v>47159.0625</v>
      </c>
      <c r="Z224" s="255">
        <f t="shared" si="75"/>
        <v>9.9249279229504079</v>
      </c>
      <c r="AA224" s="255">
        <f t="shared" si="76"/>
        <v>4.3996837882521317E-2</v>
      </c>
      <c r="AB224" s="255">
        <f t="shared" si="77"/>
        <v>4.0095758030163112E-244</v>
      </c>
      <c r="AC224" s="256">
        <f t="shared" si="87"/>
        <v>903.16844098848708</v>
      </c>
      <c r="AD224" s="257">
        <f t="shared" si="88"/>
        <v>10.735228443335203</v>
      </c>
      <c r="AE224" s="270">
        <f t="shared" si="89"/>
        <v>2.6062242719606024E-242</v>
      </c>
      <c r="AF224" s="236">
        <f t="shared" si="78"/>
        <v>913.90366943182232</v>
      </c>
      <c r="AG224" s="267">
        <f t="shared" si="85"/>
        <v>5.6563945623062592E-2</v>
      </c>
      <c r="AH224" s="254">
        <f t="shared" si="86"/>
        <v>38072.0625</v>
      </c>
      <c r="AI224" s="255">
        <f t="shared" si="79"/>
        <v>57.564581953112359</v>
      </c>
      <c r="AJ224" s="255">
        <f t="shared" si="80"/>
        <v>0.11488063224880567</v>
      </c>
      <c r="AK224" s="253">
        <f t="shared" si="81"/>
        <v>4.4105333833179422E-243</v>
      </c>
      <c r="AL224" s="256">
        <f t="shared" si="69"/>
        <v>5238.3769577332241</v>
      </c>
      <c r="AM224" s="257">
        <f t="shared" si="70"/>
        <v>28.030874268708583</v>
      </c>
      <c r="AN224" s="270">
        <f t="shared" si="71"/>
        <v>2.8668466991566626E-241</v>
      </c>
      <c r="AO224" s="236">
        <f t="shared" si="82"/>
        <v>5266.4078320019325</v>
      </c>
      <c r="AP224" s="268">
        <f t="shared" si="83"/>
        <v>3.9364710782239659E-2</v>
      </c>
    </row>
    <row r="225" spans="21:42" ht="12" customHeight="1">
      <c r="U225" s="266">
        <v>216</v>
      </c>
      <c r="V225" s="252">
        <f t="shared" si="72"/>
        <v>0.6603920732766202</v>
      </c>
      <c r="W225" s="252">
        <f t="shared" si="73"/>
        <v>2.3768447456274555E-3</v>
      </c>
      <c r="X225" s="253">
        <f t="shared" si="74"/>
        <v>1.8057104565565818E-247</v>
      </c>
      <c r="Y225" s="254">
        <f t="shared" si="84"/>
        <v>47189.5</v>
      </c>
      <c r="Z225" s="255">
        <f t="shared" si="75"/>
        <v>9.9058810991493029</v>
      </c>
      <c r="AA225" s="255">
        <f t="shared" si="76"/>
        <v>4.2783205421294199E-2</v>
      </c>
      <c r="AB225" s="255">
        <f t="shared" si="77"/>
        <v>2.8891367304905311E-245</v>
      </c>
      <c r="AC225" s="256">
        <f t="shared" si="87"/>
        <v>901.43518002258634</v>
      </c>
      <c r="AD225" s="257">
        <f t="shared" si="88"/>
        <v>10.439102122795784</v>
      </c>
      <c r="AE225" s="270">
        <f t="shared" si="89"/>
        <v>1.8779388748188454E-243</v>
      </c>
      <c r="AF225" s="236">
        <f t="shared" si="78"/>
        <v>911.87428214538215</v>
      </c>
      <c r="AG225" s="267">
        <f t="shared" si="85"/>
        <v>5.6438341409010467E-2</v>
      </c>
      <c r="AH225" s="254">
        <f t="shared" si="86"/>
        <v>38102.5</v>
      </c>
      <c r="AI225" s="255">
        <f t="shared" si="79"/>
        <v>57.454110375065959</v>
      </c>
      <c r="AJ225" s="255">
        <f t="shared" si="80"/>
        <v>0.11171170304449041</v>
      </c>
      <c r="AK225" s="253">
        <f t="shared" si="81"/>
        <v>3.1780504035395837E-244</v>
      </c>
      <c r="AL225" s="256">
        <f t="shared" si="69"/>
        <v>5228.3240441310027</v>
      </c>
      <c r="AM225" s="257">
        <f t="shared" si="70"/>
        <v>27.257655542855659</v>
      </c>
      <c r="AN225" s="270">
        <f t="shared" si="71"/>
        <v>2.0657327623007296E-242</v>
      </c>
      <c r="AO225" s="236">
        <f t="shared" si="82"/>
        <v>5255.5816996738586</v>
      </c>
      <c r="AP225" s="268">
        <f t="shared" si="83"/>
        <v>3.9283788912612465E-2</v>
      </c>
    </row>
    <row r="226" spans="21:42" ht="12" customHeight="1">
      <c r="U226" s="266">
        <v>217</v>
      </c>
      <c r="V226" s="252">
        <f t="shared" si="72"/>
        <v>0.65912472186036875</v>
      </c>
      <c r="W226" s="252">
        <f t="shared" si="73"/>
        <v>2.3112805806233044E-3</v>
      </c>
      <c r="X226" s="253">
        <f t="shared" si="74"/>
        <v>1.3011212808955651E-248</v>
      </c>
      <c r="Y226" s="254">
        <f t="shared" si="84"/>
        <v>47219.9375</v>
      </c>
      <c r="Z226" s="255">
        <f t="shared" si="75"/>
        <v>9.8868708279055308</v>
      </c>
      <c r="AA226" s="255">
        <f t="shared" si="76"/>
        <v>4.1603050451219481E-2</v>
      </c>
      <c r="AB226" s="255">
        <f t="shared" si="77"/>
        <v>2.081794049432904E-246</v>
      </c>
      <c r="AC226" s="256">
        <f t="shared" si="87"/>
        <v>899.70524533940318</v>
      </c>
      <c r="AD226" s="257">
        <f t="shared" si="88"/>
        <v>10.151144310097553</v>
      </c>
      <c r="AE226" s="270">
        <f t="shared" si="89"/>
        <v>1.3531661321313876E-244</v>
      </c>
      <c r="AF226" s="236">
        <f t="shared" si="78"/>
        <v>909.85638964950078</v>
      </c>
      <c r="AG226" s="267">
        <f t="shared" si="85"/>
        <v>5.6313448638330182E-2</v>
      </c>
      <c r="AH226" s="254">
        <f t="shared" si="86"/>
        <v>38132.9375</v>
      </c>
      <c r="AI226" s="255">
        <f t="shared" si="79"/>
        <v>57.343850801852078</v>
      </c>
      <c r="AJ226" s="255">
        <f t="shared" si="80"/>
        <v>0.10863018728929531</v>
      </c>
      <c r="AK226" s="253">
        <f t="shared" si="81"/>
        <v>2.2899734543761945E-245</v>
      </c>
      <c r="AL226" s="256">
        <f t="shared" si="69"/>
        <v>5218.2904229685391</v>
      </c>
      <c r="AM226" s="257">
        <f t="shared" si="70"/>
        <v>26.505765698588053</v>
      </c>
      <c r="AN226" s="270">
        <f t="shared" si="71"/>
        <v>1.4884827453445267E-243</v>
      </c>
      <c r="AO226" s="236">
        <f t="shared" si="82"/>
        <v>5244.7961886671274</v>
      </c>
      <c r="AP226" s="268">
        <f t="shared" si="83"/>
        <v>3.9203170674344118E-2</v>
      </c>
    </row>
    <row r="227" spans="21:42" ht="12" customHeight="1">
      <c r="U227" s="266">
        <v>218</v>
      </c>
      <c r="V227" s="252">
        <f t="shared" si="72"/>
        <v>0.65785980260476418</v>
      </c>
      <c r="W227" s="252">
        <f t="shared" si="73"/>
        <v>2.2475249728421626E-3</v>
      </c>
      <c r="X227" s="253">
        <f t="shared" si="74"/>
        <v>9.375349084634759E-250</v>
      </c>
      <c r="Y227" s="254">
        <f t="shared" si="84"/>
        <v>47250.375</v>
      </c>
      <c r="Z227" s="255">
        <f t="shared" si="75"/>
        <v>9.8678970390714618</v>
      </c>
      <c r="AA227" s="255">
        <f t="shared" si="76"/>
        <v>4.0455449511158925E-2</v>
      </c>
      <c r="AB227" s="255">
        <f t="shared" si="77"/>
        <v>1.5000558535415615E-247</v>
      </c>
      <c r="AC227" s="256">
        <f t="shared" si="87"/>
        <v>897.97863055550306</v>
      </c>
      <c r="AD227" s="257">
        <f t="shared" si="88"/>
        <v>9.8711296807227757</v>
      </c>
      <c r="AE227" s="270">
        <f t="shared" si="89"/>
        <v>9.7503630480201498E-246</v>
      </c>
      <c r="AF227" s="236">
        <f t="shared" si="78"/>
        <v>907.84976023622585</v>
      </c>
      <c r="AG227" s="267">
        <f t="shared" si="85"/>
        <v>5.618925296999603E-2</v>
      </c>
      <c r="AH227" s="254">
        <f t="shared" si="86"/>
        <v>38163.375</v>
      </c>
      <c r="AI227" s="255">
        <f t="shared" si="79"/>
        <v>57.233802826614486</v>
      </c>
      <c r="AJ227" s="255">
        <f t="shared" si="80"/>
        <v>0.10563367372358164</v>
      </c>
      <c r="AK227" s="253">
        <f t="shared" si="81"/>
        <v>1.6500614388957176E-246</v>
      </c>
      <c r="AL227" s="256">
        <f t="shared" si="69"/>
        <v>5208.2760572219177</v>
      </c>
      <c r="AM227" s="257">
        <f t="shared" si="70"/>
        <v>25.77461638855392</v>
      </c>
      <c r="AN227" s="270">
        <f t="shared" si="71"/>
        <v>1.0725399352822164E-244</v>
      </c>
      <c r="AO227" s="236">
        <f t="shared" si="82"/>
        <v>5234.0506736104717</v>
      </c>
      <c r="AP227" s="268">
        <f t="shared" si="83"/>
        <v>3.9122851392984805E-2</v>
      </c>
    </row>
    <row r="228" spans="21:42" ht="12" customHeight="1">
      <c r="U228" s="266">
        <v>219</v>
      </c>
      <c r="V228" s="252">
        <f t="shared" si="72"/>
        <v>0.65659731084227324</v>
      </c>
      <c r="W228" s="252">
        <f t="shared" si="73"/>
        <v>2.1855280340679906E-3</v>
      </c>
      <c r="X228" s="253">
        <f t="shared" si="74"/>
        <v>6.7554940303690951E-251</v>
      </c>
      <c r="Y228" s="254">
        <f t="shared" si="84"/>
        <v>47280.8125</v>
      </c>
      <c r="Z228" s="255">
        <f t="shared" si="75"/>
        <v>9.8489596626340994</v>
      </c>
      <c r="AA228" s="255">
        <f t="shared" si="76"/>
        <v>3.933950461322383E-2</v>
      </c>
      <c r="AB228" s="255">
        <f t="shared" si="77"/>
        <v>1.0808790448590552E-248</v>
      </c>
      <c r="AC228" s="256">
        <f t="shared" si="87"/>
        <v>896.25532929970302</v>
      </c>
      <c r="AD228" s="257">
        <f t="shared" si="88"/>
        <v>9.598839125626613</v>
      </c>
      <c r="AE228" s="270">
        <f t="shared" si="89"/>
        <v>7.0257137915838579E-247</v>
      </c>
      <c r="AF228" s="236">
        <f t="shared" si="78"/>
        <v>905.85416842532959</v>
      </c>
      <c r="AG228" s="267">
        <f t="shared" si="85"/>
        <v>5.6065740448432849E-2</v>
      </c>
      <c r="AH228" s="254">
        <f t="shared" si="86"/>
        <v>38193.8125</v>
      </c>
      <c r="AI228" s="255">
        <f t="shared" si="79"/>
        <v>57.123966043277775</v>
      </c>
      <c r="AJ228" s="255">
        <f t="shared" si="80"/>
        <v>0.10271981760119556</v>
      </c>
      <c r="AK228" s="253">
        <f t="shared" si="81"/>
        <v>1.1889669493449608E-247</v>
      </c>
      <c r="AL228" s="256">
        <f t="shared" si="69"/>
        <v>5198.2809099382775</v>
      </c>
      <c r="AM228" s="257">
        <f t="shared" si="70"/>
        <v>25.063635494691717</v>
      </c>
      <c r="AN228" s="270">
        <f t="shared" si="71"/>
        <v>7.7282851707422447E-246</v>
      </c>
      <c r="AO228" s="236">
        <f t="shared" si="82"/>
        <v>5223.3445454329694</v>
      </c>
      <c r="AP228" s="268">
        <f t="shared" si="83"/>
        <v>3.9042826515924577E-2</v>
      </c>
    </row>
    <row r="229" spans="21:42" ht="12" customHeight="1">
      <c r="U229" s="266">
        <v>220</v>
      </c>
      <c r="V229" s="252">
        <f t="shared" si="72"/>
        <v>0.65533724191431941</v>
      </c>
      <c r="W229" s="252">
        <f t="shared" si="73"/>
        <v>2.1252412522281385E-3</v>
      </c>
      <c r="X229" s="253">
        <f t="shared" si="74"/>
        <v>4.8677333699655389E-252</v>
      </c>
      <c r="Y229" s="254">
        <f t="shared" si="84"/>
        <v>47311.25</v>
      </c>
      <c r="Z229" s="255">
        <f t="shared" si="75"/>
        <v>9.8300586287147915</v>
      </c>
      <c r="AA229" s="255">
        <f t="shared" si="76"/>
        <v>3.8254342540106491E-2</v>
      </c>
      <c r="AB229" s="255">
        <f t="shared" si="77"/>
        <v>7.7883733919448626E-250</v>
      </c>
      <c r="AC229" s="256">
        <f t="shared" si="87"/>
        <v>894.5353352130461</v>
      </c>
      <c r="AD229" s="257">
        <f t="shared" si="88"/>
        <v>9.3340595797859827</v>
      </c>
      <c r="AE229" s="270">
        <f t="shared" si="89"/>
        <v>5.06244270476416E-248</v>
      </c>
      <c r="AF229" s="236">
        <f t="shared" si="78"/>
        <v>903.86939479283205</v>
      </c>
      <c r="AG229" s="267">
        <f t="shared" si="85"/>
        <v>5.594289749290289E-2</v>
      </c>
      <c r="AH229" s="254">
        <f t="shared" si="86"/>
        <v>38224.25</v>
      </c>
      <c r="AI229" s="255">
        <f t="shared" si="79"/>
        <v>57.01434004654579</v>
      </c>
      <c r="AJ229" s="255">
        <f t="shared" si="80"/>
        <v>9.9886338854722506E-2</v>
      </c>
      <c r="AK229" s="253">
        <f t="shared" si="81"/>
        <v>8.567210731139349E-249</v>
      </c>
      <c r="AL229" s="256">
        <f t="shared" si="69"/>
        <v>5188.3049442356669</v>
      </c>
      <c r="AM229" s="257">
        <f t="shared" si="70"/>
        <v>24.37226668055229</v>
      </c>
      <c r="AN229" s="270">
        <f t="shared" si="71"/>
        <v>5.5686869752405763E-247</v>
      </c>
      <c r="AO229" s="236">
        <f t="shared" si="82"/>
        <v>5212.6772109162193</v>
      </c>
      <c r="AP229" s="268">
        <f t="shared" si="83"/>
        <v>3.8963091609045999E-2</v>
      </c>
    </row>
    <row r="230" spans="21:42" ht="12" customHeight="1">
      <c r="U230" s="266">
        <v>221</v>
      </c>
      <c r="V230" s="252">
        <f t="shared" si="72"/>
        <v>0.65407959117126657</v>
      </c>
      <c r="W230" s="252">
        <f t="shared" si="73"/>
        <v>2.0666174534330933E-3</v>
      </c>
      <c r="X230" s="253">
        <f t="shared" si="74"/>
        <v>3.5074900598767104E-253</v>
      </c>
      <c r="Y230" s="254">
        <f t="shared" si="84"/>
        <v>47341.6875</v>
      </c>
      <c r="Z230" s="255">
        <f t="shared" si="75"/>
        <v>9.8111938675689991</v>
      </c>
      <c r="AA230" s="255">
        <f t="shared" si="76"/>
        <v>3.7199114161795679E-2</v>
      </c>
      <c r="AB230" s="255">
        <f t="shared" si="77"/>
        <v>5.6119840958027366E-251</v>
      </c>
      <c r="AC230" s="256">
        <f t="shared" si="87"/>
        <v>892.81864194877892</v>
      </c>
      <c r="AD230" s="257">
        <f t="shared" si="88"/>
        <v>9.0765838554781464</v>
      </c>
      <c r="AE230" s="270">
        <f t="shared" si="89"/>
        <v>3.6477896622717793E-249</v>
      </c>
      <c r="AF230" s="236">
        <f t="shared" si="78"/>
        <v>901.89522580425705</v>
      </c>
      <c r="AG230" s="267">
        <f t="shared" si="85"/>
        <v>5.5820710887185557E-2</v>
      </c>
      <c r="AH230" s="254">
        <f t="shared" si="86"/>
        <v>38254.6875</v>
      </c>
      <c r="AI230" s="255">
        <f t="shared" si="79"/>
        <v>56.904924431900191</v>
      </c>
      <c r="AJ230" s="255">
        <f t="shared" si="80"/>
        <v>9.7131020311355384E-2</v>
      </c>
      <c r="AK230" s="253">
        <f t="shared" si="81"/>
        <v>6.1731825053830104E-250</v>
      </c>
      <c r="AL230" s="256">
        <f t="shared" si="69"/>
        <v>5178.348123302917</v>
      </c>
      <c r="AM230" s="257">
        <f t="shared" si="70"/>
        <v>23.699968955970718</v>
      </c>
      <c r="AN230" s="270">
        <f t="shared" si="71"/>
        <v>4.0125686284989565E-248</v>
      </c>
      <c r="AO230" s="236">
        <f t="shared" si="82"/>
        <v>5202.0480922588877</v>
      </c>
      <c r="AP230" s="268">
        <f t="shared" si="83"/>
        <v>3.8883642353469278E-2</v>
      </c>
    </row>
    <row r="231" spans="21:42" ht="12" customHeight="1">
      <c r="U231" s="266">
        <v>222</v>
      </c>
      <c r="V231" s="252">
        <f t="shared" si="72"/>
        <v>0.65282435397240202</v>
      </c>
      <c r="W231" s="252">
        <f t="shared" si="73"/>
        <v>2.0096107650633046E-3</v>
      </c>
      <c r="X231" s="253">
        <f t="shared" si="74"/>
        <v>2.527354229391498E-254</v>
      </c>
      <c r="Y231" s="254">
        <f t="shared" si="84"/>
        <v>47372.125</v>
      </c>
      <c r="Z231" s="255">
        <f t="shared" si="75"/>
        <v>9.7923653095860299</v>
      </c>
      <c r="AA231" s="255">
        <f t="shared" si="76"/>
        <v>3.6172993771139486E-2</v>
      </c>
      <c r="AB231" s="255">
        <f t="shared" si="77"/>
        <v>4.0437667670263966E-252</v>
      </c>
      <c r="AC231" s="256">
        <f t="shared" si="87"/>
        <v>891.10524317232853</v>
      </c>
      <c r="AD231" s="257">
        <f t="shared" si="88"/>
        <v>8.8262104801580357</v>
      </c>
      <c r="AE231" s="270">
        <f t="shared" si="89"/>
        <v>2.6284483985671576E-250</v>
      </c>
      <c r="AF231" s="236">
        <f t="shared" si="78"/>
        <v>899.93145365248654</v>
      </c>
      <c r="AG231" s="267">
        <f t="shared" si="85"/>
        <v>5.5699167769541778E-2</v>
      </c>
      <c r="AH231" s="254">
        <f t="shared" si="86"/>
        <v>38285.125</v>
      </c>
      <c r="AI231" s="255">
        <f t="shared" si="79"/>
        <v>56.795718795598972</v>
      </c>
      <c r="AJ231" s="255">
        <f t="shared" si="80"/>
        <v>9.4451705957975321E-2</v>
      </c>
      <c r="AK231" s="253">
        <f t="shared" si="81"/>
        <v>4.4481434437290362E-251</v>
      </c>
      <c r="AL231" s="256">
        <f t="shared" si="69"/>
        <v>5168.410410399506</v>
      </c>
      <c r="AM231" s="257">
        <f t="shared" si="70"/>
        <v>23.046216253745978</v>
      </c>
      <c r="AN231" s="270">
        <f t="shared" si="71"/>
        <v>2.8912932384238738E-249</v>
      </c>
      <c r="AO231" s="236">
        <f t="shared" si="82"/>
        <v>5191.456626653252</v>
      </c>
      <c r="AP231" s="268">
        <f t="shared" si="83"/>
        <v>3.880447454238705E-2</v>
      </c>
    </row>
    <row r="232" spans="21:42" ht="12" customHeight="1">
      <c r="U232" s="266">
        <v>223</v>
      </c>
      <c r="V232" s="252">
        <f t="shared" si="72"/>
        <v>0.65157152568591858</v>
      </c>
      <c r="W232" s="252">
        <f t="shared" si="73"/>
        <v>1.9541765798742543E-3</v>
      </c>
      <c r="X232" s="253">
        <f t="shared" si="74"/>
        <v>1.8211083400898762E-255</v>
      </c>
      <c r="Y232" s="254">
        <f t="shared" si="84"/>
        <v>47402.5625</v>
      </c>
      <c r="Z232" s="255">
        <f t="shared" si="75"/>
        <v>9.7735728852887789</v>
      </c>
      <c r="AA232" s="255">
        <f t="shared" si="76"/>
        <v>3.5175178437736578E-2</v>
      </c>
      <c r="AB232" s="255">
        <f t="shared" si="77"/>
        <v>2.9137733441438021E-253</v>
      </c>
      <c r="AC232" s="256">
        <f t="shared" si="87"/>
        <v>889.39513256127884</v>
      </c>
      <c r="AD232" s="257">
        <f t="shared" si="88"/>
        <v>8.5827435388077244</v>
      </c>
      <c r="AE232" s="270">
        <f t="shared" si="89"/>
        <v>1.8939526736934714E-251</v>
      </c>
      <c r="AF232" s="236">
        <f t="shared" si="78"/>
        <v>897.97787610008652</v>
      </c>
      <c r="AG232" s="267">
        <f t="shared" si="85"/>
        <v>5.557825562295516E-2</v>
      </c>
      <c r="AH232" s="254">
        <f t="shared" si="86"/>
        <v>38315.5625</v>
      </c>
      <c r="AI232" s="255">
        <f t="shared" si="79"/>
        <v>56.686722734674916</v>
      </c>
      <c r="AJ232" s="255">
        <f t="shared" si="80"/>
        <v>9.184629925408995E-2</v>
      </c>
      <c r="AK232" s="253">
        <f t="shared" si="81"/>
        <v>3.2051506785581819E-252</v>
      </c>
      <c r="AL232" s="256">
        <f t="shared" si="69"/>
        <v>5158.4917688554169</v>
      </c>
      <c r="AM232" s="257">
        <f t="shared" si="70"/>
        <v>22.410497017997944</v>
      </c>
      <c r="AN232" s="270">
        <f t="shared" si="71"/>
        <v>2.0833479410628182E-250</v>
      </c>
      <c r="AO232" s="236">
        <f t="shared" si="82"/>
        <v>5180.9022658734148</v>
      </c>
      <c r="AP232" s="268">
        <f t="shared" si="83"/>
        <v>3.872558407798643E-2</v>
      </c>
    </row>
    <row r="233" spans="21:42" ht="12" customHeight="1">
      <c r="U233" s="266">
        <v>224</v>
      </c>
      <c r="V233" s="252">
        <f t="shared" si="72"/>
        <v>0.65032110168889801</v>
      </c>
      <c r="W233" s="252">
        <f t="shared" si="73"/>
        <v>1.9002715210916672E-3</v>
      </c>
      <c r="X233" s="253">
        <f t="shared" si="74"/>
        <v>1.3122163675265227E-256</v>
      </c>
      <c r="Y233" s="254">
        <f t="shared" si="84"/>
        <v>47433</v>
      </c>
      <c r="Z233" s="255">
        <f t="shared" si="75"/>
        <v>9.7548165253334709</v>
      </c>
      <c r="AA233" s="255">
        <f t="shared" si="76"/>
        <v>3.4204887379650009E-2</v>
      </c>
      <c r="AB233" s="255">
        <f t="shared" si="77"/>
        <v>2.0995461880424364E-254</v>
      </c>
      <c r="AC233" s="256">
        <f t="shared" si="87"/>
        <v>887.68830380534564</v>
      </c>
      <c r="AD233" s="257">
        <f t="shared" si="88"/>
        <v>8.3459925206346011</v>
      </c>
      <c r="AE233" s="270">
        <f t="shared" si="89"/>
        <v>1.3647050222275836E-252</v>
      </c>
      <c r="AF233" s="236">
        <f t="shared" si="78"/>
        <v>896.03429632598022</v>
      </c>
      <c r="AG233" s="267">
        <f t="shared" si="85"/>
        <v>5.5457962265642154E-2</v>
      </c>
      <c r="AH233" s="254">
        <f t="shared" si="86"/>
        <v>38346</v>
      </c>
      <c r="AI233" s="255">
        <f t="shared" si="79"/>
        <v>56.577935846934125</v>
      </c>
      <c r="AJ233" s="255">
        <f t="shared" si="80"/>
        <v>8.931276149130836E-2</v>
      </c>
      <c r="AK233" s="253">
        <f t="shared" si="81"/>
        <v>2.3095008068466799E-253</v>
      </c>
      <c r="AL233" s="256">
        <f t="shared" si="69"/>
        <v>5148.5921620710051</v>
      </c>
      <c r="AM233" s="257">
        <f t="shared" si="70"/>
        <v>21.792313803879239</v>
      </c>
      <c r="AN233" s="270">
        <f t="shared" si="71"/>
        <v>1.501175524450342E-251</v>
      </c>
      <c r="AO233" s="236">
        <f t="shared" si="82"/>
        <v>5170.3844758748846</v>
      </c>
      <c r="AP233" s="268">
        <f t="shared" si="83"/>
        <v>3.8646966968455987E-2</v>
      </c>
    </row>
    <row r="234" spans="21:42" ht="12" customHeight="1">
      <c r="U234" s="266">
        <v>225</v>
      </c>
      <c r="V234" s="252">
        <f t="shared" si="72"/>
        <v>0.64907307736729414</v>
      </c>
      <c r="W234" s="252">
        <f t="shared" si="73"/>
        <v>1.8478534084695668E-3</v>
      </c>
      <c r="X234" s="253">
        <f t="shared" si="74"/>
        <v>9.455295752033738E-258</v>
      </c>
      <c r="Y234" s="254">
        <f t="shared" si="84"/>
        <v>47463.4375</v>
      </c>
      <c r="Z234" s="255">
        <f t="shared" si="75"/>
        <v>9.7360961605094118</v>
      </c>
      <c r="AA234" s="255">
        <f t="shared" si="76"/>
        <v>3.3261361352452203E-2</v>
      </c>
      <c r="AB234" s="255">
        <f t="shared" si="77"/>
        <v>1.5128473203253981E-255</v>
      </c>
      <c r="AC234" s="256">
        <f t="shared" si="87"/>
        <v>885.98475060635656</v>
      </c>
      <c r="AD234" s="257">
        <f t="shared" si="88"/>
        <v>8.1157721699983387</v>
      </c>
      <c r="AE234" s="270">
        <f t="shared" si="89"/>
        <v>9.8335075821150887E-254</v>
      </c>
      <c r="AF234" s="236">
        <f t="shared" si="78"/>
        <v>894.10052277635486</v>
      </c>
      <c r="AG234" s="267">
        <f t="shared" si="85"/>
        <v>5.5338275841824276E-2</v>
      </c>
      <c r="AH234" s="254">
        <f t="shared" si="86"/>
        <v>38376.4375</v>
      </c>
      <c r="AI234" s="255">
        <f t="shared" si="79"/>
        <v>56.469357730954592</v>
      </c>
      <c r="AJ234" s="255">
        <f t="shared" si="80"/>
        <v>8.6849110198069637E-2</v>
      </c>
      <c r="AK234" s="253">
        <f t="shared" si="81"/>
        <v>1.6641320523579378E-254</v>
      </c>
      <c r="AL234" s="256">
        <f t="shared" si="69"/>
        <v>5138.7115535168668</v>
      </c>
      <c r="AM234" s="257">
        <f t="shared" si="70"/>
        <v>21.191182888328992</v>
      </c>
      <c r="AN234" s="270">
        <f t="shared" si="71"/>
        <v>1.0816858340326597E-252</v>
      </c>
      <c r="AO234" s="236">
        <f t="shared" si="82"/>
        <v>5159.9027364051963</v>
      </c>
      <c r="AP234" s="268">
        <f t="shared" si="83"/>
        <v>3.8568619325075278E-2</v>
      </c>
    </row>
    <row r="235" spans="21:42" ht="12" customHeight="1">
      <c r="U235" s="266">
        <v>226</v>
      </c>
      <c r="V235" s="252">
        <f t="shared" si="72"/>
        <v>0.64782744811591508</v>
      </c>
      <c r="W235" s="252">
        <f t="shared" si="73"/>
        <v>1.7968812252845843E-3</v>
      </c>
      <c r="X235" s="253">
        <f t="shared" si="74"/>
        <v>6.8131003370235145E-259</v>
      </c>
      <c r="Y235" s="254">
        <f t="shared" si="84"/>
        <v>47493.875</v>
      </c>
      <c r="Z235" s="255">
        <f t="shared" si="75"/>
        <v>9.7174117217387259</v>
      </c>
      <c r="AA235" s="255">
        <f t="shared" si="76"/>
        <v>3.2343862055122519E-2</v>
      </c>
      <c r="AB235" s="255">
        <f t="shared" si="77"/>
        <v>1.0900960539237624E-256</v>
      </c>
      <c r="AC235" s="256">
        <f t="shared" si="87"/>
        <v>884.28446667822391</v>
      </c>
      <c r="AD235" s="257">
        <f t="shared" si="88"/>
        <v>7.891902341449895</v>
      </c>
      <c r="AE235" s="270">
        <f t="shared" si="89"/>
        <v>7.0856243505044547E-255</v>
      </c>
      <c r="AF235" s="236">
        <f t="shared" si="78"/>
        <v>892.17636901967376</v>
      </c>
      <c r="AG235" s="267">
        <f t="shared" si="85"/>
        <v>5.5219184812754459E-2</v>
      </c>
      <c r="AH235" s="254">
        <f t="shared" si="86"/>
        <v>38406.875</v>
      </c>
      <c r="AI235" s="255">
        <f t="shared" si="79"/>
        <v>56.360987986084609</v>
      </c>
      <c r="AJ235" s="255">
        <f t="shared" si="80"/>
        <v>8.4453417588375462E-2</v>
      </c>
      <c r="AK235" s="253">
        <f t="shared" si="81"/>
        <v>1.1991056593161385E-255</v>
      </c>
      <c r="AL235" s="256">
        <f t="shared" si="69"/>
        <v>5128.8499067336988</v>
      </c>
      <c r="AM235" s="257">
        <f t="shared" si="70"/>
        <v>20.606633891563611</v>
      </c>
      <c r="AN235" s="270">
        <f t="shared" si="71"/>
        <v>7.7941867855549005E-254</v>
      </c>
      <c r="AO235" s="236">
        <f t="shared" si="82"/>
        <v>5149.4565406252623</v>
      </c>
      <c r="AP235" s="268">
        <f t="shared" si="83"/>
        <v>3.8490537359384555E-2</v>
      </c>
    </row>
    <row r="236" spans="21:42" ht="12" customHeight="1">
      <c r="U236" s="266">
        <v>227</v>
      </c>
      <c r="V236" s="252">
        <f t="shared" si="72"/>
        <v>0.64658420933840721</v>
      </c>
      <c r="W236" s="252">
        <f t="shared" si="73"/>
        <v>1.7473150862407274E-3</v>
      </c>
      <c r="X236" s="253">
        <f t="shared" si="74"/>
        <v>4.9092421241679111E-260</v>
      </c>
      <c r="Y236" s="254">
        <f t="shared" si="84"/>
        <v>47524.3125</v>
      </c>
      <c r="Z236" s="255">
        <f t="shared" si="75"/>
        <v>9.6987631400761085</v>
      </c>
      <c r="AA236" s="255">
        <f t="shared" si="76"/>
        <v>3.1451671552333096E-2</v>
      </c>
      <c r="AB236" s="255">
        <f t="shared" si="77"/>
        <v>7.8547873986686577E-258</v>
      </c>
      <c r="AC236" s="256">
        <f t="shared" si="87"/>
        <v>882.58744574692594</v>
      </c>
      <c r="AD236" s="257">
        <f t="shared" si="88"/>
        <v>7.6742078587692752</v>
      </c>
      <c r="AE236" s="270">
        <f t="shared" si="89"/>
        <v>5.1056118091346271E-256</v>
      </c>
      <c r="AF236" s="236">
        <f t="shared" si="78"/>
        <v>890.26165360569519</v>
      </c>
      <c r="AG236" s="267">
        <f t="shared" si="85"/>
        <v>5.5100677947991283E-2</v>
      </c>
      <c r="AH236" s="254">
        <f t="shared" si="86"/>
        <v>38437.3125</v>
      </c>
      <c r="AI236" s="255">
        <f t="shared" si="79"/>
        <v>56.252826212441427</v>
      </c>
      <c r="AJ236" s="255">
        <f t="shared" si="80"/>
        <v>8.2123809053314192E-2</v>
      </c>
      <c r="AK236" s="253">
        <f t="shared" si="81"/>
        <v>8.6402661385355231E-257</v>
      </c>
      <c r="AL236" s="256">
        <f t="shared" si="69"/>
        <v>5119.0071853321688</v>
      </c>
      <c r="AM236" s="257">
        <f t="shared" si="70"/>
        <v>20.038209409008662</v>
      </c>
      <c r="AN236" s="270">
        <f t="shared" si="71"/>
        <v>5.6161729900480893E-255</v>
      </c>
      <c r="AO236" s="236">
        <f t="shared" si="82"/>
        <v>5139.045394741177</v>
      </c>
      <c r="AP236" s="268">
        <f t="shared" si="83"/>
        <v>3.8412717380432615E-2</v>
      </c>
    </row>
    <row r="237" spans="21:42" ht="12" customHeight="1">
      <c r="U237" s="266">
        <v>228</v>
      </c>
      <c r="V237" s="252">
        <f t="shared" si="72"/>
        <v>0.64534335644723739</v>
      </c>
      <c r="W237" s="252">
        <f t="shared" si="73"/>
        <v>1.6991162062594898E-3</v>
      </c>
      <c r="X237" s="253">
        <f t="shared" si="74"/>
        <v>3.5373995745721953E-261</v>
      </c>
      <c r="Y237" s="254">
        <f t="shared" si="84"/>
        <v>47554.75</v>
      </c>
      <c r="Z237" s="255">
        <f t="shared" si="75"/>
        <v>9.6801503467085617</v>
      </c>
      <c r="AA237" s="255">
        <f t="shared" si="76"/>
        <v>3.0584091712670815E-2</v>
      </c>
      <c r="AB237" s="255">
        <f t="shared" si="77"/>
        <v>5.6598393193155121E-259</v>
      </c>
      <c r="AC237" s="256">
        <f t="shared" si="87"/>
        <v>880.89368155047919</v>
      </c>
      <c r="AD237" s="257">
        <f t="shared" si="88"/>
        <v>7.462518377891679</v>
      </c>
      <c r="AE237" s="270">
        <f t="shared" si="89"/>
        <v>3.6788955575550833E-257</v>
      </c>
      <c r="AF237" s="236">
        <f t="shared" si="78"/>
        <v>888.35619992837087</v>
      </c>
      <c r="AG237" s="267">
        <f t="shared" si="85"/>
        <v>5.4982744316913468E-2</v>
      </c>
      <c r="AH237" s="254">
        <f t="shared" si="86"/>
        <v>38467.75</v>
      </c>
      <c r="AI237" s="255">
        <f t="shared" si="79"/>
        <v>56.144872010909651</v>
      </c>
      <c r="AJ237" s="255">
        <f t="shared" si="80"/>
        <v>7.9858461694196026E-2</v>
      </c>
      <c r="AK237" s="253">
        <f t="shared" si="81"/>
        <v>6.2258232512470643E-258</v>
      </c>
      <c r="AL237" s="256">
        <f t="shared" si="69"/>
        <v>5109.1833529927771</v>
      </c>
      <c r="AM237" s="257">
        <f t="shared" si="70"/>
        <v>19.485464653383829</v>
      </c>
      <c r="AN237" s="270">
        <f t="shared" si="71"/>
        <v>4.0467851133105924E-256</v>
      </c>
      <c r="AO237" s="236">
        <f t="shared" si="82"/>
        <v>5128.6688176461612</v>
      </c>
      <c r="AP237" s="268">
        <f t="shared" si="83"/>
        <v>3.8335155792100471E-2</v>
      </c>
    </row>
    <row r="238" spans="21:42" ht="12" customHeight="1">
      <c r="U238" s="266">
        <v>229</v>
      </c>
      <c r="V238" s="252">
        <f t="shared" si="72"/>
        <v>0.64410488486367656</v>
      </c>
      <c r="W238" s="252">
        <f t="shared" si="73"/>
        <v>1.6522468701308387E-3</v>
      </c>
      <c r="X238" s="253">
        <f t="shared" si="74"/>
        <v>2.5489058053550146E-262</v>
      </c>
      <c r="Y238" s="254">
        <f t="shared" si="84"/>
        <v>47585.1875</v>
      </c>
      <c r="Z238" s="255">
        <f t="shared" si="75"/>
        <v>9.6615732729551489</v>
      </c>
      <c r="AA238" s="255">
        <f t="shared" si="76"/>
        <v>2.9740443662355096E-2</v>
      </c>
      <c r="AB238" s="255">
        <f t="shared" si="77"/>
        <v>4.0782492885680232E-260</v>
      </c>
      <c r="AC238" s="256">
        <f t="shared" si="87"/>
        <v>879.2031678389186</v>
      </c>
      <c r="AD238" s="257">
        <f t="shared" si="88"/>
        <v>7.2566682536146434</v>
      </c>
      <c r="AE238" s="270">
        <f t="shared" si="89"/>
        <v>2.650862037569215E-258</v>
      </c>
      <c r="AF238" s="236">
        <f t="shared" si="78"/>
        <v>886.45983609253324</v>
      </c>
      <c r="AG238" s="267">
        <f t="shared" si="85"/>
        <v>5.4865373280468727E-2</v>
      </c>
      <c r="AH238" s="254">
        <f t="shared" si="86"/>
        <v>38498.1875</v>
      </c>
      <c r="AI238" s="255">
        <f t="shared" si="79"/>
        <v>56.037124983139861</v>
      </c>
      <c r="AJ238" s="255">
        <f t="shared" si="80"/>
        <v>7.7655602896149423E-2</v>
      </c>
      <c r="AK238" s="253">
        <f t="shared" si="81"/>
        <v>4.4860742174248257E-259</v>
      </c>
      <c r="AL238" s="256">
        <f t="shared" si="69"/>
        <v>5099.3783734657272</v>
      </c>
      <c r="AM238" s="257">
        <f t="shared" si="70"/>
        <v>18.947967106660457</v>
      </c>
      <c r="AN238" s="270">
        <f t="shared" si="71"/>
        <v>2.915948241326137E-257</v>
      </c>
      <c r="AO238" s="236">
        <f t="shared" si="82"/>
        <v>5118.3263405723874</v>
      </c>
      <c r="AP238" s="268">
        <f t="shared" si="83"/>
        <v>3.8257849090498841E-2</v>
      </c>
    </row>
    <row r="239" spans="21:42" ht="12" customHeight="1">
      <c r="U239" s="266">
        <v>230</v>
      </c>
      <c r="V239" s="252">
        <f t="shared" si="72"/>
        <v>0.64286879001778252</v>
      </c>
      <c r="W239" s="252">
        <f t="shared" si="73"/>
        <v>1.6066704030014047E-3</v>
      </c>
      <c r="X239" s="253">
        <f t="shared" si="74"/>
        <v>1.8366375264114007E-263</v>
      </c>
      <c r="Y239" s="254">
        <f t="shared" si="84"/>
        <v>47615.625</v>
      </c>
      <c r="Z239" s="255">
        <f t="shared" si="75"/>
        <v>9.6430318502667376</v>
      </c>
      <c r="AA239" s="255">
        <f t="shared" si="76"/>
        <v>2.8920067254025284E-2</v>
      </c>
      <c r="AB239" s="255">
        <f t="shared" si="77"/>
        <v>2.9386200422582411E-261</v>
      </c>
      <c r="AC239" s="256">
        <f t="shared" si="87"/>
        <v>877.51589837427309</v>
      </c>
      <c r="AD239" s="257">
        <f t="shared" si="88"/>
        <v>7.0564964099821692</v>
      </c>
      <c r="AE239" s="270">
        <f t="shared" si="89"/>
        <v>1.9101030274678565E-259</v>
      </c>
      <c r="AF239" s="236">
        <f t="shared" si="78"/>
        <v>884.57239478425527</v>
      </c>
      <c r="AG239" s="267">
        <f t="shared" si="85"/>
        <v>5.4748554483150046E-2</v>
      </c>
      <c r="AH239" s="254">
        <f t="shared" si="86"/>
        <v>38528.625</v>
      </c>
      <c r="AI239" s="255">
        <f t="shared" si="79"/>
        <v>55.929584731547081</v>
      </c>
      <c r="AJ239" s="255">
        <f t="shared" si="80"/>
        <v>7.5513508941066024E-2</v>
      </c>
      <c r="AK239" s="253">
        <f t="shared" si="81"/>
        <v>3.2324820464840653E-260</v>
      </c>
      <c r="AL239" s="256">
        <f t="shared" ref="AL239:AL302" si="90">AI239*10^15/10^6*10^(-6)*線量率定数2</f>
        <v>5089.5922105707841</v>
      </c>
      <c r="AM239" s="257">
        <f t="shared" ref="AM239:AM302" si="91">AJ239*10^15/10^6*10^(-6)*線量率定数2</f>
        <v>18.425296181620109</v>
      </c>
      <c r="AN239" s="270">
        <f t="shared" ref="AN239:AN302" si="92">AK239*10^15/10^6*10^(-6)*線量率定数2</f>
        <v>2.1011133302146423E-258</v>
      </c>
      <c r="AO239" s="236">
        <f t="shared" si="82"/>
        <v>5108.0175067524042</v>
      </c>
      <c r="AP239" s="268">
        <f t="shared" si="83"/>
        <v>3.8180793861437412E-2</v>
      </c>
    </row>
    <row r="240" spans="21:42" ht="12" customHeight="1">
      <c r="U240" s="266">
        <v>231</v>
      </c>
      <c r="V240" s="252">
        <f t="shared" si="72"/>
        <v>0.64163506734838327</v>
      </c>
      <c r="W240" s="252">
        <f t="shared" si="73"/>
        <v>1.5623511416767159E-3</v>
      </c>
      <c r="X240" s="253">
        <f t="shared" si="74"/>
        <v>1.3234060655894439E-264</v>
      </c>
      <c r="Y240" s="254">
        <f t="shared" si="84"/>
        <v>47646.0625</v>
      </c>
      <c r="Z240" s="255">
        <f t="shared" si="75"/>
        <v>9.6245260102257486</v>
      </c>
      <c r="AA240" s="255">
        <f t="shared" si="76"/>
        <v>2.8122320550180886E-2</v>
      </c>
      <c r="AB240" s="255">
        <f t="shared" si="77"/>
        <v>2.1174497049431102E-262</v>
      </c>
      <c r="AC240" s="256">
        <f t="shared" si="87"/>
        <v>875.83186693054301</v>
      </c>
      <c r="AD240" s="257">
        <f t="shared" si="88"/>
        <v>6.8618462142441352</v>
      </c>
      <c r="AE240" s="270">
        <f t="shared" si="89"/>
        <v>1.3763423082130216E-260</v>
      </c>
      <c r="AF240" s="236">
        <f t="shared" si="78"/>
        <v>882.69371314478713</v>
      </c>
      <c r="AG240" s="267">
        <f t="shared" si="85"/>
        <v>5.4632277845193235E-2</v>
      </c>
      <c r="AH240" s="254">
        <f t="shared" si="86"/>
        <v>38559.0625</v>
      </c>
      <c r="AI240" s="255">
        <f t="shared" si="79"/>
        <v>55.822250859309342</v>
      </c>
      <c r="AJ240" s="255">
        <f t="shared" si="80"/>
        <v>7.3430503658805643E-2</v>
      </c>
      <c r="AK240" s="253">
        <f t="shared" si="81"/>
        <v>2.329194675437421E-261</v>
      </c>
      <c r="AL240" s="256">
        <f t="shared" si="90"/>
        <v>5079.8248281971491</v>
      </c>
      <c r="AM240" s="257">
        <f t="shared" si="91"/>
        <v>17.917042892748576</v>
      </c>
      <c r="AN240" s="270">
        <f t="shared" si="92"/>
        <v>1.5139765390343237E-259</v>
      </c>
      <c r="AO240" s="236">
        <f t="shared" si="82"/>
        <v>5097.7418710898974</v>
      </c>
      <c r="AP240" s="268">
        <f t="shared" si="83"/>
        <v>3.810398677796388E-2</v>
      </c>
    </row>
    <row r="241" spans="21:42" ht="12" customHeight="1">
      <c r="U241" s="266">
        <v>232</v>
      </c>
      <c r="V241" s="252">
        <f t="shared" si="72"/>
        <v>0.64040371230306004</v>
      </c>
      <c r="W241" s="252">
        <f t="shared" si="73"/>
        <v>1.5192544067150575E-3</v>
      </c>
      <c r="X241" s="253">
        <f t="shared" si="74"/>
        <v>9.5359241508104843E-266</v>
      </c>
      <c r="Y241" s="254">
        <f t="shared" si="84"/>
        <v>47676.5</v>
      </c>
      <c r="Z241" s="255">
        <f t="shared" si="75"/>
        <v>9.6060556845459004</v>
      </c>
      <c r="AA241" s="255">
        <f t="shared" si="76"/>
        <v>2.7346579320871034E-2</v>
      </c>
      <c r="AB241" s="255">
        <f t="shared" si="77"/>
        <v>1.5257478641296775E-263</v>
      </c>
      <c r="AC241" s="256">
        <f t="shared" si="87"/>
        <v>874.15106729367687</v>
      </c>
      <c r="AD241" s="257">
        <f t="shared" si="88"/>
        <v>6.6725653542925327</v>
      </c>
      <c r="AE241" s="270">
        <f t="shared" si="89"/>
        <v>9.9173611168429031E-262</v>
      </c>
      <c r="AF241" s="236">
        <f t="shared" si="78"/>
        <v>880.82363264796936</v>
      </c>
      <c r="AG241" s="267">
        <f t="shared" si="85"/>
        <v>5.4516533554989748E-2</v>
      </c>
      <c r="AH241" s="254">
        <f t="shared" si="86"/>
        <v>38589.5</v>
      </c>
      <c r="AI241" s="255">
        <f t="shared" si="79"/>
        <v>55.715122970366224</v>
      </c>
      <c r="AJ241" s="255">
        <f t="shared" si="80"/>
        <v>7.1404957115607709E-2</v>
      </c>
      <c r="AK241" s="253">
        <f t="shared" si="81"/>
        <v>1.6783226505426453E-262</v>
      </c>
      <c r="AL241" s="256">
        <f t="shared" si="90"/>
        <v>5070.0761903033263</v>
      </c>
      <c r="AM241" s="257">
        <f t="shared" si="91"/>
        <v>17.422809536208277</v>
      </c>
      <c r="AN241" s="270">
        <f t="shared" si="92"/>
        <v>1.0909097228527195E-260</v>
      </c>
      <c r="AO241" s="236">
        <f t="shared" si="82"/>
        <v>5087.4989998395349</v>
      </c>
      <c r="AP241" s="268">
        <f t="shared" si="83"/>
        <v>3.8027424597970885E-2</v>
      </c>
    </row>
    <row r="242" spans="21:42" ht="12" customHeight="1">
      <c r="U242" s="266">
        <v>233</v>
      </c>
      <c r="V242" s="252">
        <f t="shared" si="72"/>
        <v>0.63917472033813072</v>
      </c>
      <c r="W242" s="252">
        <f t="shared" si="73"/>
        <v>1.4773464752910973E-3</v>
      </c>
      <c r="X242" s="253">
        <f t="shared" si="74"/>
        <v>6.8711978714929124E-267</v>
      </c>
      <c r="Y242" s="254">
        <f t="shared" si="84"/>
        <v>47706.9375</v>
      </c>
      <c r="Z242" s="255">
        <f t="shared" si="75"/>
        <v>9.5876208050719605</v>
      </c>
      <c r="AA242" s="255">
        <f t="shared" si="76"/>
        <v>2.6592236555239752E-2</v>
      </c>
      <c r="AB242" s="255">
        <f t="shared" si="77"/>
        <v>1.099391659438866E-264</v>
      </c>
      <c r="AC242" s="256">
        <f t="shared" si="87"/>
        <v>872.47349326154836</v>
      </c>
      <c r="AD242" s="257">
        <f t="shared" si="88"/>
        <v>6.4885057194784981</v>
      </c>
      <c r="AE242" s="270">
        <f t="shared" si="89"/>
        <v>7.1460457863526292E-263</v>
      </c>
      <c r="AF242" s="236">
        <f t="shared" si="78"/>
        <v>878.96199898102691</v>
      </c>
      <c r="AG242" s="267">
        <f t="shared" si="85"/>
        <v>5.4401312061708666E-2</v>
      </c>
      <c r="AH242" s="254">
        <f t="shared" si="86"/>
        <v>38619.9375</v>
      </c>
      <c r="AI242" s="255">
        <f t="shared" si="79"/>
        <v>55.608200669417371</v>
      </c>
      <c r="AJ242" s="255">
        <f t="shared" si="80"/>
        <v>6.9435284338681569E-2</v>
      </c>
      <c r="AK242" s="253">
        <f t="shared" si="81"/>
        <v>1.2093308253827525E-263</v>
      </c>
      <c r="AL242" s="256">
        <f t="shared" si="90"/>
        <v>5060.3462609169801</v>
      </c>
      <c r="AM242" s="257">
        <f t="shared" si="91"/>
        <v>16.942209378638299</v>
      </c>
      <c r="AN242" s="270">
        <f t="shared" si="92"/>
        <v>7.860650364987891E-262</v>
      </c>
      <c r="AO242" s="236">
        <f t="shared" si="82"/>
        <v>5077.288470295618</v>
      </c>
      <c r="AP242" s="268">
        <f t="shared" si="83"/>
        <v>3.7951104161868802E-2</v>
      </c>
    </row>
    <row r="243" spans="21:42" ht="12" customHeight="1">
      <c r="U243" s="266">
        <v>234</v>
      </c>
      <c r="V243" s="252">
        <f t="shared" si="72"/>
        <v>0.63794808691863258</v>
      </c>
      <c r="W243" s="252">
        <f t="shared" si="73"/>
        <v>1.4365945548080778E-3</v>
      </c>
      <c r="X243" s="253">
        <f t="shared" si="74"/>
        <v>4.951104837091359E-268</v>
      </c>
      <c r="Y243" s="254">
        <f t="shared" si="84"/>
        <v>47737.375</v>
      </c>
      <c r="Z243" s="255">
        <f t="shared" si="75"/>
        <v>9.5692213037794893</v>
      </c>
      <c r="AA243" s="255">
        <f t="shared" si="76"/>
        <v>2.5858701986545399E-2</v>
      </c>
      <c r="AB243" s="255">
        <f t="shared" si="77"/>
        <v>7.9217677393461747E-266</v>
      </c>
      <c r="AC243" s="256">
        <f t="shared" si="87"/>
        <v>870.79913864393359</v>
      </c>
      <c r="AD243" s="257">
        <f t="shared" si="88"/>
        <v>6.309523284717077</v>
      </c>
      <c r="AE243" s="270">
        <f t="shared" si="89"/>
        <v>5.1491490305750137E-264</v>
      </c>
      <c r="AF243" s="236">
        <f t="shared" si="78"/>
        <v>877.10866192865069</v>
      </c>
      <c r="AG243" s="267">
        <f t="shared" si="85"/>
        <v>5.4286604068122218E-2</v>
      </c>
      <c r="AH243" s="254">
        <f t="shared" si="86"/>
        <v>38650.375</v>
      </c>
      <c r="AI243" s="255">
        <f t="shared" si="79"/>
        <v>55.501483561921034</v>
      </c>
      <c r="AJ243" s="255">
        <f t="shared" si="80"/>
        <v>6.7519944075979652E-2</v>
      </c>
      <c r="AK243" s="253">
        <f t="shared" si="81"/>
        <v>8.7139445132807914E-265</v>
      </c>
      <c r="AL243" s="256">
        <f t="shared" si="90"/>
        <v>5050.6350041348142</v>
      </c>
      <c r="AM243" s="257">
        <f t="shared" si="91"/>
        <v>16.474866354539035</v>
      </c>
      <c r="AN243" s="270">
        <f t="shared" si="92"/>
        <v>5.6640639336325149E-263</v>
      </c>
      <c r="AO243" s="236">
        <f t="shared" si="82"/>
        <v>5067.1098704893529</v>
      </c>
      <c r="AP243" s="268">
        <f t="shared" si="83"/>
        <v>3.7875022390322928E-2</v>
      </c>
    </row>
    <row r="244" spans="21:42" ht="12" customHeight="1">
      <c r="U244" s="266">
        <v>235</v>
      </c>
      <c r="V244" s="252">
        <f t="shared" si="72"/>
        <v>0.63672380751830637</v>
      </c>
      <c r="W244" s="252">
        <f t="shared" si="73"/>
        <v>1.3969667572378832E-3</v>
      </c>
      <c r="X244" s="253">
        <f t="shared" si="74"/>
        <v>3.5675641374807598E-269</v>
      </c>
      <c r="Y244" s="254">
        <f t="shared" si="84"/>
        <v>47767.8125</v>
      </c>
      <c r="Z244" s="255">
        <f t="shared" si="75"/>
        <v>9.5508571127745956</v>
      </c>
      <c r="AA244" s="255">
        <f t="shared" si="76"/>
        <v>2.5145401630281897E-2</v>
      </c>
      <c r="AB244" s="255">
        <f t="shared" si="77"/>
        <v>5.7081026199692156E-267</v>
      </c>
      <c r="AC244" s="256">
        <f t="shared" si="87"/>
        <v>869.12799726248807</v>
      </c>
      <c r="AD244" s="257">
        <f t="shared" si="88"/>
        <v>6.135477997788783</v>
      </c>
      <c r="AE244" s="270">
        <f t="shared" si="89"/>
        <v>3.7102667029799901E-265</v>
      </c>
      <c r="AF244" s="236">
        <f t="shared" si="78"/>
        <v>875.26347526027689</v>
      </c>
      <c r="AG244" s="267">
        <f t="shared" si="85"/>
        <v>5.4172400523629191E-2</v>
      </c>
      <c r="AH244" s="254">
        <f t="shared" si="86"/>
        <v>38680.8125</v>
      </c>
      <c r="AI244" s="255">
        <f t="shared" si="79"/>
        <v>55.394971254092653</v>
      </c>
      <c r="AJ244" s="255">
        <f t="shared" si="80"/>
        <v>6.5657437590180515E-2</v>
      </c>
      <c r="AK244" s="253">
        <f t="shared" si="81"/>
        <v>6.2789128819661375E-266</v>
      </c>
      <c r="AL244" s="256">
        <f t="shared" si="90"/>
        <v>5040.9423841224316</v>
      </c>
      <c r="AM244" s="257">
        <f t="shared" si="91"/>
        <v>16.020414772004042</v>
      </c>
      <c r="AN244" s="270">
        <f t="shared" si="92"/>
        <v>4.0812933732779891E-264</v>
      </c>
      <c r="AO244" s="236">
        <f t="shared" si="82"/>
        <v>5056.9627988944358</v>
      </c>
      <c r="AP244" s="268">
        <f t="shared" si="83"/>
        <v>3.7799176282052815E-2</v>
      </c>
    </row>
    <row r="245" spans="21:42" ht="12" customHeight="1">
      <c r="U245" s="266">
        <v>236</v>
      </c>
      <c r="V245" s="252">
        <f t="shared" si="72"/>
        <v>0.63550187761957888</v>
      </c>
      <c r="W245" s="252">
        <f t="shared" si="73"/>
        <v>1.3584320741689274E-3</v>
      </c>
      <c r="X245" s="253">
        <f t="shared" si="74"/>
        <v>2.5706411586535933E-270</v>
      </c>
      <c r="Y245" s="254">
        <f t="shared" si="84"/>
        <v>47798.25</v>
      </c>
      <c r="Z245" s="255">
        <f t="shared" si="75"/>
        <v>9.5325281642936837</v>
      </c>
      <c r="AA245" s="255">
        <f t="shared" si="76"/>
        <v>2.4451777335040694E-2</v>
      </c>
      <c r="AB245" s="255">
        <f t="shared" si="77"/>
        <v>4.1130258538457492E-268</v>
      </c>
      <c r="AC245" s="256">
        <f t="shared" si="87"/>
        <v>867.46006295072527</v>
      </c>
      <c r="AD245" s="257">
        <f t="shared" si="88"/>
        <v>5.9662336697499292</v>
      </c>
      <c r="AE245" s="270">
        <f t="shared" si="89"/>
        <v>2.6734668049997374E-266</v>
      </c>
      <c r="AF245" s="236">
        <f t="shared" si="78"/>
        <v>873.42629662047523</v>
      </c>
      <c r="AG245" s="267">
        <f t="shared" si="85"/>
        <v>5.4058692617470767E-2</v>
      </c>
      <c r="AH245" s="254">
        <f t="shared" si="86"/>
        <v>38711.25</v>
      </c>
      <c r="AI245" s="255">
        <f t="shared" si="79"/>
        <v>55.288663352903363</v>
      </c>
      <c r="AJ245" s="255">
        <f t="shared" si="80"/>
        <v>6.3846307485939585E-2</v>
      </c>
      <c r="AK245" s="253">
        <f t="shared" si="81"/>
        <v>4.524328439230324E-267</v>
      </c>
      <c r="AL245" s="256">
        <f t="shared" si="90"/>
        <v>5031.2683651142052</v>
      </c>
      <c r="AM245" s="257">
        <f t="shared" si="91"/>
        <v>15.578499026569258</v>
      </c>
      <c r="AN245" s="270">
        <f t="shared" si="92"/>
        <v>2.9408134854997104E-265</v>
      </c>
      <c r="AO245" s="236">
        <f t="shared" si="82"/>
        <v>5046.8468641407744</v>
      </c>
      <c r="AP245" s="268">
        <f t="shared" si="83"/>
        <v>3.7723562911692453E-2</v>
      </c>
    </row>
    <row r="246" spans="21:42" ht="12" customHeight="1">
      <c r="U246" s="266">
        <v>237</v>
      </c>
      <c r="V246" s="252">
        <f t="shared" si="72"/>
        <v>0.6342822927135463</v>
      </c>
      <c r="W246" s="252">
        <f t="shared" si="73"/>
        <v>1.3209603525423498E-3</v>
      </c>
      <c r="X246" s="253">
        <f t="shared" si="74"/>
        <v>1.8522991351827598E-271</v>
      </c>
      <c r="Y246" s="254">
        <f t="shared" si="84"/>
        <v>47828.6875</v>
      </c>
      <c r="Z246" s="255">
        <f t="shared" si="75"/>
        <v>9.5142343907031943</v>
      </c>
      <c r="AA246" s="255">
        <f t="shared" si="76"/>
        <v>2.3777286345762295E-2</v>
      </c>
      <c r="AB246" s="255">
        <f t="shared" si="77"/>
        <v>2.9636786162924158E-269</v>
      </c>
      <c r="AC246" s="256">
        <f t="shared" si="87"/>
        <v>865.79532955399054</v>
      </c>
      <c r="AD246" s="257">
        <f t="shared" si="88"/>
        <v>5.8016578683660001</v>
      </c>
      <c r="AE246" s="270">
        <f t="shared" si="89"/>
        <v>1.9263911005900703E-267</v>
      </c>
      <c r="AF246" s="236">
        <f t="shared" si="78"/>
        <v>871.59698742235651</v>
      </c>
      <c r="AG246" s="267">
        <f t="shared" si="85"/>
        <v>5.3945471772133227E-2</v>
      </c>
      <c r="AH246" s="254">
        <f t="shared" si="86"/>
        <v>38741.6875</v>
      </c>
      <c r="AI246" s="255">
        <f t="shared" si="79"/>
        <v>55.18255946607853</v>
      </c>
      <c r="AJ246" s="255">
        <f t="shared" si="80"/>
        <v>6.208513656949044E-2</v>
      </c>
      <c r="AK246" s="253">
        <f t="shared" si="81"/>
        <v>3.2600464779216572E-268</v>
      </c>
      <c r="AL246" s="256">
        <f t="shared" si="90"/>
        <v>5021.6129114131463</v>
      </c>
      <c r="AM246" s="257">
        <f t="shared" si="91"/>
        <v>15.148773322955666</v>
      </c>
      <c r="AN246" s="270">
        <f t="shared" si="92"/>
        <v>2.1190302106490772E-266</v>
      </c>
      <c r="AO246" s="236">
        <f t="shared" si="82"/>
        <v>5036.7616847361023</v>
      </c>
      <c r="AP246" s="268">
        <f t="shared" si="83"/>
        <v>3.76481794277094E-2</v>
      </c>
    </row>
    <row r="247" spans="21:42" ht="12" customHeight="1">
      <c r="U247" s="266">
        <v>238</v>
      </c>
      <c r="V247" s="252">
        <f t="shared" si="72"/>
        <v>0.63306504829995824</v>
      </c>
      <c r="W247" s="252">
        <f t="shared" si="73"/>
        <v>1.2845222710574913E-3</v>
      </c>
      <c r="X247" s="253">
        <f t="shared" si="74"/>
        <v>1.3346911818669502E-272</v>
      </c>
      <c r="Y247" s="254">
        <f t="shared" si="84"/>
        <v>47859.125</v>
      </c>
      <c r="Z247" s="255">
        <f t="shared" si="75"/>
        <v>9.4959757244993739</v>
      </c>
      <c r="AA247" s="255">
        <f t="shared" si="76"/>
        <v>2.3121400879034845E-2</v>
      </c>
      <c r="AB247" s="255">
        <f t="shared" si="77"/>
        <v>2.1355058909871203E-270</v>
      </c>
      <c r="AC247" s="256">
        <f t="shared" si="87"/>
        <v>864.13379092944308</v>
      </c>
      <c r="AD247" s="257">
        <f t="shared" si="88"/>
        <v>5.641621814484501</v>
      </c>
      <c r="AE247" s="270">
        <f t="shared" si="89"/>
        <v>1.3880788291416282E-268</v>
      </c>
      <c r="AF247" s="236">
        <f t="shared" si="78"/>
        <v>869.77541274392763</v>
      </c>
      <c r="AG247" s="267">
        <f t="shared" si="85"/>
        <v>5.3832729636933072E-2</v>
      </c>
      <c r="AH247" s="254">
        <f t="shared" si="86"/>
        <v>38772.125</v>
      </c>
      <c r="AI247" s="255">
        <f t="shared" si="79"/>
        <v>55.076659202096366</v>
      </c>
      <c r="AJ247" s="255">
        <f t="shared" si="80"/>
        <v>6.037254673970209E-2</v>
      </c>
      <c r="AK247" s="253">
        <f t="shared" si="81"/>
        <v>2.3490564800858324E-269</v>
      </c>
      <c r="AL247" s="256">
        <f t="shared" si="90"/>
        <v>5011.9759873907688</v>
      </c>
      <c r="AM247" s="257">
        <f t="shared" si="91"/>
        <v>14.730901404487309</v>
      </c>
      <c r="AN247" s="270">
        <f t="shared" si="92"/>
        <v>1.5268867120557908E-267</v>
      </c>
      <c r="AO247" s="236">
        <f t="shared" si="82"/>
        <v>5026.7068887952564</v>
      </c>
      <c r="AP247" s="268">
        <f t="shared" si="83"/>
        <v>3.7573023050381259E-2</v>
      </c>
    </row>
    <row r="248" spans="21:42" ht="12" customHeight="1">
      <c r="U248" s="266">
        <v>239</v>
      </c>
      <c r="V248" s="252">
        <f t="shared" si="72"/>
        <v>0.63185013988720051</v>
      </c>
      <c r="W248" s="252">
        <f t="shared" si="73"/>
        <v>1.2490893172282349E-3</v>
      </c>
      <c r="X248" s="253">
        <f t="shared" si="74"/>
        <v>9.6172400943070477E-274</v>
      </c>
      <c r="Y248" s="254">
        <f t="shared" si="84"/>
        <v>47889.5625</v>
      </c>
      <c r="Z248" s="255">
        <f t="shared" si="75"/>
        <v>9.4777520983080077</v>
      </c>
      <c r="AA248" s="255">
        <f t="shared" si="76"/>
        <v>2.2483607710108228E-2</v>
      </c>
      <c r="AB248" s="255">
        <f t="shared" si="77"/>
        <v>1.5387584150891276E-271</v>
      </c>
      <c r="AC248" s="256">
        <f t="shared" si="87"/>
        <v>862.4754409460287</v>
      </c>
      <c r="AD248" s="257">
        <f t="shared" si="88"/>
        <v>5.4860002812664073</v>
      </c>
      <c r="AE248" s="270">
        <f t="shared" si="89"/>
        <v>1.0001929698079329E-269</v>
      </c>
      <c r="AF248" s="236">
        <f t="shared" si="78"/>
        <v>867.96144122729515</v>
      </c>
      <c r="AG248" s="267">
        <f t="shared" si="85"/>
        <v>5.3720458081778492E-2</v>
      </c>
      <c r="AH248" s="254">
        <f t="shared" si="86"/>
        <v>38802.5625</v>
      </c>
      <c r="AI248" s="255">
        <f t="shared" si="79"/>
        <v>54.970962170186446</v>
      </c>
      <c r="AJ248" s="255">
        <f t="shared" si="80"/>
        <v>5.8707197909727039E-2</v>
      </c>
      <c r="AK248" s="253">
        <f t="shared" si="81"/>
        <v>1.6926342565980405E-270</v>
      </c>
      <c r="AL248" s="256">
        <f t="shared" si="90"/>
        <v>5002.3575574869665</v>
      </c>
      <c r="AM248" s="257">
        <f t="shared" si="91"/>
        <v>14.324556289973396</v>
      </c>
      <c r="AN248" s="270">
        <f t="shared" si="92"/>
        <v>1.1002122667887263E-268</v>
      </c>
      <c r="AO248" s="236">
        <f t="shared" si="82"/>
        <v>5016.6821137769402</v>
      </c>
      <c r="AP248" s="268">
        <f t="shared" si="83"/>
        <v>3.7498091069828009E-2</v>
      </c>
    </row>
    <row r="249" spans="21:42" ht="12" customHeight="1">
      <c r="U249" s="266">
        <v>240</v>
      </c>
      <c r="V249" s="252">
        <f t="shared" si="72"/>
        <v>0.63063756299227869</v>
      </c>
      <c r="W249" s="252">
        <f t="shared" si="73"/>
        <v>1.2146337650722377E-3</v>
      </c>
      <c r="X249" s="253">
        <f t="shared" si="74"/>
        <v>6.9297908226367248E-275</v>
      </c>
      <c r="Y249" s="254">
        <f t="shared" si="84"/>
        <v>47920</v>
      </c>
      <c r="Z249" s="255">
        <f t="shared" si="75"/>
        <v>9.4595634448841803</v>
      </c>
      <c r="AA249" s="255">
        <f t="shared" si="76"/>
        <v>2.1863407771300278E-2</v>
      </c>
      <c r="AB249" s="255">
        <f t="shared" si="77"/>
        <v>1.108766531621876E-272</v>
      </c>
      <c r="AC249" s="256">
        <f t="shared" si="87"/>
        <v>860.82027348446024</v>
      </c>
      <c r="AD249" s="257">
        <f t="shared" si="88"/>
        <v>5.3346714961972674</v>
      </c>
      <c r="AE249" s="270">
        <f t="shared" si="89"/>
        <v>7.206982455542194E-271</v>
      </c>
      <c r="AF249" s="236">
        <f t="shared" si="78"/>
        <v>866.15494498065755</v>
      </c>
      <c r="AG249" s="267">
        <f t="shared" si="85"/>
        <v>5.3608649191103391E-2</v>
      </c>
      <c r="AH249" s="254">
        <f t="shared" si="86"/>
        <v>38833</v>
      </c>
      <c r="AI249" s="255">
        <f t="shared" si="79"/>
        <v>54.865467980328248</v>
      </c>
      <c r="AJ249" s="255">
        <f t="shared" si="80"/>
        <v>5.708778695839517E-2</v>
      </c>
      <c r="AK249" s="253">
        <f t="shared" si="81"/>
        <v>1.2196431847840636E-271</v>
      </c>
      <c r="AL249" s="256">
        <f t="shared" si="90"/>
        <v>4992.7575862098702</v>
      </c>
      <c r="AM249" s="257">
        <f t="shared" si="91"/>
        <v>13.92942001784842</v>
      </c>
      <c r="AN249" s="270">
        <f t="shared" si="92"/>
        <v>7.9276807010964134E-270</v>
      </c>
      <c r="AO249" s="236">
        <f t="shared" si="82"/>
        <v>5006.6870062277185</v>
      </c>
      <c r="AP249" s="268">
        <f t="shared" si="83"/>
        <v>3.7423380844098506E-2</v>
      </c>
    </row>
    <row r="250" spans="21:42" ht="12" customHeight="1">
      <c r="U250" s="266">
        <v>241</v>
      </c>
      <c r="V250" s="252">
        <f t="shared" si="72"/>
        <v>0.62942731314080158</v>
      </c>
      <c r="W250" s="252">
        <f t="shared" si="73"/>
        <v>1.1811286534155689E-3</v>
      </c>
      <c r="X250" s="253">
        <f t="shared" si="74"/>
        <v>4.9933245270576537E-276</v>
      </c>
      <c r="Y250" s="254">
        <f t="shared" si="84"/>
        <v>47950.4375</v>
      </c>
      <c r="Z250" s="255">
        <f t="shared" si="75"/>
        <v>9.4414096971120234</v>
      </c>
      <c r="AA250" s="255">
        <f t="shared" si="76"/>
        <v>2.1260315761480238E-2</v>
      </c>
      <c r="AB250" s="255">
        <f t="shared" si="77"/>
        <v>7.9893192432922457E-274</v>
      </c>
      <c r="AC250" s="256">
        <f t="shared" si="87"/>
        <v>859.16828243719408</v>
      </c>
      <c r="AD250" s="257">
        <f t="shared" si="88"/>
        <v>5.1875170458011777</v>
      </c>
      <c r="AE250" s="270">
        <f t="shared" si="89"/>
        <v>5.19305750813996E-272</v>
      </c>
      <c r="AF250" s="236">
        <f t="shared" si="78"/>
        <v>864.35579948299528</v>
      </c>
      <c r="AG250" s="267">
        <f t="shared" si="85"/>
        <v>5.349729525796839E-2</v>
      </c>
      <c r="AH250" s="254">
        <f t="shared" si="86"/>
        <v>38863.4375</v>
      </c>
      <c r="AI250" s="255">
        <f t="shared" si="79"/>
        <v>54.760176243249738</v>
      </c>
      <c r="AJ250" s="255">
        <f t="shared" si="80"/>
        <v>5.5513046710531734E-2</v>
      </c>
      <c r="AK250" s="253">
        <f t="shared" si="81"/>
        <v>8.7882511676214707E-273</v>
      </c>
      <c r="AL250" s="256">
        <f t="shared" si="90"/>
        <v>4983.1760381357253</v>
      </c>
      <c r="AM250" s="257">
        <f t="shared" si="91"/>
        <v>13.545183397369742</v>
      </c>
      <c r="AN250" s="270">
        <f t="shared" si="92"/>
        <v>5.7123632589539564E-271</v>
      </c>
      <c r="AO250" s="236">
        <f t="shared" si="82"/>
        <v>4996.7212215330946</v>
      </c>
      <c r="AP250" s="268">
        <f t="shared" si="83"/>
        <v>3.7348889797309826E-2</v>
      </c>
    </row>
    <row r="251" spans="21:42" ht="12" customHeight="1">
      <c r="U251" s="266">
        <v>242</v>
      </c>
      <c r="V251" s="252">
        <f t="shared" si="72"/>
        <v>0.62821938586696491</v>
      </c>
      <c r="W251" s="252">
        <f t="shared" si="73"/>
        <v>1.1485477647958408E-3</v>
      </c>
      <c r="X251" s="253">
        <f t="shared" si="74"/>
        <v>3.5979859234802947E-277</v>
      </c>
      <c r="Y251" s="254">
        <f t="shared" si="84"/>
        <v>47980.875</v>
      </c>
      <c r="Z251" s="255">
        <f t="shared" si="75"/>
        <v>9.4232907880044738</v>
      </c>
      <c r="AA251" s="255">
        <f t="shared" si="76"/>
        <v>2.0673859766325135E-2</v>
      </c>
      <c r="AB251" s="255">
        <f t="shared" si="77"/>
        <v>5.7567774775684715E-275</v>
      </c>
      <c r="AC251" s="256">
        <f t="shared" si="87"/>
        <v>857.51946170840722</v>
      </c>
      <c r="AD251" s="257">
        <f t="shared" si="88"/>
        <v>5.0444217829833313</v>
      </c>
      <c r="AE251" s="270">
        <f t="shared" si="89"/>
        <v>3.7419053604195061E-273</v>
      </c>
      <c r="AF251" s="236">
        <f t="shared" si="78"/>
        <v>862.56388349139058</v>
      </c>
      <c r="AG251" s="267">
        <f t="shared" si="85"/>
        <v>5.3386388778324599E-2</v>
      </c>
      <c r="AH251" s="254">
        <f t="shared" si="86"/>
        <v>38893.875</v>
      </c>
      <c r="AI251" s="255">
        <f t="shared" si="79"/>
        <v>54.655086570425944</v>
      </c>
      <c r="AJ251" s="255">
        <f t="shared" si="80"/>
        <v>5.3981744945404517E-2</v>
      </c>
      <c r="AK251" s="253">
        <f t="shared" si="81"/>
        <v>6.332455225325319E-274</v>
      </c>
      <c r="AL251" s="256">
        <f t="shared" si="90"/>
        <v>4973.6128779087603</v>
      </c>
      <c r="AM251" s="257">
        <f t="shared" si="91"/>
        <v>13.171545766678701</v>
      </c>
      <c r="AN251" s="270">
        <f t="shared" si="92"/>
        <v>4.1160958964614578E-272</v>
      </c>
      <c r="AO251" s="236">
        <f t="shared" si="82"/>
        <v>4986.784423675439</v>
      </c>
      <c r="AP251" s="268">
        <f t="shared" si="83"/>
        <v>3.7274615417837866E-2</v>
      </c>
    </row>
    <row r="252" spans="21:42" ht="12" customHeight="1">
      <c r="U252" s="266">
        <v>243</v>
      </c>
      <c r="V252" s="252">
        <f t="shared" si="72"/>
        <v>0.62701377671353453</v>
      </c>
      <c r="W252" s="252">
        <f t="shared" si="73"/>
        <v>1.1168656049472599E-3</v>
      </c>
      <c r="X252" s="253">
        <f t="shared" si="74"/>
        <v>2.5925618564172443E-278</v>
      </c>
      <c r="Y252" s="254">
        <f t="shared" si="84"/>
        <v>48011.3125</v>
      </c>
      <c r="Z252" s="255">
        <f t="shared" si="75"/>
        <v>9.4052066507030183</v>
      </c>
      <c r="AA252" s="255">
        <f t="shared" si="76"/>
        <v>2.010358088905068E-2</v>
      </c>
      <c r="AB252" s="255">
        <f t="shared" si="77"/>
        <v>4.1480989702675911E-276</v>
      </c>
      <c r="AC252" s="256">
        <f t="shared" si="87"/>
        <v>855.87380521397461</v>
      </c>
      <c r="AD252" s="257">
        <f t="shared" si="88"/>
        <v>4.9052737369283657</v>
      </c>
      <c r="AE252" s="270">
        <f t="shared" si="89"/>
        <v>2.6962643306739341E-274</v>
      </c>
      <c r="AF252" s="236">
        <f t="shared" si="78"/>
        <v>860.779078950903</v>
      </c>
      <c r="AG252" s="267">
        <f t="shared" si="85"/>
        <v>5.3275922445435601E-2</v>
      </c>
      <c r="AH252" s="254">
        <f t="shared" si="86"/>
        <v>38924.3125</v>
      </c>
      <c r="AI252" s="255">
        <f t="shared" si="79"/>
        <v>54.550198574077505</v>
      </c>
      <c r="AJ252" s="255">
        <f t="shared" si="80"/>
        <v>5.2492683432521219E-2</v>
      </c>
      <c r="AK252" s="253">
        <f t="shared" si="81"/>
        <v>4.5629088672943497E-275</v>
      </c>
      <c r="AL252" s="256">
        <f t="shared" si="90"/>
        <v>4964.0680702410527</v>
      </c>
      <c r="AM252" s="257">
        <f t="shared" si="91"/>
        <v>12.808214757535175</v>
      </c>
      <c r="AN252" s="270">
        <f t="shared" si="92"/>
        <v>2.9658907637413276E-273</v>
      </c>
      <c r="AO252" s="236">
        <f t="shared" si="82"/>
        <v>4976.8762849985878</v>
      </c>
      <c r="AP252" s="268">
        <f t="shared" si="83"/>
        <v>3.720055525655782E-2</v>
      </c>
    </row>
    <row r="253" spans="21:42" ht="12" customHeight="1">
      <c r="U253" s="266">
        <v>244</v>
      </c>
      <c r="V253" s="252">
        <f t="shared" si="72"/>
        <v>0.62581048123183014</v>
      </c>
      <c r="W253" s="252">
        <f t="shared" si="73"/>
        <v>1.0860573828515862E-3</v>
      </c>
      <c r="X253" s="253">
        <f t="shared" si="74"/>
        <v>1.8680942956134855E-279</v>
      </c>
      <c r="Y253" s="254">
        <f t="shared" si="84"/>
        <v>48041.75</v>
      </c>
      <c r="Z253" s="255">
        <f t="shared" si="75"/>
        <v>9.3871572184774514</v>
      </c>
      <c r="AA253" s="255">
        <f t="shared" si="76"/>
        <v>1.9549032891328554E-2</v>
      </c>
      <c r="AB253" s="255">
        <f t="shared" si="77"/>
        <v>2.9889508729815767E-277</v>
      </c>
      <c r="AC253" s="256">
        <f t="shared" si="87"/>
        <v>854.23130688144795</v>
      </c>
      <c r="AD253" s="257">
        <f t="shared" si="88"/>
        <v>4.7699640254841675</v>
      </c>
      <c r="AE253" s="270">
        <f t="shared" si="89"/>
        <v>1.942818067438025E-275</v>
      </c>
      <c r="AF253" s="236">
        <f t="shared" si="78"/>
        <v>859.00127090693206</v>
      </c>
      <c r="AG253" s="267">
        <f t="shared" si="85"/>
        <v>5.3165889144453304E-2</v>
      </c>
      <c r="AH253" s="254">
        <f t="shared" si="86"/>
        <v>38954.75</v>
      </c>
      <c r="AI253" s="255">
        <f t="shared" si="79"/>
        <v>54.445511867169223</v>
      </c>
      <c r="AJ253" s="255">
        <f t="shared" si="80"/>
        <v>5.1044696994024551E-2</v>
      </c>
      <c r="AK253" s="253">
        <f t="shared" si="81"/>
        <v>3.2878459602797344E-276</v>
      </c>
      <c r="AL253" s="256">
        <f t="shared" si="90"/>
        <v>4954.5415799123994</v>
      </c>
      <c r="AM253" s="257">
        <f t="shared" si="91"/>
        <v>12.454906066541987</v>
      </c>
      <c r="AN253" s="270">
        <f t="shared" si="92"/>
        <v>2.1370998741818274E-274</v>
      </c>
      <c r="AO253" s="236">
        <f t="shared" si="82"/>
        <v>4966.9964859789416</v>
      </c>
      <c r="AP253" s="268">
        <f t="shared" si="83"/>
        <v>3.7126706925133174E-2</v>
      </c>
    </row>
    <row r="254" spans="21:42" ht="12" customHeight="1">
      <c r="U254" s="266">
        <v>245</v>
      </c>
      <c r="V254" s="252">
        <f t="shared" si="72"/>
        <v>0.62460949498170892</v>
      </c>
      <c r="W254" s="252">
        <f t="shared" si="73"/>
        <v>1.0560989913393686E-3</v>
      </c>
      <c r="X254" s="253">
        <f t="shared" si="74"/>
        <v>1.3460725300207492E-280</v>
      </c>
      <c r="Y254" s="254">
        <f t="shared" si="84"/>
        <v>48072.1875</v>
      </c>
      <c r="Z254" s="255">
        <f t="shared" si="75"/>
        <v>9.3691424247256343</v>
      </c>
      <c r="AA254" s="255">
        <f t="shared" si="76"/>
        <v>1.9009781844108634E-2</v>
      </c>
      <c r="AB254" s="255">
        <f t="shared" si="77"/>
        <v>2.1537160480331986E-278</v>
      </c>
      <c r="AC254" s="256">
        <f t="shared" si="87"/>
        <v>852.59196065003255</v>
      </c>
      <c r="AD254" s="257">
        <f t="shared" si="88"/>
        <v>4.6383867699625068</v>
      </c>
      <c r="AE254" s="270">
        <f t="shared" si="89"/>
        <v>1.3999154312215791E-276</v>
      </c>
      <c r="AF254" s="236">
        <f t="shared" si="78"/>
        <v>857.23034741999504</v>
      </c>
      <c r="AG254" s="267">
        <f t="shared" si="85"/>
        <v>5.3056281947143347E-2</v>
      </c>
      <c r="AH254" s="254">
        <f t="shared" si="86"/>
        <v>38985.1875</v>
      </c>
      <c r="AI254" s="255">
        <f t="shared" si="79"/>
        <v>54.341026063408677</v>
      </c>
      <c r="AJ254" s="255">
        <f t="shared" si="80"/>
        <v>4.9636652592950324E-2</v>
      </c>
      <c r="AK254" s="253">
        <f t="shared" si="81"/>
        <v>2.3690876528365185E-277</v>
      </c>
      <c r="AL254" s="256">
        <f t="shared" si="90"/>
        <v>4945.0333717701897</v>
      </c>
      <c r="AM254" s="257">
        <f t="shared" si="91"/>
        <v>12.111343232679877</v>
      </c>
      <c r="AN254" s="270">
        <f t="shared" si="92"/>
        <v>1.5399069743437371E-275</v>
      </c>
      <c r="AO254" s="236">
        <f t="shared" si="82"/>
        <v>4957.1447150028698</v>
      </c>
      <c r="AP254" s="268">
        <f t="shared" si="83"/>
        <v>3.705306809435191E-2</v>
      </c>
    </row>
    <row r="255" spans="21:42" ht="12" customHeight="1">
      <c r="U255" s="266">
        <v>246</v>
      </c>
      <c r="V255" s="252">
        <f t="shared" si="72"/>
        <v>0.62341081353154937</v>
      </c>
      <c r="W255" s="252">
        <f t="shared" si="73"/>
        <v>1.0269669882263033E-3</v>
      </c>
      <c r="X255" s="253">
        <f t="shared" si="74"/>
        <v>9.6992494454442531E-282</v>
      </c>
      <c r="Y255" s="254">
        <f t="shared" si="84"/>
        <v>48102.625</v>
      </c>
      <c r="Z255" s="255">
        <f t="shared" si="75"/>
        <v>9.3511622029732404</v>
      </c>
      <c r="AA255" s="255">
        <f t="shared" si="76"/>
        <v>1.8485405788073461E-2</v>
      </c>
      <c r="AB255" s="255">
        <f t="shared" si="77"/>
        <v>1.5518799112710804E-279</v>
      </c>
      <c r="AC255" s="256">
        <f t="shared" si="87"/>
        <v>850.95576047056477</v>
      </c>
      <c r="AD255" s="257">
        <f t="shared" si="88"/>
        <v>4.5104390122899245</v>
      </c>
      <c r="AE255" s="270">
        <f t="shared" si="89"/>
        <v>1.0087219423262022E-277</v>
      </c>
      <c r="AF255" s="236">
        <f t="shared" si="78"/>
        <v>855.46619948285468</v>
      </c>
      <c r="AG255" s="267">
        <f t="shared" si="85"/>
        <v>5.2947094106755875E-2</v>
      </c>
      <c r="AH255" s="254">
        <f t="shared" si="86"/>
        <v>39015.625</v>
      </c>
      <c r="AI255" s="255">
        <f t="shared" si="79"/>
        <v>54.236740777244798</v>
      </c>
      <c r="AJ255" s="255">
        <f t="shared" si="80"/>
        <v>4.826744844663626E-2</v>
      </c>
      <c r="AK255" s="253">
        <f t="shared" si="81"/>
        <v>1.7070679023981886E-278</v>
      </c>
      <c r="AL255" s="256">
        <f t="shared" si="90"/>
        <v>4935.5434107292758</v>
      </c>
      <c r="AM255" s="257">
        <f t="shared" si="91"/>
        <v>11.777257420979247</v>
      </c>
      <c r="AN255" s="270">
        <f t="shared" si="92"/>
        <v>1.1095941365588227E-276</v>
      </c>
      <c r="AO255" s="236">
        <f t="shared" si="82"/>
        <v>4947.3206681502552</v>
      </c>
      <c r="AP255" s="268">
        <f t="shared" si="83"/>
        <v>3.6979636492508544E-2</v>
      </c>
    </row>
    <row r="256" spans="21:42" ht="12" customHeight="1">
      <c r="U256" s="266">
        <v>247</v>
      </c>
      <c r="V256" s="252">
        <f t="shared" si="72"/>
        <v>0.62221443245823382</v>
      </c>
      <c r="W256" s="252">
        <f t="shared" si="73"/>
        <v>9.9863857796990895E-4</v>
      </c>
      <c r="X256" s="253">
        <f t="shared" si="74"/>
        <v>6.988883415034938E-283</v>
      </c>
      <c r="Y256" s="254">
        <f t="shared" si="84"/>
        <v>48133.0625</v>
      </c>
      <c r="Z256" s="255">
        <f t="shared" si="75"/>
        <v>9.333216486873507</v>
      </c>
      <c r="AA256" s="255">
        <f t="shared" si="76"/>
        <v>1.7975494403458362E-2</v>
      </c>
      <c r="AB256" s="255">
        <f t="shared" si="77"/>
        <v>1.11822134640559E-280</v>
      </c>
      <c r="AC256" s="256">
        <f t="shared" si="87"/>
        <v>849.32270030548909</v>
      </c>
      <c r="AD256" s="257">
        <f t="shared" si="88"/>
        <v>4.3860206344438408</v>
      </c>
      <c r="AE256" s="270">
        <f t="shared" si="89"/>
        <v>7.2684387516363352E-279</v>
      </c>
      <c r="AF256" s="236">
        <f t="shared" si="78"/>
        <v>853.70872093993296</v>
      </c>
      <c r="AG256" s="267">
        <f t="shared" si="85"/>
        <v>5.2838319053037874E-2</v>
      </c>
      <c r="AH256" s="254">
        <f t="shared" si="86"/>
        <v>39046.0625</v>
      </c>
      <c r="AI256" s="255">
        <f t="shared" si="79"/>
        <v>54.132655623866341</v>
      </c>
      <c r="AJ256" s="255">
        <f t="shared" si="80"/>
        <v>4.6936013164585719E-2</v>
      </c>
      <c r="AK256" s="253">
        <f t="shared" si="81"/>
        <v>1.2300434810461491E-279</v>
      </c>
      <c r="AL256" s="256">
        <f t="shared" si="90"/>
        <v>4926.0716617718372</v>
      </c>
      <c r="AM256" s="257">
        <f t="shared" si="91"/>
        <v>11.452387212158914</v>
      </c>
      <c r="AN256" s="270">
        <f t="shared" si="92"/>
        <v>7.9952826267999688E-278</v>
      </c>
      <c r="AO256" s="236">
        <f t="shared" si="82"/>
        <v>4937.5240489839962</v>
      </c>
      <c r="AP256" s="268">
        <f t="shared" si="83"/>
        <v>3.6906409903830747E-2</v>
      </c>
    </row>
    <row r="257" spans="21:42" ht="12" customHeight="1">
      <c r="U257" s="266">
        <v>248</v>
      </c>
      <c r="V257" s="252">
        <f t="shared" si="72"/>
        <v>0.62102034734713374</v>
      </c>
      <c r="W257" s="252">
        <f t="shared" si="73"/>
        <v>9.7109159383222622E-4</v>
      </c>
      <c r="X257" s="253">
        <f t="shared" si="74"/>
        <v>5.0359042381244885E-284</v>
      </c>
      <c r="Y257" s="254">
        <f t="shared" si="84"/>
        <v>48163.5</v>
      </c>
      <c r="Z257" s="255">
        <f t="shared" si="75"/>
        <v>9.315305210207006</v>
      </c>
      <c r="AA257" s="255">
        <f t="shared" si="76"/>
        <v>1.7479648688980071E-2</v>
      </c>
      <c r="AB257" s="255">
        <f t="shared" si="77"/>
        <v>8.0574467809991814E-282</v>
      </c>
      <c r="AC257" s="256">
        <f t="shared" si="87"/>
        <v>847.69277412883764</v>
      </c>
      <c r="AD257" s="257">
        <f t="shared" si="88"/>
        <v>4.2650342801111369</v>
      </c>
      <c r="AE257" s="270">
        <f t="shared" si="89"/>
        <v>5.2373404076494674E-280</v>
      </c>
      <c r="AF257" s="236">
        <f t="shared" si="78"/>
        <v>851.95780840894872</v>
      </c>
      <c r="AG257" s="267">
        <f t="shared" si="85"/>
        <v>5.2729950387383095E-2</v>
      </c>
      <c r="AH257" s="254">
        <f t="shared" si="86"/>
        <v>39076.5</v>
      </c>
      <c r="AI257" s="255">
        <f t="shared" si="79"/>
        <v>54.028770219200638</v>
      </c>
      <c r="AJ257" s="255">
        <f t="shared" si="80"/>
        <v>4.564130491011463E-2</v>
      </c>
      <c r="AK257" s="253">
        <f t="shared" si="81"/>
        <v>8.8631914590991002E-281</v>
      </c>
      <c r="AL257" s="256">
        <f t="shared" si="90"/>
        <v>4916.6180899472574</v>
      </c>
      <c r="AM257" s="257">
        <f t="shared" si="91"/>
        <v>11.136478398067968</v>
      </c>
      <c r="AN257" s="270">
        <f t="shared" si="92"/>
        <v>5.7610744484144147E-279</v>
      </c>
      <c r="AO257" s="236">
        <f t="shared" si="82"/>
        <v>4927.7545683453254</v>
      </c>
      <c r="AP257" s="268">
        <f t="shared" si="83"/>
        <v>3.6833386166949401E-2</v>
      </c>
    </row>
    <row r="258" spans="21:42" ht="12" customHeight="1">
      <c r="U258" s="266">
        <v>249</v>
      </c>
      <c r="V258" s="252">
        <f t="shared" si="72"/>
        <v>0.61982855379209256</v>
      </c>
      <c r="W258" s="252">
        <f t="shared" si="73"/>
        <v>9.443044805345274E-4</v>
      </c>
      <c r="X258" s="253">
        <f t="shared" si="74"/>
        <v>3.6286671259974335E-285</v>
      </c>
      <c r="Y258" s="254">
        <f t="shared" si="84"/>
        <v>48193.9375</v>
      </c>
      <c r="Z258" s="255">
        <f t="shared" si="75"/>
        <v>9.2974283068813879</v>
      </c>
      <c r="AA258" s="255">
        <f t="shared" si="76"/>
        <v>1.6997480649621494E-2</v>
      </c>
      <c r="AB258" s="255">
        <f t="shared" si="77"/>
        <v>5.8058674015958937E-283</v>
      </c>
      <c r="AC258" s="256">
        <f t="shared" si="87"/>
        <v>846.06597592620619</v>
      </c>
      <c r="AD258" s="257">
        <f t="shared" si="88"/>
        <v>4.1473852785076444</v>
      </c>
      <c r="AE258" s="270">
        <f t="shared" si="89"/>
        <v>3.7738138110373309E-281</v>
      </c>
      <c r="AF258" s="236">
        <f t="shared" si="78"/>
        <v>850.21336120471381</v>
      </c>
      <c r="AG258" s="267">
        <f t="shared" si="85"/>
        <v>5.2621981878115606E-2</v>
      </c>
      <c r="AH258" s="254">
        <f t="shared" si="86"/>
        <v>39106.9375</v>
      </c>
      <c r="AI258" s="255">
        <f t="shared" si="79"/>
        <v>53.925084179912055</v>
      </c>
      <c r="AJ258" s="255">
        <f t="shared" si="80"/>
        <v>4.4382310585122785E-2</v>
      </c>
      <c r="AK258" s="253">
        <f t="shared" si="81"/>
        <v>6.3864541417554827E-282</v>
      </c>
      <c r="AL258" s="256">
        <f t="shared" si="90"/>
        <v>4907.1826603719965</v>
      </c>
      <c r="AM258" s="257">
        <f t="shared" si="91"/>
        <v>10.829283782769956</v>
      </c>
      <c r="AN258" s="270">
        <f t="shared" si="92"/>
        <v>4.1511951921410642E-280</v>
      </c>
      <c r="AO258" s="236">
        <f t="shared" si="82"/>
        <v>4918.0119441547668</v>
      </c>
      <c r="AP258" s="268">
        <f t="shared" si="83"/>
        <v>3.6760563173410823E-2</v>
      </c>
    </row>
    <row r="259" spans="21:42" ht="12" customHeight="1">
      <c r="U259" s="266">
        <v>250</v>
      </c>
      <c r="V259" s="252">
        <f t="shared" si="72"/>
        <v>0.61863904739540909</v>
      </c>
      <c r="W259" s="252">
        <f t="shared" si="73"/>
        <v>9.1825627739049555E-4</v>
      </c>
      <c r="X259" s="253">
        <f t="shared" si="74"/>
        <v>2.6146694791394242E-286</v>
      </c>
      <c r="Y259" s="254">
        <f t="shared" si="84"/>
        <v>48224.375</v>
      </c>
      <c r="Z259" s="255">
        <f t="shared" si="75"/>
        <v>9.279585710931137</v>
      </c>
      <c r="AA259" s="255">
        <f t="shared" si="76"/>
        <v>1.6528612993028921E-2</v>
      </c>
      <c r="AB259" s="255">
        <f t="shared" si="77"/>
        <v>4.1834711666230789E-284</v>
      </c>
      <c r="AC259" s="256">
        <f t="shared" si="87"/>
        <v>844.44229969473338</v>
      </c>
      <c r="AD259" s="257">
        <f t="shared" si="88"/>
        <v>4.0329815702990572</v>
      </c>
      <c r="AE259" s="270">
        <f t="shared" si="89"/>
        <v>2.7192562583050012E-282</v>
      </c>
      <c r="AF259" s="236">
        <f t="shared" si="78"/>
        <v>848.47528126503244</v>
      </c>
      <c r="AG259" s="267">
        <f t="shared" si="85"/>
        <v>5.2514407455903474E-2</v>
      </c>
      <c r="AH259" s="254">
        <f t="shared" si="86"/>
        <v>39137.375</v>
      </c>
      <c r="AI259" s="255">
        <f t="shared" si="79"/>
        <v>53.821597123400593</v>
      </c>
      <c r="AJ259" s="255">
        <f t="shared" si="80"/>
        <v>4.3158045037353293E-2</v>
      </c>
      <c r="AK259" s="253">
        <f t="shared" si="81"/>
        <v>4.6018182832853868E-283</v>
      </c>
      <c r="AL259" s="256">
        <f t="shared" si="90"/>
        <v>4897.7653382294529</v>
      </c>
      <c r="AM259" s="257">
        <f t="shared" si="91"/>
        <v>10.530562989114204</v>
      </c>
      <c r="AN259" s="270">
        <f t="shared" si="92"/>
        <v>2.9911818841355019E-281</v>
      </c>
      <c r="AO259" s="236">
        <f t="shared" si="82"/>
        <v>4908.2959012185675</v>
      </c>
      <c r="AP259" s="268">
        <f t="shared" si="83"/>
        <v>3.6687938866229904E-2</v>
      </c>
    </row>
    <row r="260" spans="21:42" ht="12" customHeight="1">
      <c r="U260" s="266">
        <v>251</v>
      </c>
      <c r="V260" s="252">
        <f t="shared" si="72"/>
        <v>0.61745182376782226</v>
      </c>
      <c r="W260" s="252">
        <f t="shared" si="73"/>
        <v>8.9292660190467058E-4</v>
      </c>
      <c r="X260" s="253">
        <f t="shared" si="74"/>
        <v>1.8840241465420344E-287</v>
      </c>
      <c r="Y260" s="254">
        <f t="shared" si="84"/>
        <v>48254.8125</v>
      </c>
      <c r="Z260" s="255">
        <f t="shared" si="75"/>
        <v>9.2617773565173334</v>
      </c>
      <c r="AA260" s="255">
        <f t="shared" si="76"/>
        <v>1.6072678834284069E-2</v>
      </c>
      <c r="AB260" s="255">
        <f t="shared" si="77"/>
        <v>3.014438634467255E-285</v>
      </c>
      <c r="AC260" s="256">
        <f t="shared" si="87"/>
        <v>842.82173944307738</v>
      </c>
      <c r="AD260" s="257">
        <f t="shared" si="88"/>
        <v>3.921733635565313</v>
      </c>
      <c r="AE260" s="270">
        <f t="shared" si="89"/>
        <v>1.9593851124037156E-283</v>
      </c>
      <c r="AF260" s="236">
        <f t="shared" si="78"/>
        <v>846.74347307864264</v>
      </c>
      <c r="AG260" s="267">
        <f t="shared" si="85"/>
        <v>5.2407221209298922E-2</v>
      </c>
      <c r="AH260" s="254">
        <f t="shared" si="86"/>
        <v>39167.8125</v>
      </c>
      <c r="AI260" s="255">
        <f t="shared" si="79"/>
        <v>53.718308667800535</v>
      </c>
      <c r="AJ260" s="255">
        <f t="shared" si="80"/>
        <v>4.1967550289519519E-2</v>
      </c>
      <c r="AK260" s="253">
        <f t="shared" si="81"/>
        <v>3.3158824979139805E-284</v>
      </c>
      <c r="AL260" s="256">
        <f t="shared" si="90"/>
        <v>4888.3660887698488</v>
      </c>
      <c r="AM260" s="257">
        <f t="shared" si="91"/>
        <v>10.240082270642761</v>
      </c>
      <c r="AN260" s="270">
        <f t="shared" si="92"/>
        <v>2.1553236236440873E-282</v>
      </c>
      <c r="AO260" s="236">
        <f t="shared" si="82"/>
        <v>4898.606171040492</v>
      </c>
      <c r="AP260" s="268">
        <f t="shared" si="83"/>
        <v>3.6615511238483327E-2</v>
      </c>
    </row>
    <row r="261" spans="21:42" ht="12" customHeight="1">
      <c r="U261" s="266">
        <v>252</v>
      </c>
      <c r="V261" s="252">
        <f t="shared" si="72"/>
        <v>0.61626687852849404</v>
      </c>
      <c r="W261" s="252">
        <f t="shared" si="73"/>
        <v>8.6829563382331918E-4</v>
      </c>
      <c r="X261" s="253">
        <f t="shared" si="74"/>
        <v>1.3575509306524369E-288</v>
      </c>
      <c r="Y261" s="254">
        <f t="shared" si="84"/>
        <v>48285.25</v>
      </c>
      <c r="Z261" s="255">
        <f t="shared" si="75"/>
        <v>9.2440031779274108</v>
      </c>
      <c r="AA261" s="255">
        <f t="shared" si="76"/>
        <v>1.5629321408819744E-2</v>
      </c>
      <c r="AB261" s="255">
        <f t="shared" si="77"/>
        <v>2.1720814890438992E-286</v>
      </c>
      <c r="AC261" s="256">
        <f t="shared" si="87"/>
        <v>841.20428919139431</v>
      </c>
      <c r="AD261" s="257">
        <f t="shared" si="88"/>
        <v>3.8135544237520174</v>
      </c>
      <c r="AE261" s="270">
        <f t="shared" si="89"/>
        <v>1.4118529678785346E-284</v>
      </c>
      <c r="AF261" s="236">
        <f t="shared" si="78"/>
        <v>845.01784361514638</v>
      </c>
      <c r="AG261" s="267">
        <f t="shared" si="85"/>
        <v>5.2300417380401462E-2</v>
      </c>
      <c r="AH261" s="254">
        <f t="shared" si="86"/>
        <v>39198.25</v>
      </c>
      <c r="AI261" s="255">
        <f t="shared" si="79"/>
        <v>53.615218431978981</v>
      </c>
      <c r="AJ261" s="255">
        <f t="shared" si="80"/>
        <v>4.0809894789696002E-2</v>
      </c>
      <c r="AK261" s="253">
        <f t="shared" si="81"/>
        <v>2.3892896379482889E-285</v>
      </c>
      <c r="AL261" s="256">
        <f t="shared" si="90"/>
        <v>4878.9848773100875</v>
      </c>
      <c r="AM261" s="257">
        <f t="shared" si="91"/>
        <v>9.957614328685823</v>
      </c>
      <c r="AN261" s="270">
        <f t="shared" si="92"/>
        <v>1.5530382646663878E-283</v>
      </c>
      <c r="AO261" s="236">
        <f t="shared" si="82"/>
        <v>4888.9424916387734</v>
      </c>
      <c r="AP261" s="268">
        <f t="shared" si="83"/>
        <v>3.6543278331941348E-2</v>
      </c>
    </row>
    <row r="262" spans="21:42" ht="12" customHeight="1">
      <c r="U262" s="266">
        <v>253</v>
      </c>
      <c r="V262" s="252">
        <f t="shared" si="72"/>
        <v>0.61508420730499369</v>
      </c>
      <c r="W262" s="252">
        <f t="shared" si="73"/>
        <v>8.443440996252588E-4</v>
      </c>
      <c r="X262" s="253">
        <f t="shared" si="74"/>
        <v>9.7819581171380183E-290</v>
      </c>
      <c r="Y262" s="254">
        <f t="shared" si="84"/>
        <v>48315.6875</v>
      </c>
      <c r="Z262" s="255">
        <f t="shared" si="75"/>
        <v>9.226263109574905</v>
      </c>
      <c r="AA262" s="255">
        <f t="shared" si="76"/>
        <v>1.5198193793254659E-2</v>
      </c>
      <c r="AB262" s="255">
        <f t="shared" si="77"/>
        <v>1.5651132987420831E-287</v>
      </c>
      <c r="AC262" s="256">
        <f t="shared" si="87"/>
        <v>839.58994297131642</v>
      </c>
      <c r="AD262" s="257">
        <f t="shared" si="88"/>
        <v>3.7083592855541365</v>
      </c>
      <c r="AE262" s="270">
        <f t="shared" si="89"/>
        <v>1.0173236441823539E-285</v>
      </c>
      <c r="AF262" s="236">
        <f t="shared" si="78"/>
        <v>843.29830225687056</v>
      </c>
      <c r="AG262" s="267">
        <f t="shared" si="85"/>
        <v>5.2193990360640624E-2</v>
      </c>
      <c r="AH262" s="254">
        <f t="shared" si="86"/>
        <v>39228.6875</v>
      </c>
      <c r="AI262" s="255">
        <f t="shared" si="79"/>
        <v>53.51232603553445</v>
      </c>
      <c r="AJ262" s="255">
        <f t="shared" si="80"/>
        <v>3.9684172682387164E-2</v>
      </c>
      <c r="AK262" s="253">
        <f t="shared" si="81"/>
        <v>1.7216246286162913E-286</v>
      </c>
      <c r="AL262" s="256">
        <f t="shared" si="90"/>
        <v>4869.6216692336347</v>
      </c>
      <c r="AM262" s="257">
        <f t="shared" si="91"/>
        <v>9.6829381345024679</v>
      </c>
      <c r="AN262" s="270">
        <f t="shared" si="92"/>
        <v>1.1190560086005894E-284</v>
      </c>
      <c r="AO262" s="236">
        <f t="shared" si="82"/>
        <v>4879.3046073681371</v>
      </c>
      <c r="AP262" s="268">
        <f t="shared" si="83"/>
        <v>3.6471238235737467E-2</v>
      </c>
    </row>
    <row r="263" spans="21:42" ht="12" customHeight="1">
      <c r="U263" s="266">
        <v>254</v>
      </c>
      <c r="V263" s="252">
        <f t="shared" si="72"/>
        <v>0.61390380573328152</v>
      </c>
      <c r="W263" s="252">
        <f t="shared" si="73"/>
        <v>8.2105325744048535E-4</v>
      </c>
      <c r="X263" s="253">
        <f t="shared" si="74"/>
        <v>7.048479909291108E-291</v>
      </c>
      <c r="Y263" s="254">
        <f t="shared" si="84"/>
        <v>48346.125</v>
      </c>
      <c r="Z263" s="255">
        <f t="shared" si="75"/>
        <v>9.2085570859992227</v>
      </c>
      <c r="AA263" s="255">
        <f t="shared" si="76"/>
        <v>1.4778958633928736E-2</v>
      </c>
      <c r="AB263" s="255">
        <f t="shared" si="77"/>
        <v>1.1277567854865772E-288</v>
      </c>
      <c r="AC263" s="256">
        <f t="shared" si="87"/>
        <v>837.97869482592921</v>
      </c>
      <c r="AD263" s="257">
        <f t="shared" si="88"/>
        <v>3.6060659066786118</v>
      </c>
      <c r="AE263" s="270">
        <f t="shared" si="89"/>
        <v>7.330419105662752E-287</v>
      </c>
      <c r="AF263" s="236">
        <f t="shared" si="78"/>
        <v>841.58476073260783</v>
      </c>
      <c r="AG263" s="267">
        <f t="shared" si="85"/>
        <v>5.208793468667499E-2</v>
      </c>
      <c r="AH263" s="254">
        <f t="shared" si="86"/>
        <v>39259.125</v>
      </c>
      <c r="AI263" s="255">
        <f t="shared" si="79"/>
        <v>53.409631098795494</v>
      </c>
      <c r="AJ263" s="255">
        <f t="shared" si="80"/>
        <v>3.8589503099702813E-2</v>
      </c>
      <c r="AK263" s="253">
        <f t="shared" si="81"/>
        <v>1.2405324640352351E-287</v>
      </c>
      <c r="AL263" s="256">
        <f t="shared" si="90"/>
        <v>4860.2764299903902</v>
      </c>
      <c r="AM263" s="257">
        <f t="shared" si="91"/>
        <v>9.415838756327485</v>
      </c>
      <c r="AN263" s="270">
        <f t="shared" si="92"/>
        <v>8.0634610162290285E-286</v>
      </c>
      <c r="AO263" s="236">
        <f t="shared" si="82"/>
        <v>4869.6922687467177</v>
      </c>
      <c r="AP263" s="268">
        <f t="shared" si="83"/>
        <v>3.6399389085074695E-2</v>
      </c>
    </row>
    <row r="264" spans="21:42" ht="12" customHeight="1">
      <c r="U264" s="266">
        <v>255</v>
      </c>
      <c r="V264" s="252">
        <f t="shared" si="72"/>
        <v>0.61272566945769302</v>
      </c>
      <c r="W264" s="252">
        <f t="shared" si="73"/>
        <v>7.9840488238483356E-4</v>
      </c>
      <c r="X264" s="253">
        <f t="shared" si="74"/>
        <v>5.0788470403129529E-292</v>
      </c>
      <c r="Y264" s="254">
        <f t="shared" si="84"/>
        <v>48376.5625</v>
      </c>
      <c r="Z264" s="255">
        <f t="shared" si="75"/>
        <v>9.1908850418653962</v>
      </c>
      <c r="AA264" s="255">
        <f t="shared" si="76"/>
        <v>1.4371287882927004E-2</v>
      </c>
      <c r="AB264" s="255">
        <f t="shared" si="77"/>
        <v>8.1261552645007246E-290</v>
      </c>
      <c r="AC264" s="256">
        <f t="shared" si="87"/>
        <v>836.37053880975111</v>
      </c>
      <c r="AD264" s="257">
        <f t="shared" si="88"/>
        <v>3.5065942434341886</v>
      </c>
      <c r="AE264" s="270">
        <f t="shared" si="89"/>
        <v>5.2820009219254703E-288</v>
      </c>
      <c r="AF264" s="236">
        <f t="shared" si="78"/>
        <v>839.87713305318528</v>
      </c>
      <c r="AG264" s="267">
        <f t="shared" si="85"/>
        <v>5.1982245036404362E-2</v>
      </c>
      <c r="AH264" s="254">
        <f t="shared" si="86"/>
        <v>39289.5625</v>
      </c>
      <c r="AI264" s="255">
        <f t="shared" si="79"/>
        <v>53.30713324281929</v>
      </c>
      <c r="AJ264" s="255">
        <f t="shared" si="80"/>
        <v>3.7525029472087176E-2</v>
      </c>
      <c r="AK264" s="253">
        <f t="shared" si="81"/>
        <v>8.9387707909507979E-289</v>
      </c>
      <c r="AL264" s="256">
        <f t="shared" si="90"/>
        <v>4850.9491250965557</v>
      </c>
      <c r="AM264" s="257">
        <f t="shared" si="91"/>
        <v>9.1561071911892729</v>
      </c>
      <c r="AN264" s="270">
        <f t="shared" si="92"/>
        <v>5.8102010141180188E-287</v>
      </c>
      <c r="AO264" s="236">
        <f t="shared" si="82"/>
        <v>4860.1052322877449</v>
      </c>
      <c r="AP264" s="268">
        <f t="shared" si="83"/>
        <v>3.6327729059967444E-2</v>
      </c>
    </row>
    <row r="265" spans="21:42" ht="12" customHeight="1">
      <c r="U265" s="266">
        <v>256</v>
      </c>
      <c r="V265" s="252">
        <f t="shared" si="72"/>
        <v>0.61154979413092247</v>
      </c>
      <c r="W265" s="252">
        <f t="shared" si="73"/>
        <v>7.7638125229914895E-4</v>
      </c>
      <c r="X265" s="253">
        <f t="shared" si="74"/>
        <v>3.6596099571612421E-293</v>
      </c>
      <c r="Y265" s="254">
        <f t="shared" si="84"/>
        <v>48407</v>
      </c>
      <c r="Z265" s="255">
        <f t="shared" si="75"/>
        <v>9.1732469119638367</v>
      </c>
      <c r="AA265" s="255">
        <f t="shared" si="76"/>
        <v>1.3974862541384681E-2</v>
      </c>
      <c r="AB265" s="255">
        <f t="shared" si="77"/>
        <v>5.8553759314579876E-291</v>
      </c>
      <c r="AC265" s="256">
        <f t="shared" si="87"/>
        <v>834.76546898870902</v>
      </c>
      <c r="AD265" s="257">
        <f t="shared" si="88"/>
        <v>3.4098664600978621</v>
      </c>
      <c r="AE265" s="270">
        <f t="shared" si="89"/>
        <v>3.8059943554476921E-289</v>
      </c>
      <c r="AF265" s="236">
        <f t="shared" si="78"/>
        <v>838.17533544880689</v>
      </c>
      <c r="AG265" s="267">
        <f t="shared" si="85"/>
        <v>5.1876916225091718E-2</v>
      </c>
      <c r="AH265" s="254">
        <f t="shared" si="86"/>
        <v>39320</v>
      </c>
      <c r="AI265" s="255">
        <f t="shared" si="79"/>
        <v>53.204832089390258</v>
      </c>
      <c r="AJ265" s="255">
        <f t="shared" si="80"/>
        <v>3.6489918858060001E-2</v>
      </c>
      <c r="AK265" s="253">
        <f t="shared" si="81"/>
        <v>6.4409135246037856E-290</v>
      </c>
      <c r="AL265" s="256">
        <f t="shared" si="90"/>
        <v>4841.6397201345135</v>
      </c>
      <c r="AM265" s="257">
        <f t="shared" si="91"/>
        <v>8.9035402013666403</v>
      </c>
      <c r="AN265" s="270">
        <f t="shared" si="92"/>
        <v>4.1865937909924606E-288</v>
      </c>
      <c r="AO265" s="236">
        <f t="shared" si="82"/>
        <v>4850.5432603358804</v>
      </c>
      <c r="AP265" s="268">
        <f t="shared" si="83"/>
        <v>3.6256256384018241E-2</v>
      </c>
    </row>
    <row r="266" spans="21:42" ht="12" customHeight="1">
      <c r="U266" s="266">
        <v>257</v>
      </c>
      <c r="V266" s="252">
        <f t="shared" ref="V266:V329" si="93">2.71828^(-0.69315/Cs137半減期*(U266/12))</f>
        <v>0.61037617541400679</v>
      </c>
      <c r="W266" s="252">
        <f t="shared" ref="W266:W329" si="94">2.71828^(-0.69315/Cs134半減期*(U266/12))</f>
        <v>7.5496513388185755E-4</v>
      </c>
      <c r="X266" s="253">
        <f t="shared" ref="X266:X329" si="95">2.71828^(-0.69315/I131半減期*(U266/12))</f>
        <v>2.63696562078919E-294</v>
      </c>
      <c r="Y266" s="254">
        <f t="shared" si="84"/>
        <v>48437.4375</v>
      </c>
      <c r="Z266" s="255">
        <f t="shared" ref="Z266:Z329" si="96">放出量_福一*V266</f>
        <v>9.1556426312101014</v>
      </c>
      <c r="AA266" s="255">
        <f t="shared" ref="AA266:AA329" si="97">放出量_福一*W266</f>
        <v>1.3589372409873436E-2</v>
      </c>
      <c r="AB266" s="255">
        <f t="shared" ref="AB266:AB329" si="98">放出量_福一*X266</f>
        <v>4.2191449932627041E-292</v>
      </c>
      <c r="AC266" s="256">
        <f t="shared" si="87"/>
        <v>833.1634794401192</v>
      </c>
      <c r="AD266" s="257">
        <f t="shared" si="88"/>
        <v>3.3158068680091177</v>
      </c>
      <c r="AE266" s="270">
        <f t="shared" si="89"/>
        <v>2.7424442456207574E-290</v>
      </c>
      <c r="AF266" s="236">
        <f t="shared" ref="AF266:AF329" si="99">AC266+AD266+AE266</f>
        <v>836.47928630812828</v>
      </c>
      <c r="AG266" s="267">
        <f t="shared" si="85"/>
        <v>5.1771943201592389E-2</v>
      </c>
      <c r="AH266" s="254">
        <f t="shared" si="86"/>
        <v>39350.4375</v>
      </c>
      <c r="AI266" s="255">
        <f t="shared" ref="AI266:AI329" si="100">放出量_チェル*V266</f>
        <v>53.102727261018593</v>
      </c>
      <c r="AJ266" s="255">
        <f t="shared" ref="AJ266:AJ329" si="101">放出量_チェル*W266</f>
        <v>3.5483361292447307E-2</v>
      </c>
      <c r="AK266" s="253">
        <f t="shared" ref="AK266:AK329" si="102">放出量_チェル*X266</f>
        <v>4.6410594925889745E-291</v>
      </c>
      <c r="AL266" s="256">
        <f t="shared" si="90"/>
        <v>4832.3481807526914</v>
      </c>
      <c r="AM266" s="257">
        <f t="shared" si="91"/>
        <v>8.6579401553571422</v>
      </c>
      <c r="AN266" s="270">
        <f t="shared" si="92"/>
        <v>3.0166886701828333E-289</v>
      </c>
      <c r="AO266" s="236">
        <f t="shared" ref="AO266:AO329" si="103">AL266+AM266+AN266</f>
        <v>4841.0061209080486</v>
      </c>
      <c r="AP266" s="268">
        <f t="shared" ref="AP266:AP329" si="104">AO266/133785</f>
        <v>3.6184969323227928E-2</v>
      </c>
    </row>
    <row r="267" spans="21:42" ht="12" customHeight="1">
      <c r="U267" s="266">
        <v>258</v>
      </c>
      <c r="V267" s="252">
        <f t="shared" si="93"/>
        <v>0.60920480897631013</v>
      </c>
      <c r="W267" s="252">
        <f t="shared" si="94"/>
        <v>7.3413976920405426E-4</v>
      </c>
      <c r="X267" s="253">
        <f t="shared" si="95"/>
        <v>1.9000898365189702E-295</v>
      </c>
      <c r="Y267" s="254">
        <f t="shared" ref="Y267:Y330" si="105">Y266+365.25/12</f>
        <v>48467.875</v>
      </c>
      <c r="Z267" s="255">
        <f t="shared" si="96"/>
        <v>9.1380721346446521</v>
      </c>
      <c r="AA267" s="255">
        <f t="shared" si="97"/>
        <v>1.3214515845672977E-2</v>
      </c>
      <c r="AB267" s="255">
        <f t="shared" si="98"/>
        <v>3.0401437384303525E-293</v>
      </c>
      <c r="AC267" s="256">
        <f t="shared" si="87"/>
        <v>831.56456425266333</v>
      </c>
      <c r="AD267" s="257">
        <f t="shared" si="88"/>
        <v>3.2243418663442061</v>
      </c>
      <c r="AE267" s="270">
        <f t="shared" si="89"/>
        <v>1.9760934299797294E-291</v>
      </c>
      <c r="AF267" s="236">
        <f t="shared" si="99"/>
        <v>834.78890611900749</v>
      </c>
      <c r="AG267" s="267">
        <f t="shared" ref="AG267:AG330" si="106">AF267/16157</f>
        <v>5.1667321044686979E-2</v>
      </c>
      <c r="AH267" s="254">
        <f t="shared" ref="AH267:AH330" si="107">AH266+365.25/12</f>
        <v>39380.875</v>
      </c>
      <c r="AI267" s="255">
        <f t="shared" si="100"/>
        <v>53.000818380938981</v>
      </c>
      <c r="AJ267" s="255">
        <f t="shared" si="101"/>
        <v>3.450456915259055E-2</v>
      </c>
      <c r="AK267" s="253">
        <f t="shared" si="102"/>
        <v>3.3441581122733874E-292</v>
      </c>
      <c r="AL267" s="256">
        <f t="shared" si="90"/>
        <v>4823.0744726654475</v>
      </c>
      <c r="AM267" s="257">
        <f t="shared" si="91"/>
        <v>8.4191148732320933</v>
      </c>
      <c r="AN267" s="270">
        <f t="shared" si="92"/>
        <v>2.1737027729777018E-290</v>
      </c>
      <c r="AO267" s="236">
        <f t="shared" si="103"/>
        <v>4831.49358753868</v>
      </c>
      <c r="AP267" s="268">
        <f t="shared" si="104"/>
        <v>3.6113866184838958E-2</v>
      </c>
    </row>
    <row r="268" spans="21:42" ht="12" customHeight="1">
      <c r="U268" s="266">
        <v>259</v>
      </c>
      <c r="V268" s="252">
        <f t="shared" si="93"/>
        <v>0.60803569049550732</v>
      </c>
      <c r="W268" s="252">
        <f t="shared" si="94"/>
        <v>7.1388886259656393E-4</v>
      </c>
      <c r="X268" s="253">
        <f t="shared" si="95"/>
        <v>1.3691272113596136E-296</v>
      </c>
      <c r="Y268" s="254">
        <f t="shared" si="105"/>
        <v>48498.3125</v>
      </c>
      <c r="Z268" s="255">
        <f t="shared" si="96"/>
        <v>9.12053535743261</v>
      </c>
      <c r="AA268" s="255">
        <f t="shared" si="97"/>
        <v>1.284999952673815E-2</v>
      </c>
      <c r="AB268" s="255">
        <f t="shared" si="98"/>
        <v>2.1906035381753815E-294</v>
      </c>
      <c r="AC268" s="256">
        <f t="shared" si="87"/>
        <v>829.96871752636741</v>
      </c>
      <c r="AD268" s="257">
        <f t="shared" si="88"/>
        <v>3.1353998845241082</v>
      </c>
      <c r="AE268" s="270">
        <f t="shared" si="89"/>
        <v>1.4238922998139979E-292</v>
      </c>
      <c r="AF268" s="236">
        <f t="shared" si="99"/>
        <v>833.10411741089149</v>
      </c>
      <c r="AG268" s="267">
        <f t="shared" si="106"/>
        <v>5.1563044959515469E-2</v>
      </c>
      <c r="AH268" s="254">
        <f t="shared" si="107"/>
        <v>39411.3125</v>
      </c>
      <c r="AI268" s="255">
        <f t="shared" si="100"/>
        <v>52.899105073109133</v>
      </c>
      <c r="AJ268" s="255">
        <f t="shared" si="101"/>
        <v>3.3552776542038504E-2</v>
      </c>
      <c r="AK268" s="253">
        <f t="shared" si="102"/>
        <v>2.4096638919929198E-293</v>
      </c>
      <c r="AL268" s="256">
        <f t="shared" si="90"/>
        <v>4813.8185616529317</v>
      </c>
      <c r="AM268" s="257">
        <f t="shared" si="91"/>
        <v>8.1868774762573935</v>
      </c>
      <c r="AN268" s="270">
        <f t="shared" si="92"/>
        <v>1.5662815297953979E-291</v>
      </c>
      <c r="AO268" s="236">
        <f t="shared" si="103"/>
        <v>4822.0054391291887</v>
      </c>
      <c r="AP268" s="268">
        <f t="shared" si="104"/>
        <v>3.6042945316210252E-2</v>
      </c>
    </row>
    <row r="269" spans="21:42" ht="12" customHeight="1">
      <c r="U269" s="266">
        <v>260</v>
      </c>
      <c r="V269" s="252">
        <f t="shared" si="93"/>
        <v>0.60686881565756823</v>
      </c>
      <c r="W269" s="252">
        <f t="shared" si="94"/>
        <v>6.9419656789872263E-4</v>
      </c>
      <c r="X269" s="253">
        <f t="shared" si="95"/>
        <v>9.8653720727189623E-298</v>
      </c>
      <c r="Y269" s="254">
        <f t="shared" si="105"/>
        <v>48528.75</v>
      </c>
      <c r="Z269" s="255">
        <f t="shared" si="96"/>
        <v>9.1030322348635231</v>
      </c>
      <c r="AA269" s="255">
        <f t="shared" si="97"/>
        <v>1.2495538222177006E-2</v>
      </c>
      <c r="AB269" s="255">
        <f t="shared" si="98"/>
        <v>1.578459531635034E-295</v>
      </c>
      <c r="AC269" s="256">
        <f t="shared" si="87"/>
        <v>828.37593337258068</v>
      </c>
      <c r="AD269" s="257">
        <f t="shared" si="88"/>
        <v>3.0489113262111891</v>
      </c>
      <c r="AE269" s="270">
        <f t="shared" si="89"/>
        <v>1.0259986955627721E-293</v>
      </c>
      <c r="AF269" s="236">
        <f t="shared" si="99"/>
        <v>831.42484469879184</v>
      </c>
      <c r="AG269" s="267">
        <f t="shared" si="106"/>
        <v>5.1459110274109786E-2</v>
      </c>
      <c r="AH269" s="254">
        <f t="shared" si="107"/>
        <v>39441.75</v>
      </c>
      <c r="AI269" s="255">
        <f t="shared" si="100"/>
        <v>52.797586962208435</v>
      </c>
      <c r="AJ269" s="255">
        <f t="shared" si="101"/>
        <v>3.2627238691239964E-2</v>
      </c>
      <c r="AK269" s="253">
        <f t="shared" si="102"/>
        <v>1.7363054847985372E-294</v>
      </c>
      <c r="AL269" s="256">
        <f t="shared" si="90"/>
        <v>4804.5804135609678</v>
      </c>
      <c r="AM269" s="257">
        <f t="shared" si="91"/>
        <v>7.96104624066255</v>
      </c>
      <c r="AN269" s="270">
        <f t="shared" si="92"/>
        <v>1.128598565119049E-292</v>
      </c>
      <c r="AO269" s="236">
        <f t="shared" si="103"/>
        <v>4812.5414598016305</v>
      </c>
      <c r="AP269" s="268">
        <f t="shared" si="104"/>
        <v>3.5972205103723363E-2</v>
      </c>
    </row>
    <row r="270" spans="21:42" ht="12" customHeight="1">
      <c r="U270" s="266">
        <v>261</v>
      </c>
      <c r="V270" s="252">
        <f t="shared" si="93"/>
        <v>0.60570418015674155</v>
      </c>
      <c r="W270" s="252">
        <f t="shared" si="94"/>
        <v>6.7504747605889631E-4</v>
      </c>
      <c r="X270" s="253">
        <f t="shared" si="95"/>
        <v>7.1085846023435673E-299</v>
      </c>
      <c r="Y270" s="254">
        <f t="shared" si="105"/>
        <v>48559.1875</v>
      </c>
      <c r="Z270" s="255">
        <f t="shared" si="96"/>
        <v>9.0855627023511225</v>
      </c>
      <c r="AA270" s="255">
        <f t="shared" si="97"/>
        <v>1.2150854569060133E-2</v>
      </c>
      <c r="AB270" s="255">
        <f t="shared" si="98"/>
        <v>1.1373735363749707E-296</v>
      </c>
      <c r="AC270" s="256">
        <f t="shared" si="87"/>
        <v>826.7862059139519</v>
      </c>
      <c r="AD270" s="257">
        <f t="shared" si="88"/>
        <v>2.964808514850672</v>
      </c>
      <c r="AE270" s="270">
        <f t="shared" si="89"/>
        <v>7.3929279864373096E-295</v>
      </c>
      <c r="AF270" s="236">
        <f t="shared" si="99"/>
        <v>829.75101442880259</v>
      </c>
      <c r="AG270" s="267">
        <f t="shared" si="106"/>
        <v>5.1355512436021697E-2</v>
      </c>
      <c r="AH270" s="254">
        <f t="shared" si="107"/>
        <v>39472.1875</v>
      </c>
      <c r="AI270" s="255">
        <f t="shared" si="100"/>
        <v>52.696263673636516</v>
      </c>
      <c r="AJ270" s="255">
        <f t="shared" si="101"/>
        <v>3.1727231374768128E-2</v>
      </c>
      <c r="AK270" s="253">
        <f t="shared" si="102"/>
        <v>1.2511108900124678E-295</v>
      </c>
      <c r="AL270" s="256">
        <f t="shared" si="90"/>
        <v>4795.3599943009222</v>
      </c>
      <c r="AM270" s="257">
        <f t="shared" si="91"/>
        <v>7.741444455443423</v>
      </c>
      <c r="AN270" s="270">
        <f t="shared" si="92"/>
        <v>8.1322207850810422E-294</v>
      </c>
      <c r="AO270" s="236">
        <f t="shared" si="103"/>
        <v>4803.1014387563655</v>
      </c>
      <c r="AP270" s="268">
        <f t="shared" si="104"/>
        <v>3.5901643971718543E-2</v>
      </c>
    </row>
    <row r="271" spans="21:42" ht="12" customHeight="1">
      <c r="U271" s="266">
        <v>262</v>
      </c>
      <c r="V271" s="252">
        <f t="shared" si="93"/>
        <v>0.60454177969553913</v>
      </c>
      <c r="W271" s="252">
        <f t="shared" si="94"/>
        <v>6.5642660307702267E-4</v>
      </c>
      <c r="X271" s="253">
        <f t="shared" si="95"/>
        <v>5.1221560298174713E-300</v>
      </c>
      <c r="Y271" s="254">
        <f t="shared" si="105"/>
        <v>48589.625</v>
      </c>
      <c r="Z271" s="255">
        <f t="shared" si="96"/>
        <v>9.0681266954330866</v>
      </c>
      <c r="AA271" s="255">
        <f t="shared" si="97"/>
        <v>1.1815678855386407E-2</v>
      </c>
      <c r="AB271" s="255">
        <f t="shared" si="98"/>
        <v>8.1954496477079547E-298</v>
      </c>
      <c r="AC271" s="256">
        <f t="shared" si="87"/>
        <v>825.1995292844108</v>
      </c>
      <c r="AD271" s="257">
        <f t="shared" si="88"/>
        <v>2.8830256407142829</v>
      </c>
      <c r="AE271" s="270">
        <f t="shared" si="89"/>
        <v>5.3270422710101703E-296</v>
      </c>
      <c r="AF271" s="236">
        <f t="shared" si="99"/>
        <v>828.08255492512512</v>
      </c>
      <c r="AG271" s="267">
        <f t="shared" si="106"/>
        <v>5.1252247009044072E-2</v>
      </c>
      <c r="AH271" s="254">
        <f t="shared" si="107"/>
        <v>39502.625</v>
      </c>
      <c r="AI271" s="255">
        <f t="shared" si="100"/>
        <v>52.595134833511906</v>
      </c>
      <c r="AJ271" s="255">
        <f t="shared" si="101"/>
        <v>3.0852050344620064E-2</v>
      </c>
      <c r="AK271" s="253">
        <f t="shared" si="102"/>
        <v>9.014994612478749E-297</v>
      </c>
      <c r="AL271" s="256">
        <f t="shared" si="90"/>
        <v>4786.157269849582</v>
      </c>
      <c r="AM271" s="257">
        <f t="shared" si="91"/>
        <v>7.5279002840872957</v>
      </c>
      <c r="AN271" s="270">
        <f t="shared" si="92"/>
        <v>5.8597464981111874E-295</v>
      </c>
      <c r="AO271" s="236">
        <f t="shared" si="103"/>
        <v>4793.6851701336691</v>
      </c>
      <c r="AP271" s="268">
        <f t="shared" si="104"/>
        <v>3.5831260381460318E-2</v>
      </c>
    </row>
    <row r="272" spans="21:42" ht="12" customHeight="1">
      <c r="U272" s="266">
        <v>263</v>
      </c>
      <c r="V272" s="252">
        <f t="shared" si="93"/>
        <v>0.60338160998472035</v>
      </c>
      <c r="W272" s="252">
        <f t="shared" si="94"/>
        <v>6.3831937827976356E-4</v>
      </c>
      <c r="X272" s="253">
        <f t="shared" si="95"/>
        <v>3.6908166479643244E-301</v>
      </c>
      <c r="Y272" s="254">
        <f t="shared" si="105"/>
        <v>48620.0625</v>
      </c>
      <c r="Z272" s="255">
        <f t="shared" si="96"/>
        <v>9.0507241497708044</v>
      </c>
      <c r="AA272" s="255">
        <f t="shared" si="97"/>
        <v>1.1489748809035744E-2</v>
      </c>
      <c r="AB272" s="255">
        <f t="shared" si="98"/>
        <v>5.9053066367429191E-299</v>
      </c>
      <c r="AC272" s="256">
        <f t="shared" si="87"/>
        <v>823.61589762914309</v>
      </c>
      <c r="AD272" s="257">
        <f t="shared" si="88"/>
        <v>2.8034987094047215</v>
      </c>
      <c r="AE272" s="270">
        <f t="shared" si="89"/>
        <v>3.8384493138828975E-297</v>
      </c>
      <c r="AF272" s="236">
        <f t="shared" si="99"/>
        <v>826.41939633854781</v>
      </c>
      <c r="AG272" s="267">
        <f t="shared" si="106"/>
        <v>5.1149309670022146E-2</v>
      </c>
      <c r="AH272" s="254">
        <f t="shared" si="107"/>
        <v>39533.0625</v>
      </c>
      <c r="AI272" s="255">
        <f t="shared" si="100"/>
        <v>52.494200068670672</v>
      </c>
      <c r="AJ272" s="255">
        <f t="shared" si="101"/>
        <v>3.0001010779148886E-2</v>
      </c>
      <c r="AK272" s="253">
        <f t="shared" si="102"/>
        <v>6.4958373004172111E-298</v>
      </c>
      <c r="AL272" s="256">
        <f t="shared" si="90"/>
        <v>4776.9722062490309</v>
      </c>
      <c r="AM272" s="257">
        <f t="shared" si="91"/>
        <v>7.3202466301123277</v>
      </c>
      <c r="AN272" s="270">
        <f t="shared" si="92"/>
        <v>4.2222942452711867E-296</v>
      </c>
      <c r="AO272" s="236">
        <f t="shared" si="103"/>
        <v>4784.2924528791436</v>
      </c>
      <c r="AP272" s="268">
        <f t="shared" si="104"/>
        <v>3.5761052830131507E-2</v>
      </c>
    </row>
    <row r="273" spans="21:42" ht="12" customHeight="1">
      <c r="U273" s="266">
        <v>264</v>
      </c>
      <c r="V273" s="252">
        <f t="shared" si="93"/>
        <v>0.60222366674327565</v>
      </c>
      <c r="W273" s="252">
        <f t="shared" si="94"/>
        <v>6.2071163291908165E-4</v>
      </c>
      <c r="X273" s="253">
        <f t="shared" si="95"/>
        <v>2.6594518889299799E-302</v>
      </c>
      <c r="Y273" s="254">
        <f t="shared" si="105"/>
        <v>48650.5</v>
      </c>
      <c r="Z273" s="255">
        <f t="shared" si="96"/>
        <v>9.0333550011491344</v>
      </c>
      <c r="AA273" s="255">
        <f t="shared" si="97"/>
        <v>1.1172809392543469E-2</v>
      </c>
      <c r="AB273" s="255">
        <f t="shared" si="98"/>
        <v>4.255123022287968E-300</v>
      </c>
      <c r="AC273" s="256">
        <f t="shared" ref="AC273:AC336" si="108">Z273*10^15/10^6*10^(-6)*線量率定数</f>
        <v>822.03530510457108</v>
      </c>
      <c r="AD273" s="257">
        <f t="shared" ref="AD273:AD336" si="109">AA273*10^15/10^6*10^(-6)*線量率定数</f>
        <v>2.7261654917806064</v>
      </c>
      <c r="AE273" s="270">
        <f t="shared" ref="AE273:AE336" si="110">AB273*10^15/10^6*10^(-6)*線量率定数</f>
        <v>2.7658299644871792E-298</v>
      </c>
      <c r="AF273" s="236">
        <f t="shared" si="99"/>
        <v>824.76147059635173</v>
      </c>
      <c r="AG273" s="267">
        <f t="shared" si="106"/>
        <v>5.1046696205753028E-2</v>
      </c>
      <c r="AH273" s="254">
        <f t="shared" si="107"/>
        <v>39563.5</v>
      </c>
      <c r="AI273" s="255">
        <f t="shared" si="100"/>
        <v>52.393459006664983</v>
      </c>
      <c r="AJ273" s="255">
        <f t="shared" si="101"/>
        <v>2.9173446747196838E-2</v>
      </c>
      <c r="AK273" s="253">
        <f t="shared" si="102"/>
        <v>4.6806353245167644E-299</v>
      </c>
      <c r="AL273" s="256">
        <f t="shared" si="90"/>
        <v>4767.8047696065132</v>
      </c>
      <c r="AM273" s="257">
        <f t="shared" si="91"/>
        <v>7.1183210063160276</v>
      </c>
      <c r="AN273" s="270">
        <f t="shared" si="92"/>
        <v>3.0424129609358966E-297</v>
      </c>
      <c r="AO273" s="236">
        <f t="shared" si="103"/>
        <v>4774.9230906128296</v>
      </c>
      <c r="AP273" s="268">
        <f t="shared" si="104"/>
        <v>3.5691019849854837E-2</v>
      </c>
    </row>
    <row r="274" spans="21:42" ht="12" customHeight="1">
      <c r="U274" s="266">
        <v>265</v>
      </c>
      <c r="V274" s="252">
        <f t="shared" si="93"/>
        <v>0.6010679456984116</v>
      </c>
      <c r="W274" s="252">
        <f t="shared" si="94"/>
        <v>6.0358958908530958E-4</v>
      </c>
      <c r="X274" s="253">
        <f t="shared" si="95"/>
        <v>1.9162925238874138E-303</v>
      </c>
      <c r="Y274" s="254">
        <f t="shared" si="105"/>
        <v>48680.9375</v>
      </c>
      <c r="Z274" s="255">
        <f t="shared" si="96"/>
        <v>9.0160191854761749</v>
      </c>
      <c r="AA274" s="255">
        <f t="shared" si="97"/>
        <v>1.0864612603535573E-2</v>
      </c>
      <c r="AB274" s="255">
        <f t="shared" si="98"/>
        <v>3.066068038219862E-301</v>
      </c>
      <c r="AC274" s="256">
        <f t="shared" si="108"/>
        <v>820.45774587833171</v>
      </c>
      <c r="AD274" s="257">
        <f t="shared" si="109"/>
        <v>2.6509654752626792</v>
      </c>
      <c r="AE274" s="270">
        <f t="shared" si="110"/>
        <v>1.9929442248429105E-299</v>
      </c>
      <c r="AF274" s="236">
        <f t="shared" si="99"/>
        <v>823.10871135359434</v>
      </c>
      <c r="AG274" s="267">
        <f t="shared" si="106"/>
        <v>5.0944402509970559E-2</v>
      </c>
      <c r="AH274" s="254">
        <f t="shared" si="107"/>
        <v>39593.9375</v>
      </c>
      <c r="AI274" s="255">
        <f t="shared" si="100"/>
        <v>52.29291127576181</v>
      </c>
      <c r="AJ274" s="255">
        <f t="shared" si="101"/>
        <v>2.8368710687009552E-2</v>
      </c>
      <c r="AK274" s="253">
        <f t="shared" si="102"/>
        <v>3.3726748420418484E-300</v>
      </c>
      <c r="AL274" s="256">
        <f t="shared" si="90"/>
        <v>4758.6549260943239</v>
      </c>
      <c r="AM274" s="257">
        <f t="shared" si="91"/>
        <v>6.9219654076303296</v>
      </c>
      <c r="AN274" s="270">
        <f t="shared" si="92"/>
        <v>2.1922386473272011E-298</v>
      </c>
      <c r="AO274" s="236">
        <f t="shared" si="103"/>
        <v>4765.5768915019544</v>
      </c>
      <c r="AP274" s="268">
        <f t="shared" si="104"/>
        <v>3.5621160006741821E-2</v>
      </c>
    </row>
    <row r="275" spans="21:42" ht="12" customHeight="1">
      <c r="U275" s="266">
        <v>266</v>
      </c>
      <c r="V275" s="252">
        <f t="shared" si="93"/>
        <v>0.59991444258553384</v>
      </c>
      <c r="W275" s="252">
        <f t="shared" si="94"/>
        <v>5.8693984892605757E-4</v>
      </c>
      <c r="X275" s="253">
        <f t="shared" si="95"/>
        <v>1.380802206797687E-304</v>
      </c>
      <c r="Y275" s="254">
        <f t="shared" si="105"/>
        <v>48711.375</v>
      </c>
      <c r="Z275" s="255">
        <f t="shared" si="96"/>
        <v>8.9987166387830069</v>
      </c>
      <c r="AA275" s="255">
        <f t="shared" si="97"/>
        <v>1.0564917280669037E-2</v>
      </c>
      <c r="AB275" s="255">
        <f t="shared" si="98"/>
        <v>2.2092835308762992E-302</v>
      </c>
      <c r="AC275" s="256">
        <f t="shared" si="108"/>
        <v>818.88321412925347</v>
      </c>
      <c r="AD275" s="257">
        <f t="shared" si="109"/>
        <v>2.5778398164832446</v>
      </c>
      <c r="AE275" s="270">
        <f t="shared" si="110"/>
        <v>1.4360342950695946E-300</v>
      </c>
      <c r="AF275" s="236">
        <f t="shared" si="99"/>
        <v>821.46105394573669</v>
      </c>
      <c r="AG275" s="267">
        <f t="shared" si="106"/>
        <v>5.0842424580413235E-2</v>
      </c>
      <c r="AH275" s="254">
        <f t="shared" si="107"/>
        <v>39624.375</v>
      </c>
      <c r="AI275" s="255">
        <f t="shared" si="100"/>
        <v>52.192556504941443</v>
      </c>
      <c r="AJ275" s="255">
        <f t="shared" si="101"/>
        <v>2.7586172899524707E-2</v>
      </c>
      <c r="AK275" s="253">
        <f t="shared" si="102"/>
        <v>2.4302118839639293E-301</v>
      </c>
      <c r="AL275" s="256">
        <f t="shared" si="90"/>
        <v>4749.5226419496703</v>
      </c>
      <c r="AM275" s="257">
        <f t="shared" si="91"/>
        <v>6.7310261874840283</v>
      </c>
      <c r="AN275" s="270">
        <f t="shared" si="92"/>
        <v>1.5796377245765538E-299</v>
      </c>
      <c r="AO275" s="236">
        <f t="shared" si="103"/>
        <v>4756.2536681371539</v>
      </c>
      <c r="AP275" s="268">
        <f t="shared" si="104"/>
        <v>3.5551471899967511E-2</v>
      </c>
    </row>
    <row r="276" spans="21:42" ht="12" customHeight="1">
      <c r="U276" s="266">
        <v>267</v>
      </c>
      <c r="V276" s="252">
        <f t="shared" si="93"/>
        <v>0.59876315314823314</v>
      </c>
      <c r="W276" s="252">
        <f t="shared" si="94"/>
        <v>5.7074938416251198E-4</v>
      </c>
      <c r="X276" s="253">
        <f t="shared" si="95"/>
        <v>9.9494973263767742E-306</v>
      </c>
      <c r="Y276" s="254">
        <f t="shared" si="105"/>
        <v>48741.8125</v>
      </c>
      <c r="Z276" s="255">
        <f t="shared" si="96"/>
        <v>8.9814472972234967</v>
      </c>
      <c r="AA276" s="255">
        <f t="shared" si="97"/>
        <v>1.0273488914925216E-2</v>
      </c>
      <c r="AB276" s="255">
        <f t="shared" si="98"/>
        <v>1.5919195722202838E-303</v>
      </c>
      <c r="AC276" s="256">
        <f t="shared" si="108"/>
        <v>817.31170404733814</v>
      </c>
      <c r="AD276" s="257">
        <f t="shared" si="109"/>
        <v>2.5067312952417526</v>
      </c>
      <c r="AE276" s="270">
        <f t="shared" si="110"/>
        <v>1.0347477219431843E-301</v>
      </c>
      <c r="AF276" s="236">
        <f t="shared" si="99"/>
        <v>819.81843534257985</v>
      </c>
      <c r="AG276" s="267">
        <f t="shared" si="106"/>
        <v>5.0740758515973254E-2</v>
      </c>
      <c r="AH276" s="254">
        <f t="shared" si="107"/>
        <v>39654.8125</v>
      </c>
      <c r="AI276" s="255">
        <f t="shared" si="100"/>
        <v>52.092394323896286</v>
      </c>
      <c r="AJ276" s="255">
        <f t="shared" si="101"/>
        <v>2.6825221055638063E-2</v>
      </c>
      <c r="AK276" s="253">
        <f t="shared" si="102"/>
        <v>1.7511115294423122E-302</v>
      </c>
      <c r="AL276" s="256">
        <f t="shared" si="90"/>
        <v>4740.4078834745615</v>
      </c>
      <c r="AM276" s="257">
        <f t="shared" si="91"/>
        <v>6.5453539375756877</v>
      </c>
      <c r="AN276" s="270">
        <f t="shared" si="92"/>
        <v>1.1382224941375029E-300</v>
      </c>
      <c r="AO276" s="236">
        <f t="shared" si="103"/>
        <v>4746.9532374121372</v>
      </c>
      <c r="AP276" s="268">
        <f t="shared" si="104"/>
        <v>3.5481954160871076E-2</v>
      </c>
    </row>
    <row r="277" spans="21:42" ht="12" customHeight="1">
      <c r="U277" s="266">
        <v>268</v>
      </c>
      <c r="V277" s="252">
        <f t="shared" si="93"/>
        <v>0.59761407313826798</v>
      </c>
      <c r="W277" s="252">
        <f t="shared" si="94"/>
        <v>5.5500552589491097E-4</v>
      </c>
      <c r="X277" s="253">
        <f t="shared" si="95"/>
        <v>7.1692018277664006E-307</v>
      </c>
      <c r="Y277" s="254">
        <f t="shared" si="105"/>
        <v>48772.25</v>
      </c>
      <c r="Z277" s="255">
        <f t="shared" si="96"/>
        <v>8.9642110970740205</v>
      </c>
      <c r="AA277" s="255">
        <f t="shared" si="97"/>
        <v>9.9900994661083972E-3</v>
      </c>
      <c r="AB277" s="255">
        <f t="shared" si="98"/>
        <v>1.1470722924426241E-304</v>
      </c>
      <c r="AC277" s="256">
        <f t="shared" si="108"/>
        <v>815.7432098337357</v>
      </c>
      <c r="AD277" s="257">
        <f t="shared" si="109"/>
        <v>2.4375842697304488</v>
      </c>
      <c r="AE277" s="270">
        <f t="shared" si="110"/>
        <v>7.455969900877056E-303</v>
      </c>
      <c r="AF277" s="236">
        <f t="shared" si="99"/>
        <v>818.18079410346616</v>
      </c>
      <c r="AG277" s="267">
        <f t="shared" si="106"/>
        <v>5.0639400513923759E-2</v>
      </c>
      <c r="AH277" s="254">
        <f t="shared" si="107"/>
        <v>39685.25</v>
      </c>
      <c r="AI277" s="255">
        <f t="shared" si="100"/>
        <v>51.992424363029315</v>
      </c>
      <c r="AJ277" s="255">
        <f t="shared" si="101"/>
        <v>2.6085259717060817E-2</v>
      </c>
      <c r="AK277" s="253">
        <f t="shared" si="102"/>
        <v>1.2617795216868865E-303</v>
      </c>
      <c r="AL277" s="256">
        <f t="shared" si="90"/>
        <v>4731.3106170356677</v>
      </c>
      <c r="AM277" s="257">
        <f t="shared" si="91"/>
        <v>6.3648033709628384</v>
      </c>
      <c r="AN277" s="270">
        <f t="shared" si="92"/>
        <v>8.2015668909647617E-302</v>
      </c>
      <c r="AO277" s="236">
        <f t="shared" si="103"/>
        <v>4737.675420406631</v>
      </c>
      <c r="AP277" s="268">
        <f t="shared" si="104"/>
        <v>3.541260545208081E-2</v>
      </c>
    </row>
    <row r="278" spans="21:42" ht="12" customHeight="1">
      <c r="U278" s="266">
        <v>269</v>
      </c>
      <c r="V278" s="252">
        <f t="shared" si="93"/>
        <v>0.59646719831554973</v>
      </c>
      <c r="W278" s="252">
        <f t="shared" si="94"/>
        <v>5.396959546892469E-4</v>
      </c>
      <c r="X278" s="253">
        <f t="shared" si="95"/>
        <v>5.1658343292370222E-308</v>
      </c>
      <c r="Y278" s="254">
        <f t="shared" si="105"/>
        <v>48802.6875</v>
      </c>
      <c r="Z278" s="255">
        <f t="shared" si="96"/>
        <v>8.9470079747332463</v>
      </c>
      <c r="AA278" s="255">
        <f t="shared" si="97"/>
        <v>9.7145271844064438E-3</v>
      </c>
      <c r="AB278" s="255">
        <f t="shared" si="98"/>
        <v>8.2653349267792355E-306</v>
      </c>
      <c r="AC278" s="256">
        <f t="shared" si="108"/>
        <v>814.17772570072532</v>
      </c>
      <c r="AD278" s="257">
        <f t="shared" si="109"/>
        <v>2.3703446329951721</v>
      </c>
      <c r="AE278" s="270">
        <f t="shared" si="110"/>
        <v>5.3724677024065031E-304</v>
      </c>
      <c r="AF278" s="236">
        <f t="shared" si="99"/>
        <v>816.54807033372049</v>
      </c>
      <c r="AG278" s="267">
        <f t="shared" si="106"/>
        <v>5.0538346867222902E-2</v>
      </c>
      <c r="AH278" s="254">
        <f t="shared" si="107"/>
        <v>39715.6875</v>
      </c>
      <c r="AI278" s="255">
        <f t="shared" si="100"/>
        <v>51.892646253452824</v>
      </c>
      <c r="AJ278" s="255">
        <f t="shared" si="101"/>
        <v>2.5365709870394604E-2</v>
      </c>
      <c r="AK278" s="253">
        <f t="shared" si="102"/>
        <v>9.0918684194571594E-305</v>
      </c>
      <c r="AL278" s="256">
        <f t="shared" si="90"/>
        <v>4722.2308090642073</v>
      </c>
      <c r="AM278" s="257">
        <f t="shared" si="91"/>
        <v>6.1892332083762831</v>
      </c>
      <c r="AN278" s="270">
        <f t="shared" si="92"/>
        <v>5.9097144726471536E-303</v>
      </c>
      <c r="AO278" s="236">
        <f t="shared" si="103"/>
        <v>4728.4200422725835</v>
      </c>
      <c r="AP278" s="268">
        <f t="shared" si="104"/>
        <v>3.5343424466663553E-2</v>
      </c>
    </row>
    <row r="279" spans="21:42" ht="12" customHeight="1">
      <c r="U279" s="266">
        <v>270</v>
      </c>
      <c r="V279" s="252">
        <f t="shared" si="93"/>
        <v>0.59532252444812717</v>
      </c>
      <c r="W279" s="252">
        <f t="shared" si="94"/>
        <v>5.2480869093741111E-4</v>
      </c>
      <c r="X279" s="253">
        <f t="shared" si="95"/>
        <v>0</v>
      </c>
      <c r="Y279" s="254">
        <f t="shared" si="105"/>
        <v>48833.125</v>
      </c>
      <c r="Z279" s="255">
        <f t="shared" si="96"/>
        <v>8.9298378667219076</v>
      </c>
      <c r="AA279" s="255">
        <f t="shared" si="97"/>
        <v>9.4465564368734004E-3</v>
      </c>
      <c r="AB279" s="255">
        <f t="shared" si="98"/>
        <v>0</v>
      </c>
      <c r="AC279" s="256">
        <f t="shared" si="108"/>
        <v>812.61524587169356</v>
      </c>
      <c r="AD279" s="257">
        <f t="shared" si="109"/>
        <v>2.3049597705971099</v>
      </c>
      <c r="AE279" s="270">
        <f t="shared" si="110"/>
        <v>0</v>
      </c>
      <c r="AF279" s="236">
        <f t="shared" si="99"/>
        <v>814.92020564229063</v>
      </c>
      <c r="AG279" s="267">
        <f t="shared" si="106"/>
        <v>5.0437593961892097E-2</v>
      </c>
      <c r="AH279" s="254">
        <f t="shared" si="107"/>
        <v>39746.125</v>
      </c>
      <c r="AI279" s="255">
        <f t="shared" si="100"/>
        <v>51.793059626987066</v>
      </c>
      <c r="AJ279" s="255">
        <f t="shared" si="101"/>
        <v>2.4666008474058324E-2</v>
      </c>
      <c r="AK279" s="253">
        <f t="shared" si="102"/>
        <v>0</v>
      </c>
      <c r="AL279" s="256">
        <f t="shared" si="90"/>
        <v>4713.1684260558222</v>
      </c>
      <c r="AM279" s="257">
        <f t="shared" si="91"/>
        <v>6.0185060676702307</v>
      </c>
      <c r="AN279" s="270">
        <f t="shared" si="92"/>
        <v>0</v>
      </c>
      <c r="AO279" s="236">
        <f t="shared" si="103"/>
        <v>4719.1869321234926</v>
      </c>
      <c r="AP279" s="268">
        <f t="shared" si="104"/>
        <v>3.5274409927297475E-2</v>
      </c>
    </row>
    <row r="280" spans="21:42" ht="12" customHeight="1">
      <c r="U280" s="266">
        <v>271</v>
      </c>
      <c r="V280" s="252">
        <f t="shared" si="93"/>
        <v>0.59418004731217011</v>
      </c>
      <c r="W280" s="252">
        <f t="shared" si="94"/>
        <v>5.1033208548325443E-4</v>
      </c>
      <c r="X280" s="253">
        <f t="shared" si="95"/>
        <v>0</v>
      </c>
      <c r="Y280" s="254">
        <f t="shared" si="105"/>
        <v>48863.5625</v>
      </c>
      <c r="Z280" s="255">
        <f t="shared" si="96"/>
        <v>8.9127007096825519</v>
      </c>
      <c r="AA280" s="255">
        <f t="shared" si="97"/>
        <v>9.1859775386985802E-3</v>
      </c>
      <c r="AB280" s="255">
        <f t="shared" si="98"/>
        <v>0</v>
      </c>
      <c r="AC280" s="256">
        <f t="shared" si="108"/>
        <v>811.05576458111227</v>
      </c>
      <c r="AD280" s="257">
        <f t="shared" si="109"/>
        <v>2.2413785194424536</v>
      </c>
      <c r="AE280" s="270">
        <f t="shared" si="110"/>
        <v>0</v>
      </c>
      <c r="AF280" s="236">
        <f t="shared" si="99"/>
        <v>813.29714310055476</v>
      </c>
      <c r="AG280" s="267">
        <f t="shared" si="106"/>
        <v>5.0337138274466474E-2</v>
      </c>
      <c r="AH280" s="254">
        <f t="shared" si="107"/>
        <v>39776.5625</v>
      </c>
      <c r="AI280" s="255">
        <f t="shared" si="100"/>
        <v>51.6936641161588</v>
      </c>
      <c r="AJ280" s="255">
        <f t="shared" si="101"/>
        <v>2.3985608017712958E-2</v>
      </c>
      <c r="AK280" s="253">
        <f t="shared" si="102"/>
        <v>0</v>
      </c>
      <c r="AL280" s="256">
        <f t="shared" si="90"/>
        <v>4704.1234345704506</v>
      </c>
      <c r="AM280" s="257">
        <f t="shared" si="91"/>
        <v>5.8524883563219614</v>
      </c>
      <c r="AN280" s="270">
        <f t="shared" si="92"/>
        <v>0</v>
      </c>
      <c r="AO280" s="236">
        <f t="shared" si="103"/>
        <v>4709.9759229267729</v>
      </c>
      <c r="AP280" s="268">
        <f t="shared" si="104"/>
        <v>3.5205560585467525E-2</v>
      </c>
    </row>
    <row r="281" spans="21:42" ht="12" customHeight="1">
      <c r="U281" s="266">
        <v>272</v>
      </c>
      <c r="V281" s="252">
        <f t="shared" si="93"/>
        <v>0.59303976269195469</v>
      </c>
      <c r="W281" s="252">
        <f t="shared" si="94"/>
        <v>4.9625481050722016E-4</v>
      </c>
      <c r="X281" s="253">
        <f t="shared" si="95"/>
        <v>0</v>
      </c>
      <c r="Y281" s="254">
        <f t="shared" si="105"/>
        <v>48894</v>
      </c>
      <c r="Z281" s="255">
        <f t="shared" si="96"/>
        <v>8.89559644037932</v>
      </c>
      <c r="AA281" s="255">
        <f t="shared" si="97"/>
        <v>8.9325865891299629E-3</v>
      </c>
      <c r="AB281" s="255">
        <f t="shared" si="98"/>
        <v>0</v>
      </c>
      <c r="AC281" s="256">
        <f t="shared" si="108"/>
        <v>809.49927607451809</v>
      </c>
      <c r="AD281" s="257">
        <f t="shared" si="109"/>
        <v>2.1795511277477106</v>
      </c>
      <c r="AE281" s="270">
        <f t="shared" si="110"/>
        <v>0</v>
      </c>
      <c r="AF281" s="236">
        <f t="shared" si="99"/>
        <v>811.67882720226578</v>
      </c>
      <c r="AG281" s="267">
        <f t="shared" si="106"/>
        <v>5.023697636951574E-2</v>
      </c>
      <c r="AH281" s="254">
        <f t="shared" si="107"/>
        <v>39807</v>
      </c>
      <c r="AI281" s="255">
        <f t="shared" si="100"/>
        <v>51.594459354200055</v>
      </c>
      <c r="AJ281" s="255">
        <f t="shared" si="101"/>
        <v>2.3323976093839349E-2</v>
      </c>
      <c r="AK281" s="253">
        <f t="shared" si="102"/>
        <v>0</v>
      </c>
      <c r="AL281" s="256">
        <f t="shared" si="90"/>
        <v>4695.0958012322053</v>
      </c>
      <c r="AM281" s="257">
        <f t="shared" si="91"/>
        <v>5.6910501668968001</v>
      </c>
      <c r="AN281" s="270">
        <f t="shared" si="92"/>
        <v>0</v>
      </c>
      <c r="AO281" s="236">
        <f t="shared" si="103"/>
        <v>4700.7868513991025</v>
      </c>
      <c r="AP281" s="268">
        <f t="shared" si="104"/>
        <v>3.5136875220683206E-2</v>
      </c>
    </row>
    <row r="282" spans="21:42" ht="12" customHeight="1">
      <c r="U282" s="266">
        <v>273</v>
      </c>
      <c r="V282" s="252">
        <f t="shared" si="93"/>
        <v>0.5919016663798472</v>
      </c>
      <c r="W282" s="252">
        <f t="shared" si="94"/>
        <v>4.8256585066242772E-4</v>
      </c>
      <c r="X282" s="253">
        <f t="shared" si="95"/>
        <v>0</v>
      </c>
      <c r="Y282" s="254">
        <f t="shared" si="105"/>
        <v>48924.4375</v>
      </c>
      <c r="Z282" s="255">
        <f t="shared" si="96"/>
        <v>8.8785249956977079</v>
      </c>
      <c r="AA282" s="255">
        <f t="shared" si="97"/>
        <v>8.6861853119236995E-3</v>
      </c>
      <c r="AB282" s="255">
        <f t="shared" si="98"/>
        <v>0</v>
      </c>
      <c r="AC282" s="256">
        <f t="shared" si="108"/>
        <v>807.94577460849143</v>
      </c>
      <c r="AD282" s="257">
        <f t="shared" si="109"/>
        <v>2.1194292161093826</v>
      </c>
      <c r="AE282" s="270">
        <f t="shared" si="110"/>
        <v>0</v>
      </c>
      <c r="AF282" s="236">
        <f t="shared" si="99"/>
        <v>810.06520382460087</v>
      </c>
      <c r="AG282" s="267">
        <f t="shared" si="106"/>
        <v>5.0137104897233449E-2</v>
      </c>
      <c r="AH282" s="254">
        <f t="shared" si="107"/>
        <v>39837.4375</v>
      </c>
      <c r="AI282" s="255">
        <f t="shared" si="100"/>
        <v>51.495444975046709</v>
      </c>
      <c r="AJ282" s="255">
        <f t="shared" si="101"/>
        <v>2.2680594981134103E-2</v>
      </c>
      <c r="AK282" s="253">
        <f t="shared" si="102"/>
        <v>0</v>
      </c>
      <c r="AL282" s="256">
        <f t="shared" si="90"/>
        <v>4686.0854927292503</v>
      </c>
      <c r="AM282" s="257">
        <f t="shared" si="91"/>
        <v>5.5340651753967203</v>
      </c>
      <c r="AN282" s="270">
        <f t="shared" si="92"/>
        <v>0</v>
      </c>
      <c r="AO282" s="236">
        <f t="shared" si="103"/>
        <v>4691.6195579046471</v>
      </c>
      <c r="AP282" s="268">
        <f t="shared" si="104"/>
        <v>3.5068352639717811E-2</v>
      </c>
    </row>
    <row r="283" spans="21:42" ht="12" customHeight="1">
      <c r="U283" s="266">
        <v>274</v>
      </c>
      <c r="V283" s="252">
        <f t="shared" si="93"/>
        <v>0.59076575417628896</v>
      </c>
      <c r="W283" s="252">
        <f t="shared" si="94"/>
        <v>4.6925449445525241E-4</v>
      </c>
      <c r="X283" s="253">
        <f t="shared" si="95"/>
        <v>0</v>
      </c>
      <c r="Y283" s="254">
        <f t="shared" si="105"/>
        <v>48954.875</v>
      </c>
      <c r="Z283" s="255">
        <f t="shared" si="96"/>
        <v>8.8614863126443346</v>
      </c>
      <c r="AA283" s="255">
        <f t="shared" si="97"/>
        <v>8.4465809001945426E-3</v>
      </c>
      <c r="AB283" s="255">
        <f t="shared" si="98"/>
        <v>0</v>
      </c>
      <c r="AC283" s="256">
        <f t="shared" si="108"/>
        <v>806.39525445063441</v>
      </c>
      <c r="AD283" s="257">
        <f t="shared" si="109"/>
        <v>2.0609657396474681</v>
      </c>
      <c r="AE283" s="270">
        <f t="shared" si="110"/>
        <v>0</v>
      </c>
      <c r="AF283" s="236">
        <f t="shared" si="99"/>
        <v>808.4562201902819</v>
      </c>
      <c r="AG283" s="267">
        <f t="shared" si="106"/>
        <v>5.0037520591092524E-2</v>
      </c>
      <c r="AH283" s="254">
        <f t="shared" si="107"/>
        <v>39867.875</v>
      </c>
      <c r="AI283" s="255">
        <f t="shared" si="100"/>
        <v>51.396620613337141</v>
      </c>
      <c r="AJ283" s="255">
        <f t="shared" si="101"/>
        <v>2.2054961239396865E-2</v>
      </c>
      <c r="AK283" s="253">
        <f t="shared" si="102"/>
        <v>0</v>
      </c>
      <c r="AL283" s="256">
        <f t="shared" si="90"/>
        <v>4677.0924758136798</v>
      </c>
      <c r="AM283" s="257">
        <f t="shared" si="91"/>
        <v>5.3814105424128336</v>
      </c>
      <c r="AN283" s="270">
        <f t="shared" si="92"/>
        <v>0</v>
      </c>
      <c r="AO283" s="236">
        <f t="shared" si="103"/>
        <v>4682.4738863560924</v>
      </c>
      <c r="AP283" s="268">
        <f t="shared" si="104"/>
        <v>3.4999991675868689E-2</v>
      </c>
    </row>
    <row r="284" spans="21:42" ht="12" customHeight="1">
      <c r="U284" s="266">
        <v>275</v>
      </c>
      <c r="V284" s="252">
        <f t="shared" si="93"/>
        <v>0.58963202188977992</v>
      </c>
      <c r="W284" s="252">
        <f t="shared" si="94"/>
        <v>4.563103258636751E-4</v>
      </c>
      <c r="X284" s="253">
        <f t="shared" si="95"/>
        <v>0</v>
      </c>
      <c r="Y284" s="254">
        <f t="shared" si="105"/>
        <v>48985.3125</v>
      </c>
      <c r="Z284" s="255">
        <f t="shared" si="96"/>
        <v>8.8444803283466982</v>
      </c>
      <c r="AA284" s="255">
        <f t="shared" si="97"/>
        <v>8.2135858655461511E-3</v>
      </c>
      <c r="AB284" s="255">
        <f t="shared" si="98"/>
        <v>0</v>
      </c>
      <c r="AC284" s="256">
        <f t="shared" si="108"/>
        <v>804.8477098795496</v>
      </c>
      <c r="AD284" s="257">
        <f t="shared" si="109"/>
        <v>2.0041149511932606</v>
      </c>
      <c r="AE284" s="270">
        <f t="shared" si="110"/>
        <v>0</v>
      </c>
      <c r="AF284" s="236">
        <f t="shared" si="99"/>
        <v>806.85182483074288</v>
      </c>
      <c r="AG284" s="267">
        <f t="shared" si="106"/>
        <v>4.9938220265565568E-2</v>
      </c>
      <c r="AH284" s="254">
        <f t="shared" si="107"/>
        <v>39898.3125</v>
      </c>
      <c r="AI284" s="255">
        <f t="shared" si="100"/>
        <v>51.297985904410851</v>
      </c>
      <c r="AJ284" s="255">
        <f t="shared" si="101"/>
        <v>2.144658531559273E-2</v>
      </c>
      <c r="AK284" s="253">
        <f t="shared" si="102"/>
        <v>0</v>
      </c>
      <c r="AL284" s="256">
        <f t="shared" si="90"/>
        <v>4668.1167173013864</v>
      </c>
      <c r="AM284" s="257">
        <f t="shared" si="91"/>
        <v>5.232966817004626</v>
      </c>
      <c r="AN284" s="270">
        <f t="shared" si="92"/>
        <v>0</v>
      </c>
      <c r="AO284" s="236">
        <f t="shared" si="103"/>
        <v>4673.3496841183915</v>
      </c>
      <c r="AP284" s="268">
        <f t="shared" si="104"/>
        <v>3.4931791188237783E-2</v>
      </c>
    </row>
    <row r="285" spans="21:42" ht="12" customHeight="1">
      <c r="U285" s="266">
        <v>276</v>
      </c>
      <c r="V285" s="252">
        <f t="shared" si="93"/>
        <v>0.58850046533686506</v>
      </c>
      <c r="W285" s="252">
        <f t="shared" si="94"/>
        <v>4.437232161868387E-4</v>
      </c>
      <c r="X285" s="253">
        <f t="shared" si="95"/>
        <v>0</v>
      </c>
      <c r="Y285" s="254">
        <f t="shared" si="105"/>
        <v>49015.75</v>
      </c>
      <c r="Z285" s="255">
        <f t="shared" si="96"/>
        <v>8.8275069800529753</v>
      </c>
      <c r="AA285" s="255">
        <f t="shared" si="97"/>
        <v>7.9870178913630969E-3</v>
      </c>
      <c r="AB285" s="255">
        <f t="shared" si="98"/>
        <v>0</v>
      </c>
      <c r="AC285" s="256">
        <f t="shared" si="108"/>
        <v>803.30313518482069</v>
      </c>
      <c r="AD285" s="257">
        <f t="shared" si="109"/>
        <v>1.9488323654925954</v>
      </c>
      <c r="AE285" s="270">
        <f t="shared" si="110"/>
        <v>0</v>
      </c>
      <c r="AF285" s="236">
        <f t="shared" si="99"/>
        <v>805.25196755031334</v>
      </c>
      <c r="AG285" s="267">
        <f t="shared" si="106"/>
        <v>4.9839200813908108E-2</v>
      </c>
      <c r="AH285" s="254">
        <f t="shared" si="107"/>
        <v>39928.75</v>
      </c>
      <c r="AI285" s="255">
        <f t="shared" si="100"/>
        <v>51.199540484307263</v>
      </c>
      <c r="AJ285" s="255">
        <f t="shared" si="101"/>
        <v>2.0854991160781419E-2</v>
      </c>
      <c r="AK285" s="253">
        <f t="shared" si="102"/>
        <v>0</v>
      </c>
      <c r="AL285" s="256">
        <f t="shared" si="90"/>
        <v>4659.1581840719609</v>
      </c>
      <c r="AM285" s="257">
        <f t="shared" si="91"/>
        <v>5.0886178432306659</v>
      </c>
      <c r="AN285" s="270">
        <f t="shared" si="92"/>
        <v>0</v>
      </c>
      <c r="AO285" s="236">
        <f t="shared" si="103"/>
        <v>4664.246801915192</v>
      </c>
      <c r="AP285" s="268">
        <f t="shared" si="104"/>
        <v>3.4863750061032192E-2</v>
      </c>
    </row>
    <row r="286" spans="21:42" ht="12" customHeight="1">
      <c r="U286" s="266">
        <v>277</v>
      </c>
      <c r="V286" s="252">
        <f t="shared" si="93"/>
        <v>0.58737108034211671</v>
      </c>
      <c r="W286" s="252">
        <f t="shared" si="94"/>
        <v>4.3148331611942044E-4</v>
      </c>
      <c r="X286" s="253">
        <f t="shared" si="95"/>
        <v>0</v>
      </c>
      <c r="Y286" s="254">
        <f t="shared" si="105"/>
        <v>49046.1875</v>
      </c>
      <c r="Z286" s="255">
        <f t="shared" si="96"/>
        <v>8.8105662051317513</v>
      </c>
      <c r="AA286" s="255">
        <f t="shared" si="97"/>
        <v>7.7666996901495679E-3</v>
      </c>
      <c r="AB286" s="255">
        <f t="shared" si="98"/>
        <v>0</v>
      </c>
      <c r="AC286" s="256">
        <f t="shared" si="108"/>
        <v>801.76152466698932</v>
      </c>
      <c r="AD286" s="257">
        <f t="shared" si="109"/>
        <v>1.8950747243964945</v>
      </c>
      <c r="AE286" s="270">
        <f t="shared" si="110"/>
        <v>0</v>
      </c>
      <c r="AF286" s="236">
        <f t="shared" si="99"/>
        <v>803.65659939138584</v>
      </c>
      <c r="AG286" s="267">
        <f t="shared" si="106"/>
        <v>4.9740459206002716E-2</v>
      </c>
      <c r="AH286" s="254">
        <f t="shared" si="107"/>
        <v>39959.1875</v>
      </c>
      <c r="AI286" s="255">
        <f t="shared" si="100"/>
        <v>51.101283989764156</v>
      </c>
      <c r="AJ286" s="255">
        <f t="shared" si="101"/>
        <v>2.0279715857612762E-2</v>
      </c>
      <c r="AK286" s="253">
        <f t="shared" si="102"/>
        <v>0</v>
      </c>
      <c r="AL286" s="256">
        <f t="shared" si="90"/>
        <v>4650.2168430685379</v>
      </c>
      <c r="AM286" s="257">
        <f t="shared" si="91"/>
        <v>4.9482506692575132</v>
      </c>
      <c r="AN286" s="270">
        <f t="shared" si="92"/>
        <v>0</v>
      </c>
      <c r="AO286" s="236">
        <f t="shared" si="103"/>
        <v>4655.1650937377954</v>
      </c>
      <c r="AP286" s="268">
        <f t="shared" si="104"/>
        <v>3.4795867202883697E-2</v>
      </c>
    </row>
    <row r="287" spans="21:42" ht="12" customHeight="1">
      <c r="U287" s="266">
        <v>278</v>
      </c>
      <c r="V287" s="252">
        <f t="shared" si="93"/>
        <v>0.58624386273812079</v>
      </c>
      <c r="W287" s="252">
        <f t="shared" si="94"/>
        <v>4.1958104804463894E-4</v>
      </c>
      <c r="X287" s="253">
        <f t="shared" si="95"/>
        <v>0</v>
      </c>
      <c r="Y287" s="254">
        <f t="shared" si="105"/>
        <v>49076.625</v>
      </c>
      <c r="Z287" s="255">
        <f t="shared" si="96"/>
        <v>8.7936579410718121</v>
      </c>
      <c r="AA287" s="255">
        <f t="shared" si="97"/>
        <v>7.5524588648035011E-3</v>
      </c>
      <c r="AB287" s="255">
        <f t="shared" si="98"/>
        <v>0</v>
      </c>
      <c r="AC287" s="256">
        <f t="shared" si="108"/>
        <v>800.22287263753481</v>
      </c>
      <c r="AD287" s="257">
        <f t="shared" si="109"/>
        <v>1.8427999630120544</v>
      </c>
      <c r="AE287" s="270">
        <f t="shared" si="110"/>
        <v>0</v>
      </c>
      <c r="AF287" s="236">
        <f t="shared" si="99"/>
        <v>802.0656726005468</v>
      </c>
      <c r="AG287" s="267">
        <f t="shared" si="106"/>
        <v>4.964199248626272E-2</v>
      </c>
      <c r="AH287" s="254">
        <f t="shared" si="107"/>
        <v>39989.625</v>
      </c>
      <c r="AI287" s="255">
        <f t="shared" si="100"/>
        <v>51.003216058216509</v>
      </c>
      <c r="AJ287" s="255">
        <f t="shared" si="101"/>
        <v>1.9720309258098031E-2</v>
      </c>
      <c r="AK287" s="253">
        <f t="shared" si="102"/>
        <v>0</v>
      </c>
      <c r="AL287" s="256">
        <f t="shared" si="90"/>
        <v>4641.2926612977026</v>
      </c>
      <c r="AM287" s="257">
        <f t="shared" si="91"/>
        <v>4.8117554589759193</v>
      </c>
      <c r="AN287" s="270">
        <f t="shared" si="92"/>
        <v>0</v>
      </c>
      <c r="AO287" s="236">
        <f t="shared" si="103"/>
        <v>4646.1044167566788</v>
      </c>
      <c r="AP287" s="268">
        <f t="shared" si="104"/>
        <v>3.4728141546187384E-2</v>
      </c>
    </row>
    <row r="288" spans="21:42" ht="12" customHeight="1">
      <c r="U288" s="266">
        <v>279</v>
      </c>
      <c r="V288" s="252">
        <f t="shared" si="93"/>
        <v>0.58511880836546071</v>
      </c>
      <c r="W288" s="252">
        <f t="shared" si="94"/>
        <v>4.0800709853984994E-4</v>
      </c>
      <c r="X288" s="253">
        <f t="shared" si="95"/>
        <v>0</v>
      </c>
      <c r="Y288" s="254">
        <f t="shared" si="105"/>
        <v>49107.0625</v>
      </c>
      <c r="Z288" s="255">
        <f t="shared" si="96"/>
        <v>8.7767821254819101</v>
      </c>
      <c r="AA288" s="255">
        <f t="shared" si="97"/>
        <v>7.3441277737172992E-3</v>
      </c>
      <c r="AB288" s="255">
        <f t="shared" si="98"/>
        <v>0</v>
      </c>
      <c r="AC288" s="256">
        <f t="shared" si="108"/>
        <v>798.68717341885383</v>
      </c>
      <c r="AD288" s="257">
        <f t="shared" si="109"/>
        <v>1.7919671767870209</v>
      </c>
      <c r="AE288" s="270">
        <f t="shared" si="110"/>
        <v>0</v>
      </c>
      <c r="AF288" s="236">
        <f t="shared" si="99"/>
        <v>800.47914059564084</v>
      </c>
      <c r="AG288" s="267">
        <f t="shared" si="106"/>
        <v>4.9543797771593789E-2</v>
      </c>
      <c r="AH288" s="254">
        <f t="shared" si="107"/>
        <v>40020.0625</v>
      </c>
      <c r="AI288" s="255">
        <f t="shared" si="100"/>
        <v>50.905336327795084</v>
      </c>
      <c r="AJ288" s="255">
        <f t="shared" si="101"/>
        <v>1.9176333631372947E-2</v>
      </c>
      <c r="AK288" s="253">
        <f t="shared" si="102"/>
        <v>0</v>
      </c>
      <c r="AL288" s="256">
        <f t="shared" si="90"/>
        <v>4632.3856058293522</v>
      </c>
      <c r="AM288" s="257">
        <f t="shared" si="91"/>
        <v>4.6790254060549978</v>
      </c>
      <c r="AN288" s="270">
        <f t="shared" si="92"/>
        <v>0</v>
      </c>
      <c r="AO288" s="236">
        <f t="shared" si="103"/>
        <v>4637.0646312354074</v>
      </c>
      <c r="AP288" s="268">
        <f t="shared" si="104"/>
        <v>3.4660572046458178E-2</v>
      </c>
    </row>
    <row r="289" spans="21:42" ht="12" customHeight="1">
      <c r="U289" s="266">
        <v>280</v>
      </c>
      <c r="V289" s="252">
        <f t="shared" si="93"/>
        <v>0.58399591307270216</v>
      </c>
      <c r="W289" s="252">
        <f t="shared" si="94"/>
        <v>3.9675241108887355E-4</v>
      </c>
      <c r="X289" s="253">
        <f t="shared" si="95"/>
        <v>0</v>
      </c>
      <c r="Y289" s="254">
        <f t="shared" si="105"/>
        <v>49137.5</v>
      </c>
      <c r="Z289" s="255">
        <f t="shared" si="96"/>
        <v>8.7599386960905328</v>
      </c>
      <c r="AA289" s="255">
        <f t="shared" si="97"/>
        <v>7.1415433995997242E-3</v>
      </c>
      <c r="AB289" s="255">
        <f t="shared" si="98"/>
        <v>0</v>
      </c>
      <c r="AC289" s="256">
        <f t="shared" si="108"/>
        <v>797.15442134423836</v>
      </c>
      <c r="AD289" s="257">
        <f t="shared" si="109"/>
        <v>1.7425365895023328</v>
      </c>
      <c r="AE289" s="270">
        <f t="shared" si="110"/>
        <v>0</v>
      </c>
      <c r="AF289" s="236">
        <f t="shared" si="99"/>
        <v>798.89695793374074</v>
      </c>
      <c r="AG289" s="267">
        <f t="shared" si="106"/>
        <v>4.9445872249411445E-2</v>
      </c>
      <c r="AH289" s="254">
        <f t="shared" si="107"/>
        <v>40050.5</v>
      </c>
      <c r="AI289" s="255">
        <f t="shared" si="100"/>
        <v>50.807644437325088</v>
      </c>
      <c r="AJ289" s="255">
        <f t="shared" si="101"/>
        <v>1.8647363321177057E-2</v>
      </c>
      <c r="AK289" s="253">
        <f t="shared" si="102"/>
        <v>0</v>
      </c>
      <c r="AL289" s="256">
        <f t="shared" si="90"/>
        <v>4623.495643796583</v>
      </c>
      <c r="AM289" s="257">
        <f t="shared" si="91"/>
        <v>4.5499566503672018</v>
      </c>
      <c r="AN289" s="270">
        <f t="shared" si="92"/>
        <v>0</v>
      </c>
      <c r="AO289" s="236">
        <f t="shared" si="103"/>
        <v>4628.0456004469497</v>
      </c>
      <c r="AP289" s="268">
        <f t="shared" si="104"/>
        <v>3.4593157681705344E-2</v>
      </c>
    </row>
    <row r="290" spans="21:42" ht="12" customHeight="1">
      <c r="U290" s="266">
        <v>281</v>
      </c>
      <c r="V290" s="252">
        <f t="shared" si="93"/>
        <v>0.58287517271637779</v>
      </c>
      <c r="W290" s="252">
        <f t="shared" si="94"/>
        <v>3.8580817899534601E-4</v>
      </c>
      <c r="X290" s="253">
        <f t="shared" si="95"/>
        <v>0</v>
      </c>
      <c r="Y290" s="254">
        <f t="shared" si="105"/>
        <v>49167.9375</v>
      </c>
      <c r="Z290" s="255">
        <f t="shared" si="96"/>
        <v>8.7431275907456669</v>
      </c>
      <c r="AA290" s="255">
        <f t="shared" si="97"/>
        <v>6.9445472219162281E-3</v>
      </c>
      <c r="AB290" s="255">
        <f t="shared" si="98"/>
        <v>0</v>
      </c>
      <c r="AC290" s="256">
        <f t="shared" si="108"/>
        <v>795.62461075785552</v>
      </c>
      <c r="AD290" s="257">
        <f t="shared" si="109"/>
        <v>1.6944695221475596</v>
      </c>
      <c r="AE290" s="270">
        <f t="shared" si="110"/>
        <v>0</v>
      </c>
      <c r="AF290" s="236">
        <f t="shared" si="99"/>
        <v>797.31908028000305</v>
      </c>
      <c r="AG290" s="267">
        <f t="shared" si="106"/>
        <v>4.9348213175713501E-2</v>
      </c>
      <c r="AH290" s="254">
        <f t="shared" si="107"/>
        <v>40080.9375</v>
      </c>
      <c r="AI290" s="255">
        <f t="shared" si="100"/>
        <v>50.710140026324865</v>
      </c>
      <c r="AJ290" s="255">
        <f t="shared" si="101"/>
        <v>1.8132984412781262E-2</v>
      </c>
      <c r="AK290" s="253">
        <f t="shared" si="102"/>
        <v>0</v>
      </c>
      <c r="AL290" s="256">
        <f t="shared" si="90"/>
        <v>4614.6227423955625</v>
      </c>
      <c r="AM290" s="257">
        <f t="shared" si="91"/>
        <v>4.4244481967186271</v>
      </c>
      <c r="AN290" s="270">
        <f t="shared" si="92"/>
        <v>0</v>
      </c>
      <c r="AO290" s="236">
        <f t="shared" si="103"/>
        <v>4619.0471905922814</v>
      </c>
      <c r="AP290" s="268">
        <f t="shared" si="104"/>
        <v>3.4525897451824057E-2</v>
      </c>
    </row>
    <row r="291" spans="21:42" ht="12" customHeight="1">
      <c r="U291" s="266">
        <v>282</v>
      </c>
      <c r="V291" s="252">
        <f t="shared" si="93"/>
        <v>0.58175658316097212</v>
      </c>
      <c r="W291" s="252">
        <f t="shared" si="94"/>
        <v>3.7516583849156004E-4</v>
      </c>
      <c r="X291" s="253">
        <f t="shared" si="95"/>
        <v>0</v>
      </c>
      <c r="Y291" s="254">
        <f t="shared" si="105"/>
        <v>49198.375</v>
      </c>
      <c r="Z291" s="255">
        <f t="shared" si="96"/>
        <v>8.7263487474145816</v>
      </c>
      <c r="AA291" s="255">
        <f t="shared" si="97"/>
        <v>6.7529850928480812E-3</v>
      </c>
      <c r="AB291" s="255">
        <f t="shared" si="98"/>
        <v>0</v>
      </c>
      <c r="AC291" s="256">
        <f t="shared" si="108"/>
        <v>794.09773601472682</v>
      </c>
      <c r="AD291" s="257">
        <f t="shared" si="109"/>
        <v>1.6477283626549317</v>
      </c>
      <c r="AE291" s="270">
        <f t="shared" si="110"/>
        <v>0</v>
      </c>
      <c r="AF291" s="236">
        <f t="shared" si="99"/>
        <v>795.74546437738172</v>
      </c>
      <c r="AG291" s="267">
        <f t="shared" si="106"/>
        <v>4.9250817873205531E-2</v>
      </c>
      <c r="AH291" s="254">
        <f t="shared" si="107"/>
        <v>40111.375</v>
      </c>
      <c r="AI291" s="255">
        <f t="shared" si="100"/>
        <v>50.612822735004578</v>
      </c>
      <c r="AJ291" s="255">
        <f t="shared" si="101"/>
        <v>1.7632794409103321E-2</v>
      </c>
      <c r="AK291" s="253">
        <f t="shared" si="102"/>
        <v>0</v>
      </c>
      <c r="AL291" s="256">
        <f t="shared" si="90"/>
        <v>4605.7668688854164</v>
      </c>
      <c r="AM291" s="257">
        <f t="shared" si="91"/>
        <v>4.3024018358212093</v>
      </c>
      <c r="AN291" s="270">
        <f t="shared" si="92"/>
        <v>0</v>
      </c>
      <c r="AO291" s="236">
        <f t="shared" si="103"/>
        <v>4610.0692707212374</v>
      </c>
      <c r="AP291" s="268">
        <f t="shared" si="104"/>
        <v>3.4458790378003791E-2</v>
      </c>
    </row>
    <row r="292" spans="21:42" ht="12" customHeight="1">
      <c r="U292" s="266">
        <v>283</v>
      </c>
      <c r="V292" s="252">
        <f t="shared" si="93"/>
        <v>0.58064014027890576</v>
      </c>
      <c r="W292" s="252">
        <f t="shared" si="94"/>
        <v>3.6481706203738372E-4</v>
      </c>
      <c r="X292" s="253">
        <f t="shared" si="95"/>
        <v>0</v>
      </c>
      <c r="Y292" s="254">
        <f t="shared" si="105"/>
        <v>49228.8125</v>
      </c>
      <c r="Z292" s="255">
        <f t="shared" si="96"/>
        <v>8.7096021041835865</v>
      </c>
      <c r="AA292" s="255">
        <f t="shared" si="97"/>
        <v>6.5667071166729072E-3</v>
      </c>
      <c r="AB292" s="255">
        <f t="shared" si="98"/>
        <v>0</v>
      </c>
      <c r="AC292" s="256">
        <f t="shared" si="108"/>
        <v>792.5737914807064</v>
      </c>
      <c r="AD292" s="257">
        <f t="shared" si="109"/>
        <v>1.6022765364681892</v>
      </c>
      <c r="AE292" s="270">
        <f t="shared" si="110"/>
        <v>0</v>
      </c>
      <c r="AF292" s="236">
        <f t="shared" si="99"/>
        <v>794.17606801717454</v>
      </c>
      <c r="AG292" s="267">
        <f t="shared" si="106"/>
        <v>4.9153683729477905E-2</v>
      </c>
      <c r="AH292" s="254">
        <f t="shared" si="107"/>
        <v>40141.8125</v>
      </c>
      <c r="AI292" s="255">
        <f t="shared" si="100"/>
        <v>50.515692204264802</v>
      </c>
      <c r="AJ292" s="255">
        <f t="shared" si="101"/>
        <v>1.7146401915757035E-2</v>
      </c>
      <c r="AK292" s="253">
        <f t="shared" si="102"/>
        <v>0</v>
      </c>
      <c r="AL292" s="256">
        <f t="shared" si="90"/>
        <v>4596.9279905880967</v>
      </c>
      <c r="AM292" s="257">
        <f t="shared" si="91"/>
        <v>4.183722067444716</v>
      </c>
      <c r="AN292" s="270">
        <f t="shared" si="92"/>
        <v>0</v>
      </c>
      <c r="AO292" s="236">
        <f t="shared" si="103"/>
        <v>4601.1117126555419</v>
      </c>
      <c r="AP292" s="268">
        <f t="shared" si="104"/>
        <v>3.4391835502153023E-2</v>
      </c>
    </row>
    <row r="293" spans="21:42" ht="12" customHeight="1">
      <c r="U293" s="266">
        <v>284</v>
      </c>
      <c r="V293" s="252">
        <f t="shared" si="93"/>
        <v>0.57952583995052076</v>
      </c>
      <c r="W293" s="252">
        <f t="shared" si="94"/>
        <v>3.5475375180403626E-4</v>
      </c>
      <c r="X293" s="253">
        <f t="shared" si="95"/>
        <v>0</v>
      </c>
      <c r="Y293" s="254">
        <f t="shared" si="105"/>
        <v>49259.25</v>
      </c>
      <c r="Z293" s="255">
        <f t="shared" si="96"/>
        <v>8.6928875992578121</v>
      </c>
      <c r="AA293" s="255">
        <f t="shared" si="97"/>
        <v>6.3855675324726528E-3</v>
      </c>
      <c r="AB293" s="255">
        <f t="shared" si="98"/>
        <v>0</v>
      </c>
      <c r="AC293" s="256">
        <f t="shared" si="108"/>
        <v>791.05277153246095</v>
      </c>
      <c r="AD293" s="257">
        <f t="shared" si="109"/>
        <v>1.558078477923327</v>
      </c>
      <c r="AE293" s="270">
        <f t="shared" si="110"/>
        <v>0</v>
      </c>
      <c r="AF293" s="236">
        <f t="shared" si="99"/>
        <v>792.6108500103843</v>
      </c>
      <c r="AG293" s="267">
        <f t="shared" si="106"/>
        <v>4.9056808195233295E-2</v>
      </c>
      <c r="AH293" s="254">
        <f t="shared" si="107"/>
        <v>40172.25</v>
      </c>
      <c r="AI293" s="255">
        <f t="shared" si="100"/>
        <v>50.418748075695305</v>
      </c>
      <c r="AJ293" s="255">
        <f t="shared" si="101"/>
        <v>1.6673426334789705E-2</v>
      </c>
      <c r="AK293" s="253">
        <f t="shared" si="102"/>
        <v>0</v>
      </c>
      <c r="AL293" s="256">
        <f t="shared" si="90"/>
        <v>4588.1060748882719</v>
      </c>
      <c r="AM293" s="257">
        <f t="shared" si="91"/>
        <v>4.068316025688687</v>
      </c>
      <c r="AN293" s="270">
        <f t="shared" si="92"/>
        <v>0</v>
      </c>
      <c r="AO293" s="236">
        <f t="shared" si="103"/>
        <v>4592.1743909139605</v>
      </c>
      <c r="AP293" s="268">
        <f t="shared" si="104"/>
        <v>3.432503188633973E-2</v>
      </c>
    </row>
    <row r="294" spans="21:42" ht="12" customHeight="1">
      <c r="U294" s="266">
        <v>285</v>
      </c>
      <c r="V294" s="252">
        <f t="shared" si="93"/>
        <v>0.57841367806406518</v>
      </c>
      <c r="W294" s="252">
        <f t="shared" si="94"/>
        <v>3.4496803333760689E-4</v>
      </c>
      <c r="X294" s="253">
        <f t="shared" si="95"/>
        <v>0</v>
      </c>
      <c r="Y294" s="254">
        <f t="shared" si="105"/>
        <v>49289.6875</v>
      </c>
      <c r="Z294" s="255">
        <f t="shared" si="96"/>
        <v>8.6762051709609782</v>
      </c>
      <c r="AA294" s="255">
        <f t="shared" si="97"/>
        <v>6.2094246000769238E-3</v>
      </c>
      <c r="AB294" s="255">
        <f t="shared" si="98"/>
        <v>0</v>
      </c>
      <c r="AC294" s="256">
        <f t="shared" si="108"/>
        <v>789.53467055744886</v>
      </c>
      <c r="AD294" s="257">
        <f t="shared" si="109"/>
        <v>1.5150996024187693</v>
      </c>
      <c r="AE294" s="270">
        <f t="shared" si="110"/>
        <v>0</v>
      </c>
      <c r="AF294" s="236">
        <f t="shared" si="99"/>
        <v>791.04977015986765</v>
      </c>
      <c r="AG294" s="267">
        <f t="shared" si="106"/>
        <v>4.8960188782562829E-2</v>
      </c>
      <c r="AH294" s="254">
        <f t="shared" si="107"/>
        <v>40202.6875</v>
      </c>
      <c r="AI294" s="255">
        <f t="shared" si="100"/>
        <v>50.321989991573673</v>
      </c>
      <c r="AJ294" s="255">
        <f t="shared" si="101"/>
        <v>1.6213497566867525E-2</v>
      </c>
      <c r="AK294" s="253">
        <f t="shared" si="102"/>
        <v>0</v>
      </c>
      <c r="AL294" s="256">
        <f t="shared" si="90"/>
        <v>4579.301089233204</v>
      </c>
      <c r="AM294" s="257">
        <f t="shared" si="91"/>
        <v>3.9560934063156759</v>
      </c>
      <c r="AN294" s="270">
        <f t="shared" si="92"/>
        <v>0</v>
      </c>
      <c r="AO294" s="236">
        <f t="shared" si="103"/>
        <v>4583.2571826395197</v>
      </c>
      <c r="AP294" s="268">
        <f t="shared" si="104"/>
        <v>3.4258378612247412E-2</v>
      </c>
    </row>
    <row r="295" spans="21:42" ht="12" customHeight="1">
      <c r="U295" s="266">
        <v>286</v>
      </c>
      <c r="V295" s="252">
        <f t="shared" si="93"/>
        <v>0.57730365051567778</v>
      </c>
      <c r="W295" s="252">
        <f t="shared" si="94"/>
        <v>3.3545224939735864E-4</v>
      </c>
      <c r="X295" s="253">
        <f t="shared" si="95"/>
        <v>0</v>
      </c>
      <c r="Y295" s="254">
        <f t="shared" si="105"/>
        <v>49320.125</v>
      </c>
      <c r="Z295" s="255">
        <f t="shared" si="96"/>
        <v>8.659554757735167</v>
      </c>
      <c r="AA295" s="255">
        <f t="shared" si="97"/>
        <v>6.0381404891524555E-3</v>
      </c>
      <c r="AB295" s="255">
        <f t="shared" si="98"/>
        <v>0</v>
      </c>
      <c r="AC295" s="256">
        <f t="shared" si="108"/>
        <v>788.01948295390014</v>
      </c>
      <c r="AD295" s="257">
        <f t="shared" si="109"/>
        <v>1.473306279353199</v>
      </c>
      <c r="AE295" s="270">
        <f t="shared" si="110"/>
        <v>0</v>
      </c>
      <c r="AF295" s="236">
        <f t="shared" si="99"/>
        <v>789.49278923325335</v>
      </c>
      <c r="AG295" s="267">
        <f t="shared" si="106"/>
        <v>4.8863823063269994E-2</v>
      </c>
      <c r="AH295" s="254">
        <f t="shared" si="107"/>
        <v>40233.125</v>
      </c>
      <c r="AI295" s="255">
        <f t="shared" si="100"/>
        <v>50.22541759486397</v>
      </c>
      <c r="AJ295" s="255">
        <f t="shared" si="101"/>
        <v>1.5766255721675858E-2</v>
      </c>
      <c r="AK295" s="253">
        <f t="shared" si="102"/>
        <v>0</v>
      </c>
      <c r="AL295" s="256">
        <f t="shared" si="90"/>
        <v>4570.513001132621</v>
      </c>
      <c r="AM295" s="257">
        <f t="shared" si="91"/>
        <v>3.8469663960889093</v>
      </c>
      <c r="AN295" s="270">
        <f t="shared" si="92"/>
        <v>0</v>
      </c>
      <c r="AO295" s="236">
        <f t="shared" si="103"/>
        <v>4574.3599675287096</v>
      </c>
      <c r="AP295" s="268">
        <f t="shared" si="104"/>
        <v>3.4191874780645885E-2</v>
      </c>
    </row>
    <row r="296" spans="21:42" ht="12" customHeight="1">
      <c r="U296" s="266">
        <v>287</v>
      </c>
      <c r="V296" s="252">
        <f t="shared" si="93"/>
        <v>0.57619575320937289</v>
      </c>
      <c r="W296" s="252">
        <f t="shared" si="94"/>
        <v>3.2619895396400565E-4</v>
      </c>
      <c r="X296" s="253">
        <f t="shared" si="95"/>
        <v>0</v>
      </c>
      <c r="Y296" s="254">
        <f t="shared" si="105"/>
        <v>49350.5625</v>
      </c>
      <c r="Z296" s="255">
        <f t="shared" si="96"/>
        <v>8.6429362981405937</v>
      </c>
      <c r="AA296" s="255">
        <f t="shared" si="97"/>
        <v>5.8715811713521016E-3</v>
      </c>
      <c r="AB296" s="255">
        <f t="shared" si="98"/>
        <v>0</v>
      </c>
      <c r="AC296" s="256">
        <f t="shared" si="108"/>
        <v>786.50720313079398</v>
      </c>
      <c r="AD296" s="257">
        <f t="shared" si="109"/>
        <v>1.4326658058099127</v>
      </c>
      <c r="AE296" s="270">
        <f t="shared" si="110"/>
        <v>0</v>
      </c>
      <c r="AF296" s="236">
        <f t="shared" si="99"/>
        <v>787.93986893660394</v>
      </c>
      <c r="AG296" s="267">
        <f t="shared" si="106"/>
        <v>4.876770866724045E-2</v>
      </c>
      <c r="AH296" s="254">
        <f t="shared" si="107"/>
        <v>40263.5625</v>
      </c>
      <c r="AI296" s="255">
        <f t="shared" si="100"/>
        <v>50.129030529215441</v>
      </c>
      <c r="AJ296" s="255">
        <f t="shared" si="101"/>
        <v>1.5331350836308266E-2</v>
      </c>
      <c r="AK296" s="253">
        <f t="shared" si="102"/>
        <v>0</v>
      </c>
      <c r="AL296" s="256">
        <f t="shared" si="90"/>
        <v>4561.7417781586046</v>
      </c>
      <c r="AM296" s="257">
        <f t="shared" si="91"/>
        <v>3.7408496040592163</v>
      </c>
      <c r="AN296" s="270">
        <f t="shared" si="92"/>
        <v>0</v>
      </c>
      <c r="AO296" s="236">
        <f t="shared" si="103"/>
        <v>4565.4826277626635</v>
      </c>
      <c r="AP296" s="268">
        <f t="shared" si="104"/>
        <v>3.4125519510876882E-2</v>
      </c>
    </row>
    <row r="297" spans="21:42" ht="12" customHeight="1">
      <c r="U297" s="266">
        <v>288</v>
      </c>
      <c r="V297" s="252">
        <f t="shared" si="93"/>
        <v>0.57508998205702577</v>
      </c>
      <c r="W297" s="252">
        <f t="shared" si="94"/>
        <v>3.1720090641326716E-4</v>
      </c>
      <c r="X297" s="253">
        <f t="shared" si="95"/>
        <v>0</v>
      </c>
      <c r="Y297" s="254">
        <f t="shared" si="105"/>
        <v>49381</v>
      </c>
      <c r="Z297" s="255">
        <f t="shared" si="96"/>
        <v>8.6263497308553863</v>
      </c>
      <c r="AA297" s="255">
        <f t="shared" si="97"/>
        <v>5.7096163154388086E-3</v>
      </c>
      <c r="AB297" s="255">
        <f t="shared" si="98"/>
        <v>0</v>
      </c>
      <c r="AC297" s="256">
        <f t="shared" si="108"/>
        <v>784.99782550784016</v>
      </c>
      <c r="AD297" s="257">
        <f t="shared" si="109"/>
        <v>1.3931463809670694</v>
      </c>
      <c r="AE297" s="270">
        <f t="shared" si="110"/>
        <v>0</v>
      </c>
      <c r="AF297" s="236">
        <f t="shared" si="99"/>
        <v>786.39097188880726</v>
      </c>
      <c r="AG297" s="267">
        <f t="shared" si="106"/>
        <v>4.8671843280857045E-2</v>
      </c>
      <c r="AH297" s="254">
        <f t="shared" si="107"/>
        <v>40294</v>
      </c>
      <c r="AI297" s="255">
        <f t="shared" si="100"/>
        <v>50.032828438961239</v>
      </c>
      <c r="AJ297" s="255">
        <f t="shared" si="101"/>
        <v>1.4908442601423556E-2</v>
      </c>
      <c r="AK297" s="253">
        <f t="shared" si="102"/>
        <v>0</v>
      </c>
      <c r="AL297" s="256">
        <f t="shared" si="90"/>
        <v>4552.9873879454726</v>
      </c>
      <c r="AM297" s="257">
        <f t="shared" si="91"/>
        <v>3.6376599947473474</v>
      </c>
      <c r="AN297" s="270">
        <f t="shared" si="92"/>
        <v>0</v>
      </c>
      <c r="AO297" s="236">
        <f t="shared" si="103"/>
        <v>4556.6250479402197</v>
      </c>
      <c r="AP297" s="268">
        <f t="shared" si="104"/>
        <v>3.40593119403537E-2</v>
      </c>
    </row>
    <row r="298" spans="21:42" ht="12" customHeight="1">
      <c r="U298" s="266">
        <v>289</v>
      </c>
      <c r="V298" s="252">
        <f t="shared" si="93"/>
        <v>0.57398633297835677</v>
      </c>
      <c r="W298" s="252">
        <f t="shared" si="94"/>
        <v>3.0845106585013985E-4</v>
      </c>
      <c r="X298" s="253">
        <f t="shared" si="95"/>
        <v>0</v>
      </c>
      <c r="Y298" s="254">
        <f t="shared" si="105"/>
        <v>49411.4375</v>
      </c>
      <c r="Z298" s="255">
        <f t="shared" si="96"/>
        <v>8.6097949946753509</v>
      </c>
      <c r="AA298" s="255">
        <f t="shared" si="97"/>
        <v>5.5521191853025176E-3</v>
      </c>
      <c r="AB298" s="255">
        <f t="shared" si="98"/>
        <v>0</v>
      </c>
      <c r="AC298" s="256">
        <f t="shared" si="108"/>
        <v>783.49134451545683</v>
      </c>
      <c r="AD298" s="257">
        <f t="shared" si="109"/>
        <v>1.3547170812138141</v>
      </c>
      <c r="AE298" s="270">
        <f t="shared" si="110"/>
        <v>0</v>
      </c>
      <c r="AF298" s="236">
        <f t="shared" si="99"/>
        <v>784.84606159667067</v>
      </c>
      <c r="AG298" s="267">
        <f t="shared" si="106"/>
        <v>4.8576224645458355E-2</v>
      </c>
      <c r="AH298" s="254">
        <f t="shared" si="107"/>
        <v>40324.4375</v>
      </c>
      <c r="AI298" s="255">
        <f t="shared" si="100"/>
        <v>49.93681096911704</v>
      </c>
      <c r="AJ298" s="255">
        <f t="shared" si="101"/>
        <v>1.4497200094956574E-2</v>
      </c>
      <c r="AK298" s="253">
        <f t="shared" si="102"/>
        <v>0</v>
      </c>
      <c r="AL298" s="256">
        <f t="shared" si="90"/>
        <v>4544.2497981896504</v>
      </c>
      <c r="AM298" s="257">
        <f t="shared" si="91"/>
        <v>3.5373168231694039</v>
      </c>
      <c r="AN298" s="270">
        <f t="shared" si="92"/>
        <v>0</v>
      </c>
      <c r="AO298" s="236">
        <f t="shared" si="103"/>
        <v>4547.7871150128194</v>
      </c>
      <c r="AP298" s="268">
        <f t="shared" si="104"/>
        <v>3.3993251224074594E-2</v>
      </c>
    </row>
    <row r="299" spans="21:42" ht="12" customHeight="1">
      <c r="U299" s="266">
        <v>290</v>
      </c>
      <c r="V299" s="252">
        <f t="shared" si="93"/>
        <v>0.57288480190091684</v>
      </c>
      <c r="W299" s="252">
        <f t="shared" si="94"/>
        <v>2.9994258559945883E-4</v>
      </c>
      <c r="X299" s="253">
        <f t="shared" si="95"/>
        <v>0</v>
      </c>
      <c r="Y299" s="254">
        <f t="shared" si="105"/>
        <v>49441.875</v>
      </c>
      <c r="Z299" s="255">
        <f t="shared" si="96"/>
        <v>8.593272028513752</v>
      </c>
      <c r="AA299" s="255">
        <f t="shared" si="97"/>
        <v>5.3989665407902588E-3</v>
      </c>
      <c r="AB299" s="255">
        <f t="shared" si="98"/>
        <v>0</v>
      </c>
      <c r="AC299" s="256">
        <f t="shared" si="108"/>
        <v>781.98775459475132</v>
      </c>
      <c r="AD299" s="257">
        <f t="shared" si="109"/>
        <v>1.317347835952823</v>
      </c>
      <c r="AE299" s="270">
        <f t="shared" si="110"/>
        <v>0</v>
      </c>
      <c r="AF299" s="236">
        <f t="shared" si="99"/>
        <v>783.3051024307041</v>
      </c>
      <c r="AG299" s="267">
        <f t="shared" si="106"/>
        <v>4.8480850555839825E-2</v>
      </c>
      <c r="AH299" s="254">
        <f t="shared" si="107"/>
        <v>40354.875</v>
      </c>
      <c r="AI299" s="255">
        <f t="shared" si="100"/>
        <v>49.840977765379762</v>
      </c>
      <c r="AJ299" s="255">
        <f t="shared" si="101"/>
        <v>1.4097301523174564E-2</v>
      </c>
      <c r="AK299" s="253">
        <f t="shared" si="102"/>
        <v>0</v>
      </c>
      <c r="AL299" s="256">
        <f t="shared" si="90"/>
        <v>4535.528976649558</v>
      </c>
      <c r="AM299" s="257">
        <f t="shared" si="91"/>
        <v>3.4397415716545936</v>
      </c>
      <c r="AN299" s="270">
        <f t="shared" si="92"/>
        <v>0</v>
      </c>
      <c r="AO299" s="236">
        <f t="shared" si="103"/>
        <v>4538.9687182212128</v>
      </c>
      <c r="AP299" s="268">
        <f t="shared" si="104"/>
        <v>3.3927336534149664E-2</v>
      </c>
    </row>
    <row r="300" spans="21:42" ht="12" customHeight="1">
      <c r="U300" s="266">
        <v>291</v>
      </c>
      <c r="V300" s="252">
        <f t="shared" si="93"/>
        <v>0.57178538476007257</v>
      </c>
      <c r="W300" s="252">
        <f t="shared" si="94"/>
        <v>2.9166880784843265E-4</v>
      </c>
      <c r="X300" s="253">
        <f t="shared" si="95"/>
        <v>0</v>
      </c>
      <c r="Y300" s="254">
        <f t="shared" si="105"/>
        <v>49472.3125</v>
      </c>
      <c r="Z300" s="255">
        <f t="shared" si="96"/>
        <v>8.5767807714010882</v>
      </c>
      <c r="AA300" s="255">
        <f t="shared" si="97"/>
        <v>5.2500385412717881E-3</v>
      </c>
      <c r="AB300" s="255">
        <f t="shared" si="98"/>
        <v>0</v>
      </c>
      <c r="AC300" s="256">
        <f t="shared" si="108"/>
        <v>780.48705019749889</v>
      </c>
      <c r="AD300" s="257">
        <f t="shared" si="109"/>
        <v>1.2810094040703164</v>
      </c>
      <c r="AE300" s="270">
        <f t="shared" si="110"/>
        <v>0</v>
      </c>
      <c r="AF300" s="236">
        <f t="shared" si="99"/>
        <v>781.76805960156923</v>
      </c>
      <c r="AG300" s="267">
        <f t="shared" si="106"/>
        <v>4.838571885879614E-2</v>
      </c>
      <c r="AH300" s="254">
        <f t="shared" si="107"/>
        <v>40385.3125</v>
      </c>
      <c r="AI300" s="255">
        <f t="shared" si="100"/>
        <v>49.74532847412631</v>
      </c>
      <c r="AJ300" s="255">
        <f t="shared" si="101"/>
        <v>1.3708433968876334E-2</v>
      </c>
      <c r="AK300" s="253">
        <f t="shared" si="102"/>
        <v>0</v>
      </c>
      <c r="AL300" s="256">
        <f t="shared" si="90"/>
        <v>4526.8248911454939</v>
      </c>
      <c r="AM300" s="257">
        <f t="shared" si="91"/>
        <v>3.3448578884058251</v>
      </c>
      <c r="AN300" s="270">
        <f t="shared" si="92"/>
        <v>0</v>
      </c>
      <c r="AO300" s="236">
        <f t="shared" si="103"/>
        <v>4530.1697490338993</v>
      </c>
      <c r="AP300" s="268">
        <f t="shared" si="104"/>
        <v>3.3861567059340729E-2</v>
      </c>
    </row>
    <row r="301" spans="21:42" ht="12" customHeight="1">
      <c r="U301" s="266">
        <v>292</v>
      </c>
      <c r="V301" s="252">
        <f t="shared" si="93"/>
        <v>0.5706880774989902</v>
      </c>
      <c r="W301" s="252">
        <f t="shared" si="94"/>
        <v>2.8362325843696258E-4</v>
      </c>
      <c r="X301" s="253">
        <f t="shared" si="95"/>
        <v>0</v>
      </c>
      <c r="Y301" s="254">
        <f t="shared" si="105"/>
        <v>49502.75</v>
      </c>
      <c r="Z301" s="255">
        <f t="shared" si="96"/>
        <v>8.5603211624848523</v>
      </c>
      <c r="AA301" s="255">
        <f t="shared" si="97"/>
        <v>5.1052186518653264E-3</v>
      </c>
      <c r="AB301" s="255">
        <f t="shared" si="98"/>
        <v>0</v>
      </c>
      <c r="AC301" s="256">
        <f t="shared" si="108"/>
        <v>778.98922578612144</v>
      </c>
      <c r="AD301" s="257">
        <f t="shared" si="109"/>
        <v>1.2456733510551394</v>
      </c>
      <c r="AE301" s="270">
        <f t="shared" si="110"/>
        <v>0</v>
      </c>
      <c r="AF301" s="236">
        <f t="shared" si="99"/>
        <v>780.23489913717663</v>
      </c>
      <c r="AG301" s="267">
        <f t="shared" si="106"/>
        <v>4.8290827451703697E-2</v>
      </c>
      <c r="AH301" s="254">
        <f t="shared" si="107"/>
        <v>40415.75</v>
      </c>
      <c r="AI301" s="255">
        <f t="shared" si="100"/>
        <v>49.649862742412147</v>
      </c>
      <c r="AJ301" s="255">
        <f t="shared" si="101"/>
        <v>1.3330293146537241E-2</v>
      </c>
      <c r="AK301" s="253">
        <f t="shared" si="102"/>
        <v>0</v>
      </c>
      <c r="AL301" s="256">
        <f t="shared" si="90"/>
        <v>4518.1375095595049</v>
      </c>
      <c r="AM301" s="257">
        <f t="shared" si="91"/>
        <v>3.2525915277550865</v>
      </c>
      <c r="AN301" s="270">
        <f t="shared" si="92"/>
        <v>0</v>
      </c>
      <c r="AO301" s="236">
        <f t="shared" si="103"/>
        <v>4521.3901010872596</v>
      </c>
      <c r="AP301" s="268">
        <f t="shared" si="104"/>
        <v>3.3795942004613819E-2</v>
      </c>
    </row>
    <row r="302" spans="21:42" ht="12" customHeight="1">
      <c r="U302" s="266">
        <v>293</v>
      </c>
      <c r="V302" s="252">
        <f t="shared" si="93"/>
        <v>0.5695928760686223</v>
      </c>
      <c r="W302" s="252">
        <f t="shared" si="94"/>
        <v>2.7579964179166578E-4</v>
      </c>
      <c r="X302" s="253">
        <f t="shared" si="95"/>
        <v>0</v>
      </c>
      <c r="Y302" s="254">
        <f t="shared" si="105"/>
        <v>49533.1875</v>
      </c>
      <c r="Z302" s="255">
        <f t="shared" si="96"/>
        <v>8.5438931410293346</v>
      </c>
      <c r="AA302" s="255">
        <f t="shared" si="97"/>
        <v>4.9643935522499846E-3</v>
      </c>
      <c r="AB302" s="255">
        <f t="shared" si="98"/>
        <v>0</v>
      </c>
      <c r="AC302" s="256">
        <f t="shared" si="108"/>
        <v>777.49427583366946</v>
      </c>
      <c r="AD302" s="257">
        <f t="shared" si="109"/>
        <v>1.2113120267489963</v>
      </c>
      <c r="AE302" s="270">
        <f t="shared" si="110"/>
        <v>0</v>
      </c>
      <c r="AF302" s="236">
        <f t="shared" si="99"/>
        <v>778.7055878604184</v>
      </c>
      <c r="AG302" s="267">
        <f t="shared" si="106"/>
        <v>4.8196174281142437E-2</v>
      </c>
      <c r="AH302" s="254">
        <f t="shared" si="107"/>
        <v>40446.1875</v>
      </c>
      <c r="AI302" s="255">
        <f t="shared" si="100"/>
        <v>49.554580217970141</v>
      </c>
      <c r="AJ302" s="255">
        <f t="shared" si="101"/>
        <v>1.2962583164208293E-2</v>
      </c>
      <c r="AK302" s="253">
        <f t="shared" si="102"/>
        <v>0</v>
      </c>
      <c r="AL302" s="256">
        <f t="shared" si="90"/>
        <v>4509.4667998352825</v>
      </c>
      <c r="AM302" s="257">
        <f t="shared" si="91"/>
        <v>3.162870292066823</v>
      </c>
      <c r="AN302" s="270">
        <f t="shared" si="92"/>
        <v>0</v>
      </c>
      <c r="AO302" s="236">
        <f t="shared" si="103"/>
        <v>4512.6296701273495</v>
      </c>
      <c r="AP302" s="268">
        <f t="shared" si="104"/>
        <v>3.3730460590704114E-2</v>
      </c>
    </row>
    <row r="303" spans="21:42" ht="12" customHeight="1">
      <c r="U303" s="266">
        <v>294</v>
      </c>
      <c r="V303" s="252">
        <f t="shared" si="93"/>
        <v>0.56849977642769134</v>
      </c>
      <c r="W303" s="252">
        <f t="shared" si="94"/>
        <v>2.6819183599964628E-4</v>
      </c>
      <c r="X303" s="253">
        <f t="shared" si="95"/>
        <v>0</v>
      </c>
      <c r="Y303" s="254">
        <f t="shared" si="105"/>
        <v>49563.625</v>
      </c>
      <c r="Z303" s="255">
        <f t="shared" si="96"/>
        <v>8.5274966464153703</v>
      </c>
      <c r="AA303" s="255">
        <f t="shared" si="97"/>
        <v>4.8274530479936332E-3</v>
      </c>
      <c r="AB303" s="255">
        <f t="shared" si="98"/>
        <v>0</v>
      </c>
      <c r="AC303" s="256">
        <f t="shared" si="108"/>
        <v>776.00219482379862</v>
      </c>
      <c r="AD303" s="257">
        <f t="shared" si="109"/>
        <v>1.1778985437104463</v>
      </c>
      <c r="AE303" s="270">
        <f t="shared" si="110"/>
        <v>0</v>
      </c>
      <c r="AF303" s="236">
        <f t="shared" si="99"/>
        <v>777.18009336750902</v>
      </c>
      <c r="AG303" s="267">
        <f t="shared" si="106"/>
        <v>4.81017573415553E-2</v>
      </c>
      <c r="AH303" s="254">
        <f t="shared" si="107"/>
        <v>40476.625</v>
      </c>
      <c r="AI303" s="255">
        <f t="shared" si="100"/>
        <v>49.459480549209147</v>
      </c>
      <c r="AJ303" s="255">
        <f t="shared" si="101"/>
        <v>1.2605016291983375E-2</v>
      </c>
      <c r="AK303" s="253">
        <f t="shared" si="102"/>
        <v>0</v>
      </c>
      <c r="AL303" s="256">
        <f t="shared" ref="AL303:AL366" si="111">AI303*10^15/10^6*10^(-6)*線量率定数2</f>
        <v>4500.8127299780317</v>
      </c>
      <c r="AM303" s="257">
        <f t="shared" ref="AM303:AM366" si="112">AJ303*10^15/10^6*10^(-6)*線量率定数2</f>
        <v>3.0756239752439436</v>
      </c>
      <c r="AN303" s="270">
        <f t="shared" ref="AN303:AN366" si="113">AK303*10^15/10^6*10^(-6)*線量率定数2</f>
        <v>0</v>
      </c>
      <c r="AO303" s="236">
        <f t="shared" si="103"/>
        <v>4503.8883539532753</v>
      </c>
      <c r="AP303" s="268">
        <f t="shared" si="104"/>
        <v>3.3665122053692681E-2</v>
      </c>
    </row>
    <row r="304" spans="21:42" ht="12" customHeight="1">
      <c r="U304" s="266">
        <v>295</v>
      </c>
      <c r="V304" s="252">
        <f t="shared" si="93"/>
        <v>0.56740877454267546</v>
      </c>
      <c r="W304" s="252">
        <f t="shared" si="94"/>
        <v>2.6079388801814848E-4</v>
      </c>
      <c r="X304" s="253">
        <f t="shared" si="95"/>
        <v>0</v>
      </c>
      <c r="Y304" s="254">
        <f t="shared" si="105"/>
        <v>49594.0625</v>
      </c>
      <c r="Z304" s="255">
        <f t="shared" si="96"/>
        <v>8.5111316181401317</v>
      </c>
      <c r="AA304" s="255">
        <f t="shared" si="97"/>
        <v>4.694289984326673E-3</v>
      </c>
      <c r="AB304" s="255">
        <f t="shared" si="98"/>
        <v>0</v>
      </c>
      <c r="AC304" s="256">
        <f t="shared" si="108"/>
        <v>774.51297725075187</v>
      </c>
      <c r="AD304" s="257">
        <f t="shared" si="109"/>
        <v>1.145406756175708</v>
      </c>
      <c r="AE304" s="270">
        <f t="shared" si="110"/>
        <v>0</v>
      </c>
      <c r="AF304" s="236">
        <f t="shared" si="99"/>
        <v>775.65838400692758</v>
      </c>
      <c r="AG304" s="267">
        <f t="shared" si="106"/>
        <v>4.800757467394489E-2</v>
      </c>
      <c r="AH304" s="254">
        <f t="shared" si="107"/>
        <v>40507.0625</v>
      </c>
      <c r="AI304" s="255">
        <f t="shared" si="100"/>
        <v>49.364563385212769</v>
      </c>
      <c r="AJ304" s="255">
        <f t="shared" si="101"/>
        <v>1.2257312736852979E-2</v>
      </c>
      <c r="AK304" s="253">
        <f t="shared" si="102"/>
        <v>0</v>
      </c>
      <c r="AL304" s="256">
        <f t="shared" si="111"/>
        <v>4492.1752680543614</v>
      </c>
      <c r="AM304" s="257">
        <f t="shared" si="112"/>
        <v>2.990784307792127</v>
      </c>
      <c r="AN304" s="270">
        <f t="shared" si="113"/>
        <v>0</v>
      </c>
      <c r="AO304" s="236">
        <f t="shared" si="103"/>
        <v>4495.1660523621531</v>
      </c>
      <c r="AP304" s="268">
        <f t="shared" si="104"/>
        <v>3.3599925644595081E-2</v>
      </c>
    </row>
    <row r="305" spans="21:42" ht="12" customHeight="1">
      <c r="U305" s="266">
        <v>296</v>
      </c>
      <c r="V305" s="252">
        <f t="shared" si="93"/>
        <v>0.56631986638779364</v>
      </c>
      <c r="W305" s="252">
        <f t="shared" si="94"/>
        <v>2.5360000901635308E-4</v>
      </c>
      <c r="X305" s="253">
        <f t="shared" si="95"/>
        <v>0</v>
      </c>
      <c r="Y305" s="254">
        <f t="shared" si="105"/>
        <v>49624.5</v>
      </c>
      <c r="Z305" s="255">
        <f t="shared" si="96"/>
        <v>8.4947979958169046</v>
      </c>
      <c r="AA305" s="255">
        <f t="shared" si="97"/>
        <v>4.5648001622943558E-3</v>
      </c>
      <c r="AB305" s="255">
        <f t="shared" si="98"/>
        <v>0</v>
      </c>
      <c r="AC305" s="256">
        <f t="shared" si="108"/>
        <v>773.02661761933837</v>
      </c>
      <c r="AD305" s="257">
        <f t="shared" si="109"/>
        <v>1.1138112395998225</v>
      </c>
      <c r="AE305" s="270">
        <f t="shared" si="110"/>
        <v>0</v>
      </c>
      <c r="AF305" s="236">
        <f t="shared" si="99"/>
        <v>774.14042885893821</v>
      </c>
      <c r="AG305" s="267">
        <f t="shared" si="106"/>
        <v>4.7913624364605945E-2</v>
      </c>
      <c r="AH305" s="254">
        <f t="shared" si="107"/>
        <v>40537.5</v>
      </c>
      <c r="AI305" s="255">
        <f t="shared" si="100"/>
        <v>49.269828375738044</v>
      </c>
      <c r="AJ305" s="255">
        <f t="shared" si="101"/>
        <v>1.1919200423768594E-2</v>
      </c>
      <c r="AK305" s="253">
        <f t="shared" si="102"/>
        <v>0</v>
      </c>
      <c r="AL305" s="256">
        <f t="shared" si="111"/>
        <v>4483.554382192161</v>
      </c>
      <c r="AM305" s="257">
        <f t="shared" si="112"/>
        <v>2.9082849033995362</v>
      </c>
      <c r="AN305" s="270">
        <f t="shared" si="113"/>
        <v>0</v>
      </c>
      <c r="AO305" s="236">
        <f t="shared" si="103"/>
        <v>4486.4626670955604</v>
      </c>
      <c r="AP305" s="268">
        <f t="shared" si="104"/>
        <v>3.35348706289611E-2</v>
      </c>
    </row>
    <row r="306" spans="21:42" ht="12" customHeight="1">
      <c r="U306" s="266">
        <v>297</v>
      </c>
      <c r="V306" s="252">
        <f t="shared" si="93"/>
        <v>0.56523304794499063</v>
      </c>
      <c r="W306" s="252">
        <f t="shared" si="94"/>
        <v>2.4660456984566673E-4</v>
      </c>
      <c r="X306" s="253">
        <f t="shared" si="95"/>
        <v>0</v>
      </c>
      <c r="Y306" s="254">
        <f t="shared" si="105"/>
        <v>49654.9375</v>
      </c>
      <c r="Z306" s="255">
        <f t="shared" si="96"/>
        <v>8.4784957191748589</v>
      </c>
      <c r="AA306" s="255">
        <f t="shared" si="97"/>
        <v>4.4388822572220014E-3</v>
      </c>
      <c r="AB306" s="255">
        <f t="shared" si="98"/>
        <v>0</v>
      </c>
      <c r="AC306" s="256">
        <f t="shared" si="108"/>
        <v>771.54311044491203</v>
      </c>
      <c r="AD306" s="257">
        <f t="shared" si="109"/>
        <v>1.0830872707621684</v>
      </c>
      <c r="AE306" s="270">
        <f t="shared" si="110"/>
        <v>0</v>
      </c>
      <c r="AF306" s="236">
        <f t="shared" si="99"/>
        <v>772.62619771567415</v>
      </c>
      <c r="AG306" s="267">
        <f t="shared" si="106"/>
        <v>4.7819904543892684E-2</v>
      </c>
      <c r="AH306" s="254">
        <f t="shared" si="107"/>
        <v>40567.9375</v>
      </c>
      <c r="AI306" s="255">
        <f t="shared" si="100"/>
        <v>49.175275171214182</v>
      </c>
      <c r="AJ306" s="255">
        <f t="shared" si="101"/>
        <v>1.1590414782746337E-2</v>
      </c>
      <c r="AK306" s="253">
        <f t="shared" si="102"/>
        <v>0</v>
      </c>
      <c r="AL306" s="256">
        <f t="shared" si="111"/>
        <v>4474.9500405804902</v>
      </c>
      <c r="AM306" s="257">
        <f t="shared" si="112"/>
        <v>2.8280612069901054</v>
      </c>
      <c r="AN306" s="270">
        <f t="shared" si="113"/>
        <v>0</v>
      </c>
      <c r="AO306" s="236">
        <f t="shared" si="103"/>
        <v>4477.7781017874804</v>
      </c>
      <c r="AP306" s="268">
        <f t="shared" si="104"/>
        <v>3.3469956286485636E-2</v>
      </c>
    </row>
    <row r="307" spans="21:42" ht="12" customHeight="1">
      <c r="U307" s="266">
        <v>298</v>
      </c>
      <c r="V307" s="252">
        <f t="shared" si="93"/>
        <v>0.56414831520392217</v>
      </c>
      <c r="W307" s="252">
        <f t="shared" si="94"/>
        <v>2.3980209663496032E-4</v>
      </c>
      <c r="X307" s="253">
        <f t="shared" si="95"/>
        <v>0</v>
      </c>
      <c r="Y307" s="254">
        <f t="shared" si="105"/>
        <v>49685.375</v>
      </c>
      <c r="Z307" s="255">
        <f t="shared" si="96"/>
        <v>8.4622247280588319</v>
      </c>
      <c r="AA307" s="255">
        <f t="shared" si="97"/>
        <v>4.3164377394292854E-3</v>
      </c>
      <c r="AB307" s="255">
        <f t="shared" si="98"/>
        <v>0</v>
      </c>
      <c r="AC307" s="256">
        <f t="shared" si="108"/>
        <v>770.06245025335375</v>
      </c>
      <c r="AD307" s="257">
        <f t="shared" si="109"/>
        <v>1.0532108084207454</v>
      </c>
      <c r="AE307" s="270">
        <f t="shared" si="110"/>
        <v>0</v>
      </c>
      <c r="AF307" s="236">
        <f t="shared" si="99"/>
        <v>771.11566106177452</v>
      </c>
      <c r="AG307" s="267">
        <f t="shared" si="106"/>
        <v>4.7726413385020393E-2</v>
      </c>
      <c r="AH307" s="254">
        <f t="shared" si="107"/>
        <v>40598.375</v>
      </c>
      <c r="AI307" s="255">
        <f t="shared" si="100"/>
        <v>49.08090342274123</v>
      </c>
      <c r="AJ307" s="255">
        <f t="shared" si="101"/>
        <v>1.1270698541843135E-2</v>
      </c>
      <c r="AK307" s="253">
        <f t="shared" si="102"/>
        <v>0</v>
      </c>
      <c r="AL307" s="256">
        <f t="shared" si="111"/>
        <v>4466.3622114694517</v>
      </c>
      <c r="AM307" s="257">
        <f t="shared" si="112"/>
        <v>2.7500504442097249</v>
      </c>
      <c r="AN307" s="270">
        <f t="shared" si="113"/>
        <v>0</v>
      </c>
      <c r="AO307" s="236">
        <f t="shared" si="103"/>
        <v>4469.1122619136613</v>
      </c>
      <c r="AP307" s="268">
        <f t="shared" si="104"/>
        <v>3.3405181910630202E-2</v>
      </c>
    </row>
    <row r="308" spans="21:42" ht="12" customHeight="1">
      <c r="U308" s="266">
        <v>299</v>
      </c>
      <c r="V308" s="252">
        <f t="shared" si="93"/>
        <v>0.56306566416194004</v>
      </c>
      <c r="W308" s="252">
        <f t="shared" si="94"/>
        <v>2.3318726650731208E-4</v>
      </c>
      <c r="X308" s="253">
        <f t="shared" si="95"/>
        <v>0</v>
      </c>
      <c r="Y308" s="254">
        <f t="shared" si="105"/>
        <v>49715.8125</v>
      </c>
      <c r="Z308" s="255">
        <f t="shared" si="96"/>
        <v>8.445984962429101</v>
      </c>
      <c r="AA308" s="255">
        <f t="shared" si="97"/>
        <v>4.1973707971316174E-3</v>
      </c>
      <c r="AB308" s="255">
        <f t="shared" si="98"/>
        <v>0</v>
      </c>
      <c r="AC308" s="256">
        <f t="shared" si="108"/>
        <v>768.58463158104803</v>
      </c>
      <c r="AD308" s="257">
        <f t="shared" si="109"/>
        <v>1.0241584745001144</v>
      </c>
      <c r="AE308" s="270">
        <f t="shared" si="110"/>
        <v>0</v>
      </c>
      <c r="AF308" s="236">
        <f t="shared" si="99"/>
        <v>769.60879005554818</v>
      </c>
      <c r="AG308" s="267">
        <f t="shared" si="106"/>
        <v>4.7633149102899557E-2</v>
      </c>
      <c r="AH308" s="254">
        <f t="shared" si="107"/>
        <v>40628.8125</v>
      </c>
      <c r="AI308" s="255">
        <f t="shared" si="100"/>
        <v>48.98671278208878</v>
      </c>
      <c r="AJ308" s="255">
        <f t="shared" si="101"/>
        <v>1.0959801525843667E-2</v>
      </c>
      <c r="AK308" s="253">
        <f t="shared" si="102"/>
        <v>0</v>
      </c>
      <c r="AL308" s="256">
        <f t="shared" si="111"/>
        <v>4457.7908631700793</v>
      </c>
      <c r="AM308" s="257">
        <f t="shared" si="112"/>
        <v>2.6741915723058547</v>
      </c>
      <c r="AN308" s="270">
        <f t="shared" si="113"/>
        <v>0</v>
      </c>
      <c r="AO308" s="236">
        <f t="shared" si="103"/>
        <v>4460.4650547423853</v>
      </c>
      <c r="AP308" s="268">
        <f t="shared" si="104"/>
        <v>3.3340546808254927E-2</v>
      </c>
    </row>
    <row r="309" spans="21:42" ht="12" customHeight="1">
      <c r="U309" s="266">
        <v>300</v>
      </c>
      <c r="V309" s="252">
        <f t="shared" si="93"/>
        <v>0.56198509082407788</v>
      </c>
      <c r="W309" s="252">
        <f t="shared" si="94"/>
        <v>2.2675490341490643E-4</v>
      </c>
      <c r="X309" s="253">
        <f t="shared" si="95"/>
        <v>0</v>
      </c>
      <c r="Y309" s="254">
        <f t="shared" si="105"/>
        <v>49746.25</v>
      </c>
      <c r="Z309" s="255">
        <f t="shared" si="96"/>
        <v>8.429776362361169</v>
      </c>
      <c r="AA309" s="255">
        <f t="shared" si="97"/>
        <v>4.0815882614683155E-3</v>
      </c>
      <c r="AB309" s="255">
        <f t="shared" si="98"/>
        <v>0</v>
      </c>
      <c r="AC309" s="256">
        <f t="shared" si="108"/>
        <v>767.10964897486633</v>
      </c>
      <c r="AD309" s="257">
        <f t="shared" si="109"/>
        <v>0.99590753579826896</v>
      </c>
      <c r="AE309" s="270">
        <f t="shared" si="110"/>
        <v>0</v>
      </c>
      <c r="AF309" s="236">
        <f t="shared" si="99"/>
        <v>768.10555651066466</v>
      </c>
      <c r="AG309" s="267">
        <f t="shared" si="106"/>
        <v>4.7540109953002702E-2</v>
      </c>
      <c r="AH309" s="254">
        <f t="shared" si="107"/>
        <v>40659.25</v>
      </c>
      <c r="AI309" s="255">
        <f t="shared" si="100"/>
        <v>48.892702901694776</v>
      </c>
      <c r="AJ309" s="255">
        <f t="shared" si="101"/>
        <v>1.0657480460500602E-2</v>
      </c>
      <c r="AK309" s="253">
        <f t="shared" si="102"/>
        <v>0</v>
      </c>
      <c r="AL309" s="256">
        <f t="shared" si="111"/>
        <v>4449.2359640542245</v>
      </c>
      <c r="AM309" s="257">
        <f t="shared" si="112"/>
        <v>2.6004252323621464</v>
      </c>
      <c r="AN309" s="270">
        <f t="shared" si="113"/>
        <v>0</v>
      </c>
      <c r="AO309" s="236">
        <f t="shared" si="103"/>
        <v>4451.8363892865864</v>
      </c>
      <c r="AP309" s="268">
        <f t="shared" si="104"/>
        <v>3.3276050299260652E-2</v>
      </c>
    </row>
    <row r="310" spans="21:42" ht="12" customHeight="1">
      <c r="U310" s="266">
        <v>301</v>
      </c>
      <c r="V310" s="252">
        <f t="shared" si="93"/>
        <v>0.56090659120303576</v>
      </c>
      <c r="W310" s="252">
        <f t="shared" si="94"/>
        <v>2.2049997408881336E-4</v>
      </c>
      <c r="X310" s="253">
        <f t="shared" si="95"/>
        <v>0</v>
      </c>
      <c r="Y310" s="254">
        <f t="shared" si="105"/>
        <v>49776.6875</v>
      </c>
      <c r="Z310" s="255">
        <f t="shared" si="96"/>
        <v>8.4135988680455362</v>
      </c>
      <c r="AA310" s="255">
        <f t="shared" si="97"/>
        <v>3.9689995335986401E-3</v>
      </c>
      <c r="AB310" s="255">
        <f t="shared" si="98"/>
        <v>0</v>
      </c>
      <c r="AC310" s="256">
        <f t="shared" si="108"/>
        <v>765.63749699214372</v>
      </c>
      <c r="AD310" s="257">
        <f t="shared" si="109"/>
        <v>0.96843588619806809</v>
      </c>
      <c r="AE310" s="270">
        <f t="shared" si="110"/>
        <v>0</v>
      </c>
      <c r="AF310" s="236">
        <f t="shared" si="99"/>
        <v>766.60593287834183</v>
      </c>
      <c r="AG310" s="267">
        <f t="shared" si="106"/>
        <v>4.7447294230261922E-2</v>
      </c>
      <c r="AH310" s="254">
        <f t="shared" si="107"/>
        <v>40689.6875</v>
      </c>
      <c r="AI310" s="255">
        <f t="shared" si="100"/>
        <v>48.79887343466411</v>
      </c>
      <c r="AJ310" s="255">
        <f t="shared" si="101"/>
        <v>1.0363498782174229E-2</v>
      </c>
      <c r="AK310" s="253">
        <f t="shared" si="102"/>
        <v>0</v>
      </c>
      <c r="AL310" s="256">
        <f t="shared" si="111"/>
        <v>4440.6974825544339</v>
      </c>
      <c r="AM310" s="257">
        <f t="shared" si="112"/>
        <v>2.5286937028505116</v>
      </c>
      <c r="AN310" s="270">
        <f t="shared" si="113"/>
        <v>0</v>
      </c>
      <c r="AO310" s="236">
        <f t="shared" si="103"/>
        <v>4443.2261762572844</v>
      </c>
      <c r="AP310" s="268">
        <f t="shared" si="104"/>
        <v>3.3211691716240867E-2</v>
      </c>
    </row>
    <row r="311" spans="21:42" ht="12" customHeight="1">
      <c r="U311" s="266">
        <v>302</v>
      </c>
      <c r="V311" s="252">
        <f t="shared" si="93"/>
        <v>0.55983016131916541</v>
      </c>
      <c r="W311" s="252">
        <f t="shared" si="94"/>
        <v>2.1441758410050367E-4</v>
      </c>
      <c r="X311" s="253">
        <f t="shared" si="95"/>
        <v>0</v>
      </c>
      <c r="Y311" s="254">
        <f t="shared" si="105"/>
        <v>49807.125</v>
      </c>
      <c r="Z311" s="255">
        <f t="shared" si="96"/>
        <v>8.3974524197874807</v>
      </c>
      <c r="AA311" s="255">
        <f t="shared" si="97"/>
        <v>3.8595165138090659E-3</v>
      </c>
      <c r="AB311" s="255">
        <f t="shared" si="98"/>
        <v>0</v>
      </c>
      <c r="AC311" s="256">
        <f t="shared" si="108"/>
        <v>764.16817020066082</v>
      </c>
      <c r="AD311" s="257">
        <f t="shared" si="109"/>
        <v>0.94172202936941196</v>
      </c>
      <c r="AE311" s="270">
        <f t="shared" si="110"/>
        <v>0</v>
      </c>
      <c r="AF311" s="236">
        <f t="shared" si="99"/>
        <v>765.10989223003025</v>
      </c>
      <c r="AG311" s="267">
        <f t="shared" si="106"/>
        <v>4.7354700267997166E-2</v>
      </c>
      <c r="AH311" s="254">
        <f t="shared" si="107"/>
        <v>40720.125</v>
      </c>
      <c r="AI311" s="255">
        <f t="shared" si="100"/>
        <v>48.70522403476739</v>
      </c>
      <c r="AJ311" s="255">
        <f t="shared" si="101"/>
        <v>1.0077626452723672E-2</v>
      </c>
      <c r="AK311" s="253">
        <f t="shared" si="102"/>
        <v>0</v>
      </c>
      <c r="AL311" s="256">
        <f t="shared" si="111"/>
        <v>4432.175387163833</v>
      </c>
      <c r="AM311" s="257">
        <f t="shared" si="112"/>
        <v>2.4589408544645761</v>
      </c>
      <c r="AN311" s="270">
        <f t="shared" si="113"/>
        <v>0</v>
      </c>
      <c r="AO311" s="236">
        <f t="shared" si="103"/>
        <v>4434.6343280182973</v>
      </c>
      <c r="AP311" s="268">
        <f t="shared" si="104"/>
        <v>3.3147470404143196E-2</v>
      </c>
    </row>
    <row r="312" spans="21:42" ht="12" customHeight="1">
      <c r="U312" s="266">
        <v>303</v>
      </c>
      <c r="V312" s="252">
        <f t="shared" si="93"/>
        <v>0.55875579720045654</v>
      </c>
      <c r="W312" s="252">
        <f t="shared" si="94"/>
        <v>2.0850297403199981E-4</v>
      </c>
      <c r="X312" s="253">
        <f t="shared" si="95"/>
        <v>0</v>
      </c>
      <c r="Y312" s="254">
        <f t="shared" si="105"/>
        <v>49837.5625</v>
      </c>
      <c r="Z312" s="255">
        <f t="shared" si="96"/>
        <v>8.3813369580068482</v>
      </c>
      <c r="AA312" s="255">
        <f t="shared" si="97"/>
        <v>3.7530535325759964E-3</v>
      </c>
      <c r="AB312" s="255">
        <f t="shared" si="98"/>
        <v>0</v>
      </c>
      <c r="AC312" s="256">
        <f t="shared" si="108"/>
        <v>762.70166317862322</v>
      </c>
      <c r="AD312" s="257">
        <f t="shared" si="109"/>
        <v>0.9157450619485431</v>
      </c>
      <c r="AE312" s="270">
        <f t="shared" si="110"/>
        <v>0</v>
      </c>
      <c r="AF312" s="236">
        <f t="shared" si="99"/>
        <v>763.61740824057176</v>
      </c>
      <c r="AG312" s="267">
        <f t="shared" si="106"/>
        <v>4.7262326436873912E-2</v>
      </c>
      <c r="AH312" s="254">
        <f t="shared" si="107"/>
        <v>40750.5625</v>
      </c>
      <c r="AI312" s="255">
        <f t="shared" si="100"/>
        <v>48.611754356439718</v>
      </c>
      <c r="AJ312" s="255">
        <f t="shared" si="101"/>
        <v>9.7996397795039915E-3</v>
      </c>
      <c r="AK312" s="253">
        <f t="shared" si="102"/>
        <v>0</v>
      </c>
      <c r="AL312" s="256">
        <f t="shared" si="111"/>
        <v>4423.6696464360148</v>
      </c>
      <c r="AM312" s="257">
        <f t="shared" si="112"/>
        <v>2.3911121061989737</v>
      </c>
      <c r="AN312" s="270">
        <f t="shared" si="113"/>
        <v>0</v>
      </c>
      <c r="AO312" s="236">
        <f t="shared" si="103"/>
        <v>4426.060758542214</v>
      </c>
      <c r="AP312" s="268">
        <f t="shared" si="104"/>
        <v>3.3083385719940309E-2</v>
      </c>
    </row>
    <row r="313" spans="21:42" ht="12" customHeight="1">
      <c r="U313" s="266">
        <v>304</v>
      </c>
      <c r="V313" s="252">
        <f t="shared" si="93"/>
        <v>0.55768349488252111</v>
      </c>
      <c r="W313" s="252">
        <f t="shared" si="94"/>
        <v>2.0275151575167299E-4</v>
      </c>
      <c r="X313" s="253">
        <f t="shared" si="95"/>
        <v>0</v>
      </c>
      <c r="Y313" s="254">
        <f t="shared" si="105"/>
        <v>49868</v>
      </c>
      <c r="Z313" s="255">
        <f t="shared" si="96"/>
        <v>8.3652524232378163</v>
      </c>
      <c r="AA313" s="255">
        <f t="shared" si="97"/>
        <v>3.6495272835301139E-3</v>
      </c>
      <c r="AB313" s="255">
        <f t="shared" si="98"/>
        <v>0</v>
      </c>
      <c r="AC313" s="256">
        <f t="shared" si="108"/>
        <v>761.23797051464112</v>
      </c>
      <c r="AD313" s="257">
        <f t="shared" si="109"/>
        <v>0.89048465718134773</v>
      </c>
      <c r="AE313" s="270">
        <f t="shared" si="110"/>
        <v>0</v>
      </c>
      <c r="AF313" s="236">
        <f t="shared" si="99"/>
        <v>762.12845517182245</v>
      </c>
      <c r="AG313" s="267">
        <f t="shared" si="106"/>
        <v>4.7170171143889487E-2</v>
      </c>
      <c r="AH313" s="254">
        <f t="shared" si="107"/>
        <v>40781</v>
      </c>
      <c r="AI313" s="255">
        <f t="shared" si="100"/>
        <v>48.518464054779336</v>
      </c>
      <c r="AJ313" s="255">
        <f t="shared" si="101"/>
        <v>9.5293212403286306E-3</v>
      </c>
      <c r="AK313" s="253">
        <f t="shared" si="102"/>
        <v>0</v>
      </c>
      <c r="AL313" s="256">
        <f t="shared" si="111"/>
        <v>4415.1802289849193</v>
      </c>
      <c r="AM313" s="257">
        <f t="shared" si="112"/>
        <v>2.3251543826401857</v>
      </c>
      <c r="AN313" s="270">
        <f t="shared" si="113"/>
        <v>0</v>
      </c>
      <c r="AO313" s="236">
        <f t="shared" si="103"/>
        <v>4417.5053833675593</v>
      </c>
      <c r="AP313" s="268">
        <f t="shared" si="104"/>
        <v>3.3019437032309744E-2</v>
      </c>
    </row>
    <row r="314" spans="21:42" ht="12" customHeight="1">
      <c r="U314" s="266">
        <v>305</v>
      </c>
      <c r="V314" s="252">
        <f t="shared" si="93"/>
        <v>0.5566132504085789</v>
      </c>
      <c r="W314" s="252">
        <f t="shared" si="94"/>
        <v>1.9715870879276662E-4</v>
      </c>
      <c r="X314" s="253">
        <f t="shared" si="95"/>
        <v>0</v>
      </c>
      <c r="Y314" s="254">
        <f t="shared" si="105"/>
        <v>49898.4375</v>
      </c>
      <c r="Z314" s="255">
        <f t="shared" si="96"/>
        <v>8.3491987561286827</v>
      </c>
      <c r="AA314" s="255">
        <f t="shared" si="97"/>
        <v>3.5488567582697994E-3</v>
      </c>
      <c r="AB314" s="255">
        <f t="shared" si="98"/>
        <v>0</v>
      </c>
      <c r="AC314" s="256">
        <f t="shared" si="108"/>
        <v>759.77708680771002</v>
      </c>
      <c r="AD314" s="257">
        <f t="shared" si="109"/>
        <v>0.86592104901783096</v>
      </c>
      <c r="AE314" s="270">
        <f t="shared" si="110"/>
        <v>0</v>
      </c>
      <c r="AF314" s="236">
        <f t="shared" si="99"/>
        <v>760.64300785672788</v>
      </c>
      <c r="AG314" s="267">
        <f t="shared" si="106"/>
        <v>4.7078232831387505E-2</v>
      </c>
      <c r="AH314" s="254">
        <f t="shared" si="107"/>
        <v>40811.4375</v>
      </c>
      <c r="AI314" s="255">
        <f t="shared" si="100"/>
        <v>48.425352785546366</v>
      </c>
      <c r="AJ314" s="255">
        <f t="shared" si="101"/>
        <v>9.266459313260032E-3</v>
      </c>
      <c r="AK314" s="253">
        <f t="shared" si="102"/>
        <v>0</v>
      </c>
      <c r="AL314" s="256">
        <f t="shared" si="111"/>
        <v>4406.7071034847195</v>
      </c>
      <c r="AM314" s="257">
        <f t="shared" si="112"/>
        <v>2.2610160724354476</v>
      </c>
      <c r="AN314" s="270">
        <f t="shared" si="113"/>
        <v>0</v>
      </c>
      <c r="AO314" s="236">
        <f t="shared" si="103"/>
        <v>4408.9681195571548</v>
      </c>
      <c r="AP314" s="268">
        <f t="shared" si="104"/>
        <v>3.2955623721322679E-2</v>
      </c>
    </row>
    <row r="315" spans="21:42" ht="12" customHeight="1">
      <c r="U315" s="266">
        <v>306</v>
      </c>
      <c r="V315" s="252">
        <f t="shared" si="93"/>
        <v>0.55554505982944369</v>
      </c>
      <c r="W315" s="252">
        <f t="shared" si="94"/>
        <v>1.9172017683182361E-4</v>
      </c>
      <c r="X315" s="253">
        <f t="shared" si="95"/>
        <v>0</v>
      </c>
      <c r="Y315" s="254">
        <f t="shared" si="105"/>
        <v>49928.875</v>
      </c>
      <c r="Z315" s="255">
        <f t="shared" si="96"/>
        <v>8.3331758974416559</v>
      </c>
      <c r="AA315" s="255">
        <f t="shared" si="97"/>
        <v>3.4509631829728249E-3</v>
      </c>
      <c r="AB315" s="255">
        <f t="shared" si="98"/>
        <v>0</v>
      </c>
      <c r="AC315" s="256">
        <f t="shared" si="108"/>
        <v>758.31900666719059</v>
      </c>
      <c r="AD315" s="257">
        <f t="shared" si="109"/>
        <v>0.84203501664536917</v>
      </c>
      <c r="AE315" s="270">
        <f t="shared" si="110"/>
        <v>0</v>
      </c>
      <c r="AF315" s="236">
        <f t="shared" si="99"/>
        <v>759.16104168383595</v>
      </c>
      <c r="AG315" s="267">
        <f t="shared" si="106"/>
        <v>4.6986509976099274E-2</v>
      </c>
      <c r="AH315" s="254">
        <f t="shared" si="107"/>
        <v>40841.875</v>
      </c>
      <c r="AI315" s="255">
        <f t="shared" si="100"/>
        <v>48.332420205161604</v>
      </c>
      <c r="AJ315" s="255">
        <f t="shared" si="101"/>
        <v>9.0108483110957101E-3</v>
      </c>
      <c r="AK315" s="253">
        <f t="shared" si="102"/>
        <v>0</v>
      </c>
      <c r="AL315" s="256">
        <f t="shared" si="111"/>
        <v>4398.2502386697051</v>
      </c>
      <c r="AM315" s="257">
        <f t="shared" si="112"/>
        <v>2.1986469879073534</v>
      </c>
      <c r="AN315" s="270">
        <f t="shared" si="113"/>
        <v>0</v>
      </c>
      <c r="AO315" s="236">
        <f t="shared" si="103"/>
        <v>4400.4488856576127</v>
      </c>
      <c r="AP315" s="268">
        <f t="shared" si="104"/>
        <v>3.289194517814114E-2</v>
      </c>
    </row>
    <row r="316" spans="21:42" ht="12" customHeight="1">
      <c r="U316" s="266">
        <v>307</v>
      </c>
      <c r="V316" s="252">
        <f t="shared" si="93"/>
        <v>0.55447891920350756</v>
      </c>
      <c r="W316" s="252">
        <f t="shared" si="94"/>
        <v>1.8643166426424775E-4</v>
      </c>
      <c r="X316" s="253">
        <f t="shared" si="95"/>
        <v>0</v>
      </c>
      <c r="Y316" s="254">
        <f t="shared" si="105"/>
        <v>49959.3125</v>
      </c>
      <c r="Z316" s="255">
        <f t="shared" si="96"/>
        <v>8.3171837880526134</v>
      </c>
      <c r="AA316" s="255">
        <f t="shared" si="97"/>
        <v>3.3557699567564594E-3</v>
      </c>
      <c r="AB316" s="255">
        <f t="shared" si="98"/>
        <v>0</v>
      </c>
      <c r="AC316" s="256">
        <f t="shared" si="108"/>
        <v>756.86372471278776</v>
      </c>
      <c r="AD316" s="257">
        <f t="shared" si="109"/>
        <v>0.81880786944857609</v>
      </c>
      <c r="AE316" s="270">
        <f t="shared" si="110"/>
        <v>0</v>
      </c>
      <c r="AF316" s="236">
        <f t="shared" si="99"/>
        <v>757.68253258223638</v>
      </c>
      <c r="AG316" s="267">
        <f t="shared" si="106"/>
        <v>4.6895001088211694E-2</v>
      </c>
      <c r="AH316" s="254">
        <f t="shared" si="107"/>
        <v>40872.3125</v>
      </c>
      <c r="AI316" s="255">
        <f t="shared" si="100"/>
        <v>48.239665970705161</v>
      </c>
      <c r="AJ316" s="255">
        <f t="shared" si="101"/>
        <v>8.7622882204196444E-3</v>
      </c>
      <c r="AK316" s="253">
        <f t="shared" si="102"/>
        <v>0</v>
      </c>
      <c r="AL316" s="256">
        <f t="shared" si="111"/>
        <v>4389.809603334169</v>
      </c>
      <c r="AM316" s="257">
        <f t="shared" si="112"/>
        <v>2.1379983257823931</v>
      </c>
      <c r="AN316" s="270">
        <f t="shared" si="113"/>
        <v>0</v>
      </c>
      <c r="AO316" s="236">
        <f t="shared" si="103"/>
        <v>4391.947601659951</v>
      </c>
      <c r="AP316" s="268">
        <f t="shared" si="104"/>
        <v>3.2828400804723629E-2</v>
      </c>
    </row>
    <row r="317" spans="21:42" ht="12" customHeight="1">
      <c r="U317" s="266">
        <v>308</v>
      </c>
      <c r="V317" s="252">
        <f t="shared" si="93"/>
        <v>0.5534148245967272</v>
      </c>
      <c r="W317" s="252">
        <f t="shared" si="94"/>
        <v>1.8128903287433154E-4</v>
      </c>
      <c r="X317" s="253">
        <f t="shared" si="95"/>
        <v>0</v>
      </c>
      <c r="Y317" s="254">
        <f t="shared" si="105"/>
        <v>49989.75</v>
      </c>
      <c r="Z317" s="255">
        <f t="shared" si="96"/>
        <v>8.3012223689509081</v>
      </c>
      <c r="AA317" s="255">
        <f t="shared" si="97"/>
        <v>3.2632025917379679E-3</v>
      </c>
      <c r="AB317" s="255">
        <f t="shared" si="98"/>
        <v>0</v>
      </c>
      <c r="AC317" s="256">
        <f t="shared" si="108"/>
        <v>755.4112355745325</v>
      </c>
      <c r="AD317" s="257">
        <f t="shared" si="109"/>
        <v>0.79622143238406407</v>
      </c>
      <c r="AE317" s="270">
        <f t="shared" si="110"/>
        <v>0</v>
      </c>
      <c r="AF317" s="236">
        <f t="shared" si="99"/>
        <v>756.20745700691657</v>
      </c>
      <c r="AG317" s="267">
        <f t="shared" si="106"/>
        <v>4.6803704710460886E-2</v>
      </c>
      <c r="AH317" s="254">
        <f t="shared" si="107"/>
        <v>40902.75</v>
      </c>
      <c r="AI317" s="255">
        <f t="shared" si="100"/>
        <v>48.147089739915266</v>
      </c>
      <c r="AJ317" s="255">
        <f t="shared" si="101"/>
        <v>8.5205845450935826E-3</v>
      </c>
      <c r="AK317" s="253">
        <f t="shared" si="102"/>
        <v>0</v>
      </c>
      <c r="AL317" s="256">
        <f t="shared" si="111"/>
        <v>4381.3851663322885</v>
      </c>
      <c r="AM317" s="257">
        <f t="shared" si="112"/>
        <v>2.079022629002834</v>
      </c>
      <c r="AN317" s="270">
        <f t="shared" si="113"/>
        <v>0</v>
      </c>
      <c r="AO317" s="236">
        <f t="shared" si="103"/>
        <v>4383.4641889612913</v>
      </c>
      <c r="AP317" s="268">
        <f t="shared" si="104"/>
        <v>3.2764990013538824E-2</v>
      </c>
    </row>
    <row r="318" spans="21:42" ht="12" customHeight="1">
      <c r="U318" s="266">
        <v>309</v>
      </c>
      <c r="V318" s="252">
        <f t="shared" si="93"/>
        <v>0.5523527720826088</v>
      </c>
      <c r="W318" s="252">
        <f t="shared" si="94"/>
        <v>1.7628825859713828E-4</v>
      </c>
      <c r="X318" s="253">
        <f t="shared" si="95"/>
        <v>0</v>
      </c>
      <c r="Y318" s="254">
        <f t="shared" si="105"/>
        <v>50020.1875</v>
      </c>
      <c r="Z318" s="255">
        <f t="shared" si="96"/>
        <v>8.2852915812391323</v>
      </c>
      <c r="AA318" s="255">
        <f t="shared" si="97"/>
        <v>3.1731886547484889E-3</v>
      </c>
      <c r="AB318" s="255">
        <f t="shared" si="98"/>
        <v>0</v>
      </c>
      <c r="AC318" s="256">
        <f t="shared" si="108"/>
        <v>753.96153389276094</v>
      </c>
      <c r="AD318" s="257">
        <f t="shared" si="109"/>
        <v>0.77425803175863117</v>
      </c>
      <c r="AE318" s="270">
        <f t="shared" si="110"/>
        <v>0</v>
      </c>
      <c r="AF318" s="236">
        <f t="shared" si="99"/>
        <v>754.73579192451962</v>
      </c>
      <c r="AG318" s="267">
        <f t="shared" si="106"/>
        <v>4.6712619417250703E-2</v>
      </c>
      <c r="AH318" s="254">
        <f t="shared" si="107"/>
        <v>40933.1875</v>
      </c>
      <c r="AI318" s="255">
        <f t="shared" si="100"/>
        <v>48.054691171186967</v>
      </c>
      <c r="AJ318" s="255">
        <f t="shared" si="101"/>
        <v>8.2855481540654984E-3</v>
      </c>
      <c r="AK318" s="253">
        <f t="shared" si="102"/>
        <v>0</v>
      </c>
      <c r="AL318" s="256">
        <f t="shared" si="111"/>
        <v>4372.9768965780131</v>
      </c>
      <c r="AM318" s="257">
        <f t="shared" si="112"/>
        <v>2.0216737495919817</v>
      </c>
      <c r="AN318" s="270">
        <f t="shared" si="113"/>
        <v>0</v>
      </c>
      <c r="AO318" s="236">
        <f t="shared" si="103"/>
        <v>4374.9985703276052</v>
      </c>
      <c r="AP318" s="268">
        <f t="shared" si="104"/>
        <v>3.2701712227287107E-2</v>
      </c>
    </row>
    <row r="319" spans="21:42" ht="12" customHeight="1">
      <c r="U319" s="266">
        <v>310</v>
      </c>
      <c r="V319" s="252">
        <f t="shared" si="93"/>
        <v>0.55129275774219422</v>
      </c>
      <c r="W319" s="252">
        <f t="shared" si="94"/>
        <v>1.71425428369703E-4</v>
      </c>
      <c r="X319" s="253">
        <f t="shared" si="95"/>
        <v>0</v>
      </c>
      <c r="Y319" s="254">
        <f t="shared" si="105"/>
        <v>50050.625</v>
      </c>
      <c r="Z319" s="255">
        <f t="shared" si="96"/>
        <v>8.269391366132913</v>
      </c>
      <c r="AA319" s="255">
        <f t="shared" si="97"/>
        <v>3.0856577106546539E-3</v>
      </c>
      <c r="AB319" s="255">
        <f t="shared" si="98"/>
        <v>0</v>
      </c>
      <c r="AC319" s="256">
        <f t="shared" si="108"/>
        <v>752.51461431809491</v>
      </c>
      <c r="AD319" s="257">
        <f t="shared" si="109"/>
        <v>0.75290048139973553</v>
      </c>
      <c r="AE319" s="270">
        <f t="shared" si="110"/>
        <v>0</v>
      </c>
      <c r="AF319" s="236">
        <f t="shared" si="99"/>
        <v>753.26751479949462</v>
      </c>
      <c r="AG319" s="267">
        <f t="shared" si="106"/>
        <v>4.6621743813795545E-2</v>
      </c>
      <c r="AH319" s="254">
        <f t="shared" si="107"/>
        <v>40963.625</v>
      </c>
      <c r="AI319" s="255">
        <f t="shared" si="100"/>
        <v>47.9624699235709</v>
      </c>
      <c r="AJ319" s="255">
        <f t="shared" si="101"/>
        <v>8.0569951333760402E-3</v>
      </c>
      <c r="AK319" s="253">
        <f t="shared" si="102"/>
        <v>0</v>
      </c>
      <c r="AL319" s="256">
        <f t="shared" si="111"/>
        <v>4364.5847630449525</v>
      </c>
      <c r="AM319" s="257">
        <f t="shared" si="112"/>
        <v>1.9659068125437535</v>
      </c>
      <c r="AN319" s="270">
        <f t="shared" si="113"/>
        <v>0</v>
      </c>
      <c r="AO319" s="236">
        <f t="shared" si="103"/>
        <v>4366.5506698574964</v>
      </c>
      <c r="AP319" s="268">
        <f t="shared" si="104"/>
        <v>3.2638566878629864E-2</v>
      </c>
    </row>
    <row r="320" spans="21:42" ht="12" customHeight="1">
      <c r="U320" s="266">
        <v>311</v>
      </c>
      <c r="V320" s="252">
        <f t="shared" si="93"/>
        <v>0.55023477766404583</v>
      </c>
      <c r="W320" s="252">
        <f t="shared" si="94"/>
        <v>1.6669673706909717E-4</v>
      </c>
      <c r="X320" s="253">
        <f t="shared" si="95"/>
        <v>0</v>
      </c>
      <c r="Y320" s="254">
        <f t="shared" si="105"/>
        <v>50081.0625</v>
      </c>
      <c r="Z320" s="255">
        <f t="shared" si="96"/>
        <v>8.2535216649606866</v>
      </c>
      <c r="AA320" s="255">
        <f t="shared" si="97"/>
        <v>3.0005412672437491E-3</v>
      </c>
      <c r="AB320" s="255">
        <f t="shared" si="98"/>
        <v>0</v>
      </c>
      <c r="AC320" s="256">
        <f t="shared" si="108"/>
        <v>751.0704715114224</v>
      </c>
      <c r="AD320" s="257">
        <f t="shared" si="109"/>
        <v>0.73213206920747476</v>
      </c>
      <c r="AE320" s="270">
        <f t="shared" si="110"/>
        <v>0</v>
      </c>
      <c r="AF320" s="236">
        <f t="shared" si="99"/>
        <v>751.80260358062992</v>
      </c>
      <c r="AG320" s="267">
        <f t="shared" si="106"/>
        <v>4.6531076535286868E-2</v>
      </c>
      <c r="AH320" s="254">
        <f t="shared" si="107"/>
        <v>40994.0625</v>
      </c>
      <c r="AI320" s="255">
        <f t="shared" si="100"/>
        <v>47.870425656771985</v>
      </c>
      <c r="AJ320" s="255">
        <f t="shared" si="101"/>
        <v>7.8347466422475677E-3</v>
      </c>
      <c r="AK320" s="253">
        <f t="shared" si="102"/>
        <v>0</v>
      </c>
      <c r="AL320" s="256">
        <f t="shared" si="111"/>
        <v>4356.20873476625</v>
      </c>
      <c r="AM320" s="257">
        <f t="shared" si="112"/>
        <v>1.9116781807084062</v>
      </c>
      <c r="AN320" s="270">
        <f t="shared" si="113"/>
        <v>0</v>
      </c>
      <c r="AO320" s="236">
        <f t="shared" si="103"/>
        <v>4358.1204129469588</v>
      </c>
      <c r="AP320" s="268">
        <f t="shared" si="104"/>
        <v>3.2575553409926065E-2</v>
      </c>
    </row>
    <row r="321" spans="21:42" ht="12" customHeight="1">
      <c r="U321" s="266">
        <v>312</v>
      </c>
      <c r="V321" s="252">
        <f t="shared" si="93"/>
        <v>0.54917882794423245</v>
      </c>
      <c r="W321" s="252">
        <f t="shared" si="94"/>
        <v>1.6209848453495134E-4</v>
      </c>
      <c r="X321" s="253">
        <f t="shared" si="95"/>
        <v>0</v>
      </c>
      <c r="Y321" s="254">
        <f t="shared" si="105"/>
        <v>50111.5</v>
      </c>
      <c r="Z321" s="255">
        <f t="shared" si="96"/>
        <v>8.2376824191634874</v>
      </c>
      <c r="AA321" s="255">
        <f t="shared" si="97"/>
        <v>2.917772721629124E-3</v>
      </c>
      <c r="AB321" s="255">
        <f t="shared" si="98"/>
        <v>0</v>
      </c>
      <c r="AC321" s="256">
        <f t="shared" si="108"/>
        <v>749.62910014387739</v>
      </c>
      <c r="AD321" s="257">
        <f t="shared" si="109"/>
        <v>0.71193654407750617</v>
      </c>
      <c r="AE321" s="270">
        <f t="shared" si="110"/>
        <v>0</v>
      </c>
      <c r="AF321" s="236">
        <f t="shared" si="99"/>
        <v>750.3410366879549</v>
      </c>
      <c r="AG321" s="267">
        <f t="shared" si="106"/>
        <v>4.6440616246082499E-2</v>
      </c>
      <c r="AH321" s="254">
        <f t="shared" si="107"/>
        <v>41024.5</v>
      </c>
      <c r="AI321" s="255">
        <f t="shared" si="100"/>
        <v>47.778558031148222</v>
      </c>
      <c r="AJ321" s="255">
        <f t="shared" si="101"/>
        <v>7.6186287731427127E-3</v>
      </c>
      <c r="AK321" s="253">
        <f t="shared" si="102"/>
        <v>0</v>
      </c>
      <c r="AL321" s="256">
        <f t="shared" si="111"/>
        <v>4347.848780834488</v>
      </c>
      <c r="AM321" s="257">
        <f t="shared" si="112"/>
        <v>1.8589454206468219</v>
      </c>
      <c r="AN321" s="270">
        <f t="shared" si="113"/>
        <v>0</v>
      </c>
      <c r="AO321" s="236">
        <f t="shared" si="103"/>
        <v>4349.7077262551347</v>
      </c>
      <c r="AP321" s="268">
        <f t="shared" si="104"/>
        <v>3.2512671272976301E-2</v>
      </c>
    </row>
    <row r="322" spans="21:42" ht="12" customHeight="1">
      <c r="U322" s="266">
        <v>313</v>
      </c>
      <c r="V322" s="252">
        <f t="shared" si="93"/>
        <v>0.54812490468631525</v>
      </c>
      <c r="W322" s="252">
        <f t="shared" si="94"/>
        <v>1.5762707267411195E-4</v>
      </c>
      <c r="X322" s="253">
        <f t="shared" si="95"/>
        <v>0</v>
      </c>
      <c r="Y322" s="254">
        <f t="shared" si="105"/>
        <v>50141.9375</v>
      </c>
      <c r="Z322" s="255">
        <f t="shared" si="96"/>
        <v>8.2218735702947292</v>
      </c>
      <c r="AA322" s="255">
        <f t="shared" si="97"/>
        <v>2.8372873081340152E-3</v>
      </c>
      <c r="AB322" s="255">
        <f t="shared" si="98"/>
        <v>0</v>
      </c>
      <c r="AC322" s="256">
        <f t="shared" si="108"/>
        <v>748.19049489682027</v>
      </c>
      <c r="AD322" s="257">
        <f t="shared" si="109"/>
        <v>0.69229810318469964</v>
      </c>
      <c r="AE322" s="270">
        <f t="shared" si="110"/>
        <v>0</v>
      </c>
      <c r="AF322" s="236">
        <f t="shared" si="99"/>
        <v>748.88279300000499</v>
      </c>
      <c r="AG322" s="267">
        <f t="shared" si="106"/>
        <v>4.6350361638918425E-2</v>
      </c>
      <c r="AH322" s="254">
        <f t="shared" si="107"/>
        <v>41054.9375</v>
      </c>
      <c r="AI322" s="255">
        <f t="shared" si="100"/>
        <v>47.686866707709427</v>
      </c>
      <c r="AJ322" s="255">
        <f t="shared" si="101"/>
        <v>7.4084724156832623E-3</v>
      </c>
      <c r="AK322" s="253">
        <f t="shared" si="102"/>
        <v>0</v>
      </c>
      <c r="AL322" s="256">
        <f t="shared" si="111"/>
        <v>4339.5048704015571</v>
      </c>
      <c r="AM322" s="257">
        <f t="shared" si="112"/>
        <v>1.807667269426716</v>
      </c>
      <c r="AN322" s="270">
        <f t="shared" si="113"/>
        <v>0</v>
      </c>
      <c r="AO322" s="236">
        <f t="shared" si="103"/>
        <v>4341.3125376709841</v>
      </c>
      <c r="AP322" s="268">
        <f t="shared" si="104"/>
        <v>3.2449919928773663E-2</v>
      </c>
    </row>
    <row r="323" spans="21:42" ht="12" customHeight="1">
      <c r="U323" s="266">
        <v>314</v>
      </c>
      <c r="V323" s="252">
        <f t="shared" si="93"/>
        <v>0.5470730040013323</v>
      </c>
      <c r="W323" s="252">
        <f t="shared" si="94"/>
        <v>1.5327900264516304E-4</v>
      </c>
      <c r="X323" s="253">
        <f t="shared" si="95"/>
        <v>0</v>
      </c>
      <c r="Y323" s="254">
        <f t="shared" si="105"/>
        <v>50172.375</v>
      </c>
      <c r="Z323" s="255">
        <f t="shared" si="96"/>
        <v>8.2060950600199849</v>
      </c>
      <c r="AA323" s="255">
        <f t="shared" si="97"/>
        <v>2.7590220476129347E-3</v>
      </c>
      <c r="AB323" s="255">
        <f t="shared" si="98"/>
        <v>0</v>
      </c>
      <c r="AC323" s="256">
        <f t="shared" si="108"/>
        <v>746.75465046181864</v>
      </c>
      <c r="AD323" s="257">
        <f t="shared" si="109"/>
        <v>0.67320137961755599</v>
      </c>
      <c r="AE323" s="270">
        <f t="shared" si="110"/>
        <v>0</v>
      </c>
      <c r="AF323" s="236">
        <f t="shared" si="99"/>
        <v>747.42785184143622</v>
      </c>
      <c r="AG323" s="267">
        <f t="shared" si="106"/>
        <v>4.6260311434142241E-2</v>
      </c>
      <c r="AH323" s="254">
        <f t="shared" si="107"/>
        <v>41085.375</v>
      </c>
      <c r="AI323" s="255">
        <f t="shared" si="100"/>
        <v>47.595351348115912</v>
      </c>
      <c r="AJ323" s="255">
        <f t="shared" si="101"/>
        <v>7.2041131243226631E-3</v>
      </c>
      <c r="AK323" s="253">
        <f t="shared" si="102"/>
        <v>0</v>
      </c>
      <c r="AL323" s="256">
        <f t="shared" si="111"/>
        <v>4331.1769726785478</v>
      </c>
      <c r="AM323" s="257">
        <f t="shared" si="112"/>
        <v>1.7578036023347297</v>
      </c>
      <c r="AN323" s="270">
        <f t="shared" si="113"/>
        <v>0</v>
      </c>
      <c r="AO323" s="236">
        <f t="shared" si="103"/>
        <v>4332.9347762808829</v>
      </c>
      <c r="AP323" s="268">
        <f t="shared" si="104"/>
        <v>3.2387298847261527E-2</v>
      </c>
    </row>
    <row r="324" spans="21:42" ht="12" customHeight="1">
      <c r="U324" s="266">
        <v>315</v>
      </c>
      <c r="V324" s="252">
        <f t="shared" si="93"/>
        <v>0.54602312200778558</v>
      </c>
      <c r="W324" s="252">
        <f t="shared" si="94"/>
        <v>1.4905087212061468E-4</v>
      </c>
      <c r="X324" s="253">
        <f t="shared" si="95"/>
        <v>0</v>
      </c>
      <c r="Y324" s="254">
        <f t="shared" si="105"/>
        <v>50202.8125</v>
      </c>
      <c r="Z324" s="255">
        <f t="shared" si="96"/>
        <v>8.1903468301167841</v>
      </c>
      <c r="AA324" s="255">
        <f t="shared" si="97"/>
        <v>2.6829156981710641E-3</v>
      </c>
      <c r="AB324" s="255">
        <f t="shared" si="98"/>
        <v>0</v>
      </c>
      <c r="AC324" s="256">
        <f t="shared" si="108"/>
        <v>745.32156154062739</v>
      </c>
      <c r="AD324" s="257">
        <f t="shared" si="109"/>
        <v>0.6546314303537395</v>
      </c>
      <c r="AE324" s="270">
        <f t="shared" si="110"/>
        <v>0</v>
      </c>
      <c r="AF324" s="236">
        <f t="shared" si="99"/>
        <v>745.97619297098117</v>
      </c>
      <c r="AG324" s="267">
        <f t="shared" si="106"/>
        <v>4.6170464378967706E-2</v>
      </c>
      <c r="AH324" s="254">
        <f t="shared" si="107"/>
        <v>41115.8125</v>
      </c>
      <c r="AI324" s="255">
        <f t="shared" si="100"/>
        <v>47.504011614677346</v>
      </c>
      <c r="AJ324" s="255">
        <f t="shared" si="101"/>
        <v>7.0053909896688896E-3</v>
      </c>
      <c r="AK324" s="253">
        <f t="shared" si="102"/>
        <v>0</v>
      </c>
      <c r="AL324" s="256">
        <f t="shared" si="111"/>
        <v>4322.8650569356378</v>
      </c>
      <c r="AM324" s="257">
        <f t="shared" si="112"/>
        <v>1.7093154014792089</v>
      </c>
      <c r="AN324" s="270">
        <f t="shared" si="113"/>
        <v>0</v>
      </c>
      <c r="AO324" s="236">
        <f t="shared" si="103"/>
        <v>4324.574372337117</v>
      </c>
      <c r="AP324" s="268">
        <f t="shared" si="104"/>
        <v>3.2324807507098083E-2</v>
      </c>
    </row>
    <row r="325" spans="21:42" ht="12" customHeight="1">
      <c r="U325" s="266">
        <v>316</v>
      </c>
      <c r="V325" s="252">
        <f t="shared" si="93"/>
        <v>0.5449752548316259</v>
      </c>
      <c r="W325" s="252">
        <f t="shared" si="94"/>
        <v>1.4493937262461E-4</v>
      </c>
      <c r="X325" s="253">
        <f t="shared" si="95"/>
        <v>0</v>
      </c>
      <c r="Y325" s="254">
        <f t="shared" si="105"/>
        <v>50233.25</v>
      </c>
      <c r="Z325" s="255">
        <f t="shared" si="96"/>
        <v>8.1746288224743893</v>
      </c>
      <c r="AA325" s="255">
        <f t="shared" si="97"/>
        <v>2.60890870724298E-3</v>
      </c>
      <c r="AB325" s="255">
        <f t="shared" si="98"/>
        <v>0</v>
      </c>
      <c r="AC325" s="256">
        <f t="shared" si="108"/>
        <v>743.8912228451693</v>
      </c>
      <c r="AD325" s="257">
        <f t="shared" si="109"/>
        <v>0.63657372456728711</v>
      </c>
      <c r="AE325" s="270">
        <f t="shared" si="110"/>
        <v>0</v>
      </c>
      <c r="AF325" s="236">
        <f t="shared" si="99"/>
        <v>744.52779656973655</v>
      </c>
      <c r="AG325" s="267">
        <f t="shared" si="106"/>
        <v>4.6080819246749803E-2</v>
      </c>
      <c r="AH325" s="254">
        <f t="shared" si="107"/>
        <v>41146.25</v>
      </c>
      <c r="AI325" s="255">
        <f t="shared" si="100"/>
        <v>47.412847170351455</v>
      </c>
      <c r="AJ325" s="255">
        <f t="shared" si="101"/>
        <v>6.81215051335667E-3</v>
      </c>
      <c r="AK325" s="253">
        <f t="shared" si="102"/>
        <v>0</v>
      </c>
      <c r="AL325" s="256">
        <f t="shared" si="111"/>
        <v>4314.5690925019817</v>
      </c>
      <c r="AM325" s="257">
        <f t="shared" si="112"/>
        <v>1.6621647252590273</v>
      </c>
      <c r="AN325" s="270">
        <f t="shared" si="113"/>
        <v>0</v>
      </c>
      <c r="AO325" s="236">
        <f t="shared" si="103"/>
        <v>4316.2312572272403</v>
      </c>
      <c r="AP325" s="268">
        <f t="shared" si="104"/>
        <v>3.2262445395427296E-2</v>
      </c>
    </row>
    <row r="326" spans="21:42" ht="12" customHeight="1">
      <c r="U326" s="266">
        <v>317</v>
      </c>
      <c r="V326" s="252">
        <f t="shared" si="93"/>
        <v>0.54392939860623835</v>
      </c>
      <c r="W326" s="252">
        <f t="shared" si="94"/>
        <v>1.4094128694407026E-4</v>
      </c>
      <c r="X326" s="253">
        <f t="shared" si="95"/>
        <v>0</v>
      </c>
      <c r="Y326" s="254">
        <f t="shared" si="105"/>
        <v>50263.6875</v>
      </c>
      <c r="Z326" s="255">
        <f t="shared" si="96"/>
        <v>8.1589409790935754</v>
      </c>
      <c r="AA326" s="255">
        <f t="shared" si="97"/>
        <v>2.5369431649932645E-3</v>
      </c>
      <c r="AB326" s="255">
        <f t="shared" si="98"/>
        <v>0</v>
      </c>
      <c r="AC326" s="256">
        <f t="shared" si="108"/>
        <v>742.4636290975152</v>
      </c>
      <c r="AD326" s="257">
        <f t="shared" si="109"/>
        <v>0.61901413225835655</v>
      </c>
      <c r="AE326" s="270">
        <f t="shared" si="110"/>
        <v>0</v>
      </c>
      <c r="AF326" s="236">
        <f t="shared" si="99"/>
        <v>743.08264322977357</v>
      </c>
      <c r="AG326" s="267">
        <f t="shared" si="106"/>
        <v>4.5991374836279852E-2</v>
      </c>
      <c r="AH326" s="254">
        <f t="shared" si="107"/>
        <v>41176.6875</v>
      </c>
      <c r="AI326" s="255">
        <f t="shared" si="100"/>
        <v>47.321857678742738</v>
      </c>
      <c r="AJ326" s="255">
        <f t="shared" si="101"/>
        <v>6.6242404863713026E-3</v>
      </c>
      <c r="AK326" s="253">
        <f t="shared" si="102"/>
        <v>0</v>
      </c>
      <c r="AL326" s="256">
        <f t="shared" si="111"/>
        <v>4306.2890487655886</v>
      </c>
      <c r="AM326" s="257">
        <f t="shared" si="112"/>
        <v>1.6163146786745979</v>
      </c>
      <c r="AN326" s="270">
        <f t="shared" si="113"/>
        <v>0</v>
      </c>
      <c r="AO326" s="236">
        <f t="shared" si="103"/>
        <v>4307.9053634442635</v>
      </c>
      <c r="AP326" s="268">
        <f t="shared" si="104"/>
        <v>3.2200212007656041E-2</v>
      </c>
    </row>
    <row r="327" spans="21:42" ht="12" customHeight="1">
      <c r="U327" s="266">
        <v>318</v>
      </c>
      <c r="V327" s="252">
        <f t="shared" si="93"/>
        <v>0.54288554947242895</v>
      </c>
      <c r="W327" s="252">
        <f t="shared" si="94"/>
        <v>1.3705348661125567E-4</v>
      </c>
      <c r="X327" s="253">
        <f t="shared" si="95"/>
        <v>0</v>
      </c>
      <c r="Y327" s="254">
        <f t="shared" si="105"/>
        <v>50294.125</v>
      </c>
      <c r="Z327" s="255">
        <f t="shared" si="96"/>
        <v>8.1432832420864347</v>
      </c>
      <c r="AA327" s="255">
        <f t="shared" si="97"/>
        <v>2.4669627590026021E-3</v>
      </c>
      <c r="AB327" s="255">
        <f t="shared" si="98"/>
        <v>0</v>
      </c>
      <c r="AC327" s="256">
        <f t="shared" si="108"/>
        <v>741.03877502986563</v>
      </c>
      <c r="AD327" s="257">
        <f t="shared" si="109"/>
        <v>0.60193891319663495</v>
      </c>
      <c r="AE327" s="270">
        <f t="shared" si="110"/>
        <v>0</v>
      </c>
      <c r="AF327" s="236">
        <f t="shared" si="99"/>
        <v>741.64071394306222</v>
      </c>
      <c r="AG327" s="267">
        <f t="shared" si="106"/>
        <v>4.5902129971099971E-2</v>
      </c>
      <c r="AH327" s="254">
        <f t="shared" si="107"/>
        <v>41207.125</v>
      </c>
      <c r="AI327" s="255">
        <f t="shared" si="100"/>
        <v>47.231042804101321</v>
      </c>
      <c r="AJ327" s="255">
        <f t="shared" si="101"/>
        <v>6.4415138707290169E-3</v>
      </c>
      <c r="AK327" s="253">
        <f t="shared" si="102"/>
        <v>0</v>
      </c>
      <c r="AL327" s="256">
        <f t="shared" si="111"/>
        <v>4298.0248951732192</v>
      </c>
      <c r="AM327" s="257">
        <f t="shared" si="112"/>
        <v>1.5717293844578797</v>
      </c>
      <c r="AN327" s="270">
        <f t="shared" si="113"/>
        <v>0</v>
      </c>
      <c r="AO327" s="236">
        <f t="shared" si="103"/>
        <v>4299.5966245576774</v>
      </c>
      <c r="AP327" s="268">
        <f t="shared" si="104"/>
        <v>3.2138106847237564E-2</v>
      </c>
    </row>
    <row r="328" spans="21:42" ht="12" customHeight="1">
      <c r="U328" s="266">
        <v>319</v>
      </c>
      <c r="V328" s="252">
        <f t="shared" si="93"/>
        <v>0.54184370357840927</v>
      </c>
      <c r="W328" s="252">
        <f t="shared" si="94"/>
        <v>1.3327292945576402E-4</v>
      </c>
      <c r="X328" s="253">
        <f t="shared" si="95"/>
        <v>0</v>
      </c>
      <c r="Y328" s="254">
        <f t="shared" si="105"/>
        <v>50324.5625</v>
      </c>
      <c r="Z328" s="255">
        <f t="shared" si="96"/>
        <v>8.1276555536761386</v>
      </c>
      <c r="AA328" s="255">
        <f t="shared" si="97"/>
        <v>2.3989127302037521E-3</v>
      </c>
      <c r="AB328" s="255">
        <f t="shared" si="98"/>
        <v>0</v>
      </c>
      <c r="AC328" s="256">
        <f t="shared" si="108"/>
        <v>739.6166553845286</v>
      </c>
      <c r="AD328" s="257">
        <f t="shared" si="109"/>
        <v>0.58533470616971539</v>
      </c>
      <c r="AE328" s="270">
        <f t="shared" si="110"/>
        <v>0</v>
      </c>
      <c r="AF328" s="236">
        <f t="shared" si="99"/>
        <v>740.20199009069836</v>
      </c>
      <c r="AG328" s="267">
        <f t="shared" si="106"/>
        <v>4.5813083498836317E-2</v>
      </c>
      <c r="AH328" s="254">
        <f t="shared" si="107"/>
        <v>41237.5625</v>
      </c>
      <c r="AI328" s="255">
        <f t="shared" si="100"/>
        <v>47.140402211321607</v>
      </c>
      <c r="AJ328" s="255">
        <f t="shared" si="101"/>
        <v>6.2638276844209084E-3</v>
      </c>
      <c r="AK328" s="253">
        <f t="shared" si="102"/>
        <v>0</v>
      </c>
      <c r="AL328" s="256">
        <f t="shared" si="111"/>
        <v>4289.7766012302664</v>
      </c>
      <c r="AM328" s="257">
        <f t="shared" si="112"/>
        <v>1.5283739549987014</v>
      </c>
      <c r="AN328" s="270">
        <f t="shared" si="113"/>
        <v>0</v>
      </c>
      <c r="AO328" s="236">
        <f t="shared" si="103"/>
        <v>4291.304975185265</v>
      </c>
      <c r="AP328" s="268">
        <f t="shared" si="104"/>
        <v>3.2076129425460738E-2</v>
      </c>
    </row>
    <row r="329" spans="21:42" ht="12" customHeight="1">
      <c r="U329" s="266">
        <v>320</v>
      </c>
      <c r="V329" s="252">
        <f t="shared" si="93"/>
        <v>0.54080385707978329</v>
      </c>
      <c r="W329" s="252">
        <f t="shared" si="94"/>
        <v>1.2959665722405873E-4</v>
      </c>
      <c r="X329" s="253">
        <f t="shared" si="95"/>
        <v>0</v>
      </c>
      <c r="Y329" s="254">
        <f t="shared" si="105"/>
        <v>50355</v>
      </c>
      <c r="Z329" s="255">
        <f t="shared" si="96"/>
        <v>8.1120578561967491</v>
      </c>
      <c r="AA329" s="255">
        <f t="shared" si="97"/>
        <v>2.3327398300330569E-3</v>
      </c>
      <c r="AB329" s="255">
        <f t="shared" si="98"/>
        <v>0</v>
      </c>
      <c r="AC329" s="256">
        <f t="shared" si="108"/>
        <v>738.19726491390406</v>
      </c>
      <c r="AD329" s="257">
        <f t="shared" si="109"/>
        <v>0.56918851852806585</v>
      </c>
      <c r="AE329" s="270">
        <f t="shared" si="110"/>
        <v>0</v>
      </c>
      <c r="AF329" s="236">
        <f t="shared" si="99"/>
        <v>738.76645343243217</v>
      </c>
      <c r="AG329" s="267">
        <f t="shared" si="106"/>
        <v>4.5724234290550982E-2</v>
      </c>
      <c r="AH329" s="254">
        <f t="shared" si="107"/>
        <v>41268</v>
      </c>
      <c r="AI329" s="255">
        <f t="shared" si="100"/>
        <v>47.049935565941148</v>
      </c>
      <c r="AJ329" s="255">
        <f t="shared" si="101"/>
        <v>6.0910428895307603E-3</v>
      </c>
      <c r="AK329" s="253">
        <f t="shared" si="102"/>
        <v>0</v>
      </c>
      <c r="AL329" s="256">
        <f t="shared" si="111"/>
        <v>4281.5441365006436</v>
      </c>
      <c r="AM329" s="257">
        <f t="shared" si="112"/>
        <v>1.4862144650455056</v>
      </c>
      <c r="AN329" s="270">
        <f t="shared" si="113"/>
        <v>0</v>
      </c>
      <c r="AO329" s="236">
        <f t="shared" si="103"/>
        <v>4283.0303509656887</v>
      </c>
      <c r="AP329" s="268">
        <f t="shared" si="104"/>
        <v>3.2014279261245199E-2</v>
      </c>
    </row>
    <row r="330" spans="21:42" ht="12" customHeight="1">
      <c r="U330" s="266">
        <v>321</v>
      </c>
      <c r="V330" s="252">
        <f t="shared" ref="V330:V389" si="114">2.71828^(-0.69315/Cs137半減期*(U330/12))</f>
        <v>0.5397660061395323</v>
      </c>
      <c r="W330" s="252">
        <f t="shared" ref="W330:W389" si="115">2.71828^(-0.69315/Cs134半減期*(U330/12))</f>
        <v>1.2602179326466197E-4</v>
      </c>
      <c r="X330" s="253">
        <f t="shared" ref="X330:X389" si="116">2.71828^(-0.69315/I131半減期*(U330/12))</f>
        <v>0</v>
      </c>
      <c r="Y330" s="254">
        <f t="shared" si="105"/>
        <v>50385.4375</v>
      </c>
      <c r="Z330" s="255">
        <f t="shared" ref="Z330:Z389" si="117">放出量_福一*V330</f>
        <v>8.096490092092985</v>
      </c>
      <c r="AA330" s="255">
        <f t="shared" ref="AA330:AA389" si="118">放出量_福一*W330</f>
        <v>2.2683922787639153E-3</v>
      </c>
      <c r="AB330" s="255">
        <f t="shared" ref="AB330:AB389" si="119">放出量_福一*X330</f>
        <v>0</v>
      </c>
      <c r="AC330" s="256">
        <f t="shared" si="108"/>
        <v>736.78059838046158</v>
      </c>
      <c r="AD330" s="257">
        <f t="shared" si="109"/>
        <v>0.55348771601839541</v>
      </c>
      <c r="AE330" s="270">
        <f t="shared" si="110"/>
        <v>0</v>
      </c>
      <c r="AF330" s="236">
        <f t="shared" ref="AF330:AF389" si="120">AC330+AD330+AE330</f>
        <v>737.33408609647995</v>
      </c>
      <c r="AG330" s="267">
        <f t="shared" si="106"/>
        <v>4.5635581240111404E-2</v>
      </c>
      <c r="AH330" s="254">
        <f t="shared" si="107"/>
        <v>41298.4375</v>
      </c>
      <c r="AI330" s="255">
        <f t="shared" ref="AI330:AI389" si="121">放出量_チェル*V330</f>
        <v>46.959642534139313</v>
      </c>
      <c r="AJ330" s="255">
        <f t="shared" ref="AJ330:AJ389" si="122">放出量_チェル*W330</f>
        <v>5.9230242834391123E-3</v>
      </c>
      <c r="AK330" s="253">
        <f t="shared" ref="AK330:AK389" si="123">放出量_チェル*X330</f>
        <v>0</v>
      </c>
      <c r="AL330" s="256">
        <f t="shared" si="111"/>
        <v>4273.3274706066768</v>
      </c>
      <c r="AM330" s="257">
        <f t="shared" si="112"/>
        <v>1.4452179251591433</v>
      </c>
      <c r="AN330" s="270">
        <f t="shared" si="113"/>
        <v>0</v>
      </c>
      <c r="AO330" s="236">
        <f t="shared" ref="AO330:AO389" si="124">AL330+AM330+AN330</f>
        <v>4274.7726885318361</v>
      </c>
      <c r="AP330" s="268">
        <f t="shared" ref="AP330:AP389" si="125">AO330/133785</f>
        <v>3.1952555880942077E-2</v>
      </c>
    </row>
    <row r="331" spans="21:42" ht="12" customHeight="1">
      <c r="U331" s="266">
        <v>322</v>
      </c>
      <c r="V331" s="252">
        <f t="shared" si="114"/>
        <v>0.53873014692800181</v>
      </c>
      <c r="W331" s="252">
        <f t="shared" si="115"/>
        <v>1.2254554027719868E-4</v>
      </c>
      <c r="X331" s="253">
        <f t="shared" si="116"/>
        <v>0</v>
      </c>
      <c r="Y331" s="254">
        <f t="shared" ref="Y331:Y389" si="126">Y330+365.25/12</f>
        <v>50415.875</v>
      </c>
      <c r="Z331" s="255">
        <f t="shared" si="117"/>
        <v>8.0809522039200274</v>
      </c>
      <c r="AA331" s="255">
        <f t="shared" si="118"/>
        <v>2.2058197249895765E-3</v>
      </c>
      <c r="AB331" s="255">
        <f t="shared" si="119"/>
        <v>0</v>
      </c>
      <c r="AC331" s="256">
        <f t="shared" si="108"/>
        <v>735.36665055672233</v>
      </c>
      <c r="AD331" s="257">
        <f t="shared" si="109"/>
        <v>0.53822001289745669</v>
      </c>
      <c r="AE331" s="270">
        <f t="shared" si="110"/>
        <v>0</v>
      </c>
      <c r="AF331" s="236">
        <f t="shared" si="120"/>
        <v>735.90487056961979</v>
      </c>
      <c r="AG331" s="267">
        <f t="shared" ref="AG331:AG389" si="127">AF331/16157</f>
        <v>4.5547123263577384E-2</v>
      </c>
      <c r="AH331" s="254">
        <f t="shared" ref="AH331:AH389" si="128">AH330+365.25/12</f>
        <v>41328.875</v>
      </c>
      <c r="AI331" s="255">
        <f t="shared" si="121"/>
        <v>46.869522782736155</v>
      </c>
      <c r="AJ331" s="255">
        <f t="shared" si="122"/>
        <v>5.7596403930283381E-3</v>
      </c>
      <c r="AK331" s="253">
        <f t="shared" si="123"/>
        <v>0</v>
      </c>
      <c r="AL331" s="256">
        <f t="shared" si="111"/>
        <v>4265.1265732289894</v>
      </c>
      <c r="AM331" s="257">
        <f t="shared" si="112"/>
        <v>1.4053522558989142</v>
      </c>
      <c r="AN331" s="270">
        <f t="shared" si="113"/>
        <v>0</v>
      </c>
      <c r="AO331" s="236">
        <f t="shared" si="124"/>
        <v>4266.5319254848882</v>
      </c>
      <c r="AP331" s="268">
        <f t="shared" si="125"/>
        <v>3.1890958818140212E-2</v>
      </c>
    </row>
    <row r="332" spans="21:42" ht="12" customHeight="1">
      <c r="U332" s="266">
        <v>323</v>
      </c>
      <c r="V332" s="252">
        <f t="shared" si="114"/>
        <v>0.53769627562288602</v>
      </c>
      <c r="W332" s="252">
        <f t="shared" si="115"/>
        <v>1.1916517812353323E-4</v>
      </c>
      <c r="X332" s="253">
        <f t="shared" si="116"/>
        <v>0</v>
      </c>
      <c r="Y332" s="254">
        <f t="shared" si="126"/>
        <v>50446.3125</v>
      </c>
      <c r="Z332" s="255">
        <f t="shared" si="117"/>
        <v>8.0654441343432897</v>
      </c>
      <c r="AA332" s="255">
        <f t="shared" si="118"/>
        <v>2.1449732062235982E-3</v>
      </c>
      <c r="AB332" s="255">
        <f t="shared" si="119"/>
        <v>0</v>
      </c>
      <c r="AC332" s="256">
        <f t="shared" si="108"/>
        <v>733.95541622523933</v>
      </c>
      <c r="AD332" s="257">
        <f t="shared" si="109"/>
        <v>0.52337346231855786</v>
      </c>
      <c r="AE332" s="270">
        <f t="shared" si="110"/>
        <v>0</v>
      </c>
      <c r="AF332" s="236">
        <f t="shared" si="120"/>
        <v>734.47878968755788</v>
      </c>
      <c r="AG332" s="267">
        <f t="shared" si="127"/>
        <v>4.5458859298604805E-2</v>
      </c>
      <c r="AH332" s="254">
        <f t="shared" si="128"/>
        <v>41359.3125</v>
      </c>
      <c r="AI332" s="255">
        <f t="shared" si="121"/>
        <v>46.779575979191087</v>
      </c>
      <c r="AJ332" s="255">
        <f t="shared" si="122"/>
        <v>5.6007633718060616E-3</v>
      </c>
      <c r="AK332" s="253">
        <f t="shared" si="123"/>
        <v>0</v>
      </c>
      <c r="AL332" s="256">
        <f t="shared" si="111"/>
        <v>4256.941414106388</v>
      </c>
      <c r="AM332" s="257">
        <f t="shared" si="112"/>
        <v>1.3665862627206788</v>
      </c>
      <c r="AN332" s="270">
        <f t="shared" si="113"/>
        <v>0</v>
      </c>
      <c r="AO332" s="236">
        <f t="shared" si="124"/>
        <v>4258.3080003691084</v>
      </c>
      <c r="AP332" s="268">
        <f t="shared" si="125"/>
        <v>3.1829487613477654E-2</v>
      </c>
    </row>
    <row r="333" spans="21:42" ht="12" customHeight="1">
      <c r="U333" s="266">
        <v>324</v>
      </c>
      <c r="V333" s="252">
        <f t="shared" si="114"/>
        <v>0.53666438840921504</v>
      </c>
      <c r="W333" s="252">
        <f t="shared" si="115"/>
        <v>1.1587806169928487E-4</v>
      </c>
      <c r="X333" s="253">
        <f t="shared" si="116"/>
        <v>0</v>
      </c>
      <c r="Y333" s="254">
        <f t="shared" si="126"/>
        <v>50476.75</v>
      </c>
      <c r="Z333" s="255">
        <f t="shared" si="117"/>
        <v>8.0499658261382265</v>
      </c>
      <c r="AA333" s="255">
        <f t="shared" si="118"/>
        <v>2.0858051105871276E-3</v>
      </c>
      <c r="AB333" s="255">
        <f t="shared" si="119"/>
        <v>0</v>
      </c>
      <c r="AC333" s="256">
        <f t="shared" si="108"/>
        <v>732.54689017857868</v>
      </c>
      <c r="AD333" s="257">
        <f t="shared" si="109"/>
        <v>0.50893644698325913</v>
      </c>
      <c r="AE333" s="270">
        <f t="shared" si="110"/>
        <v>0</v>
      </c>
      <c r="AF333" s="236">
        <f t="shared" si="120"/>
        <v>733.05582662556196</v>
      </c>
      <c r="AG333" s="267">
        <f t="shared" si="127"/>
        <v>4.5370788303865942E-2</v>
      </c>
      <c r="AH333" s="254">
        <f t="shared" si="128"/>
        <v>41389.75</v>
      </c>
      <c r="AI333" s="255">
        <f t="shared" si="121"/>
        <v>46.68980179160171</v>
      </c>
      <c r="AJ333" s="255">
        <f t="shared" si="122"/>
        <v>5.4462688998663886E-3</v>
      </c>
      <c r="AK333" s="253">
        <f t="shared" si="123"/>
        <v>0</v>
      </c>
      <c r="AL333" s="256">
        <f t="shared" si="111"/>
        <v>4248.771963035756</v>
      </c>
      <c r="AM333" s="257">
        <f t="shared" si="112"/>
        <v>1.3288896115673989</v>
      </c>
      <c r="AN333" s="270">
        <f t="shared" si="113"/>
        <v>0</v>
      </c>
      <c r="AO333" s="236">
        <f t="shared" si="124"/>
        <v>4250.1008526473233</v>
      </c>
      <c r="AP333" s="268">
        <f t="shared" si="125"/>
        <v>3.1768141814458445E-2</v>
      </c>
    </row>
    <row r="334" spans="21:42" ht="12" customHeight="1">
      <c r="U334" s="266">
        <v>325</v>
      </c>
      <c r="V334" s="252">
        <f t="shared" si="114"/>
        <v>0.5356344814793399</v>
      </c>
      <c r="W334" s="252">
        <f t="shared" si="115"/>
        <v>1.1268161886405546E-4</v>
      </c>
      <c r="X334" s="253">
        <f t="shared" si="116"/>
        <v>0</v>
      </c>
      <c r="Y334" s="254">
        <f t="shared" si="126"/>
        <v>50507.1875</v>
      </c>
      <c r="Z334" s="255">
        <f t="shared" si="117"/>
        <v>8.0345172221900985</v>
      </c>
      <c r="AA334" s="255">
        <f t="shared" si="118"/>
        <v>2.0282691395529981E-3</v>
      </c>
      <c r="AB334" s="255">
        <f t="shared" si="119"/>
        <v>0</v>
      </c>
      <c r="AC334" s="256">
        <f t="shared" si="108"/>
        <v>731.14106721929886</v>
      </c>
      <c r="AD334" s="257">
        <f t="shared" si="109"/>
        <v>0.49489767005093149</v>
      </c>
      <c r="AE334" s="270">
        <f t="shared" si="110"/>
        <v>0</v>
      </c>
      <c r="AF334" s="236">
        <f t="shared" si="120"/>
        <v>731.63596488934979</v>
      </c>
      <c r="AG334" s="267">
        <f t="shared" si="127"/>
        <v>4.5282909258485472E-2</v>
      </c>
      <c r="AH334" s="254">
        <f t="shared" si="128"/>
        <v>41420.1875</v>
      </c>
      <c r="AI334" s="255">
        <f t="shared" si="121"/>
        <v>46.600199888702569</v>
      </c>
      <c r="AJ334" s="255">
        <f t="shared" si="122"/>
        <v>5.2960360866106063E-3</v>
      </c>
      <c r="AK334" s="253">
        <f t="shared" si="123"/>
        <v>0</v>
      </c>
      <c r="AL334" s="256">
        <f t="shared" si="111"/>
        <v>4240.6181898719333</v>
      </c>
      <c r="AM334" s="257">
        <f t="shared" si="112"/>
        <v>1.2922328051329881</v>
      </c>
      <c r="AN334" s="270">
        <f t="shared" si="113"/>
        <v>0</v>
      </c>
      <c r="AO334" s="236">
        <f t="shared" si="124"/>
        <v>4241.910422677066</v>
      </c>
      <c r="AP334" s="268">
        <f t="shared" si="125"/>
        <v>3.1706920975274257E-2</v>
      </c>
    </row>
    <row r="335" spans="21:42" ht="12" customHeight="1">
      <c r="U335" s="266">
        <v>326</v>
      </c>
      <c r="V335" s="252">
        <f t="shared" si="114"/>
        <v>0.5346065510329191</v>
      </c>
      <c r="W335" s="252">
        <f t="shared" si="115"/>
        <v>1.0957334842875261E-4</v>
      </c>
      <c r="X335" s="253">
        <f t="shared" si="116"/>
        <v>0</v>
      </c>
      <c r="Y335" s="254">
        <f t="shared" si="126"/>
        <v>50537.625</v>
      </c>
      <c r="Z335" s="255">
        <f t="shared" si="117"/>
        <v>8.0190982654937866</v>
      </c>
      <c r="AA335" s="255">
        <f t="shared" si="118"/>
        <v>1.972320271717547E-3</v>
      </c>
      <c r="AB335" s="255">
        <f t="shared" si="119"/>
        <v>0</v>
      </c>
      <c r="AC335" s="256">
        <f t="shared" si="108"/>
        <v>729.73794215993451</v>
      </c>
      <c r="AD335" s="257">
        <f t="shared" si="109"/>
        <v>0.48124614629908147</v>
      </c>
      <c r="AE335" s="270">
        <f t="shared" si="110"/>
        <v>0</v>
      </c>
      <c r="AF335" s="236">
        <f t="shared" si="120"/>
        <v>730.2191883062336</v>
      </c>
      <c r="AG335" s="267">
        <f t="shared" si="127"/>
        <v>4.5195221161492459E-2</v>
      </c>
      <c r="AH335" s="254">
        <f t="shared" si="128"/>
        <v>41450.625</v>
      </c>
      <c r="AI335" s="255">
        <f t="shared" si="121"/>
        <v>46.510769939863962</v>
      </c>
      <c r="AJ335" s="255">
        <f t="shared" si="122"/>
        <v>5.1499473761513724E-3</v>
      </c>
      <c r="AK335" s="253">
        <f t="shared" si="123"/>
        <v>0</v>
      </c>
      <c r="AL335" s="256">
        <f t="shared" si="111"/>
        <v>4232.48006452762</v>
      </c>
      <c r="AM335" s="257">
        <f t="shared" si="112"/>
        <v>1.2565871597809346</v>
      </c>
      <c r="AN335" s="270">
        <f t="shared" si="113"/>
        <v>0</v>
      </c>
      <c r="AO335" s="236">
        <f t="shared" si="124"/>
        <v>4233.7366516874008</v>
      </c>
      <c r="AP335" s="268">
        <f t="shared" si="125"/>
        <v>3.1645824656631169E-2</v>
      </c>
    </row>
    <row r="336" spans="21:42" ht="12" customHeight="1">
      <c r="U336" s="266">
        <v>327</v>
      </c>
      <c r="V336" s="252">
        <f t="shared" si="114"/>
        <v>0.5335805932769041</v>
      </c>
      <c r="W336" s="252">
        <f t="shared" si="115"/>
        <v>1.0655081819843098E-4</v>
      </c>
      <c r="X336" s="253">
        <f t="shared" si="116"/>
        <v>0</v>
      </c>
      <c r="Y336" s="254">
        <f t="shared" si="126"/>
        <v>50568.0625</v>
      </c>
      <c r="Z336" s="255">
        <f t="shared" si="117"/>
        <v>8.0037088991535619</v>
      </c>
      <c r="AA336" s="255">
        <f t="shared" si="118"/>
        <v>1.9179147275717576E-3</v>
      </c>
      <c r="AB336" s="255">
        <f t="shared" si="119"/>
        <v>0</v>
      </c>
      <c r="AC336" s="256">
        <f t="shared" si="108"/>
        <v>728.33750982297408</v>
      </c>
      <c r="AD336" s="257">
        <f t="shared" si="109"/>
        <v>0.46797119352750882</v>
      </c>
      <c r="AE336" s="270">
        <f t="shared" si="110"/>
        <v>0</v>
      </c>
      <c r="AF336" s="236">
        <f t="shared" si="120"/>
        <v>728.80548101650163</v>
      </c>
      <c r="AG336" s="267">
        <f t="shared" si="127"/>
        <v>4.510772303128685E-2</v>
      </c>
      <c r="AH336" s="254">
        <f t="shared" si="128"/>
        <v>41481.0625</v>
      </c>
      <c r="AI336" s="255">
        <f t="shared" si="121"/>
        <v>46.421511615090658</v>
      </c>
      <c r="AJ336" s="255">
        <f t="shared" si="122"/>
        <v>5.0078884553262561E-3</v>
      </c>
      <c r="AK336" s="253">
        <f t="shared" si="123"/>
        <v>0</v>
      </c>
      <c r="AL336" s="256">
        <f t="shared" si="111"/>
        <v>4224.3575569732484</v>
      </c>
      <c r="AM336" s="257">
        <f t="shared" si="112"/>
        <v>1.2219247830996063</v>
      </c>
      <c r="AN336" s="270">
        <f t="shared" si="113"/>
        <v>0</v>
      </c>
      <c r="AO336" s="236">
        <f t="shared" si="124"/>
        <v>4225.5794817563483</v>
      </c>
      <c r="AP336" s="268">
        <f t="shared" si="125"/>
        <v>3.1584852425580956E-2</v>
      </c>
    </row>
    <row r="337" spans="21:42" ht="12" customHeight="1">
      <c r="U337" s="266">
        <v>328</v>
      </c>
      <c r="V337" s="252">
        <f t="shared" si="114"/>
        <v>0.53255660442552599</v>
      </c>
      <c r="W337" s="252">
        <f t="shared" si="115"/>
        <v>1.0361166306911897E-4</v>
      </c>
      <c r="X337" s="253">
        <f t="shared" si="116"/>
        <v>0</v>
      </c>
      <c r="Y337" s="254">
        <f t="shared" si="126"/>
        <v>50598.5</v>
      </c>
      <c r="Z337" s="255">
        <f t="shared" si="117"/>
        <v>7.9883490663828898</v>
      </c>
      <c r="AA337" s="255">
        <f t="shared" si="118"/>
        <v>1.8650099352441416E-3</v>
      </c>
      <c r="AB337" s="255">
        <f t="shared" si="119"/>
        <v>0</v>
      </c>
      <c r="AC337" s="256">
        <f t="shared" ref="AC337:AC389" si="129">Z337*10^15/10^6*10^(-6)*線量率定数</f>
        <v>726.93976504084299</v>
      </c>
      <c r="AD337" s="257">
        <f t="shared" ref="AD337:AD389" si="130">AA337*10^15/10^6*10^(-6)*線量率定数</f>
        <v>0.45506242419957055</v>
      </c>
      <c r="AE337" s="270">
        <f t="shared" ref="AE337:AE389" si="131">AB337*10^15/10^6*10^(-6)*線量率定数</f>
        <v>0</v>
      </c>
      <c r="AF337" s="236">
        <f t="shared" si="120"/>
        <v>727.39482746504257</v>
      </c>
      <c r="AG337" s="267">
        <f t="shared" si="127"/>
        <v>4.5020413905121161E-2</v>
      </c>
      <c r="AH337" s="254">
        <f t="shared" si="128"/>
        <v>41511.5</v>
      </c>
      <c r="AI337" s="255">
        <f t="shared" si="121"/>
        <v>46.33242458502076</v>
      </c>
      <c r="AJ337" s="255">
        <f t="shared" si="122"/>
        <v>4.8697481642485914E-3</v>
      </c>
      <c r="AK337" s="253">
        <f t="shared" si="123"/>
        <v>0</v>
      </c>
      <c r="AL337" s="256">
        <f t="shared" si="111"/>
        <v>4216.2506372368889</v>
      </c>
      <c r="AM337" s="257">
        <f t="shared" si="112"/>
        <v>1.1882185520766564</v>
      </c>
      <c r="AN337" s="270">
        <f t="shared" si="113"/>
        <v>0</v>
      </c>
      <c r="AO337" s="236">
        <f t="shared" si="124"/>
        <v>4217.4388557889652</v>
      </c>
      <c r="AP337" s="268">
        <f t="shared" si="125"/>
        <v>3.1524003855357217E-2</v>
      </c>
    </row>
    <row r="338" spans="21:42" ht="12" customHeight="1">
      <c r="U338" s="266">
        <v>329</v>
      </c>
      <c r="V338" s="252">
        <f t="shared" si="114"/>
        <v>0.53153458070028048</v>
      </c>
      <c r="W338" s="252">
        <f t="shared" si="115"/>
        <v>1.0075358317714633E-4</v>
      </c>
      <c r="X338" s="253">
        <f t="shared" si="116"/>
        <v>0</v>
      </c>
      <c r="Y338" s="254">
        <f t="shared" si="126"/>
        <v>50628.9375</v>
      </c>
      <c r="Z338" s="255">
        <f t="shared" si="117"/>
        <v>7.9730187105042072</v>
      </c>
      <c r="AA338" s="255">
        <f t="shared" si="118"/>
        <v>1.8135644971886339E-3</v>
      </c>
      <c r="AB338" s="255">
        <f t="shared" si="119"/>
        <v>0</v>
      </c>
      <c r="AC338" s="256">
        <f t="shared" si="129"/>
        <v>725.5447026558827</v>
      </c>
      <c r="AD338" s="257">
        <f t="shared" si="130"/>
        <v>0.44250973731402671</v>
      </c>
      <c r="AE338" s="270">
        <f t="shared" si="131"/>
        <v>0</v>
      </c>
      <c r="AF338" s="236">
        <f t="shared" si="120"/>
        <v>725.98721239319673</v>
      </c>
      <c r="AG338" s="267">
        <f t="shared" si="127"/>
        <v>4.4933292838596074E-2</v>
      </c>
      <c r="AH338" s="254">
        <f t="shared" si="128"/>
        <v>41541.9375</v>
      </c>
      <c r="AI338" s="255">
        <f t="shared" si="121"/>
        <v>46.243508520924401</v>
      </c>
      <c r="AJ338" s="255">
        <f t="shared" si="122"/>
        <v>4.7354184093258778E-3</v>
      </c>
      <c r="AK338" s="253">
        <f t="shared" si="123"/>
        <v>0</v>
      </c>
      <c r="AL338" s="256">
        <f t="shared" si="111"/>
        <v>4208.1592754041203</v>
      </c>
      <c r="AM338" s="257">
        <f t="shared" si="112"/>
        <v>1.1554420918755142</v>
      </c>
      <c r="AN338" s="270">
        <f t="shared" si="113"/>
        <v>0</v>
      </c>
      <c r="AO338" s="236">
        <f t="shared" si="124"/>
        <v>4209.3147174959959</v>
      </c>
      <c r="AP338" s="268">
        <f t="shared" si="125"/>
        <v>3.1463278525215799E-2</v>
      </c>
    </row>
    <row r="339" spans="21:42" ht="12" customHeight="1">
      <c r="U339" s="266">
        <v>330</v>
      </c>
      <c r="V339" s="252">
        <f t="shared" si="114"/>
        <v>0.53051451832991481</v>
      </c>
      <c r="W339" s="252">
        <f t="shared" si="115"/>
        <v>9.7974342099520594E-5</v>
      </c>
      <c r="X339" s="253">
        <f t="shared" si="116"/>
        <v>0</v>
      </c>
      <c r="Y339" s="254">
        <f t="shared" si="126"/>
        <v>50659.375</v>
      </c>
      <c r="Z339" s="255">
        <f t="shared" si="117"/>
        <v>7.9577177749487218</v>
      </c>
      <c r="AA339" s="255">
        <f t="shared" si="118"/>
        <v>1.7635381577913707E-3</v>
      </c>
      <c r="AB339" s="255">
        <f t="shared" si="119"/>
        <v>0</v>
      </c>
      <c r="AC339" s="256">
        <f t="shared" si="129"/>
        <v>724.15231752033367</v>
      </c>
      <c r="AD339" s="257">
        <f t="shared" si="130"/>
        <v>0.43030331050109438</v>
      </c>
      <c r="AE339" s="270">
        <f t="shared" si="131"/>
        <v>0</v>
      </c>
      <c r="AF339" s="236">
        <f t="shared" si="120"/>
        <v>724.5826208308348</v>
      </c>
      <c r="AG339" s="267">
        <f t="shared" si="127"/>
        <v>4.4846358905170192E-2</v>
      </c>
      <c r="AH339" s="254">
        <f t="shared" si="128"/>
        <v>41572.375</v>
      </c>
      <c r="AI339" s="255">
        <f t="shared" si="121"/>
        <v>46.154763094702588</v>
      </c>
      <c r="AJ339" s="255">
        <f t="shared" si="122"/>
        <v>4.6047940786774679E-3</v>
      </c>
      <c r="AK339" s="253">
        <f t="shared" si="123"/>
        <v>0</v>
      </c>
      <c r="AL339" s="256">
        <f t="shared" si="111"/>
        <v>4200.083441617935</v>
      </c>
      <c r="AM339" s="257">
        <f t="shared" si="112"/>
        <v>1.1235697551973023</v>
      </c>
      <c r="AN339" s="270">
        <f t="shared" si="113"/>
        <v>0</v>
      </c>
      <c r="AO339" s="236">
        <f t="shared" si="124"/>
        <v>4201.2070113731324</v>
      </c>
      <c r="AP339" s="268">
        <f t="shared" si="125"/>
        <v>3.1402676020279796E-2</v>
      </c>
    </row>
    <row r="340" spans="21:42" ht="12" customHeight="1">
      <c r="U340" s="266">
        <v>331</v>
      </c>
      <c r="V340" s="252">
        <f t="shared" si="114"/>
        <v>0.52949641355041399</v>
      </c>
      <c r="W340" s="252">
        <f t="shared" si="115"/>
        <v>9.5271765103945561E-5</v>
      </c>
      <c r="X340" s="253">
        <f t="shared" si="116"/>
        <v>0</v>
      </c>
      <c r="Y340" s="254">
        <f t="shared" si="126"/>
        <v>50689.8125</v>
      </c>
      <c r="Z340" s="255">
        <f t="shared" si="117"/>
        <v>7.9424462032562095</v>
      </c>
      <c r="AA340" s="255">
        <f t="shared" si="118"/>
        <v>1.7148917718710201E-3</v>
      </c>
      <c r="AB340" s="255">
        <f t="shared" si="119"/>
        <v>0</v>
      </c>
      <c r="AC340" s="256">
        <f t="shared" si="129"/>
        <v>722.76260449631502</v>
      </c>
      <c r="AD340" s="257">
        <f t="shared" si="130"/>
        <v>0.41843359233652888</v>
      </c>
      <c r="AE340" s="270">
        <f t="shared" si="131"/>
        <v>0</v>
      </c>
      <c r="AF340" s="236">
        <f t="shared" si="120"/>
        <v>723.18103808865158</v>
      </c>
      <c r="AG340" s="267">
        <f t="shared" si="127"/>
        <v>4.4759611195683086E-2</v>
      </c>
      <c r="AH340" s="254">
        <f t="shared" si="128"/>
        <v>41602.8125</v>
      </c>
      <c r="AI340" s="255">
        <f t="shared" si="121"/>
        <v>46.06618797888602</v>
      </c>
      <c r="AJ340" s="255">
        <f t="shared" si="122"/>
        <v>4.4777729598854416E-3</v>
      </c>
      <c r="AK340" s="253">
        <f t="shared" si="123"/>
        <v>0</v>
      </c>
      <c r="AL340" s="256">
        <f t="shared" si="111"/>
        <v>4192.0231060786282</v>
      </c>
      <c r="AM340" s="257">
        <f t="shared" si="112"/>
        <v>1.0925766022120476</v>
      </c>
      <c r="AN340" s="270">
        <f t="shared" si="113"/>
        <v>0</v>
      </c>
      <c r="AO340" s="236">
        <f t="shared" si="124"/>
        <v>4193.1156826808401</v>
      </c>
      <c r="AP340" s="268">
        <f t="shared" si="125"/>
        <v>3.1342195931388719E-2</v>
      </c>
    </row>
    <row r="341" spans="21:42" ht="12" customHeight="1">
      <c r="U341" s="266">
        <v>332</v>
      </c>
      <c r="V341" s="252">
        <f t="shared" si="114"/>
        <v>0.52848026260498593</v>
      </c>
      <c r="W341" s="252">
        <f t="shared" si="115"/>
        <v>9.2643737447110431E-5</v>
      </c>
      <c r="X341" s="253">
        <f t="shared" si="116"/>
        <v>0</v>
      </c>
      <c r="Y341" s="254">
        <f t="shared" si="126"/>
        <v>50720.25</v>
      </c>
      <c r="Z341" s="255">
        <f t="shared" si="117"/>
        <v>7.927203939074789</v>
      </c>
      <c r="AA341" s="255">
        <f t="shared" si="118"/>
        <v>1.6675872740479878E-3</v>
      </c>
      <c r="AB341" s="255">
        <f t="shared" si="119"/>
        <v>0</v>
      </c>
      <c r="AC341" s="256">
        <f t="shared" si="129"/>
        <v>721.37555845580573</v>
      </c>
      <c r="AD341" s="257">
        <f t="shared" si="130"/>
        <v>0.40689129486770903</v>
      </c>
      <c r="AE341" s="270">
        <f t="shared" si="131"/>
        <v>0</v>
      </c>
      <c r="AF341" s="236">
        <f t="shared" si="120"/>
        <v>721.78244975067344</v>
      </c>
      <c r="AG341" s="267">
        <f t="shared" si="127"/>
        <v>4.4673048817891532E-2</v>
      </c>
      <c r="AH341" s="254">
        <f t="shared" si="128"/>
        <v>41633.25</v>
      </c>
      <c r="AI341" s="255">
        <f t="shared" si="121"/>
        <v>45.977782846633772</v>
      </c>
      <c r="AJ341" s="255">
        <f t="shared" si="122"/>
        <v>4.3542556600141905E-3</v>
      </c>
      <c r="AK341" s="253">
        <f t="shared" si="123"/>
        <v>0</v>
      </c>
      <c r="AL341" s="256">
        <f t="shared" si="111"/>
        <v>4183.9782390436731</v>
      </c>
      <c r="AM341" s="257">
        <f t="shared" si="112"/>
        <v>1.0624383810434623</v>
      </c>
      <c r="AN341" s="270">
        <f t="shared" si="113"/>
        <v>0</v>
      </c>
      <c r="AO341" s="236">
        <f t="shared" si="124"/>
        <v>4185.0406774247167</v>
      </c>
      <c r="AP341" s="268">
        <f t="shared" si="125"/>
        <v>3.1281837854951727E-2</v>
      </c>
    </row>
    <row r="342" spans="21:42" ht="12" customHeight="1">
      <c r="U342" s="266">
        <v>333</v>
      </c>
      <c r="V342" s="252">
        <f t="shared" si="114"/>
        <v>0.52746606174404853</v>
      </c>
      <c r="W342" s="252">
        <f t="shared" si="115"/>
        <v>9.0088202719922983E-5</v>
      </c>
      <c r="X342" s="253">
        <f t="shared" si="116"/>
        <v>0</v>
      </c>
      <c r="Y342" s="254">
        <f t="shared" si="126"/>
        <v>50750.6875</v>
      </c>
      <c r="Z342" s="255">
        <f t="shared" si="117"/>
        <v>7.911990926160728</v>
      </c>
      <c r="AA342" s="255">
        <f t="shared" si="118"/>
        <v>1.6215876489586137E-3</v>
      </c>
      <c r="AB342" s="255">
        <f t="shared" si="119"/>
        <v>0</v>
      </c>
      <c r="AC342" s="256">
        <f t="shared" si="129"/>
        <v>719.9911742806263</v>
      </c>
      <c r="AD342" s="257">
        <f t="shared" si="130"/>
        <v>0.39566738634590176</v>
      </c>
      <c r="AE342" s="270">
        <f t="shared" si="131"/>
        <v>0</v>
      </c>
      <c r="AF342" s="236">
        <f t="shared" si="120"/>
        <v>720.38684166697215</v>
      </c>
      <c r="AG342" s="267">
        <f t="shared" si="127"/>
        <v>4.4586670896018574E-2</v>
      </c>
      <c r="AH342" s="254">
        <f t="shared" si="128"/>
        <v>41663.6875</v>
      </c>
      <c r="AI342" s="255">
        <f t="shared" si="121"/>
        <v>45.88954737173222</v>
      </c>
      <c r="AJ342" s="255">
        <f t="shared" si="122"/>
        <v>4.2341455278363804E-3</v>
      </c>
      <c r="AK342" s="253">
        <f t="shared" si="123"/>
        <v>0</v>
      </c>
      <c r="AL342" s="256">
        <f t="shared" si="111"/>
        <v>4175.9488108276319</v>
      </c>
      <c r="AM342" s="257">
        <f t="shared" si="112"/>
        <v>1.0331315087920769</v>
      </c>
      <c r="AN342" s="270">
        <f t="shared" si="113"/>
        <v>0</v>
      </c>
      <c r="AO342" s="236">
        <f t="shared" si="124"/>
        <v>4176.9819423364243</v>
      </c>
      <c r="AP342" s="268">
        <f t="shared" si="125"/>
        <v>3.1221601392805054E-2</v>
      </c>
    </row>
    <row r="343" spans="21:42" ht="12" customHeight="1">
      <c r="U343" s="266">
        <v>334</v>
      </c>
      <c r="V343" s="252">
        <f t="shared" si="114"/>
        <v>0.52645380722521529</v>
      </c>
      <c r="W343" s="252">
        <f t="shared" si="115"/>
        <v>8.7603161238386407E-5</v>
      </c>
      <c r="X343" s="253">
        <f t="shared" si="116"/>
        <v>0</v>
      </c>
      <c r="Y343" s="254">
        <f t="shared" si="126"/>
        <v>50781.125</v>
      </c>
      <c r="Z343" s="255">
        <f t="shared" si="117"/>
        <v>7.896807108378229</v>
      </c>
      <c r="AA343" s="255">
        <f t="shared" si="118"/>
        <v>1.5768569022909552E-3</v>
      </c>
      <c r="AB343" s="255">
        <f t="shared" si="119"/>
        <v>0</v>
      </c>
      <c r="AC343" s="256">
        <f t="shared" si="129"/>
        <v>718.60944686241885</v>
      </c>
      <c r="AD343" s="257">
        <f t="shared" si="130"/>
        <v>0.38475308415899306</v>
      </c>
      <c r="AE343" s="270">
        <f t="shared" si="131"/>
        <v>0</v>
      </c>
      <c r="AF343" s="236">
        <f t="shared" si="120"/>
        <v>718.99419994657785</v>
      </c>
      <c r="AG343" s="267">
        <f t="shared" si="127"/>
        <v>4.4500476570314904E-2</v>
      </c>
      <c r="AH343" s="254">
        <f t="shared" si="128"/>
        <v>41694.125</v>
      </c>
      <c r="AI343" s="255">
        <f t="shared" si="121"/>
        <v>45.80148122859373</v>
      </c>
      <c r="AJ343" s="255">
        <f t="shared" si="122"/>
        <v>4.1173485782041615E-3</v>
      </c>
      <c r="AK343" s="253">
        <f t="shared" si="123"/>
        <v>0</v>
      </c>
      <c r="AL343" s="256">
        <f t="shared" si="111"/>
        <v>4167.9347918020285</v>
      </c>
      <c r="AM343" s="257">
        <f t="shared" si="112"/>
        <v>1.0046330530818155</v>
      </c>
      <c r="AN343" s="270">
        <f t="shared" si="113"/>
        <v>0</v>
      </c>
      <c r="AO343" s="236">
        <f t="shared" si="124"/>
        <v>4168.9394248551107</v>
      </c>
      <c r="AP343" s="268">
        <f t="shared" si="125"/>
        <v>3.1161486152073183E-2</v>
      </c>
    </row>
    <row r="344" spans="21:42" ht="12" customHeight="1">
      <c r="U344" s="266">
        <v>335</v>
      </c>
      <c r="V344" s="252">
        <f t="shared" si="114"/>
        <v>0.52544349531328161</v>
      </c>
      <c r="W344" s="252">
        <f t="shared" si="115"/>
        <v>8.51866684788632E-5</v>
      </c>
      <c r="X344" s="253">
        <f t="shared" si="116"/>
        <v>0</v>
      </c>
      <c r="Y344" s="254">
        <f t="shared" si="126"/>
        <v>50811.5625</v>
      </c>
      <c r="Z344" s="255">
        <f t="shared" si="117"/>
        <v>7.8816524296992245</v>
      </c>
      <c r="AA344" s="255">
        <f t="shared" si="118"/>
        <v>1.5333600326195376E-3</v>
      </c>
      <c r="AB344" s="255">
        <f t="shared" si="119"/>
        <v>0</v>
      </c>
      <c r="AC344" s="256">
        <f t="shared" si="129"/>
        <v>717.23037110262942</v>
      </c>
      <c r="AD344" s="257">
        <f t="shared" si="130"/>
        <v>0.37413984795916716</v>
      </c>
      <c r="AE344" s="270">
        <f t="shared" si="131"/>
        <v>0</v>
      </c>
      <c r="AF344" s="236">
        <f t="shared" si="120"/>
        <v>717.60451095058863</v>
      </c>
      <c r="AG344" s="267">
        <f t="shared" si="127"/>
        <v>4.4414464996632333E-2</v>
      </c>
      <c r="AH344" s="254">
        <f t="shared" si="128"/>
        <v>41724.5625</v>
      </c>
      <c r="AI344" s="255">
        <f t="shared" si="121"/>
        <v>45.713584092255502</v>
      </c>
      <c r="AJ344" s="255">
        <f t="shared" si="122"/>
        <v>4.0037734185065701E-3</v>
      </c>
      <c r="AK344" s="253">
        <f t="shared" si="123"/>
        <v>0</v>
      </c>
      <c r="AL344" s="256">
        <f t="shared" si="111"/>
        <v>4159.9361523952502</v>
      </c>
      <c r="AM344" s="257">
        <f t="shared" si="112"/>
        <v>0.97692071411560299</v>
      </c>
      <c r="AN344" s="270">
        <f t="shared" si="113"/>
        <v>0</v>
      </c>
      <c r="AO344" s="236">
        <f t="shared" si="124"/>
        <v>4160.9130731093655</v>
      </c>
      <c r="AP344" s="268">
        <f t="shared" si="125"/>
        <v>3.1101491745033939E-2</v>
      </c>
    </row>
    <row r="345" spans="21:42" ht="12" customHeight="1">
      <c r="U345" s="266">
        <v>336</v>
      </c>
      <c r="V345" s="252">
        <f t="shared" si="114"/>
        <v>0.5244351222802115</v>
      </c>
      <c r="W345" s="252">
        <f t="shared" si="115"/>
        <v>8.2836833556503678E-5</v>
      </c>
      <c r="X345" s="253">
        <f t="shared" si="116"/>
        <v>0</v>
      </c>
      <c r="Y345" s="254">
        <f t="shared" si="126"/>
        <v>50842</v>
      </c>
      <c r="Z345" s="255">
        <f t="shared" si="117"/>
        <v>7.8665268342031727</v>
      </c>
      <c r="AA345" s="255">
        <f t="shared" si="118"/>
        <v>1.4910630040170661E-3</v>
      </c>
      <c r="AB345" s="255">
        <f t="shared" si="119"/>
        <v>0</v>
      </c>
      <c r="AC345" s="256">
        <f t="shared" si="129"/>
        <v>715.85394191248861</v>
      </c>
      <c r="AD345" s="257">
        <f t="shared" si="130"/>
        <v>0.36381937298016409</v>
      </c>
      <c r="AE345" s="270">
        <f t="shared" si="131"/>
        <v>0</v>
      </c>
      <c r="AF345" s="236">
        <f t="shared" si="120"/>
        <v>716.21776128546878</v>
      </c>
      <c r="AG345" s="267">
        <f t="shared" si="127"/>
        <v>4.4328635346009088E-2</v>
      </c>
      <c r="AH345" s="254">
        <f t="shared" si="128"/>
        <v>41755</v>
      </c>
      <c r="AI345" s="255">
        <f t="shared" si="121"/>
        <v>45.625855638378397</v>
      </c>
      <c r="AJ345" s="255">
        <f t="shared" si="122"/>
        <v>3.8933311771556728E-3</v>
      </c>
      <c r="AK345" s="253">
        <f t="shared" si="123"/>
        <v>0</v>
      </c>
      <c r="AL345" s="256">
        <f t="shared" si="111"/>
        <v>4151.9528630924342</v>
      </c>
      <c r="AM345" s="257">
        <f t="shared" si="112"/>
        <v>0.94997280722598409</v>
      </c>
      <c r="AN345" s="270">
        <f t="shared" si="113"/>
        <v>0</v>
      </c>
      <c r="AO345" s="236">
        <f t="shared" si="124"/>
        <v>4152.9028358996602</v>
      </c>
      <c r="AP345" s="268">
        <f t="shared" si="125"/>
        <v>3.1041617788987258E-2</v>
      </c>
    </row>
    <row r="346" spans="21:42" ht="12" customHeight="1">
      <c r="U346" s="266">
        <v>337</v>
      </c>
      <c r="V346" s="252">
        <f t="shared" si="114"/>
        <v>0.52342868440512291</v>
      </c>
      <c r="W346" s="252">
        <f t="shared" si="115"/>
        <v>8.0551817745642802E-5</v>
      </c>
      <c r="X346" s="253">
        <f t="shared" si="116"/>
        <v>0</v>
      </c>
      <c r="Y346" s="254">
        <f t="shared" si="126"/>
        <v>50872.4375</v>
      </c>
      <c r="Z346" s="255">
        <f t="shared" si="117"/>
        <v>7.8514302660768438</v>
      </c>
      <c r="AA346" s="255">
        <f t="shared" si="118"/>
        <v>1.4499327194215704E-3</v>
      </c>
      <c r="AB346" s="255">
        <f t="shared" si="119"/>
        <v>0</v>
      </c>
      <c r="AC346" s="256">
        <f t="shared" si="129"/>
        <v>714.48015421299272</v>
      </c>
      <c r="AD346" s="257">
        <f t="shared" si="130"/>
        <v>0.35378358353886313</v>
      </c>
      <c r="AE346" s="270">
        <f t="shared" si="131"/>
        <v>0</v>
      </c>
      <c r="AF346" s="236">
        <f t="shared" si="120"/>
        <v>714.83393779653159</v>
      </c>
      <c r="AG346" s="267">
        <f t="shared" si="127"/>
        <v>4.424298680426636E-2</v>
      </c>
      <c r="AH346" s="254">
        <f t="shared" si="128"/>
        <v>41785.4375</v>
      </c>
      <c r="AI346" s="255">
        <f t="shared" si="121"/>
        <v>45.538295543245695</v>
      </c>
      <c r="AJ346" s="255">
        <f t="shared" si="122"/>
        <v>3.7859354340452115E-3</v>
      </c>
      <c r="AK346" s="253">
        <f t="shared" si="123"/>
        <v>0</v>
      </c>
      <c r="AL346" s="256">
        <f t="shared" si="111"/>
        <v>4143.984894435358</v>
      </c>
      <c r="AM346" s="257">
        <f t="shared" si="112"/>
        <v>0.92376824590703155</v>
      </c>
      <c r="AN346" s="270">
        <f t="shared" si="113"/>
        <v>0</v>
      </c>
      <c r="AO346" s="236">
        <f t="shared" si="124"/>
        <v>4144.908662681265</v>
      </c>
      <c r="AP346" s="268">
        <f t="shared" si="125"/>
        <v>3.098186390612748E-2</v>
      </c>
    </row>
    <row r="347" spans="21:42" ht="12" customHeight="1">
      <c r="U347" s="266">
        <v>338</v>
      </c>
      <c r="V347" s="252">
        <f t="shared" si="114"/>
        <v>0.52242417797427465</v>
      </c>
      <c r="W347" s="252">
        <f t="shared" si="115"/>
        <v>7.8329833041014657E-5</v>
      </c>
      <c r="X347" s="253">
        <f t="shared" si="116"/>
        <v>0</v>
      </c>
      <c r="Y347" s="254">
        <f t="shared" si="126"/>
        <v>50902.875</v>
      </c>
      <c r="Z347" s="255">
        <f t="shared" si="117"/>
        <v>7.83636266961412</v>
      </c>
      <c r="AA347" s="255">
        <f t="shared" si="118"/>
        <v>1.4099369947382639E-3</v>
      </c>
      <c r="AB347" s="255">
        <f t="shared" si="119"/>
        <v>0</v>
      </c>
      <c r="AC347" s="256">
        <f t="shared" si="129"/>
        <v>713.10900293488487</v>
      </c>
      <c r="AD347" s="257">
        <f t="shared" si="130"/>
        <v>0.34402462671613637</v>
      </c>
      <c r="AE347" s="270">
        <f t="shared" si="131"/>
        <v>0</v>
      </c>
      <c r="AF347" s="236">
        <f t="shared" si="120"/>
        <v>713.45302756160106</v>
      </c>
      <c r="AG347" s="267">
        <f t="shared" si="127"/>
        <v>4.4157518571616081E-2</v>
      </c>
      <c r="AH347" s="254">
        <f t="shared" si="128"/>
        <v>41815.875</v>
      </c>
      <c r="AI347" s="255">
        <f t="shared" si="121"/>
        <v>45.450903483761891</v>
      </c>
      <c r="AJ347" s="255">
        <f t="shared" si="122"/>
        <v>3.6815021529276889E-3</v>
      </c>
      <c r="AK347" s="253">
        <f t="shared" si="123"/>
        <v>0</v>
      </c>
      <c r="AL347" s="256">
        <f t="shared" si="111"/>
        <v>4136.0322170223308</v>
      </c>
      <c r="AM347" s="257">
        <f t="shared" si="112"/>
        <v>0.89828652531435604</v>
      </c>
      <c r="AN347" s="270">
        <f t="shared" si="113"/>
        <v>0</v>
      </c>
      <c r="AO347" s="236">
        <f t="shared" si="124"/>
        <v>4136.9305035476455</v>
      </c>
      <c r="AP347" s="268">
        <f t="shared" si="125"/>
        <v>3.0922229723419258E-2</v>
      </c>
    </row>
    <row r="348" spans="21:42" ht="12" customHeight="1">
      <c r="U348" s="266">
        <v>339</v>
      </c>
      <c r="V348" s="252">
        <f t="shared" si="114"/>
        <v>0.52142159928105292</v>
      </c>
      <c r="W348" s="252">
        <f t="shared" si="115"/>
        <v>7.616914075865302E-5</v>
      </c>
      <c r="X348" s="253">
        <f t="shared" si="116"/>
        <v>0</v>
      </c>
      <c r="Y348" s="254">
        <f t="shared" si="126"/>
        <v>50933.3125</v>
      </c>
      <c r="Z348" s="255">
        <f t="shared" si="117"/>
        <v>7.8213239892157933</v>
      </c>
      <c r="AA348" s="255">
        <f t="shared" si="118"/>
        <v>1.3710445336557544E-3</v>
      </c>
      <c r="AB348" s="255">
        <f t="shared" si="119"/>
        <v>0</v>
      </c>
      <c r="AC348" s="256">
        <f t="shared" si="129"/>
        <v>711.74048301863706</v>
      </c>
      <c r="AD348" s="257">
        <f t="shared" si="130"/>
        <v>0.33453486621200401</v>
      </c>
      <c r="AE348" s="270">
        <f t="shared" si="131"/>
        <v>0</v>
      </c>
      <c r="AF348" s="236">
        <f t="shared" si="120"/>
        <v>712.0750178848491</v>
      </c>
      <c r="AG348" s="267">
        <f t="shared" si="127"/>
        <v>4.4072229862279454E-2</v>
      </c>
      <c r="AH348" s="254">
        <f t="shared" si="128"/>
        <v>41846.3125</v>
      </c>
      <c r="AI348" s="255">
        <f t="shared" si="121"/>
        <v>45.363679137451605</v>
      </c>
      <c r="AJ348" s="255">
        <f t="shared" si="122"/>
        <v>3.5799496156566921E-3</v>
      </c>
      <c r="AK348" s="253">
        <f t="shared" si="123"/>
        <v>0</v>
      </c>
      <c r="AL348" s="256">
        <f t="shared" si="111"/>
        <v>4128.0948015080958</v>
      </c>
      <c r="AM348" s="257">
        <f t="shared" si="112"/>
        <v>0.87350770622023277</v>
      </c>
      <c r="AN348" s="270">
        <f t="shared" si="113"/>
        <v>0</v>
      </c>
      <c r="AO348" s="236">
        <f t="shared" si="124"/>
        <v>4128.9683092143159</v>
      </c>
      <c r="AP348" s="268">
        <f t="shared" si="125"/>
        <v>3.0862714872476854E-2</v>
      </c>
    </row>
    <row r="349" spans="21:42" ht="12" customHeight="1">
      <c r="U349" s="266">
        <v>340</v>
      </c>
      <c r="V349" s="252">
        <f t="shared" si="114"/>
        <v>0.52042094462595656</v>
      </c>
      <c r="W349" s="252">
        <f t="shared" si="115"/>
        <v>7.4068050175386208E-5</v>
      </c>
      <c r="X349" s="253">
        <f t="shared" si="116"/>
        <v>0</v>
      </c>
      <c r="Y349" s="254">
        <f t="shared" si="126"/>
        <v>50963.75</v>
      </c>
      <c r="Z349" s="255">
        <f t="shared" si="117"/>
        <v>7.8063141693893483</v>
      </c>
      <c r="AA349" s="255">
        <f t="shared" si="118"/>
        <v>1.3332249031569518E-3</v>
      </c>
      <c r="AB349" s="255">
        <f t="shared" si="119"/>
        <v>0</v>
      </c>
      <c r="AC349" s="256">
        <f t="shared" si="129"/>
        <v>710.3745894144306</v>
      </c>
      <c r="AD349" s="257">
        <f t="shared" si="130"/>
        <v>0.32530687637029626</v>
      </c>
      <c r="AE349" s="270">
        <f t="shared" si="131"/>
        <v>0</v>
      </c>
      <c r="AF349" s="236">
        <f t="shared" si="120"/>
        <v>710.69989629080089</v>
      </c>
      <c r="AG349" s="267">
        <f t="shared" si="127"/>
        <v>4.3987119904115919E-2</v>
      </c>
      <c r="AH349" s="254">
        <f t="shared" si="128"/>
        <v>41876.75</v>
      </c>
      <c r="AI349" s="255">
        <f t="shared" si="121"/>
        <v>45.276622182458219</v>
      </c>
      <c r="AJ349" s="255">
        <f t="shared" si="122"/>
        <v>3.4811983582431517E-3</v>
      </c>
      <c r="AK349" s="253">
        <f t="shared" si="123"/>
        <v>0</v>
      </c>
      <c r="AL349" s="256">
        <f t="shared" si="111"/>
        <v>4120.1726186036967</v>
      </c>
      <c r="AM349" s="257">
        <f t="shared" si="112"/>
        <v>0.84941239941132907</v>
      </c>
      <c r="AN349" s="270">
        <f t="shared" si="113"/>
        <v>0</v>
      </c>
      <c r="AO349" s="236">
        <f t="shared" si="124"/>
        <v>4121.0220310031082</v>
      </c>
      <c r="AP349" s="268">
        <f t="shared" si="125"/>
        <v>3.0803318989446563E-2</v>
      </c>
    </row>
    <row r="350" spans="21:42" ht="12" customHeight="1">
      <c r="U350" s="266">
        <v>341</v>
      </c>
      <c r="V350" s="252">
        <f t="shared" si="114"/>
        <v>0.51942221031658453</v>
      </c>
      <c r="W350" s="252">
        <f t="shared" si="115"/>
        <v>7.2024917205860633E-5</v>
      </c>
      <c r="X350" s="253">
        <f t="shared" si="116"/>
        <v>0</v>
      </c>
      <c r="Y350" s="254">
        <f t="shared" si="126"/>
        <v>50994.1875</v>
      </c>
      <c r="Z350" s="255">
        <f t="shared" si="117"/>
        <v>7.7913331547487683</v>
      </c>
      <c r="AA350" s="255">
        <f t="shared" si="118"/>
        <v>1.2964485097054913E-3</v>
      </c>
      <c r="AB350" s="255">
        <f t="shared" si="119"/>
        <v>0</v>
      </c>
      <c r="AC350" s="256">
        <f t="shared" si="129"/>
        <v>709.01131708213791</v>
      </c>
      <c r="AD350" s="257">
        <f t="shared" si="130"/>
        <v>0.31633343636813976</v>
      </c>
      <c r="AE350" s="270">
        <f t="shared" si="131"/>
        <v>0</v>
      </c>
      <c r="AF350" s="236">
        <f t="shared" si="120"/>
        <v>709.32765051850606</v>
      </c>
      <c r="AG350" s="267">
        <f t="shared" si="127"/>
        <v>4.3902187938262428E-2</v>
      </c>
      <c r="AH350" s="254">
        <f t="shared" si="128"/>
        <v>41907.1875</v>
      </c>
      <c r="AI350" s="255">
        <f t="shared" si="121"/>
        <v>45.189732297542854</v>
      </c>
      <c r="AJ350" s="255">
        <f t="shared" si="122"/>
        <v>3.3851711086754499E-3</v>
      </c>
      <c r="AK350" s="253">
        <f t="shared" si="123"/>
        <v>0</v>
      </c>
      <c r="AL350" s="256">
        <f t="shared" si="111"/>
        <v>4112.2656390763996</v>
      </c>
      <c r="AM350" s="257">
        <f t="shared" si="112"/>
        <v>0.82598175051680967</v>
      </c>
      <c r="AN350" s="270">
        <f t="shared" si="113"/>
        <v>0</v>
      </c>
      <c r="AO350" s="236">
        <f t="shared" si="124"/>
        <v>4113.0916208269164</v>
      </c>
      <c r="AP350" s="268">
        <f t="shared" si="125"/>
        <v>3.0744041714892673E-2</v>
      </c>
    </row>
    <row r="351" spans="21:42" ht="12" customHeight="1">
      <c r="U351" s="266">
        <v>342</v>
      </c>
      <c r="V351" s="252">
        <f t="shared" si="114"/>
        <v>0.51842539266762189</v>
      </c>
      <c r="W351" s="252">
        <f t="shared" si="115"/>
        <v>7.0038143116058334E-5</v>
      </c>
      <c r="X351" s="253">
        <f t="shared" si="116"/>
        <v>0</v>
      </c>
      <c r="Y351" s="254">
        <f t="shared" si="126"/>
        <v>51024.625</v>
      </c>
      <c r="Z351" s="255">
        <f t="shared" si="117"/>
        <v>7.7763808900143285</v>
      </c>
      <c r="AA351" s="255">
        <f t="shared" si="118"/>
        <v>1.26068657608905E-3</v>
      </c>
      <c r="AB351" s="255">
        <f t="shared" si="119"/>
        <v>0</v>
      </c>
      <c r="AC351" s="256">
        <f t="shared" si="129"/>
        <v>707.65066099130388</v>
      </c>
      <c r="AD351" s="257">
        <f t="shared" si="130"/>
        <v>0.30760752456572821</v>
      </c>
      <c r="AE351" s="270">
        <f t="shared" si="131"/>
        <v>0</v>
      </c>
      <c r="AF351" s="236">
        <f t="shared" si="120"/>
        <v>707.95826851586958</v>
      </c>
      <c r="AG351" s="267">
        <f t="shared" si="127"/>
        <v>4.3817433218782544E-2</v>
      </c>
      <c r="AH351" s="254">
        <f t="shared" si="128"/>
        <v>41937.625</v>
      </c>
      <c r="AI351" s="255">
        <f t="shared" si="121"/>
        <v>45.103009162083104</v>
      </c>
      <c r="AJ351" s="255">
        <f t="shared" si="122"/>
        <v>3.2917927264547418E-3</v>
      </c>
      <c r="AK351" s="253">
        <f t="shared" si="123"/>
        <v>0</v>
      </c>
      <c r="AL351" s="256">
        <f t="shared" si="111"/>
        <v>4104.3738337495624</v>
      </c>
      <c r="AM351" s="257">
        <f t="shared" si="112"/>
        <v>0.80319742525495696</v>
      </c>
      <c r="AN351" s="270">
        <f t="shared" si="113"/>
        <v>0</v>
      </c>
      <c r="AO351" s="236">
        <f t="shared" si="124"/>
        <v>4105.1770311748178</v>
      </c>
      <c r="AP351" s="268">
        <f t="shared" si="125"/>
        <v>3.0684882693686272E-2</v>
      </c>
    </row>
    <row r="352" spans="21:42" ht="12" customHeight="1">
      <c r="U352" s="266">
        <v>343</v>
      </c>
      <c r="V352" s="252">
        <f t="shared" si="114"/>
        <v>0.51743048800082569</v>
      </c>
      <c r="W352" s="252">
        <f t="shared" si="115"/>
        <v>6.8106173272300874E-5</v>
      </c>
      <c r="X352" s="253">
        <f t="shared" si="116"/>
        <v>0</v>
      </c>
      <c r="Y352" s="254">
        <f t="shared" si="126"/>
        <v>51055.0625</v>
      </c>
      <c r="Z352" s="255">
        <f t="shared" si="117"/>
        <v>7.7614573200123855</v>
      </c>
      <c r="AA352" s="255">
        <f t="shared" si="118"/>
        <v>1.2259111189014157E-3</v>
      </c>
      <c r="AB352" s="255">
        <f t="shared" si="119"/>
        <v>0</v>
      </c>
      <c r="AC352" s="256">
        <f t="shared" si="129"/>
        <v>706.29261612112714</v>
      </c>
      <c r="AD352" s="257">
        <f t="shared" si="130"/>
        <v>0.29912231301194542</v>
      </c>
      <c r="AE352" s="270">
        <f t="shared" si="131"/>
        <v>0</v>
      </c>
      <c r="AF352" s="236">
        <f t="shared" si="120"/>
        <v>706.59173843413907</v>
      </c>
      <c r="AG352" s="267">
        <f t="shared" si="127"/>
        <v>4.3732855012325253E-2</v>
      </c>
      <c r="AH352" s="254">
        <f t="shared" si="128"/>
        <v>41968.0625</v>
      </c>
      <c r="AI352" s="255">
        <f t="shared" si="121"/>
        <v>45.016452456071832</v>
      </c>
      <c r="AJ352" s="255">
        <f t="shared" si="122"/>
        <v>3.2009901437981408E-3</v>
      </c>
      <c r="AK352" s="253">
        <f t="shared" si="123"/>
        <v>0</v>
      </c>
      <c r="AL352" s="256">
        <f t="shared" si="111"/>
        <v>4096.4971735025365</v>
      </c>
      <c r="AM352" s="257">
        <f t="shared" si="112"/>
        <v>0.78104159508674631</v>
      </c>
      <c r="AN352" s="270">
        <f t="shared" si="113"/>
        <v>0</v>
      </c>
      <c r="AO352" s="236">
        <f t="shared" si="124"/>
        <v>4097.2782150976236</v>
      </c>
      <c r="AP352" s="268">
        <f t="shared" si="125"/>
        <v>3.0625841574897214E-2</v>
      </c>
    </row>
    <row r="353" spans="21:42" ht="12" customHeight="1">
      <c r="U353" s="266">
        <v>344</v>
      </c>
      <c r="V353" s="252">
        <f t="shared" si="114"/>
        <v>0.51643749264501249</v>
      </c>
      <c r="W353" s="252">
        <f t="shared" si="115"/>
        <v>6.6227495924762046E-5</v>
      </c>
      <c r="X353" s="253">
        <f t="shared" si="116"/>
        <v>0</v>
      </c>
      <c r="Y353" s="254">
        <f t="shared" si="126"/>
        <v>51085.5</v>
      </c>
      <c r="Z353" s="255">
        <f t="shared" si="117"/>
        <v>7.7465623896751872</v>
      </c>
      <c r="AA353" s="255">
        <f t="shared" si="118"/>
        <v>1.1920949266457169E-3</v>
      </c>
      <c r="AB353" s="255">
        <f t="shared" si="119"/>
        <v>0</v>
      </c>
      <c r="AC353" s="256">
        <f t="shared" si="129"/>
        <v>704.93717746044194</v>
      </c>
      <c r="AD353" s="257">
        <f t="shared" si="130"/>
        <v>0.29087116210155489</v>
      </c>
      <c r="AE353" s="270">
        <f t="shared" si="131"/>
        <v>0</v>
      </c>
      <c r="AF353" s="236">
        <f t="shared" si="120"/>
        <v>705.2280486225435</v>
      </c>
      <c r="AG353" s="267">
        <f t="shared" si="127"/>
        <v>4.3648452597793125E-2</v>
      </c>
      <c r="AH353" s="254">
        <f t="shared" si="128"/>
        <v>41998.5</v>
      </c>
      <c r="AI353" s="255">
        <f t="shared" si="121"/>
        <v>44.930061860116083</v>
      </c>
      <c r="AJ353" s="255">
        <f t="shared" si="122"/>
        <v>3.1126923084638164E-3</v>
      </c>
      <c r="AK353" s="253">
        <f t="shared" si="123"/>
        <v>0</v>
      </c>
      <c r="AL353" s="256">
        <f t="shared" si="111"/>
        <v>4088.6356292705632</v>
      </c>
      <c r="AM353" s="257">
        <f t="shared" si="112"/>
        <v>0.75949692326517115</v>
      </c>
      <c r="AN353" s="270">
        <f t="shared" si="113"/>
        <v>0</v>
      </c>
      <c r="AO353" s="236">
        <f t="shared" si="124"/>
        <v>4089.3951261938282</v>
      </c>
      <c r="AP353" s="268">
        <f t="shared" si="125"/>
        <v>3.0566918011689113E-2</v>
      </c>
    </row>
    <row r="354" spans="21:42" ht="12" customHeight="1">
      <c r="U354" s="266">
        <v>345</v>
      </c>
      <c r="V354" s="252">
        <f t="shared" si="114"/>
        <v>0.51544640293604349</v>
      </c>
      <c r="W354" s="252">
        <f t="shared" si="115"/>
        <v>6.4400641024537223E-5</v>
      </c>
      <c r="X354" s="253">
        <f t="shared" si="116"/>
        <v>0</v>
      </c>
      <c r="Y354" s="254">
        <f t="shared" si="126"/>
        <v>51115.9375</v>
      </c>
      <c r="Z354" s="255">
        <f t="shared" si="117"/>
        <v>7.7316960440406524</v>
      </c>
      <c r="AA354" s="255">
        <f t="shared" si="118"/>
        <v>1.15921153844167E-3</v>
      </c>
      <c r="AB354" s="255">
        <f t="shared" si="119"/>
        <v>0</v>
      </c>
      <c r="AC354" s="256">
        <f t="shared" si="129"/>
        <v>703.58434000769932</v>
      </c>
      <c r="AD354" s="257">
        <f t="shared" si="130"/>
        <v>0.28284761537976744</v>
      </c>
      <c r="AE354" s="270">
        <f t="shared" si="131"/>
        <v>0</v>
      </c>
      <c r="AF354" s="236">
        <f t="shared" si="120"/>
        <v>703.86718762307908</v>
      </c>
      <c r="AG354" s="267">
        <f t="shared" si="127"/>
        <v>4.3564225266019628E-2</v>
      </c>
      <c r="AH354" s="254">
        <f t="shared" si="128"/>
        <v>42028.9375</v>
      </c>
      <c r="AI354" s="255">
        <f t="shared" si="121"/>
        <v>44.843837055435785</v>
      </c>
      <c r="AJ354" s="255">
        <f t="shared" si="122"/>
        <v>3.0268301281532496E-3</v>
      </c>
      <c r="AK354" s="253">
        <f t="shared" si="123"/>
        <v>0</v>
      </c>
      <c r="AL354" s="256">
        <f t="shared" si="111"/>
        <v>4080.789172044656</v>
      </c>
      <c r="AM354" s="257">
        <f t="shared" si="112"/>
        <v>0.73854655126939295</v>
      </c>
      <c r="AN354" s="270">
        <f t="shared" si="113"/>
        <v>0</v>
      </c>
      <c r="AO354" s="236">
        <f t="shared" si="124"/>
        <v>4081.5277185959253</v>
      </c>
      <c r="AP354" s="268">
        <f t="shared" si="125"/>
        <v>3.0508111661217068E-2</v>
      </c>
    </row>
    <row r="355" spans="21:42" ht="12" customHeight="1">
      <c r="U355" s="266">
        <v>346</v>
      </c>
      <c r="V355" s="252">
        <f t="shared" si="114"/>
        <v>0.51445721521681265</v>
      </c>
      <c r="W355" s="252">
        <f t="shared" si="115"/>
        <v>6.2624179073341837E-5</v>
      </c>
      <c r="X355" s="253">
        <f t="shared" si="116"/>
        <v>0</v>
      </c>
      <c r="Y355" s="254">
        <f t="shared" si="126"/>
        <v>51146.375</v>
      </c>
      <c r="Z355" s="255">
        <f t="shared" si="117"/>
        <v>7.7168582282521898</v>
      </c>
      <c r="AA355" s="255">
        <f t="shared" si="118"/>
        <v>1.127235223320153E-3</v>
      </c>
      <c r="AB355" s="255">
        <f t="shared" si="119"/>
        <v>0</v>
      </c>
      <c r="AC355" s="256">
        <f t="shared" si="129"/>
        <v>702.23409877094923</v>
      </c>
      <c r="AD355" s="257">
        <f t="shared" si="130"/>
        <v>0.27504539449011733</v>
      </c>
      <c r="AE355" s="270">
        <f t="shared" si="131"/>
        <v>0</v>
      </c>
      <c r="AF355" s="236">
        <f t="shared" si="120"/>
        <v>702.50914416543935</v>
      </c>
      <c r="AG355" s="267">
        <f t="shared" si="127"/>
        <v>4.3480172319455307E-2</v>
      </c>
      <c r="AH355" s="254">
        <f t="shared" si="128"/>
        <v>42059.375</v>
      </c>
      <c r="AI355" s="255">
        <f t="shared" si="121"/>
        <v>44.757777723862702</v>
      </c>
      <c r="AJ355" s="255">
        <f t="shared" si="122"/>
        <v>2.9433364164470665E-3</v>
      </c>
      <c r="AK355" s="253">
        <f t="shared" si="123"/>
        <v>0</v>
      </c>
      <c r="AL355" s="256">
        <f t="shared" si="111"/>
        <v>4072.9577728715058</v>
      </c>
      <c r="AM355" s="257">
        <f t="shared" si="112"/>
        <v>0.71817408561308416</v>
      </c>
      <c r="AN355" s="270">
        <f t="shared" si="113"/>
        <v>0</v>
      </c>
      <c r="AO355" s="236">
        <f t="shared" si="124"/>
        <v>4073.6759469571189</v>
      </c>
      <c r="AP355" s="268">
        <f t="shared" si="125"/>
        <v>3.0449422184528303E-2</v>
      </c>
    </row>
    <row r="356" spans="21:42" ht="12" customHeight="1">
      <c r="U356" s="266">
        <v>347</v>
      </c>
      <c r="V356" s="252">
        <f t="shared" si="114"/>
        <v>0.51346992583723106</v>
      </c>
      <c r="W356" s="252">
        <f t="shared" si="115"/>
        <v>6.0896720004941276E-5</v>
      </c>
      <c r="X356" s="253">
        <f t="shared" si="116"/>
        <v>0</v>
      </c>
      <c r="Y356" s="254">
        <f t="shared" si="126"/>
        <v>51176.8125</v>
      </c>
      <c r="Z356" s="255">
        <f t="shared" si="117"/>
        <v>7.7020488875584654</v>
      </c>
      <c r="AA356" s="255">
        <f t="shared" si="118"/>
        <v>1.096140960088943E-3</v>
      </c>
      <c r="AB356" s="255">
        <f t="shared" si="119"/>
        <v>0</v>
      </c>
      <c r="AC356" s="256">
        <f t="shared" si="129"/>
        <v>700.88644876782018</v>
      </c>
      <c r="AD356" s="257">
        <f t="shared" si="130"/>
        <v>0.26745839426170204</v>
      </c>
      <c r="AE356" s="270">
        <f t="shared" si="131"/>
        <v>0</v>
      </c>
      <c r="AF356" s="236">
        <f t="shared" si="120"/>
        <v>701.15390716208185</v>
      </c>
      <c r="AG356" s="267">
        <f t="shared" si="127"/>
        <v>4.3396293071862463E-2</v>
      </c>
      <c r="AH356" s="254">
        <f t="shared" si="128"/>
        <v>42089.8125</v>
      </c>
      <c r="AI356" s="255">
        <f t="shared" si="121"/>
        <v>44.671883547839101</v>
      </c>
      <c r="AJ356" s="255">
        <f t="shared" si="122"/>
        <v>2.8621458402322401E-3</v>
      </c>
      <c r="AK356" s="253">
        <f t="shared" si="123"/>
        <v>0</v>
      </c>
      <c r="AL356" s="256">
        <f t="shared" si="111"/>
        <v>4065.1414028533586</v>
      </c>
      <c r="AM356" s="257">
        <f t="shared" si="112"/>
        <v>0.69836358501666651</v>
      </c>
      <c r="AN356" s="270">
        <f t="shared" si="113"/>
        <v>0</v>
      </c>
      <c r="AO356" s="236">
        <f t="shared" si="124"/>
        <v>4065.8397664383751</v>
      </c>
      <c r="AP356" s="268">
        <f t="shared" si="125"/>
        <v>3.0390849246465412E-2</v>
      </c>
    </row>
    <row r="357" spans="21:42" ht="12" customHeight="1">
      <c r="U357" s="266">
        <v>348</v>
      </c>
      <c r="V357" s="252">
        <f t="shared" si="114"/>
        <v>0.51248453115421544</v>
      </c>
      <c r="W357" s="252">
        <f t="shared" si="115"/>
        <v>5.9216912097436658E-5</v>
      </c>
      <c r="X357" s="253">
        <f t="shared" si="116"/>
        <v>0</v>
      </c>
      <c r="Y357" s="254">
        <f t="shared" si="126"/>
        <v>51207.25</v>
      </c>
      <c r="Z357" s="255">
        <f t="shared" si="117"/>
        <v>7.6872679673132316</v>
      </c>
      <c r="AA357" s="255">
        <f t="shared" si="118"/>
        <v>1.0659044177538598E-3</v>
      </c>
      <c r="AB357" s="255">
        <f t="shared" si="119"/>
        <v>0</v>
      </c>
      <c r="AC357" s="256">
        <f t="shared" si="129"/>
        <v>699.54138502550416</v>
      </c>
      <c r="AD357" s="257">
        <f t="shared" si="130"/>
        <v>0.26008067793194184</v>
      </c>
      <c r="AE357" s="270">
        <f t="shared" si="131"/>
        <v>0</v>
      </c>
      <c r="AF357" s="236">
        <f t="shared" si="120"/>
        <v>699.80146570343607</v>
      </c>
      <c r="AG357" s="267">
        <f t="shared" si="127"/>
        <v>4.3312586848018572E-2</v>
      </c>
      <c r="AH357" s="254">
        <f t="shared" si="128"/>
        <v>42120.25</v>
      </c>
      <c r="AI357" s="255">
        <f t="shared" si="121"/>
        <v>44.586154210416744</v>
      </c>
      <c r="AJ357" s="255">
        <f t="shared" si="122"/>
        <v>2.7831948685795231E-3</v>
      </c>
      <c r="AK357" s="253">
        <f t="shared" si="123"/>
        <v>0</v>
      </c>
      <c r="AL357" s="256">
        <f t="shared" si="111"/>
        <v>4057.3400331479229</v>
      </c>
      <c r="AM357" s="257">
        <f t="shared" si="112"/>
        <v>0.67909954793340355</v>
      </c>
      <c r="AN357" s="270">
        <f t="shared" si="113"/>
        <v>0</v>
      </c>
      <c r="AO357" s="236">
        <f t="shared" si="124"/>
        <v>4058.0191326958561</v>
      </c>
      <c r="AP357" s="268">
        <f t="shared" si="125"/>
        <v>3.0332392515572418E-2</v>
      </c>
    </row>
    <row r="358" spans="21:42" ht="12" customHeight="1">
      <c r="U358" s="266">
        <v>349</v>
      </c>
      <c r="V358" s="252">
        <f t="shared" si="114"/>
        <v>0.51150102753167392</v>
      </c>
      <c r="W358" s="252">
        <f t="shared" si="115"/>
        <v>5.7583440915553479E-5</v>
      </c>
      <c r="X358" s="253">
        <f t="shared" si="116"/>
        <v>0</v>
      </c>
      <c r="Y358" s="254">
        <f t="shared" si="126"/>
        <v>51237.6875</v>
      </c>
      <c r="Z358" s="255">
        <f t="shared" si="117"/>
        <v>7.672515412975109</v>
      </c>
      <c r="AA358" s="255">
        <f t="shared" si="118"/>
        <v>1.0365019364799626E-3</v>
      </c>
      <c r="AB358" s="255">
        <f t="shared" si="119"/>
        <v>0</v>
      </c>
      <c r="AC358" s="256">
        <f t="shared" si="129"/>
        <v>698.19890258073485</v>
      </c>
      <c r="AD358" s="257">
        <f t="shared" si="130"/>
        <v>0.25290647250111087</v>
      </c>
      <c r="AE358" s="270">
        <f t="shared" si="131"/>
        <v>0</v>
      </c>
      <c r="AF358" s="236">
        <f t="shared" si="120"/>
        <v>698.45180905323593</v>
      </c>
      <c r="AG358" s="267">
        <f t="shared" si="127"/>
        <v>4.3229052983427364E-2</v>
      </c>
      <c r="AH358" s="254">
        <f t="shared" si="128"/>
        <v>42150.6875</v>
      </c>
      <c r="AI358" s="255">
        <f t="shared" si="121"/>
        <v>44.500589395255631</v>
      </c>
      <c r="AJ358" s="255">
        <f t="shared" si="122"/>
        <v>2.7064217230310136E-3</v>
      </c>
      <c r="AK358" s="253">
        <f t="shared" si="123"/>
        <v>0</v>
      </c>
      <c r="AL358" s="256">
        <f t="shared" si="111"/>
        <v>4049.553634968262</v>
      </c>
      <c r="AM358" s="257">
        <f t="shared" si="112"/>
        <v>0.66036690041956725</v>
      </c>
      <c r="AN358" s="270">
        <f t="shared" si="113"/>
        <v>0</v>
      </c>
      <c r="AO358" s="236">
        <f t="shared" si="124"/>
        <v>4050.2140018686814</v>
      </c>
      <c r="AP358" s="268">
        <f t="shared" si="125"/>
        <v>3.02740516640033E-2</v>
      </c>
    </row>
    <row r="359" spans="21:42" ht="12" customHeight="1">
      <c r="U359" s="266">
        <v>350</v>
      </c>
      <c r="V359" s="252">
        <f t="shared" si="114"/>
        <v>0.51051941134049217</v>
      </c>
      <c r="W359" s="252">
        <f t="shared" si="115"/>
        <v>5.5995028282107486E-5</v>
      </c>
      <c r="X359" s="253">
        <f t="shared" si="116"/>
        <v>0</v>
      </c>
      <c r="Y359" s="254">
        <f t="shared" si="126"/>
        <v>51268.125</v>
      </c>
      <c r="Z359" s="255">
        <f t="shared" si="117"/>
        <v>7.6577911701073829</v>
      </c>
      <c r="AA359" s="255">
        <f t="shared" si="118"/>
        <v>1.0079105090779346E-3</v>
      </c>
      <c r="AB359" s="255">
        <f t="shared" si="119"/>
        <v>0</v>
      </c>
      <c r="AC359" s="256">
        <f t="shared" si="129"/>
        <v>696.8589964797718</v>
      </c>
      <c r="AD359" s="257">
        <f t="shared" si="130"/>
        <v>0.24593016421501604</v>
      </c>
      <c r="AE359" s="270">
        <f t="shared" si="131"/>
        <v>0</v>
      </c>
      <c r="AF359" s="236">
        <f t="shared" si="120"/>
        <v>697.1049266439868</v>
      </c>
      <c r="AG359" s="267">
        <f t="shared" si="127"/>
        <v>4.3145690824038296E-2</v>
      </c>
      <c r="AH359" s="254">
        <f t="shared" si="128"/>
        <v>42181.125</v>
      </c>
      <c r="AI359" s="255">
        <f t="shared" si="121"/>
        <v>44.415188786622821</v>
      </c>
      <c r="AJ359" s="255">
        <f t="shared" si="122"/>
        <v>2.6317663292590517E-3</v>
      </c>
      <c r="AK359" s="253">
        <f t="shared" si="123"/>
        <v>0</v>
      </c>
      <c r="AL359" s="256">
        <f t="shared" si="111"/>
        <v>4041.7821795826767</v>
      </c>
      <c r="AM359" s="257">
        <f t="shared" si="112"/>
        <v>0.64215098433920859</v>
      </c>
      <c r="AN359" s="270">
        <f t="shared" si="113"/>
        <v>0</v>
      </c>
      <c r="AO359" s="236">
        <f t="shared" si="124"/>
        <v>4042.4243305670161</v>
      </c>
      <c r="AP359" s="268">
        <f t="shared" si="125"/>
        <v>3.0215826367432943E-2</v>
      </c>
    </row>
    <row r="360" spans="21:42" ht="12" customHeight="1">
      <c r="U360" s="266">
        <v>351</v>
      </c>
      <c r="V360" s="252">
        <f t="shared" si="114"/>
        <v>0.50953967895852093</v>
      </c>
      <c r="W360" s="252">
        <f t="shared" si="115"/>
        <v>5.4450431277842048E-5</v>
      </c>
      <c r="X360" s="253">
        <f t="shared" si="116"/>
        <v>0</v>
      </c>
      <c r="Y360" s="254">
        <f t="shared" si="126"/>
        <v>51298.5625</v>
      </c>
      <c r="Z360" s="255">
        <f t="shared" si="117"/>
        <v>7.6430951843778141</v>
      </c>
      <c r="AA360" s="255">
        <f t="shared" si="118"/>
        <v>9.8010776300115686E-4</v>
      </c>
      <c r="AB360" s="255">
        <f t="shared" si="119"/>
        <v>0</v>
      </c>
      <c r="AC360" s="256">
        <f t="shared" si="129"/>
        <v>695.52166177838103</v>
      </c>
      <c r="AD360" s="257">
        <f t="shared" si="130"/>
        <v>0.23914629417228225</v>
      </c>
      <c r="AE360" s="270">
        <f t="shared" si="131"/>
        <v>0</v>
      </c>
      <c r="AF360" s="236">
        <f t="shared" si="120"/>
        <v>695.76080807255335</v>
      </c>
      <c r="AG360" s="267">
        <f t="shared" si="127"/>
        <v>4.3062499725973466E-2</v>
      </c>
      <c r="AH360" s="254">
        <f t="shared" si="128"/>
        <v>42211.5625</v>
      </c>
      <c r="AI360" s="255">
        <f t="shared" si="121"/>
        <v>44.329952069391318</v>
      </c>
      <c r="AJ360" s="255">
        <f t="shared" si="122"/>
        <v>2.5591702700585761E-3</v>
      </c>
      <c r="AK360" s="253">
        <f t="shared" si="123"/>
        <v>0</v>
      </c>
      <c r="AL360" s="256">
        <f t="shared" si="111"/>
        <v>4034.0256383146093</v>
      </c>
      <c r="AM360" s="257">
        <f t="shared" si="112"/>
        <v>0.62443754589429246</v>
      </c>
      <c r="AN360" s="270">
        <f t="shared" si="113"/>
        <v>0</v>
      </c>
      <c r="AO360" s="236">
        <f t="shared" si="124"/>
        <v>4034.6500758605034</v>
      </c>
      <c r="AP360" s="268">
        <f t="shared" si="125"/>
        <v>3.0157716304970689E-2</v>
      </c>
    </row>
    <row r="361" spans="21:42" ht="12" customHeight="1">
      <c r="U361" s="266">
        <v>352</v>
      </c>
      <c r="V361" s="252">
        <f t="shared" si="114"/>
        <v>0.50856182677056172</v>
      </c>
      <c r="W361" s="252">
        <f t="shared" si="115"/>
        <v>5.2948441268854134E-5</v>
      </c>
      <c r="X361" s="253">
        <f t="shared" si="116"/>
        <v>0</v>
      </c>
      <c r="Y361" s="254">
        <f t="shared" si="126"/>
        <v>51329</v>
      </c>
      <c r="Z361" s="255">
        <f t="shared" si="117"/>
        <v>7.6284274015584259</v>
      </c>
      <c r="AA361" s="255">
        <f t="shared" si="118"/>
        <v>9.5307194283937439E-4</v>
      </c>
      <c r="AB361" s="255">
        <f t="shared" si="119"/>
        <v>0</v>
      </c>
      <c r="AC361" s="256">
        <f t="shared" si="129"/>
        <v>694.18689354181663</v>
      </c>
      <c r="AD361" s="257">
        <f t="shared" si="130"/>
        <v>0.23254955405280733</v>
      </c>
      <c r="AE361" s="270">
        <f t="shared" si="131"/>
        <v>0</v>
      </c>
      <c r="AF361" s="236">
        <f t="shared" si="120"/>
        <v>694.41944309586938</v>
      </c>
      <c r="AG361" s="267">
        <f t="shared" si="127"/>
        <v>4.2979479055262081E-2</v>
      </c>
      <c r="AH361" s="254">
        <f t="shared" si="128"/>
        <v>42242</v>
      </c>
      <c r="AI361" s="255">
        <f t="shared" si="121"/>
        <v>44.244878929038869</v>
      </c>
      <c r="AJ361" s="255">
        <f t="shared" si="122"/>
        <v>2.4885767396361442E-3</v>
      </c>
      <c r="AK361" s="253">
        <f t="shared" si="123"/>
        <v>0</v>
      </c>
      <c r="AL361" s="256">
        <f t="shared" si="111"/>
        <v>4026.2839825425367</v>
      </c>
      <c r="AM361" s="257">
        <f t="shared" si="112"/>
        <v>0.6072127244712191</v>
      </c>
      <c r="AN361" s="270">
        <f t="shared" si="113"/>
        <v>0</v>
      </c>
      <c r="AO361" s="236">
        <f t="shared" si="124"/>
        <v>4026.8911952670078</v>
      </c>
      <c r="AP361" s="268">
        <f t="shared" si="125"/>
        <v>3.0099721159076189E-2</v>
      </c>
    </row>
    <row r="362" spans="21:42" ht="12" customHeight="1">
      <c r="U362" s="266">
        <v>353</v>
      </c>
      <c r="V362" s="252">
        <f t="shared" si="114"/>
        <v>0.50758585116835431</v>
      </c>
      <c r="W362" s="252">
        <f t="shared" si="115"/>
        <v>5.1487882960849133E-5</v>
      </c>
      <c r="X362" s="253">
        <f t="shared" si="116"/>
        <v>0</v>
      </c>
      <c r="Y362" s="254">
        <f t="shared" si="126"/>
        <v>51359.4375</v>
      </c>
      <c r="Z362" s="255">
        <f t="shared" si="117"/>
        <v>7.6137877675253147</v>
      </c>
      <c r="AA362" s="255">
        <f t="shared" si="118"/>
        <v>9.2678189329528443E-4</v>
      </c>
      <c r="AB362" s="255">
        <f t="shared" si="119"/>
        <v>0</v>
      </c>
      <c r="AC362" s="256">
        <f t="shared" si="129"/>
        <v>692.85468684480361</v>
      </c>
      <c r="AD362" s="257">
        <f t="shared" si="130"/>
        <v>0.2261347819640494</v>
      </c>
      <c r="AE362" s="270">
        <f t="shared" si="131"/>
        <v>0</v>
      </c>
      <c r="AF362" s="236">
        <f t="shared" si="120"/>
        <v>693.08082162676772</v>
      </c>
      <c r="AG362" s="267">
        <f t="shared" si="127"/>
        <v>4.2896628187582331E-2</v>
      </c>
      <c r="AH362" s="254">
        <f t="shared" si="128"/>
        <v>42272.4375</v>
      </c>
      <c r="AI362" s="255">
        <f t="shared" si="121"/>
        <v>44.159969051646826</v>
      </c>
      <c r="AJ362" s="255">
        <f t="shared" si="122"/>
        <v>2.4199304991599094E-3</v>
      </c>
      <c r="AK362" s="253">
        <f t="shared" si="123"/>
        <v>0</v>
      </c>
      <c r="AL362" s="256">
        <f t="shared" si="111"/>
        <v>4018.5571836998611</v>
      </c>
      <c r="AM362" s="257">
        <f t="shared" si="112"/>
        <v>0.59046304179501785</v>
      </c>
      <c r="AN362" s="270">
        <f t="shared" si="113"/>
        <v>0</v>
      </c>
      <c r="AO362" s="236">
        <f t="shared" si="124"/>
        <v>4019.147646741656</v>
      </c>
      <c r="AP362" s="268">
        <f t="shared" si="125"/>
        <v>3.0041840615477489E-2</v>
      </c>
    </row>
    <row r="363" spans="21:42" ht="12" customHeight="1">
      <c r="U363" s="266">
        <v>354</v>
      </c>
      <c r="V363" s="252">
        <f t="shared" si="114"/>
        <v>0.5066117485505629</v>
      </c>
      <c r="W363" s="252">
        <f t="shared" si="115"/>
        <v>5.0067613479483258E-5</v>
      </c>
      <c r="X363" s="253">
        <f t="shared" si="116"/>
        <v>0</v>
      </c>
      <c r="Y363" s="254">
        <f t="shared" si="126"/>
        <v>51389.875</v>
      </c>
      <c r="Z363" s="255">
        <f t="shared" si="117"/>
        <v>7.5991762282584432</v>
      </c>
      <c r="AA363" s="255">
        <f t="shared" si="118"/>
        <v>9.0121704263069861E-4</v>
      </c>
      <c r="AB363" s="255">
        <f t="shared" si="119"/>
        <v>0</v>
      </c>
      <c r="AC363" s="256">
        <f t="shared" si="129"/>
        <v>691.52503677151822</v>
      </c>
      <c r="AD363" s="257">
        <f t="shared" si="130"/>
        <v>0.21989695840189044</v>
      </c>
      <c r="AE363" s="270">
        <f t="shared" si="131"/>
        <v>0</v>
      </c>
      <c r="AF363" s="236">
        <f t="shared" si="120"/>
        <v>691.74493372992015</v>
      </c>
      <c r="AG363" s="267">
        <f t="shared" si="127"/>
        <v>4.281394650801016E-2</v>
      </c>
      <c r="AH363" s="254">
        <f t="shared" si="128"/>
        <v>42302.875</v>
      </c>
      <c r="AI363" s="255">
        <f t="shared" si="121"/>
        <v>44.075222123898975</v>
      </c>
      <c r="AJ363" s="255">
        <f t="shared" si="122"/>
        <v>2.3531778335357132E-3</v>
      </c>
      <c r="AK363" s="253">
        <f t="shared" si="123"/>
        <v>0</v>
      </c>
      <c r="AL363" s="256">
        <f t="shared" si="111"/>
        <v>4010.8452132748071</v>
      </c>
      <c r="AM363" s="257">
        <f t="shared" si="112"/>
        <v>0.57417539138271401</v>
      </c>
      <c r="AN363" s="270">
        <f t="shared" si="113"/>
        <v>0</v>
      </c>
      <c r="AO363" s="236">
        <f t="shared" si="124"/>
        <v>4011.4193886661897</v>
      </c>
      <c r="AP363" s="268">
        <f t="shared" si="125"/>
        <v>2.9984074363091449E-2</v>
      </c>
    </row>
    <row r="364" spans="21:42" ht="12" customHeight="1">
      <c r="U364" s="266">
        <v>355</v>
      </c>
      <c r="V364" s="252">
        <f t="shared" si="114"/>
        <v>0.50563951532276297</v>
      </c>
      <c r="W364" s="252">
        <f t="shared" si="115"/>
        <v>4.8686521476073356E-5</v>
      </c>
      <c r="X364" s="253">
        <f t="shared" si="116"/>
        <v>0</v>
      </c>
      <c r="Y364" s="254">
        <f t="shared" si="126"/>
        <v>51420.3125</v>
      </c>
      <c r="Z364" s="255">
        <f t="shared" si="117"/>
        <v>7.5845927298414448</v>
      </c>
      <c r="AA364" s="255">
        <f t="shared" si="118"/>
        <v>8.7635738656932042E-4</v>
      </c>
      <c r="AB364" s="255">
        <f t="shared" si="119"/>
        <v>0</v>
      </c>
      <c r="AC364" s="256">
        <f t="shared" si="129"/>
        <v>690.19793841557146</v>
      </c>
      <c r="AD364" s="257">
        <f t="shared" si="130"/>
        <v>0.21383120232291417</v>
      </c>
      <c r="AE364" s="270">
        <f t="shared" si="131"/>
        <v>0</v>
      </c>
      <c r="AF364" s="236">
        <f t="shared" si="120"/>
        <v>690.41176961789438</v>
      </c>
      <c r="AG364" s="267">
        <f t="shared" si="127"/>
        <v>4.273143341077517E-2</v>
      </c>
      <c r="AH364" s="254">
        <f t="shared" si="128"/>
        <v>42333.3125</v>
      </c>
      <c r="AI364" s="255">
        <f t="shared" si="121"/>
        <v>43.990637833080378</v>
      </c>
      <c r="AJ364" s="255">
        <f t="shared" si="122"/>
        <v>2.2882665093754478E-3</v>
      </c>
      <c r="AK364" s="253">
        <f t="shared" si="123"/>
        <v>0</v>
      </c>
      <c r="AL364" s="256">
        <f t="shared" si="111"/>
        <v>4003.1480428103137</v>
      </c>
      <c r="AM364" s="257">
        <f t="shared" si="112"/>
        <v>0.55833702828760923</v>
      </c>
      <c r="AN364" s="270">
        <f t="shared" si="113"/>
        <v>0</v>
      </c>
      <c r="AO364" s="236">
        <f t="shared" si="124"/>
        <v>4003.7063798386012</v>
      </c>
      <c r="AP364" s="268">
        <f t="shared" si="125"/>
        <v>2.9926422093946265E-2</v>
      </c>
    </row>
    <row r="365" spans="21:42" ht="12" customHeight="1">
      <c r="U365" s="266">
        <v>356</v>
      </c>
      <c r="V365" s="252">
        <f t="shared" si="114"/>
        <v>0.50466914789742801</v>
      </c>
      <c r="W365" s="252">
        <f t="shared" si="115"/>
        <v>4.7343526257976701E-5</v>
      </c>
      <c r="X365" s="253">
        <f t="shared" si="116"/>
        <v>0</v>
      </c>
      <c r="Y365" s="254">
        <f t="shared" si="126"/>
        <v>51450.75</v>
      </c>
      <c r="Z365" s="255">
        <f t="shared" si="117"/>
        <v>7.5700372184614197</v>
      </c>
      <c r="AA365" s="255">
        <f t="shared" si="118"/>
        <v>8.5218347264358059E-4</v>
      </c>
      <c r="AB365" s="255">
        <f t="shared" si="119"/>
        <v>0</v>
      </c>
      <c r="AC365" s="256">
        <f t="shared" si="129"/>
        <v>688.8733868799892</v>
      </c>
      <c r="AD365" s="257">
        <f t="shared" si="130"/>
        <v>0.20793276732503363</v>
      </c>
      <c r="AE365" s="270">
        <f t="shared" si="131"/>
        <v>0</v>
      </c>
      <c r="AF365" s="236">
        <f t="shared" si="120"/>
        <v>689.08131964731422</v>
      </c>
      <c r="AG365" s="267">
        <f t="shared" si="127"/>
        <v>4.2649088299022975E-2</v>
      </c>
      <c r="AH365" s="254">
        <f t="shared" si="128"/>
        <v>42363.75</v>
      </c>
      <c r="AI365" s="255">
        <f t="shared" si="121"/>
        <v>43.906215867076234</v>
      </c>
      <c r="AJ365" s="255">
        <f t="shared" si="122"/>
        <v>2.225145734124905E-3</v>
      </c>
      <c r="AK365" s="253">
        <f t="shared" si="123"/>
        <v>0</v>
      </c>
      <c r="AL365" s="256">
        <f t="shared" si="111"/>
        <v>3995.4656439039368</v>
      </c>
      <c r="AM365" s="257">
        <f t="shared" si="112"/>
        <v>0.54293555912647673</v>
      </c>
      <c r="AN365" s="270">
        <f t="shared" si="113"/>
        <v>0</v>
      </c>
      <c r="AO365" s="236">
        <f t="shared" si="124"/>
        <v>3996.0085794630631</v>
      </c>
      <c r="AP365" s="268">
        <f t="shared" si="125"/>
        <v>2.9868883503106201E-2</v>
      </c>
    </row>
    <row r="366" spans="21:42" ht="12" customHeight="1">
      <c r="U366" s="266">
        <v>357</v>
      </c>
      <c r="V366" s="252">
        <f t="shared" si="114"/>
        <v>0.50370064269391646</v>
      </c>
      <c r="W366" s="252">
        <f t="shared" si="115"/>
        <v>4.6037576942958685E-5</v>
      </c>
      <c r="X366" s="253">
        <f t="shared" si="116"/>
        <v>0</v>
      </c>
      <c r="Y366" s="254">
        <f t="shared" si="126"/>
        <v>51481.1875</v>
      </c>
      <c r="Z366" s="255">
        <f t="shared" si="117"/>
        <v>7.5555096404087472</v>
      </c>
      <c r="AA366" s="255">
        <f t="shared" si="118"/>
        <v>8.2867638497325638E-4</v>
      </c>
      <c r="AB366" s="255">
        <f t="shared" si="119"/>
        <v>0</v>
      </c>
      <c r="AC366" s="256">
        <f t="shared" si="129"/>
        <v>687.55137727719591</v>
      </c>
      <c r="AD366" s="257">
        <f t="shared" si="130"/>
        <v>0.20219703793347454</v>
      </c>
      <c r="AE366" s="270">
        <f t="shared" si="131"/>
        <v>0</v>
      </c>
      <c r="AF366" s="236">
        <f t="shared" si="120"/>
        <v>687.75357431512941</v>
      </c>
      <c r="AG366" s="267">
        <f t="shared" si="127"/>
        <v>4.2566910584584353E-2</v>
      </c>
      <c r="AH366" s="254">
        <f t="shared" si="128"/>
        <v>42394.1875</v>
      </c>
      <c r="AI366" s="255">
        <f t="shared" si="121"/>
        <v>43.821955914370733</v>
      </c>
      <c r="AJ366" s="255">
        <f t="shared" si="122"/>
        <v>2.1637661163190582E-3</v>
      </c>
      <c r="AK366" s="253">
        <f t="shared" si="123"/>
        <v>0</v>
      </c>
      <c r="AL366" s="256">
        <f t="shared" si="111"/>
        <v>3987.7979882077361</v>
      </c>
      <c r="AM366" s="257">
        <f t="shared" si="112"/>
        <v>0.52795893238185021</v>
      </c>
      <c r="AN366" s="270">
        <f t="shared" si="113"/>
        <v>0</v>
      </c>
      <c r="AO366" s="236">
        <f t="shared" si="124"/>
        <v>3988.3259471401179</v>
      </c>
      <c r="AP366" s="268">
        <f t="shared" si="125"/>
        <v>2.9811458288598259E-2</v>
      </c>
    </row>
    <row r="367" spans="21:42" ht="12" customHeight="1">
      <c r="U367" s="266">
        <v>358</v>
      </c>
      <c r="V367" s="252">
        <f t="shared" si="114"/>
        <v>0.50273399613845793</v>
      </c>
      <c r="W367" s="252">
        <f t="shared" si="115"/>
        <v>4.4767651636885395E-5</v>
      </c>
      <c r="X367" s="253">
        <f t="shared" si="116"/>
        <v>0</v>
      </c>
      <c r="Y367" s="254">
        <f t="shared" si="126"/>
        <v>51511.625</v>
      </c>
      <c r="Z367" s="255">
        <f t="shared" si="117"/>
        <v>7.5410099420768688</v>
      </c>
      <c r="AA367" s="255">
        <f t="shared" si="118"/>
        <v>8.0581772946393708E-4</v>
      </c>
      <c r="AB367" s="255">
        <f t="shared" si="119"/>
        <v>0</v>
      </c>
      <c r="AC367" s="256">
        <f t="shared" si="129"/>
        <v>686.231904728995</v>
      </c>
      <c r="AD367" s="257">
        <f t="shared" si="130"/>
        <v>0.19661952598920063</v>
      </c>
      <c r="AE367" s="270">
        <f t="shared" si="131"/>
        <v>0</v>
      </c>
      <c r="AF367" s="236">
        <f t="shared" si="120"/>
        <v>686.42852425498415</v>
      </c>
      <c r="AG367" s="267">
        <f t="shared" si="127"/>
        <v>4.248489968775046E-2</v>
      </c>
      <c r="AH367" s="254">
        <f t="shared" si="128"/>
        <v>42424.625</v>
      </c>
      <c r="AI367" s="255">
        <f t="shared" si="121"/>
        <v>43.737857664045841</v>
      </c>
      <c r="AJ367" s="255">
        <f t="shared" si="122"/>
        <v>2.1040796269336135E-3</v>
      </c>
      <c r="AK367" s="253">
        <f t="shared" si="123"/>
        <v>0</v>
      </c>
      <c r="AL367" s="256">
        <f t="shared" ref="AL367:AL389" si="132">AI367*10^15/10^6*10^(-6)*線量率定数2</f>
        <v>3980.145047428171</v>
      </c>
      <c r="AM367" s="257">
        <f t="shared" ref="AM367:AM389" si="133">AJ367*10^15/10^6*10^(-6)*線量率定数2</f>
        <v>0.51339542897180157</v>
      </c>
      <c r="AN367" s="270">
        <f t="shared" ref="AN367:AN389" si="134">AK367*10^15/10^6*10^(-6)*線量率定数2</f>
        <v>0</v>
      </c>
      <c r="AO367" s="236">
        <f t="shared" si="124"/>
        <v>3980.6584428571427</v>
      </c>
      <c r="AP367" s="268">
        <f t="shared" si="125"/>
        <v>2.9754146151340904E-2</v>
      </c>
    </row>
    <row r="368" spans="21:42" ht="12" customHeight="1">
      <c r="U368" s="266">
        <v>359</v>
      </c>
      <c r="V368" s="252">
        <f t="shared" si="114"/>
        <v>0.50176920466414077</v>
      </c>
      <c r="W368" s="252">
        <f t="shared" si="115"/>
        <v>4.3532756634101167E-5</v>
      </c>
      <c r="X368" s="253">
        <f t="shared" si="116"/>
        <v>0</v>
      </c>
      <c r="Y368" s="254">
        <f t="shared" si="126"/>
        <v>51542.0625</v>
      </c>
      <c r="Z368" s="255">
        <f t="shared" si="117"/>
        <v>7.5265380699621112</v>
      </c>
      <c r="AA368" s="255">
        <f t="shared" si="118"/>
        <v>7.8358961941382102E-4</v>
      </c>
      <c r="AB368" s="255">
        <f t="shared" si="119"/>
        <v>0</v>
      </c>
      <c r="AC368" s="256">
        <f t="shared" si="129"/>
        <v>684.91496436655211</v>
      </c>
      <c r="AD368" s="257">
        <f t="shared" si="130"/>
        <v>0.19119586713697231</v>
      </c>
      <c r="AE368" s="270">
        <f t="shared" si="131"/>
        <v>0</v>
      </c>
      <c r="AF368" s="236">
        <f t="shared" si="120"/>
        <v>685.10616023368914</v>
      </c>
      <c r="AG368" s="267">
        <f t="shared" si="127"/>
        <v>4.2403055037054473E-2</v>
      </c>
      <c r="AH368" s="254">
        <f t="shared" si="128"/>
        <v>42455.0625</v>
      </c>
      <c r="AI368" s="255">
        <f t="shared" si="121"/>
        <v>43.653920805780245</v>
      </c>
      <c r="AJ368" s="255">
        <f t="shared" si="122"/>
        <v>2.0460395618027549E-3</v>
      </c>
      <c r="AK368" s="253">
        <f t="shared" si="123"/>
        <v>0</v>
      </c>
      <c r="AL368" s="256">
        <f t="shared" si="132"/>
        <v>3972.5067933260025</v>
      </c>
      <c r="AM368" s="257">
        <f t="shared" si="133"/>
        <v>0.49923365307987216</v>
      </c>
      <c r="AN368" s="270">
        <f t="shared" si="134"/>
        <v>0</v>
      </c>
      <c r="AO368" s="236">
        <f t="shared" si="124"/>
        <v>3973.0060269790824</v>
      </c>
      <c r="AP368" s="268">
        <f t="shared" si="125"/>
        <v>2.9696946795074803E-2</v>
      </c>
    </row>
    <row r="369" spans="21:42" ht="12" customHeight="1">
      <c r="U369" s="266">
        <v>360</v>
      </c>
      <c r="V369" s="252">
        <f t="shared" si="114"/>
        <v>0.50080626471089851</v>
      </c>
      <c r="W369" s="252">
        <f t="shared" si="115"/>
        <v>4.2331925639861999E-5</v>
      </c>
      <c r="X369" s="253">
        <f t="shared" si="116"/>
        <v>0</v>
      </c>
      <c r="Y369" s="254">
        <f t="shared" si="126"/>
        <v>51572.5</v>
      </c>
      <c r="Z369" s="255">
        <f t="shared" si="117"/>
        <v>7.5120939706634777</v>
      </c>
      <c r="AA369" s="255">
        <f t="shared" si="118"/>
        <v>7.6197466151751601E-4</v>
      </c>
      <c r="AB369" s="255">
        <f t="shared" si="119"/>
        <v>0</v>
      </c>
      <c r="AC369" s="256">
        <f t="shared" si="129"/>
        <v>683.60055133037645</v>
      </c>
      <c r="AD369" s="257">
        <f t="shared" si="130"/>
        <v>0.18592181741027392</v>
      </c>
      <c r="AE369" s="270">
        <f t="shared" si="131"/>
        <v>0</v>
      </c>
      <c r="AF369" s="236">
        <f t="shared" si="120"/>
        <v>683.78647314778675</v>
      </c>
      <c r="AG369" s="267">
        <f t="shared" si="127"/>
        <v>4.232137606905903E-2</v>
      </c>
      <c r="AH369" s="254">
        <f t="shared" si="128"/>
        <v>42485.5</v>
      </c>
      <c r="AI369" s="255">
        <f t="shared" si="121"/>
        <v>43.57014502984817</v>
      </c>
      <c r="AJ369" s="255">
        <f t="shared" si="122"/>
        <v>1.9896005050735141E-3</v>
      </c>
      <c r="AK369" s="253">
        <f t="shared" si="123"/>
        <v>0</v>
      </c>
      <c r="AL369" s="256">
        <f t="shared" si="132"/>
        <v>3964.8831977161831</v>
      </c>
      <c r="AM369" s="257">
        <f t="shared" si="133"/>
        <v>0.48546252323793737</v>
      </c>
      <c r="AN369" s="270">
        <f t="shared" si="134"/>
        <v>0</v>
      </c>
      <c r="AO369" s="236">
        <f t="shared" si="124"/>
        <v>3965.3686602394209</v>
      </c>
      <c r="AP369" s="268">
        <f t="shared" si="125"/>
        <v>2.9639859926295333E-2</v>
      </c>
    </row>
    <row r="370" spans="21:42" ht="12" customHeight="1">
      <c r="U370" s="266">
        <v>361</v>
      </c>
      <c r="V370" s="252">
        <f t="shared" si="114"/>
        <v>0.49984517272549694</v>
      </c>
      <c r="W370" s="252">
        <f t="shared" si="115"/>
        <v>4.1164219014218403E-5</v>
      </c>
      <c r="X370" s="253">
        <f t="shared" si="116"/>
        <v>0</v>
      </c>
      <c r="Y370" s="254">
        <f t="shared" si="126"/>
        <v>51602.9375</v>
      </c>
      <c r="Z370" s="255">
        <f t="shared" si="117"/>
        <v>7.4976775908824544</v>
      </c>
      <c r="AA370" s="255">
        <f t="shared" si="118"/>
        <v>7.4095594225593122E-4</v>
      </c>
      <c r="AB370" s="255">
        <f t="shared" si="119"/>
        <v>0</v>
      </c>
      <c r="AC370" s="256">
        <f t="shared" si="129"/>
        <v>682.2886607703033</v>
      </c>
      <c r="AD370" s="257">
        <f t="shared" si="130"/>
        <v>0.18079324991044723</v>
      </c>
      <c r="AE370" s="270">
        <f t="shared" si="131"/>
        <v>0</v>
      </c>
      <c r="AF370" s="236">
        <f t="shared" si="120"/>
        <v>682.46945402021379</v>
      </c>
      <c r="AG370" s="267">
        <f t="shared" si="127"/>
        <v>4.2239862228149641E-2</v>
      </c>
      <c r="AH370" s="254">
        <f t="shared" si="128"/>
        <v>42515.9375</v>
      </c>
      <c r="AI370" s="255">
        <f t="shared" si="121"/>
        <v>43.486530027118235</v>
      </c>
      <c r="AJ370" s="255">
        <f t="shared" si="122"/>
        <v>1.934718293668265E-3</v>
      </c>
      <c r="AK370" s="253">
        <f t="shared" si="123"/>
        <v>0</v>
      </c>
      <c r="AL370" s="256">
        <f t="shared" si="132"/>
        <v>3957.2742324677588</v>
      </c>
      <c r="AM370" s="257">
        <f t="shared" si="133"/>
        <v>0.47207126365505669</v>
      </c>
      <c r="AN370" s="270">
        <f t="shared" si="134"/>
        <v>0</v>
      </c>
      <c r="AO370" s="236">
        <f t="shared" si="124"/>
        <v>3957.7463037314137</v>
      </c>
      <c r="AP370" s="268">
        <f t="shared" si="125"/>
        <v>2.9582885254187043E-2</v>
      </c>
    </row>
    <row r="371" spans="21:42" ht="12" customHeight="1">
      <c r="U371" s="266">
        <v>362</v>
      </c>
      <c r="V371" s="252">
        <f t="shared" si="114"/>
        <v>0.49888592516152008</v>
      </c>
      <c r="W371" s="252">
        <f t="shared" si="115"/>
        <v>4.0028723036754753E-5</v>
      </c>
      <c r="X371" s="253">
        <f t="shared" si="116"/>
        <v>0</v>
      </c>
      <c r="Y371" s="254">
        <f t="shared" si="126"/>
        <v>51633.375</v>
      </c>
      <c r="Z371" s="255">
        <f t="shared" si="117"/>
        <v>7.483288877422801</v>
      </c>
      <c r="AA371" s="255">
        <f t="shared" si="118"/>
        <v>7.2051701466158558E-4</v>
      </c>
      <c r="AB371" s="255">
        <f t="shared" si="119"/>
        <v>0</v>
      </c>
      <c r="AC371" s="256">
        <f t="shared" si="129"/>
        <v>680.9792878454748</v>
      </c>
      <c r="AD371" s="257">
        <f t="shared" si="130"/>
        <v>0.17580615157742688</v>
      </c>
      <c r="AE371" s="270">
        <f t="shared" si="131"/>
        <v>0</v>
      </c>
      <c r="AF371" s="236">
        <f t="shared" si="120"/>
        <v>681.15509399705218</v>
      </c>
      <c r="AG371" s="267">
        <f t="shared" si="127"/>
        <v>4.2158512966333613E-2</v>
      </c>
      <c r="AH371" s="254">
        <f t="shared" si="128"/>
        <v>42546.375</v>
      </c>
      <c r="AI371" s="255">
        <f t="shared" si="121"/>
        <v>43.403075489052249</v>
      </c>
      <c r="AJ371" s="255">
        <f t="shared" si="122"/>
        <v>1.8813499827274734E-3</v>
      </c>
      <c r="AK371" s="253">
        <f t="shared" si="123"/>
        <v>0</v>
      </c>
      <c r="AL371" s="256">
        <f t="shared" si="132"/>
        <v>3949.6798695037542</v>
      </c>
      <c r="AM371" s="257">
        <f t="shared" si="133"/>
        <v>0.45904939578550347</v>
      </c>
      <c r="AN371" s="270">
        <f t="shared" si="134"/>
        <v>0</v>
      </c>
      <c r="AO371" s="236">
        <f t="shared" si="124"/>
        <v>3950.1389188995395</v>
      </c>
      <c r="AP371" s="268">
        <f t="shared" si="125"/>
        <v>2.9526022490559776E-2</v>
      </c>
    </row>
    <row r="372" spans="21:42" ht="12" customHeight="1">
      <c r="U372" s="266">
        <v>363</v>
      </c>
      <c r="V372" s="252">
        <f t="shared" si="114"/>
        <v>0.49792851847935876</v>
      </c>
      <c r="W372" s="252">
        <f t="shared" si="115"/>
        <v>3.8924549191611813E-5</v>
      </c>
      <c r="X372" s="253">
        <f t="shared" si="116"/>
        <v>0</v>
      </c>
      <c r="Y372" s="254">
        <f t="shared" si="126"/>
        <v>51663.8125</v>
      </c>
      <c r="Z372" s="255">
        <f t="shared" si="117"/>
        <v>7.4689277771903813</v>
      </c>
      <c r="AA372" s="255">
        <f t="shared" si="118"/>
        <v>7.0064188544901262E-4</v>
      </c>
      <c r="AB372" s="255">
        <f t="shared" si="119"/>
        <v>0</v>
      </c>
      <c r="AC372" s="256">
        <f t="shared" si="129"/>
        <v>679.67242772432462</v>
      </c>
      <c r="AD372" s="257">
        <f t="shared" si="130"/>
        <v>0.17095662004955908</v>
      </c>
      <c r="AE372" s="270">
        <f t="shared" si="131"/>
        <v>0</v>
      </c>
      <c r="AF372" s="236">
        <f t="shared" si="120"/>
        <v>679.84338434437416</v>
      </c>
      <c r="AG372" s="267">
        <f t="shared" si="127"/>
        <v>4.2077327743044755E-2</v>
      </c>
      <c r="AH372" s="254">
        <f t="shared" si="128"/>
        <v>42576.8125</v>
      </c>
      <c r="AI372" s="255">
        <f t="shared" si="121"/>
        <v>43.319781107704209</v>
      </c>
      <c r="AJ372" s="255">
        <f t="shared" si="122"/>
        <v>1.8294538120057552E-3</v>
      </c>
      <c r="AK372" s="253">
        <f t="shared" si="123"/>
        <v>0</v>
      </c>
      <c r="AL372" s="256">
        <f t="shared" si="132"/>
        <v>3942.1000808010826</v>
      </c>
      <c r="AM372" s="257">
        <f t="shared" si="133"/>
        <v>0.44638673012940416</v>
      </c>
      <c r="AN372" s="270">
        <f t="shared" si="134"/>
        <v>0</v>
      </c>
      <c r="AO372" s="236">
        <f t="shared" si="124"/>
        <v>3942.5464675312119</v>
      </c>
      <c r="AP372" s="268">
        <f t="shared" si="125"/>
        <v>2.9469271349786687E-2</v>
      </c>
    </row>
    <row r="373" spans="21:42" ht="12" customHeight="1">
      <c r="U373" s="266">
        <v>364</v>
      </c>
      <c r="V373" s="252">
        <f t="shared" si="114"/>
        <v>0.49697294914619616</v>
      </c>
      <c r="W373" s="252">
        <f t="shared" si="115"/>
        <v>3.7850833472229607E-5</v>
      </c>
      <c r="X373" s="253">
        <f t="shared" si="116"/>
        <v>0</v>
      </c>
      <c r="Y373" s="254">
        <f t="shared" si="126"/>
        <v>51694.25</v>
      </c>
      <c r="Z373" s="255">
        <f t="shared" si="117"/>
        <v>7.4545942371929428</v>
      </c>
      <c r="AA373" s="255">
        <f t="shared" si="118"/>
        <v>6.8131500250013296E-4</v>
      </c>
      <c r="AB373" s="255">
        <f t="shared" si="119"/>
        <v>0</v>
      </c>
      <c r="AC373" s="256">
        <f t="shared" si="129"/>
        <v>678.36807558455769</v>
      </c>
      <c r="AD373" s="257">
        <f t="shared" si="130"/>
        <v>0.16624086061003243</v>
      </c>
      <c r="AE373" s="270">
        <f t="shared" si="131"/>
        <v>0</v>
      </c>
      <c r="AF373" s="236">
        <f t="shared" si="120"/>
        <v>678.53431644516775</v>
      </c>
      <c r="AG373" s="267">
        <f t="shared" si="127"/>
        <v>4.1996306024953134E-2</v>
      </c>
      <c r="AH373" s="254">
        <f t="shared" si="128"/>
        <v>42607.25</v>
      </c>
      <c r="AI373" s="255">
        <f t="shared" si="121"/>
        <v>43.236646575719064</v>
      </c>
      <c r="AJ373" s="255">
        <f t="shared" si="122"/>
        <v>1.7789891731947915E-3</v>
      </c>
      <c r="AK373" s="253">
        <f t="shared" si="123"/>
        <v>0</v>
      </c>
      <c r="AL373" s="256">
        <f t="shared" si="132"/>
        <v>3934.5348383904343</v>
      </c>
      <c r="AM373" s="257">
        <f t="shared" si="133"/>
        <v>0.43407335825952909</v>
      </c>
      <c r="AN373" s="270">
        <f t="shared" si="134"/>
        <v>0</v>
      </c>
      <c r="AO373" s="236">
        <f t="shared" si="124"/>
        <v>3934.9689117486937</v>
      </c>
      <c r="AP373" s="268">
        <f t="shared" si="125"/>
        <v>2.9412631548743833E-2</v>
      </c>
    </row>
    <row r="374" spans="21:42" ht="12" customHeight="1">
      <c r="U374" s="266">
        <v>365</v>
      </c>
      <c r="V374" s="252">
        <f t="shared" si="114"/>
        <v>0.49601921363599516</v>
      </c>
      <c r="W374" s="252">
        <f t="shared" si="115"/>
        <v>3.6806735705270522E-5</v>
      </c>
      <c r="X374" s="253">
        <f t="shared" si="116"/>
        <v>0</v>
      </c>
      <c r="Y374" s="254">
        <f t="shared" si="126"/>
        <v>51724.6875</v>
      </c>
      <c r="Z374" s="255">
        <f t="shared" si="117"/>
        <v>7.440288204539927</v>
      </c>
      <c r="AA374" s="255">
        <f t="shared" si="118"/>
        <v>6.6252124269486942E-4</v>
      </c>
      <c r="AB374" s="255">
        <f t="shared" si="119"/>
        <v>0</v>
      </c>
      <c r="AC374" s="256">
        <f t="shared" si="129"/>
        <v>677.06622661313327</v>
      </c>
      <c r="AD374" s="257">
        <f t="shared" si="130"/>
        <v>0.16165518321754813</v>
      </c>
      <c r="AE374" s="270">
        <f t="shared" si="131"/>
        <v>0</v>
      </c>
      <c r="AF374" s="236">
        <f t="shared" si="120"/>
        <v>677.22788179635086</v>
      </c>
      <c r="AG374" s="267">
        <f t="shared" si="127"/>
        <v>4.1915447285780214E-2</v>
      </c>
      <c r="AH374" s="254">
        <f t="shared" si="128"/>
        <v>42637.6875</v>
      </c>
      <c r="AI374" s="255">
        <f t="shared" si="121"/>
        <v>43.153671586331576</v>
      </c>
      <c r="AJ374" s="255">
        <f t="shared" si="122"/>
        <v>1.7299165781477146E-3</v>
      </c>
      <c r="AK374" s="253">
        <f t="shared" si="123"/>
        <v>0</v>
      </c>
      <c r="AL374" s="256">
        <f t="shared" si="132"/>
        <v>3926.9841143561725</v>
      </c>
      <c r="AM374" s="257">
        <f t="shared" si="133"/>
        <v>0.42209964506804232</v>
      </c>
      <c r="AN374" s="270">
        <f t="shared" si="134"/>
        <v>0</v>
      </c>
      <c r="AO374" s="236">
        <f t="shared" si="124"/>
        <v>3927.4062140012406</v>
      </c>
      <c r="AP374" s="268">
        <f t="shared" si="125"/>
        <v>2.9356102806751435E-2</v>
      </c>
    </row>
    <row r="375" spans="21:42" ht="12" customHeight="1">
      <c r="U375" s="266">
        <v>366</v>
      </c>
      <c r="V375" s="252">
        <f t="shared" si="114"/>
        <v>0.49506730842948582</v>
      </c>
      <c r="W375" s="252">
        <f t="shared" si="115"/>
        <v>3.5791438893190573E-5</v>
      </c>
      <c r="X375" s="253">
        <f t="shared" si="116"/>
        <v>0</v>
      </c>
      <c r="Y375" s="254">
        <f t="shared" si="126"/>
        <v>51755.125</v>
      </c>
      <c r="Z375" s="255">
        <f t="shared" si="117"/>
        <v>7.426009626442287</v>
      </c>
      <c r="AA375" s="255">
        <f t="shared" si="118"/>
        <v>6.4424590007743034E-4</v>
      </c>
      <c r="AB375" s="255">
        <f t="shared" si="119"/>
        <v>0</v>
      </c>
      <c r="AC375" s="256">
        <f t="shared" si="129"/>
        <v>675.76687600624814</v>
      </c>
      <c r="AD375" s="257">
        <f t="shared" si="130"/>
        <v>0.157195999618893</v>
      </c>
      <c r="AE375" s="270">
        <f t="shared" si="131"/>
        <v>0</v>
      </c>
      <c r="AF375" s="236">
        <f t="shared" si="120"/>
        <v>675.92407200586706</v>
      </c>
      <c r="AG375" s="267">
        <f t="shared" si="127"/>
        <v>4.183475100611915E-2</v>
      </c>
      <c r="AH375" s="254">
        <f t="shared" si="128"/>
        <v>42668.125</v>
      </c>
      <c r="AI375" s="255">
        <f t="shared" si="121"/>
        <v>43.070855833365265</v>
      </c>
      <c r="AJ375" s="255">
        <f t="shared" si="122"/>
        <v>1.682197627979957E-3</v>
      </c>
      <c r="AK375" s="253">
        <f t="shared" si="123"/>
        <v>0</v>
      </c>
      <c r="AL375" s="256">
        <f t="shared" si="132"/>
        <v>3919.4478808362387</v>
      </c>
      <c r="AM375" s="257">
        <f t="shared" si="133"/>
        <v>0.41045622122710945</v>
      </c>
      <c r="AN375" s="270">
        <f t="shared" si="134"/>
        <v>0</v>
      </c>
      <c r="AO375" s="236">
        <f t="shared" si="124"/>
        <v>3919.8583370574656</v>
      </c>
      <c r="AP375" s="268">
        <f t="shared" si="125"/>
        <v>2.9299684845516805E-2</v>
      </c>
    </row>
    <row r="376" spans="21:42" ht="12" customHeight="1">
      <c r="U376" s="266">
        <v>367</v>
      </c>
      <c r="V376" s="252">
        <f t="shared" si="114"/>
        <v>0.49411723001415164</v>
      </c>
      <c r="W376" s="252">
        <f t="shared" si="115"/>
        <v>3.4804148574945594E-5</v>
      </c>
      <c r="X376" s="253">
        <f t="shared" si="116"/>
        <v>0</v>
      </c>
      <c r="Y376" s="254">
        <f t="shared" si="126"/>
        <v>51785.5625</v>
      </c>
      <c r="Z376" s="255">
        <f t="shared" si="117"/>
        <v>7.4117584502122744</v>
      </c>
      <c r="AA376" s="255">
        <f t="shared" si="118"/>
        <v>6.2647467434902065E-4</v>
      </c>
      <c r="AB376" s="255">
        <f t="shared" si="119"/>
        <v>0</v>
      </c>
      <c r="AC376" s="256">
        <f t="shared" si="129"/>
        <v>674.47001896931692</v>
      </c>
      <c r="AD376" s="257">
        <f t="shared" si="130"/>
        <v>0.15285982054116101</v>
      </c>
      <c r="AE376" s="270">
        <f t="shared" si="131"/>
        <v>0</v>
      </c>
      <c r="AF376" s="236">
        <f t="shared" si="120"/>
        <v>674.62287878985808</v>
      </c>
      <c r="AG376" s="267">
        <f t="shared" si="127"/>
        <v>4.1754216673259771E-2</v>
      </c>
      <c r="AH376" s="254">
        <f t="shared" si="128"/>
        <v>42698.5625</v>
      </c>
      <c r="AI376" s="255">
        <f t="shared" si="121"/>
        <v>42.988199011231195</v>
      </c>
      <c r="AJ376" s="255">
        <f t="shared" si="122"/>
        <v>1.6357949830224428E-3</v>
      </c>
      <c r="AK376" s="253">
        <f t="shared" si="123"/>
        <v>0</v>
      </c>
      <c r="AL376" s="256">
        <f t="shared" si="132"/>
        <v>3911.9261100220383</v>
      </c>
      <c r="AM376" s="257">
        <f t="shared" si="133"/>
        <v>0.39913397585747601</v>
      </c>
      <c r="AN376" s="270">
        <f t="shared" si="134"/>
        <v>0</v>
      </c>
      <c r="AO376" s="236">
        <f t="shared" si="124"/>
        <v>3912.325243997896</v>
      </c>
      <c r="AP376" s="268">
        <f t="shared" si="125"/>
        <v>2.9243377389078715E-2</v>
      </c>
    </row>
    <row r="377" spans="21:42" ht="12" customHeight="1">
      <c r="U377" s="266">
        <v>368</v>
      </c>
      <c r="V377" s="252">
        <f t="shared" si="114"/>
        <v>0.49316897488421696</v>
      </c>
      <c r="W377" s="252">
        <f t="shared" si="115"/>
        <v>3.3844092204332931E-5</v>
      </c>
      <c r="X377" s="253">
        <f t="shared" si="116"/>
        <v>0</v>
      </c>
      <c r="Y377" s="254">
        <f t="shared" si="126"/>
        <v>51816</v>
      </c>
      <c r="Z377" s="255">
        <f t="shared" si="117"/>
        <v>7.3975346232632546</v>
      </c>
      <c r="AA377" s="255">
        <f t="shared" si="118"/>
        <v>6.0919365967799274E-4</v>
      </c>
      <c r="AB377" s="255">
        <f t="shared" si="119"/>
        <v>0</v>
      </c>
      <c r="AC377" s="256">
        <f t="shared" si="129"/>
        <v>673.17565071695617</v>
      </c>
      <c r="AD377" s="257">
        <f t="shared" si="130"/>
        <v>0.14864325296143024</v>
      </c>
      <c r="AE377" s="270">
        <f t="shared" si="131"/>
        <v>0</v>
      </c>
      <c r="AF377" s="236">
        <f t="shared" si="120"/>
        <v>673.32429396991756</v>
      </c>
      <c r="AG377" s="267">
        <f t="shared" si="127"/>
        <v>4.1673843781018606E-2</v>
      </c>
      <c r="AH377" s="254">
        <f t="shared" si="128"/>
        <v>42729</v>
      </c>
      <c r="AI377" s="255">
        <f t="shared" si="121"/>
        <v>42.905700814926874</v>
      </c>
      <c r="AJ377" s="255">
        <f t="shared" si="122"/>
        <v>1.5906723336036478E-3</v>
      </c>
      <c r="AK377" s="253">
        <f t="shared" si="123"/>
        <v>0</v>
      </c>
      <c r="AL377" s="256">
        <f t="shared" si="132"/>
        <v>3904.4187741583455</v>
      </c>
      <c r="AM377" s="257">
        <f t="shared" si="133"/>
        <v>0.38812404939929002</v>
      </c>
      <c r="AN377" s="270">
        <f t="shared" si="134"/>
        <v>0</v>
      </c>
      <c r="AO377" s="236">
        <f t="shared" si="124"/>
        <v>3904.8068982077448</v>
      </c>
      <c r="AP377" s="268">
        <f t="shared" si="125"/>
        <v>2.9187180163753372E-2</v>
      </c>
    </row>
    <row r="378" spans="21:42" ht="12" customHeight="1">
      <c r="U378" s="266">
        <v>369</v>
      </c>
      <c r="V378" s="252">
        <f t="shared" si="114"/>
        <v>0.49222253954063433</v>
      </c>
      <c r="W378" s="252">
        <f t="shared" si="115"/>
        <v>3.2910518545480082E-5</v>
      </c>
      <c r="X378" s="253">
        <f t="shared" si="116"/>
        <v>0</v>
      </c>
      <c r="Y378" s="254">
        <f t="shared" si="126"/>
        <v>51846.4375</v>
      </c>
      <c r="Z378" s="255">
        <f t="shared" si="117"/>
        <v>7.3833380931095149</v>
      </c>
      <c r="AA378" s="255">
        <f t="shared" si="118"/>
        <v>5.9238933381864148E-4</v>
      </c>
      <c r="AB378" s="255">
        <f t="shared" si="119"/>
        <v>0</v>
      </c>
      <c r="AC378" s="256">
        <f t="shared" si="129"/>
        <v>671.88376647296582</v>
      </c>
      <c r="AD378" s="257">
        <f t="shared" si="130"/>
        <v>0.14454299745174851</v>
      </c>
      <c r="AE378" s="270">
        <f t="shared" si="131"/>
        <v>0</v>
      </c>
      <c r="AF378" s="236">
        <f t="shared" si="120"/>
        <v>672.02830947041753</v>
      </c>
      <c r="AG378" s="267">
        <f t="shared" si="127"/>
        <v>4.1593631829573409E-2</v>
      </c>
      <c r="AH378" s="254">
        <f t="shared" si="128"/>
        <v>42759.4375</v>
      </c>
      <c r="AI378" s="255">
        <f t="shared" si="121"/>
        <v>42.823360940035187</v>
      </c>
      <c r="AJ378" s="255">
        <f t="shared" si="122"/>
        <v>1.5467943716375638E-3</v>
      </c>
      <c r="AK378" s="253">
        <f t="shared" si="123"/>
        <v>0</v>
      </c>
      <c r="AL378" s="256">
        <f t="shared" si="132"/>
        <v>3896.9258455432018</v>
      </c>
      <c r="AM378" s="257">
        <f t="shared" si="133"/>
        <v>0.37741782667956553</v>
      </c>
      <c r="AN378" s="270">
        <f t="shared" si="134"/>
        <v>0</v>
      </c>
      <c r="AO378" s="236">
        <f t="shared" si="124"/>
        <v>3897.3032633698813</v>
      </c>
      <c r="AP378" s="268">
        <f t="shared" si="125"/>
        <v>2.9131092898081856E-2</v>
      </c>
    </row>
    <row r="379" spans="21:42" ht="12" customHeight="1">
      <c r="U379" s="266">
        <v>370</v>
      </c>
      <c r="V379" s="252">
        <f t="shared" si="114"/>
        <v>0.49127792049107083</v>
      </c>
      <c r="W379" s="252">
        <f t="shared" si="115"/>
        <v>3.2002697085009205E-5</v>
      </c>
      <c r="X379" s="253">
        <f t="shared" si="116"/>
        <v>0</v>
      </c>
      <c r="Y379" s="254">
        <f t="shared" si="126"/>
        <v>51876.875</v>
      </c>
      <c r="Z379" s="255">
        <f t="shared" si="117"/>
        <v>7.3691688073660622</v>
      </c>
      <c r="AA379" s="255">
        <f t="shared" si="118"/>
        <v>5.7604854753016575E-4</v>
      </c>
      <c r="AB379" s="255">
        <f t="shared" si="119"/>
        <v>0</v>
      </c>
      <c r="AC379" s="256">
        <f t="shared" si="129"/>
        <v>670.59436147031158</v>
      </c>
      <c r="AD379" s="257">
        <f t="shared" si="130"/>
        <v>0.14055584559736045</v>
      </c>
      <c r="AE379" s="270">
        <f t="shared" si="131"/>
        <v>0</v>
      </c>
      <c r="AF379" s="236">
        <f t="shared" si="120"/>
        <v>670.73491731590889</v>
      </c>
      <c r="AG379" s="267">
        <f t="shared" si="127"/>
        <v>4.1513580325302279E-2</v>
      </c>
      <c r="AH379" s="254">
        <f t="shared" si="128"/>
        <v>42789.875</v>
      </c>
      <c r="AI379" s="255">
        <f t="shared" si="121"/>
        <v>42.741179082723164</v>
      </c>
      <c r="AJ379" s="255">
        <f t="shared" si="122"/>
        <v>1.5041267629954326E-3</v>
      </c>
      <c r="AK379" s="253">
        <f t="shared" si="123"/>
        <v>0</v>
      </c>
      <c r="AL379" s="256">
        <f t="shared" si="132"/>
        <v>3889.4472965278082</v>
      </c>
      <c r="AM379" s="257">
        <f t="shared" si="133"/>
        <v>0.36700693017088554</v>
      </c>
      <c r="AN379" s="270">
        <f t="shared" si="134"/>
        <v>0</v>
      </c>
      <c r="AO379" s="236">
        <f t="shared" si="124"/>
        <v>3889.8143034579793</v>
      </c>
      <c r="AP379" s="268">
        <f t="shared" si="125"/>
        <v>2.9075115322778931E-2</v>
      </c>
    </row>
    <row r="380" spans="21:42" ht="12" customHeight="1">
      <c r="U380" s="266">
        <v>371</v>
      </c>
      <c r="V380" s="252">
        <f t="shared" si="114"/>
        <v>0.49033511424989618</v>
      </c>
      <c r="W380" s="252">
        <f t="shared" si="115"/>
        <v>3.1119917460416698E-5</v>
      </c>
      <c r="X380" s="253">
        <f t="shared" si="116"/>
        <v>0</v>
      </c>
      <c r="Y380" s="254">
        <f t="shared" si="126"/>
        <v>51907.3125</v>
      </c>
      <c r="Z380" s="255">
        <f t="shared" si="117"/>
        <v>7.3550267137484422</v>
      </c>
      <c r="AA380" s="255">
        <f t="shared" si="118"/>
        <v>5.6015851428750055E-4</v>
      </c>
      <c r="AB380" s="255">
        <f t="shared" si="119"/>
        <v>0</v>
      </c>
      <c r="AC380" s="256">
        <f t="shared" si="129"/>
        <v>669.30743095110813</v>
      </c>
      <c r="AD380" s="257">
        <f t="shared" si="130"/>
        <v>0.13667867748615015</v>
      </c>
      <c r="AE380" s="270">
        <f t="shared" si="131"/>
        <v>0</v>
      </c>
      <c r="AF380" s="236">
        <f t="shared" si="120"/>
        <v>669.44410962859433</v>
      </c>
      <c r="AG380" s="267">
        <f t="shared" si="127"/>
        <v>4.143368878062724E-2</v>
      </c>
      <c r="AH380" s="254">
        <f t="shared" si="128"/>
        <v>42820.3125</v>
      </c>
      <c r="AI380" s="255">
        <f t="shared" si="121"/>
        <v>42.659154939740965</v>
      </c>
      <c r="AJ380" s="255">
        <f t="shared" si="122"/>
        <v>1.4626361206395847E-3</v>
      </c>
      <c r="AK380" s="253">
        <f t="shared" si="123"/>
        <v>0</v>
      </c>
      <c r="AL380" s="256">
        <f t="shared" si="132"/>
        <v>3881.9830995164275</v>
      </c>
      <c r="AM380" s="257">
        <f t="shared" si="133"/>
        <v>0.35688321343605861</v>
      </c>
      <c r="AN380" s="270">
        <f t="shared" si="134"/>
        <v>0</v>
      </c>
      <c r="AO380" s="236">
        <f t="shared" si="124"/>
        <v>3882.3399827298636</v>
      </c>
      <c r="AP380" s="268">
        <f t="shared" si="125"/>
        <v>2.9019247170683288E-2</v>
      </c>
    </row>
    <row r="381" spans="21:42" ht="12" customHeight="1">
      <c r="U381" s="266">
        <v>372</v>
      </c>
      <c r="V381" s="252">
        <f t="shared" si="114"/>
        <v>0.48939411733816895</v>
      </c>
      <c r="W381" s="252">
        <f t="shared" si="115"/>
        <v>3.0261488904220941E-5</v>
      </c>
      <c r="X381" s="253">
        <f t="shared" si="116"/>
        <v>0</v>
      </c>
      <c r="Y381" s="254">
        <f t="shared" si="126"/>
        <v>51937.75</v>
      </c>
      <c r="Z381" s="255">
        <f t="shared" si="117"/>
        <v>7.340911760072534</v>
      </c>
      <c r="AA381" s="255">
        <f t="shared" si="118"/>
        <v>5.4470680027597694E-4</v>
      </c>
      <c r="AB381" s="255">
        <f t="shared" si="119"/>
        <v>0</v>
      </c>
      <c r="AC381" s="256">
        <f t="shared" si="129"/>
        <v>668.02297016660054</v>
      </c>
      <c r="AD381" s="257">
        <f t="shared" si="130"/>
        <v>0.13290845926733835</v>
      </c>
      <c r="AE381" s="270">
        <f t="shared" si="131"/>
        <v>0</v>
      </c>
      <c r="AF381" s="236">
        <f t="shared" si="120"/>
        <v>668.1558786258679</v>
      </c>
      <c r="AG381" s="267">
        <f t="shared" si="127"/>
        <v>4.1353956713861974E-2</v>
      </c>
      <c r="AH381" s="254">
        <f t="shared" si="128"/>
        <v>42850.75</v>
      </c>
      <c r="AI381" s="255">
        <f t="shared" si="121"/>
        <v>42.577288208420697</v>
      </c>
      <c r="AJ381" s="255">
        <f t="shared" si="122"/>
        <v>1.4222899784983843E-3</v>
      </c>
      <c r="AK381" s="253">
        <f t="shared" si="123"/>
        <v>0</v>
      </c>
      <c r="AL381" s="256">
        <f t="shared" si="132"/>
        <v>3874.5332269662831</v>
      </c>
      <c r="AM381" s="257">
        <f t="shared" si="133"/>
        <v>0.34703875475360574</v>
      </c>
      <c r="AN381" s="270">
        <f t="shared" si="134"/>
        <v>0</v>
      </c>
      <c r="AO381" s="236">
        <f t="shared" si="124"/>
        <v>3874.8802657210367</v>
      </c>
      <c r="AP381" s="268">
        <f t="shared" si="125"/>
        <v>2.8963488176709174E-2</v>
      </c>
    </row>
    <row r="382" spans="21:42" ht="12" customHeight="1">
      <c r="U382" s="266">
        <v>373</v>
      </c>
      <c r="V382" s="252">
        <f t="shared" si="114"/>
        <v>0.48845492628362419</v>
      </c>
      <c r="W382" s="252">
        <f t="shared" si="115"/>
        <v>2.9426739703442215E-5</v>
      </c>
      <c r="X382" s="253">
        <f t="shared" si="116"/>
        <v>0</v>
      </c>
      <c r="Y382" s="254">
        <f t="shared" si="126"/>
        <v>51968.1875</v>
      </c>
      <c r="Z382" s="255">
        <f t="shared" si="117"/>
        <v>7.3268238942543631</v>
      </c>
      <c r="AA382" s="255">
        <f t="shared" si="118"/>
        <v>5.2968131466195984E-4</v>
      </c>
      <c r="AB382" s="255">
        <f t="shared" si="119"/>
        <v>0</v>
      </c>
      <c r="AC382" s="256">
        <f t="shared" si="129"/>
        <v>666.74097437714704</v>
      </c>
      <c r="AD382" s="257">
        <f t="shared" si="130"/>
        <v>0.1292422407775182</v>
      </c>
      <c r="AE382" s="270">
        <f t="shared" si="131"/>
        <v>0</v>
      </c>
      <c r="AF382" s="236">
        <f t="shared" si="120"/>
        <v>666.8702166179246</v>
      </c>
      <c r="AG382" s="267">
        <f t="shared" si="127"/>
        <v>4.1274383649063849E-2</v>
      </c>
      <c r="AH382" s="254">
        <f t="shared" si="128"/>
        <v>42881.1875</v>
      </c>
      <c r="AI382" s="255">
        <f t="shared" si="121"/>
        <v>42.495578586675308</v>
      </c>
      <c r="AJ382" s="255">
        <f t="shared" si="122"/>
        <v>1.383056766061784E-3</v>
      </c>
      <c r="AK382" s="253">
        <f t="shared" si="123"/>
        <v>0</v>
      </c>
      <c r="AL382" s="256">
        <f t="shared" si="132"/>
        <v>3867.0976513874521</v>
      </c>
      <c r="AM382" s="257">
        <f t="shared" si="133"/>
        <v>0.33746585091907527</v>
      </c>
      <c r="AN382" s="270">
        <f t="shared" si="134"/>
        <v>0</v>
      </c>
      <c r="AO382" s="236">
        <f t="shared" si="124"/>
        <v>3867.4351172383713</v>
      </c>
      <c r="AP382" s="268">
        <f t="shared" si="125"/>
        <v>2.8907838077799241E-2</v>
      </c>
    </row>
    <row r="383" spans="21:42" ht="12" customHeight="1">
      <c r="U383" s="266">
        <v>374</v>
      </c>
      <c r="V383" s="252">
        <f t="shared" si="114"/>
        <v>0.48751753762066047</v>
      </c>
      <c r="W383" s="252">
        <f t="shared" si="115"/>
        <v>2.8615016673993149E-5</v>
      </c>
      <c r="X383" s="253">
        <f t="shared" si="116"/>
        <v>0</v>
      </c>
      <c r="Y383" s="254">
        <f t="shared" si="126"/>
        <v>51998.625</v>
      </c>
      <c r="Z383" s="255">
        <f t="shared" si="117"/>
        <v>7.3127630643099071</v>
      </c>
      <c r="AA383" s="255">
        <f t="shared" si="118"/>
        <v>5.1507030013187667E-4</v>
      </c>
      <c r="AB383" s="255">
        <f t="shared" si="119"/>
        <v>0</v>
      </c>
      <c r="AC383" s="256">
        <f t="shared" si="129"/>
        <v>665.46143885220147</v>
      </c>
      <c r="AD383" s="257">
        <f t="shared" si="130"/>
        <v>0.1256771532321779</v>
      </c>
      <c r="AE383" s="270">
        <f t="shared" si="131"/>
        <v>0</v>
      </c>
      <c r="AF383" s="236">
        <f t="shared" si="120"/>
        <v>665.5871160054337</v>
      </c>
      <c r="AG383" s="267">
        <f t="shared" si="127"/>
        <v>4.1194969115889934E-2</v>
      </c>
      <c r="AH383" s="254">
        <f t="shared" si="128"/>
        <v>42911.625</v>
      </c>
      <c r="AI383" s="255">
        <f t="shared" si="121"/>
        <v>42.414025772997462</v>
      </c>
      <c r="AJ383" s="255">
        <f t="shared" si="122"/>
        <v>1.3449057836776781E-3</v>
      </c>
      <c r="AK383" s="253">
        <f t="shared" si="123"/>
        <v>0</v>
      </c>
      <c r="AL383" s="256">
        <f t="shared" si="132"/>
        <v>3859.6763453427689</v>
      </c>
      <c r="AM383" s="257">
        <f t="shared" si="133"/>
        <v>0.32815701121735347</v>
      </c>
      <c r="AN383" s="270">
        <f t="shared" si="134"/>
        <v>0</v>
      </c>
      <c r="AO383" s="236">
        <f t="shared" si="124"/>
        <v>3860.004502353986</v>
      </c>
      <c r="AP383" s="268">
        <f t="shared" si="125"/>
        <v>2.8852296612878768E-2</v>
      </c>
    </row>
    <row r="384" spans="21:42" ht="12" customHeight="1">
      <c r="U384" s="266">
        <v>375</v>
      </c>
      <c r="V384" s="252">
        <f t="shared" si="114"/>
        <v>0.48658194789032744</v>
      </c>
      <c r="W384" s="252">
        <f t="shared" si="115"/>
        <v>2.7825684649568022E-5</v>
      </c>
      <c r="X384" s="253">
        <f t="shared" si="116"/>
        <v>0</v>
      </c>
      <c r="Y384" s="254">
        <f t="shared" si="126"/>
        <v>52029.0625</v>
      </c>
      <c r="Z384" s="255">
        <f t="shared" si="117"/>
        <v>7.2987292183549117</v>
      </c>
      <c r="AA384" s="255">
        <f t="shared" si="118"/>
        <v>5.0086232369222442E-4</v>
      </c>
      <c r="AB384" s="255">
        <f t="shared" si="119"/>
        <v>0</v>
      </c>
      <c r="AC384" s="256">
        <f t="shared" si="129"/>
        <v>664.18435887029693</v>
      </c>
      <c r="AD384" s="257">
        <f t="shared" si="130"/>
        <v>0.12221040698090274</v>
      </c>
      <c r="AE384" s="270">
        <f t="shared" si="131"/>
        <v>0</v>
      </c>
      <c r="AF384" s="236">
        <f t="shared" si="120"/>
        <v>664.30656927727784</v>
      </c>
      <c r="AG384" s="267">
        <f t="shared" si="127"/>
        <v>4.111571264945707E-2</v>
      </c>
      <c r="AH384" s="254">
        <f t="shared" si="128"/>
        <v>42942.0625</v>
      </c>
      <c r="AI384" s="255">
        <f t="shared" si="121"/>
        <v>42.332629466458485</v>
      </c>
      <c r="AJ384" s="255">
        <f t="shared" si="122"/>
        <v>1.3078071785296971E-3</v>
      </c>
      <c r="AK384" s="253">
        <f t="shared" si="123"/>
        <v>0</v>
      </c>
      <c r="AL384" s="256">
        <f t="shared" si="132"/>
        <v>3852.2692814477223</v>
      </c>
      <c r="AM384" s="257">
        <f t="shared" si="133"/>
        <v>0.31910495156124608</v>
      </c>
      <c r="AN384" s="270">
        <f t="shared" si="134"/>
        <v>0</v>
      </c>
      <c r="AO384" s="236">
        <f t="shared" si="124"/>
        <v>3852.5883863992835</v>
      </c>
      <c r="AP384" s="268">
        <f t="shared" si="125"/>
        <v>2.8796863522811102E-2</v>
      </c>
    </row>
    <row r="385" spans="21:42" ht="12" customHeight="1">
      <c r="U385" s="266">
        <v>376</v>
      </c>
      <c r="V385" s="252">
        <f t="shared" si="114"/>
        <v>0.48564815364031233</v>
      </c>
      <c r="W385" s="252">
        <f t="shared" si="115"/>
        <v>2.7058125984630379E-5</v>
      </c>
      <c r="X385" s="253">
        <f t="shared" si="116"/>
        <v>0</v>
      </c>
      <c r="Y385" s="254">
        <f t="shared" si="126"/>
        <v>52059.5</v>
      </c>
      <c r="Z385" s="255">
        <f t="shared" si="117"/>
        <v>7.284722304604685</v>
      </c>
      <c r="AA385" s="255">
        <f t="shared" si="118"/>
        <v>4.8704626772334684E-4</v>
      </c>
      <c r="AB385" s="255">
        <f t="shared" si="119"/>
        <v>0</v>
      </c>
      <c r="AC385" s="256">
        <f t="shared" si="129"/>
        <v>662.90972971902625</v>
      </c>
      <c r="AD385" s="257">
        <f t="shared" si="130"/>
        <v>0.11883928932449662</v>
      </c>
      <c r="AE385" s="270">
        <f t="shared" si="131"/>
        <v>0</v>
      </c>
      <c r="AF385" s="236">
        <f t="shared" si="120"/>
        <v>663.0285690083507</v>
      </c>
      <c r="AG385" s="267">
        <f t="shared" si="127"/>
        <v>4.1036613790205526E-2</v>
      </c>
      <c r="AH385" s="254">
        <f t="shared" si="128"/>
        <v>42972.5</v>
      </c>
      <c r="AI385" s="255">
        <f t="shared" si="121"/>
        <v>42.251389366707173</v>
      </c>
      <c r="AJ385" s="255">
        <f t="shared" si="122"/>
        <v>1.2717319212776279E-3</v>
      </c>
      <c r="AK385" s="253">
        <f t="shared" si="123"/>
        <v>0</v>
      </c>
      <c r="AL385" s="256">
        <f t="shared" si="132"/>
        <v>3844.8764323703526</v>
      </c>
      <c r="AM385" s="257">
        <f t="shared" si="133"/>
        <v>0.31030258879174116</v>
      </c>
      <c r="AN385" s="270">
        <f t="shared" si="134"/>
        <v>0</v>
      </c>
      <c r="AO385" s="236">
        <f t="shared" si="124"/>
        <v>3845.1867349591444</v>
      </c>
      <c r="AP385" s="268">
        <f t="shared" si="125"/>
        <v>2.8741538550354259E-2</v>
      </c>
    </row>
    <row r="386" spans="21:42" ht="12" customHeight="1">
      <c r="U386" s="266">
        <v>377</v>
      </c>
      <c r="V386" s="252">
        <f t="shared" si="114"/>
        <v>0.48471615142492813</v>
      </c>
      <c r="W386" s="252">
        <f t="shared" si="115"/>
        <v>2.6311740071110727E-5</v>
      </c>
      <c r="X386" s="253">
        <f t="shared" si="116"/>
        <v>0</v>
      </c>
      <c r="Y386" s="254">
        <f t="shared" si="126"/>
        <v>52089.9375</v>
      </c>
      <c r="Z386" s="255">
        <f t="shared" si="117"/>
        <v>7.2707422713739218</v>
      </c>
      <c r="AA386" s="255">
        <f t="shared" si="118"/>
        <v>4.7361132127999309E-4</v>
      </c>
      <c r="AB386" s="255">
        <f t="shared" si="119"/>
        <v>0</v>
      </c>
      <c r="AC386" s="256">
        <f t="shared" si="129"/>
        <v>661.63754669502691</v>
      </c>
      <c r="AD386" s="257">
        <f t="shared" si="130"/>
        <v>0.1155611623923183</v>
      </c>
      <c r="AE386" s="270">
        <f t="shared" si="131"/>
        <v>0</v>
      </c>
      <c r="AF386" s="236">
        <f t="shared" si="120"/>
        <v>661.7531078574192</v>
      </c>
      <c r="AG386" s="267">
        <f t="shared" si="127"/>
        <v>4.0957672083766737E-2</v>
      </c>
      <c r="AH386" s="254">
        <f t="shared" si="128"/>
        <v>43002.9375</v>
      </c>
      <c r="AI386" s="255">
        <f t="shared" si="121"/>
        <v>42.17030517396875</v>
      </c>
      <c r="AJ386" s="255">
        <f t="shared" si="122"/>
        <v>1.2366517833422041E-3</v>
      </c>
      <c r="AK386" s="253">
        <f t="shared" si="123"/>
        <v>0</v>
      </c>
      <c r="AL386" s="256">
        <f t="shared" si="132"/>
        <v>3837.4977708311562</v>
      </c>
      <c r="AM386" s="257">
        <f t="shared" si="133"/>
        <v>0.30174303513549777</v>
      </c>
      <c r="AN386" s="270">
        <f t="shared" si="134"/>
        <v>0</v>
      </c>
      <c r="AO386" s="236">
        <f t="shared" si="124"/>
        <v>3837.7995138662918</v>
      </c>
      <c r="AP386" s="268">
        <f t="shared" si="125"/>
        <v>2.8686321440118786E-2</v>
      </c>
    </row>
    <row r="387" spans="21:42" ht="12" customHeight="1">
      <c r="U387" s="266">
        <v>378</v>
      </c>
      <c r="V387" s="252">
        <f t="shared" si="114"/>
        <v>0.48378593780509999</v>
      </c>
      <c r="W387" s="252">
        <f t="shared" si="115"/>
        <v>2.5585942868435952E-5</v>
      </c>
      <c r="X387" s="253">
        <f t="shared" si="116"/>
        <v>0</v>
      </c>
      <c r="Y387" s="254">
        <f t="shared" si="126"/>
        <v>52120.375</v>
      </c>
      <c r="Z387" s="255">
        <f t="shared" si="117"/>
        <v>7.2567890670764994</v>
      </c>
      <c r="AA387" s="255">
        <f t="shared" si="118"/>
        <v>4.6054697163184713E-4</v>
      </c>
      <c r="AB387" s="255">
        <f t="shared" si="119"/>
        <v>0</v>
      </c>
      <c r="AC387" s="256">
        <f t="shared" si="129"/>
        <v>660.36780510396136</v>
      </c>
      <c r="AD387" s="257">
        <f t="shared" si="130"/>
        <v>0.11237346107817067</v>
      </c>
      <c r="AE387" s="270">
        <f t="shared" si="131"/>
        <v>0</v>
      </c>
      <c r="AF387" s="236">
        <f t="shared" si="120"/>
        <v>660.48017856503952</v>
      </c>
      <c r="AG387" s="267">
        <f t="shared" si="127"/>
        <v>4.0878887080834286E-2</v>
      </c>
      <c r="AH387" s="254">
        <f t="shared" si="128"/>
        <v>43033.375</v>
      </c>
      <c r="AI387" s="255">
        <f t="shared" si="121"/>
        <v>42.089376589043695</v>
      </c>
      <c r="AJ387" s="255">
        <f t="shared" si="122"/>
        <v>1.2025393148164898E-3</v>
      </c>
      <c r="AK387" s="253">
        <f t="shared" si="123"/>
        <v>0</v>
      </c>
      <c r="AL387" s="256">
        <f t="shared" si="132"/>
        <v>3830.1332696029758</v>
      </c>
      <c r="AM387" s="257">
        <f t="shared" si="133"/>
        <v>0.29341959281522351</v>
      </c>
      <c r="AN387" s="270">
        <f t="shared" si="134"/>
        <v>0</v>
      </c>
      <c r="AO387" s="236">
        <f t="shared" si="124"/>
        <v>3830.4266891957909</v>
      </c>
      <c r="AP387" s="268">
        <f t="shared" si="125"/>
        <v>2.8631211938526673E-2</v>
      </c>
    </row>
    <row r="388" spans="21:42" ht="12" customHeight="1">
      <c r="U388" s="266">
        <v>379</v>
      </c>
      <c r="V388" s="252">
        <f t="shared" si="114"/>
        <v>0.48285750934835353</v>
      </c>
      <c r="W388" s="252">
        <f t="shared" si="115"/>
        <v>2.4880166446522376E-5</v>
      </c>
      <c r="X388" s="253">
        <f t="shared" si="116"/>
        <v>0</v>
      </c>
      <c r="Y388" s="254">
        <f t="shared" si="126"/>
        <v>52150.8125</v>
      </c>
      <c r="Z388" s="255">
        <f t="shared" si="117"/>
        <v>7.2428626402253027</v>
      </c>
      <c r="AA388" s="255">
        <f t="shared" si="118"/>
        <v>4.4784299603740278E-4</v>
      </c>
      <c r="AB388" s="255">
        <f t="shared" si="119"/>
        <v>0</v>
      </c>
      <c r="AC388" s="256">
        <f t="shared" si="129"/>
        <v>659.10050026050249</v>
      </c>
      <c r="AD388" s="257">
        <f t="shared" si="130"/>
        <v>0.10927369103312627</v>
      </c>
      <c r="AE388" s="270">
        <f t="shared" si="131"/>
        <v>0</v>
      </c>
      <c r="AF388" s="236">
        <f t="shared" si="120"/>
        <v>659.20977395153557</v>
      </c>
      <c r="AG388" s="267">
        <f t="shared" si="127"/>
        <v>4.0800258337038778E-2</v>
      </c>
      <c r="AH388" s="254">
        <f t="shared" si="128"/>
        <v>43063.8125</v>
      </c>
      <c r="AI388" s="255">
        <f t="shared" si="121"/>
        <v>42.008603313306757</v>
      </c>
      <c r="AJ388" s="255">
        <f t="shared" si="122"/>
        <v>1.1693678229865517E-3</v>
      </c>
      <c r="AK388" s="253">
        <f t="shared" si="123"/>
        <v>0</v>
      </c>
      <c r="AL388" s="256">
        <f t="shared" si="132"/>
        <v>3822.7829015109151</v>
      </c>
      <c r="AM388" s="257">
        <f t="shared" si="133"/>
        <v>0.28532574880871864</v>
      </c>
      <c r="AN388" s="270">
        <f t="shared" si="134"/>
        <v>0</v>
      </c>
      <c r="AO388" s="236">
        <f t="shared" si="124"/>
        <v>3823.0682272597237</v>
      </c>
      <c r="AP388" s="268">
        <f t="shared" si="125"/>
        <v>2.8576209793771526E-2</v>
      </c>
    </row>
    <row r="389" spans="21:42" ht="12" customHeight="1">
      <c r="U389" s="266">
        <v>380</v>
      </c>
      <c r="V389" s="252">
        <f t="shared" si="114"/>
        <v>0.48193086262880092</v>
      </c>
      <c r="W389" s="252">
        <f t="shared" si="115"/>
        <v>2.4193858541375583E-5</v>
      </c>
      <c r="X389" s="253">
        <f t="shared" si="116"/>
        <v>0</v>
      </c>
      <c r="Y389" s="254">
        <f t="shared" si="126"/>
        <v>52181.25</v>
      </c>
      <c r="Z389" s="255">
        <f t="shared" si="117"/>
        <v>7.2289629394320141</v>
      </c>
      <c r="AA389" s="255">
        <f t="shared" si="118"/>
        <v>4.3548945374476046E-4</v>
      </c>
      <c r="AB389" s="255">
        <f t="shared" si="119"/>
        <v>0</v>
      </c>
      <c r="AC389" s="256">
        <f t="shared" si="129"/>
        <v>657.83562748831332</v>
      </c>
      <c r="AD389" s="257">
        <f t="shared" si="130"/>
        <v>0.10625942671372153</v>
      </c>
      <c r="AE389" s="270">
        <f t="shared" si="131"/>
        <v>0</v>
      </c>
      <c r="AF389" s="236">
        <f t="shared" si="120"/>
        <v>657.941886915027</v>
      </c>
      <c r="AG389" s="267">
        <f t="shared" si="127"/>
        <v>4.0721785412825832E-2</v>
      </c>
      <c r="AH389" s="254">
        <f t="shared" si="128"/>
        <v>43094.25</v>
      </c>
      <c r="AI389" s="255">
        <f t="shared" si="121"/>
        <v>41.927985048705679</v>
      </c>
      <c r="AJ389" s="255">
        <f t="shared" si="122"/>
        <v>1.1371113514446524E-3</v>
      </c>
      <c r="AK389" s="253">
        <f t="shared" si="123"/>
        <v>0</v>
      </c>
      <c r="AL389" s="256">
        <f t="shared" si="132"/>
        <v>3815.4466394322162</v>
      </c>
      <c r="AM389" s="257">
        <f t="shared" si="133"/>
        <v>0.27745516975249512</v>
      </c>
      <c r="AN389" s="270">
        <f t="shared" si="134"/>
        <v>0</v>
      </c>
      <c r="AO389" s="236">
        <f t="shared" si="124"/>
        <v>3815.7240946019688</v>
      </c>
      <c r="AP389" s="268">
        <f t="shared" si="125"/>
        <v>2.8521314755779563E-2</v>
      </c>
    </row>
    <row r="390" spans="21:42" ht="12" customHeight="1">
      <c r="U390" s="266"/>
      <c r="V390" s="252"/>
      <c r="W390" s="252"/>
      <c r="X390" s="253"/>
      <c r="Y390" s="271"/>
      <c r="Z390" s="255"/>
      <c r="AA390" s="255"/>
      <c r="AB390" s="253"/>
      <c r="AC390" s="256"/>
      <c r="AD390" s="257"/>
      <c r="AE390" s="270"/>
      <c r="AF390" s="236"/>
      <c r="AG390" s="267"/>
      <c r="AH390" s="271"/>
      <c r="AI390" s="255"/>
      <c r="AJ390" s="255"/>
      <c r="AK390" s="253"/>
      <c r="AL390" s="256"/>
      <c r="AM390" s="257"/>
      <c r="AN390" s="270"/>
      <c r="AO390" s="236"/>
      <c r="AP390" s="268"/>
    </row>
    <row r="391" spans="21:42" ht="12" customHeight="1">
      <c r="U391" s="266"/>
      <c r="V391" s="252"/>
      <c r="W391" s="252"/>
      <c r="X391" s="253"/>
      <c r="Y391" s="271"/>
      <c r="Z391" s="255"/>
      <c r="AA391" s="255"/>
      <c r="AB391" s="253"/>
      <c r="AC391" s="256"/>
      <c r="AD391" s="257"/>
      <c r="AE391" s="270"/>
      <c r="AF391" s="236"/>
      <c r="AG391" s="267"/>
      <c r="AH391" s="271"/>
      <c r="AI391" s="255"/>
      <c r="AJ391" s="255"/>
      <c r="AK391" s="253"/>
      <c r="AL391" s="256"/>
      <c r="AM391" s="257"/>
      <c r="AN391" s="270"/>
      <c r="AO391" s="236"/>
      <c r="AP391" s="268"/>
    </row>
    <row r="392" spans="21:42" ht="12" customHeight="1">
      <c r="U392" s="266"/>
      <c r="V392" s="252"/>
      <c r="W392" s="252"/>
      <c r="X392" s="253"/>
      <c r="Y392" s="271"/>
      <c r="Z392" s="255"/>
      <c r="AA392" s="255"/>
      <c r="AB392" s="253"/>
      <c r="AC392" s="256"/>
      <c r="AD392" s="257"/>
      <c r="AE392" s="270"/>
      <c r="AF392" s="236"/>
      <c r="AG392" s="267"/>
      <c r="AH392" s="271"/>
      <c r="AI392" s="255"/>
      <c r="AJ392" s="255"/>
      <c r="AK392" s="253"/>
      <c r="AL392" s="256"/>
      <c r="AM392" s="257"/>
      <c r="AN392" s="270"/>
      <c r="AO392" s="236"/>
      <c r="AP392" s="268"/>
    </row>
  </sheetData>
  <mergeCells count="6">
    <mergeCell ref="AP6:AP8"/>
    <mergeCell ref="Y6:Y8"/>
    <mergeCell ref="AF6:AF8"/>
    <mergeCell ref="AG6:AG8"/>
    <mergeCell ref="AH6:AH8"/>
    <mergeCell ref="AO6:AO8"/>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5"/>
  <dimension ref="B1:AP1609"/>
  <sheetViews>
    <sheetView zoomScale="75" zoomScaleNormal="75" workbookViewId="0">
      <selection activeCell="AT19" sqref="AT19"/>
    </sheetView>
  </sheetViews>
  <sheetFormatPr defaultColWidth="5.7109375" defaultRowHeight="12"/>
  <cols>
    <col min="1" max="1" width="1" style="135" customWidth="1"/>
    <col min="2" max="17" width="5" style="135" customWidth="1"/>
    <col min="18" max="18" width="4.5703125" style="135" customWidth="1"/>
    <col min="19" max="20" width="2.140625" style="135" customWidth="1"/>
    <col min="21" max="21" width="6" style="135" customWidth="1"/>
    <col min="22" max="24" width="5.7109375" style="135"/>
    <col min="25" max="25" width="7.85546875" style="135" customWidth="1"/>
    <col min="26" max="28" width="5.7109375" style="135"/>
    <col min="29" max="31" width="6.28515625" style="135" bestFit="1" customWidth="1"/>
    <col min="32" max="33" width="5.7109375" style="135"/>
    <col min="34" max="34" width="8" style="135" customWidth="1"/>
    <col min="35" max="40" width="4.85546875" style="135" customWidth="1"/>
    <col min="41" max="41" width="7.42578125" style="135" customWidth="1"/>
    <col min="42" max="42" width="4.85546875" style="135" customWidth="1"/>
    <col min="43" max="45" width="5" style="135" customWidth="1"/>
    <col min="46" max="16384" width="5.7109375" style="135"/>
  </cols>
  <sheetData>
    <row r="1" spans="2:42" ht="5.25" customHeight="1"/>
    <row r="2" spans="2:42" ht="15.75" customHeight="1">
      <c r="U2" s="172" t="s">
        <v>116</v>
      </c>
    </row>
    <row r="3" spans="2:42" ht="14.25" customHeight="1">
      <c r="B3" s="135" t="s">
        <v>118</v>
      </c>
      <c r="X3" s="173"/>
      <c r="Y3" s="173"/>
      <c r="Z3" s="173" t="s">
        <v>117</v>
      </c>
      <c r="AA3" s="173"/>
      <c r="AB3" s="173"/>
      <c r="AC3" s="173"/>
      <c r="AD3" s="173"/>
      <c r="AE3" s="173"/>
      <c r="AH3" s="173"/>
      <c r="AI3" s="173"/>
      <c r="AJ3" s="173"/>
      <c r="AK3" s="173"/>
      <c r="AL3" s="173"/>
      <c r="AM3" s="173"/>
      <c r="AN3" s="173"/>
    </row>
    <row r="4" spans="2:42" ht="14.25" customHeight="1">
      <c r="B4" s="135" t="s">
        <v>119</v>
      </c>
      <c r="D4" s="175"/>
      <c r="X4" s="173"/>
      <c r="Y4" s="174"/>
      <c r="Z4" s="173" t="s">
        <v>48</v>
      </c>
      <c r="AA4" s="173"/>
      <c r="AB4" s="173"/>
      <c r="AC4" s="173"/>
      <c r="AD4" s="173"/>
      <c r="AE4" s="173"/>
      <c r="AF4" s="173"/>
      <c r="AG4" s="173"/>
      <c r="AH4" s="173"/>
      <c r="AI4" s="173"/>
      <c r="AJ4" s="173"/>
      <c r="AK4" s="173"/>
      <c r="AL4" s="173"/>
      <c r="AM4" s="173"/>
      <c r="AN4" s="173"/>
      <c r="AO4" s="173"/>
    </row>
    <row r="5" spans="2:42" ht="12" customHeight="1">
      <c r="B5" s="184"/>
      <c r="C5" s="185"/>
      <c r="D5" s="186"/>
      <c r="E5" s="187" t="s">
        <v>51</v>
      </c>
      <c r="F5" s="188" t="s">
        <v>52</v>
      </c>
      <c r="G5" s="189" t="s">
        <v>53</v>
      </c>
      <c r="H5" s="190"/>
      <c r="I5" s="191" t="s">
        <v>78</v>
      </c>
      <c r="J5" s="192"/>
      <c r="U5" s="176"/>
      <c r="V5" s="177" t="s">
        <v>55</v>
      </c>
      <c r="W5" s="177"/>
      <c r="X5" s="178"/>
      <c r="Y5" s="179"/>
      <c r="Z5" s="180"/>
      <c r="AA5" s="181" t="s">
        <v>120</v>
      </c>
      <c r="AB5" s="180"/>
      <c r="AC5" s="180"/>
      <c r="AD5" s="180"/>
      <c r="AE5" s="180"/>
      <c r="AF5" s="180"/>
      <c r="AG5" s="182"/>
      <c r="AH5" s="179"/>
      <c r="AI5" s="180"/>
      <c r="AJ5" s="181" t="s">
        <v>121</v>
      </c>
      <c r="AK5" s="180"/>
      <c r="AL5" s="180"/>
      <c r="AM5" s="180"/>
      <c r="AN5" s="180"/>
      <c r="AO5" s="180"/>
      <c r="AP5" s="183"/>
    </row>
    <row r="6" spans="2:42" ht="11.25" customHeight="1">
      <c r="B6" s="200" t="s">
        <v>19</v>
      </c>
      <c r="C6" s="201"/>
      <c r="D6" s="202"/>
      <c r="E6" s="203">
        <v>30.07</v>
      </c>
      <c r="F6" s="204">
        <v>2.0649999999999999</v>
      </c>
      <c r="G6" s="205">
        <f>8.021/365.25</f>
        <v>2.1960301163586587E-2</v>
      </c>
      <c r="H6" s="206" t="s">
        <v>75</v>
      </c>
      <c r="I6" s="207"/>
      <c r="J6" s="208"/>
      <c r="U6" s="193" t="s">
        <v>122</v>
      </c>
      <c r="V6" s="194" t="s">
        <v>57</v>
      </c>
      <c r="W6" s="195"/>
      <c r="X6" s="196"/>
      <c r="Y6" s="276" t="s">
        <v>123</v>
      </c>
      <c r="Z6" s="197" t="s">
        <v>124</v>
      </c>
      <c r="AA6" s="197"/>
      <c r="AB6" s="198"/>
      <c r="AC6" s="176" t="s">
        <v>125</v>
      </c>
      <c r="AD6" s="199"/>
      <c r="AE6" s="199"/>
      <c r="AF6" s="279" t="s">
        <v>60</v>
      </c>
      <c r="AG6" s="282" t="s">
        <v>126</v>
      </c>
      <c r="AH6" s="276" t="s">
        <v>123</v>
      </c>
      <c r="AI6" s="197" t="s">
        <v>124</v>
      </c>
      <c r="AJ6" s="197"/>
      <c r="AK6" s="198"/>
      <c r="AL6" s="176" t="s">
        <v>125</v>
      </c>
      <c r="AM6" s="199"/>
      <c r="AN6" s="199"/>
      <c r="AO6" s="279" t="s">
        <v>60</v>
      </c>
      <c r="AP6" s="273" t="s">
        <v>126</v>
      </c>
    </row>
    <row r="7" spans="2:42" ht="12" customHeight="1">
      <c r="B7" s="213" t="s">
        <v>49</v>
      </c>
      <c r="C7" s="214"/>
      <c r="D7" s="215"/>
      <c r="E7" s="216">
        <v>9.0999999999999998E-2</v>
      </c>
      <c r="F7" s="217">
        <v>0.24399999999999999</v>
      </c>
      <c r="G7" s="205">
        <v>6.5000000000000002E-2</v>
      </c>
      <c r="H7" s="218" t="s">
        <v>62</v>
      </c>
      <c r="I7" s="219"/>
      <c r="J7" s="220"/>
      <c r="U7" s="209" t="s">
        <v>137</v>
      </c>
      <c r="V7" s="210" t="s">
        <v>51</v>
      </c>
      <c r="W7" s="210" t="s">
        <v>52</v>
      </c>
      <c r="X7" s="211" t="s">
        <v>53</v>
      </c>
      <c r="Y7" s="277"/>
      <c r="Z7" s="210" t="s">
        <v>51</v>
      </c>
      <c r="AA7" s="210" t="s">
        <v>52</v>
      </c>
      <c r="AB7" s="211" t="s">
        <v>53</v>
      </c>
      <c r="AC7" s="210" t="s">
        <v>68</v>
      </c>
      <c r="AD7" s="210" t="s">
        <v>67</v>
      </c>
      <c r="AE7" s="212" t="s">
        <v>66</v>
      </c>
      <c r="AF7" s="280"/>
      <c r="AG7" s="283"/>
      <c r="AH7" s="277"/>
      <c r="AI7" s="210" t="s">
        <v>51</v>
      </c>
      <c r="AJ7" s="210" t="s">
        <v>52</v>
      </c>
      <c r="AK7" s="211" t="s">
        <v>53</v>
      </c>
      <c r="AL7" s="210" t="s">
        <v>68</v>
      </c>
      <c r="AM7" s="210" t="s">
        <v>67</v>
      </c>
      <c r="AN7" s="212" t="s">
        <v>66</v>
      </c>
      <c r="AO7" s="280"/>
      <c r="AP7" s="274"/>
    </row>
    <row r="8" spans="2:42" ht="12" customHeight="1">
      <c r="B8" s="213" t="s">
        <v>50</v>
      </c>
      <c r="C8" s="214"/>
      <c r="D8" s="215"/>
      <c r="E8" s="216">
        <v>7.7100000000000002E-2</v>
      </c>
      <c r="F8" s="217">
        <v>0.20799999999999999</v>
      </c>
      <c r="G8" s="205">
        <v>5.1299999999999998E-2</v>
      </c>
      <c r="H8" s="218" t="s">
        <v>62</v>
      </c>
      <c r="I8" s="219"/>
      <c r="J8" s="220"/>
      <c r="U8" s="221" t="s">
        <v>143</v>
      </c>
      <c r="V8" s="222" t="s">
        <v>127</v>
      </c>
      <c r="W8" s="223"/>
      <c r="X8" s="224"/>
      <c r="Y8" s="278"/>
      <c r="Z8" s="222" t="s">
        <v>128</v>
      </c>
      <c r="AA8" s="223"/>
      <c r="AB8" s="224"/>
      <c r="AC8" s="225">
        <v>9.0999999999999998E-2</v>
      </c>
      <c r="AD8" s="226">
        <v>0.24399999999999999</v>
      </c>
      <c r="AE8" s="226">
        <v>6.5000000000000002E-2</v>
      </c>
      <c r="AF8" s="281"/>
      <c r="AG8" s="284"/>
      <c r="AH8" s="278"/>
      <c r="AI8" s="222" t="s">
        <v>128</v>
      </c>
      <c r="AJ8" s="223"/>
      <c r="AK8" s="224"/>
      <c r="AL8" s="225">
        <v>9.0999999999999998E-2</v>
      </c>
      <c r="AM8" s="226">
        <v>0.24399999999999999</v>
      </c>
      <c r="AN8" s="226">
        <v>6.5000000000000002E-2</v>
      </c>
      <c r="AO8" s="281"/>
      <c r="AP8" s="275"/>
    </row>
    <row r="9" spans="2:42" ht="12" customHeight="1">
      <c r="B9" s="242" t="s">
        <v>61</v>
      </c>
      <c r="C9" s="243"/>
      <c r="D9" s="244"/>
      <c r="E9" s="245">
        <v>15</v>
      </c>
      <c r="F9" s="246">
        <v>18</v>
      </c>
      <c r="G9" s="247">
        <v>160</v>
      </c>
      <c r="H9" s="248" t="s">
        <v>74</v>
      </c>
      <c r="I9" s="249"/>
      <c r="J9" s="250"/>
      <c r="U9" s="227">
        <v>0</v>
      </c>
      <c r="V9" s="228">
        <v>1</v>
      </c>
      <c r="W9" s="228">
        <v>1</v>
      </c>
      <c r="X9" s="229">
        <v>1</v>
      </c>
      <c r="Y9" s="230">
        <v>40615</v>
      </c>
      <c r="Z9" s="231">
        <v>15</v>
      </c>
      <c r="AA9" s="232">
        <v>18</v>
      </c>
      <c r="AB9" s="233">
        <v>160</v>
      </c>
      <c r="AC9" s="234">
        <f t="shared" ref="AC9:AC72" si="0">Z9*10^15/10^6*10^(-6)*線量率定数</f>
        <v>1365</v>
      </c>
      <c r="AD9" s="235">
        <f t="shared" ref="AD9:AD72" si="1">AA9*10^15/10^6*10^(-6)*線量率定数</f>
        <v>4392</v>
      </c>
      <c r="AE9" s="235">
        <f t="shared" ref="AE9:AE72" si="2">AB9*10^15/10^6*10^(-6)*線量率定数</f>
        <v>10400</v>
      </c>
      <c r="AF9" s="236">
        <f>AC9+AD9+AE9</f>
        <v>16157</v>
      </c>
      <c r="AG9" s="237">
        <f>AF9/16157</f>
        <v>1</v>
      </c>
      <c r="AH9" s="230">
        <v>31528</v>
      </c>
      <c r="AI9" s="238">
        <v>87</v>
      </c>
      <c r="AJ9" s="239">
        <v>47</v>
      </c>
      <c r="AK9" s="240">
        <v>1760</v>
      </c>
      <c r="AL9" s="234">
        <f t="shared" ref="AL9" si="3">AI9*10^15/10^6*10^(-6)*線量率定数2</f>
        <v>7917</v>
      </c>
      <c r="AM9" s="235">
        <f t="shared" ref="AM9" si="4">AJ9*10^15/10^6*10^(-6)*線量率定数2</f>
        <v>11468</v>
      </c>
      <c r="AN9" s="235">
        <f t="shared" ref="AN9" si="5">AK9*10^15/10^6*10^(-6)*線量率定数2</f>
        <v>114400</v>
      </c>
      <c r="AO9" s="236">
        <f>AL9+AM9+AN9</f>
        <v>133785</v>
      </c>
      <c r="AP9" s="241">
        <f>AO9/133785</f>
        <v>1</v>
      </c>
    </row>
    <row r="10" spans="2:42" ht="12" customHeight="1">
      <c r="B10" s="260" t="s">
        <v>54</v>
      </c>
      <c r="C10" s="260" t="s">
        <v>76</v>
      </c>
      <c r="D10" s="260"/>
      <c r="E10" s="260"/>
      <c r="F10" s="261"/>
      <c r="G10" s="261"/>
      <c r="H10" s="261"/>
      <c r="I10" s="261"/>
      <c r="J10" s="261"/>
      <c r="U10" s="251">
        <v>1</v>
      </c>
      <c r="V10" s="252">
        <f t="shared" ref="V10:V73" si="6">2.71828^(-0.69315/Cs137半減期*(U10*7/365.25))</f>
        <v>0.9995583223778669</v>
      </c>
      <c r="W10" s="252">
        <f t="shared" ref="W10:W73" si="7">2.71828^(-0.69315/Cs134半減期*(U10*7/365.25))</f>
        <v>0.99358763061682009</v>
      </c>
      <c r="X10" s="253">
        <f t="shared" ref="X10:X73" si="8">2.71828^(-0.69315/I131半減期*(U10*7/365.25))</f>
        <v>0.54611924346396645</v>
      </c>
      <c r="Y10" s="254">
        <f>Y9+7</f>
        <v>40622</v>
      </c>
      <c r="Z10" s="255">
        <f t="shared" ref="Z10:Z73" si="9">放出量_福一*V10</f>
        <v>14.993374835668003</v>
      </c>
      <c r="AA10" s="255">
        <f t="shared" ref="AA10:AA73" si="10">放出量_福一*W10</f>
        <v>17.884577351102763</v>
      </c>
      <c r="AB10" s="272">
        <f t="shared" ref="AB10:AB73" si="11">放出量_福一*X10</f>
        <v>87.379078954234629</v>
      </c>
      <c r="AC10" s="256">
        <f t="shared" si="0"/>
        <v>1364.3971100457882</v>
      </c>
      <c r="AD10" s="257">
        <f t="shared" si="1"/>
        <v>4363.8368736690736</v>
      </c>
      <c r="AE10" s="258">
        <f t="shared" si="2"/>
        <v>5679.6401320252508</v>
      </c>
      <c r="AF10" s="236">
        <f t="shared" ref="AF10:AF73" si="12">AC10+AD10+AE10</f>
        <v>11407.874115740113</v>
      </c>
      <c r="AG10" s="237">
        <f>AF10/16157</f>
        <v>0.70606388040726076</v>
      </c>
      <c r="AH10" s="254">
        <f>AH9+7</f>
        <v>31535</v>
      </c>
      <c r="AI10" s="259">
        <f t="shared" ref="AI10:AI73" si="13">放出量_チェル*V10</f>
        <v>86.961574046874418</v>
      </c>
      <c r="AJ10" s="259">
        <f t="shared" ref="AJ10:AJ73" si="14">放出量_チェル*W10</f>
        <v>46.698618638990546</v>
      </c>
      <c r="AK10" s="253">
        <f t="shared" ref="AK10:AK73" si="15">放出量_チェル*X10</f>
        <v>961.16986849658099</v>
      </c>
      <c r="AL10" s="256">
        <f t="shared" ref="AL10:AL73" si="16">AI10*10^15/10^6*10^(-6)*線量率定数2</f>
        <v>7913.5032382655718</v>
      </c>
      <c r="AM10" s="257">
        <f t="shared" ref="AM10:AM73" si="17">AJ10*10^15/10^6*10^(-6)*線量率定数2</f>
        <v>11394.462947913691</v>
      </c>
      <c r="AN10" s="258">
        <f t="shared" ref="AN10:AN73" si="18">AK10*10^15/10^6*10^(-6)*線量率定数2</f>
        <v>62476.041452277757</v>
      </c>
      <c r="AO10" s="236">
        <f t="shared" ref="AO10:AO73" si="19">AL10+AM10+AN10</f>
        <v>81784.007638457027</v>
      </c>
      <c r="AP10" s="241">
        <f t="shared" ref="AP10:AP73" si="20">AO10/133785</f>
        <v>0.611309247213492</v>
      </c>
    </row>
    <row r="11" spans="2:42" ht="12" customHeight="1">
      <c r="B11" s="260" t="s">
        <v>129</v>
      </c>
      <c r="C11" s="135" t="s">
        <v>130</v>
      </c>
      <c r="E11" s="260"/>
      <c r="F11" s="261"/>
      <c r="G11" s="261"/>
      <c r="H11" s="261"/>
      <c r="I11" s="261"/>
      <c r="J11" s="261"/>
      <c r="U11" s="251">
        <v>2</v>
      </c>
      <c r="V11" s="252">
        <f t="shared" si="6"/>
        <v>0.99911683983485555</v>
      </c>
      <c r="W11" s="252">
        <f t="shared" si="7"/>
        <v>0.98721637971474629</v>
      </c>
      <c r="X11" s="253">
        <f t="shared" si="8"/>
        <v>0.29824622808165502</v>
      </c>
      <c r="Y11" s="254">
        <f t="shared" ref="Y11:Y74" si="21">Y10+7</f>
        <v>40629</v>
      </c>
      <c r="Z11" s="255">
        <f t="shared" si="9"/>
        <v>14.986752597522834</v>
      </c>
      <c r="AA11" s="255">
        <f t="shared" si="10"/>
        <v>17.769894834865433</v>
      </c>
      <c r="AB11" s="253">
        <f t="shared" si="11"/>
        <v>47.719396493064806</v>
      </c>
      <c r="AC11" s="256">
        <f t="shared" si="0"/>
        <v>1363.7944863745779</v>
      </c>
      <c r="AD11" s="257">
        <f t="shared" si="1"/>
        <v>4335.8543397071653</v>
      </c>
      <c r="AE11" s="258">
        <f t="shared" si="2"/>
        <v>3101.7607720492124</v>
      </c>
      <c r="AF11" s="236">
        <f t="shared" si="12"/>
        <v>8801.4095981309547</v>
      </c>
      <c r="AG11" s="237">
        <f t="shared" ref="AG11:AG74" si="22">AF11/16157</f>
        <v>0.54474281104975886</v>
      </c>
      <c r="AH11" s="254">
        <f t="shared" ref="AH11:AH74" si="23">AH10+7</f>
        <v>31542</v>
      </c>
      <c r="AI11" s="259">
        <f t="shared" si="13"/>
        <v>86.923165065632432</v>
      </c>
      <c r="AJ11" s="259">
        <f t="shared" si="14"/>
        <v>46.399169846593075</v>
      </c>
      <c r="AK11" s="253">
        <f t="shared" si="15"/>
        <v>524.91336142371279</v>
      </c>
      <c r="AL11" s="256">
        <f t="shared" si="16"/>
        <v>7910.0080209725502</v>
      </c>
      <c r="AM11" s="257">
        <f t="shared" si="17"/>
        <v>11321.397442568708</v>
      </c>
      <c r="AN11" s="258">
        <f t="shared" si="18"/>
        <v>34119.368492541325</v>
      </c>
      <c r="AO11" s="236">
        <f t="shared" si="19"/>
        <v>53350.773956082587</v>
      </c>
      <c r="AP11" s="241">
        <f t="shared" si="20"/>
        <v>0.39877993763189135</v>
      </c>
    </row>
    <row r="12" spans="2:42" ht="12" customHeight="1">
      <c r="B12" s="260" t="s">
        <v>88</v>
      </c>
      <c r="C12" s="262" t="s">
        <v>131</v>
      </c>
      <c r="D12" s="260"/>
      <c r="E12" s="260"/>
      <c r="F12" s="261"/>
      <c r="G12" s="261"/>
      <c r="H12" s="261"/>
      <c r="I12" s="261"/>
      <c r="J12" s="261"/>
      <c r="U12" s="251">
        <v>3</v>
      </c>
      <c r="V12" s="252">
        <f t="shared" si="6"/>
        <v>0.99867555228480409</v>
      </c>
      <c r="W12" s="252">
        <f t="shared" si="7"/>
        <v>0.98088598362688972</v>
      </c>
      <c r="X12" s="253">
        <f t="shared" si="8"/>
        <v>0.16287800444593498</v>
      </c>
      <c r="Y12" s="254">
        <f t="shared" si="21"/>
        <v>40636</v>
      </c>
      <c r="Z12" s="255">
        <f t="shared" si="9"/>
        <v>14.98013328427206</v>
      </c>
      <c r="AA12" s="255">
        <f t="shared" si="10"/>
        <v>17.655947705284014</v>
      </c>
      <c r="AB12" s="253">
        <f t="shared" si="11"/>
        <v>26.060480711349598</v>
      </c>
      <c r="AC12" s="256">
        <f t="shared" si="0"/>
        <v>1363.1921288687574</v>
      </c>
      <c r="AD12" s="257">
        <f t="shared" si="1"/>
        <v>4308.0512400892994</v>
      </c>
      <c r="AE12" s="258">
        <f t="shared" si="2"/>
        <v>1693.9312462377236</v>
      </c>
      <c r="AF12" s="236">
        <f t="shared" si="12"/>
        <v>7365.1746151957805</v>
      </c>
      <c r="AG12" s="237">
        <f t="shared" si="22"/>
        <v>0.45585038158047786</v>
      </c>
      <c r="AH12" s="254">
        <f t="shared" si="23"/>
        <v>31549</v>
      </c>
      <c r="AI12" s="259">
        <f t="shared" si="13"/>
        <v>86.884773048777959</v>
      </c>
      <c r="AJ12" s="259">
        <f t="shared" si="14"/>
        <v>46.101641230463819</v>
      </c>
      <c r="AK12" s="253">
        <f t="shared" si="15"/>
        <v>286.66528782484556</v>
      </c>
      <c r="AL12" s="256">
        <f t="shared" si="16"/>
        <v>7906.5143474387933</v>
      </c>
      <c r="AM12" s="257">
        <f t="shared" si="17"/>
        <v>11248.800460233171</v>
      </c>
      <c r="AN12" s="258">
        <f t="shared" si="18"/>
        <v>18633.243708614962</v>
      </c>
      <c r="AO12" s="236">
        <f t="shared" si="19"/>
        <v>37788.558516286925</v>
      </c>
      <c r="AP12" s="241">
        <f t="shared" si="20"/>
        <v>0.28245736454973969</v>
      </c>
    </row>
    <row r="13" spans="2:42" ht="12" customHeight="1">
      <c r="B13" s="260" t="s">
        <v>87</v>
      </c>
      <c r="C13" s="262" t="s">
        <v>132</v>
      </c>
      <c r="D13" s="262"/>
      <c r="E13" s="260"/>
      <c r="F13" s="261"/>
      <c r="G13" s="261"/>
      <c r="H13" s="261"/>
      <c r="I13" s="261"/>
      <c r="J13" s="261"/>
      <c r="U13" s="251">
        <v>4</v>
      </c>
      <c r="V13" s="252">
        <f t="shared" si="6"/>
        <v>0.99823445964158852</v>
      </c>
      <c r="W13" s="252">
        <f t="shared" si="7"/>
        <v>0.97459618037709028</v>
      </c>
      <c r="X13" s="253">
        <f t="shared" si="8"/>
        <v>8.8950812564934589E-2</v>
      </c>
      <c r="Y13" s="254">
        <f t="shared" si="21"/>
        <v>40643</v>
      </c>
      <c r="Z13" s="255">
        <f t="shared" si="9"/>
        <v>14.973516894623828</v>
      </c>
      <c r="AA13" s="255">
        <f t="shared" si="10"/>
        <v>17.542731246787625</v>
      </c>
      <c r="AB13" s="253">
        <f t="shared" si="11"/>
        <v>14.232130010389534</v>
      </c>
      <c r="AC13" s="256">
        <f t="shared" si="0"/>
        <v>1362.5900374107682</v>
      </c>
      <c r="AD13" s="257">
        <f t="shared" si="1"/>
        <v>4280.4264242161798</v>
      </c>
      <c r="AE13" s="258">
        <f t="shared" si="2"/>
        <v>925.08845067531968</v>
      </c>
      <c r="AF13" s="236">
        <f t="shared" si="12"/>
        <v>6568.1049123022685</v>
      </c>
      <c r="AG13" s="237">
        <f t="shared" si="22"/>
        <v>0.40651760303907092</v>
      </c>
      <c r="AH13" s="254">
        <f t="shared" si="23"/>
        <v>31556</v>
      </c>
      <c r="AI13" s="259">
        <f t="shared" si="13"/>
        <v>86.846397988818197</v>
      </c>
      <c r="AJ13" s="259">
        <f t="shared" si="14"/>
        <v>45.806020477723244</v>
      </c>
      <c r="AK13" s="253">
        <f t="shared" si="15"/>
        <v>156.55343011428488</v>
      </c>
      <c r="AL13" s="256">
        <f t="shared" si="16"/>
        <v>7903.0222169824556</v>
      </c>
      <c r="AM13" s="257">
        <f t="shared" si="17"/>
        <v>11176.668996564473</v>
      </c>
      <c r="AN13" s="258">
        <f t="shared" si="18"/>
        <v>10175.972957428516</v>
      </c>
      <c r="AO13" s="236">
        <f t="shared" si="19"/>
        <v>29255.664170975444</v>
      </c>
      <c r="AP13" s="241">
        <f t="shared" si="20"/>
        <v>0.2186767139139324</v>
      </c>
    </row>
    <row r="14" spans="2:42" ht="12" customHeight="1">
      <c r="B14" s="260" t="s">
        <v>133</v>
      </c>
      <c r="C14" s="262" t="s">
        <v>134</v>
      </c>
      <c r="D14" s="262"/>
      <c r="E14" s="260"/>
      <c r="F14" s="261"/>
      <c r="G14" s="261"/>
      <c r="H14" s="261"/>
      <c r="I14" s="261"/>
      <c r="J14" s="261"/>
      <c r="U14" s="251">
        <v>5</v>
      </c>
      <c r="V14" s="252">
        <f t="shared" si="6"/>
        <v>0.99779356181912282</v>
      </c>
      <c r="W14" s="252">
        <f t="shared" si="7"/>
        <v>0.9683467096690761</v>
      </c>
      <c r="X14" s="253">
        <f t="shared" si="8"/>
        <v>4.8577750463467129E-2</v>
      </c>
      <c r="Y14" s="254">
        <f t="shared" si="21"/>
        <v>40650</v>
      </c>
      <c r="Z14" s="255">
        <f t="shared" si="9"/>
        <v>14.966903427286843</v>
      </c>
      <c r="AA14" s="255">
        <f t="shared" si="10"/>
        <v>17.430240774043369</v>
      </c>
      <c r="AB14" s="253">
        <f t="shared" si="11"/>
        <v>7.7724400741547406</v>
      </c>
      <c r="AC14" s="256">
        <f t="shared" si="0"/>
        <v>1361.9882118831026</v>
      </c>
      <c r="AD14" s="257">
        <f t="shared" si="1"/>
        <v>4252.9787488665825</v>
      </c>
      <c r="AE14" s="258">
        <f t="shared" si="2"/>
        <v>505.20860482005816</v>
      </c>
      <c r="AF14" s="236">
        <f t="shared" si="12"/>
        <v>6120.1755655697434</v>
      </c>
      <c r="AG14" s="237">
        <f t="shared" si="22"/>
        <v>0.37879405617192197</v>
      </c>
      <c r="AH14" s="254">
        <f t="shared" si="23"/>
        <v>31563</v>
      </c>
      <c r="AI14" s="259">
        <f t="shared" si="13"/>
        <v>86.808039878263685</v>
      </c>
      <c r="AJ14" s="259">
        <f t="shared" si="14"/>
        <v>45.512295354446579</v>
      </c>
      <c r="AK14" s="253">
        <f t="shared" si="15"/>
        <v>85.496840815702143</v>
      </c>
      <c r="AL14" s="256">
        <f t="shared" si="16"/>
        <v>7899.5316289219945</v>
      </c>
      <c r="AM14" s="257">
        <f t="shared" si="17"/>
        <v>11105.000066484965</v>
      </c>
      <c r="AN14" s="258">
        <f t="shared" si="18"/>
        <v>5557.29465302064</v>
      </c>
      <c r="AO14" s="236">
        <f t="shared" si="19"/>
        <v>24561.826348427599</v>
      </c>
      <c r="AP14" s="241">
        <f t="shared" si="20"/>
        <v>0.18359178045690921</v>
      </c>
    </row>
    <row r="15" spans="2:42" ht="12" customHeight="1">
      <c r="C15" s="263"/>
      <c r="D15" s="264"/>
      <c r="U15" s="251">
        <v>6</v>
      </c>
      <c r="V15" s="252">
        <f t="shared" si="6"/>
        <v>0.9973528587313587</v>
      </c>
      <c r="W15" s="252">
        <f t="shared" si="7"/>
        <v>0.96213731287569104</v>
      </c>
      <c r="X15" s="253">
        <f t="shared" si="8"/>
        <v>2.6529244332290012E-2</v>
      </c>
      <c r="Y15" s="254">
        <f t="shared" si="21"/>
        <v>40657</v>
      </c>
      <c r="Z15" s="255">
        <f t="shared" si="9"/>
        <v>14.96029288097038</v>
      </c>
      <c r="AA15" s="255">
        <f t="shared" si="10"/>
        <v>17.318471631762439</v>
      </c>
      <c r="AB15" s="253">
        <f t="shared" si="11"/>
        <v>4.2446790931664022</v>
      </c>
      <c r="AC15" s="256">
        <f t="shared" si="0"/>
        <v>1361.3866521683046</v>
      </c>
      <c r="AD15" s="257">
        <f t="shared" si="1"/>
        <v>4225.7070781500352</v>
      </c>
      <c r="AE15" s="258">
        <f t="shared" si="2"/>
        <v>275.90414105581613</v>
      </c>
      <c r="AF15" s="236">
        <f t="shared" si="12"/>
        <v>5862.9978713741566</v>
      </c>
      <c r="AG15" s="237">
        <f t="shared" si="22"/>
        <v>0.36287663993155639</v>
      </c>
      <c r="AH15" s="254">
        <f t="shared" si="23"/>
        <v>31570</v>
      </c>
      <c r="AI15" s="259">
        <f t="shared" si="13"/>
        <v>86.769698709628202</v>
      </c>
      <c r="AJ15" s="259">
        <f t="shared" si="14"/>
        <v>45.220453705157482</v>
      </c>
      <c r="AK15" s="253">
        <f t="shared" si="15"/>
        <v>46.691470024830423</v>
      </c>
      <c r="AL15" s="256">
        <f t="shared" si="16"/>
        <v>7896.0425825761658</v>
      </c>
      <c r="AM15" s="257">
        <f t="shared" si="17"/>
        <v>11033.790704058423</v>
      </c>
      <c r="AN15" s="258">
        <f t="shared" si="18"/>
        <v>3034.9455516139774</v>
      </c>
      <c r="AO15" s="236">
        <f t="shared" si="19"/>
        <v>21964.778838248567</v>
      </c>
      <c r="AP15" s="241">
        <f t="shared" si="20"/>
        <v>0.16417968261201604</v>
      </c>
    </row>
    <row r="16" spans="2:42" ht="12" customHeight="1">
      <c r="U16" s="251">
        <v>7</v>
      </c>
      <c r="V16" s="252">
        <f t="shared" si="6"/>
        <v>0.99691235029228653</v>
      </c>
      <c r="W16" s="252">
        <f t="shared" si="7"/>
        <v>0.95596773302819182</v>
      </c>
      <c r="X16" s="253">
        <f t="shared" si="8"/>
        <v>1.4488130844420934E-2</v>
      </c>
      <c r="Y16" s="254">
        <f t="shared" si="21"/>
        <v>40664</v>
      </c>
      <c r="Z16" s="255">
        <f t="shared" si="9"/>
        <v>14.953685254384299</v>
      </c>
      <c r="AA16" s="255">
        <f t="shared" si="10"/>
        <v>17.207419194507452</v>
      </c>
      <c r="AB16" s="253">
        <f t="shared" si="11"/>
        <v>2.3181009351073496</v>
      </c>
      <c r="AC16" s="256">
        <f t="shared" si="0"/>
        <v>1360.785358148971</v>
      </c>
      <c r="AD16" s="257">
        <f t="shared" si="1"/>
        <v>4198.6102834598178</v>
      </c>
      <c r="AE16" s="258">
        <f t="shared" si="2"/>
        <v>150.67656078197771</v>
      </c>
      <c r="AF16" s="236">
        <f t="shared" si="12"/>
        <v>5710.0722023907665</v>
      </c>
      <c r="AG16" s="237">
        <f t="shared" si="22"/>
        <v>0.35341166072852426</v>
      </c>
      <c r="AH16" s="254">
        <f t="shared" si="23"/>
        <v>31577</v>
      </c>
      <c r="AI16" s="259">
        <f t="shared" si="13"/>
        <v>86.731374475428922</v>
      </c>
      <c r="AJ16" s="259">
        <f t="shared" si="14"/>
        <v>44.930483452325014</v>
      </c>
      <c r="AK16" s="253">
        <f t="shared" si="15"/>
        <v>25.499110286180844</v>
      </c>
      <c r="AL16" s="256">
        <f t="shared" si="16"/>
        <v>7892.5550772640318</v>
      </c>
      <c r="AM16" s="257">
        <f t="shared" si="17"/>
        <v>10963.037962367302</v>
      </c>
      <c r="AN16" s="258">
        <f t="shared" si="18"/>
        <v>1657.4421686017549</v>
      </c>
      <c r="AO16" s="236">
        <f t="shared" si="19"/>
        <v>20513.03520823309</v>
      </c>
      <c r="AP16" s="241">
        <f t="shared" si="20"/>
        <v>0.15332836422792609</v>
      </c>
    </row>
    <row r="17" spans="21:42" ht="12" customHeight="1">
      <c r="U17" s="251">
        <v>8</v>
      </c>
      <c r="V17" s="252">
        <f t="shared" si="6"/>
        <v>0.99647203641593429</v>
      </c>
      <c r="W17" s="252">
        <f t="shared" si="7"/>
        <v>0.94983771480561385</v>
      </c>
      <c r="X17" s="253">
        <f t="shared" si="8"/>
        <v>7.9122470559621245E-3</v>
      </c>
      <c r="Y17" s="254">
        <f t="shared" si="21"/>
        <v>40671</v>
      </c>
      <c r="Z17" s="255">
        <f t="shared" si="9"/>
        <v>14.947080546239015</v>
      </c>
      <c r="AA17" s="255">
        <f t="shared" si="10"/>
        <v>17.09707886650105</v>
      </c>
      <c r="AB17" s="253">
        <f t="shared" si="11"/>
        <v>1.2659595289539398</v>
      </c>
      <c r="AC17" s="256">
        <f t="shared" si="0"/>
        <v>1360.1843297077501</v>
      </c>
      <c r="AD17" s="257">
        <f t="shared" si="1"/>
        <v>4171.6872434262568</v>
      </c>
      <c r="AE17" s="258">
        <f t="shared" si="2"/>
        <v>82.287369382006077</v>
      </c>
      <c r="AF17" s="236">
        <f t="shared" si="12"/>
        <v>5614.1589425160128</v>
      </c>
      <c r="AG17" s="237">
        <f t="shared" si="22"/>
        <v>0.34747533220994076</v>
      </c>
      <c r="AH17" s="254">
        <f t="shared" si="23"/>
        <v>31584</v>
      </c>
      <c r="AI17" s="259">
        <f t="shared" si="13"/>
        <v>86.693067168186289</v>
      </c>
      <c r="AJ17" s="259">
        <f t="shared" si="14"/>
        <v>44.642372595863854</v>
      </c>
      <c r="AK17" s="253">
        <f t="shared" si="15"/>
        <v>13.925554818493339</v>
      </c>
      <c r="AL17" s="256">
        <f t="shared" si="16"/>
        <v>7889.0691123049519</v>
      </c>
      <c r="AM17" s="257">
        <f t="shared" si="17"/>
        <v>10892.73891339078</v>
      </c>
      <c r="AN17" s="258">
        <f t="shared" si="18"/>
        <v>905.161063202067</v>
      </c>
      <c r="AO17" s="236">
        <f t="shared" si="19"/>
        <v>19686.9690888978</v>
      </c>
      <c r="AP17" s="241">
        <f t="shared" si="20"/>
        <v>0.14715378472099114</v>
      </c>
    </row>
    <row r="18" spans="21:42" ht="12" customHeight="1">
      <c r="U18" s="251">
        <v>9</v>
      </c>
      <c r="V18" s="252">
        <f t="shared" si="6"/>
        <v>0.99603191701636795</v>
      </c>
      <c r="W18" s="252">
        <f t="shared" si="7"/>
        <v>0.94374700452420479</v>
      </c>
      <c r="X18" s="253">
        <f t="shared" si="8"/>
        <v>4.3210303763020234E-3</v>
      </c>
      <c r="Y18" s="254">
        <f t="shared" si="21"/>
        <v>40678</v>
      </c>
      <c r="Z18" s="255">
        <f t="shared" si="9"/>
        <v>14.94047875524552</v>
      </c>
      <c r="AA18" s="255">
        <f t="shared" si="10"/>
        <v>16.987446081435685</v>
      </c>
      <c r="AB18" s="253">
        <f t="shared" si="11"/>
        <v>0.69136486020832377</v>
      </c>
      <c r="AC18" s="256">
        <f t="shared" si="0"/>
        <v>1359.583566727342</v>
      </c>
      <c r="AD18" s="257">
        <f t="shared" si="1"/>
        <v>4144.9368438703077</v>
      </c>
      <c r="AE18" s="258">
        <f t="shared" si="2"/>
        <v>44.938715913541039</v>
      </c>
      <c r="AF18" s="236">
        <f t="shared" si="12"/>
        <v>5549.4591265111912</v>
      </c>
      <c r="AG18" s="237">
        <f t="shared" si="22"/>
        <v>0.34347088732507219</v>
      </c>
      <c r="AH18" s="254">
        <f t="shared" si="23"/>
        <v>31591</v>
      </c>
      <c r="AI18" s="259">
        <f t="shared" si="13"/>
        <v>86.654776780424015</v>
      </c>
      <c r="AJ18" s="259">
        <f t="shared" si="14"/>
        <v>44.356109212637627</v>
      </c>
      <c r="AK18" s="253">
        <f t="shared" si="15"/>
        <v>7.6050134622915611</v>
      </c>
      <c r="AL18" s="256">
        <f t="shared" si="16"/>
        <v>7885.5846870185851</v>
      </c>
      <c r="AM18" s="257">
        <f t="shared" si="17"/>
        <v>10822.89064788358</v>
      </c>
      <c r="AN18" s="258">
        <f t="shared" si="18"/>
        <v>494.3258750489515</v>
      </c>
      <c r="AO18" s="236">
        <f t="shared" si="19"/>
        <v>19202.801209951114</v>
      </c>
      <c r="AP18" s="241">
        <f t="shared" si="20"/>
        <v>0.14353478499047811</v>
      </c>
    </row>
    <row r="19" spans="21:42" ht="12" customHeight="1">
      <c r="U19" s="251">
        <v>10</v>
      </c>
      <c r="V19" s="252">
        <f t="shared" si="6"/>
        <v>0.99559199200769144</v>
      </c>
      <c r="W19" s="252">
        <f t="shared" si="7"/>
        <v>0.93769535012692595</v>
      </c>
      <c r="X19" s="253">
        <f t="shared" si="8"/>
        <v>2.3597978400908813E-3</v>
      </c>
      <c r="Y19" s="254">
        <f t="shared" si="21"/>
        <v>40685</v>
      </c>
      <c r="Z19" s="255">
        <f t="shared" si="9"/>
        <v>14.933879880115372</v>
      </c>
      <c r="AA19" s="255">
        <f t="shared" si="10"/>
        <v>16.878516302284666</v>
      </c>
      <c r="AB19" s="253">
        <f t="shared" si="11"/>
        <v>0.37756765441454099</v>
      </c>
      <c r="AC19" s="256">
        <f t="shared" si="0"/>
        <v>1358.9830690904987</v>
      </c>
      <c r="AD19" s="257">
        <f t="shared" si="1"/>
        <v>4118.3579777574578</v>
      </c>
      <c r="AE19" s="258">
        <f t="shared" si="2"/>
        <v>24.541897536945164</v>
      </c>
      <c r="AF19" s="236">
        <f t="shared" si="12"/>
        <v>5501.8829443849008</v>
      </c>
      <c r="AG19" s="237">
        <f t="shared" si="22"/>
        <v>0.34052626999968438</v>
      </c>
      <c r="AH19" s="254">
        <f t="shared" si="23"/>
        <v>31598</v>
      </c>
      <c r="AI19" s="259">
        <f t="shared" si="13"/>
        <v>86.616503304669152</v>
      </c>
      <c r="AJ19" s="259">
        <f t="shared" si="14"/>
        <v>44.071681455965518</v>
      </c>
      <c r="AK19" s="253">
        <f t="shared" si="15"/>
        <v>4.1532441985599506</v>
      </c>
      <c r="AL19" s="256">
        <f t="shared" si="16"/>
        <v>7882.1018007248931</v>
      </c>
      <c r="AM19" s="257">
        <f t="shared" si="17"/>
        <v>10753.490275255586</v>
      </c>
      <c r="AN19" s="258">
        <f t="shared" si="18"/>
        <v>269.96087290639673</v>
      </c>
      <c r="AO19" s="236">
        <f t="shared" si="19"/>
        <v>18905.552948886878</v>
      </c>
      <c r="AP19" s="241">
        <f t="shared" si="20"/>
        <v>0.14131294950021958</v>
      </c>
    </row>
    <row r="20" spans="21:42" ht="12" customHeight="1">
      <c r="U20" s="251">
        <v>11</v>
      </c>
      <c r="V20" s="252">
        <f t="shared" si="6"/>
        <v>0.99515226130404677</v>
      </c>
      <c r="W20" s="252">
        <f t="shared" si="7"/>
        <v>0.93168250117302165</v>
      </c>
      <c r="X20" s="253">
        <f t="shared" si="8"/>
        <v>1.2887310111583329E-3</v>
      </c>
      <c r="Y20" s="254">
        <f t="shared" si="21"/>
        <v>40692</v>
      </c>
      <c r="Z20" s="255">
        <f t="shared" si="9"/>
        <v>14.927283919560702</v>
      </c>
      <c r="AA20" s="255">
        <f t="shared" si="10"/>
        <v>16.77028502111439</v>
      </c>
      <c r="AB20" s="253">
        <f t="shared" si="11"/>
        <v>0.20619696178533325</v>
      </c>
      <c r="AC20" s="256">
        <f t="shared" si="0"/>
        <v>1358.3828366800237</v>
      </c>
      <c r="AD20" s="257">
        <f t="shared" si="1"/>
        <v>4091.9495451519106</v>
      </c>
      <c r="AE20" s="258">
        <f t="shared" si="2"/>
        <v>13.402802516046661</v>
      </c>
      <c r="AF20" s="236">
        <f t="shared" si="12"/>
        <v>5463.735184347981</v>
      </c>
      <c r="AG20" s="237">
        <f t="shared" si="22"/>
        <v>0.33816520296762898</v>
      </c>
      <c r="AH20" s="254">
        <f t="shared" si="23"/>
        <v>31605</v>
      </c>
      <c r="AI20" s="259">
        <f t="shared" si="13"/>
        <v>86.578246733452076</v>
      </c>
      <c r="AJ20" s="259">
        <f t="shared" si="14"/>
        <v>43.789077555132017</v>
      </c>
      <c r="AK20" s="253">
        <f t="shared" si="15"/>
        <v>2.2681665796386659</v>
      </c>
      <c r="AL20" s="256">
        <f t="shared" si="16"/>
        <v>7878.6204527441387</v>
      </c>
      <c r="AM20" s="257">
        <f t="shared" si="17"/>
        <v>10684.534923452213</v>
      </c>
      <c r="AN20" s="258">
        <f t="shared" si="18"/>
        <v>147.4308276765133</v>
      </c>
      <c r="AO20" s="236">
        <f t="shared" si="19"/>
        <v>18710.586203872866</v>
      </c>
      <c r="AP20" s="241">
        <f t="shared" si="20"/>
        <v>0.13985563556357489</v>
      </c>
    </row>
    <row r="21" spans="21:42" ht="12" customHeight="1">
      <c r="U21" s="251">
        <v>12</v>
      </c>
      <c r="V21" s="252">
        <f t="shared" si="6"/>
        <v>0.99471272481961348</v>
      </c>
      <c r="W21" s="252">
        <f t="shared" si="7"/>
        <v>0.92570820882765537</v>
      </c>
      <c r="X21" s="253">
        <f t="shared" si="8"/>
        <v>7.0380080484234184E-4</v>
      </c>
      <c r="Y21" s="254">
        <f t="shared" si="21"/>
        <v>40699</v>
      </c>
      <c r="Z21" s="255">
        <f t="shared" si="9"/>
        <v>14.920690872294202</v>
      </c>
      <c r="AA21" s="255">
        <f t="shared" si="10"/>
        <v>16.662747758897797</v>
      </c>
      <c r="AB21" s="253">
        <f t="shared" si="11"/>
        <v>0.11260812877477469</v>
      </c>
      <c r="AC21" s="256">
        <f t="shared" si="0"/>
        <v>1357.7828693787724</v>
      </c>
      <c r="AD21" s="257">
        <f t="shared" si="1"/>
        <v>4065.710453171062</v>
      </c>
      <c r="AE21" s="258">
        <f t="shared" si="2"/>
        <v>7.3195283703603549</v>
      </c>
      <c r="AF21" s="236">
        <f t="shared" si="12"/>
        <v>5430.8128509201952</v>
      </c>
      <c r="AG21" s="237">
        <f t="shared" si="22"/>
        <v>0.33612755158260788</v>
      </c>
      <c r="AH21" s="254">
        <f t="shared" si="23"/>
        <v>31612</v>
      </c>
      <c r="AI21" s="259">
        <f t="shared" si="13"/>
        <v>86.540007059306376</v>
      </c>
      <c r="AJ21" s="259">
        <f t="shared" si="14"/>
        <v>43.5082858148998</v>
      </c>
      <c r="AK21" s="253">
        <f t="shared" si="15"/>
        <v>1.2386894165225217</v>
      </c>
      <c r="AL21" s="256">
        <f t="shared" si="16"/>
        <v>7875.1406423968783</v>
      </c>
      <c r="AM21" s="257">
        <f t="shared" si="17"/>
        <v>10616.02173883555</v>
      </c>
      <c r="AN21" s="258">
        <f t="shared" si="18"/>
        <v>80.51481207396391</v>
      </c>
      <c r="AO21" s="236">
        <f t="shared" si="19"/>
        <v>18571.677193306394</v>
      </c>
      <c r="AP21" s="241">
        <f t="shared" si="20"/>
        <v>0.13881733522671744</v>
      </c>
    </row>
    <row r="22" spans="21:42" ht="12" customHeight="1">
      <c r="U22" s="251">
        <v>13</v>
      </c>
      <c r="V22" s="252">
        <f t="shared" si="6"/>
        <v>0.99427338246860963</v>
      </c>
      <c r="W22" s="252">
        <f t="shared" si="7"/>
        <v>0.91977222585161045</v>
      </c>
      <c r="X22" s="253">
        <f t="shared" si="8"/>
        <v>3.8435916308983008E-4</v>
      </c>
      <c r="Y22" s="254">
        <f t="shared" si="21"/>
        <v>40706</v>
      </c>
      <c r="Z22" s="255">
        <f t="shared" si="9"/>
        <v>14.914100737029145</v>
      </c>
      <c r="AA22" s="255">
        <f t="shared" si="10"/>
        <v>16.555900065328988</v>
      </c>
      <c r="AB22" s="253">
        <f t="shared" si="11"/>
        <v>6.1497466094372816E-2</v>
      </c>
      <c r="AC22" s="256">
        <f t="shared" si="0"/>
        <v>1357.1831670696522</v>
      </c>
      <c r="AD22" s="257">
        <f t="shared" si="1"/>
        <v>4039.639615940273</v>
      </c>
      <c r="AE22" s="258">
        <f t="shared" si="2"/>
        <v>3.9973352961342323</v>
      </c>
      <c r="AF22" s="236">
        <f t="shared" si="12"/>
        <v>5400.8201183060592</v>
      </c>
      <c r="AG22" s="237">
        <f t="shared" si="22"/>
        <v>0.3342712210376963</v>
      </c>
      <c r="AH22" s="254">
        <f t="shared" si="23"/>
        <v>31619</v>
      </c>
      <c r="AI22" s="259">
        <f t="shared" si="13"/>
        <v>86.501784274769037</v>
      </c>
      <c r="AJ22" s="259">
        <f t="shared" si="14"/>
        <v>43.229294615025694</v>
      </c>
      <c r="AK22" s="253">
        <f t="shared" si="15"/>
        <v>0.67647212703810089</v>
      </c>
      <c r="AL22" s="256">
        <f t="shared" si="16"/>
        <v>7871.6623690039833</v>
      </c>
      <c r="AM22" s="257">
        <f t="shared" si="17"/>
        <v>10547.947886066268</v>
      </c>
      <c r="AN22" s="258">
        <f t="shared" si="18"/>
        <v>43.970688257476553</v>
      </c>
      <c r="AO22" s="236">
        <f t="shared" si="19"/>
        <v>18463.580943327725</v>
      </c>
      <c r="AP22" s="241">
        <f t="shared" si="20"/>
        <v>0.13800935040047632</v>
      </c>
    </row>
    <row r="23" spans="21:42" ht="12" customHeight="1">
      <c r="U23" s="251">
        <v>14</v>
      </c>
      <c r="V23" s="252">
        <f t="shared" si="6"/>
        <v>0.9938342341652906</v>
      </c>
      <c r="W23" s="252">
        <f t="shared" si="7"/>
        <v>0.91387430659106017</v>
      </c>
      <c r="X23" s="253">
        <f t="shared" si="8"/>
        <v>2.0990593536506126E-4</v>
      </c>
      <c r="Y23" s="254">
        <f t="shared" si="21"/>
        <v>40713</v>
      </c>
      <c r="Z23" s="255">
        <f t="shared" si="9"/>
        <v>14.907513512479358</v>
      </c>
      <c r="AA23" s="255">
        <f t="shared" si="10"/>
        <v>16.449737518639083</v>
      </c>
      <c r="AB23" s="253">
        <f t="shared" si="11"/>
        <v>3.3584949658409802E-2</v>
      </c>
      <c r="AC23" s="256">
        <f t="shared" si="0"/>
        <v>1356.5837296356215</v>
      </c>
      <c r="AD23" s="257">
        <f t="shared" si="1"/>
        <v>4013.7359545479358</v>
      </c>
      <c r="AE23" s="258">
        <f t="shared" si="2"/>
        <v>2.1830217277966373</v>
      </c>
      <c r="AF23" s="236">
        <f t="shared" si="12"/>
        <v>5372.5027059113536</v>
      </c>
      <c r="AG23" s="237">
        <f t="shared" si="22"/>
        <v>0.33251858054783395</v>
      </c>
      <c r="AH23" s="254">
        <f t="shared" si="23"/>
        <v>31626</v>
      </c>
      <c r="AI23" s="259">
        <f t="shared" si="13"/>
        <v>86.463578372380283</v>
      </c>
      <c r="AJ23" s="259">
        <f t="shared" si="14"/>
        <v>42.95209240977983</v>
      </c>
      <c r="AK23" s="253">
        <f t="shared" si="15"/>
        <v>0.36943444624250782</v>
      </c>
      <c r="AL23" s="256">
        <f t="shared" si="16"/>
        <v>7868.1856318866057</v>
      </c>
      <c r="AM23" s="257">
        <f t="shared" si="17"/>
        <v>10480.310547986277</v>
      </c>
      <c r="AN23" s="258">
        <f t="shared" si="18"/>
        <v>24.013239005763008</v>
      </c>
      <c r="AO23" s="236">
        <f t="shared" si="19"/>
        <v>18372.509418878646</v>
      </c>
      <c r="AP23" s="241">
        <f t="shared" si="20"/>
        <v>0.13732861994153789</v>
      </c>
    </row>
    <row r="24" spans="21:42" ht="12" customHeight="1">
      <c r="U24" s="251">
        <v>15</v>
      </c>
      <c r="V24" s="252">
        <f t="shared" si="6"/>
        <v>0.99339527982394993</v>
      </c>
      <c r="W24" s="252">
        <f t="shared" si="7"/>
        <v>0.90801420696740098</v>
      </c>
      <c r="X24" s="253">
        <f t="shared" si="8"/>
        <v>1.1463367062016359E-4</v>
      </c>
      <c r="Y24" s="254">
        <f t="shared" si="21"/>
        <v>40720</v>
      </c>
      <c r="Z24" s="255">
        <f t="shared" si="9"/>
        <v>14.900929197359249</v>
      </c>
      <c r="AA24" s="255">
        <f t="shared" si="10"/>
        <v>16.344255725413216</v>
      </c>
      <c r="AB24" s="253">
        <f t="shared" si="11"/>
        <v>1.8341387299226176E-2</v>
      </c>
      <c r="AC24" s="256">
        <f t="shared" si="0"/>
        <v>1355.9845569596914</v>
      </c>
      <c r="AD24" s="257">
        <f t="shared" si="1"/>
        <v>3987.9983970008243</v>
      </c>
      <c r="AE24" s="258">
        <f t="shared" si="2"/>
        <v>1.1921901744497014</v>
      </c>
      <c r="AF24" s="236">
        <f t="shared" si="12"/>
        <v>5345.1751441349661</v>
      </c>
      <c r="AG24" s="237">
        <f t="shared" si="22"/>
        <v>0.3308272045636545</v>
      </c>
      <c r="AH24" s="254">
        <f t="shared" si="23"/>
        <v>31633</v>
      </c>
      <c r="AI24" s="259">
        <f t="shared" si="13"/>
        <v>86.425389344683637</v>
      </c>
      <c r="AJ24" s="259">
        <f t="shared" si="14"/>
        <v>42.676667727467844</v>
      </c>
      <c r="AK24" s="253">
        <f t="shared" si="15"/>
        <v>0.20175526029148794</v>
      </c>
      <c r="AL24" s="256">
        <f t="shared" si="16"/>
        <v>7864.7104303662099</v>
      </c>
      <c r="AM24" s="257">
        <f t="shared" si="17"/>
        <v>10413.106925502156</v>
      </c>
      <c r="AN24" s="258">
        <f t="shared" si="18"/>
        <v>13.114091918946716</v>
      </c>
      <c r="AO24" s="236">
        <f t="shared" si="19"/>
        <v>18290.931447787312</v>
      </c>
      <c r="AP24" s="241">
        <f t="shared" si="20"/>
        <v>0.13671885075148418</v>
      </c>
    </row>
    <row r="25" spans="21:42" ht="12" customHeight="1">
      <c r="U25" s="251">
        <v>16</v>
      </c>
      <c r="V25" s="252">
        <f t="shared" si="6"/>
        <v>0.99295651935891904</v>
      </c>
      <c r="W25" s="252">
        <f t="shared" si="7"/>
        <v>0.9021916844671507</v>
      </c>
      <c r="X25" s="253">
        <f t="shared" si="8"/>
        <v>6.2603653474581301E-5</v>
      </c>
      <c r="Y25" s="254">
        <f t="shared" si="21"/>
        <v>40727</v>
      </c>
      <c r="Z25" s="255">
        <f t="shared" si="9"/>
        <v>14.894347790383785</v>
      </c>
      <c r="AA25" s="255">
        <f t="shared" si="10"/>
        <v>16.239450320408714</v>
      </c>
      <c r="AB25" s="253">
        <f t="shared" si="11"/>
        <v>1.0016584555933008E-2</v>
      </c>
      <c r="AC25" s="256">
        <f t="shared" si="0"/>
        <v>1355.3856489249242</v>
      </c>
      <c r="AD25" s="257">
        <f t="shared" si="1"/>
        <v>3962.4258781797262</v>
      </c>
      <c r="AE25" s="258">
        <f t="shared" si="2"/>
        <v>0.65107799613564554</v>
      </c>
      <c r="AF25" s="236">
        <f t="shared" si="12"/>
        <v>5318.4626051007854</v>
      </c>
      <c r="AG25" s="237">
        <f t="shared" si="22"/>
        <v>0.32917389398408031</v>
      </c>
      <c r="AH25" s="254">
        <f t="shared" si="23"/>
        <v>31640</v>
      </c>
      <c r="AI25" s="259">
        <f t="shared" si="13"/>
        <v>86.38721718422596</v>
      </c>
      <c r="AJ25" s="259">
        <f t="shared" si="14"/>
        <v>42.403009169956086</v>
      </c>
      <c r="AK25" s="253">
        <f t="shared" si="15"/>
        <v>0.11018243011526309</v>
      </c>
      <c r="AL25" s="256">
        <f t="shared" si="16"/>
        <v>7861.236763764563</v>
      </c>
      <c r="AM25" s="257">
        <f t="shared" si="17"/>
        <v>10346.334237469284</v>
      </c>
      <c r="AN25" s="258">
        <f t="shared" si="18"/>
        <v>7.1618579574921011</v>
      </c>
      <c r="AO25" s="236">
        <f t="shared" si="19"/>
        <v>18214.732859191339</v>
      </c>
      <c r="AP25" s="241">
        <f t="shared" si="20"/>
        <v>0.13614929072161558</v>
      </c>
    </row>
    <row r="26" spans="21:42" ht="12" customHeight="1">
      <c r="U26" s="251">
        <v>17</v>
      </c>
      <c r="V26" s="252">
        <f t="shared" si="6"/>
        <v>0.992517952684567</v>
      </c>
      <c r="W26" s="252">
        <f t="shared" si="7"/>
        <v>0.89640649813191398</v>
      </c>
      <c r="X26" s="253">
        <f t="shared" si="8"/>
        <v>3.4189059873618569E-5</v>
      </c>
      <c r="Y26" s="254">
        <f t="shared" si="21"/>
        <v>40734</v>
      </c>
      <c r="Z26" s="255">
        <f t="shared" si="9"/>
        <v>14.887769290268505</v>
      </c>
      <c r="AA26" s="255">
        <f t="shared" si="10"/>
        <v>16.13531696637445</v>
      </c>
      <c r="AB26" s="253">
        <f t="shared" si="11"/>
        <v>5.4702495797789713E-3</v>
      </c>
      <c r="AC26" s="256">
        <f t="shared" si="0"/>
        <v>1354.7870054144337</v>
      </c>
      <c r="AD26" s="257">
        <f t="shared" si="1"/>
        <v>3937.0173397953658</v>
      </c>
      <c r="AE26" s="258">
        <f t="shared" si="2"/>
        <v>0.35556622268563315</v>
      </c>
      <c r="AF26" s="236">
        <f t="shared" si="12"/>
        <v>5292.1599114324845</v>
      </c>
      <c r="AG26" s="237">
        <f t="shared" si="22"/>
        <v>0.32754594983180568</v>
      </c>
      <c r="AH26" s="254">
        <f t="shared" si="23"/>
        <v>31647</v>
      </c>
      <c r="AI26" s="259">
        <f t="shared" si="13"/>
        <v>86.349061883557326</v>
      </c>
      <c r="AJ26" s="259">
        <f t="shared" si="14"/>
        <v>42.131105412199958</v>
      </c>
      <c r="AK26" s="253">
        <f t="shared" si="15"/>
        <v>6.0172745377568684E-2</v>
      </c>
      <c r="AL26" s="256">
        <f t="shared" si="16"/>
        <v>7857.7646314037165</v>
      </c>
      <c r="AM26" s="257">
        <f t="shared" si="17"/>
        <v>10279.989720576788</v>
      </c>
      <c r="AN26" s="258">
        <f t="shared" si="18"/>
        <v>3.9112284495419645</v>
      </c>
      <c r="AO26" s="236">
        <f t="shared" si="19"/>
        <v>18141.665580430046</v>
      </c>
      <c r="AP26" s="241">
        <f t="shared" si="20"/>
        <v>0.13560313622924877</v>
      </c>
    </row>
    <row r="27" spans="21:42" ht="12" customHeight="1">
      <c r="U27" s="251">
        <v>18</v>
      </c>
      <c r="V27" s="252">
        <f t="shared" si="6"/>
        <v>0.99207957971530081</v>
      </c>
      <c r="W27" s="252">
        <f t="shared" si="7"/>
        <v>0.89065840854840927</v>
      </c>
      <c r="X27" s="253">
        <f t="shared" si="8"/>
        <v>1.8671303512924806E-5</v>
      </c>
      <c r="Y27" s="254">
        <f t="shared" si="21"/>
        <v>40741</v>
      </c>
      <c r="Z27" s="255">
        <f t="shared" si="9"/>
        <v>14.881193695729513</v>
      </c>
      <c r="AA27" s="255">
        <f t="shared" si="10"/>
        <v>16.031851353871367</v>
      </c>
      <c r="AB27" s="253">
        <f t="shared" si="11"/>
        <v>2.987408562067969E-3</v>
      </c>
      <c r="AC27" s="256">
        <f t="shared" si="0"/>
        <v>1354.1886263113854</v>
      </c>
      <c r="AD27" s="257">
        <f t="shared" si="1"/>
        <v>3911.7717303446134</v>
      </c>
      <c r="AE27" s="258">
        <f t="shared" si="2"/>
        <v>0.19418155653441796</v>
      </c>
      <c r="AF27" s="236">
        <f t="shared" si="12"/>
        <v>5266.1545382125332</v>
      </c>
      <c r="AG27" s="237">
        <f t="shared" si="22"/>
        <v>0.3259364076383322</v>
      </c>
      <c r="AH27" s="254">
        <f t="shared" si="23"/>
        <v>31654</v>
      </c>
      <c r="AI27" s="259">
        <f t="shared" si="13"/>
        <v>86.310923435231174</v>
      </c>
      <c r="AJ27" s="259">
        <f t="shared" si="14"/>
        <v>41.860945201775237</v>
      </c>
      <c r="AK27" s="253">
        <f t="shared" si="15"/>
        <v>3.2861494182747655E-2</v>
      </c>
      <c r="AL27" s="256">
        <f t="shared" si="16"/>
        <v>7854.2940326060352</v>
      </c>
      <c r="AM27" s="257">
        <f t="shared" si="17"/>
        <v>10214.070629233156</v>
      </c>
      <c r="AN27" s="258">
        <f t="shared" si="18"/>
        <v>2.1359971218785976</v>
      </c>
      <c r="AO27" s="236">
        <f t="shared" si="19"/>
        <v>18070.500658961068</v>
      </c>
      <c r="AP27" s="241">
        <f t="shared" si="20"/>
        <v>0.13507120124798047</v>
      </c>
    </row>
    <row r="28" spans="21:42" ht="12" customHeight="1">
      <c r="U28" s="251">
        <v>19</v>
      </c>
      <c r="V28" s="252">
        <f t="shared" si="6"/>
        <v>0.99164140036556536</v>
      </c>
      <c r="W28" s="252">
        <f t="shared" si="7"/>
        <v>0.88494717783856158</v>
      </c>
      <c r="X28" s="253">
        <f t="shared" si="8"/>
        <v>1.019675814896462E-5</v>
      </c>
      <c r="Y28" s="254">
        <f t="shared" si="21"/>
        <v>40748</v>
      </c>
      <c r="Z28" s="255">
        <f t="shared" si="9"/>
        <v>14.87462100548348</v>
      </c>
      <c r="AA28" s="255">
        <f t="shared" si="10"/>
        <v>15.929049201094109</v>
      </c>
      <c r="AB28" s="253">
        <f t="shared" si="11"/>
        <v>1.6314813038343394E-3</v>
      </c>
      <c r="AC28" s="256">
        <f t="shared" si="0"/>
        <v>1353.5905114989966</v>
      </c>
      <c r="AD28" s="257">
        <f t="shared" si="1"/>
        <v>3886.6880050669624</v>
      </c>
      <c r="AE28" s="258">
        <f t="shared" si="2"/>
        <v>0.10604628474923206</v>
      </c>
      <c r="AF28" s="236">
        <f t="shared" si="12"/>
        <v>5240.3845628507079</v>
      </c>
      <c r="AG28" s="237">
        <f t="shared" si="22"/>
        <v>0.32434143484871619</v>
      </c>
      <c r="AH28" s="254">
        <f t="shared" si="23"/>
        <v>31661</v>
      </c>
      <c r="AI28" s="259">
        <f t="shared" si="13"/>
        <v>86.272801831804188</v>
      </c>
      <c r="AJ28" s="259">
        <f t="shared" si="14"/>
        <v>41.592517358412394</v>
      </c>
      <c r="AK28" s="253">
        <f t="shared" si="15"/>
        <v>1.7946294342177732E-2</v>
      </c>
      <c r="AL28" s="256">
        <f t="shared" si="16"/>
        <v>7850.824966694182</v>
      </c>
      <c r="AM28" s="257">
        <f t="shared" si="17"/>
        <v>10148.574235452623</v>
      </c>
      <c r="AN28" s="258">
        <f t="shared" si="18"/>
        <v>1.1665091322415524</v>
      </c>
      <c r="AO28" s="236">
        <f t="shared" si="19"/>
        <v>18000.565711279047</v>
      </c>
      <c r="AP28" s="241">
        <f t="shared" si="20"/>
        <v>0.13454845992659153</v>
      </c>
    </row>
    <row r="29" spans="21:42" ht="12" customHeight="1">
      <c r="U29" s="251">
        <v>20</v>
      </c>
      <c r="V29" s="252">
        <f t="shared" si="6"/>
        <v>0.99120341454984306</v>
      </c>
      <c r="W29" s="252">
        <f t="shared" si="7"/>
        <v>0.87927256964965816</v>
      </c>
      <c r="X29" s="253">
        <f t="shared" si="8"/>
        <v>5.5686458460975875E-6</v>
      </c>
      <c r="Y29" s="254">
        <f t="shared" si="21"/>
        <v>40755</v>
      </c>
      <c r="Z29" s="255">
        <f t="shared" si="9"/>
        <v>14.868051218247645</v>
      </c>
      <c r="AA29" s="255">
        <f t="shared" si="10"/>
        <v>15.826906253693847</v>
      </c>
      <c r="AB29" s="253">
        <f t="shared" si="11"/>
        <v>8.9098333537561403E-4</v>
      </c>
      <c r="AC29" s="256">
        <f t="shared" si="0"/>
        <v>1352.9926608605356</v>
      </c>
      <c r="AD29" s="257">
        <f t="shared" si="1"/>
        <v>3861.7651259012987</v>
      </c>
      <c r="AE29" s="258">
        <f t="shared" si="2"/>
        <v>5.7913916799414905E-2</v>
      </c>
      <c r="AF29" s="236">
        <f t="shared" si="12"/>
        <v>5214.8157006786341</v>
      </c>
      <c r="AG29" s="237">
        <f t="shared" si="22"/>
        <v>0.32275890949301445</v>
      </c>
      <c r="AH29" s="254">
        <f t="shared" si="23"/>
        <v>31668</v>
      </c>
      <c r="AI29" s="259">
        <f t="shared" si="13"/>
        <v>86.234697065836343</v>
      </c>
      <c r="AJ29" s="259">
        <f t="shared" si="14"/>
        <v>41.325810773533931</v>
      </c>
      <c r="AK29" s="253">
        <f t="shared" si="15"/>
        <v>9.8008166891317538E-3</v>
      </c>
      <c r="AL29" s="256">
        <f t="shared" si="16"/>
        <v>7847.3574329911053</v>
      </c>
      <c r="AM29" s="257">
        <f t="shared" si="17"/>
        <v>10083.497828742278</v>
      </c>
      <c r="AN29" s="258">
        <f t="shared" si="18"/>
        <v>0.63705308479356404</v>
      </c>
      <c r="AO29" s="236">
        <f t="shared" si="19"/>
        <v>17931.492314818177</v>
      </c>
      <c r="AP29" s="241">
        <f t="shared" si="20"/>
        <v>0.13403215842447341</v>
      </c>
    </row>
    <row r="30" spans="21:42" ht="12" customHeight="1">
      <c r="U30" s="251">
        <v>21</v>
      </c>
      <c r="V30" s="252">
        <f t="shared" si="6"/>
        <v>0.9907656221826544</v>
      </c>
      <c r="W30" s="252">
        <f t="shared" si="7"/>
        <v>0.87363434914456661</v>
      </c>
      <c r="X30" s="253">
        <f t="shared" si="8"/>
        <v>3.0411446565895711E-6</v>
      </c>
      <c r="Y30" s="254">
        <f t="shared" si="21"/>
        <v>40762</v>
      </c>
      <c r="Z30" s="255">
        <f t="shared" si="9"/>
        <v>14.861484332739817</v>
      </c>
      <c r="AA30" s="255">
        <f t="shared" si="10"/>
        <v>15.725418284602199</v>
      </c>
      <c r="AB30" s="253">
        <f t="shared" si="11"/>
        <v>4.8658314505433135E-4</v>
      </c>
      <c r="AC30" s="256">
        <f t="shared" si="0"/>
        <v>1352.3950742793231</v>
      </c>
      <c r="AD30" s="257">
        <f t="shared" si="1"/>
        <v>3837.0020614429368</v>
      </c>
      <c r="AE30" s="258">
        <f t="shared" si="2"/>
        <v>3.1627904428531535E-2</v>
      </c>
      <c r="AF30" s="236">
        <f t="shared" si="12"/>
        <v>5189.4287636266881</v>
      </c>
      <c r="AG30" s="237">
        <f t="shared" si="22"/>
        <v>0.32118764397021032</v>
      </c>
      <c r="AH30" s="254">
        <f t="shared" si="23"/>
        <v>31675</v>
      </c>
      <c r="AI30" s="259">
        <f t="shared" si="13"/>
        <v>86.19660912989093</v>
      </c>
      <c r="AJ30" s="259">
        <f t="shared" si="14"/>
        <v>41.060814409794631</v>
      </c>
      <c r="AK30" s="253">
        <f t="shared" si="15"/>
        <v>5.3524145955976448E-3</v>
      </c>
      <c r="AL30" s="256">
        <f t="shared" si="16"/>
        <v>7843.8914308200747</v>
      </c>
      <c r="AM30" s="257">
        <f t="shared" si="17"/>
        <v>10018.838715989888</v>
      </c>
      <c r="AN30" s="258">
        <f t="shared" si="18"/>
        <v>0.34790694871384686</v>
      </c>
      <c r="AO30" s="236">
        <f t="shared" si="19"/>
        <v>17863.078053758676</v>
      </c>
      <c r="AP30" s="241">
        <f t="shared" si="20"/>
        <v>0.13352078374824289</v>
      </c>
    </row>
    <row r="31" spans="21:42" ht="12" customHeight="1">
      <c r="U31" s="251">
        <v>22</v>
      </c>
      <c r="V31" s="252">
        <f t="shared" si="6"/>
        <v>0.99032802317855761</v>
      </c>
      <c r="W31" s="252">
        <f t="shared" si="7"/>
        <v>0.86803228299201762</v>
      </c>
      <c r="X31" s="253">
        <f t="shared" si="8"/>
        <v>1.660827619121179E-6</v>
      </c>
      <c r="Y31" s="254">
        <f t="shared" si="21"/>
        <v>40769</v>
      </c>
      <c r="Z31" s="255">
        <f t="shared" si="9"/>
        <v>14.854920347678364</v>
      </c>
      <c r="AA31" s="255">
        <f t="shared" si="10"/>
        <v>15.624581093856317</v>
      </c>
      <c r="AB31" s="253">
        <f t="shared" si="11"/>
        <v>2.6573241905938867E-4</v>
      </c>
      <c r="AC31" s="256">
        <f t="shared" si="0"/>
        <v>1351.7977516387309</v>
      </c>
      <c r="AD31" s="257">
        <f t="shared" si="1"/>
        <v>3812.3977869009414</v>
      </c>
      <c r="AE31" s="258">
        <f t="shared" si="2"/>
        <v>1.7272607238860264E-2</v>
      </c>
      <c r="AF31" s="236">
        <f t="shared" si="12"/>
        <v>5164.212811146911</v>
      </c>
      <c r="AG31" s="237">
        <f t="shared" si="22"/>
        <v>0.31962696114049088</v>
      </c>
      <c r="AH31" s="254">
        <f t="shared" si="23"/>
        <v>31682</v>
      </c>
      <c r="AI31" s="259">
        <f t="shared" si="13"/>
        <v>86.158538016534507</v>
      </c>
      <c r="AJ31" s="259">
        <f t="shared" si="14"/>
        <v>40.797517300624826</v>
      </c>
      <c r="AK31" s="253">
        <f t="shared" si="15"/>
        <v>2.9230566096532752E-3</v>
      </c>
      <c r="AL31" s="256">
        <f t="shared" si="16"/>
        <v>7840.4269595046408</v>
      </c>
      <c r="AM31" s="257">
        <f t="shared" si="17"/>
        <v>9954.5942213524559</v>
      </c>
      <c r="AN31" s="258">
        <f t="shared" si="18"/>
        <v>0.18999867962746289</v>
      </c>
      <c r="AO31" s="236">
        <f t="shared" si="19"/>
        <v>17795.211179536724</v>
      </c>
      <c r="AP31" s="241">
        <f t="shared" si="20"/>
        <v>0.13301350061319822</v>
      </c>
    </row>
    <row r="32" spans="21:42" ht="12" customHeight="1">
      <c r="U32" s="251">
        <v>23</v>
      </c>
      <c r="V32" s="252">
        <f t="shared" si="6"/>
        <v>0.98989061745214835</v>
      </c>
      <c r="W32" s="252">
        <f t="shared" si="7"/>
        <v>0.86246613935694783</v>
      </c>
      <c r="X32" s="253">
        <f t="shared" si="8"/>
        <v>9.0700992287851965E-7</v>
      </c>
      <c r="Y32" s="254">
        <f t="shared" si="21"/>
        <v>40776</v>
      </c>
      <c r="Z32" s="255">
        <f t="shared" si="9"/>
        <v>14.848359261782225</v>
      </c>
      <c r="AA32" s="255">
        <f t="shared" si="10"/>
        <v>15.524390508425061</v>
      </c>
      <c r="AB32" s="253">
        <f t="shared" si="11"/>
        <v>1.4512158766056315E-4</v>
      </c>
      <c r="AC32" s="256">
        <f t="shared" si="0"/>
        <v>1351.2006928221822</v>
      </c>
      <c r="AD32" s="257">
        <f t="shared" si="1"/>
        <v>3787.9512840557145</v>
      </c>
      <c r="AE32" s="258">
        <f t="shared" si="2"/>
        <v>9.4329031979366058E-3</v>
      </c>
      <c r="AF32" s="236">
        <f t="shared" si="12"/>
        <v>5139.1614097810943</v>
      </c>
      <c r="AG32" s="237">
        <f t="shared" si="22"/>
        <v>0.31807646281989815</v>
      </c>
      <c r="AH32" s="254">
        <f t="shared" si="23"/>
        <v>31689</v>
      </c>
      <c r="AI32" s="259">
        <f t="shared" si="13"/>
        <v>86.120483718336899</v>
      </c>
      <c r="AJ32" s="259">
        <f t="shared" si="14"/>
        <v>40.535908549776551</v>
      </c>
      <c r="AK32" s="253">
        <f t="shared" si="15"/>
        <v>1.5963374642661947E-3</v>
      </c>
      <c r="AL32" s="256">
        <f t="shared" si="16"/>
        <v>7836.964018368657</v>
      </c>
      <c r="AM32" s="257">
        <f t="shared" si="17"/>
        <v>9890.7616861454771</v>
      </c>
      <c r="AN32" s="258">
        <f t="shared" si="18"/>
        <v>0.10376193517730264</v>
      </c>
      <c r="AO32" s="236">
        <f t="shared" si="19"/>
        <v>17727.829466449311</v>
      </c>
      <c r="AP32" s="241">
        <f t="shared" si="20"/>
        <v>0.13250984390215129</v>
      </c>
    </row>
    <row r="33" spans="21:42" ht="12" customHeight="1">
      <c r="U33" s="251">
        <v>24</v>
      </c>
      <c r="V33" s="252">
        <f t="shared" si="6"/>
        <v>0.98945340491806</v>
      </c>
      <c r="W33" s="252">
        <f t="shared" si="7"/>
        <v>0.8569356878909058</v>
      </c>
      <c r="X33" s="253">
        <f t="shared" si="8"/>
        <v>4.9533557289672818E-7</v>
      </c>
      <c r="Y33" s="254">
        <f t="shared" si="21"/>
        <v>40783</v>
      </c>
      <c r="Z33" s="255">
        <f t="shared" si="9"/>
        <v>14.841801073770901</v>
      </c>
      <c r="AA33" s="255">
        <f t="shared" si="10"/>
        <v>15.424842382036305</v>
      </c>
      <c r="AB33" s="253">
        <f t="shared" si="11"/>
        <v>7.9253691663476515E-5</v>
      </c>
      <c r="AC33" s="256">
        <f t="shared" si="0"/>
        <v>1350.6038977131518</v>
      </c>
      <c r="AD33" s="257">
        <f t="shared" si="1"/>
        <v>3763.661541216858</v>
      </c>
      <c r="AE33" s="258">
        <f t="shared" si="2"/>
        <v>5.1514899581259739E-3</v>
      </c>
      <c r="AF33" s="236">
        <f t="shared" si="12"/>
        <v>5114.2705904199674</v>
      </c>
      <c r="AG33" s="237">
        <f t="shared" si="22"/>
        <v>0.31653590334962972</v>
      </c>
      <c r="AH33" s="254">
        <f t="shared" si="23"/>
        <v>31696</v>
      </c>
      <c r="AI33" s="259">
        <f t="shared" si="13"/>
        <v>86.082446227871216</v>
      </c>
      <c r="AJ33" s="259">
        <f t="shared" si="14"/>
        <v>40.275977330872571</v>
      </c>
      <c r="AK33" s="253">
        <f t="shared" si="15"/>
        <v>8.7179060829824164E-4</v>
      </c>
      <c r="AL33" s="256">
        <f t="shared" si="16"/>
        <v>7833.5026067362805</v>
      </c>
      <c r="AM33" s="257">
        <f t="shared" si="17"/>
        <v>9827.3384687329053</v>
      </c>
      <c r="AN33" s="258">
        <f t="shared" si="18"/>
        <v>5.6666389539385714E-2</v>
      </c>
      <c r="AO33" s="236">
        <f t="shared" si="19"/>
        <v>17660.897741858727</v>
      </c>
      <c r="AP33" s="241">
        <f t="shared" si="20"/>
        <v>0.13200955071090725</v>
      </c>
    </row>
    <row r="34" spans="21:42" ht="12" customHeight="1">
      <c r="U34" s="251">
        <v>25</v>
      </c>
      <c r="V34" s="252">
        <f t="shared" si="6"/>
        <v>0.98901638549096438</v>
      </c>
      <c r="W34" s="252">
        <f t="shared" si="7"/>
        <v>0.8514406997225199</v>
      </c>
      <c r="X34" s="253">
        <f t="shared" si="8"/>
        <v>2.7051228833115134E-7</v>
      </c>
      <c r="Y34" s="254">
        <f t="shared" si="21"/>
        <v>40790</v>
      </c>
      <c r="Z34" s="255">
        <f t="shared" si="9"/>
        <v>14.835245782364465</v>
      </c>
      <c r="AA34" s="255">
        <f t="shared" si="10"/>
        <v>15.325932595005359</v>
      </c>
      <c r="AB34" s="253">
        <f t="shared" si="11"/>
        <v>4.328196613298421E-5</v>
      </c>
      <c r="AC34" s="256">
        <f t="shared" si="0"/>
        <v>1350.0073661951662</v>
      </c>
      <c r="AD34" s="257">
        <f t="shared" si="1"/>
        <v>3739.5275531813072</v>
      </c>
      <c r="AE34" s="258">
        <f t="shared" si="2"/>
        <v>2.8133277986439735E-3</v>
      </c>
      <c r="AF34" s="236">
        <f t="shared" si="12"/>
        <v>5089.5377327042715</v>
      </c>
      <c r="AG34" s="237">
        <f t="shared" si="22"/>
        <v>0.3150051205486335</v>
      </c>
      <c r="AH34" s="254">
        <f t="shared" si="23"/>
        <v>31703</v>
      </c>
      <c r="AI34" s="259">
        <f t="shared" si="13"/>
        <v>86.044425537713906</v>
      </c>
      <c r="AJ34" s="259">
        <f t="shared" si="14"/>
        <v>40.017712886958435</v>
      </c>
      <c r="AK34" s="253">
        <f t="shared" si="15"/>
        <v>4.7610162746282637E-4</v>
      </c>
      <c r="AL34" s="256">
        <f t="shared" si="16"/>
        <v>7830.0427239319642</v>
      </c>
      <c r="AM34" s="257">
        <f t="shared" si="17"/>
        <v>9764.3219444178576</v>
      </c>
      <c r="AN34" s="258">
        <f t="shared" si="18"/>
        <v>3.0946605785083715E-2</v>
      </c>
      <c r="AO34" s="236">
        <f t="shared" si="19"/>
        <v>17594.395614955607</v>
      </c>
      <c r="AP34" s="241">
        <f t="shared" si="20"/>
        <v>0.13151246862470087</v>
      </c>
    </row>
    <row r="35" spans="21:42" ht="12" customHeight="1">
      <c r="U35" s="251">
        <v>26</v>
      </c>
      <c r="V35" s="252">
        <f t="shared" si="6"/>
        <v>0.98857955908556994</v>
      </c>
      <c r="W35" s="252">
        <f t="shared" si="7"/>
        <v>0.84598094744802588</v>
      </c>
      <c r="X35" s="253">
        <f t="shared" si="8"/>
        <v>1.4773196625111456E-7</v>
      </c>
      <c r="Y35" s="254">
        <f t="shared" si="21"/>
        <v>40797</v>
      </c>
      <c r="Z35" s="255">
        <f t="shared" si="9"/>
        <v>14.828693386283549</v>
      </c>
      <c r="AA35" s="255">
        <f t="shared" si="10"/>
        <v>15.227657054064466</v>
      </c>
      <c r="AB35" s="253">
        <f t="shared" si="11"/>
        <v>2.363711460017833E-5</v>
      </c>
      <c r="AC35" s="256">
        <f t="shared" si="0"/>
        <v>1349.4110981518029</v>
      </c>
      <c r="AD35" s="257">
        <f t="shared" si="1"/>
        <v>3715.5483211917299</v>
      </c>
      <c r="AE35" s="258">
        <f t="shared" si="2"/>
        <v>1.5364124490115916E-3</v>
      </c>
      <c r="AF35" s="236">
        <f t="shared" si="12"/>
        <v>5064.9609557559825</v>
      </c>
      <c r="AG35" s="237">
        <f t="shared" si="22"/>
        <v>0.31348399800433141</v>
      </c>
      <c r="AH35" s="254">
        <f t="shared" si="23"/>
        <v>31710</v>
      </c>
      <c r="AI35" s="259">
        <f t="shared" si="13"/>
        <v>86.006421640444586</v>
      </c>
      <c r="AJ35" s="259">
        <f t="shared" si="14"/>
        <v>39.761104530057217</v>
      </c>
      <c r="AK35" s="253">
        <f t="shared" si="15"/>
        <v>2.6000826060196161E-4</v>
      </c>
      <c r="AL35" s="256">
        <f t="shared" si="16"/>
        <v>7826.5843692804574</v>
      </c>
      <c r="AM35" s="257">
        <f t="shared" si="17"/>
        <v>9701.7095053339581</v>
      </c>
      <c r="AN35" s="258">
        <f t="shared" si="18"/>
        <v>1.6900536939127502E-2</v>
      </c>
      <c r="AO35" s="236">
        <f t="shared" si="19"/>
        <v>17528.310775151353</v>
      </c>
      <c r="AP35" s="241">
        <f t="shared" si="20"/>
        <v>0.13101850562582765</v>
      </c>
    </row>
    <row r="36" spans="21:42" ht="12" customHeight="1">
      <c r="U36" s="251">
        <v>27</v>
      </c>
      <c r="V36" s="252">
        <f t="shared" si="6"/>
        <v>0.98814292561662354</v>
      </c>
      <c r="W36" s="252">
        <f t="shared" si="7"/>
        <v>0.84055620512185658</v>
      </c>
      <c r="X36" s="253">
        <f t="shared" si="8"/>
        <v>8.0679269644503122E-8</v>
      </c>
      <c r="Y36" s="254">
        <f t="shared" si="21"/>
        <v>40804</v>
      </c>
      <c r="Z36" s="255">
        <f t="shared" si="9"/>
        <v>14.822143884249353</v>
      </c>
      <c r="AA36" s="255">
        <f t="shared" si="10"/>
        <v>15.130011692193419</v>
      </c>
      <c r="AB36" s="253">
        <f t="shared" si="11"/>
        <v>1.29086831431205E-5</v>
      </c>
      <c r="AC36" s="256">
        <f t="shared" si="0"/>
        <v>1348.8150934666912</v>
      </c>
      <c r="AD36" s="257">
        <f t="shared" si="1"/>
        <v>3691.7228528951941</v>
      </c>
      <c r="AE36" s="258">
        <f t="shared" si="2"/>
        <v>8.3906440430283257E-4</v>
      </c>
      <c r="AF36" s="236">
        <f t="shared" si="12"/>
        <v>5040.5387854262899</v>
      </c>
      <c r="AG36" s="237">
        <f t="shared" si="22"/>
        <v>0.31197244447770561</v>
      </c>
      <c r="AH36" s="254">
        <f t="shared" si="23"/>
        <v>31717</v>
      </c>
      <c r="AI36" s="259">
        <f t="shared" si="13"/>
        <v>85.968434528646242</v>
      </c>
      <c r="AJ36" s="259">
        <f t="shared" si="14"/>
        <v>39.506141640727257</v>
      </c>
      <c r="AK36" s="253">
        <f t="shared" si="15"/>
        <v>1.4199551457432549E-4</v>
      </c>
      <c r="AL36" s="256">
        <f t="shared" si="16"/>
        <v>7823.1275421068067</v>
      </c>
      <c r="AM36" s="257">
        <f t="shared" si="17"/>
        <v>9639.4985603374498</v>
      </c>
      <c r="AN36" s="258">
        <f t="shared" si="18"/>
        <v>9.2297084473311579E-3</v>
      </c>
      <c r="AO36" s="236">
        <f t="shared" si="19"/>
        <v>17462.635332152706</v>
      </c>
      <c r="AP36" s="241">
        <f t="shared" si="20"/>
        <v>0.13052760273687414</v>
      </c>
    </row>
    <row r="37" spans="21:42" ht="12" customHeight="1">
      <c r="U37" s="251">
        <v>28</v>
      </c>
      <c r="V37" s="252">
        <f t="shared" si="6"/>
        <v>0.98770648499890956</v>
      </c>
      <c r="W37" s="252">
        <f t="shared" si="7"/>
        <v>0.83516624824729113</v>
      </c>
      <c r="X37" s="253">
        <f t="shared" si="8"/>
        <v>4.4060501701481277E-8</v>
      </c>
      <c r="Y37" s="254">
        <f t="shared" si="21"/>
        <v>40811</v>
      </c>
      <c r="Z37" s="255">
        <f t="shared" si="9"/>
        <v>14.815597274983643</v>
      </c>
      <c r="AA37" s="255">
        <f t="shared" si="10"/>
        <v>15.032992468451241</v>
      </c>
      <c r="AB37" s="253">
        <f t="shared" si="11"/>
        <v>7.0496802722370041E-6</v>
      </c>
      <c r="AC37" s="256">
        <f t="shared" si="0"/>
        <v>1348.2193520235116</v>
      </c>
      <c r="AD37" s="257">
        <f t="shared" si="1"/>
        <v>3668.0501623021028</v>
      </c>
      <c r="AE37" s="258">
        <f t="shared" si="2"/>
        <v>4.5822921769540526E-4</v>
      </c>
      <c r="AF37" s="236">
        <f t="shared" si="12"/>
        <v>5016.2699725548318</v>
      </c>
      <c r="AG37" s="237">
        <f t="shared" si="22"/>
        <v>0.31047038265487603</v>
      </c>
      <c r="AH37" s="254">
        <f t="shared" si="23"/>
        <v>31724</v>
      </c>
      <c r="AI37" s="259">
        <f t="shared" si="13"/>
        <v>85.930464194905127</v>
      </c>
      <c r="AJ37" s="259">
        <f t="shared" si="14"/>
        <v>39.252813667622682</v>
      </c>
      <c r="AK37" s="253">
        <f t="shared" si="15"/>
        <v>7.7546482994607043E-5</v>
      </c>
      <c r="AL37" s="256">
        <f t="shared" si="16"/>
        <v>7819.6722417363653</v>
      </c>
      <c r="AM37" s="257">
        <f t="shared" si="17"/>
        <v>9577.6865348999327</v>
      </c>
      <c r="AN37" s="258">
        <f t="shared" si="18"/>
        <v>5.0405213946494573E-3</v>
      </c>
      <c r="AO37" s="236">
        <f t="shared" si="19"/>
        <v>17397.363817157693</v>
      </c>
      <c r="AP37" s="241">
        <f t="shared" si="20"/>
        <v>0.13003971908029818</v>
      </c>
    </row>
    <row r="38" spans="21:42" ht="12" customHeight="1">
      <c r="U38" s="251">
        <v>29</v>
      </c>
      <c r="V38" s="252">
        <f t="shared" si="6"/>
        <v>0.98727023714724993</v>
      </c>
      <c r="W38" s="252">
        <f t="shared" si="7"/>
        <v>0.82981085376716501</v>
      </c>
      <c r="X38" s="253">
        <f t="shared" si="8"/>
        <v>2.4062287855855781E-8</v>
      </c>
      <c r="Y38" s="254">
        <f t="shared" si="21"/>
        <v>40818</v>
      </c>
      <c r="Z38" s="255">
        <f t="shared" si="9"/>
        <v>14.809053557208749</v>
      </c>
      <c r="AA38" s="255">
        <f t="shared" si="10"/>
        <v>14.93659536780897</v>
      </c>
      <c r="AB38" s="253">
        <f t="shared" si="11"/>
        <v>3.8499660569369253E-6</v>
      </c>
      <c r="AC38" s="256">
        <f t="shared" si="0"/>
        <v>1347.6238737059959</v>
      </c>
      <c r="AD38" s="257">
        <f t="shared" si="1"/>
        <v>3644.5292697453883</v>
      </c>
      <c r="AE38" s="258">
        <f t="shared" si="2"/>
        <v>2.5024779370090013E-4</v>
      </c>
      <c r="AF38" s="236">
        <f t="shared" si="12"/>
        <v>4992.1533936991782</v>
      </c>
      <c r="AG38" s="237">
        <f t="shared" si="22"/>
        <v>0.30897774300298186</v>
      </c>
      <c r="AH38" s="254">
        <f t="shared" si="23"/>
        <v>31731</v>
      </c>
      <c r="AI38" s="259">
        <f t="shared" si="13"/>
        <v>85.892510631810751</v>
      </c>
      <c r="AJ38" s="259">
        <f t="shared" si="14"/>
        <v>39.001110127056755</v>
      </c>
      <c r="AK38" s="253">
        <f t="shared" si="15"/>
        <v>4.2349626626306173E-5</v>
      </c>
      <c r="AL38" s="256">
        <f t="shared" si="16"/>
        <v>7816.2184674947775</v>
      </c>
      <c r="AM38" s="257">
        <f t="shared" si="17"/>
        <v>9516.2708710018469</v>
      </c>
      <c r="AN38" s="258">
        <f t="shared" si="18"/>
        <v>2.7527257307099016E-3</v>
      </c>
      <c r="AO38" s="236">
        <f t="shared" si="19"/>
        <v>17332.492091222353</v>
      </c>
      <c r="AP38" s="241">
        <f t="shared" si="20"/>
        <v>0.12955482371882016</v>
      </c>
    </row>
    <row r="39" spans="21:42" ht="12" customHeight="1">
      <c r="U39" s="251">
        <v>30</v>
      </c>
      <c r="V39" s="252">
        <f t="shared" si="6"/>
        <v>0.98683418197650374</v>
      </c>
      <c r="W39" s="252">
        <f t="shared" si="7"/>
        <v>0.8244898000546379</v>
      </c>
      <c r="X39" s="253">
        <f t="shared" si="8"/>
        <v>1.3140878439852157E-8</v>
      </c>
      <c r="Y39" s="254">
        <f t="shared" si="21"/>
        <v>40825</v>
      </c>
      <c r="Z39" s="255">
        <f t="shared" si="9"/>
        <v>14.802512729647557</v>
      </c>
      <c r="AA39" s="255">
        <f t="shared" si="10"/>
        <v>14.840816400983481</v>
      </c>
      <c r="AB39" s="253">
        <f t="shared" si="11"/>
        <v>2.1025405503763449E-6</v>
      </c>
      <c r="AC39" s="256">
        <f t="shared" si="0"/>
        <v>1347.0286583979275</v>
      </c>
      <c r="AD39" s="257">
        <f t="shared" si="1"/>
        <v>3621.1592018399697</v>
      </c>
      <c r="AE39" s="258">
        <f t="shared" si="2"/>
        <v>1.366651357744624E-4</v>
      </c>
      <c r="AF39" s="236">
        <f t="shared" si="12"/>
        <v>4968.1879969030333</v>
      </c>
      <c r="AG39" s="237">
        <f t="shared" si="22"/>
        <v>0.30749446041363082</v>
      </c>
      <c r="AH39" s="254">
        <f t="shared" si="23"/>
        <v>31738</v>
      </c>
      <c r="AI39" s="259">
        <f t="shared" si="13"/>
        <v>85.854573831955832</v>
      </c>
      <c r="AJ39" s="259">
        <f t="shared" si="14"/>
        <v>38.751020602567984</v>
      </c>
      <c r="AK39" s="253">
        <f t="shared" si="15"/>
        <v>2.3127946054139797E-5</v>
      </c>
      <c r="AL39" s="256">
        <f t="shared" si="16"/>
        <v>7812.7662187079814</v>
      </c>
      <c r="AM39" s="257">
        <f t="shared" si="17"/>
        <v>9455.249027026588</v>
      </c>
      <c r="AN39" s="258">
        <f t="shared" si="18"/>
        <v>1.5033164935190869E-3</v>
      </c>
      <c r="AO39" s="236">
        <f t="shared" si="19"/>
        <v>17268.016749051061</v>
      </c>
      <c r="AP39" s="241">
        <f t="shared" si="20"/>
        <v>0.12907289119894652</v>
      </c>
    </row>
    <row r="40" spans="21:42" ht="12" customHeight="1">
      <c r="U40" s="251">
        <v>31</v>
      </c>
      <c r="V40" s="252">
        <f t="shared" si="6"/>
        <v>0.98639831940156875</v>
      </c>
      <c r="W40" s="252">
        <f t="shared" si="7"/>
        <v>0.81920286690402344</v>
      </c>
      <c r="X40" s="253">
        <f t="shared" si="8"/>
        <v>7.1764865920239892E-9</v>
      </c>
      <c r="Y40" s="254">
        <f t="shared" si="21"/>
        <v>40832</v>
      </c>
      <c r="Z40" s="255">
        <f t="shared" si="9"/>
        <v>14.79597479102353</v>
      </c>
      <c r="AA40" s="255">
        <f t="shared" si="10"/>
        <v>14.745651604272421</v>
      </c>
      <c r="AB40" s="253">
        <f t="shared" si="11"/>
        <v>1.1482378547238383E-6</v>
      </c>
      <c r="AC40" s="256">
        <f t="shared" si="0"/>
        <v>1346.4337059831412</v>
      </c>
      <c r="AD40" s="257">
        <f t="shared" si="1"/>
        <v>3597.938991442471</v>
      </c>
      <c r="AE40" s="258">
        <f t="shared" si="2"/>
        <v>7.4635460557049494E-5</v>
      </c>
      <c r="AF40" s="236">
        <f t="shared" si="12"/>
        <v>4944.3727720610732</v>
      </c>
      <c r="AG40" s="237">
        <f t="shared" si="22"/>
        <v>0.30602047236869923</v>
      </c>
      <c r="AH40" s="254">
        <f t="shared" si="23"/>
        <v>31745</v>
      </c>
      <c r="AI40" s="259">
        <f t="shared" si="13"/>
        <v>85.816653787936474</v>
      </c>
      <c r="AJ40" s="259">
        <f t="shared" si="14"/>
        <v>38.502534744489104</v>
      </c>
      <c r="AK40" s="253">
        <f t="shared" si="15"/>
        <v>1.263061640196222E-5</v>
      </c>
      <c r="AL40" s="256">
        <f t="shared" si="16"/>
        <v>7809.3154947022194</v>
      </c>
      <c r="AM40" s="257">
        <f t="shared" si="17"/>
        <v>9394.61847765534</v>
      </c>
      <c r="AN40" s="258">
        <f t="shared" si="18"/>
        <v>8.2099006612754437E-4</v>
      </c>
      <c r="AO40" s="236">
        <f t="shared" si="19"/>
        <v>17203.934793347627</v>
      </c>
      <c r="AP40" s="241">
        <f t="shared" si="20"/>
        <v>0.12859389911684888</v>
      </c>
    </row>
    <row r="41" spans="21:42" ht="12" customHeight="1">
      <c r="U41" s="251">
        <v>32</v>
      </c>
      <c r="V41" s="252">
        <f t="shared" si="6"/>
        <v>0.9859626493373792</v>
      </c>
      <c r="W41" s="252">
        <f t="shared" si="7"/>
        <v>0.81394983552167488</v>
      </c>
      <c r="X41" s="253">
        <f t="shared" si="8"/>
        <v>3.9192174283654567E-9</v>
      </c>
      <c r="Y41" s="254">
        <f t="shared" si="21"/>
        <v>40839</v>
      </c>
      <c r="Z41" s="255">
        <f t="shared" si="9"/>
        <v>14.789439740060688</v>
      </c>
      <c r="AA41" s="255">
        <f t="shared" si="10"/>
        <v>14.651097039390148</v>
      </c>
      <c r="AB41" s="253">
        <f t="shared" si="11"/>
        <v>6.2707478853847305E-7</v>
      </c>
      <c r="AC41" s="256">
        <f t="shared" si="0"/>
        <v>1345.8390163455224</v>
      </c>
      <c r="AD41" s="257">
        <f t="shared" si="1"/>
        <v>3574.8676776111961</v>
      </c>
      <c r="AE41" s="258">
        <f t="shared" si="2"/>
        <v>4.0759861255000749E-5</v>
      </c>
      <c r="AF41" s="236">
        <f t="shared" si="12"/>
        <v>4920.7067347165794</v>
      </c>
      <c r="AG41" s="237">
        <f t="shared" si="22"/>
        <v>0.30455571793752423</v>
      </c>
      <c r="AH41" s="254">
        <f t="shared" si="23"/>
        <v>31752</v>
      </c>
      <c r="AI41" s="259">
        <f t="shared" si="13"/>
        <v>85.778750492351989</v>
      </c>
      <c r="AJ41" s="259">
        <f t="shared" si="14"/>
        <v>38.255642269518717</v>
      </c>
      <c r="AK41" s="253">
        <f t="shared" si="15"/>
        <v>6.8978226739232039E-6</v>
      </c>
      <c r="AL41" s="256">
        <f t="shared" si="16"/>
        <v>7805.866294804031</v>
      </c>
      <c r="AM41" s="257">
        <f t="shared" si="17"/>
        <v>9334.3767137625673</v>
      </c>
      <c r="AN41" s="258">
        <f t="shared" si="18"/>
        <v>4.4835847380500819E-4</v>
      </c>
      <c r="AO41" s="236">
        <f t="shared" si="19"/>
        <v>17140.243456925073</v>
      </c>
      <c r="AP41" s="241">
        <f t="shared" si="20"/>
        <v>0.12811782678869135</v>
      </c>
    </row>
    <row r="42" spans="21:42" ht="12" customHeight="1">
      <c r="U42" s="251">
        <v>33</v>
      </c>
      <c r="V42" s="252">
        <f t="shared" si="6"/>
        <v>0.9855271716989078</v>
      </c>
      <c r="W42" s="252">
        <f t="shared" si="7"/>
        <v>0.80873048851693119</v>
      </c>
      <c r="X42" s="253">
        <f t="shared" si="8"/>
        <v>2.1403600569497294E-9</v>
      </c>
      <c r="Y42" s="254">
        <f t="shared" si="21"/>
        <v>40846</v>
      </c>
      <c r="Z42" s="255">
        <f t="shared" si="9"/>
        <v>14.782907575483616</v>
      </c>
      <c r="AA42" s="255">
        <f t="shared" si="10"/>
        <v>14.557148793304762</v>
      </c>
      <c r="AB42" s="253">
        <f t="shared" si="11"/>
        <v>3.4245760911195671E-7</v>
      </c>
      <c r="AC42" s="256">
        <f t="shared" si="0"/>
        <v>1345.244589369009</v>
      </c>
      <c r="AD42" s="257">
        <f t="shared" si="1"/>
        <v>3551.9443055663614</v>
      </c>
      <c r="AE42" s="258">
        <f t="shared" si="2"/>
        <v>2.2259744592277187E-5</v>
      </c>
      <c r="AF42" s="236">
        <f t="shared" si="12"/>
        <v>4897.1889171951152</v>
      </c>
      <c r="AG42" s="237">
        <f t="shared" si="22"/>
        <v>0.30310013722814355</v>
      </c>
      <c r="AH42" s="254">
        <f t="shared" si="23"/>
        <v>31759</v>
      </c>
      <c r="AI42" s="259">
        <f t="shared" si="13"/>
        <v>85.740863937804974</v>
      </c>
      <c r="AJ42" s="259">
        <f t="shared" si="14"/>
        <v>38.010332960295763</v>
      </c>
      <c r="AK42" s="253">
        <f t="shared" si="15"/>
        <v>3.7670337002315237E-6</v>
      </c>
      <c r="AL42" s="256">
        <f t="shared" si="16"/>
        <v>7802.4186183402517</v>
      </c>
      <c r="AM42" s="257">
        <f t="shared" si="17"/>
        <v>9274.5212423121648</v>
      </c>
      <c r="AN42" s="258">
        <f t="shared" si="18"/>
        <v>2.4485719051504901E-4</v>
      </c>
      <c r="AO42" s="236">
        <f t="shared" si="19"/>
        <v>17076.940105509606</v>
      </c>
      <c r="AP42" s="241">
        <f t="shared" si="20"/>
        <v>0.12764465452412158</v>
      </c>
    </row>
    <row r="43" spans="21:42" ht="12" customHeight="1">
      <c r="U43" s="251">
        <v>34</v>
      </c>
      <c r="V43" s="252">
        <f t="shared" si="6"/>
        <v>0.98509188640116419</v>
      </c>
      <c r="W43" s="252">
        <f t="shared" si="7"/>
        <v>0.80354460989312093</v>
      </c>
      <c r="X43" s="253">
        <f t="shared" si="8"/>
        <v>1.1688918150418752E-9</v>
      </c>
      <c r="Y43" s="254">
        <f t="shared" si="21"/>
        <v>40853</v>
      </c>
      <c r="Z43" s="255">
        <f t="shared" si="9"/>
        <v>14.776378296017462</v>
      </c>
      <c r="AA43" s="255">
        <f t="shared" si="10"/>
        <v>14.463802978076178</v>
      </c>
      <c r="AB43" s="253">
        <f t="shared" si="11"/>
        <v>1.8702269040670002E-7</v>
      </c>
      <c r="AC43" s="256">
        <f t="shared" si="0"/>
        <v>1344.6504249375889</v>
      </c>
      <c r="AD43" s="257">
        <f t="shared" si="1"/>
        <v>3529.1679266505871</v>
      </c>
      <c r="AE43" s="258">
        <f t="shared" si="2"/>
        <v>1.2156474876435501E-5</v>
      </c>
      <c r="AF43" s="236">
        <f t="shared" si="12"/>
        <v>4873.81836374465</v>
      </c>
      <c r="AG43" s="237">
        <f t="shared" si="22"/>
        <v>0.30165367108650432</v>
      </c>
      <c r="AH43" s="254">
        <f t="shared" si="23"/>
        <v>31766</v>
      </c>
      <c r="AI43" s="259">
        <f t="shared" si="13"/>
        <v>85.70299411690128</v>
      </c>
      <c r="AJ43" s="259">
        <f t="shared" si="14"/>
        <v>37.766596664976682</v>
      </c>
      <c r="AK43" s="253">
        <f t="shared" si="15"/>
        <v>2.0572495944737003E-6</v>
      </c>
      <c r="AL43" s="256">
        <f t="shared" si="16"/>
        <v>7798.9724646380155</v>
      </c>
      <c r="AM43" s="257">
        <f t="shared" si="17"/>
        <v>9215.0495862543085</v>
      </c>
      <c r="AN43" s="258">
        <f t="shared" si="18"/>
        <v>1.3372122364079051E-4</v>
      </c>
      <c r="AO43" s="236">
        <f t="shared" si="19"/>
        <v>17014.022184613546</v>
      </c>
      <c r="AP43" s="241">
        <f t="shared" si="20"/>
        <v>0.12717436322916281</v>
      </c>
    </row>
    <row r="44" spans="21:42" ht="12" customHeight="1">
      <c r="U44" s="251">
        <v>35</v>
      </c>
      <c r="V44" s="252">
        <f t="shared" si="6"/>
        <v>0.98465679335919598</v>
      </c>
      <c r="W44" s="252">
        <f t="shared" si="7"/>
        <v>0.79839198503862308</v>
      </c>
      <c r="X44" s="253">
        <f t="shared" si="8"/>
        <v>6.3835431372189197E-10</v>
      </c>
      <c r="Y44" s="254">
        <f t="shared" si="21"/>
        <v>40860</v>
      </c>
      <c r="Z44" s="255">
        <f t="shared" si="9"/>
        <v>14.769851900387939</v>
      </c>
      <c r="AA44" s="255">
        <f t="shared" si="10"/>
        <v>14.371055730695215</v>
      </c>
      <c r="AB44" s="253">
        <f t="shared" si="11"/>
        <v>1.0213669019550272E-7</v>
      </c>
      <c r="AC44" s="256">
        <f t="shared" si="0"/>
        <v>1344.0565229353024</v>
      </c>
      <c r="AD44" s="257">
        <f t="shared" si="1"/>
        <v>3506.5375982896317</v>
      </c>
      <c r="AE44" s="258">
        <f t="shared" si="2"/>
        <v>6.6388848627076761E-6</v>
      </c>
      <c r="AF44" s="236">
        <f t="shared" si="12"/>
        <v>4850.5941278638193</v>
      </c>
      <c r="AG44" s="237">
        <f t="shared" si="22"/>
        <v>0.30021626093110226</v>
      </c>
      <c r="AH44" s="254">
        <f t="shared" si="23"/>
        <v>31773</v>
      </c>
      <c r="AI44" s="259">
        <f t="shared" si="13"/>
        <v>85.665141022250054</v>
      </c>
      <c r="AJ44" s="259">
        <f t="shared" si="14"/>
        <v>37.524423296815286</v>
      </c>
      <c r="AK44" s="253">
        <f t="shared" si="15"/>
        <v>1.1235035921505299E-6</v>
      </c>
      <c r="AL44" s="256">
        <f t="shared" si="16"/>
        <v>7795.5278330247538</v>
      </c>
      <c r="AM44" s="257">
        <f t="shared" si="17"/>
        <v>9155.9592844229301</v>
      </c>
      <c r="AN44" s="258">
        <f t="shared" si="18"/>
        <v>7.3027733489784431E-5</v>
      </c>
      <c r="AO44" s="236">
        <f t="shared" si="19"/>
        <v>16951.487190475418</v>
      </c>
      <c r="AP44" s="241">
        <f t="shared" si="20"/>
        <v>0.12670693418900039</v>
      </c>
    </row>
    <row r="45" spans="21:42" ht="12" customHeight="1">
      <c r="U45" s="251">
        <v>36</v>
      </c>
      <c r="V45" s="252">
        <f t="shared" si="6"/>
        <v>0.98422189248808789</v>
      </c>
      <c r="W45" s="252">
        <f t="shared" si="7"/>
        <v>0.7932724007179851</v>
      </c>
      <c r="X45" s="253">
        <f t="shared" si="8"/>
        <v>3.4861757487175819E-10</v>
      </c>
      <c r="Y45" s="254">
        <f t="shared" si="21"/>
        <v>40867</v>
      </c>
      <c r="Z45" s="255">
        <f t="shared" si="9"/>
        <v>14.763328387321318</v>
      </c>
      <c r="AA45" s="255">
        <f t="shared" si="10"/>
        <v>14.278903212923732</v>
      </c>
      <c r="AB45" s="253">
        <f t="shared" si="11"/>
        <v>5.5778811979481307E-8</v>
      </c>
      <c r="AC45" s="256">
        <f t="shared" si="0"/>
        <v>1343.4628832462397</v>
      </c>
      <c r="AD45" s="257">
        <f t="shared" si="1"/>
        <v>3484.0523839533907</v>
      </c>
      <c r="AE45" s="258">
        <f t="shared" si="2"/>
        <v>3.6256227786662849E-6</v>
      </c>
      <c r="AF45" s="236">
        <f t="shared" si="12"/>
        <v>4827.5152708252526</v>
      </c>
      <c r="AG45" s="237">
        <f t="shared" si="22"/>
        <v>0.29878784866158647</v>
      </c>
      <c r="AH45" s="254">
        <f t="shared" si="23"/>
        <v>31780</v>
      </c>
      <c r="AI45" s="259">
        <f t="shared" si="13"/>
        <v>85.627304646463642</v>
      </c>
      <c r="AJ45" s="259">
        <f t="shared" si="14"/>
        <v>37.283802833745298</v>
      </c>
      <c r="AK45" s="253">
        <f t="shared" si="15"/>
        <v>6.1356693177429446E-7</v>
      </c>
      <c r="AL45" s="256">
        <f t="shared" si="16"/>
        <v>7792.0847228281909</v>
      </c>
      <c r="AM45" s="257">
        <f t="shared" si="17"/>
        <v>9097.2478914338517</v>
      </c>
      <c r="AN45" s="258">
        <f t="shared" si="18"/>
        <v>3.9881850565329147E-5</v>
      </c>
      <c r="AO45" s="236">
        <f t="shared" si="19"/>
        <v>16889.332654143895</v>
      </c>
      <c r="AP45" s="241">
        <f t="shared" si="20"/>
        <v>0.12624234894901443</v>
      </c>
    </row>
    <row r="46" spans="21:42" ht="12" customHeight="1">
      <c r="U46" s="251">
        <v>37</v>
      </c>
      <c r="V46" s="252">
        <f t="shared" si="6"/>
        <v>0.98378718370296236</v>
      </c>
      <c r="W46" s="252">
        <f t="shared" si="7"/>
        <v>0.78818564506309929</v>
      </c>
      <c r="X46" s="253">
        <f t="shared" si="8"/>
        <v>1.9038676624720808E-10</v>
      </c>
      <c r="Y46" s="254">
        <f t="shared" si="21"/>
        <v>40874</v>
      </c>
      <c r="Z46" s="255">
        <f t="shared" si="9"/>
        <v>14.756807755544436</v>
      </c>
      <c r="AA46" s="255">
        <f t="shared" si="10"/>
        <v>14.187341611135787</v>
      </c>
      <c r="AB46" s="253">
        <f t="shared" si="11"/>
        <v>3.0461882599553293E-8</v>
      </c>
      <c r="AC46" s="256">
        <f t="shared" si="0"/>
        <v>1342.8695057545435</v>
      </c>
      <c r="AD46" s="257">
        <f t="shared" si="1"/>
        <v>3461.7113531171321</v>
      </c>
      <c r="AE46" s="258">
        <f t="shared" si="2"/>
        <v>1.980022368970964E-6</v>
      </c>
      <c r="AF46" s="236">
        <f t="shared" si="12"/>
        <v>4804.5808608516982</v>
      </c>
      <c r="AG46" s="237">
        <f t="shared" si="22"/>
        <v>0.29736837660776744</v>
      </c>
      <c r="AH46" s="254">
        <f t="shared" si="23"/>
        <v>31787</v>
      </c>
      <c r="AI46" s="259">
        <f t="shared" si="13"/>
        <v>85.589484982157728</v>
      </c>
      <c r="AJ46" s="259">
        <f t="shared" si="14"/>
        <v>37.044725317965664</v>
      </c>
      <c r="AK46" s="253">
        <f t="shared" si="15"/>
        <v>3.3508070859508621E-7</v>
      </c>
      <c r="AL46" s="256">
        <f t="shared" si="16"/>
        <v>7788.6431333763521</v>
      </c>
      <c r="AM46" s="257">
        <f t="shared" si="17"/>
        <v>9038.9129775836227</v>
      </c>
      <c r="AN46" s="258">
        <f t="shared" si="18"/>
        <v>2.1780246058680601E-5</v>
      </c>
      <c r="AO46" s="236">
        <f t="shared" si="19"/>
        <v>16827.556132740217</v>
      </c>
      <c r="AP46" s="241">
        <f t="shared" si="20"/>
        <v>0.12578058924946905</v>
      </c>
    </row>
    <row r="47" spans="21:42" ht="12" customHeight="1">
      <c r="U47" s="251">
        <v>38</v>
      </c>
      <c r="V47" s="252">
        <f t="shared" si="6"/>
        <v>0.98335266691897949</v>
      </c>
      <c r="W47" s="252">
        <f t="shared" si="7"/>
        <v>0.78313150756443473</v>
      </c>
      <c r="X47" s="253">
        <f t="shared" si="8"/>
        <v>1.039738767484764E-10</v>
      </c>
      <c r="Y47" s="254">
        <f t="shared" si="21"/>
        <v>40881</v>
      </c>
      <c r="Z47" s="255">
        <f t="shared" si="9"/>
        <v>14.750290003784693</v>
      </c>
      <c r="AA47" s="255">
        <f t="shared" si="10"/>
        <v>14.096367136159826</v>
      </c>
      <c r="AB47" s="253">
        <f t="shared" si="11"/>
        <v>1.6635820279756225E-8</v>
      </c>
      <c r="AC47" s="256">
        <f t="shared" si="0"/>
        <v>1342.2763903444072</v>
      </c>
      <c r="AD47" s="257">
        <f t="shared" si="1"/>
        <v>3439.5135812229973</v>
      </c>
      <c r="AE47" s="258">
        <f t="shared" si="2"/>
        <v>1.0813283181841546E-6</v>
      </c>
      <c r="AF47" s="236">
        <f t="shared" si="12"/>
        <v>4781.7899726487331</v>
      </c>
      <c r="AG47" s="237">
        <f t="shared" si="22"/>
        <v>0.29595778750069524</v>
      </c>
      <c r="AH47" s="254">
        <f t="shared" si="23"/>
        <v>31794</v>
      </c>
      <c r="AI47" s="259">
        <f t="shared" si="13"/>
        <v>85.551682021951223</v>
      </c>
      <c r="AJ47" s="259">
        <f t="shared" si="14"/>
        <v>36.807180855528429</v>
      </c>
      <c r="AK47" s="253">
        <f t="shared" si="15"/>
        <v>1.8299402307731847E-7</v>
      </c>
      <c r="AL47" s="256">
        <f t="shared" si="16"/>
        <v>7785.2030639975601</v>
      </c>
      <c r="AM47" s="257">
        <f t="shared" si="17"/>
        <v>8980.952128748937</v>
      </c>
      <c r="AN47" s="258">
        <f t="shared" si="18"/>
        <v>1.1894611500025702E-5</v>
      </c>
      <c r="AO47" s="236">
        <f t="shared" si="19"/>
        <v>16766.155204641109</v>
      </c>
      <c r="AP47" s="241">
        <f t="shared" si="20"/>
        <v>0.12532163698950635</v>
      </c>
    </row>
    <row r="48" spans="21:42" ht="12" customHeight="1">
      <c r="U48" s="251">
        <v>39</v>
      </c>
      <c r="V48" s="252">
        <f t="shared" si="6"/>
        <v>0.98291834205133621</v>
      </c>
      <c r="W48" s="252">
        <f t="shared" si="7"/>
        <v>0.77810977906232504</v>
      </c>
      <c r="X48" s="253">
        <f t="shared" si="8"/>
        <v>5.6782134909893459E-11</v>
      </c>
      <c r="Y48" s="254">
        <f t="shared" si="21"/>
        <v>40888</v>
      </c>
      <c r="Z48" s="255">
        <f t="shared" si="9"/>
        <v>14.743775130770043</v>
      </c>
      <c r="AA48" s="255">
        <f t="shared" si="10"/>
        <v>14.00597602312185</v>
      </c>
      <c r="AB48" s="253">
        <f t="shared" si="11"/>
        <v>9.0851415855829537E-9</v>
      </c>
      <c r="AC48" s="256">
        <f t="shared" si="0"/>
        <v>1341.6835369000739</v>
      </c>
      <c r="AD48" s="257">
        <f t="shared" si="1"/>
        <v>3417.4581496417309</v>
      </c>
      <c r="AE48" s="258">
        <f t="shared" si="2"/>
        <v>5.9053420306289197E-7</v>
      </c>
      <c r="AF48" s="236">
        <f t="shared" si="12"/>
        <v>4759.141687132339</v>
      </c>
      <c r="AG48" s="237">
        <f t="shared" si="22"/>
        <v>0.29455602445579865</v>
      </c>
      <c r="AH48" s="254">
        <f t="shared" si="23"/>
        <v>31801</v>
      </c>
      <c r="AI48" s="259">
        <f t="shared" si="13"/>
        <v>85.513895758466248</v>
      </c>
      <c r="AJ48" s="259">
        <f t="shared" si="14"/>
        <v>36.571159615929275</v>
      </c>
      <c r="AK48" s="253">
        <f t="shared" si="15"/>
        <v>9.9936557441412491E-8</v>
      </c>
      <c r="AL48" s="256">
        <f t="shared" si="16"/>
        <v>7781.7645140204277</v>
      </c>
      <c r="AM48" s="257">
        <f t="shared" si="17"/>
        <v>8923.362946286743</v>
      </c>
      <c r="AN48" s="258">
        <f t="shared" si="18"/>
        <v>6.495876233691812E-6</v>
      </c>
      <c r="AO48" s="236">
        <f t="shared" si="19"/>
        <v>16705.127466803049</v>
      </c>
      <c r="AP48" s="241">
        <f t="shared" si="20"/>
        <v>0.12486547420714617</v>
      </c>
    </row>
    <row r="49" spans="21:42" ht="12" customHeight="1">
      <c r="U49" s="251">
        <v>40</v>
      </c>
      <c r="V49" s="252">
        <f t="shared" si="6"/>
        <v>0.98248420901526812</v>
      </c>
      <c r="W49" s="252">
        <f t="shared" si="7"/>
        <v>0.77312025173831289</v>
      </c>
      <c r="X49" s="253">
        <f t="shared" si="8"/>
        <v>3.1009816559259922E-11</v>
      </c>
      <c r="Y49" s="254">
        <f t="shared" si="21"/>
        <v>40895</v>
      </c>
      <c r="Z49" s="255">
        <f t="shared" si="9"/>
        <v>14.737263135229021</v>
      </c>
      <c r="AA49" s="255">
        <f t="shared" si="10"/>
        <v>13.916164531289631</v>
      </c>
      <c r="AB49" s="253">
        <f t="shared" si="11"/>
        <v>4.9615706494815874E-9</v>
      </c>
      <c r="AC49" s="256">
        <f t="shared" si="0"/>
        <v>1341.0909453058409</v>
      </c>
      <c r="AD49" s="257">
        <f t="shared" si="1"/>
        <v>3395.5441456346703</v>
      </c>
      <c r="AE49" s="258">
        <f t="shared" si="2"/>
        <v>3.225020922163031E-7</v>
      </c>
      <c r="AF49" s="236">
        <f t="shared" si="12"/>
        <v>4736.6350912630132</v>
      </c>
      <c r="AG49" s="237">
        <f t="shared" si="22"/>
        <v>0.29316303096261764</v>
      </c>
      <c r="AH49" s="254">
        <f t="shared" si="23"/>
        <v>31808</v>
      </c>
      <c r="AI49" s="259">
        <f t="shared" si="13"/>
        <v>85.476126184328322</v>
      </c>
      <c r="AJ49" s="259">
        <f t="shared" si="14"/>
        <v>36.336651831700706</v>
      </c>
      <c r="AK49" s="253">
        <f t="shared" si="15"/>
        <v>5.4577277144297461E-8</v>
      </c>
      <c r="AL49" s="256">
        <f t="shared" si="16"/>
        <v>7778.327482773876</v>
      </c>
      <c r="AM49" s="257">
        <f t="shared" si="17"/>
        <v>8866.1430469349725</v>
      </c>
      <c r="AN49" s="258">
        <f t="shared" si="18"/>
        <v>3.547523014379335E-6</v>
      </c>
      <c r="AO49" s="236">
        <f t="shared" si="19"/>
        <v>16644.470533256372</v>
      </c>
      <c r="AP49" s="241">
        <f t="shared" si="20"/>
        <v>0.12441208306802984</v>
      </c>
    </row>
    <row r="50" spans="21:42" ht="12" customHeight="1">
      <c r="U50" s="251">
        <v>41</v>
      </c>
      <c r="V50" s="252">
        <f t="shared" si="6"/>
        <v>0.98205026772604676</v>
      </c>
      <c r="W50" s="252">
        <f t="shared" si="7"/>
        <v>0.76816271910654965</v>
      </c>
      <c r="X50" s="253">
        <f t="shared" si="8"/>
        <v>1.6935057559299423E-11</v>
      </c>
      <c r="Y50" s="254">
        <f t="shared" si="21"/>
        <v>40902</v>
      </c>
      <c r="Z50" s="255">
        <f t="shared" si="9"/>
        <v>14.730754015890701</v>
      </c>
      <c r="AA50" s="255">
        <f t="shared" si="10"/>
        <v>13.826928943917894</v>
      </c>
      <c r="AB50" s="253">
        <f t="shared" si="11"/>
        <v>2.7096092094879075E-9</v>
      </c>
      <c r="AC50" s="256">
        <f t="shared" si="0"/>
        <v>1340.4986154460537</v>
      </c>
      <c r="AD50" s="257">
        <f t="shared" si="1"/>
        <v>3373.7706623159661</v>
      </c>
      <c r="AE50" s="258">
        <f t="shared" si="2"/>
        <v>1.7612459861671396E-7</v>
      </c>
      <c r="AF50" s="236">
        <f t="shared" si="12"/>
        <v>4714.2692779381441</v>
      </c>
      <c r="AG50" s="237">
        <f t="shared" si="22"/>
        <v>0.29177875087814226</v>
      </c>
      <c r="AH50" s="254">
        <f t="shared" si="23"/>
        <v>31815</v>
      </c>
      <c r="AI50" s="259">
        <f t="shared" si="13"/>
        <v>85.438373292166062</v>
      </c>
      <c r="AJ50" s="259">
        <f t="shared" si="14"/>
        <v>36.103647798007835</v>
      </c>
      <c r="AK50" s="253">
        <f t="shared" si="15"/>
        <v>2.9805701304366986E-8</v>
      </c>
      <c r="AL50" s="256">
        <f t="shared" si="16"/>
        <v>7774.8919695871109</v>
      </c>
      <c r="AM50" s="257">
        <f t="shared" si="17"/>
        <v>8809.2900627139115</v>
      </c>
      <c r="AN50" s="258">
        <f t="shared" si="18"/>
        <v>1.9373705847838543E-6</v>
      </c>
      <c r="AO50" s="236">
        <f t="shared" si="19"/>
        <v>16584.182034238391</v>
      </c>
      <c r="AP50" s="241">
        <f t="shared" si="20"/>
        <v>0.12396144585894077</v>
      </c>
    </row>
    <row r="51" spans="21:42" ht="12" customHeight="1">
      <c r="U51" s="251">
        <v>42</v>
      </c>
      <c r="V51" s="252">
        <f t="shared" si="6"/>
        <v>0.98161651809898232</v>
      </c>
      <c r="W51" s="252">
        <f t="shared" si="7"/>
        <v>0.76323697600525053</v>
      </c>
      <c r="X51" s="253">
        <f t="shared" si="8"/>
        <v>9.2485608223033015E-12</v>
      </c>
      <c r="Y51" s="254">
        <f t="shared" si="21"/>
        <v>40909</v>
      </c>
      <c r="Z51" s="255">
        <f t="shared" si="9"/>
        <v>14.724247771484734</v>
      </c>
      <c r="AA51" s="255">
        <f t="shared" si="10"/>
        <v>13.73826556809451</v>
      </c>
      <c r="AB51" s="253">
        <f t="shared" si="11"/>
        <v>1.4797697315685282E-9</v>
      </c>
      <c r="AC51" s="256">
        <f t="shared" si="0"/>
        <v>1339.9065472051107</v>
      </c>
      <c r="AD51" s="257">
        <f t="shared" si="1"/>
        <v>3352.1367986150599</v>
      </c>
      <c r="AE51" s="258">
        <f t="shared" si="2"/>
        <v>9.6185032551954324E-8</v>
      </c>
      <c r="AF51" s="236">
        <f t="shared" si="12"/>
        <v>4692.043345916356</v>
      </c>
      <c r="AG51" s="237">
        <f t="shared" si="22"/>
        <v>0.29040312842213012</v>
      </c>
      <c r="AH51" s="254">
        <f t="shared" si="23"/>
        <v>31822</v>
      </c>
      <c r="AI51" s="259">
        <f t="shared" si="13"/>
        <v>85.400637074611467</v>
      </c>
      <c r="AJ51" s="259">
        <f t="shared" si="14"/>
        <v>35.872137872246775</v>
      </c>
      <c r="AK51" s="253">
        <f t="shared" si="15"/>
        <v>1.6277467047253812E-8</v>
      </c>
      <c r="AL51" s="256">
        <f t="shared" si="16"/>
        <v>7771.457973789642</v>
      </c>
      <c r="AM51" s="257">
        <f t="shared" si="17"/>
        <v>8752.801640828211</v>
      </c>
      <c r="AN51" s="258">
        <f t="shared" si="18"/>
        <v>1.0580353580714976E-6</v>
      </c>
      <c r="AO51" s="236">
        <f t="shared" si="19"/>
        <v>16524.259615675892</v>
      </c>
      <c r="AP51" s="241">
        <f t="shared" si="20"/>
        <v>0.1235135449839361</v>
      </c>
    </row>
    <row r="52" spans="21:42" ht="12" customHeight="1">
      <c r="U52" s="251">
        <v>43</v>
      </c>
      <c r="V52" s="252">
        <f t="shared" si="6"/>
        <v>0.98118296004942185</v>
      </c>
      <c r="W52" s="252">
        <f t="shared" si="7"/>
        <v>0.75834281858820352</v>
      </c>
      <c r="X52" s="253">
        <f t="shared" si="8"/>
        <v>5.0508170394067628E-12</v>
      </c>
      <c r="Y52" s="254">
        <f t="shared" si="21"/>
        <v>40916</v>
      </c>
      <c r="Z52" s="255">
        <f t="shared" si="9"/>
        <v>14.717744400741328</v>
      </c>
      <c r="AA52" s="255">
        <f t="shared" si="10"/>
        <v>13.650170734587663</v>
      </c>
      <c r="AB52" s="253">
        <f t="shared" si="11"/>
        <v>8.0813072630508204E-10</v>
      </c>
      <c r="AC52" s="256">
        <f t="shared" si="0"/>
        <v>1339.3147404674608</v>
      </c>
      <c r="AD52" s="257">
        <f t="shared" si="1"/>
        <v>3330.6416592393889</v>
      </c>
      <c r="AE52" s="258">
        <f t="shared" si="2"/>
        <v>5.2528497209830332E-8</v>
      </c>
      <c r="AF52" s="236">
        <f t="shared" si="12"/>
        <v>4669.9563997593787</v>
      </c>
      <c r="AG52" s="237">
        <f t="shared" si="22"/>
        <v>0.28903610817350861</v>
      </c>
      <c r="AH52" s="254">
        <f t="shared" si="23"/>
        <v>31829</v>
      </c>
      <c r="AI52" s="259">
        <f t="shared" si="13"/>
        <v>85.362917524299704</v>
      </c>
      <c r="AJ52" s="259">
        <f t="shared" si="14"/>
        <v>35.642112473645568</v>
      </c>
      <c r="AK52" s="253">
        <f t="shared" si="15"/>
        <v>8.8894379893559028E-9</v>
      </c>
      <c r="AL52" s="256">
        <f t="shared" si="16"/>
        <v>7768.0254947112726</v>
      </c>
      <c r="AM52" s="257">
        <f t="shared" si="17"/>
        <v>8696.6754435695184</v>
      </c>
      <c r="AN52" s="258">
        <f t="shared" si="18"/>
        <v>5.7781346930813369E-7</v>
      </c>
      <c r="AO52" s="236">
        <f t="shared" si="19"/>
        <v>16464.700938858605</v>
      </c>
      <c r="AP52" s="241">
        <f t="shared" si="20"/>
        <v>0.12306836296190608</v>
      </c>
    </row>
    <row r="53" spans="21:42" ht="12" customHeight="1">
      <c r="U53" s="251">
        <v>44</v>
      </c>
      <c r="V53" s="252">
        <f t="shared" si="6"/>
        <v>0.98074959349274948</v>
      </c>
      <c r="W53" s="252">
        <f t="shared" si="7"/>
        <v>0.75348004431633409</v>
      </c>
      <c r="X53" s="253">
        <f t="shared" si="8"/>
        <v>2.7583483804357242E-12</v>
      </c>
      <c r="Y53" s="254">
        <f t="shared" si="21"/>
        <v>40923</v>
      </c>
      <c r="Z53" s="255">
        <f t="shared" si="9"/>
        <v>14.711243902391242</v>
      </c>
      <c r="AA53" s="255">
        <f t="shared" si="10"/>
        <v>13.562640797694014</v>
      </c>
      <c r="AB53" s="253">
        <f t="shared" si="11"/>
        <v>4.4133574086971589E-10</v>
      </c>
      <c r="AC53" s="256">
        <f t="shared" si="0"/>
        <v>1338.7231951176029</v>
      </c>
      <c r="AD53" s="257">
        <f t="shared" si="1"/>
        <v>3309.2843546373392</v>
      </c>
      <c r="AE53" s="258">
        <f t="shared" si="2"/>
        <v>2.8686823156531534E-8</v>
      </c>
      <c r="AF53" s="236">
        <f t="shared" si="12"/>
        <v>4648.0075497836287</v>
      </c>
      <c r="AG53" s="237">
        <f t="shared" si="22"/>
        <v>0.28767763506737815</v>
      </c>
      <c r="AH53" s="254">
        <f t="shared" si="23"/>
        <v>31836</v>
      </c>
      <c r="AI53" s="259">
        <f t="shared" si="13"/>
        <v>85.325214633869209</v>
      </c>
      <c r="AJ53" s="259">
        <f t="shared" si="14"/>
        <v>35.413562082867699</v>
      </c>
      <c r="AK53" s="253">
        <f t="shared" si="15"/>
        <v>4.8546931495668743E-9</v>
      </c>
      <c r="AL53" s="256">
        <f t="shared" si="16"/>
        <v>7764.594531682098</v>
      </c>
      <c r="AM53" s="257">
        <f t="shared" si="17"/>
        <v>8640.9091482197182</v>
      </c>
      <c r="AN53" s="258">
        <f t="shared" si="18"/>
        <v>3.1555505472184678E-7</v>
      </c>
      <c r="AO53" s="236">
        <f t="shared" si="19"/>
        <v>16405.503680217371</v>
      </c>
      <c r="AP53" s="241">
        <f t="shared" si="20"/>
        <v>0.12262588242491589</v>
      </c>
    </row>
    <row r="54" spans="21:42" ht="12" customHeight="1">
      <c r="U54" s="251">
        <v>45</v>
      </c>
      <c r="V54" s="252">
        <f t="shared" si="6"/>
        <v>0.98031641834438765</v>
      </c>
      <c r="W54" s="252">
        <f t="shared" si="7"/>
        <v>0.74864845194932295</v>
      </c>
      <c r="X54" s="253">
        <f t="shared" si="8"/>
        <v>1.5063871307336163E-12</v>
      </c>
      <c r="Y54" s="254">
        <f t="shared" si="21"/>
        <v>40930</v>
      </c>
      <c r="Z54" s="255">
        <f t="shared" si="9"/>
        <v>14.704746275165816</v>
      </c>
      <c r="AA54" s="255">
        <f t="shared" si="10"/>
        <v>13.475672135087812</v>
      </c>
      <c r="AB54" s="253">
        <f t="shared" si="11"/>
        <v>2.4102194091737863E-10</v>
      </c>
      <c r="AC54" s="256">
        <f t="shared" si="0"/>
        <v>1338.1319110400891</v>
      </c>
      <c r="AD54" s="257">
        <f t="shared" si="1"/>
        <v>3288.0640009614262</v>
      </c>
      <c r="AE54" s="258">
        <f t="shared" si="2"/>
        <v>1.5666426159629612E-8</v>
      </c>
      <c r="AF54" s="236">
        <f t="shared" si="12"/>
        <v>4626.1959120171814</v>
      </c>
      <c r="AG54" s="237">
        <f t="shared" si="22"/>
        <v>0.28632765439234892</v>
      </c>
      <c r="AH54" s="254">
        <f t="shared" si="23"/>
        <v>31843</v>
      </c>
      <c r="AI54" s="259">
        <f t="shared" si="13"/>
        <v>85.287528395961729</v>
      </c>
      <c r="AJ54" s="259">
        <f t="shared" si="14"/>
        <v>35.186477241618178</v>
      </c>
      <c r="AK54" s="253">
        <f t="shared" si="15"/>
        <v>2.6512413500911649E-9</v>
      </c>
      <c r="AL54" s="256">
        <f t="shared" si="16"/>
        <v>7761.1650840325165</v>
      </c>
      <c r="AM54" s="257">
        <f t="shared" si="17"/>
        <v>8585.5004469548367</v>
      </c>
      <c r="AN54" s="258">
        <f t="shared" si="18"/>
        <v>1.7233068775592573E-7</v>
      </c>
      <c r="AO54" s="236">
        <f t="shared" si="19"/>
        <v>16346.665531159684</v>
      </c>
      <c r="AP54" s="241">
        <f t="shared" si="20"/>
        <v>0.12218608611697637</v>
      </c>
    </row>
    <row r="55" spans="21:42" ht="12" customHeight="1">
      <c r="U55" s="251">
        <v>46</v>
      </c>
      <c r="V55" s="252">
        <f t="shared" si="6"/>
        <v>0.97988343451979532</v>
      </c>
      <c r="W55" s="252">
        <f t="shared" si="7"/>
        <v>0.74384784153727812</v>
      </c>
      <c r="X55" s="253">
        <f t="shared" si="8"/>
        <v>8.2266700020009819E-13</v>
      </c>
      <c r="Y55" s="254">
        <f t="shared" si="21"/>
        <v>40937</v>
      </c>
      <c r="Z55" s="255">
        <f t="shared" si="9"/>
        <v>14.69825151779693</v>
      </c>
      <c r="AA55" s="255">
        <f t="shared" si="10"/>
        <v>13.389261147671006</v>
      </c>
      <c r="AB55" s="253">
        <f t="shared" si="11"/>
        <v>1.3162672003201572E-10</v>
      </c>
      <c r="AC55" s="256">
        <f t="shared" si="0"/>
        <v>1337.5408881195206</v>
      </c>
      <c r="AD55" s="257">
        <f t="shared" si="1"/>
        <v>3266.9797200317248</v>
      </c>
      <c r="AE55" s="258">
        <f t="shared" si="2"/>
        <v>8.5557368020810221E-9</v>
      </c>
      <c r="AF55" s="236">
        <f t="shared" si="12"/>
        <v>4604.5206081598008</v>
      </c>
      <c r="AG55" s="237">
        <f t="shared" si="22"/>
        <v>0.28498611178806715</v>
      </c>
      <c r="AH55" s="254">
        <f t="shared" si="23"/>
        <v>31850</v>
      </c>
      <c r="AI55" s="259">
        <f t="shared" si="13"/>
        <v>85.249858803222196</v>
      </c>
      <c r="AJ55" s="259">
        <f t="shared" si="14"/>
        <v>34.960848552252074</v>
      </c>
      <c r="AK55" s="253">
        <f t="shared" si="15"/>
        <v>1.4478939203521729E-9</v>
      </c>
      <c r="AL55" s="256">
        <f t="shared" si="16"/>
        <v>7757.7371510932189</v>
      </c>
      <c r="AM55" s="257">
        <f t="shared" si="17"/>
        <v>8530.4470467495048</v>
      </c>
      <c r="AN55" s="258">
        <f t="shared" si="18"/>
        <v>9.4113104822891235E-8</v>
      </c>
      <c r="AO55" s="236">
        <f t="shared" si="19"/>
        <v>16288.184197936836</v>
      </c>
      <c r="AP55" s="241">
        <f t="shared" si="20"/>
        <v>0.12174895689305107</v>
      </c>
    </row>
    <row r="56" spans="21:42" ht="12" customHeight="1">
      <c r="U56" s="251">
        <v>47</v>
      </c>
      <c r="V56" s="252">
        <f t="shared" si="6"/>
        <v>0.97945064193446896</v>
      </c>
      <c r="W56" s="252">
        <f t="shared" si="7"/>
        <v>0.7390780144124599</v>
      </c>
      <c r="X56" s="253">
        <f t="shared" si="8"/>
        <v>4.4927427977204873E-13</v>
      </c>
      <c r="Y56" s="254">
        <f t="shared" si="21"/>
        <v>40944</v>
      </c>
      <c r="Z56" s="255">
        <f t="shared" si="9"/>
        <v>14.691759629017035</v>
      </c>
      <c r="AA56" s="255">
        <f t="shared" si="10"/>
        <v>13.303404259424278</v>
      </c>
      <c r="AB56" s="253">
        <f t="shared" si="11"/>
        <v>7.1883884763527792E-11</v>
      </c>
      <c r="AC56" s="256">
        <f t="shared" si="0"/>
        <v>1336.9501262405502</v>
      </c>
      <c r="AD56" s="257">
        <f t="shared" si="1"/>
        <v>3246.030639299524</v>
      </c>
      <c r="AE56" s="258">
        <f t="shared" si="2"/>
        <v>4.672452509629307E-9</v>
      </c>
      <c r="AF56" s="236">
        <f t="shared" si="12"/>
        <v>4582.9807655447466</v>
      </c>
      <c r="AG56" s="237">
        <f t="shared" si="22"/>
        <v>0.28365295324285117</v>
      </c>
      <c r="AH56" s="254">
        <f t="shared" si="23"/>
        <v>31857</v>
      </c>
      <c r="AI56" s="259">
        <f t="shared" si="13"/>
        <v>85.212205848298794</v>
      </c>
      <c r="AJ56" s="259">
        <f t="shared" si="14"/>
        <v>34.736666677385614</v>
      </c>
      <c r="AK56" s="253">
        <f t="shared" si="15"/>
        <v>7.9072273239880578E-10</v>
      </c>
      <c r="AL56" s="256">
        <f t="shared" si="16"/>
        <v>7754.3107321951902</v>
      </c>
      <c r="AM56" s="257">
        <f t="shared" si="17"/>
        <v>8475.746669282089</v>
      </c>
      <c r="AN56" s="258">
        <f t="shared" si="18"/>
        <v>5.1396977605922375E-8</v>
      </c>
      <c r="AO56" s="236">
        <f t="shared" si="19"/>
        <v>16230.057401528677</v>
      </c>
      <c r="AP56" s="241">
        <f t="shared" si="20"/>
        <v>0.12131447771819469</v>
      </c>
    </row>
    <row r="57" spans="21:42" ht="12" customHeight="1">
      <c r="U57" s="251">
        <v>48</v>
      </c>
      <c r="V57" s="252">
        <f t="shared" si="6"/>
        <v>0.97901804050394248</v>
      </c>
      <c r="W57" s="252">
        <f t="shared" si="7"/>
        <v>0.73433877318106</v>
      </c>
      <c r="X57" s="253">
        <f t="shared" si="8"/>
        <v>2.4535732977692987E-13</v>
      </c>
      <c r="Y57" s="254">
        <f t="shared" si="21"/>
        <v>40951</v>
      </c>
      <c r="Z57" s="255">
        <f t="shared" si="9"/>
        <v>14.685270607559136</v>
      </c>
      <c r="AA57" s="255">
        <f t="shared" si="10"/>
        <v>13.21809791725908</v>
      </c>
      <c r="AB57" s="253">
        <f t="shared" si="11"/>
        <v>3.9257172764308777E-11</v>
      </c>
      <c r="AC57" s="256">
        <f t="shared" si="0"/>
        <v>1336.3596252878813</v>
      </c>
      <c r="AD57" s="257">
        <f t="shared" si="1"/>
        <v>3225.2158918112154</v>
      </c>
      <c r="AE57" s="258">
        <f t="shared" si="2"/>
        <v>2.5517162296800708E-9</v>
      </c>
      <c r="AF57" s="236">
        <f t="shared" si="12"/>
        <v>4561.575517101649</v>
      </c>
      <c r="AG57" s="237">
        <f t="shared" si="22"/>
        <v>0.28232812509139377</v>
      </c>
      <c r="AH57" s="254">
        <f t="shared" si="23"/>
        <v>31864</v>
      </c>
      <c r="AI57" s="259">
        <f t="shared" si="13"/>
        <v>85.17456952384299</v>
      </c>
      <c r="AJ57" s="259">
        <f t="shared" si="14"/>
        <v>34.513922339509818</v>
      </c>
      <c r="AK57" s="253">
        <f t="shared" si="15"/>
        <v>4.3182890040739654E-10</v>
      </c>
      <c r="AL57" s="256">
        <f t="shared" si="16"/>
        <v>7750.8858266697107</v>
      </c>
      <c r="AM57" s="257">
        <f t="shared" si="17"/>
        <v>8421.3970508403945</v>
      </c>
      <c r="AN57" s="258">
        <f t="shared" si="18"/>
        <v>2.8068878526480772E-8</v>
      </c>
      <c r="AO57" s="236">
        <f t="shared" si="19"/>
        <v>16172.282877538173</v>
      </c>
      <c r="AP57" s="241">
        <f t="shared" si="20"/>
        <v>0.12088263166676513</v>
      </c>
    </row>
    <row r="58" spans="21:42" ht="12" customHeight="1">
      <c r="U58" s="251">
        <v>49</v>
      </c>
      <c r="V58" s="252">
        <f t="shared" si="6"/>
        <v>0.9785856301437873</v>
      </c>
      <c r="W58" s="252">
        <f t="shared" si="7"/>
        <v>0.72962992171503183</v>
      </c>
      <c r="X58" s="253">
        <f t="shared" si="8"/>
        <v>1.3399435931611549E-13</v>
      </c>
      <c r="Y58" s="254">
        <f t="shared" si="21"/>
        <v>40958</v>
      </c>
      <c r="Z58" s="255">
        <f t="shared" si="9"/>
        <v>14.67878445215681</v>
      </c>
      <c r="AA58" s="255">
        <f t="shared" si="10"/>
        <v>13.133338590870572</v>
      </c>
      <c r="AB58" s="253">
        <f t="shared" si="11"/>
        <v>2.1439097490578479E-11</v>
      </c>
      <c r="AC58" s="256">
        <f t="shared" si="0"/>
        <v>1335.7693851462695</v>
      </c>
      <c r="AD58" s="257">
        <f t="shared" si="1"/>
        <v>3204.5346161724192</v>
      </c>
      <c r="AE58" s="258">
        <f t="shared" si="2"/>
        <v>1.3935413368876009E-9</v>
      </c>
      <c r="AF58" s="236">
        <f t="shared" si="12"/>
        <v>4540.3040013200825</v>
      </c>
      <c r="AG58" s="237">
        <f t="shared" si="22"/>
        <v>0.28101157401250743</v>
      </c>
      <c r="AH58" s="254">
        <f t="shared" si="23"/>
        <v>31871</v>
      </c>
      <c r="AI58" s="259">
        <f t="shared" si="13"/>
        <v>85.136949822509493</v>
      </c>
      <c r="AJ58" s="259">
        <f t="shared" si="14"/>
        <v>34.292606320606495</v>
      </c>
      <c r="AK58" s="253">
        <f t="shared" si="15"/>
        <v>2.3583007239636328E-10</v>
      </c>
      <c r="AL58" s="256">
        <f t="shared" si="16"/>
        <v>7747.4624338483627</v>
      </c>
      <c r="AM58" s="257">
        <f t="shared" si="17"/>
        <v>8367.3959422279841</v>
      </c>
      <c r="AN58" s="258">
        <f t="shared" si="18"/>
        <v>1.5328954705763611E-8</v>
      </c>
      <c r="AO58" s="236">
        <f t="shared" si="19"/>
        <v>16114.858376091675</v>
      </c>
      <c r="AP58" s="241">
        <f t="shared" si="20"/>
        <v>0.12045340192167789</v>
      </c>
    </row>
    <row r="59" spans="21:42" ht="12" customHeight="1">
      <c r="U59" s="251">
        <v>50</v>
      </c>
      <c r="V59" s="252">
        <f t="shared" si="6"/>
        <v>0.97815341076961182</v>
      </c>
      <c r="W59" s="252">
        <f t="shared" si="7"/>
        <v>0.72495126514397423</v>
      </c>
      <c r="X59" s="253">
        <f t="shared" si="8"/>
        <v>7.317689813815595E-14</v>
      </c>
      <c r="Y59" s="254">
        <f t="shared" si="21"/>
        <v>40965</v>
      </c>
      <c r="Z59" s="255">
        <f t="shared" si="9"/>
        <v>14.672301161544178</v>
      </c>
      <c r="AA59" s="255">
        <f t="shared" si="10"/>
        <v>13.049122772591536</v>
      </c>
      <c r="AB59" s="253">
        <f t="shared" si="11"/>
        <v>1.1708303702104952E-11</v>
      </c>
      <c r="AC59" s="256">
        <f t="shared" si="0"/>
        <v>1335.1794057005202</v>
      </c>
      <c r="AD59" s="257">
        <f t="shared" si="1"/>
        <v>3183.9859565123343</v>
      </c>
      <c r="AE59" s="258">
        <f t="shared" si="2"/>
        <v>7.6103974063682202E-10</v>
      </c>
      <c r="AF59" s="236">
        <f t="shared" si="12"/>
        <v>4519.1653622136155</v>
      </c>
      <c r="AG59" s="237">
        <f t="shared" si="22"/>
        <v>0.27970324702689953</v>
      </c>
      <c r="AH59" s="254">
        <f t="shared" si="23"/>
        <v>31878</v>
      </c>
      <c r="AI59" s="259">
        <f t="shared" si="13"/>
        <v>85.099346736956235</v>
      </c>
      <c r="AJ59" s="259">
        <f t="shared" si="14"/>
        <v>34.072709461766792</v>
      </c>
      <c r="AK59" s="253">
        <f t="shared" si="15"/>
        <v>1.2879134072315448E-10</v>
      </c>
      <c r="AL59" s="256">
        <f t="shared" si="16"/>
        <v>7744.0405530630169</v>
      </c>
      <c r="AM59" s="257">
        <f t="shared" si="17"/>
        <v>8313.7411086710963</v>
      </c>
      <c r="AN59" s="258">
        <f t="shared" si="18"/>
        <v>8.3714371470050409E-9</v>
      </c>
      <c r="AO59" s="236">
        <f t="shared" si="19"/>
        <v>16057.781661742483</v>
      </c>
      <c r="AP59" s="241">
        <f t="shared" si="20"/>
        <v>0.12002677177368526</v>
      </c>
    </row>
    <row r="60" spans="21:42" ht="12" customHeight="1">
      <c r="U60" s="251">
        <v>51</v>
      </c>
      <c r="V60" s="252">
        <f t="shared" si="6"/>
        <v>0.97772138229706174</v>
      </c>
      <c r="W60" s="252">
        <f t="shared" si="7"/>
        <v>0.7203026098470674</v>
      </c>
      <c r="X60" s="253">
        <f t="shared" si="8"/>
        <v>3.9963312250249346E-14</v>
      </c>
      <c r="Y60" s="254">
        <f t="shared" si="21"/>
        <v>40972</v>
      </c>
      <c r="Z60" s="255">
        <f t="shared" si="9"/>
        <v>14.665820734455925</v>
      </c>
      <c r="AA60" s="255">
        <f t="shared" si="10"/>
        <v>12.965446977247213</v>
      </c>
      <c r="AB60" s="253">
        <f t="shared" si="11"/>
        <v>6.3941299600398953E-12</v>
      </c>
      <c r="AC60" s="256">
        <f t="shared" si="0"/>
        <v>1334.5896868354894</v>
      </c>
      <c r="AD60" s="257">
        <f t="shared" si="1"/>
        <v>3163.5690624483195</v>
      </c>
      <c r="AE60" s="258">
        <f t="shared" si="2"/>
        <v>4.156184474025932E-10</v>
      </c>
      <c r="AF60" s="236">
        <f t="shared" si="12"/>
        <v>4498.1587492842245</v>
      </c>
      <c r="AG60" s="237">
        <f t="shared" si="22"/>
        <v>0.27840309149496967</v>
      </c>
      <c r="AH60" s="254">
        <f t="shared" si="23"/>
        <v>31885</v>
      </c>
      <c r="AI60" s="259">
        <f t="shared" si="13"/>
        <v>85.061760259844377</v>
      </c>
      <c r="AJ60" s="259">
        <f t="shared" si="14"/>
        <v>33.85422266281217</v>
      </c>
      <c r="AK60" s="253">
        <f t="shared" si="15"/>
        <v>7.0335429560438844E-11</v>
      </c>
      <c r="AL60" s="256">
        <f t="shared" si="16"/>
        <v>7740.6201836458395</v>
      </c>
      <c r="AM60" s="257">
        <f t="shared" si="17"/>
        <v>8260.4303297261686</v>
      </c>
      <c r="AN60" s="258">
        <f t="shared" si="18"/>
        <v>4.5718029214285261E-9</v>
      </c>
      <c r="AO60" s="236">
        <f t="shared" si="19"/>
        <v>16001.050513376578</v>
      </c>
      <c r="AP60" s="241">
        <f t="shared" si="20"/>
        <v>0.11960272462067181</v>
      </c>
    </row>
    <row r="61" spans="21:42" ht="12" customHeight="1">
      <c r="U61" s="251">
        <v>52</v>
      </c>
      <c r="V61" s="252">
        <f t="shared" si="6"/>
        <v>0.97728954464181994</v>
      </c>
      <c r="W61" s="252">
        <f t="shared" si="7"/>
        <v>0.71568376344505946</v>
      </c>
      <c r="X61" s="253">
        <f t="shared" si="8"/>
        <v>2.1824733852420452E-14</v>
      </c>
      <c r="Y61" s="254">
        <f t="shared" si="21"/>
        <v>40979</v>
      </c>
      <c r="Z61" s="255">
        <f t="shared" si="9"/>
        <v>14.659343169627299</v>
      </c>
      <c r="AA61" s="255">
        <f t="shared" si="10"/>
        <v>12.88230774201107</v>
      </c>
      <c r="AB61" s="253">
        <f t="shared" si="11"/>
        <v>3.4919574163872724E-12</v>
      </c>
      <c r="AC61" s="256">
        <f t="shared" si="0"/>
        <v>1334.0002284360842</v>
      </c>
      <c r="AD61" s="257">
        <f t="shared" si="1"/>
        <v>3143.2830890507007</v>
      </c>
      <c r="AE61" s="258">
        <f t="shared" si="2"/>
        <v>2.2697723206517274E-10</v>
      </c>
      <c r="AF61" s="236">
        <f t="shared" si="12"/>
        <v>4477.283317487012</v>
      </c>
      <c r="AG61" s="237">
        <f t="shared" si="22"/>
        <v>0.27711105511462597</v>
      </c>
      <c r="AH61" s="254">
        <f t="shared" si="23"/>
        <v>31892</v>
      </c>
      <c r="AI61" s="259">
        <f t="shared" si="13"/>
        <v>85.024190383838331</v>
      </c>
      <c r="AJ61" s="259">
        <f t="shared" si="14"/>
        <v>33.637136881917797</v>
      </c>
      <c r="AK61" s="253">
        <f t="shared" si="15"/>
        <v>3.8411531580259999E-11</v>
      </c>
      <c r="AL61" s="256">
        <f t="shared" si="16"/>
        <v>7737.2013249292877</v>
      </c>
      <c r="AM61" s="257">
        <f t="shared" si="17"/>
        <v>8207.4613991879414</v>
      </c>
      <c r="AN61" s="258">
        <f t="shared" si="18"/>
        <v>2.4967495527168999E-9</v>
      </c>
      <c r="AO61" s="236">
        <f t="shared" si="19"/>
        <v>15944.662724119726</v>
      </c>
      <c r="AP61" s="241">
        <f t="shared" si="20"/>
        <v>0.11918124396695987</v>
      </c>
    </row>
    <row r="62" spans="21:42" ht="12" customHeight="1">
      <c r="U62" s="251">
        <v>53</v>
      </c>
      <c r="V62" s="252">
        <f t="shared" si="6"/>
        <v>0.97685789771960696</v>
      </c>
      <c r="W62" s="252">
        <f t="shared" si="7"/>
        <v>0.71109453479230544</v>
      </c>
      <c r="X62" s="253">
        <f t="shared" si="8"/>
        <v>1.1918907140286244E-14</v>
      </c>
      <c r="Y62" s="254">
        <f t="shared" si="21"/>
        <v>40986</v>
      </c>
      <c r="Z62" s="255">
        <f t="shared" si="9"/>
        <v>14.652868465794104</v>
      </c>
      <c r="AA62" s="255">
        <f t="shared" si="10"/>
        <v>12.799701626261498</v>
      </c>
      <c r="AB62" s="253">
        <f t="shared" si="11"/>
        <v>1.9070251424457991E-12</v>
      </c>
      <c r="AC62" s="256">
        <f t="shared" si="0"/>
        <v>1333.4110303872633</v>
      </c>
      <c r="AD62" s="257">
        <f t="shared" si="1"/>
        <v>3123.1271968078049</v>
      </c>
      <c r="AE62" s="258">
        <f t="shared" si="2"/>
        <v>1.2395663425897695E-10</v>
      </c>
      <c r="AF62" s="236">
        <f t="shared" si="12"/>
        <v>4456.5382271951921</v>
      </c>
      <c r="AG62" s="237">
        <f t="shared" si="22"/>
        <v>0.27582708591911814</v>
      </c>
      <c r="AH62" s="254">
        <f t="shared" si="23"/>
        <v>31899</v>
      </c>
      <c r="AI62" s="259">
        <f t="shared" si="13"/>
        <v>84.986637101605808</v>
      </c>
      <c r="AJ62" s="259">
        <f t="shared" si="14"/>
        <v>33.421443135238356</v>
      </c>
      <c r="AK62" s="253">
        <f t="shared" si="15"/>
        <v>2.0977276566903789E-11</v>
      </c>
      <c r="AL62" s="256">
        <f t="shared" si="16"/>
        <v>7733.7839762461272</v>
      </c>
      <c r="AM62" s="257">
        <f t="shared" si="17"/>
        <v>8154.8321249981582</v>
      </c>
      <c r="AN62" s="258">
        <f t="shared" si="18"/>
        <v>1.3635229768487464E-9</v>
      </c>
      <c r="AO62" s="236">
        <f t="shared" si="19"/>
        <v>15888.61610124565</v>
      </c>
      <c r="AP62" s="241">
        <f t="shared" si="20"/>
        <v>0.11876231342262324</v>
      </c>
    </row>
    <row r="63" spans="21:42" ht="12" customHeight="1">
      <c r="U63" s="251">
        <v>54</v>
      </c>
      <c r="V63" s="252">
        <f t="shared" si="6"/>
        <v>0.97642644144618018</v>
      </c>
      <c r="W63" s="252">
        <f t="shared" si="7"/>
        <v>0.70653473396885658</v>
      </c>
      <c r="X63" s="253">
        <f t="shared" si="8"/>
        <v>6.5091445503704434E-15</v>
      </c>
      <c r="Y63" s="254">
        <f t="shared" si="21"/>
        <v>40993</v>
      </c>
      <c r="Z63" s="255">
        <f t="shared" si="9"/>
        <v>14.646396621692702</v>
      </c>
      <c r="AA63" s="255">
        <f t="shared" si="10"/>
        <v>12.717625211439419</v>
      </c>
      <c r="AB63" s="253">
        <f t="shared" si="11"/>
        <v>1.041463128059271E-12</v>
      </c>
      <c r="AC63" s="256">
        <f t="shared" si="0"/>
        <v>1332.8220925740357</v>
      </c>
      <c r="AD63" s="257">
        <f t="shared" si="1"/>
        <v>3103.1005515912179</v>
      </c>
      <c r="AE63" s="258">
        <f t="shared" si="2"/>
        <v>6.7695103323852603E-11</v>
      </c>
      <c r="AF63" s="236">
        <f t="shared" si="12"/>
        <v>4435.9226441653209</v>
      </c>
      <c r="AG63" s="237">
        <f t="shared" si="22"/>
        <v>0.27455113227488526</v>
      </c>
      <c r="AH63" s="254">
        <f t="shared" si="23"/>
        <v>31906</v>
      </c>
      <c r="AI63" s="259">
        <f t="shared" si="13"/>
        <v>84.949100405817674</v>
      </c>
      <c r="AJ63" s="259">
        <f t="shared" si="14"/>
        <v>33.207132496536261</v>
      </c>
      <c r="AK63" s="253">
        <f t="shared" si="15"/>
        <v>1.145609440865198E-11</v>
      </c>
      <c r="AL63" s="256">
        <f t="shared" si="16"/>
        <v>7730.3681369294072</v>
      </c>
      <c r="AM63" s="257">
        <f t="shared" si="17"/>
        <v>8102.5403291548464</v>
      </c>
      <c r="AN63" s="258">
        <f t="shared" si="18"/>
        <v>7.446461365623789E-10</v>
      </c>
      <c r="AO63" s="236">
        <f t="shared" si="19"/>
        <v>15832.908466084997</v>
      </c>
      <c r="AP63" s="241">
        <f t="shared" si="20"/>
        <v>0.11834591670280671</v>
      </c>
    </row>
    <row r="64" spans="21:42" ht="12" customHeight="1">
      <c r="U64" s="251">
        <v>55</v>
      </c>
      <c r="V64" s="252">
        <f t="shared" si="6"/>
        <v>0.9759951757373343</v>
      </c>
      <c r="W64" s="252">
        <f t="shared" si="7"/>
        <v>0.70200417227260148</v>
      </c>
      <c r="X64" s="253">
        <f t="shared" si="8"/>
        <v>3.5547690974459091E-15</v>
      </c>
      <c r="Y64" s="254">
        <f t="shared" si="21"/>
        <v>41000</v>
      </c>
      <c r="Z64" s="255">
        <f t="shared" si="9"/>
        <v>14.639927636060014</v>
      </c>
      <c r="AA64" s="255">
        <f t="shared" si="10"/>
        <v>12.636075100906826</v>
      </c>
      <c r="AB64" s="253">
        <f t="shared" si="11"/>
        <v>5.6876305559134546E-13</v>
      </c>
      <c r="AC64" s="256">
        <f t="shared" si="0"/>
        <v>1332.2334148814612</v>
      </c>
      <c r="AD64" s="257">
        <f t="shared" si="1"/>
        <v>3083.2023246212657</v>
      </c>
      <c r="AE64" s="258">
        <f t="shared" si="2"/>
        <v>3.6969598613437449E-11</v>
      </c>
      <c r="AF64" s="236">
        <f t="shared" si="12"/>
        <v>4415.4357395027646</v>
      </c>
      <c r="AG64" s="237">
        <f t="shared" si="22"/>
        <v>0.27328314287941852</v>
      </c>
      <c r="AH64" s="254">
        <f t="shared" si="23"/>
        <v>31913</v>
      </c>
      <c r="AI64" s="259">
        <f t="shared" si="13"/>
        <v>84.911580289148077</v>
      </c>
      <c r="AJ64" s="259">
        <f t="shared" si="14"/>
        <v>32.994196096812267</v>
      </c>
      <c r="AK64" s="253">
        <f t="shared" si="15"/>
        <v>6.2563936115047998E-12</v>
      </c>
      <c r="AL64" s="256">
        <f t="shared" si="16"/>
        <v>7726.9538063124755</v>
      </c>
      <c r="AM64" s="257">
        <f t="shared" si="17"/>
        <v>8050.5838476221925</v>
      </c>
      <c r="AN64" s="258">
        <f t="shared" si="18"/>
        <v>4.06665584747812E-10</v>
      </c>
      <c r="AO64" s="236">
        <f t="shared" si="19"/>
        <v>15777.537653935076</v>
      </c>
      <c r="AP64" s="241">
        <f t="shared" si="20"/>
        <v>0.11793203762705144</v>
      </c>
    </row>
    <row r="65" spans="21:42" ht="12" customHeight="1">
      <c r="U65" s="251">
        <v>56</v>
      </c>
      <c r="V65" s="252">
        <f t="shared" si="6"/>
        <v>0.97556410050890119</v>
      </c>
      <c r="W65" s="252">
        <f t="shared" si="7"/>
        <v>0.69750266221145607</v>
      </c>
      <c r="X65" s="253">
        <f t="shared" si="8"/>
        <v>1.9413278101862346E-15</v>
      </c>
      <c r="Y65" s="254">
        <f t="shared" si="21"/>
        <v>41007</v>
      </c>
      <c r="Z65" s="255">
        <f t="shared" si="9"/>
        <v>14.633461507633518</v>
      </c>
      <c r="AA65" s="255">
        <f t="shared" si="10"/>
        <v>12.55504791980621</v>
      </c>
      <c r="AB65" s="253">
        <f t="shared" si="11"/>
        <v>3.1061244962979753E-13</v>
      </c>
      <c r="AC65" s="256">
        <f t="shared" si="0"/>
        <v>1331.6449971946502</v>
      </c>
      <c r="AD65" s="257">
        <f t="shared" si="1"/>
        <v>3063.431692432715</v>
      </c>
      <c r="AE65" s="258">
        <f t="shared" si="2"/>
        <v>2.0189809225936839E-11</v>
      </c>
      <c r="AF65" s="236">
        <f t="shared" si="12"/>
        <v>4395.0766896273853</v>
      </c>
      <c r="AG65" s="237">
        <f t="shared" si="22"/>
        <v>0.27202306675913757</v>
      </c>
      <c r="AH65" s="254">
        <f t="shared" si="23"/>
        <v>31920</v>
      </c>
      <c r="AI65" s="259">
        <f t="shared" si="13"/>
        <v>84.874076744274404</v>
      </c>
      <c r="AJ65" s="259">
        <f t="shared" si="14"/>
        <v>32.782625123938438</v>
      </c>
      <c r="AK65" s="253">
        <f t="shared" si="15"/>
        <v>3.416736945927773E-12</v>
      </c>
      <c r="AL65" s="256">
        <f t="shared" si="16"/>
        <v>7723.5409837289699</v>
      </c>
      <c r="AM65" s="257">
        <f t="shared" si="17"/>
        <v>7998.9605302409782</v>
      </c>
      <c r="AN65" s="258">
        <f t="shared" si="18"/>
        <v>2.2208790148530524E-10</v>
      </c>
      <c r="AO65" s="236">
        <f t="shared" si="19"/>
        <v>15722.50151397017</v>
      </c>
      <c r="AP65" s="241">
        <f t="shared" si="20"/>
        <v>0.11752066011862443</v>
      </c>
    </row>
    <row r="66" spans="21:42" ht="12" customHeight="1">
      <c r="U66" s="251">
        <v>57</v>
      </c>
      <c r="V66" s="252">
        <f t="shared" si="6"/>
        <v>0.97513321567675015</v>
      </c>
      <c r="W66" s="252">
        <f t="shared" si="7"/>
        <v>0.69303001749560478</v>
      </c>
      <c r="X66" s="253">
        <f t="shared" si="8"/>
        <v>1.0601964750144659E-15</v>
      </c>
      <c r="Y66" s="254">
        <f t="shared" si="21"/>
        <v>41014</v>
      </c>
      <c r="Z66" s="255">
        <f t="shared" si="9"/>
        <v>14.626998235151252</v>
      </c>
      <c r="AA66" s="255">
        <f t="shared" si="10"/>
        <v>12.474540314920887</v>
      </c>
      <c r="AB66" s="253">
        <f t="shared" si="11"/>
        <v>1.6963143600231455E-13</v>
      </c>
      <c r="AC66" s="256">
        <f t="shared" si="0"/>
        <v>1331.0568393987639</v>
      </c>
      <c r="AD66" s="257">
        <f t="shared" si="1"/>
        <v>3043.7878368406959</v>
      </c>
      <c r="AE66" s="258">
        <f t="shared" si="2"/>
        <v>1.1026043340150445E-11</v>
      </c>
      <c r="AF66" s="236">
        <f t="shared" si="12"/>
        <v>4374.8446762394706</v>
      </c>
      <c r="AG66" s="237">
        <f t="shared" si="22"/>
        <v>0.27077085326728173</v>
      </c>
      <c r="AH66" s="254">
        <f t="shared" si="23"/>
        <v>31927</v>
      </c>
      <c r="AI66" s="259">
        <f t="shared" si="13"/>
        <v>84.836589763877257</v>
      </c>
      <c r="AJ66" s="259">
        <f t="shared" si="14"/>
        <v>32.572410822293428</v>
      </c>
      <c r="AK66" s="253">
        <f t="shared" si="15"/>
        <v>1.8659457960254599E-12</v>
      </c>
      <c r="AL66" s="256">
        <f t="shared" si="16"/>
        <v>7720.12966851283</v>
      </c>
      <c r="AM66" s="257">
        <f t="shared" si="17"/>
        <v>7947.6682406395958</v>
      </c>
      <c r="AN66" s="258">
        <f t="shared" si="18"/>
        <v>1.2128647674165488E-10</v>
      </c>
      <c r="AO66" s="236">
        <f t="shared" si="19"/>
        <v>15667.797909152547</v>
      </c>
      <c r="AP66" s="241">
        <f t="shared" si="20"/>
        <v>0.11711176820385355</v>
      </c>
    </row>
    <row r="67" spans="21:42" ht="12" customHeight="1">
      <c r="U67" s="251">
        <v>58</v>
      </c>
      <c r="V67" s="252">
        <f t="shared" si="6"/>
        <v>0.97470252115678679</v>
      </c>
      <c r="W67" s="252">
        <f t="shared" si="7"/>
        <v>0.68858605302979126</v>
      </c>
      <c r="X67" s="253">
        <f t="shared" si="8"/>
        <v>5.7899369685806463E-16</v>
      </c>
      <c r="Y67" s="254">
        <f t="shared" si="21"/>
        <v>41021</v>
      </c>
      <c r="Z67" s="255">
        <f t="shared" si="9"/>
        <v>14.620537817351803</v>
      </c>
      <c r="AA67" s="255">
        <f t="shared" si="10"/>
        <v>12.394548954536242</v>
      </c>
      <c r="AB67" s="253">
        <f t="shared" si="11"/>
        <v>9.2638991497290337E-14</v>
      </c>
      <c r="AC67" s="256">
        <f t="shared" si="0"/>
        <v>1330.468941379014</v>
      </c>
      <c r="AD67" s="257">
        <f t="shared" si="1"/>
        <v>3024.2699449068427</v>
      </c>
      <c r="AE67" s="258">
        <f t="shared" si="2"/>
        <v>6.0215344473238714E-12</v>
      </c>
      <c r="AF67" s="236">
        <f t="shared" si="12"/>
        <v>4354.7388862858634</v>
      </c>
      <c r="AG67" s="237">
        <f t="shared" si="22"/>
        <v>0.26952645208181364</v>
      </c>
      <c r="AH67" s="254">
        <f t="shared" si="23"/>
        <v>31934</v>
      </c>
      <c r="AI67" s="259">
        <f t="shared" si="13"/>
        <v>84.799119340640445</v>
      </c>
      <c r="AJ67" s="259">
        <f t="shared" si="14"/>
        <v>32.363544492400187</v>
      </c>
      <c r="AK67" s="253">
        <f t="shared" si="15"/>
        <v>1.0190289064701937E-12</v>
      </c>
      <c r="AL67" s="256">
        <f t="shared" si="16"/>
        <v>7716.7198599982794</v>
      </c>
      <c r="AM67" s="257">
        <f t="shared" si="17"/>
        <v>7896.704856145645</v>
      </c>
      <c r="AN67" s="258">
        <f t="shared" si="18"/>
        <v>6.6236878920562599E-11</v>
      </c>
      <c r="AO67" s="236">
        <f t="shared" si="19"/>
        <v>15613.424716143989</v>
      </c>
      <c r="AP67" s="241">
        <f t="shared" si="20"/>
        <v>0.11670534601146608</v>
      </c>
    </row>
    <row r="68" spans="21:42" ht="12" customHeight="1">
      <c r="U68" s="251">
        <v>59</v>
      </c>
      <c r="V68" s="252">
        <f t="shared" si="6"/>
        <v>0.97427201686495513</v>
      </c>
      <c r="W68" s="252">
        <f t="shared" si="7"/>
        <v>0.6841705849056583</v>
      </c>
      <c r="X68" s="253">
        <f t="shared" si="8"/>
        <v>3.1619959969853164E-16</v>
      </c>
      <c r="Y68" s="254">
        <f t="shared" si="21"/>
        <v>41028</v>
      </c>
      <c r="Z68" s="255">
        <f t="shared" si="9"/>
        <v>14.614080252974327</v>
      </c>
      <c r="AA68" s="255">
        <f t="shared" si="10"/>
        <v>12.315070528301849</v>
      </c>
      <c r="AB68" s="253">
        <f t="shared" si="11"/>
        <v>5.0591935951765063E-14</v>
      </c>
      <c r="AC68" s="256">
        <f t="shared" si="0"/>
        <v>1329.8813030206636</v>
      </c>
      <c r="AD68" s="257">
        <f t="shared" si="1"/>
        <v>3004.8772089056506</v>
      </c>
      <c r="AE68" s="258">
        <f t="shared" si="2"/>
        <v>3.2884758368647295E-12</v>
      </c>
      <c r="AF68" s="236">
        <f t="shared" si="12"/>
        <v>4334.7585119263176</v>
      </c>
      <c r="AG68" s="237">
        <f t="shared" si="22"/>
        <v>0.26828981320333711</v>
      </c>
      <c r="AH68" s="254">
        <f t="shared" si="23"/>
        <v>31941</v>
      </c>
      <c r="AI68" s="259">
        <f t="shared" si="13"/>
        <v>84.761665467251092</v>
      </c>
      <c r="AJ68" s="259">
        <f t="shared" si="14"/>
        <v>32.156017490565937</v>
      </c>
      <c r="AK68" s="253">
        <f t="shared" si="15"/>
        <v>5.5651129546941573E-13</v>
      </c>
      <c r="AL68" s="256">
        <f t="shared" si="16"/>
        <v>7713.3115575198481</v>
      </c>
      <c r="AM68" s="257">
        <f t="shared" si="17"/>
        <v>7846.0682676980887</v>
      </c>
      <c r="AN68" s="258">
        <f t="shared" si="18"/>
        <v>3.6173234205512024E-11</v>
      </c>
      <c r="AO68" s="236">
        <f t="shared" si="19"/>
        <v>15559.379825217973</v>
      </c>
      <c r="AP68" s="241">
        <f t="shared" si="20"/>
        <v>0.11630137777193238</v>
      </c>
    </row>
    <row r="69" spans="21:42" ht="12" customHeight="1">
      <c r="U69" s="251">
        <v>60</v>
      </c>
      <c r="V69" s="252">
        <f t="shared" si="6"/>
        <v>0.97384170271723536</v>
      </c>
      <c r="W69" s="252">
        <f t="shared" si="7"/>
        <v>0.67978343039413691</v>
      </c>
      <c r="X69" s="253">
        <f t="shared" si="8"/>
        <v>1.7268268617097129E-16</v>
      </c>
      <c r="Y69" s="254">
        <f t="shared" si="21"/>
        <v>41035</v>
      </c>
      <c r="Z69" s="255">
        <f t="shared" si="9"/>
        <v>14.60762554075853</v>
      </c>
      <c r="AA69" s="255">
        <f t="shared" si="10"/>
        <v>12.236101747094464</v>
      </c>
      <c r="AB69" s="253">
        <f t="shared" si="11"/>
        <v>2.7629229787355406E-14</v>
      </c>
      <c r="AC69" s="256">
        <f t="shared" si="0"/>
        <v>1329.293924209026</v>
      </c>
      <c r="AD69" s="257">
        <f t="shared" si="1"/>
        <v>2985.6088262910489</v>
      </c>
      <c r="AE69" s="258">
        <f t="shared" si="2"/>
        <v>1.7958999361781014E-12</v>
      </c>
      <c r="AF69" s="236">
        <f t="shared" si="12"/>
        <v>4314.9027505000768</v>
      </c>
      <c r="AG69" s="237">
        <f t="shared" si="22"/>
        <v>0.26706088695302821</v>
      </c>
      <c r="AH69" s="254">
        <f t="shared" si="23"/>
        <v>31948</v>
      </c>
      <c r="AI69" s="259">
        <f t="shared" si="13"/>
        <v>84.724228136399475</v>
      </c>
      <c r="AJ69" s="259">
        <f t="shared" si="14"/>
        <v>31.949821228524435</v>
      </c>
      <c r="AK69" s="253">
        <f t="shared" si="15"/>
        <v>3.0392152766090947E-13</v>
      </c>
      <c r="AL69" s="256">
        <f t="shared" si="16"/>
        <v>7709.9047604123516</v>
      </c>
      <c r="AM69" s="257">
        <f t="shared" si="17"/>
        <v>7795.7563797599623</v>
      </c>
      <c r="AN69" s="258">
        <f t="shared" si="18"/>
        <v>1.9754899297959113E-11</v>
      </c>
      <c r="AO69" s="236">
        <f t="shared" si="19"/>
        <v>15505.661140172333</v>
      </c>
      <c r="AP69" s="241">
        <f t="shared" si="20"/>
        <v>0.11589984781681305</v>
      </c>
    </row>
    <row r="70" spans="21:42" ht="12" customHeight="1">
      <c r="U70" s="251">
        <v>61</v>
      </c>
      <c r="V70" s="252">
        <f t="shared" si="6"/>
        <v>0.97341157862964511</v>
      </c>
      <c r="W70" s="252">
        <f t="shared" si="7"/>
        <v>0.6754244079378845</v>
      </c>
      <c r="X70" s="253">
        <f t="shared" si="8"/>
        <v>9.4305337931015787E-17</v>
      </c>
      <c r="Y70" s="254">
        <f t="shared" si="21"/>
        <v>41042</v>
      </c>
      <c r="Z70" s="255">
        <f t="shared" si="9"/>
        <v>14.601173679444678</v>
      </c>
      <c r="AA70" s="255">
        <f t="shared" si="10"/>
        <v>12.157639342881922</v>
      </c>
      <c r="AB70" s="253">
        <f t="shared" si="11"/>
        <v>1.5088854068962526E-14</v>
      </c>
      <c r="AC70" s="256">
        <f t="shared" si="0"/>
        <v>1328.7068048294655</v>
      </c>
      <c r="AD70" s="257">
        <f t="shared" si="1"/>
        <v>2966.4639996631886</v>
      </c>
      <c r="AE70" s="258">
        <f t="shared" si="2"/>
        <v>9.8077551448256414E-13</v>
      </c>
      <c r="AF70" s="236">
        <f t="shared" si="12"/>
        <v>4295.1708044926554</v>
      </c>
      <c r="AG70" s="237">
        <f t="shared" si="22"/>
        <v>0.26583962397057964</v>
      </c>
      <c r="AH70" s="254">
        <f t="shared" si="23"/>
        <v>31955</v>
      </c>
      <c r="AI70" s="259">
        <f t="shared" si="13"/>
        <v>84.686807340779126</v>
      </c>
      <c r="AJ70" s="259">
        <f t="shared" si="14"/>
        <v>31.744947173080572</v>
      </c>
      <c r="AK70" s="253">
        <f t="shared" si="15"/>
        <v>1.6597739475858777E-13</v>
      </c>
      <c r="AL70" s="256">
        <f t="shared" si="16"/>
        <v>7706.4994680108985</v>
      </c>
      <c r="AM70" s="257">
        <f t="shared" si="17"/>
        <v>7745.7671102316581</v>
      </c>
      <c r="AN70" s="258">
        <f t="shared" si="18"/>
        <v>1.0788530659308204E-11</v>
      </c>
      <c r="AO70" s="236">
        <f t="shared" si="19"/>
        <v>15452.266578242568</v>
      </c>
      <c r="AP70" s="241">
        <f t="shared" si="20"/>
        <v>0.11550074057811091</v>
      </c>
    </row>
    <row r="71" spans="21:42" ht="12" customHeight="1">
      <c r="U71" s="251">
        <v>62</v>
      </c>
      <c r="V71" s="252">
        <f t="shared" si="6"/>
        <v>0.9729816445182391</v>
      </c>
      <c r="W71" s="252">
        <f t="shared" si="7"/>
        <v>0.67109333714377106</v>
      </c>
      <c r="X71" s="253">
        <f t="shared" si="8"/>
        <v>5.1501959805500079E-17</v>
      </c>
      <c r="Y71" s="254">
        <f t="shared" si="21"/>
        <v>41049</v>
      </c>
      <c r="Z71" s="255">
        <f t="shared" si="9"/>
        <v>14.594724667773587</v>
      </c>
      <c r="AA71" s="255">
        <f t="shared" si="10"/>
        <v>12.07968006858788</v>
      </c>
      <c r="AB71" s="253">
        <f t="shared" si="11"/>
        <v>8.2403135688800133E-15</v>
      </c>
      <c r="AC71" s="256">
        <f t="shared" si="0"/>
        <v>1328.1199447673962</v>
      </c>
      <c r="AD71" s="257">
        <f t="shared" si="1"/>
        <v>2947.4419367354426</v>
      </c>
      <c r="AE71" s="258">
        <f t="shared" si="2"/>
        <v>5.3562038197720092E-13</v>
      </c>
      <c r="AF71" s="236">
        <f t="shared" si="12"/>
        <v>4275.5618815028402</v>
      </c>
      <c r="AG71" s="237">
        <f t="shared" si="22"/>
        <v>0.26462597521215819</v>
      </c>
      <c r="AH71" s="254">
        <f t="shared" si="23"/>
        <v>31962</v>
      </c>
      <c r="AI71" s="259">
        <f t="shared" si="13"/>
        <v>84.649403073086802</v>
      </c>
      <c r="AJ71" s="259">
        <f t="shared" si="14"/>
        <v>31.541386845757241</v>
      </c>
      <c r="AK71" s="253">
        <f t="shared" si="15"/>
        <v>9.0643449257680137E-14</v>
      </c>
      <c r="AL71" s="256">
        <f t="shared" si="16"/>
        <v>7703.0956796508981</v>
      </c>
      <c r="AM71" s="257">
        <f t="shared" si="17"/>
        <v>7696.0983903647657</v>
      </c>
      <c r="AN71" s="258">
        <f t="shared" si="18"/>
        <v>5.8918242017492089E-12</v>
      </c>
      <c r="AO71" s="236">
        <f t="shared" si="19"/>
        <v>15399.194070015668</v>
      </c>
      <c r="AP71" s="241">
        <f t="shared" si="20"/>
        <v>0.11510404058762692</v>
      </c>
    </row>
    <row r="72" spans="21:42" ht="12" customHeight="1">
      <c r="U72" s="251">
        <v>63</v>
      </c>
      <c r="V72" s="252">
        <f t="shared" si="6"/>
        <v>0.9725519002991091</v>
      </c>
      <c r="W72" s="252">
        <f t="shared" si="7"/>
        <v>0.66679003877541432</v>
      </c>
      <c r="X72" s="253">
        <f t="shared" si="8"/>
        <v>2.8126211325891339E-17</v>
      </c>
      <c r="Y72" s="254">
        <f t="shared" si="21"/>
        <v>41056</v>
      </c>
      <c r="Z72" s="255">
        <f t="shared" si="9"/>
        <v>14.588278504486636</v>
      </c>
      <c r="AA72" s="255">
        <f t="shared" si="10"/>
        <v>12.002220697957458</v>
      </c>
      <c r="AB72" s="253">
        <f t="shared" si="11"/>
        <v>4.5001938121426144E-15</v>
      </c>
      <c r="AC72" s="256">
        <f t="shared" si="0"/>
        <v>1327.5333439082838</v>
      </c>
      <c r="AD72" s="257">
        <f t="shared" si="1"/>
        <v>2928.5418503016199</v>
      </c>
      <c r="AE72" s="258">
        <f t="shared" si="2"/>
        <v>2.9251259778926991E-13</v>
      </c>
      <c r="AF72" s="236">
        <f t="shared" si="12"/>
        <v>4256.0751942099032</v>
      </c>
      <c r="AG72" s="237">
        <f t="shared" si="22"/>
        <v>0.26341989194837551</v>
      </c>
      <c r="AH72" s="254">
        <f t="shared" si="23"/>
        <v>31969</v>
      </c>
      <c r="AI72" s="259">
        <f t="shared" si="13"/>
        <v>84.612015326022487</v>
      </c>
      <c r="AJ72" s="259">
        <f t="shared" si="14"/>
        <v>31.339131822444472</v>
      </c>
      <c r="AK72" s="253">
        <f t="shared" si="15"/>
        <v>4.9502131933568759E-14</v>
      </c>
      <c r="AL72" s="256">
        <f t="shared" si="16"/>
        <v>7699.6933946680447</v>
      </c>
      <c r="AM72" s="257">
        <f t="shared" si="17"/>
        <v>7646.7481646764509</v>
      </c>
      <c r="AN72" s="258">
        <f t="shared" si="18"/>
        <v>3.2176385756819692E-12</v>
      </c>
      <c r="AO72" s="236">
        <f t="shared" si="19"/>
        <v>15346.441559344499</v>
      </c>
      <c r="AP72" s="241">
        <f t="shared" si="20"/>
        <v>0.11470973247632021</v>
      </c>
    </row>
    <row r="73" spans="21:42" ht="12" customHeight="1">
      <c r="U73" s="251">
        <v>64</v>
      </c>
      <c r="V73" s="252">
        <f t="shared" si="6"/>
        <v>0.97212234588838409</v>
      </c>
      <c r="W73" s="252">
        <f t="shared" si="7"/>
        <v>0.66251433474576149</v>
      </c>
      <c r="X73" s="253">
        <f t="shared" si="8"/>
        <v>1.5360265250803543E-17</v>
      </c>
      <c r="Y73" s="254">
        <f t="shared" si="21"/>
        <v>41063</v>
      </c>
      <c r="Z73" s="255">
        <f t="shared" si="9"/>
        <v>14.581835188325762</v>
      </c>
      <c r="AA73" s="255">
        <f t="shared" si="10"/>
        <v>11.925258025423707</v>
      </c>
      <c r="AB73" s="253">
        <f t="shared" si="11"/>
        <v>2.4576424401285668E-15</v>
      </c>
      <c r="AC73" s="256">
        <f t="shared" ref="AC73:AC136" si="24">Z73*10^15/10^6*10^(-6)*線量率定数</f>
        <v>1326.9470021376444</v>
      </c>
      <c r="AD73" s="257">
        <f t="shared" ref="AD73:AD136" si="25">AA73*10^15/10^6*10^(-6)*線量率定数</f>
        <v>2909.7629582033846</v>
      </c>
      <c r="AE73" s="258">
        <f t="shared" ref="AE73:AE136" si="26">AB73*10^15/10^6*10^(-6)*線量率定数</f>
        <v>1.5974675860835682E-13</v>
      </c>
      <c r="AF73" s="236">
        <f t="shared" si="12"/>
        <v>4236.7099603410288</v>
      </c>
      <c r="AG73" s="237">
        <f t="shared" si="22"/>
        <v>0.26222132576227203</v>
      </c>
      <c r="AH73" s="254">
        <f t="shared" si="23"/>
        <v>31976</v>
      </c>
      <c r="AI73" s="259">
        <f t="shared" si="13"/>
        <v>84.574644092289418</v>
      </c>
      <c r="AJ73" s="259">
        <f t="shared" si="14"/>
        <v>31.138173733050792</v>
      </c>
      <c r="AK73" s="253">
        <f t="shared" si="15"/>
        <v>2.7034066841414234E-14</v>
      </c>
      <c r="AL73" s="256">
        <f t="shared" si="16"/>
        <v>7696.292612398338</v>
      </c>
      <c r="AM73" s="257">
        <f t="shared" si="17"/>
        <v>7597.714390864393</v>
      </c>
      <c r="AN73" s="258">
        <f t="shared" si="18"/>
        <v>1.7572143446919253E-12</v>
      </c>
      <c r="AO73" s="236">
        <f t="shared" si="19"/>
        <v>15294.007003262732</v>
      </c>
      <c r="AP73" s="241">
        <f t="shared" si="20"/>
        <v>0.11431780097367217</v>
      </c>
    </row>
    <row r="74" spans="21:42" ht="12" customHeight="1">
      <c r="U74" s="251">
        <v>65</v>
      </c>
      <c r="V74" s="252">
        <f t="shared" ref="V74:V137" si="27">2.71828^(-0.69315/Cs137半減期*(U74*7/365.25))</f>
        <v>0.97169298120222947</v>
      </c>
      <c r="W74" s="252">
        <f t="shared" ref="W74:W137" si="28">2.71828^(-0.69315/Cs134半減期*(U74*7/365.25))</f>
        <v>0.65826604810971978</v>
      </c>
      <c r="X74" s="253">
        <f t="shared" ref="X74:X137" si="29">2.71828^(-0.69315/I131半減期*(U74*7/365.25))</f>
        <v>8.3885364381746301E-18</v>
      </c>
      <c r="Y74" s="254">
        <f t="shared" si="21"/>
        <v>41070</v>
      </c>
      <c r="Z74" s="255">
        <f t="shared" ref="Z74:Z137" si="30">放出量_福一*V74</f>
        <v>14.575394718033442</v>
      </c>
      <c r="AA74" s="255">
        <f t="shared" ref="AA74:AA137" si="31">放出量_福一*W74</f>
        <v>11.848788865974957</v>
      </c>
      <c r="AB74" s="253">
        <f t="shared" ref="AB74:AB137" si="32">放出量_福一*X74</f>
        <v>1.3421658301079409E-15</v>
      </c>
      <c r="AC74" s="256">
        <f t="shared" si="24"/>
        <v>1326.3609193410432</v>
      </c>
      <c r="AD74" s="257">
        <f t="shared" si="25"/>
        <v>2891.1044832978891</v>
      </c>
      <c r="AE74" s="258">
        <f t="shared" si="26"/>
        <v>8.7240778957016163E-14</v>
      </c>
      <c r="AF74" s="236">
        <f t="shared" ref="AF74:AF137" si="33">AC74+AD74+AE74</f>
        <v>4217.4654026389326</v>
      </c>
      <c r="AG74" s="237">
        <f t="shared" si="22"/>
        <v>0.26103022854731278</v>
      </c>
      <c r="AH74" s="254">
        <f t="shared" si="23"/>
        <v>31983</v>
      </c>
      <c r="AI74" s="259">
        <f t="shared" ref="AI74:AI137" si="34">放出量_チェル*V74</f>
        <v>84.53728936459396</v>
      </c>
      <c r="AJ74" s="259">
        <f t="shared" ref="AJ74:AJ137" si="35">放出量_チェル*W74</f>
        <v>30.93850426115683</v>
      </c>
      <c r="AK74" s="253">
        <f t="shared" ref="AK74:AK137" si="36">放出量_チェル*X74</f>
        <v>1.4763824131187349E-14</v>
      </c>
      <c r="AL74" s="256">
        <f t="shared" ref="AL74:AL137" si="37">AI74*10^15/10^6*10^(-6)*線量率定数2</f>
        <v>7692.8933321780487</v>
      </c>
      <c r="AM74" s="257">
        <f t="shared" ref="AM74:AM137" si="38">AJ74*10^15/10^6*10^(-6)*線量率定数2</f>
        <v>7548.9950397222656</v>
      </c>
      <c r="AN74" s="258">
        <f t="shared" ref="AN74:AN137" si="39">AK74*10^15/10^6*10^(-6)*線量率定数2</f>
        <v>9.5964856852717765E-13</v>
      </c>
      <c r="AO74" s="236">
        <f t="shared" ref="AO74:AO137" si="40">AL74+AM74+AN74</f>
        <v>15241.888371900315</v>
      </c>
      <c r="AP74" s="241">
        <f t="shared" ref="AP74:AP137" si="41">AO74/133785</f>
        <v>0.11392823090705471</v>
      </c>
    </row>
    <row r="75" spans="21:42" ht="12" customHeight="1">
      <c r="U75" s="251">
        <v>66</v>
      </c>
      <c r="V75" s="252">
        <f t="shared" si="27"/>
        <v>0.9712638061568486</v>
      </c>
      <c r="W75" s="252">
        <f t="shared" si="28"/>
        <v>0.65404500305683411</v>
      </c>
      <c r="X75" s="253">
        <f t="shared" si="29"/>
        <v>4.5811411733858486E-18</v>
      </c>
      <c r="Y75" s="254">
        <f t="shared" ref="Y75:Y138" si="42">Y74+7</f>
        <v>41077</v>
      </c>
      <c r="Z75" s="255">
        <f t="shared" si="30"/>
        <v>14.568957092352729</v>
      </c>
      <c r="AA75" s="255">
        <f t="shared" si="31"/>
        <v>11.772810055023013</v>
      </c>
      <c r="AB75" s="253">
        <f t="shared" si="32"/>
        <v>7.3298258774173583E-16</v>
      </c>
      <c r="AC75" s="256">
        <f t="shared" si="24"/>
        <v>1325.7750954040985</v>
      </c>
      <c r="AD75" s="257">
        <f t="shared" si="25"/>
        <v>2872.5656534256154</v>
      </c>
      <c r="AE75" s="258">
        <f t="shared" si="26"/>
        <v>4.7643868203212838E-14</v>
      </c>
      <c r="AF75" s="236">
        <f t="shared" si="33"/>
        <v>4198.3407488297144</v>
      </c>
      <c r="AG75" s="237">
        <f t="shared" ref="AG75:AG138" si="43">AF75/16157</f>
        <v>0.25984655250539795</v>
      </c>
      <c r="AH75" s="254">
        <f t="shared" ref="AH75:AH138" si="44">AH74+7</f>
        <v>31990</v>
      </c>
      <c r="AI75" s="259">
        <f t="shared" si="34"/>
        <v>84.49995113564583</v>
      </c>
      <c r="AJ75" s="259">
        <f t="shared" si="35"/>
        <v>30.740115143671204</v>
      </c>
      <c r="AK75" s="253">
        <f t="shared" si="36"/>
        <v>8.0628084651590936E-15</v>
      </c>
      <c r="AL75" s="256">
        <f t="shared" si="37"/>
        <v>7689.4955533437696</v>
      </c>
      <c r="AM75" s="257">
        <f t="shared" si="38"/>
        <v>7500.588095055773</v>
      </c>
      <c r="AN75" s="258">
        <f t="shared" si="39"/>
        <v>5.2408255023534105E-13</v>
      </c>
      <c r="AO75" s="236">
        <f t="shared" si="40"/>
        <v>15190.083648399543</v>
      </c>
      <c r="AP75" s="241">
        <f t="shared" si="41"/>
        <v>0.11354100720110283</v>
      </c>
    </row>
    <row r="76" spans="21:42" ht="12" customHeight="1">
      <c r="U76" s="251">
        <v>67</v>
      </c>
      <c r="V76" s="252">
        <f t="shared" si="27"/>
        <v>0.97083482066848126</v>
      </c>
      <c r="W76" s="252">
        <f t="shared" si="28"/>
        <v>0.64985102490401059</v>
      </c>
      <c r="X76" s="253">
        <f t="shared" si="29"/>
        <v>2.5018493518110913E-18</v>
      </c>
      <c r="Y76" s="254">
        <f t="shared" si="42"/>
        <v>41084</v>
      </c>
      <c r="Z76" s="255">
        <f t="shared" si="30"/>
        <v>14.562522310027219</v>
      </c>
      <c r="AA76" s="255">
        <f t="shared" si="31"/>
        <v>11.69731844827219</v>
      </c>
      <c r="AB76" s="253">
        <f t="shared" si="32"/>
        <v>4.0029589628977463E-16</v>
      </c>
      <c r="AC76" s="256">
        <f t="shared" si="24"/>
        <v>1325.1895302124769</v>
      </c>
      <c r="AD76" s="257">
        <f t="shared" si="25"/>
        <v>2854.1457013784143</v>
      </c>
      <c r="AE76" s="258">
        <f t="shared" si="26"/>
        <v>2.6019233258835349E-14</v>
      </c>
      <c r="AF76" s="236">
        <f t="shared" si="33"/>
        <v>4179.3352315908915</v>
      </c>
      <c r="AG76" s="237">
        <f t="shared" si="43"/>
        <v>0.25867025014488404</v>
      </c>
      <c r="AH76" s="254">
        <f t="shared" si="44"/>
        <v>31997</v>
      </c>
      <c r="AI76" s="259">
        <f t="shared" si="34"/>
        <v>84.462629398157873</v>
      </c>
      <c r="AJ76" s="259">
        <f t="shared" si="35"/>
        <v>30.542998170488499</v>
      </c>
      <c r="AK76" s="253">
        <f t="shared" si="36"/>
        <v>4.4032548591875204E-15</v>
      </c>
      <c r="AL76" s="256">
        <f t="shared" si="37"/>
        <v>7686.0992752323655</v>
      </c>
      <c r="AM76" s="257">
        <f t="shared" si="38"/>
        <v>7452.4915535991931</v>
      </c>
      <c r="AN76" s="258">
        <f t="shared" si="39"/>
        <v>2.8621156584718887E-13</v>
      </c>
      <c r="AO76" s="236">
        <f t="shared" si="40"/>
        <v>15138.590828831559</v>
      </c>
      <c r="AP76" s="241">
        <f t="shared" si="41"/>
        <v>0.11315611487709054</v>
      </c>
    </row>
    <row r="77" spans="21:42" ht="12" customHeight="1">
      <c r="U77" s="251">
        <v>68</v>
      </c>
      <c r="V77" s="252">
        <f t="shared" si="27"/>
        <v>0.97040602465340442</v>
      </c>
      <c r="W77" s="252">
        <f t="shared" si="28"/>
        <v>0.64568394008828811</v>
      </c>
      <c r="X77" s="253">
        <f t="shared" si="29"/>
        <v>1.3663080752718894E-18</v>
      </c>
      <c r="Y77" s="254">
        <f t="shared" si="42"/>
        <v>41091</v>
      </c>
      <c r="Z77" s="255">
        <f t="shared" si="30"/>
        <v>14.556090369801066</v>
      </c>
      <c r="AA77" s="255">
        <f t="shared" si="31"/>
        <v>11.622310921589186</v>
      </c>
      <c r="AB77" s="253">
        <f t="shared" si="32"/>
        <v>2.1860929204350231E-16</v>
      </c>
      <c r="AC77" s="256">
        <f t="shared" si="24"/>
        <v>1324.6042236518967</v>
      </c>
      <c r="AD77" s="257">
        <f t="shared" si="25"/>
        <v>2835.8438648677611</v>
      </c>
      <c r="AE77" s="258">
        <f t="shared" si="26"/>
        <v>1.420960398282765E-14</v>
      </c>
      <c r="AF77" s="236">
        <f t="shared" si="33"/>
        <v>4160.4480885196581</v>
      </c>
      <c r="AG77" s="237">
        <f t="shared" si="43"/>
        <v>0.25750127427861969</v>
      </c>
      <c r="AH77" s="254">
        <f t="shared" si="44"/>
        <v>32004</v>
      </c>
      <c r="AI77" s="259">
        <f t="shared" si="34"/>
        <v>84.425324144846186</v>
      </c>
      <c r="AJ77" s="259">
        <f t="shared" si="35"/>
        <v>30.347145184149539</v>
      </c>
      <c r="AK77" s="253">
        <f t="shared" si="36"/>
        <v>2.4047022124785254E-15</v>
      </c>
      <c r="AL77" s="256">
        <f t="shared" si="37"/>
        <v>7682.7044971810037</v>
      </c>
      <c r="AM77" s="257">
        <f t="shared" si="38"/>
        <v>7404.7034249324879</v>
      </c>
      <c r="AN77" s="258">
        <f t="shared" si="39"/>
        <v>1.5630564381110416E-13</v>
      </c>
      <c r="AO77" s="236">
        <f t="shared" si="40"/>
        <v>15087.407922113493</v>
      </c>
      <c r="AP77" s="241">
        <f t="shared" si="41"/>
        <v>0.11277353905231149</v>
      </c>
    </row>
    <row r="78" spans="21:42" ht="12" customHeight="1">
      <c r="U78" s="251">
        <v>69</v>
      </c>
      <c r="V78" s="252">
        <f t="shared" si="27"/>
        <v>0.96997741802793191</v>
      </c>
      <c r="W78" s="252">
        <f t="shared" si="28"/>
        <v>0.64154357615965485</v>
      </c>
      <c r="X78" s="253">
        <f t="shared" si="29"/>
        <v>7.4616713240619296E-19</v>
      </c>
      <c r="Y78" s="254">
        <f t="shared" si="42"/>
        <v>41098</v>
      </c>
      <c r="Z78" s="255">
        <f t="shared" si="30"/>
        <v>14.549661270418978</v>
      </c>
      <c r="AA78" s="255">
        <f t="shared" si="31"/>
        <v>11.547784370873787</v>
      </c>
      <c r="AB78" s="253">
        <f t="shared" si="32"/>
        <v>1.1938674118499088E-16</v>
      </c>
      <c r="AC78" s="256">
        <f t="shared" si="24"/>
        <v>1324.0191756081269</v>
      </c>
      <c r="AD78" s="257">
        <f t="shared" si="25"/>
        <v>2817.6593864932038</v>
      </c>
      <c r="AE78" s="258">
        <f t="shared" si="26"/>
        <v>7.7601381770244074E-15</v>
      </c>
      <c r="AF78" s="236">
        <f t="shared" si="33"/>
        <v>4141.6785621013305</v>
      </c>
      <c r="AG78" s="237">
        <f t="shared" si="43"/>
        <v>0.25633957802199236</v>
      </c>
      <c r="AH78" s="254">
        <f t="shared" si="44"/>
        <v>32011</v>
      </c>
      <c r="AI78" s="259">
        <f t="shared" si="34"/>
        <v>84.388035368430081</v>
      </c>
      <c r="AJ78" s="259">
        <f t="shared" si="35"/>
        <v>30.152548079503777</v>
      </c>
      <c r="AK78" s="253">
        <f t="shared" si="36"/>
        <v>1.3132541530348996E-15</v>
      </c>
      <c r="AL78" s="256">
        <f t="shared" si="37"/>
        <v>7679.3112185271366</v>
      </c>
      <c r="AM78" s="257">
        <f t="shared" si="38"/>
        <v>7357.2217313989213</v>
      </c>
      <c r="AN78" s="258">
        <f t="shared" si="39"/>
        <v>8.5361519947268466E-14</v>
      </c>
      <c r="AO78" s="236">
        <f t="shared" si="40"/>
        <v>15036.532949926059</v>
      </c>
      <c r="AP78" s="241">
        <f t="shared" si="41"/>
        <v>0.11239326493946301</v>
      </c>
    </row>
    <row r="79" spans="21:42" ht="12" customHeight="1">
      <c r="U79" s="251">
        <v>70</v>
      </c>
      <c r="V79" s="252">
        <f t="shared" si="27"/>
        <v>0.96954900070841443</v>
      </c>
      <c r="W79" s="252">
        <f t="shared" si="28"/>
        <v>0.63742976177391297</v>
      </c>
      <c r="X79" s="253">
        <f t="shared" si="29"/>
        <v>4.074962298473477E-19</v>
      </c>
      <c r="Y79" s="254">
        <f t="shared" si="42"/>
        <v>41105</v>
      </c>
      <c r="Z79" s="255">
        <f t="shared" si="30"/>
        <v>14.543235010626216</v>
      </c>
      <c r="AA79" s="255">
        <f t="shared" si="31"/>
        <v>11.473735711930434</v>
      </c>
      <c r="AB79" s="253">
        <f t="shared" si="32"/>
        <v>6.5199396775575634E-17</v>
      </c>
      <c r="AC79" s="256">
        <f t="shared" si="24"/>
        <v>1323.4343859669857</v>
      </c>
      <c r="AD79" s="257">
        <f t="shared" si="25"/>
        <v>2799.5915137110255</v>
      </c>
      <c r="AE79" s="258">
        <f t="shared" si="26"/>
        <v>4.2379607904124171E-15</v>
      </c>
      <c r="AF79" s="236">
        <f t="shared" si="33"/>
        <v>4123.0258996780112</v>
      </c>
      <c r="AG79" s="237">
        <f t="shared" si="43"/>
        <v>0.2551851147909891</v>
      </c>
      <c r="AH79" s="254">
        <f t="shared" si="44"/>
        <v>32018</v>
      </c>
      <c r="AI79" s="259">
        <f t="shared" si="34"/>
        <v>84.350763061632051</v>
      </c>
      <c r="AJ79" s="259">
        <f t="shared" si="35"/>
        <v>29.959198803373909</v>
      </c>
      <c r="AK79" s="253">
        <f t="shared" si="36"/>
        <v>7.1719336453133193E-16</v>
      </c>
      <c r="AL79" s="256">
        <f t="shared" si="37"/>
        <v>7675.9194386085164</v>
      </c>
      <c r="AM79" s="257">
        <f t="shared" si="38"/>
        <v>7310.044508023233</v>
      </c>
      <c r="AN79" s="258">
        <f t="shared" si="39"/>
        <v>4.6617568694536577E-14</v>
      </c>
      <c r="AO79" s="236">
        <f t="shared" si="40"/>
        <v>14985.963946631749</v>
      </c>
      <c r="AP79" s="241">
        <f t="shared" si="41"/>
        <v>0.11201527784603468</v>
      </c>
    </row>
    <row r="80" spans="21:42" ht="12" customHeight="1">
      <c r="U80" s="251">
        <v>71</v>
      </c>
      <c r="V80" s="252">
        <f t="shared" si="27"/>
        <v>0.96912077261123997</v>
      </c>
      <c r="W80" s="252">
        <f t="shared" si="28"/>
        <v>0.6333423266855861</v>
      </c>
      <c r="X80" s="253">
        <f t="shared" si="29"/>
        <v>2.225415327586523E-19</v>
      </c>
      <c r="Y80" s="254">
        <f t="shared" si="42"/>
        <v>41112</v>
      </c>
      <c r="Z80" s="255">
        <f t="shared" si="30"/>
        <v>14.5368115891686</v>
      </c>
      <c r="AA80" s="255">
        <f t="shared" si="31"/>
        <v>11.40016188034055</v>
      </c>
      <c r="AB80" s="253">
        <f t="shared" si="32"/>
        <v>3.5606645241384369E-17</v>
      </c>
      <c r="AC80" s="256">
        <f t="shared" si="24"/>
        <v>1322.8498546143426</v>
      </c>
      <c r="AD80" s="257">
        <f t="shared" si="25"/>
        <v>2781.6394988030938</v>
      </c>
      <c r="AE80" s="258">
        <f t="shared" si="26"/>
        <v>2.314431940689984E-15</v>
      </c>
      <c r="AF80" s="236">
        <f t="shared" si="33"/>
        <v>4104.4893534174362</v>
      </c>
      <c r="AG80" s="237">
        <f t="shared" si="43"/>
        <v>0.25403783830026838</v>
      </c>
      <c r="AH80" s="254">
        <f t="shared" si="44"/>
        <v>32025</v>
      </c>
      <c r="AI80" s="259">
        <f t="shared" si="34"/>
        <v>84.313507217177872</v>
      </c>
      <c r="AJ80" s="259">
        <f t="shared" si="35"/>
        <v>29.767089354222545</v>
      </c>
      <c r="AK80" s="253">
        <f t="shared" si="36"/>
        <v>3.9167309765522805E-16</v>
      </c>
      <c r="AL80" s="256">
        <f t="shared" si="37"/>
        <v>7672.5291567631866</v>
      </c>
      <c r="AM80" s="257">
        <f t="shared" si="38"/>
        <v>7263.1698024303014</v>
      </c>
      <c r="AN80" s="258">
        <f t="shared" si="39"/>
        <v>2.5458751347589827E-14</v>
      </c>
      <c r="AO80" s="236">
        <f t="shared" si="40"/>
        <v>14935.698959193487</v>
      </c>
      <c r="AP80" s="241">
        <f t="shared" si="41"/>
        <v>0.11163956317370025</v>
      </c>
    </row>
    <row r="81" spans="21:42" ht="12" customHeight="1">
      <c r="U81" s="251">
        <v>72</v>
      </c>
      <c r="V81" s="252">
        <f t="shared" si="27"/>
        <v>0.96869273365283326</v>
      </c>
      <c r="W81" s="252">
        <f t="shared" si="28"/>
        <v>0.62928110174087559</v>
      </c>
      <c r="X81" s="253">
        <f t="shared" si="29"/>
        <v>1.2153421350946591E-19</v>
      </c>
      <c r="Y81" s="254">
        <f t="shared" si="42"/>
        <v>41119</v>
      </c>
      <c r="Z81" s="255">
        <f t="shared" si="30"/>
        <v>14.530391004792499</v>
      </c>
      <c r="AA81" s="255">
        <f t="shared" si="31"/>
        <v>11.327059831335761</v>
      </c>
      <c r="AB81" s="253">
        <f t="shared" si="32"/>
        <v>1.9445474161514547E-17</v>
      </c>
      <c r="AC81" s="256">
        <f t="shared" si="24"/>
        <v>1322.2655814361171</v>
      </c>
      <c r="AD81" s="257">
        <f t="shared" si="25"/>
        <v>2763.8025988459258</v>
      </c>
      <c r="AE81" s="258">
        <f t="shared" si="26"/>
        <v>1.2639558204984456E-15</v>
      </c>
      <c r="AF81" s="236">
        <f t="shared" si="33"/>
        <v>4086.0681802820427</v>
      </c>
      <c r="AG81" s="237">
        <f t="shared" si="43"/>
        <v>0.25289770256124544</v>
      </c>
      <c r="AH81" s="254">
        <f t="shared" si="44"/>
        <v>32032</v>
      </c>
      <c r="AI81" s="259">
        <f t="shared" si="34"/>
        <v>84.276267827796488</v>
      </c>
      <c r="AJ81" s="259">
        <f t="shared" si="35"/>
        <v>29.576211781821154</v>
      </c>
      <c r="AK81" s="253">
        <f t="shared" si="36"/>
        <v>2.1390021577666001E-16</v>
      </c>
      <c r="AL81" s="256">
        <f t="shared" si="37"/>
        <v>7669.1403723294798</v>
      </c>
      <c r="AM81" s="257">
        <f t="shared" si="38"/>
        <v>7216.5956747643613</v>
      </c>
      <c r="AN81" s="258">
        <f t="shared" si="39"/>
        <v>1.3903514025482901E-14</v>
      </c>
      <c r="AO81" s="236">
        <f t="shared" si="40"/>
        <v>14885.73604709384</v>
      </c>
      <c r="AP81" s="241">
        <f t="shared" si="41"/>
        <v>0.1112661064177138</v>
      </c>
    </row>
    <row r="82" spans="21:42" ht="12" customHeight="1">
      <c r="U82" s="251">
        <v>73</v>
      </c>
      <c r="V82" s="252">
        <f t="shared" si="27"/>
        <v>0.9682648837496558</v>
      </c>
      <c r="W82" s="252">
        <f t="shared" si="28"/>
        <v>0.62524591887065861</v>
      </c>
      <c r="X82" s="253">
        <f t="shared" si="29"/>
        <v>6.6372172736778235E-20</v>
      </c>
      <c r="Y82" s="254">
        <f t="shared" si="42"/>
        <v>41126</v>
      </c>
      <c r="Z82" s="255">
        <f t="shared" si="30"/>
        <v>14.523973256244837</v>
      </c>
      <c r="AA82" s="255">
        <f t="shared" si="31"/>
        <v>11.254426539671854</v>
      </c>
      <c r="AB82" s="253">
        <f t="shared" si="32"/>
        <v>1.0619547637884517E-17</v>
      </c>
      <c r="AC82" s="256">
        <f t="shared" si="24"/>
        <v>1321.6815663182799</v>
      </c>
      <c r="AD82" s="257">
        <f t="shared" si="25"/>
        <v>2746.0800756799322</v>
      </c>
      <c r="AE82" s="258">
        <f t="shared" si="26"/>
        <v>6.9027059646249365E-16</v>
      </c>
      <c r="AF82" s="236">
        <f t="shared" si="33"/>
        <v>4067.7616419982123</v>
      </c>
      <c r="AG82" s="237">
        <f t="shared" si="43"/>
        <v>0.25176466188018892</v>
      </c>
      <c r="AH82" s="254">
        <f t="shared" si="44"/>
        <v>32039</v>
      </c>
      <c r="AI82" s="259">
        <f t="shared" si="34"/>
        <v>84.239044886220057</v>
      </c>
      <c r="AJ82" s="259">
        <f t="shared" si="35"/>
        <v>29.386558186920954</v>
      </c>
      <c r="AK82" s="253">
        <f t="shared" si="36"/>
        <v>1.168150240167297E-16</v>
      </c>
      <c r="AL82" s="256">
        <f t="shared" si="37"/>
        <v>7665.7530846460249</v>
      </c>
      <c r="AM82" s="257">
        <f t="shared" si="38"/>
        <v>7170.3201976087121</v>
      </c>
      <c r="AN82" s="258">
        <f t="shared" si="39"/>
        <v>7.5929765610874302E-15</v>
      </c>
      <c r="AO82" s="236">
        <f t="shared" si="40"/>
        <v>14836.073282254736</v>
      </c>
      <c r="AP82" s="241">
        <f t="shared" si="41"/>
        <v>0.11089489316630964</v>
      </c>
    </row>
    <row r="83" spans="21:42" ht="12" customHeight="1">
      <c r="U83" s="251">
        <v>74</v>
      </c>
      <c r="V83" s="252">
        <f t="shared" si="27"/>
        <v>0.96783722281820617</v>
      </c>
      <c r="W83" s="252">
        <f t="shared" si="28"/>
        <v>0.62123661108353412</v>
      </c>
      <c r="X83" s="253">
        <f t="shared" si="29"/>
        <v>3.6247120762069056E-20</v>
      </c>
      <c r="Y83" s="254">
        <f t="shared" si="42"/>
        <v>41133</v>
      </c>
      <c r="Z83" s="255">
        <f t="shared" si="30"/>
        <v>14.517558342273093</v>
      </c>
      <c r="AA83" s="255">
        <f t="shared" si="31"/>
        <v>11.182258999503613</v>
      </c>
      <c r="AB83" s="253">
        <f t="shared" si="32"/>
        <v>5.7995393219310494E-18</v>
      </c>
      <c r="AC83" s="256">
        <f t="shared" si="24"/>
        <v>1321.0978091468514</v>
      </c>
      <c r="AD83" s="257">
        <f t="shared" si="25"/>
        <v>2728.4711958788816</v>
      </c>
      <c r="AE83" s="258">
        <f t="shared" si="26"/>
        <v>3.7697005592551822E-16</v>
      </c>
      <c r="AF83" s="236">
        <f t="shared" si="33"/>
        <v>4049.5690050257331</v>
      </c>
      <c r="AG83" s="237">
        <f t="shared" si="43"/>
        <v>0.25063867085633057</v>
      </c>
      <c r="AH83" s="254">
        <f t="shared" si="44"/>
        <v>32046</v>
      </c>
      <c r="AI83" s="259">
        <f t="shared" si="34"/>
        <v>84.201838385183933</v>
      </c>
      <c r="AJ83" s="259">
        <f t="shared" si="35"/>
        <v>29.198120720926102</v>
      </c>
      <c r="AK83" s="253">
        <f t="shared" si="36"/>
        <v>6.3794932541241534E-17</v>
      </c>
      <c r="AL83" s="256">
        <f t="shared" si="37"/>
        <v>7662.3672930517378</v>
      </c>
      <c r="AM83" s="257">
        <f t="shared" si="38"/>
        <v>7124.3414559059693</v>
      </c>
      <c r="AN83" s="258">
        <f t="shared" si="39"/>
        <v>4.1466706151806995E-15</v>
      </c>
      <c r="AO83" s="236">
        <f t="shared" si="40"/>
        <v>14786.708748957706</v>
      </c>
      <c r="AP83" s="241">
        <f t="shared" si="41"/>
        <v>0.11052590910010619</v>
      </c>
    </row>
    <row r="84" spans="21:42" ht="12" customHeight="1">
      <c r="U84" s="251">
        <v>75</v>
      </c>
      <c r="V84" s="252">
        <f t="shared" si="27"/>
        <v>0.96740975077501989</v>
      </c>
      <c r="W84" s="252">
        <f t="shared" si="28"/>
        <v>0.61725301245891151</v>
      </c>
      <c r="X84" s="253">
        <f t="shared" si="29"/>
        <v>1.97952501683282E-20</v>
      </c>
      <c r="Y84" s="254">
        <f t="shared" si="42"/>
        <v>41140</v>
      </c>
      <c r="Z84" s="255">
        <f t="shared" si="30"/>
        <v>14.511146261625299</v>
      </c>
      <c r="AA84" s="255">
        <f t="shared" si="31"/>
        <v>11.110554224260408</v>
      </c>
      <c r="AB84" s="253">
        <f t="shared" si="32"/>
        <v>3.1672400269325118E-18</v>
      </c>
      <c r="AC84" s="256">
        <f t="shared" si="24"/>
        <v>1320.5143098079022</v>
      </c>
      <c r="AD84" s="257">
        <f t="shared" si="25"/>
        <v>2710.9752307195395</v>
      </c>
      <c r="AE84" s="258">
        <f t="shared" si="26"/>
        <v>2.0587060175061327E-16</v>
      </c>
      <c r="AF84" s="236">
        <f t="shared" si="33"/>
        <v>4031.4895405274419</v>
      </c>
      <c r="AG84" s="237">
        <f t="shared" si="43"/>
        <v>0.24951968437998651</v>
      </c>
      <c r="AH84" s="254">
        <f t="shared" si="44"/>
        <v>32053</v>
      </c>
      <c r="AI84" s="259">
        <f t="shared" si="34"/>
        <v>84.164648317426725</v>
      </c>
      <c r="AJ84" s="259">
        <f t="shared" si="35"/>
        <v>29.010891585568842</v>
      </c>
      <c r="AK84" s="253">
        <f t="shared" si="36"/>
        <v>3.4839640296257631E-17</v>
      </c>
      <c r="AL84" s="256">
        <f t="shared" si="37"/>
        <v>7658.9829968858312</v>
      </c>
      <c r="AM84" s="257">
        <f t="shared" si="38"/>
        <v>7078.6575468787978</v>
      </c>
      <c r="AN84" s="258">
        <f t="shared" si="39"/>
        <v>2.2645766192567455E-15</v>
      </c>
      <c r="AO84" s="236">
        <f t="shared" si="40"/>
        <v>14737.640543764628</v>
      </c>
      <c r="AP84" s="241">
        <f t="shared" si="41"/>
        <v>0.11015913999151346</v>
      </c>
    </row>
    <row r="85" spans="21:42" ht="12" customHeight="1">
      <c r="U85" s="251">
        <v>76</v>
      </c>
      <c r="V85" s="252">
        <f t="shared" si="27"/>
        <v>0.96698246753666905</v>
      </c>
      <c r="W85" s="252">
        <f t="shared" si="28"/>
        <v>0.61329495814014445</v>
      </c>
      <c r="X85" s="253">
        <f t="shared" si="29"/>
        <v>1.081056704610736E-20</v>
      </c>
      <c r="Y85" s="254">
        <f t="shared" si="42"/>
        <v>41147</v>
      </c>
      <c r="Z85" s="255">
        <f t="shared" si="30"/>
        <v>14.504737013050036</v>
      </c>
      <c r="AA85" s="255">
        <f t="shared" si="31"/>
        <v>11.039309246522601</v>
      </c>
      <c r="AB85" s="253">
        <f t="shared" si="32"/>
        <v>1.7296907273771776E-18</v>
      </c>
      <c r="AC85" s="256">
        <f t="shared" si="24"/>
        <v>1319.9310681875531</v>
      </c>
      <c r="AD85" s="257">
        <f t="shared" si="25"/>
        <v>2693.5914561515142</v>
      </c>
      <c r="AE85" s="258">
        <f t="shared" si="26"/>
        <v>1.1242989727951654E-16</v>
      </c>
      <c r="AF85" s="236">
        <f t="shared" si="33"/>
        <v>4013.5225243390673</v>
      </c>
      <c r="AG85" s="237">
        <f t="shared" si="43"/>
        <v>0.24840765763069056</v>
      </c>
      <c r="AH85" s="254">
        <f t="shared" si="44"/>
        <v>32060</v>
      </c>
      <c r="AI85" s="259">
        <f t="shared" si="34"/>
        <v>84.127474675690209</v>
      </c>
      <c r="AJ85" s="259">
        <f t="shared" si="35"/>
        <v>28.824863032586791</v>
      </c>
      <c r="AK85" s="253">
        <f t="shared" si="36"/>
        <v>1.9026598001148952E-17</v>
      </c>
      <c r="AL85" s="256">
        <f t="shared" si="37"/>
        <v>7655.6001954878084</v>
      </c>
      <c r="AM85" s="257">
        <f t="shared" si="38"/>
        <v>7033.266579951176</v>
      </c>
      <c r="AN85" s="258">
        <f t="shared" si="39"/>
        <v>1.2367288700746817E-15</v>
      </c>
      <c r="AO85" s="236">
        <f t="shared" si="40"/>
        <v>14688.866775438984</v>
      </c>
      <c r="AP85" s="241">
        <f t="shared" si="41"/>
        <v>0.1097945717041446</v>
      </c>
    </row>
    <row r="86" spans="21:42" ht="12" customHeight="1">
      <c r="U86" s="251">
        <v>77</v>
      </c>
      <c r="V86" s="252">
        <f t="shared" si="27"/>
        <v>0.96655537301976313</v>
      </c>
      <c r="W86" s="252">
        <f t="shared" si="28"/>
        <v>0.60936228432770789</v>
      </c>
      <c r="X86" s="253">
        <f t="shared" si="29"/>
        <v>5.9038586966366004E-21</v>
      </c>
      <c r="Y86" s="254">
        <f t="shared" si="42"/>
        <v>41154</v>
      </c>
      <c r="Z86" s="255">
        <f t="shared" si="30"/>
        <v>14.498330595296448</v>
      </c>
      <c r="AA86" s="255">
        <f t="shared" si="31"/>
        <v>10.968521117898742</v>
      </c>
      <c r="AB86" s="253">
        <f t="shared" si="32"/>
        <v>9.4461739146185611E-19</v>
      </c>
      <c r="AC86" s="256">
        <f t="shared" si="24"/>
        <v>1319.3480841719768</v>
      </c>
      <c r="AD86" s="257">
        <f t="shared" si="25"/>
        <v>2676.3191527672934</v>
      </c>
      <c r="AE86" s="258">
        <f t="shared" si="26"/>
        <v>6.1400130445020655E-17</v>
      </c>
      <c r="AF86" s="236">
        <f t="shared" si="33"/>
        <v>3995.66723693927</v>
      </c>
      <c r="AG86" s="237">
        <f t="shared" si="43"/>
        <v>0.24730254607534011</v>
      </c>
      <c r="AH86" s="254">
        <f t="shared" si="44"/>
        <v>32067</v>
      </c>
      <c r="AI86" s="259">
        <f t="shared" si="34"/>
        <v>84.09031745271939</v>
      </c>
      <c r="AJ86" s="259">
        <f t="shared" si="35"/>
        <v>28.640027363402272</v>
      </c>
      <c r="AK86" s="253">
        <f t="shared" si="36"/>
        <v>1.0390791306080416E-17</v>
      </c>
      <c r="AL86" s="256">
        <f t="shared" si="37"/>
        <v>7652.2188881974644</v>
      </c>
      <c r="AM86" s="257">
        <f t="shared" si="38"/>
        <v>6988.1666766701537</v>
      </c>
      <c r="AN86" s="258">
        <f t="shared" si="39"/>
        <v>6.7540143489522697E-16</v>
      </c>
      <c r="AO86" s="236">
        <f t="shared" si="40"/>
        <v>14640.385564867618</v>
      </c>
      <c r="AP86" s="241">
        <f t="shared" si="41"/>
        <v>0.10943219019223095</v>
      </c>
    </row>
    <row r="87" spans="21:42" ht="12" customHeight="1">
      <c r="U87" s="251">
        <v>78</v>
      </c>
      <c r="V87" s="252">
        <f t="shared" si="27"/>
        <v>0.9661284671409478</v>
      </c>
      <c r="W87" s="252">
        <f t="shared" si="28"/>
        <v>0.60545482827242025</v>
      </c>
      <c r="X87" s="253">
        <f t="shared" si="29"/>
        <v>3.224210844925342E-21</v>
      </c>
      <c r="Y87" s="254">
        <f t="shared" si="42"/>
        <v>41161</v>
      </c>
      <c r="Z87" s="255">
        <f t="shared" si="30"/>
        <v>14.491927007114217</v>
      </c>
      <c r="AA87" s="255">
        <f t="shared" si="31"/>
        <v>10.898186908903565</v>
      </c>
      <c r="AB87" s="253">
        <f t="shared" si="32"/>
        <v>5.158737351880547E-19</v>
      </c>
      <c r="AC87" s="256">
        <f t="shared" si="24"/>
        <v>1318.7653576473936</v>
      </c>
      <c r="AD87" s="257">
        <f t="shared" si="25"/>
        <v>2659.1576057724697</v>
      </c>
      <c r="AE87" s="258">
        <f t="shared" si="26"/>
        <v>3.353179278722355E-17</v>
      </c>
      <c r="AF87" s="236">
        <f t="shared" si="33"/>
        <v>3977.9229634198632</v>
      </c>
      <c r="AG87" s="237">
        <f t="shared" si="43"/>
        <v>0.24620430546635286</v>
      </c>
      <c r="AH87" s="254">
        <f t="shared" si="44"/>
        <v>32074</v>
      </c>
      <c r="AI87" s="259">
        <f t="shared" si="34"/>
        <v>84.053176641262453</v>
      </c>
      <c r="AJ87" s="259">
        <f t="shared" si="35"/>
        <v>28.456376928803753</v>
      </c>
      <c r="AK87" s="253">
        <f t="shared" si="36"/>
        <v>5.6746110870686017E-18</v>
      </c>
      <c r="AL87" s="256">
        <f t="shared" si="37"/>
        <v>7648.8390743548816</v>
      </c>
      <c r="AM87" s="257">
        <f t="shared" si="38"/>
        <v>6943.3559706281148</v>
      </c>
      <c r="AN87" s="258">
        <f t="shared" si="39"/>
        <v>3.6884972065945909E-16</v>
      </c>
      <c r="AO87" s="236">
        <f t="shared" si="40"/>
        <v>14592.195044982996</v>
      </c>
      <c r="AP87" s="241">
        <f t="shared" si="41"/>
        <v>0.10907198150004109</v>
      </c>
    </row>
    <row r="88" spans="21:42" ht="12" customHeight="1">
      <c r="U88" s="251">
        <v>79</v>
      </c>
      <c r="V88" s="252">
        <f t="shared" si="27"/>
        <v>0.96570174981690582</v>
      </c>
      <c r="W88" s="252">
        <f t="shared" si="28"/>
        <v>0.60157242826870772</v>
      </c>
      <c r="X88" s="253">
        <f t="shared" si="29"/>
        <v>1.7608035873989453E-21</v>
      </c>
      <c r="Y88" s="254">
        <f t="shared" si="42"/>
        <v>41168</v>
      </c>
      <c r="Z88" s="255">
        <f t="shared" si="30"/>
        <v>14.485526247253587</v>
      </c>
      <c r="AA88" s="255">
        <f t="shared" si="31"/>
        <v>10.828303708836739</v>
      </c>
      <c r="AB88" s="253">
        <f t="shared" si="32"/>
        <v>2.8172857398383125E-19</v>
      </c>
      <c r="AC88" s="256">
        <f t="shared" si="24"/>
        <v>1318.1828885000762</v>
      </c>
      <c r="AD88" s="257">
        <f t="shared" si="25"/>
        <v>2642.106104956164</v>
      </c>
      <c r="AE88" s="258">
        <f t="shared" si="26"/>
        <v>1.8312357308949031E-17</v>
      </c>
      <c r="AF88" s="236">
        <f t="shared" si="33"/>
        <v>3960.28899345624</v>
      </c>
      <c r="AG88" s="237">
        <f t="shared" si="43"/>
        <v>0.24511289183983659</v>
      </c>
      <c r="AH88" s="254">
        <f t="shared" si="44"/>
        <v>32081</v>
      </c>
      <c r="AI88" s="259">
        <f t="shared" si="34"/>
        <v>84.016052234070813</v>
      </c>
      <c r="AJ88" s="259">
        <f t="shared" si="35"/>
        <v>28.273904128629262</v>
      </c>
      <c r="AK88" s="253">
        <f t="shared" si="36"/>
        <v>3.0990143138221439E-18</v>
      </c>
      <c r="AL88" s="256">
        <f t="shared" si="37"/>
        <v>7645.4607533004437</v>
      </c>
      <c r="AM88" s="257">
        <f t="shared" si="38"/>
        <v>6898.8326073855387</v>
      </c>
      <c r="AN88" s="258">
        <f t="shared" si="39"/>
        <v>2.0143593039843934E-16</v>
      </c>
      <c r="AO88" s="236">
        <f t="shared" si="40"/>
        <v>14544.293360685982</v>
      </c>
      <c r="AP88" s="241">
        <f t="shared" si="41"/>
        <v>0.10871393176130345</v>
      </c>
    </row>
    <row r="89" spans="21:42" ht="12" customHeight="1">
      <c r="U89" s="251">
        <v>80</v>
      </c>
      <c r="V89" s="252">
        <f t="shared" si="27"/>
        <v>0.96527522096435681</v>
      </c>
      <c r="W89" s="252">
        <f t="shared" si="28"/>
        <v>0.59771492364791223</v>
      </c>
      <c r="X89" s="253">
        <f t="shared" si="29"/>
        <v>9.6160872303895093E-22</v>
      </c>
      <c r="Y89" s="254">
        <f t="shared" si="42"/>
        <v>41175</v>
      </c>
      <c r="Z89" s="255">
        <f t="shared" si="30"/>
        <v>14.479128314465353</v>
      </c>
      <c r="AA89" s="255">
        <f t="shared" si="31"/>
        <v>10.758868625662419</v>
      </c>
      <c r="AB89" s="253">
        <f t="shared" si="32"/>
        <v>1.5385739568623215E-19</v>
      </c>
      <c r="AC89" s="256">
        <f t="shared" si="24"/>
        <v>1317.6006766163468</v>
      </c>
      <c r="AD89" s="257">
        <f t="shared" si="25"/>
        <v>2625.1639446616305</v>
      </c>
      <c r="AE89" s="258">
        <f t="shared" si="26"/>
        <v>1.000073071960509E-17</v>
      </c>
      <c r="AF89" s="236">
        <f t="shared" si="33"/>
        <v>3942.7646212779773</v>
      </c>
      <c r="AG89" s="237">
        <f t="shared" si="43"/>
        <v>0.24402826151376972</v>
      </c>
      <c r="AH89" s="254">
        <f t="shared" si="44"/>
        <v>32088</v>
      </c>
      <c r="AI89" s="259">
        <f t="shared" si="34"/>
        <v>83.978944223899049</v>
      </c>
      <c r="AJ89" s="259">
        <f t="shared" si="35"/>
        <v>28.092601411451874</v>
      </c>
      <c r="AK89" s="253">
        <f t="shared" si="36"/>
        <v>1.6924313525485536E-18</v>
      </c>
      <c r="AL89" s="256">
        <f t="shared" si="37"/>
        <v>7642.0839243748142</v>
      </c>
      <c r="AM89" s="257">
        <f t="shared" si="38"/>
        <v>6854.5947443942568</v>
      </c>
      <c r="AN89" s="258">
        <f t="shared" si="39"/>
        <v>1.1000803791565598E-16</v>
      </c>
      <c r="AO89" s="236">
        <f t="shared" si="40"/>
        <v>14496.678668769071</v>
      </c>
      <c r="AP89" s="241">
        <f t="shared" si="41"/>
        <v>0.10835802719863266</v>
      </c>
    </row>
    <row r="90" spans="21:42" ht="12" customHeight="1">
      <c r="U90" s="251">
        <v>81</v>
      </c>
      <c r="V90" s="252">
        <f t="shared" si="27"/>
        <v>0.96484888050005724</v>
      </c>
      <c r="W90" s="252">
        <f t="shared" si="28"/>
        <v>0.59388215477164252</v>
      </c>
      <c r="X90" s="253">
        <f t="shared" si="29"/>
        <v>5.2515302833438315E-22</v>
      </c>
      <c r="Y90" s="254">
        <f t="shared" si="42"/>
        <v>41182</v>
      </c>
      <c r="Z90" s="255">
        <f t="shared" si="30"/>
        <v>14.472733207500859</v>
      </c>
      <c r="AA90" s="255">
        <f t="shared" si="31"/>
        <v>10.689878785889565</v>
      </c>
      <c r="AB90" s="253">
        <f t="shared" si="32"/>
        <v>8.4024484533501298E-20</v>
      </c>
      <c r="AC90" s="256">
        <f t="shared" si="24"/>
        <v>1317.0187218825781</v>
      </c>
      <c r="AD90" s="257">
        <f t="shared" si="25"/>
        <v>2608.3304237570542</v>
      </c>
      <c r="AE90" s="258">
        <f t="shared" si="26"/>
        <v>5.4615914946775845E-18</v>
      </c>
      <c r="AF90" s="236">
        <f t="shared" si="33"/>
        <v>3925.3491456396323</v>
      </c>
      <c r="AG90" s="237">
        <f t="shared" si="43"/>
        <v>0.24295037108619374</v>
      </c>
      <c r="AH90" s="254">
        <f t="shared" si="44"/>
        <v>32095</v>
      </c>
      <c r="AI90" s="259">
        <f t="shared" si="34"/>
        <v>83.941852603504984</v>
      </c>
      <c r="AJ90" s="259">
        <f t="shared" si="35"/>
        <v>27.912461274267198</v>
      </c>
      <c r="AK90" s="253">
        <f t="shared" si="36"/>
        <v>9.2426932986851428E-19</v>
      </c>
      <c r="AL90" s="256">
        <f t="shared" si="37"/>
        <v>7638.7085869189523</v>
      </c>
      <c r="AM90" s="257">
        <f t="shared" si="38"/>
        <v>6810.6405509211954</v>
      </c>
      <c r="AN90" s="258">
        <f t="shared" si="39"/>
        <v>6.0077506441453423E-17</v>
      </c>
      <c r="AO90" s="236">
        <f t="shared" si="40"/>
        <v>14449.349137840149</v>
      </c>
      <c r="AP90" s="241">
        <f t="shared" si="41"/>
        <v>0.10800425412295959</v>
      </c>
    </row>
    <row r="91" spans="21:42" ht="12" customHeight="1">
      <c r="U91" s="251">
        <v>82</v>
      </c>
      <c r="V91" s="252">
        <f t="shared" si="27"/>
        <v>0.96442272834080023</v>
      </c>
      <c r="W91" s="252">
        <f t="shared" si="28"/>
        <v>0.59007396302516801</v>
      </c>
      <c r="X91" s="253">
        <f t="shared" si="29"/>
        <v>2.8679617453678446E-22</v>
      </c>
      <c r="Y91" s="254">
        <f t="shared" si="42"/>
        <v>41189</v>
      </c>
      <c r="Z91" s="255">
        <f t="shared" si="30"/>
        <v>14.466340925112004</v>
      </c>
      <c r="AA91" s="255">
        <f t="shared" si="31"/>
        <v>10.621331334453025</v>
      </c>
      <c r="AB91" s="253">
        <f t="shared" si="32"/>
        <v>4.5887387925885516E-20</v>
      </c>
      <c r="AC91" s="256">
        <f t="shared" si="24"/>
        <v>1316.4370241851923</v>
      </c>
      <c r="AD91" s="257">
        <f t="shared" si="25"/>
        <v>2591.6048456065378</v>
      </c>
      <c r="AE91" s="258">
        <f t="shared" si="26"/>
        <v>2.9826802151825585E-18</v>
      </c>
      <c r="AF91" s="236">
        <f t="shared" si="33"/>
        <v>3908.0418697917303</v>
      </c>
      <c r="AG91" s="237">
        <f t="shared" si="43"/>
        <v>0.24187917743341772</v>
      </c>
      <c r="AH91" s="254">
        <f t="shared" si="44"/>
        <v>32102</v>
      </c>
      <c r="AI91" s="259">
        <f t="shared" si="34"/>
        <v>83.904777365649622</v>
      </c>
      <c r="AJ91" s="259">
        <f t="shared" si="35"/>
        <v>27.733476262182897</v>
      </c>
      <c r="AK91" s="253">
        <f t="shared" si="36"/>
        <v>5.0476126718474062E-19</v>
      </c>
      <c r="AL91" s="256">
        <f t="shared" si="37"/>
        <v>7635.3347402741147</v>
      </c>
      <c r="AM91" s="257">
        <f t="shared" si="38"/>
        <v>6766.9682079726263</v>
      </c>
      <c r="AN91" s="258">
        <f t="shared" si="39"/>
        <v>3.2809482367008144E-17</v>
      </c>
      <c r="AO91" s="236">
        <f t="shared" si="40"/>
        <v>14402.302948246741</v>
      </c>
      <c r="AP91" s="241">
        <f t="shared" si="41"/>
        <v>0.10765259893296514</v>
      </c>
    </row>
    <row r="92" spans="21:42" ht="12" customHeight="1">
      <c r="U92" s="251">
        <v>83</v>
      </c>
      <c r="V92" s="252">
        <f t="shared" si="27"/>
        <v>0.96399676440341553</v>
      </c>
      <c r="W92" s="252">
        <f t="shared" si="28"/>
        <v>0.58629019081085365</v>
      </c>
      <c r="X92" s="253">
        <f t="shared" si="29"/>
        <v>1.5662490986638855E-22</v>
      </c>
      <c r="Y92" s="254">
        <f t="shared" si="42"/>
        <v>41196</v>
      </c>
      <c r="Z92" s="255">
        <f t="shared" si="30"/>
        <v>14.459951466051233</v>
      </c>
      <c r="AA92" s="255">
        <f t="shared" si="31"/>
        <v>10.553223434595365</v>
      </c>
      <c r="AB92" s="253">
        <f t="shared" si="32"/>
        <v>2.5059985578622168E-20</v>
      </c>
      <c r="AC92" s="256">
        <f t="shared" si="24"/>
        <v>1315.8555834106621</v>
      </c>
      <c r="AD92" s="257">
        <f t="shared" si="25"/>
        <v>2574.9865180412694</v>
      </c>
      <c r="AE92" s="258">
        <f t="shared" si="26"/>
        <v>1.6288990626104409E-18</v>
      </c>
      <c r="AF92" s="236">
        <f t="shared" si="33"/>
        <v>3890.8421014519317</v>
      </c>
      <c r="AG92" s="237">
        <f t="shared" si="43"/>
        <v>0.24081463770823369</v>
      </c>
      <c r="AH92" s="254">
        <f t="shared" si="44"/>
        <v>32109</v>
      </c>
      <c r="AI92" s="259">
        <f t="shared" si="34"/>
        <v>83.867718503097151</v>
      </c>
      <c r="AJ92" s="259">
        <f t="shared" si="35"/>
        <v>27.55563896811012</v>
      </c>
      <c r="AK92" s="253">
        <f t="shared" si="36"/>
        <v>2.7565984136484387E-19</v>
      </c>
      <c r="AL92" s="256">
        <f t="shared" si="37"/>
        <v>7631.9623837818399</v>
      </c>
      <c r="AM92" s="257">
        <f t="shared" si="38"/>
        <v>6723.5759082188688</v>
      </c>
      <c r="AN92" s="258">
        <f t="shared" si="39"/>
        <v>1.7917889688714853E-17</v>
      </c>
      <c r="AO92" s="236">
        <f t="shared" si="40"/>
        <v>14355.538292000709</v>
      </c>
      <c r="AP92" s="241">
        <f t="shared" si="41"/>
        <v>0.10730304811451739</v>
      </c>
    </row>
    <row r="93" spans="21:42" ht="12" customHeight="1">
      <c r="U93" s="251">
        <v>84</v>
      </c>
      <c r="V93" s="252">
        <f t="shared" si="27"/>
        <v>0.96357098860476975</v>
      </c>
      <c r="W93" s="252">
        <f t="shared" si="28"/>
        <v>0.58253068154163923</v>
      </c>
      <c r="X93" s="253">
        <f t="shared" si="29"/>
        <v>8.5535877283843514E-23</v>
      </c>
      <c r="Y93" s="254">
        <f t="shared" si="42"/>
        <v>41203</v>
      </c>
      <c r="Z93" s="255">
        <f t="shared" si="30"/>
        <v>14.453564829071546</v>
      </c>
      <c r="AA93" s="255">
        <f t="shared" si="31"/>
        <v>10.485552267749506</v>
      </c>
      <c r="AB93" s="253">
        <f t="shared" si="32"/>
        <v>1.3685740365414962E-20</v>
      </c>
      <c r="AC93" s="256">
        <f t="shared" si="24"/>
        <v>1315.2743994455107</v>
      </c>
      <c r="AD93" s="257">
        <f t="shared" si="25"/>
        <v>2558.4747533308796</v>
      </c>
      <c r="AE93" s="258">
        <f t="shared" si="26"/>
        <v>8.8957312375197245E-19</v>
      </c>
      <c r="AF93" s="236">
        <f t="shared" si="33"/>
        <v>3873.7491527763905</v>
      </c>
      <c r="AG93" s="237">
        <f t="shared" si="43"/>
        <v>0.23975670933814386</v>
      </c>
      <c r="AH93" s="254">
        <f t="shared" si="44"/>
        <v>32116</v>
      </c>
      <c r="AI93" s="259">
        <f t="shared" si="34"/>
        <v>83.830676008614972</v>
      </c>
      <c r="AJ93" s="259">
        <f t="shared" si="35"/>
        <v>27.378942032457044</v>
      </c>
      <c r="AK93" s="253">
        <f t="shared" si="36"/>
        <v>1.505431440195646E-19</v>
      </c>
      <c r="AL93" s="256">
        <f t="shared" si="37"/>
        <v>7628.5915167839621</v>
      </c>
      <c r="AM93" s="257">
        <f t="shared" si="38"/>
        <v>6680.4618559195178</v>
      </c>
      <c r="AN93" s="258">
        <f t="shared" si="39"/>
        <v>9.7853043612716977E-18</v>
      </c>
      <c r="AO93" s="236">
        <f t="shared" si="40"/>
        <v>14309.05337270348</v>
      </c>
      <c r="AP93" s="241">
        <f t="shared" si="41"/>
        <v>0.10695558824011271</v>
      </c>
    </row>
    <row r="94" spans="21:42" ht="12" customHeight="1">
      <c r="U94" s="251">
        <v>85</v>
      </c>
      <c r="V94" s="252">
        <f t="shared" si="27"/>
        <v>0.96314540086176648</v>
      </c>
      <c r="W94" s="252">
        <f t="shared" si="28"/>
        <v>0.57879527963455879</v>
      </c>
      <c r="X94" s="253">
        <f t="shared" si="29"/>
        <v>4.6712788591279333E-23</v>
      </c>
      <c r="Y94" s="254">
        <f t="shared" si="42"/>
        <v>41210</v>
      </c>
      <c r="Z94" s="255">
        <f t="shared" si="30"/>
        <v>14.447181012926498</v>
      </c>
      <c r="AA94" s="255">
        <f t="shared" si="31"/>
        <v>10.418315033422058</v>
      </c>
      <c r="AB94" s="253">
        <f t="shared" si="32"/>
        <v>7.4740461746046934E-21</v>
      </c>
      <c r="AC94" s="256">
        <f t="shared" si="24"/>
        <v>1314.6934721763112</v>
      </c>
      <c r="AD94" s="257">
        <f t="shared" si="25"/>
        <v>2542.0688681549818</v>
      </c>
      <c r="AE94" s="258">
        <f t="shared" si="26"/>
        <v>4.8581300134930503E-19</v>
      </c>
      <c r="AF94" s="236">
        <f t="shared" si="33"/>
        <v>3856.7623403312928</v>
      </c>
      <c r="AG94" s="237">
        <f t="shared" si="43"/>
        <v>0.23870535002359922</v>
      </c>
      <c r="AH94" s="254">
        <f t="shared" si="44"/>
        <v>32123</v>
      </c>
      <c r="AI94" s="259">
        <f t="shared" si="34"/>
        <v>83.793649874973681</v>
      </c>
      <c r="AJ94" s="259">
        <f t="shared" si="35"/>
        <v>27.203378142824263</v>
      </c>
      <c r="AK94" s="253">
        <f t="shared" si="36"/>
        <v>8.2214507920651623E-20</v>
      </c>
      <c r="AL94" s="256">
        <f t="shared" si="37"/>
        <v>7625.2221386226047</v>
      </c>
      <c r="AM94" s="257">
        <f t="shared" si="38"/>
        <v>6637.6242668491195</v>
      </c>
      <c r="AN94" s="258">
        <f t="shared" si="39"/>
        <v>5.3439430148423558E-18</v>
      </c>
      <c r="AO94" s="236">
        <f t="shared" si="40"/>
        <v>14262.846405471724</v>
      </c>
      <c r="AP94" s="241">
        <f t="shared" si="41"/>
        <v>0.10661020596832024</v>
      </c>
    </row>
    <row r="95" spans="21:42" ht="12" customHeight="1">
      <c r="U95" s="251">
        <v>86</v>
      </c>
      <c r="V95" s="252">
        <f t="shared" si="27"/>
        <v>0.96272000109134526</v>
      </c>
      <c r="W95" s="252">
        <f t="shared" si="28"/>
        <v>0.57508383050430112</v>
      </c>
      <c r="X95" s="253">
        <f t="shared" si="29"/>
        <v>2.5510752765561691E-23</v>
      </c>
      <c r="Y95" s="254">
        <f t="shared" si="42"/>
        <v>41217</v>
      </c>
      <c r="Z95" s="255">
        <f t="shared" si="30"/>
        <v>14.440800016370179</v>
      </c>
      <c r="AA95" s="255">
        <f t="shared" si="31"/>
        <v>10.35150894907742</v>
      </c>
      <c r="AB95" s="253">
        <f t="shared" si="32"/>
        <v>4.0817204424898708E-21</v>
      </c>
      <c r="AC95" s="256">
        <f t="shared" si="24"/>
        <v>1314.1128014896863</v>
      </c>
      <c r="AD95" s="257">
        <f t="shared" si="25"/>
        <v>2525.7681835748904</v>
      </c>
      <c r="AE95" s="258">
        <f t="shared" si="26"/>
        <v>2.6531182876184165E-19</v>
      </c>
      <c r="AF95" s="236">
        <f t="shared" si="33"/>
        <v>3839.8809850645766</v>
      </c>
      <c r="AG95" s="237">
        <f t="shared" si="43"/>
        <v>0.23766051773624911</v>
      </c>
      <c r="AH95" s="254">
        <f t="shared" si="44"/>
        <v>32130</v>
      </c>
      <c r="AI95" s="259">
        <f t="shared" si="34"/>
        <v>83.756640094947031</v>
      </c>
      <c r="AJ95" s="259">
        <f t="shared" si="35"/>
        <v>27.028940033702153</v>
      </c>
      <c r="AK95" s="253">
        <f t="shared" si="36"/>
        <v>4.4898924867388579E-20</v>
      </c>
      <c r="AL95" s="256">
        <f t="shared" si="37"/>
        <v>7621.8542486401775</v>
      </c>
      <c r="AM95" s="257">
        <f t="shared" si="38"/>
        <v>6595.0613682233243</v>
      </c>
      <c r="AN95" s="258">
        <f t="shared" si="39"/>
        <v>2.9184301163802574E-18</v>
      </c>
      <c r="AO95" s="236">
        <f t="shared" si="40"/>
        <v>14216.915616863502</v>
      </c>
      <c r="AP95" s="241">
        <f t="shared" si="41"/>
        <v>0.10626688804322983</v>
      </c>
    </row>
    <row r="96" spans="21:42" ht="12" customHeight="1">
      <c r="U96" s="251">
        <v>87</v>
      </c>
      <c r="V96" s="252">
        <f t="shared" si="27"/>
        <v>0.96229478921048317</v>
      </c>
      <c r="W96" s="252">
        <f t="shared" si="28"/>
        <v>0.5713961805568134</v>
      </c>
      <c r="X96" s="253">
        <f t="shared" si="29"/>
        <v>1.3931913000524854E-23</v>
      </c>
      <c r="Y96" s="254">
        <f t="shared" si="42"/>
        <v>41224</v>
      </c>
      <c r="Z96" s="255">
        <f t="shared" si="30"/>
        <v>14.434421838157247</v>
      </c>
      <c r="AA96" s="255">
        <f t="shared" si="31"/>
        <v>10.285131250022641</v>
      </c>
      <c r="AB96" s="253">
        <f t="shared" si="32"/>
        <v>2.2291060800839767E-21</v>
      </c>
      <c r="AC96" s="256">
        <f t="shared" si="24"/>
        <v>1313.5323872723093</v>
      </c>
      <c r="AD96" s="257">
        <f t="shared" si="25"/>
        <v>2509.5720250055242</v>
      </c>
      <c r="AE96" s="258">
        <f t="shared" si="26"/>
        <v>1.4489189520545845E-19</v>
      </c>
      <c r="AF96" s="236">
        <f t="shared" si="33"/>
        <v>3823.1044122778335</v>
      </c>
      <c r="AG96" s="237">
        <f t="shared" si="43"/>
        <v>0.23662217071720204</v>
      </c>
      <c r="AH96" s="254">
        <f t="shared" si="44"/>
        <v>32137</v>
      </c>
      <c r="AI96" s="259">
        <f t="shared" si="34"/>
        <v>83.719646661312041</v>
      </c>
      <c r="AJ96" s="259">
        <f t="shared" si="35"/>
        <v>26.855620486170231</v>
      </c>
      <c r="AK96" s="253">
        <f t="shared" si="36"/>
        <v>2.4520166880923744E-20</v>
      </c>
      <c r="AL96" s="256">
        <f t="shared" si="37"/>
        <v>7618.487846179396</v>
      </c>
      <c r="AM96" s="257">
        <f t="shared" si="38"/>
        <v>6552.7713986255358</v>
      </c>
      <c r="AN96" s="258">
        <f t="shared" si="39"/>
        <v>1.5938108472600433E-18</v>
      </c>
      <c r="AO96" s="236">
        <f t="shared" si="40"/>
        <v>14171.259244804933</v>
      </c>
      <c r="AP96" s="241">
        <f t="shared" si="41"/>
        <v>0.1059256212939039</v>
      </c>
    </row>
    <row r="97" spans="21:42" ht="12" customHeight="1">
      <c r="U97" s="251">
        <v>88</v>
      </c>
      <c r="V97" s="252">
        <f t="shared" si="27"/>
        <v>0.96186976513619349</v>
      </c>
      <c r="W97" s="252">
        <f t="shared" si="28"/>
        <v>0.56773217718294489</v>
      </c>
      <c r="X97" s="253">
        <f t="shared" si="29"/>
        <v>7.6084857878523825E-24</v>
      </c>
      <c r="Y97" s="254">
        <f t="shared" si="42"/>
        <v>41231</v>
      </c>
      <c r="Z97" s="255">
        <f t="shared" si="30"/>
        <v>14.428046477042903</v>
      </c>
      <c r="AA97" s="255">
        <f t="shared" si="31"/>
        <v>10.219179189293008</v>
      </c>
      <c r="AB97" s="253">
        <f t="shared" si="32"/>
        <v>1.2173577260563812E-21</v>
      </c>
      <c r="AC97" s="256">
        <f t="shared" si="24"/>
        <v>1312.952229410904</v>
      </c>
      <c r="AD97" s="257">
        <f t="shared" si="25"/>
        <v>2493.4797221874942</v>
      </c>
      <c r="AE97" s="258">
        <f t="shared" si="26"/>
        <v>7.9128252193664774E-20</v>
      </c>
      <c r="AF97" s="236">
        <f t="shared" si="33"/>
        <v>3806.431951598398</v>
      </c>
      <c r="AG97" s="237">
        <f t="shared" si="43"/>
        <v>0.23559026747529851</v>
      </c>
      <c r="AH97" s="254">
        <f t="shared" si="44"/>
        <v>32144</v>
      </c>
      <c r="AI97" s="259">
        <f t="shared" si="34"/>
        <v>83.68266956684883</v>
      </c>
      <c r="AJ97" s="259">
        <f t="shared" si="35"/>
        <v>26.683412327598411</v>
      </c>
      <c r="AK97" s="253">
        <f t="shared" si="36"/>
        <v>1.3390934986620193E-20</v>
      </c>
      <c r="AL97" s="256">
        <f t="shared" si="37"/>
        <v>7615.122930583243</v>
      </c>
      <c r="AM97" s="257">
        <f t="shared" si="38"/>
        <v>6510.7526079340114</v>
      </c>
      <c r="AN97" s="258">
        <f t="shared" si="39"/>
        <v>8.704107741303125E-19</v>
      </c>
      <c r="AO97" s="236">
        <f t="shared" si="40"/>
        <v>14125.875538517255</v>
      </c>
      <c r="AP97" s="241">
        <f t="shared" si="41"/>
        <v>0.10558639263383231</v>
      </c>
    </row>
    <row r="98" spans="21:42" ht="12" customHeight="1">
      <c r="U98" s="251">
        <v>89</v>
      </c>
      <c r="V98" s="252">
        <f t="shared" si="27"/>
        <v>0.96144492878552656</v>
      </c>
      <c r="W98" s="252">
        <f t="shared" si="28"/>
        <v>0.5640916687521309</v>
      </c>
      <c r="X98" s="253">
        <f t="shared" si="29"/>
        <v>4.1551405023682877E-24</v>
      </c>
      <c r="Y98" s="254">
        <f t="shared" si="42"/>
        <v>41238</v>
      </c>
      <c r="Z98" s="255">
        <f t="shared" si="30"/>
        <v>14.421673931782898</v>
      </c>
      <c r="AA98" s="255">
        <f t="shared" si="31"/>
        <v>10.153650037538355</v>
      </c>
      <c r="AB98" s="253">
        <f t="shared" si="32"/>
        <v>6.6482248037892601E-22</v>
      </c>
      <c r="AC98" s="256">
        <f t="shared" si="24"/>
        <v>1312.3723277922436</v>
      </c>
      <c r="AD98" s="257">
        <f t="shared" si="25"/>
        <v>2477.4906091593589</v>
      </c>
      <c r="AE98" s="258">
        <f t="shared" si="26"/>
        <v>4.3213461224630193E-20</v>
      </c>
      <c r="AF98" s="236">
        <f t="shared" si="33"/>
        <v>3789.8629369516025</v>
      </c>
      <c r="AG98" s="237">
        <f t="shared" si="43"/>
        <v>0.23456476678539348</v>
      </c>
      <c r="AH98" s="254">
        <f t="shared" si="44"/>
        <v>32151</v>
      </c>
      <c r="AI98" s="259">
        <f t="shared" si="34"/>
        <v>83.645708804340813</v>
      </c>
      <c r="AJ98" s="259">
        <f t="shared" si="35"/>
        <v>26.512308431350153</v>
      </c>
      <c r="AK98" s="253">
        <f t="shared" si="36"/>
        <v>7.313047284168186E-21</v>
      </c>
      <c r="AL98" s="256">
        <f t="shared" si="37"/>
        <v>7611.7595011950143</v>
      </c>
      <c r="AM98" s="257">
        <f t="shared" si="38"/>
        <v>6469.0032572494365</v>
      </c>
      <c r="AN98" s="258">
        <f t="shared" si="39"/>
        <v>4.7534807347093216E-19</v>
      </c>
      <c r="AO98" s="236">
        <f t="shared" si="40"/>
        <v>14080.762758444451</v>
      </c>
      <c r="AP98" s="241">
        <f t="shared" si="41"/>
        <v>0.10524918906039131</v>
      </c>
    </row>
    <row r="99" spans="21:42" ht="12" customHeight="1">
      <c r="U99" s="251">
        <v>90</v>
      </c>
      <c r="V99" s="252">
        <f t="shared" si="27"/>
        <v>0.96102028007556861</v>
      </c>
      <c r="W99" s="252">
        <f t="shared" si="28"/>
        <v>0.56047450460611781</v>
      </c>
      <c r="X99" s="253">
        <f t="shared" si="29"/>
        <v>2.2692021876398568E-24</v>
      </c>
      <c r="Y99" s="254">
        <f t="shared" si="42"/>
        <v>41245</v>
      </c>
      <c r="Z99" s="255">
        <f t="shared" si="30"/>
        <v>14.415304201133528</v>
      </c>
      <c r="AA99" s="255">
        <f t="shared" si="31"/>
        <v>10.088541082910121</v>
      </c>
      <c r="AB99" s="253">
        <f t="shared" si="32"/>
        <v>3.6307235002237709E-22</v>
      </c>
      <c r="AC99" s="256">
        <f t="shared" si="24"/>
        <v>1311.792682303151</v>
      </c>
      <c r="AD99" s="257">
        <f t="shared" si="25"/>
        <v>2461.6040242300692</v>
      </c>
      <c r="AE99" s="258">
        <f t="shared" si="26"/>
        <v>2.3599702751454514E-20</v>
      </c>
      <c r="AF99" s="236">
        <f t="shared" si="33"/>
        <v>3773.3967065332199</v>
      </c>
      <c r="AG99" s="237">
        <f t="shared" si="43"/>
        <v>0.23354562768665099</v>
      </c>
      <c r="AH99" s="254">
        <f t="shared" si="44"/>
        <v>32158</v>
      </c>
      <c r="AI99" s="259">
        <f t="shared" si="34"/>
        <v>83.608764366574462</v>
      </c>
      <c r="AJ99" s="259">
        <f t="shared" si="35"/>
        <v>26.342301716487537</v>
      </c>
      <c r="AK99" s="253">
        <f t="shared" si="36"/>
        <v>3.9937958502461478E-21</v>
      </c>
      <c r="AL99" s="256">
        <f t="shared" si="37"/>
        <v>7608.3975573582748</v>
      </c>
      <c r="AM99" s="257">
        <f t="shared" si="38"/>
        <v>6427.5216188229579</v>
      </c>
      <c r="AN99" s="258">
        <f t="shared" si="39"/>
        <v>2.595967302659996E-19</v>
      </c>
      <c r="AO99" s="236">
        <f t="shared" si="40"/>
        <v>14035.919176181233</v>
      </c>
      <c r="AP99" s="241">
        <f t="shared" si="41"/>
        <v>0.10491399765430529</v>
      </c>
    </row>
    <row r="100" spans="21:42" ht="12" customHeight="1">
      <c r="U100" s="251">
        <v>91</v>
      </c>
      <c r="V100" s="252">
        <f t="shared" si="27"/>
        <v>0.96059581892344303</v>
      </c>
      <c r="W100" s="252">
        <f t="shared" si="28"/>
        <v>0.5568805350527285</v>
      </c>
      <c r="X100" s="253">
        <f t="shared" si="29"/>
        <v>1.2392549819806571E-24</v>
      </c>
      <c r="Y100" s="254">
        <f t="shared" si="42"/>
        <v>41252</v>
      </c>
      <c r="Z100" s="255">
        <f t="shared" si="30"/>
        <v>14.408937283851646</v>
      </c>
      <c r="AA100" s="255">
        <f t="shared" si="31"/>
        <v>10.023849630949114</v>
      </c>
      <c r="AB100" s="253">
        <f t="shared" si="32"/>
        <v>1.9828079711690514E-22</v>
      </c>
      <c r="AC100" s="256">
        <f t="shared" si="24"/>
        <v>1311.2132928304998</v>
      </c>
      <c r="AD100" s="257">
        <f t="shared" si="25"/>
        <v>2445.8193099515834</v>
      </c>
      <c r="AE100" s="258">
        <f t="shared" si="26"/>
        <v>1.2888251812598833E-20</v>
      </c>
      <c r="AF100" s="236">
        <f t="shared" si="33"/>
        <v>3757.0326027820829</v>
      </c>
      <c r="AG100" s="237">
        <f t="shared" si="43"/>
        <v>0.23253280948084934</v>
      </c>
      <c r="AH100" s="254">
        <f t="shared" si="44"/>
        <v>32165</v>
      </c>
      <c r="AI100" s="259">
        <f t="shared" si="34"/>
        <v>83.571836246339544</v>
      </c>
      <c r="AJ100" s="259">
        <f t="shared" si="35"/>
        <v>26.173385147478239</v>
      </c>
      <c r="AK100" s="253">
        <f t="shared" si="36"/>
        <v>2.1810887682859563E-21</v>
      </c>
      <c r="AL100" s="256">
        <f t="shared" si="37"/>
        <v>7605.0370984168976</v>
      </c>
      <c r="AM100" s="257">
        <f t="shared" si="38"/>
        <v>6386.3059759846901</v>
      </c>
      <c r="AN100" s="258">
        <f t="shared" si="39"/>
        <v>1.4177076993858718E-19</v>
      </c>
      <c r="AO100" s="236">
        <f t="shared" si="40"/>
        <v>13991.343074401588</v>
      </c>
      <c r="AP100" s="241">
        <f t="shared" si="41"/>
        <v>0.10458080557911266</v>
      </c>
    </row>
    <row r="101" spans="21:42" ht="12" customHeight="1">
      <c r="U101" s="251">
        <v>92</v>
      </c>
      <c r="V101" s="252">
        <f t="shared" si="27"/>
        <v>0.96017154524630988</v>
      </c>
      <c r="W101" s="252">
        <f t="shared" si="28"/>
        <v>0.55330961135966761</v>
      </c>
      <c r="X101" s="253">
        <f t="shared" si="29"/>
        <v>6.7678099321822844E-25</v>
      </c>
      <c r="Y101" s="254">
        <f t="shared" si="42"/>
        <v>41259</v>
      </c>
      <c r="Z101" s="255">
        <f t="shared" si="30"/>
        <v>14.402573178694649</v>
      </c>
      <c r="AA101" s="255">
        <f t="shared" si="31"/>
        <v>9.9595730044740165</v>
      </c>
      <c r="AB101" s="253">
        <f t="shared" si="32"/>
        <v>1.0828495891491656E-22</v>
      </c>
      <c r="AC101" s="256">
        <f t="shared" si="24"/>
        <v>1310.634159261213</v>
      </c>
      <c r="AD101" s="257">
        <f t="shared" si="25"/>
        <v>2430.1358130916597</v>
      </c>
      <c r="AE101" s="258">
        <f t="shared" si="26"/>
        <v>7.0385223294695761E-21</v>
      </c>
      <c r="AF101" s="236">
        <f t="shared" si="33"/>
        <v>3740.7699723528726</v>
      </c>
      <c r="AG101" s="237">
        <f t="shared" si="43"/>
        <v>0.23152627173069706</v>
      </c>
      <c r="AH101" s="254">
        <f t="shared" si="44"/>
        <v>32172</v>
      </c>
      <c r="AI101" s="259">
        <f t="shared" si="34"/>
        <v>83.534924436428966</v>
      </c>
      <c r="AJ101" s="259">
        <f t="shared" si="35"/>
        <v>26.005551733904376</v>
      </c>
      <c r="AK101" s="253">
        <f t="shared" si="36"/>
        <v>1.191134548064082E-21</v>
      </c>
      <c r="AL101" s="256">
        <f t="shared" si="37"/>
        <v>7601.6781237150344</v>
      </c>
      <c r="AM101" s="257">
        <f t="shared" si="38"/>
        <v>6345.3546230726679</v>
      </c>
      <c r="AN101" s="258">
        <f t="shared" si="39"/>
        <v>7.742374562416533E-20</v>
      </c>
      <c r="AO101" s="236">
        <f t="shared" si="40"/>
        <v>13947.032746787703</v>
      </c>
      <c r="AP101" s="241">
        <f t="shared" si="41"/>
        <v>0.10424960008063462</v>
      </c>
    </row>
    <row r="102" spans="21:42" ht="12" customHeight="1">
      <c r="U102" s="251">
        <v>93</v>
      </c>
      <c r="V102" s="252">
        <f t="shared" si="27"/>
        <v>0.9597474589613656</v>
      </c>
      <c r="W102" s="252">
        <f t="shared" si="28"/>
        <v>0.54976158574836564</v>
      </c>
      <c r="X102" s="253">
        <f t="shared" si="29"/>
        <v>3.69603124007131E-25</v>
      </c>
      <c r="Y102" s="254">
        <f t="shared" si="42"/>
        <v>41266</v>
      </c>
      <c r="Z102" s="255">
        <f t="shared" si="30"/>
        <v>14.396211884420484</v>
      </c>
      <c r="AA102" s="255">
        <f t="shared" si="31"/>
        <v>9.8957085434705814</v>
      </c>
      <c r="AB102" s="253">
        <f t="shared" si="32"/>
        <v>5.9136499841140962E-23</v>
      </c>
      <c r="AC102" s="256">
        <f t="shared" si="24"/>
        <v>1310.055281482264</v>
      </c>
      <c r="AD102" s="257">
        <f t="shared" si="25"/>
        <v>2414.5528846068214</v>
      </c>
      <c r="AE102" s="258">
        <f t="shared" si="26"/>
        <v>3.8438724896741619E-21</v>
      </c>
      <c r="AF102" s="236">
        <f t="shared" si="33"/>
        <v>3724.6081660890854</v>
      </c>
      <c r="AG102" s="237">
        <f t="shared" si="43"/>
        <v>0.23052597425815965</v>
      </c>
      <c r="AH102" s="254">
        <f t="shared" si="44"/>
        <v>32179</v>
      </c>
      <c r="AI102" s="259">
        <f t="shared" si="34"/>
        <v>83.498028929638807</v>
      </c>
      <c r="AJ102" s="259">
        <f t="shared" si="35"/>
        <v>25.838794530173185</v>
      </c>
      <c r="AK102" s="253">
        <f t="shared" si="36"/>
        <v>6.5050149825255057E-22</v>
      </c>
      <c r="AL102" s="256">
        <f t="shared" si="37"/>
        <v>7598.3206325971296</v>
      </c>
      <c r="AM102" s="257">
        <f t="shared" si="38"/>
        <v>6304.6658653622562</v>
      </c>
      <c r="AN102" s="258">
        <f t="shared" si="39"/>
        <v>4.2282597386415791E-20</v>
      </c>
      <c r="AO102" s="236">
        <f t="shared" si="40"/>
        <v>13902.986497959386</v>
      </c>
      <c r="AP102" s="241">
        <f t="shared" si="41"/>
        <v>0.10392036848644755</v>
      </c>
    </row>
    <row r="103" spans="21:42" ht="12" customHeight="1">
      <c r="U103" s="251">
        <v>94</v>
      </c>
      <c r="V103" s="252">
        <f t="shared" si="27"/>
        <v>0.9593235599858434</v>
      </c>
      <c r="W103" s="252">
        <f t="shared" si="28"/>
        <v>0.54623631138786422</v>
      </c>
      <c r="X103" s="253">
        <f t="shared" si="29"/>
        <v>2.0184737846469314E-25</v>
      </c>
      <c r="Y103" s="254">
        <f t="shared" si="42"/>
        <v>41273</v>
      </c>
      <c r="Z103" s="255">
        <f t="shared" si="30"/>
        <v>14.389853399787651</v>
      </c>
      <c r="AA103" s="255">
        <f t="shared" si="31"/>
        <v>9.8322536049815561</v>
      </c>
      <c r="AB103" s="253">
        <f t="shared" si="32"/>
        <v>3.2295580554350899E-23</v>
      </c>
      <c r="AC103" s="256">
        <f t="shared" si="24"/>
        <v>1309.476659380676</v>
      </c>
      <c r="AD103" s="257">
        <f t="shared" si="25"/>
        <v>2399.0698796154993</v>
      </c>
      <c r="AE103" s="258">
        <f t="shared" si="26"/>
        <v>2.0992127360328087E-21</v>
      </c>
      <c r="AF103" s="236">
        <f t="shared" si="33"/>
        <v>3708.5465389961755</v>
      </c>
      <c r="AG103" s="237">
        <f t="shared" si="43"/>
        <v>0.22953187714279727</v>
      </c>
      <c r="AH103" s="254">
        <f t="shared" si="44"/>
        <v>32186</v>
      </c>
      <c r="AI103" s="259">
        <f t="shared" si="34"/>
        <v>83.461149718768382</v>
      </c>
      <c r="AJ103" s="259">
        <f t="shared" si="35"/>
        <v>25.673106635229619</v>
      </c>
      <c r="AK103" s="253">
        <f t="shared" si="36"/>
        <v>3.5525138609785994E-22</v>
      </c>
      <c r="AL103" s="256">
        <f t="shared" si="37"/>
        <v>7594.9646244079231</v>
      </c>
      <c r="AM103" s="257">
        <f t="shared" si="38"/>
        <v>6264.2380189960277</v>
      </c>
      <c r="AN103" s="258">
        <f t="shared" si="39"/>
        <v>2.3091340096360896E-20</v>
      </c>
      <c r="AO103" s="236">
        <f t="shared" si="40"/>
        <v>13859.202643403951</v>
      </c>
      <c r="AP103" s="241">
        <f t="shared" si="41"/>
        <v>0.10359309820535897</v>
      </c>
    </row>
    <row r="104" spans="21:42" ht="12" customHeight="1">
      <c r="U104" s="251">
        <v>95</v>
      </c>
      <c r="V104" s="252">
        <f t="shared" si="27"/>
        <v>0.95889984823701246</v>
      </c>
      <c r="W104" s="252">
        <f t="shared" si="28"/>
        <v>0.54273364238873956</v>
      </c>
      <c r="X104" s="253">
        <f t="shared" si="29"/>
        <v>1.102327376223232E-25</v>
      </c>
      <c r="Y104" s="254">
        <f t="shared" si="42"/>
        <v>41280</v>
      </c>
      <c r="Z104" s="255">
        <f t="shared" si="30"/>
        <v>14.383497723555188</v>
      </c>
      <c r="AA104" s="255">
        <f t="shared" si="31"/>
        <v>9.7692055629973122</v>
      </c>
      <c r="AB104" s="253">
        <f t="shared" si="32"/>
        <v>1.7637238019571714E-23</v>
      </c>
      <c r="AC104" s="256">
        <f t="shared" si="24"/>
        <v>1308.8982928435221</v>
      </c>
      <c r="AD104" s="257">
        <f t="shared" si="25"/>
        <v>2383.6861573713445</v>
      </c>
      <c r="AE104" s="258">
        <f t="shared" si="26"/>
        <v>1.1464204712721612E-21</v>
      </c>
      <c r="AF104" s="236">
        <f t="shared" si="33"/>
        <v>3692.5844502148666</v>
      </c>
      <c r="AG104" s="237">
        <f t="shared" si="43"/>
        <v>0.22854394072011305</v>
      </c>
      <c r="AH104" s="254">
        <f t="shared" si="44"/>
        <v>32193</v>
      </c>
      <c r="AI104" s="259">
        <f t="shared" si="34"/>
        <v>83.424286796620081</v>
      </c>
      <c r="AJ104" s="259">
        <f t="shared" si="35"/>
        <v>25.508481192270761</v>
      </c>
      <c r="AK104" s="253">
        <f t="shared" si="36"/>
        <v>1.9400961821528884E-22</v>
      </c>
      <c r="AL104" s="256">
        <f t="shared" si="37"/>
        <v>7591.6100984924278</v>
      </c>
      <c r="AM104" s="257">
        <f t="shared" si="38"/>
        <v>6224.069410914065</v>
      </c>
      <c r="AN104" s="258">
        <f t="shared" si="39"/>
        <v>1.2610625183993775E-20</v>
      </c>
      <c r="AO104" s="236">
        <f t="shared" si="40"/>
        <v>13815.679509406493</v>
      </c>
      <c r="AP104" s="241">
        <f t="shared" si="41"/>
        <v>0.10326777672688636</v>
      </c>
    </row>
    <row r="105" spans="21:42" ht="12" customHeight="1">
      <c r="U105" s="251">
        <v>96</v>
      </c>
      <c r="V105" s="252">
        <f t="shared" si="27"/>
        <v>0.95847632363217916</v>
      </c>
      <c r="W105" s="252">
        <f t="shared" si="28"/>
        <v>0.53925343379706425</v>
      </c>
      <c r="X105" s="253">
        <f t="shared" si="29"/>
        <v>6.0200219275265111E-26</v>
      </c>
      <c r="Y105" s="254">
        <f t="shared" si="42"/>
        <v>41287</v>
      </c>
      <c r="Z105" s="255">
        <f t="shared" si="30"/>
        <v>14.377144854482687</v>
      </c>
      <c r="AA105" s="255">
        <f t="shared" si="31"/>
        <v>9.706561808347157</v>
      </c>
      <c r="AB105" s="253">
        <f t="shared" si="32"/>
        <v>9.6320350840424182E-24</v>
      </c>
      <c r="AC105" s="256">
        <f t="shared" si="24"/>
        <v>1308.3201817579243</v>
      </c>
      <c r="AD105" s="257">
        <f t="shared" si="25"/>
        <v>2368.401081236706</v>
      </c>
      <c r="AE105" s="258">
        <f t="shared" si="26"/>
        <v>6.2608228046275722E-22</v>
      </c>
      <c r="AF105" s="236">
        <f t="shared" si="33"/>
        <v>3676.7212629946303</v>
      </c>
      <c r="AG105" s="237">
        <f t="shared" si="43"/>
        <v>0.22756212557991151</v>
      </c>
      <c r="AH105" s="254">
        <f t="shared" si="44"/>
        <v>32200</v>
      </c>
      <c r="AI105" s="259">
        <f t="shared" si="34"/>
        <v>83.387440155999585</v>
      </c>
      <c r="AJ105" s="259">
        <f t="shared" si="35"/>
        <v>25.34491138846202</v>
      </c>
      <c r="AK105" s="253">
        <f t="shared" si="36"/>
        <v>1.0595238592446659E-22</v>
      </c>
      <c r="AL105" s="256">
        <f t="shared" si="37"/>
        <v>7588.2570541959622</v>
      </c>
      <c r="AM105" s="257">
        <f t="shared" si="38"/>
        <v>6184.158378784733</v>
      </c>
      <c r="AN105" s="258">
        <f t="shared" si="39"/>
        <v>6.8869050850903279E-21</v>
      </c>
      <c r="AO105" s="236">
        <f t="shared" si="40"/>
        <v>13772.415432980695</v>
      </c>
      <c r="AP105" s="241">
        <f t="shared" si="41"/>
        <v>0.10294439162073996</v>
      </c>
    </row>
    <row r="106" spans="21:42" ht="12" customHeight="1">
      <c r="U106" s="251">
        <v>97</v>
      </c>
      <c r="V106" s="252">
        <f t="shared" si="27"/>
        <v>0.9580529860886865</v>
      </c>
      <c r="W106" s="252">
        <f t="shared" si="28"/>
        <v>0.53579554158840936</v>
      </c>
      <c r="X106" s="253">
        <f t="shared" si="29"/>
        <v>3.2876498206972707E-26</v>
      </c>
      <c r="Y106" s="254">
        <f t="shared" si="42"/>
        <v>41294</v>
      </c>
      <c r="Z106" s="255">
        <f t="shared" si="30"/>
        <v>14.370794791330297</v>
      </c>
      <c r="AA106" s="255">
        <f t="shared" si="31"/>
        <v>9.6443197485913679</v>
      </c>
      <c r="AB106" s="253">
        <f t="shared" si="32"/>
        <v>5.2602397131156333E-24</v>
      </c>
      <c r="AC106" s="256">
        <f t="shared" si="24"/>
        <v>1307.742326011057</v>
      </c>
      <c r="AD106" s="257">
        <f t="shared" si="25"/>
        <v>2353.2140186562938</v>
      </c>
      <c r="AE106" s="258">
        <f t="shared" si="26"/>
        <v>3.4191558135251618E-22</v>
      </c>
      <c r="AF106" s="236">
        <f t="shared" si="33"/>
        <v>3660.956344667351</v>
      </c>
      <c r="AG106" s="237">
        <f t="shared" si="43"/>
        <v>0.22658639256466862</v>
      </c>
      <c r="AH106" s="254">
        <f t="shared" si="44"/>
        <v>32207</v>
      </c>
      <c r="AI106" s="259">
        <f t="shared" si="34"/>
        <v>83.350609789715719</v>
      </c>
      <c r="AJ106" s="259">
        <f t="shared" si="35"/>
        <v>25.182390454655241</v>
      </c>
      <c r="AK106" s="253">
        <f t="shared" si="36"/>
        <v>5.786263684427196E-23</v>
      </c>
      <c r="AL106" s="256">
        <f t="shared" si="37"/>
        <v>7584.9054908641301</v>
      </c>
      <c r="AM106" s="257">
        <f t="shared" si="38"/>
        <v>6144.5032709358775</v>
      </c>
      <c r="AN106" s="258">
        <f t="shared" si="39"/>
        <v>3.7610713948776766E-21</v>
      </c>
      <c r="AO106" s="236">
        <f t="shared" si="40"/>
        <v>13729.408761800009</v>
      </c>
      <c r="AP106" s="241">
        <f t="shared" si="41"/>
        <v>0.10262293053630832</v>
      </c>
    </row>
    <row r="107" spans="21:42" ht="12" customHeight="1">
      <c r="U107" s="251">
        <v>98</v>
      </c>
      <c r="V107" s="252">
        <f t="shared" si="27"/>
        <v>0.95762983552391334</v>
      </c>
      <c r="W107" s="252">
        <f t="shared" si="28"/>
        <v>0.53235982266188342</v>
      </c>
      <c r="X107" s="253">
        <f t="shared" si="29"/>
        <v>1.7954488328536268E-26</v>
      </c>
      <c r="Y107" s="254">
        <f t="shared" si="42"/>
        <v>41301</v>
      </c>
      <c r="Z107" s="255">
        <f t="shared" si="30"/>
        <v>14.3644475328587</v>
      </c>
      <c r="AA107" s="255">
        <f t="shared" si="31"/>
        <v>9.5824768079139009</v>
      </c>
      <c r="AB107" s="253">
        <f t="shared" si="32"/>
        <v>2.8727181325658031E-24</v>
      </c>
      <c r="AC107" s="256">
        <f t="shared" si="24"/>
        <v>1307.1647254901416</v>
      </c>
      <c r="AD107" s="257">
        <f t="shared" si="25"/>
        <v>2338.1243411309915</v>
      </c>
      <c r="AE107" s="258">
        <f t="shared" si="26"/>
        <v>1.8672667861677721E-22</v>
      </c>
      <c r="AF107" s="236">
        <f t="shared" si="33"/>
        <v>3645.2890666211333</v>
      </c>
      <c r="AG107" s="237">
        <f t="shared" si="43"/>
        <v>0.22561670276791071</v>
      </c>
      <c r="AH107" s="254">
        <f t="shared" si="44"/>
        <v>32214</v>
      </c>
      <c r="AI107" s="259">
        <f t="shared" si="34"/>
        <v>83.313795690580463</v>
      </c>
      <c r="AJ107" s="259">
        <f t="shared" si="35"/>
        <v>25.020911665108521</v>
      </c>
      <c r="AK107" s="253">
        <f t="shared" si="36"/>
        <v>3.159989945822383E-23</v>
      </c>
      <c r="AL107" s="256">
        <f t="shared" si="37"/>
        <v>7581.5554078428213</v>
      </c>
      <c r="AM107" s="257">
        <f t="shared" si="38"/>
        <v>6105.1024462864789</v>
      </c>
      <c r="AN107" s="258">
        <f t="shared" si="39"/>
        <v>2.0539934647845488E-21</v>
      </c>
      <c r="AO107" s="236">
        <f t="shared" si="40"/>
        <v>13686.6578541293</v>
      </c>
      <c r="AP107" s="241">
        <f t="shared" si="41"/>
        <v>0.10230338120214748</v>
      </c>
    </row>
    <row r="108" spans="21:42" ht="12" customHeight="1">
      <c r="U108" s="251">
        <v>99</v>
      </c>
      <c r="V108" s="252">
        <f t="shared" si="27"/>
        <v>0.95720687185527531</v>
      </c>
      <c r="W108" s="252">
        <f t="shared" si="28"/>
        <v>0.52894613483421127</v>
      </c>
      <c r="X108" s="253">
        <f t="shared" si="29"/>
        <v>9.8052915827628499E-27</v>
      </c>
      <c r="Y108" s="254">
        <f t="shared" si="42"/>
        <v>41308</v>
      </c>
      <c r="Z108" s="255">
        <f t="shared" si="30"/>
        <v>14.35810307782913</v>
      </c>
      <c r="AA108" s="255">
        <f t="shared" si="31"/>
        <v>9.5210304270158019</v>
      </c>
      <c r="AB108" s="253">
        <f t="shared" si="32"/>
        <v>1.568846653242056E-24</v>
      </c>
      <c r="AC108" s="256">
        <f t="shared" si="24"/>
        <v>1306.5873800824509</v>
      </c>
      <c r="AD108" s="257">
        <f t="shared" si="25"/>
        <v>2323.1314241918553</v>
      </c>
      <c r="AE108" s="258">
        <f t="shared" si="26"/>
        <v>1.0197503246073364E-22</v>
      </c>
      <c r="AF108" s="236">
        <f t="shared" si="33"/>
        <v>3629.7188042743064</v>
      </c>
      <c r="AG108" s="237">
        <f t="shared" si="43"/>
        <v>0.22465301753260547</v>
      </c>
      <c r="AH108" s="254">
        <f t="shared" si="44"/>
        <v>32221</v>
      </c>
      <c r="AI108" s="259">
        <f t="shared" si="34"/>
        <v>83.27699785140895</v>
      </c>
      <c r="AJ108" s="259">
        <f t="shared" si="35"/>
        <v>24.86046833720793</v>
      </c>
      <c r="AK108" s="253">
        <f t="shared" si="36"/>
        <v>1.7257313185662617E-23</v>
      </c>
      <c r="AL108" s="256">
        <f t="shared" si="37"/>
        <v>7578.2068044782136</v>
      </c>
      <c r="AM108" s="257">
        <f t="shared" si="38"/>
        <v>6065.9542742787353</v>
      </c>
      <c r="AN108" s="258">
        <f t="shared" si="39"/>
        <v>1.1217253570680701E-21</v>
      </c>
      <c r="AO108" s="236">
        <f t="shared" si="40"/>
        <v>13644.161078756948</v>
      </c>
      <c r="AP108" s="241">
        <f t="shared" si="41"/>
        <v>0.10198573142547332</v>
      </c>
    </row>
    <row r="109" spans="21:42" ht="12" customHeight="1">
      <c r="U109" s="251">
        <v>100</v>
      </c>
      <c r="V109" s="252">
        <f t="shared" si="27"/>
        <v>0.95678409500022477</v>
      </c>
      <c r="W109" s="252">
        <f t="shared" si="28"/>
        <v>0.52555433683384889</v>
      </c>
      <c r="X109" s="253">
        <f t="shared" si="29"/>
        <v>5.3548584211220508E-27</v>
      </c>
      <c r="Y109" s="254">
        <f t="shared" si="42"/>
        <v>41315</v>
      </c>
      <c r="Z109" s="255">
        <f t="shared" si="30"/>
        <v>14.351761425003371</v>
      </c>
      <c r="AA109" s="255">
        <f t="shared" si="31"/>
        <v>9.4599780630092809</v>
      </c>
      <c r="AB109" s="253">
        <f t="shared" si="32"/>
        <v>8.5677734737952811E-25</v>
      </c>
      <c r="AC109" s="256">
        <f t="shared" si="24"/>
        <v>1306.0102896753065</v>
      </c>
      <c r="AD109" s="257">
        <f t="shared" si="25"/>
        <v>2308.2346473742641</v>
      </c>
      <c r="AE109" s="258">
        <f t="shared" si="26"/>
        <v>5.5690527579669324E-23</v>
      </c>
      <c r="AF109" s="236">
        <f t="shared" si="33"/>
        <v>3614.2449370495706</v>
      </c>
      <c r="AG109" s="237">
        <f t="shared" si="43"/>
        <v>0.22369529844956185</v>
      </c>
      <c r="AH109" s="254">
        <f t="shared" si="44"/>
        <v>32228</v>
      </c>
      <c r="AI109" s="259">
        <f t="shared" si="34"/>
        <v>83.240216265019555</v>
      </c>
      <c r="AJ109" s="259">
        <f t="shared" si="35"/>
        <v>24.701053831190897</v>
      </c>
      <c r="AK109" s="253">
        <f t="shared" si="36"/>
        <v>9.4245508211748097E-24</v>
      </c>
      <c r="AL109" s="256">
        <f t="shared" si="37"/>
        <v>7574.8596801167778</v>
      </c>
      <c r="AM109" s="257">
        <f t="shared" si="38"/>
        <v>6027.0571348105777</v>
      </c>
      <c r="AN109" s="258">
        <f t="shared" si="39"/>
        <v>6.1259580337636271E-22</v>
      </c>
      <c r="AO109" s="236">
        <f t="shared" si="40"/>
        <v>13601.916814927356</v>
      </c>
      <c r="AP109" s="241">
        <f t="shared" si="41"/>
        <v>0.10166996909165718</v>
      </c>
    </row>
    <row r="110" spans="21:42" ht="12" customHeight="1">
      <c r="U110" s="251">
        <v>101</v>
      </c>
      <c r="V110" s="252">
        <f t="shared" si="27"/>
        <v>0.95636150487625038</v>
      </c>
      <c r="W110" s="252">
        <f t="shared" si="28"/>
        <v>0.52218428829513808</v>
      </c>
      <c r="X110" s="253">
        <f t="shared" si="29"/>
        <v>2.9243912297998265E-27</v>
      </c>
      <c r="Y110" s="254">
        <f t="shared" si="42"/>
        <v>41322</v>
      </c>
      <c r="Z110" s="255">
        <f t="shared" si="30"/>
        <v>14.345422573143756</v>
      </c>
      <c r="AA110" s="255">
        <f t="shared" si="31"/>
        <v>9.3993171893124856</v>
      </c>
      <c r="AB110" s="253">
        <f t="shared" si="32"/>
        <v>4.679025967679722E-25</v>
      </c>
      <c r="AC110" s="256">
        <f t="shared" si="24"/>
        <v>1305.4334541560818</v>
      </c>
      <c r="AD110" s="257">
        <f t="shared" si="25"/>
        <v>2293.4333941922464</v>
      </c>
      <c r="AE110" s="258">
        <f t="shared" si="26"/>
        <v>3.041366878991819E-23</v>
      </c>
      <c r="AF110" s="236">
        <f t="shared" si="33"/>
        <v>3598.8668483483279</v>
      </c>
      <c r="AG110" s="237">
        <f t="shared" si="43"/>
        <v>0.22274350735584131</v>
      </c>
      <c r="AH110" s="254">
        <f t="shared" si="44"/>
        <v>32235</v>
      </c>
      <c r="AI110" s="259">
        <f t="shared" si="34"/>
        <v>83.203450924233778</v>
      </c>
      <c r="AJ110" s="259">
        <f t="shared" si="35"/>
        <v>24.54266154987149</v>
      </c>
      <c r="AK110" s="253">
        <f t="shared" si="36"/>
        <v>5.1469285644476946E-24</v>
      </c>
      <c r="AL110" s="256">
        <f t="shared" si="37"/>
        <v>7571.5140341052738</v>
      </c>
      <c r="AM110" s="257">
        <f t="shared" si="38"/>
        <v>5988.4094181686423</v>
      </c>
      <c r="AN110" s="258">
        <f t="shared" si="39"/>
        <v>3.3455035668910015E-22</v>
      </c>
      <c r="AO110" s="236">
        <f t="shared" si="40"/>
        <v>13559.923452273917</v>
      </c>
      <c r="AP110" s="241">
        <f t="shared" si="41"/>
        <v>0.10135608216372476</v>
      </c>
    </row>
    <row r="111" spans="21:42" ht="12" customHeight="1">
      <c r="U111" s="251">
        <v>102</v>
      </c>
      <c r="V111" s="252">
        <f t="shared" si="27"/>
        <v>0.9559391014008769</v>
      </c>
      <c r="W111" s="252">
        <f t="shared" si="28"/>
        <v>0.51883584975249675</v>
      </c>
      <c r="X111" s="253">
        <f t="shared" si="29"/>
        <v>1.5970663260109297E-27</v>
      </c>
      <c r="Y111" s="254">
        <f t="shared" si="42"/>
        <v>41329</v>
      </c>
      <c r="Z111" s="255">
        <f t="shared" si="30"/>
        <v>14.339086521013154</v>
      </c>
      <c r="AA111" s="255">
        <f t="shared" si="31"/>
        <v>9.3390452955449419</v>
      </c>
      <c r="AB111" s="253">
        <f t="shared" si="32"/>
        <v>2.5553061216174878E-25</v>
      </c>
      <c r="AC111" s="256">
        <f t="shared" si="24"/>
        <v>1304.8568734121968</v>
      </c>
      <c r="AD111" s="257">
        <f t="shared" si="25"/>
        <v>2278.7270521129658</v>
      </c>
      <c r="AE111" s="258">
        <f t="shared" si="26"/>
        <v>1.6609489790513673E-23</v>
      </c>
      <c r="AF111" s="236">
        <f t="shared" si="33"/>
        <v>3583.5839255251626</v>
      </c>
      <c r="AG111" s="237">
        <f t="shared" si="43"/>
        <v>0.22179760633317835</v>
      </c>
      <c r="AH111" s="254">
        <f t="shared" si="44"/>
        <v>32242</v>
      </c>
      <c r="AI111" s="259">
        <f t="shared" si="34"/>
        <v>83.166701821876288</v>
      </c>
      <c r="AJ111" s="259">
        <f t="shared" si="35"/>
        <v>24.385284938367349</v>
      </c>
      <c r="AK111" s="253">
        <f t="shared" si="36"/>
        <v>2.8108367337792365E-24</v>
      </c>
      <c r="AL111" s="256">
        <f t="shared" si="37"/>
        <v>7568.1698657907418</v>
      </c>
      <c r="AM111" s="257">
        <f t="shared" si="38"/>
        <v>5950.0095249616325</v>
      </c>
      <c r="AN111" s="258">
        <f t="shared" si="39"/>
        <v>1.8270438769565038E-22</v>
      </c>
      <c r="AO111" s="236">
        <f t="shared" si="40"/>
        <v>13518.179390752375</v>
      </c>
      <c r="AP111" s="241">
        <f t="shared" si="41"/>
        <v>0.10104405868185802</v>
      </c>
    </row>
    <row r="112" spans="21:42" ht="12" customHeight="1">
      <c r="U112" s="251">
        <v>103</v>
      </c>
      <c r="V112" s="252">
        <f t="shared" si="27"/>
        <v>0.95551688449166594</v>
      </c>
      <c r="W112" s="252">
        <f t="shared" si="28"/>
        <v>0.51550888263464756</v>
      </c>
      <c r="X112" s="253">
        <f t="shared" si="29"/>
        <v>8.7218865372287227E-28</v>
      </c>
      <c r="Y112" s="254">
        <f t="shared" si="42"/>
        <v>41336</v>
      </c>
      <c r="Z112" s="255">
        <f t="shared" si="30"/>
        <v>14.33275326737499</v>
      </c>
      <c r="AA112" s="255">
        <f t="shared" si="31"/>
        <v>9.2791598874236563</v>
      </c>
      <c r="AB112" s="253">
        <f t="shared" si="32"/>
        <v>1.3955018459565956E-25</v>
      </c>
      <c r="AC112" s="256">
        <f t="shared" si="24"/>
        <v>1304.2805473311241</v>
      </c>
      <c r="AD112" s="257">
        <f t="shared" si="25"/>
        <v>2264.115012531372</v>
      </c>
      <c r="AE112" s="258">
        <f t="shared" si="26"/>
        <v>9.0707619987178718E-24</v>
      </c>
      <c r="AF112" s="236">
        <f t="shared" si="33"/>
        <v>3568.3955598624962</v>
      </c>
      <c r="AG112" s="237">
        <f t="shared" si="43"/>
        <v>0.22085755770641186</v>
      </c>
      <c r="AH112" s="254">
        <f t="shared" si="44"/>
        <v>32249</v>
      </c>
      <c r="AI112" s="259">
        <f t="shared" si="34"/>
        <v>83.129968950774938</v>
      </c>
      <c r="AJ112" s="259">
        <f t="shared" si="35"/>
        <v>24.228917483828436</v>
      </c>
      <c r="AK112" s="253">
        <f t="shared" si="36"/>
        <v>1.5350520305522551E-24</v>
      </c>
      <c r="AL112" s="256">
        <f t="shared" si="37"/>
        <v>7564.8271745205193</v>
      </c>
      <c r="AM112" s="257">
        <f t="shared" si="38"/>
        <v>5911.8558660541385</v>
      </c>
      <c r="AN112" s="258">
        <f t="shared" si="39"/>
        <v>9.977838198589659E-23</v>
      </c>
      <c r="AO112" s="236">
        <f t="shared" si="40"/>
        <v>13476.683040574659</v>
      </c>
      <c r="AP112" s="241">
        <f t="shared" si="41"/>
        <v>0.10073388676290061</v>
      </c>
    </row>
    <row r="113" spans="21:42" ht="12" customHeight="1">
      <c r="U113" s="251">
        <v>104</v>
      </c>
      <c r="V113" s="252">
        <f t="shared" si="27"/>
        <v>0.95509485406621575</v>
      </c>
      <c r="W113" s="252">
        <f t="shared" si="28"/>
        <v>0.51220324925888394</v>
      </c>
      <c r="X113" s="253">
        <f t="shared" si="29"/>
        <v>4.7631900772898738E-28</v>
      </c>
      <c r="Y113" s="254">
        <f t="shared" si="42"/>
        <v>41343</v>
      </c>
      <c r="Z113" s="255">
        <f t="shared" si="30"/>
        <v>14.326422810993236</v>
      </c>
      <c r="AA113" s="255">
        <f t="shared" si="31"/>
        <v>9.2196584866599114</v>
      </c>
      <c r="AB113" s="253">
        <f t="shared" si="32"/>
        <v>7.6211041236637983E-26</v>
      </c>
      <c r="AC113" s="256">
        <f t="shared" si="24"/>
        <v>1303.7044758003844</v>
      </c>
      <c r="AD113" s="257">
        <f t="shared" si="25"/>
        <v>2249.5966707450184</v>
      </c>
      <c r="AE113" s="258">
        <f t="shared" si="26"/>
        <v>4.9537176803814684E-24</v>
      </c>
      <c r="AF113" s="236">
        <f t="shared" si="33"/>
        <v>3553.3011465454028</v>
      </c>
      <c r="AG113" s="237">
        <f t="shared" si="43"/>
        <v>0.21992332404192627</v>
      </c>
      <c r="AH113" s="254">
        <f t="shared" si="44"/>
        <v>32256</v>
      </c>
      <c r="AI113" s="259">
        <f t="shared" si="34"/>
        <v>83.093252303760764</v>
      </c>
      <c r="AJ113" s="259">
        <f t="shared" si="35"/>
        <v>24.073552715167544</v>
      </c>
      <c r="AK113" s="253">
        <f t="shared" si="36"/>
        <v>8.3832145360301771E-25</v>
      </c>
      <c r="AL113" s="256">
        <f t="shared" si="37"/>
        <v>7561.4859596422302</v>
      </c>
      <c r="AM113" s="257">
        <f t="shared" si="38"/>
        <v>5873.9468625008813</v>
      </c>
      <c r="AN113" s="258">
        <f t="shared" si="39"/>
        <v>5.449089448419615E-23</v>
      </c>
      <c r="AO113" s="236">
        <f t="shared" si="40"/>
        <v>13435.432822143111</v>
      </c>
      <c r="AP113" s="241">
        <f t="shared" si="41"/>
        <v>0.1004255545998663</v>
      </c>
    </row>
    <row r="114" spans="21:42" ht="12" customHeight="1">
      <c r="U114" s="251">
        <v>105</v>
      </c>
      <c r="V114" s="252">
        <f t="shared" si="27"/>
        <v>0.9546730100421601</v>
      </c>
      <c r="W114" s="252">
        <f t="shared" si="28"/>
        <v>0.50891881282537088</v>
      </c>
      <c r="X114" s="253">
        <f t="shared" si="29"/>
        <v>2.6012697614846384E-28</v>
      </c>
      <c r="Y114" s="254">
        <f t="shared" si="42"/>
        <v>41350</v>
      </c>
      <c r="Z114" s="255">
        <f t="shared" si="30"/>
        <v>14.320095150632401</v>
      </c>
      <c r="AA114" s="255">
        <f t="shared" si="31"/>
        <v>9.1605386308566761</v>
      </c>
      <c r="AB114" s="253">
        <f t="shared" si="32"/>
        <v>4.1620316183754214E-26</v>
      </c>
      <c r="AC114" s="256">
        <f t="shared" si="24"/>
        <v>1303.1286587075485</v>
      </c>
      <c r="AD114" s="257">
        <f t="shared" si="25"/>
        <v>2235.1714259290288</v>
      </c>
      <c r="AE114" s="258">
        <f t="shared" si="26"/>
        <v>2.705320551944024E-24</v>
      </c>
      <c r="AF114" s="236">
        <f t="shared" si="33"/>
        <v>3538.3000846365776</v>
      </c>
      <c r="AG114" s="237">
        <f t="shared" si="43"/>
        <v>0.21899486814610247</v>
      </c>
      <c r="AH114" s="254">
        <f t="shared" si="44"/>
        <v>32263</v>
      </c>
      <c r="AI114" s="259">
        <f t="shared" si="34"/>
        <v>83.056551873667928</v>
      </c>
      <c r="AJ114" s="259">
        <f t="shared" si="35"/>
        <v>23.919184202792433</v>
      </c>
      <c r="AK114" s="253">
        <f t="shared" si="36"/>
        <v>4.5782347802129634E-25</v>
      </c>
      <c r="AL114" s="256">
        <f t="shared" si="37"/>
        <v>7558.1462205037824</v>
      </c>
      <c r="AM114" s="257">
        <f t="shared" si="38"/>
        <v>5836.2809454813523</v>
      </c>
      <c r="AN114" s="258">
        <f t="shared" si="39"/>
        <v>2.975852607138426E-23</v>
      </c>
      <c r="AO114" s="236">
        <f t="shared" si="40"/>
        <v>13394.427165985135</v>
      </c>
      <c r="AP114" s="241">
        <f t="shared" si="41"/>
        <v>0.10011905046145035</v>
      </c>
    </row>
    <row r="115" spans="21:42" ht="12" customHeight="1">
      <c r="U115" s="251">
        <v>106</v>
      </c>
      <c r="V115" s="252">
        <f t="shared" si="27"/>
        <v>0.95425135233716996</v>
      </c>
      <c r="W115" s="252">
        <f t="shared" si="28"/>
        <v>0.50565543741148522</v>
      </c>
      <c r="X115" s="253">
        <f t="shared" si="29"/>
        <v>1.4206034741876642E-28</v>
      </c>
      <c r="Y115" s="254">
        <f t="shared" si="42"/>
        <v>41357</v>
      </c>
      <c r="Z115" s="255">
        <f t="shared" si="30"/>
        <v>14.313770285057549</v>
      </c>
      <c r="AA115" s="255">
        <f t="shared" si="31"/>
        <v>9.1017978734067349</v>
      </c>
      <c r="AB115" s="253">
        <f t="shared" si="32"/>
        <v>2.2729655587002628E-26</v>
      </c>
      <c r="AC115" s="256">
        <f t="shared" si="24"/>
        <v>1302.553095940237</v>
      </c>
      <c r="AD115" s="257">
        <f t="shared" si="25"/>
        <v>2220.8386811112432</v>
      </c>
      <c r="AE115" s="258">
        <f t="shared" si="26"/>
        <v>1.4774276131551709E-24</v>
      </c>
      <c r="AF115" s="236">
        <f t="shared" si="33"/>
        <v>3523.3917770514799</v>
      </c>
      <c r="AG115" s="237">
        <f t="shared" si="43"/>
        <v>0.21807215306377917</v>
      </c>
      <c r="AH115" s="254">
        <f t="shared" si="44"/>
        <v>32270</v>
      </c>
      <c r="AI115" s="259">
        <f t="shared" si="34"/>
        <v>83.01986765333379</v>
      </c>
      <c r="AJ115" s="259">
        <f t="shared" si="35"/>
        <v>23.765805558339807</v>
      </c>
      <c r="AK115" s="253">
        <f t="shared" si="36"/>
        <v>2.5002621145702891E-25</v>
      </c>
      <c r="AL115" s="256">
        <f t="shared" si="37"/>
        <v>7554.8079564533746</v>
      </c>
      <c r="AM115" s="257">
        <f t="shared" si="38"/>
        <v>5798.8565562349131</v>
      </c>
      <c r="AN115" s="258">
        <f t="shared" si="39"/>
        <v>1.6251703744706877E-23</v>
      </c>
      <c r="AO115" s="236">
        <f t="shared" si="40"/>
        <v>13353.664512688287</v>
      </c>
      <c r="AP115" s="241">
        <f t="shared" si="41"/>
        <v>9.9814362691544548E-2</v>
      </c>
    </row>
    <row r="116" spans="21:42" ht="12" customHeight="1">
      <c r="U116" s="251">
        <v>107</v>
      </c>
      <c r="V116" s="252">
        <f t="shared" si="27"/>
        <v>0.95382988086895237</v>
      </c>
      <c r="W116" s="252">
        <f t="shared" si="28"/>
        <v>0.50241298796618938</v>
      </c>
      <c r="X116" s="253">
        <f t="shared" si="29"/>
        <v>7.7581889458566122E-29</v>
      </c>
      <c r="Y116" s="254">
        <f t="shared" si="42"/>
        <v>41364</v>
      </c>
      <c r="Z116" s="255">
        <f t="shared" si="30"/>
        <v>14.307448213034286</v>
      </c>
      <c r="AA116" s="255">
        <f t="shared" si="31"/>
        <v>9.0434337833914089</v>
      </c>
      <c r="AB116" s="253">
        <f t="shared" si="32"/>
        <v>1.2413102313370579E-26</v>
      </c>
      <c r="AC116" s="256">
        <f t="shared" si="24"/>
        <v>1301.9777873861199</v>
      </c>
      <c r="AD116" s="257">
        <f t="shared" si="25"/>
        <v>2206.5978431475037</v>
      </c>
      <c r="AE116" s="258">
        <f t="shared" si="26"/>
        <v>8.068516503690877E-25</v>
      </c>
      <c r="AF116" s="236">
        <f t="shared" si="33"/>
        <v>3508.5756305336236</v>
      </c>
      <c r="AG116" s="237">
        <f t="shared" si="43"/>
        <v>0.21715514207672362</v>
      </c>
      <c r="AH116" s="254">
        <f t="shared" si="44"/>
        <v>32277</v>
      </c>
      <c r="AI116" s="259">
        <f t="shared" si="34"/>
        <v>82.983199635598851</v>
      </c>
      <c r="AJ116" s="259">
        <f t="shared" si="35"/>
        <v>23.613410434410902</v>
      </c>
      <c r="AK116" s="253">
        <f t="shared" si="36"/>
        <v>1.3654412544707638E-25</v>
      </c>
      <c r="AL116" s="256">
        <f t="shared" si="37"/>
        <v>7551.4711668394939</v>
      </c>
      <c r="AM116" s="257">
        <f t="shared" si="38"/>
        <v>5761.6721459962591</v>
      </c>
      <c r="AN116" s="258">
        <f t="shared" si="39"/>
        <v>8.8753681540599656E-24</v>
      </c>
      <c r="AO116" s="236">
        <f t="shared" si="40"/>
        <v>13313.143312835753</v>
      </c>
      <c r="AP116" s="241">
        <f t="shared" si="41"/>
        <v>9.9511479708754735E-2</v>
      </c>
    </row>
    <row r="117" spans="21:42" ht="12" customHeight="1">
      <c r="U117" s="251">
        <v>108</v>
      </c>
      <c r="V117" s="252">
        <f t="shared" si="27"/>
        <v>0.95340859555525082</v>
      </c>
      <c r="W117" s="252">
        <f t="shared" si="28"/>
        <v>0.4991913303044429</v>
      </c>
      <c r="X117" s="253">
        <f t="shared" si="29"/>
        <v>4.2368962777617235E-29</v>
      </c>
      <c r="Y117" s="254">
        <f t="shared" si="42"/>
        <v>41371</v>
      </c>
      <c r="Z117" s="255">
        <f t="shared" si="30"/>
        <v>14.301128933328762</v>
      </c>
      <c r="AA117" s="255">
        <f t="shared" si="31"/>
        <v>8.9854439454799717</v>
      </c>
      <c r="AB117" s="253">
        <f t="shared" si="32"/>
        <v>6.7790340444187573E-27</v>
      </c>
      <c r="AC117" s="256">
        <f t="shared" si="24"/>
        <v>1301.4027329329174</v>
      </c>
      <c r="AD117" s="257">
        <f t="shared" si="25"/>
        <v>2192.4483226971133</v>
      </c>
      <c r="AE117" s="258">
        <f t="shared" si="26"/>
        <v>4.4063721288721922E-25</v>
      </c>
      <c r="AF117" s="236">
        <f t="shared" si="33"/>
        <v>3493.8510556300307</v>
      </c>
      <c r="AG117" s="237">
        <f t="shared" si="43"/>
        <v>0.21624379870211244</v>
      </c>
      <c r="AH117" s="254">
        <f t="shared" si="44"/>
        <v>32284</v>
      </c>
      <c r="AI117" s="259">
        <f t="shared" si="34"/>
        <v>82.946547813306822</v>
      </c>
      <c r="AJ117" s="259">
        <f t="shared" si="35"/>
        <v>23.461992524308815</v>
      </c>
      <c r="AK117" s="253">
        <f t="shared" si="36"/>
        <v>7.4569374488606334E-26</v>
      </c>
      <c r="AL117" s="256">
        <f t="shared" si="37"/>
        <v>7548.1358510109194</v>
      </c>
      <c r="AM117" s="257">
        <f t="shared" si="38"/>
        <v>5724.7261759313506</v>
      </c>
      <c r="AN117" s="258">
        <f t="shared" si="39"/>
        <v>4.8470093417594108E-24</v>
      </c>
      <c r="AO117" s="236">
        <f t="shared" si="40"/>
        <v>13272.86202694227</v>
      </c>
      <c r="AP117" s="241">
        <f t="shared" si="41"/>
        <v>9.9210390005921967E-2</v>
      </c>
    </row>
    <row r="118" spans="21:42" ht="12" customHeight="1">
      <c r="U118" s="251">
        <v>109</v>
      </c>
      <c r="V118" s="252">
        <f t="shared" si="27"/>
        <v>0.95298749631384461</v>
      </c>
      <c r="W118" s="252">
        <f t="shared" si="28"/>
        <v>0.49599033110164992</v>
      </c>
      <c r="X118" s="253">
        <f t="shared" si="29"/>
        <v>2.3138505898465298E-29</v>
      </c>
      <c r="Y118" s="254">
        <f t="shared" si="42"/>
        <v>41378</v>
      </c>
      <c r="Z118" s="255">
        <f t="shared" si="30"/>
        <v>14.294812444707668</v>
      </c>
      <c r="AA118" s="255">
        <f t="shared" si="31"/>
        <v>8.9278259598296987</v>
      </c>
      <c r="AB118" s="253">
        <f t="shared" si="32"/>
        <v>3.7021609437544477E-27</v>
      </c>
      <c r="AC118" s="256">
        <f t="shared" si="24"/>
        <v>1300.8279324683976</v>
      </c>
      <c r="AD118" s="257">
        <f t="shared" si="25"/>
        <v>2178.3895341984467</v>
      </c>
      <c r="AE118" s="258">
        <f t="shared" si="26"/>
        <v>2.4064046134403909E-25</v>
      </c>
      <c r="AF118" s="236">
        <f t="shared" si="33"/>
        <v>3479.2174666668443</v>
      </c>
      <c r="AG118" s="237">
        <f t="shared" si="43"/>
        <v>0.21533808669102211</v>
      </c>
      <c r="AH118" s="254">
        <f t="shared" si="44"/>
        <v>32291</v>
      </c>
      <c r="AI118" s="259">
        <f t="shared" si="34"/>
        <v>82.909912179304484</v>
      </c>
      <c r="AJ118" s="259">
        <f t="shared" si="35"/>
        <v>23.311545561777546</v>
      </c>
      <c r="AK118" s="253">
        <f t="shared" si="36"/>
        <v>4.0723770381298925E-26</v>
      </c>
      <c r="AL118" s="256">
        <f t="shared" si="37"/>
        <v>7544.8020083167075</v>
      </c>
      <c r="AM118" s="257">
        <f t="shared" si="38"/>
        <v>5688.0171170737194</v>
      </c>
      <c r="AN118" s="258">
        <f t="shared" si="39"/>
        <v>2.6470450747844303E-24</v>
      </c>
      <c r="AO118" s="236">
        <f t="shared" si="40"/>
        <v>13232.819125390426</v>
      </c>
      <c r="AP118" s="241">
        <f t="shared" si="41"/>
        <v>9.8911082149646265E-2</v>
      </c>
    </row>
    <row r="119" spans="21:42" ht="12" customHeight="1">
      <c r="U119" s="251">
        <v>110</v>
      </c>
      <c r="V119" s="252">
        <f t="shared" si="27"/>
        <v>0.95256658306255015</v>
      </c>
      <c r="W119" s="252">
        <f t="shared" si="28"/>
        <v>0.49280985788814036</v>
      </c>
      <c r="X119" s="253">
        <f t="shared" si="29"/>
        <v>1.2636383336156404E-29</v>
      </c>
      <c r="Y119" s="254">
        <f t="shared" si="42"/>
        <v>41385</v>
      </c>
      <c r="Z119" s="255">
        <f t="shared" si="30"/>
        <v>14.288498745938252</v>
      </c>
      <c r="AA119" s="255">
        <f t="shared" si="31"/>
        <v>8.8705774419865264</v>
      </c>
      <c r="AB119" s="253">
        <f t="shared" si="32"/>
        <v>2.0218213337850246E-27</v>
      </c>
      <c r="AC119" s="256">
        <f t="shared" si="24"/>
        <v>1300.2533858803806</v>
      </c>
      <c r="AD119" s="257">
        <f t="shared" si="25"/>
        <v>2164.4208958447125</v>
      </c>
      <c r="AE119" s="258">
        <f t="shared" si="26"/>
        <v>1.3141838669602662E-25</v>
      </c>
      <c r="AF119" s="236">
        <f t="shared" si="33"/>
        <v>3464.6742817250934</v>
      </c>
      <c r="AG119" s="237">
        <f t="shared" si="43"/>
        <v>0.2144379700269291</v>
      </c>
      <c r="AH119" s="254">
        <f t="shared" si="44"/>
        <v>32298</v>
      </c>
      <c r="AI119" s="259">
        <f t="shared" si="34"/>
        <v>82.873292726441861</v>
      </c>
      <c r="AJ119" s="259">
        <f t="shared" si="35"/>
        <v>23.162063320742597</v>
      </c>
      <c r="AK119" s="253">
        <f t="shared" si="36"/>
        <v>2.2240034671635273E-26</v>
      </c>
      <c r="AL119" s="256">
        <f t="shared" si="37"/>
        <v>7541.4696381062076</v>
      </c>
      <c r="AM119" s="257">
        <f t="shared" si="38"/>
        <v>5651.5434502611934</v>
      </c>
      <c r="AN119" s="258">
        <f t="shared" si="39"/>
        <v>1.4456022536562928E-24</v>
      </c>
      <c r="AO119" s="236">
        <f t="shared" si="40"/>
        <v>13193.013088367401</v>
      </c>
      <c r="AP119" s="241">
        <f t="shared" si="41"/>
        <v>9.8613544779813891E-2</v>
      </c>
    </row>
    <row r="120" spans="21:42" ht="12" customHeight="1">
      <c r="U120" s="251">
        <v>111</v>
      </c>
      <c r="V120" s="252">
        <f t="shared" si="27"/>
        <v>0.9521458557192195</v>
      </c>
      <c r="W120" s="252">
        <f t="shared" si="28"/>
        <v>0.48964977904368912</v>
      </c>
      <c r="X120" s="253">
        <f t="shared" si="29"/>
        <v>6.9009721076623164E-30</v>
      </c>
      <c r="Y120" s="254">
        <f t="shared" si="42"/>
        <v>41392</v>
      </c>
      <c r="Z120" s="255">
        <f t="shared" si="30"/>
        <v>14.282187835788292</v>
      </c>
      <c r="AA120" s="255">
        <f t="shared" si="31"/>
        <v>8.8136960227864041</v>
      </c>
      <c r="AB120" s="253">
        <f t="shared" si="32"/>
        <v>1.1041555372259706E-27</v>
      </c>
      <c r="AC120" s="256">
        <f t="shared" si="24"/>
        <v>1299.6790930567345</v>
      </c>
      <c r="AD120" s="257">
        <f t="shared" si="25"/>
        <v>2150.5418295598824</v>
      </c>
      <c r="AE120" s="258">
        <f t="shared" si="26"/>
        <v>7.1770109919688086E-26</v>
      </c>
      <c r="AF120" s="236">
        <f t="shared" si="33"/>
        <v>3450.2209226166169</v>
      </c>
      <c r="AG120" s="237">
        <f t="shared" si="43"/>
        <v>0.21354341292421966</v>
      </c>
      <c r="AH120" s="254">
        <f t="shared" si="44"/>
        <v>32305</v>
      </c>
      <c r="AI120" s="259">
        <f t="shared" si="34"/>
        <v>82.836689447572098</v>
      </c>
      <c r="AJ120" s="259">
        <f t="shared" si="35"/>
        <v>23.013539615053389</v>
      </c>
      <c r="AK120" s="253">
        <f t="shared" si="36"/>
        <v>1.2145710909485677E-26</v>
      </c>
      <c r="AL120" s="256">
        <f t="shared" si="37"/>
        <v>7538.13873972906</v>
      </c>
      <c r="AM120" s="257">
        <f t="shared" si="38"/>
        <v>5615.3036660730259</v>
      </c>
      <c r="AN120" s="258">
        <f t="shared" si="39"/>
        <v>7.8947120911656903E-25</v>
      </c>
      <c r="AO120" s="236">
        <f t="shared" si="40"/>
        <v>13153.442405802085</v>
      </c>
      <c r="AP120" s="241">
        <f t="shared" si="41"/>
        <v>9.8317766609127222E-2</v>
      </c>
    </row>
    <row r="121" spans="21:42" ht="12" customHeight="1">
      <c r="U121" s="251">
        <v>112</v>
      </c>
      <c r="V121" s="252">
        <f t="shared" si="27"/>
        <v>0.95172531420174145</v>
      </c>
      <c r="W121" s="252">
        <f t="shared" si="28"/>
        <v>0.48650996379206857</v>
      </c>
      <c r="X121" s="253">
        <f t="shared" si="29"/>
        <v>3.7687536666024807E-30</v>
      </c>
      <c r="Y121" s="254">
        <f t="shared" si="42"/>
        <v>41399</v>
      </c>
      <c r="Z121" s="255">
        <f t="shared" si="30"/>
        <v>14.275879713026121</v>
      </c>
      <c r="AA121" s="255">
        <f t="shared" si="31"/>
        <v>8.7571793482572335</v>
      </c>
      <c r="AB121" s="253">
        <f t="shared" si="32"/>
        <v>6.030005866563969E-28</v>
      </c>
      <c r="AC121" s="256">
        <f t="shared" si="24"/>
        <v>1299.1050538853769</v>
      </c>
      <c r="AD121" s="257">
        <f t="shared" si="25"/>
        <v>2136.7517609747651</v>
      </c>
      <c r="AE121" s="258">
        <f t="shared" si="26"/>
        <v>3.9195038132665801E-26</v>
      </c>
      <c r="AF121" s="236">
        <f t="shared" si="33"/>
        <v>3435.8568148601421</v>
      </c>
      <c r="AG121" s="237">
        <f t="shared" si="43"/>
        <v>0.21265437982670929</v>
      </c>
      <c r="AH121" s="254">
        <f t="shared" si="44"/>
        <v>32312</v>
      </c>
      <c r="AI121" s="259">
        <f t="shared" si="34"/>
        <v>82.8001023355515</v>
      </c>
      <c r="AJ121" s="259">
        <f t="shared" si="35"/>
        <v>22.865968298227223</v>
      </c>
      <c r="AK121" s="253">
        <f t="shared" si="36"/>
        <v>6.6330064532203655E-27</v>
      </c>
      <c r="AL121" s="256">
        <f t="shared" si="37"/>
        <v>7534.8093125351852</v>
      </c>
      <c r="AM121" s="257">
        <f t="shared" si="38"/>
        <v>5579.2962647674422</v>
      </c>
      <c r="AN121" s="258">
        <f t="shared" si="39"/>
        <v>4.3114541945932376E-25</v>
      </c>
      <c r="AO121" s="236">
        <f t="shared" si="40"/>
        <v>13114.105577302627</v>
      </c>
      <c r="AP121" s="241">
        <f t="shared" si="41"/>
        <v>9.8023736422638022E-2</v>
      </c>
    </row>
    <row r="122" spans="21:42" ht="12" customHeight="1">
      <c r="U122" s="251">
        <v>113</v>
      </c>
      <c r="V122" s="252">
        <f t="shared" si="27"/>
        <v>0.95130495842804097</v>
      </c>
      <c r="W122" s="252">
        <f t="shared" si="28"/>
        <v>0.48339028219563623</v>
      </c>
      <c r="X122" s="253">
        <f t="shared" si="29"/>
        <v>2.0581889012069688E-30</v>
      </c>
      <c r="Y122" s="254">
        <f t="shared" si="42"/>
        <v>41406</v>
      </c>
      <c r="Z122" s="255">
        <f t="shared" si="30"/>
        <v>14.269574376420614</v>
      </c>
      <c r="AA122" s="255">
        <f t="shared" si="31"/>
        <v>8.7010250795214521</v>
      </c>
      <c r="AB122" s="253">
        <f t="shared" si="32"/>
        <v>3.2931022419311498E-28</v>
      </c>
      <c r="AC122" s="256">
        <f t="shared" si="24"/>
        <v>1298.5312682542758</v>
      </c>
      <c r="AD122" s="257">
        <f t="shared" si="25"/>
        <v>2123.0501194032345</v>
      </c>
      <c r="AE122" s="258">
        <f t="shared" si="26"/>
        <v>2.1405164572552472E-26</v>
      </c>
      <c r="AF122" s="236">
        <f t="shared" si="33"/>
        <v>3421.5813876575103</v>
      </c>
      <c r="AG122" s="237">
        <f t="shared" si="43"/>
        <v>0.21177083540617134</v>
      </c>
      <c r="AH122" s="254">
        <f t="shared" si="44"/>
        <v>32319</v>
      </c>
      <c r="AI122" s="259">
        <f t="shared" si="34"/>
        <v>82.763531383239567</v>
      </c>
      <c r="AJ122" s="259">
        <f t="shared" si="35"/>
        <v>22.719343263194904</v>
      </c>
      <c r="AK122" s="253">
        <f t="shared" si="36"/>
        <v>3.622412466124265E-27</v>
      </c>
      <c r="AL122" s="256">
        <f t="shared" si="37"/>
        <v>7531.4813558748001</v>
      </c>
      <c r="AM122" s="257">
        <f t="shared" si="38"/>
        <v>5543.5197562195563</v>
      </c>
      <c r="AN122" s="258">
        <f t="shared" si="39"/>
        <v>2.3545681029807725E-25</v>
      </c>
      <c r="AO122" s="236">
        <f t="shared" si="40"/>
        <v>13075.001112094356</v>
      </c>
      <c r="AP122" s="241">
        <f t="shared" si="41"/>
        <v>9.7731443077283375E-2</v>
      </c>
    </row>
    <row r="123" spans="21:42" ht="12" customHeight="1">
      <c r="U123" s="251">
        <v>114</v>
      </c>
      <c r="V123" s="252">
        <f t="shared" si="27"/>
        <v>0.95088478831607903</v>
      </c>
      <c r="W123" s="252">
        <f t="shared" si="28"/>
        <v>0.48029060514995819</v>
      </c>
      <c r="X123" s="253">
        <f t="shared" si="29"/>
        <v>1.1240165656330992E-30</v>
      </c>
      <c r="Y123" s="254">
        <f t="shared" si="42"/>
        <v>41413</v>
      </c>
      <c r="Z123" s="255">
        <f t="shared" si="30"/>
        <v>14.263271824741185</v>
      </c>
      <c r="AA123" s="255">
        <f t="shared" si="31"/>
        <v>8.6452308926992476</v>
      </c>
      <c r="AB123" s="253">
        <f t="shared" si="32"/>
        <v>1.7984265050129588E-28</v>
      </c>
      <c r="AC123" s="256">
        <f t="shared" si="24"/>
        <v>1297.9577360514477</v>
      </c>
      <c r="AD123" s="257">
        <f t="shared" si="25"/>
        <v>2109.4363378186163</v>
      </c>
      <c r="AE123" s="258">
        <f t="shared" si="26"/>
        <v>1.168977228258423E-26</v>
      </c>
      <c r="AF123" s="236">
        <f t="shared" si="33"/>
        <v>3407.3940738700639</v>
      </c>
      <c r="AG123" s="237">
        <f t="shared" si="43"/>
        <v>0.21089274456087539</v>
      </c>
      <c r="AH123" s="254">
        <f t="shared" si="44"/>
        <v>32326</v>
      </c>
      <c r="AI123" s="259">
        <f t="shared" si="34"/>
        <v>82.726976583498882</v>
      </c>
      <c r="AJ123" s="259">
        <f t="shared" si="35"/>
        <v>22.573658442048036</v>
      </c>
      <c r="AK123" s="253">
        <f t="shared" si="36"/>
        <v>1.9782691555142546E-27</v>
      </c>
      <c r="AL123" s="256">
        <f t="shared" si="37"/>
        <v>7528.1548690983982</v>
      </c>
      <c r="AM123" s="257">
        <f t="shared" si="38"/>
        <v>5507.9726598597199</v>
      </c>
      <c r="AN123" s="258">
        <f t="shared" si="39"/>
        <v>1.2858749510842655E-25</v>
      </c>
      <c r="AO123" s="236">
        <f t="shared" si="40"/>
        <v>13036.127528958117</v>
      </c>
      <c r="AP123" s="241">
        <f t="shared" si="41"/>
        <v>9.7440875501424801E-2</v>
      </c>
    </row>
    <row r="124" spans="21:42" ht="12" customHeight="1">
      <c r="U124" s="251">
        <v>115</v>
      </c>
      <c r="V124" s="252">
        <f t="shared" si="27"/>
        <v>0.9504648037838529</v>
      </c>
      <c r="W124" s="252">
        <f t="shared" si="28"/>
        <v>0.47721080437846564</v>
      </c>
      <c r="X124" s="253">
        <f t="shared" si="29"/>
        <v>6.1384707646450565E-31</v>
      </c>
      <c r="Y124" s="254">
        <f t="shared" si="42"/>
        <v>41420</v>
      </c>
      <c r="Z124" s="255">
        <f t="shared" si="30"/>
        <v>14.256972056757794</v>
      </c>
      <c r="AA124" s="255">
        <f t="shared" si="31"/>
        <v>8.5897944788123812</v>
      </c>
      <c r="AB124" s="253">
        <f t="shared" si="32"/>
        <v>9.8215532234320902E-29</v>
      </c>
      <c r="AC124" s="256">
        <f t="shared" si="24"/>
        <v>1297.3844571649593</v>
      </c>
      <c r="AD124" s="257">
        <f t="shared" si="25"/>
        <v>2095.9098528302206</v>
      </c>
      <c r="AE124" s="258">
        <f t="shared" si="26"/>
        <v>6.384009595230858E-27</v>
      </c>
      <c r="AF124" s="236">
        <f t="shared" si="33"/>
        <v>3393.2943099951799</v>
      </c>
      <c r="AG124" s="237">
        <f t="shared" si="43"/>
        <v>0.21002007241413503</v>
      </c>
      <c r="AH124" s="254">
        <f t="shared" si="44"/>
        <v>32333</v>
      </c>
      <c r="AI124" s="259">
        <f t="shared" si="34"/>
        <v>82.690437929195198</v>
      </c>
      <c r="AJ124" s="259">
        <f t="shared" si="35"/>
        <v>22.428907805787883</v>
      </c>
      <c r="AK124" s="253">
        <f t="shared" si="36"/>
        <v>1.0803708545775299E-27</v>
      </c>
      <c r="AL124" s="256">
        <f t="shared" si="37"/>
        <v>7524.829851556764</v>
      </c>
      <c r="AM124" s="257">
        <f t="shared" si="38"/>
        <v>5472.6535046122435</v>
      </c>
      <c r="AN124" s="258">
        <f t="shared" si="39"/>
        <v>7.0224105547539444E-26</v>
      </c>
      <c r="AO124" s="236">
        <f t="shared" si="40"/>
        <v>12997.483356169007</v>
      </c>
      <c r="AP124" s="241">
        <f t="shared" si="41"/>
        <v>9.71520226943903E-2</v>
      </c>
    </row>
    <row r="125" spans="21:42" ht="12" customHeight="1">
      <c r="U125" s="251">
        <v>116</v>
      </c>
      <c r="V125" s="252">
        <f t="shared" si="27"/>
        <v>0.95004500474939657</v>
      </c>
      <c r="W125" s="252">
        <f t="shared" si="28"/>
        <v>0.47415075242714644</v>
      </c>
      <c r="X125" s="253">
        <f t="shared" si="29"/>
        <v>3.3523370100136845E-31</v>
      </c>
      <c r="Y125" s="254">
        <f t="shared" si="42"/>
        <v>41427</v>
      </c>
      <c r="Z125" s="255">
        <f t="shared" si="30"/>
        <v>14.250675071240948</v>
      </c>
      <c r="AA125" s="255">
        <f t="shared" si="31"/>
        <v>8.5347135436886354</v>
      </c>
      <c r="AB125" s="253">
        <f t="shared" si="32"/>
        <v>5.3637392160218957E-29</v>
      </c>
      <c r="AC125" s="256">
        <f t="shared" si="24"/>
        <v>1296.8114314829261</v>
      </c>
      <c r="AD125" s="257">
        <f t="shared" si="25"/>
        <v>2082.4701046600267</v>
      </c>
      <c r="AE125" s="258">
        <f t="shared" si="26"/>
        <v>3.4864304904142321E-27</v>
      </c>
      <c r="AF125" s="236">
        <f t="shared" si="33"/>
        <v>3379.281536142953</v>
      </c>
      <c r="AG125" s="237">
        <f t="shared" si="43"/>
        <v>0.20915278431286458</v>
      </c>
      <c r="AH125" s="254">
        <f t="shared" si="44"/>
        <v>32340</v>
      </c>
      <c r="AI125" s="259">
        <f t="shared" si="34"/>
        <v>82.653915413197495</v>
      </c>
      <c r="AJ125" s="259">
        <f t="shared" si="35"/>
        <v>22.285085364075883</v>
      </c>
      <c r="AK125" s="253">
        <f t="shared" si="36"/>
        <v>5.9001131376240849E-28</v>
      </c>
      <c r="AL125" s="256">
        <f t="shared" si="37"/>
        <v>7521.506302600972</v>
      </c>
      <c r="AM125" s="257">
        <f t="shared" si="38"/>
        <v>5437.5608288345156</v>
      </c>
      <c r="AN125" s="258">
        <f t="shared" si="39"/>
        <v>3.8350735394556547E-26</v>
      </c>
      <c r="AO125" s="236">
        <f t="shared" si="40"/>
        <v>12959.067131435488</v>
      </c>
      <c r="AP125" s="241">
        <f t="shared" si="41"/>
        <v>9.6864873726019263E-2</v>
      </c>
    </row>
    <row r="126" spans="21:42" ht="12" customHeight="1">
      <c r="U126" s="251">
        <v>117</v>
      </c>
      <c r="V126" s="252">
        <f t="shared" si="27"/>
        <v>0.94962539113077937</v>
      </c>
      <c r="W126" s="252">
        <f t="shared" si="28"/>
        <v>0.47111032265927089</v>
      </c>
      <c r="X126" s="253">
        <f t="shared" si="29"/>
        <v>1.8307757517449303E-31</v>
      </c>
      <c r="Y126" s="254">
        <f t="shared" si="42"/>
        <v>41434</v>
      </c>
      <c r="Z126" s="255">
        <f t="shared" si="30"/>
        <v>14.244380866961691</v>
      </c>
      <c r="AA126" s="255">
        <f t="shared" si="31"/>
        <v>8.4799858078668766</v>
      </c>
      <c r="AB126" s="253">
        <f t="shared" si="32"/>
        <v>2.9292412027918885E-29</v>
      </c>
      <c r="AC126" s="256">
        <f t="shared" si="24"/>
        <v>1296.238658893514</v>
      </c>
      <c r="AD126" s="257">
        <f t="shared" si="25"/>
        <v>2069.1165371195179</v>
      </c>
      <c r="AE126" s="258">
        <f t="shared" si="26"/>
        <v>1.9040067818147275E-27</v>
      </c>
      <c r="AF126" s="236">
        <f t="shared" si="33"/>
        <v>3365.3551960130317</v>
      </c>
      <c r="AG126" s="237">
        <f t="shared" si="43"/>
        <v>0.20829084582614543</v>
      </c>
      <c r="AH126" s="254">
        <f t="shared" si="44"/>
        <v>32347</v>
      </c>
      <c r="AI126" s="259">
        <f t="shared" si="34"/>
        <v>82.617409028377807</v>
      </c>
      <c r="AJ126" s="259">
        <f t="shared" si="35"/>
        <v>22.142185164985733</v>
      </c>
      <c r="AK126" s="253">
        <f t="shared" si="36"/>
        <v>3.2221653230710772E-28</v>
      </c>
      <c r="AL126" s="256">
        <f t="shared" si="37"/>
        <v>7518.1842215823799</v>
      </c>
      <c r="AM126" s="257">
        <f t="shared" si="38"/>
        <v>5402.6931802565186</v>
      </c>
      <c r="AN126" s="258">
        <f t="shared" si="39"/>
        <v>2.0944074599962005E-26</v>
      </c>
      <c r="AO126" s="236">
        <f t="shared" si="40"/>
        <v>12920.877401838898</v>
      </c>
      <c r="AP126" s="241">
        <f t="shared" si="41"/>
        <v>9.6579417736210316E-2</v>
      </c>
    </row>
    <row r="127" spans="21:42" ht="12" customHeight="1">
      <c r="U127" s="251">
        <v>118</v>
      </c>
      <c r="V127" s="252">
        <f t="shared" si="27"/>
        <v>0.94920596284610759</v>
      </c>
      <c r="W127" s="252">
        <f t="shared" si="28"/>
        <v>0.46808938925015059</v>
      </c>
      <c r="X127" s="253">
        <f t="shared" si="29"/>
        <v>9.9982186849511643E-32</v>
      </c>
      <c r="Y127" s="254">
        <f t="shared" si="42"/>
        <v>41441</v>
      </c>
      <c r="Z127" s="255">
        <f t="shared" si="30"/>
        <v>14.238089442691614</v>
      </c>
      <c r="AA127" s="255">
        <f t="shared" si="31"/>
        <v>8.4256090065027109</v>
      </c>
      <c r="AB127" s="253">
        <f t="shared" si="32"/>
        <v>1.5997149895921862E-29</v>
      </c>
      <c r="AC127" s="256">
        <f t="shared" si="24"/>
        <v>1295.6661392849367</v>
      </c>
      <c r="AD127" s="257">
        <f t="shared" si="25"/>
        <v>2055.8485975866615</v>
      </c>
      <c r="AE127" s="258">
        <f t="shared" si="26"/>
        <v>1.0398147432349211E-27</v>
      </c>
      <c r="AF127" s="236">
        <f t="shared" si="33"/>
        <v>3351.514736871598</v>
      </c>
      <c r="AG127" s="237">
        <f t="shared" si="43"/>
        <v>0.20743422274380133</v>
      </c>
      <c r="AH127" s="254">
        <f t="shared" si="44"/>
        <v>32354</v>
      </c>
      <c r="AI127" s="259">
        <f t="shared" si="34"/>
        <v>82.580918767611365</v>
      </c>
      <c r="AJ127" s="259">
        <f t="shared" si="35"/>
        <v>22.000201294757076</v>
      </c>
      <c r="AK127" s="253">
        <f t="shared" si="36"/>
        <v>1.7596864885514049E-28</v>
      </c>
      <c r="AL127" s="256">
        <f t="shared" si="37"/>
        <v>7514.8636078526324</v>
      </c>
      <c r="AM127" s="257">
        <f t="shared" si="38"/>
        <v>5368.0491159207268</v>
      </c>
      <c r="AN127" s="258">
        <f t="shared" si="39"/>
        <v>1.1437962175584132E-26</v>
      </c>
      <c r="AO127" s="236">
        <f t="shared" si="40"/>
        <v>12882.912723773359</v>
      </c>
      <c r="AP127" s="241">
        <f t="shared" si="41"/>
        <v>9.6295643934472167E-2</v>
      </c>
    </row>
    <row r="128" spans="21:42" ht="12" customHeight="1">
      <c r="U128" s="251">
        <v>119</v>
      </c>
      <c r="V128" s="252">
        <f t="shared" si="27"/>
        <v>0.94878671981352303</v>
      </c>
      <c r="W128" s="252">
        <f t="shared" si="28"/>
        <v>0.46508782718193137</v>
      </c>
      <c r="X128" s="253">
        <f t="shared" si="29"/>
        <v>5.4602196242128283E-32</v>
      </c>
      <c r="Y128" s="254">
        <f t="shared" si="42"/>
        <v>41448</v>
      </c>
      <c r="Z128" s="255">
        <f t="shared" si="30"/>
        <v>14.231800797202846</v>
      </c>
      <c r="AA128" s="255">
        <f t="shared" si="31"/>
        <v>8.3715808892747638</v>
      </c>
      <c r="AB128" s="253">
        <f t="shared" si="32"/>
        <v>8.7363513987405253E-30</v>
      </c>
      <c r="AC128" s="256">
        <f t="shared" si="24"/>
        <v>1295.0938725454589</v>
      </c>
      <c r="AD128" s="257">
        <f t="shared" si="25"/>
        <v>2042.6657369830425</v>
      </c>
      <c r="AE128" s="258">
        <f t="shared" si="26"/>
        <v>5.678628409181341E-28</v>
      </c>
      <c r="AF128" s="236">
        <f t="shared" si="33"/>
        <v>3337.7596095285016</v>
      </c>
      <c r="AG128" s="237">
        <f t="shared" si="43"/>
        <v>0.20658288107498307</v>
      </c>
      <c r="AH128" s="254">
        <f t="shared" si="44"/>
        <v>32361</v>
      </c>
      <c r="AI128" s="259">
        <f t="shared" si="34"/>
        <v>82.544444623776499</v>
      </c>
      <c r="AJ128" s="259">
        <f t="shared" si="35"/>
        <v>21.859127877550776</v>
      </c>
      <c r="AK128" s="253">
        <f t="shared" si="36"/>
        <v>9.6099865386145781E-29</v>
      </c>
      <c r="AL128" s="256">
        <f t="shared" si="37"/>
        <v>7511.5444607636591</v>
      </c>
      <c r="AM128" s="257">
        <f t="shared" si="38"/>
        <v>5333.6272021223895</v>
      </c>
      <c r="AN128" s="258">
        <f t="shared" si="39"/>
        <v>6.2464912500994753E-27</v>
      </c>
      <c r="AO128" s="236">
        <f t="shared" si="40"/>
        <v>12845.171662886049</v>
      </c>
      <c r="AP128" s="241">
        <f t="shared" si="41"/>
        <v>9.6013541599477142E-2</v>
      </c>
    </row>
    <row r="129" spans="21:42" ht="12" customHeight="1">
      <c r="U129" s="251">
        <v>120</v>
      </c>
      <c r="V129" s="252">
        <f t="shared" si="27"/>
        <v>0.94836766195120437</v>
      </c>
      <c r="W129" s="252">
        <f t="shared" si="28"/>
        <v>0.46210551223842034</v>
      </c>
      <c r="X129" s="253">
        <f t="shared" si="29"/>
        <v>2.9819310103222158E-32</v>
      </c>
      <c r="Y129" s="254">
        <f t="shared" si="42"/>
        <v>41455</v>
      </c>
      <c r="Z129" s="255">
        <f t="shared" si="30"/>
        <v>14.225514929268066</v>
      </c>
      <c r="AA129" s="255">
        <f t="shared" si="31"/>
        <v>8.3178992202915651</v>
      </c>
      <c r="AB129" s="253">
        <f t="shared" si="32"/>
        <v>4.7710896165155453E-30</v>
      </c>
      <c r="AC129" s="256">
        <f t="shared" si="24"/>
        <v>1294.5218585633938</v>
      </c>
      <c r="AD129" s="257">
        <f t="shared" si="25"/>
        <v>2029.5674097511419</v>
      </c>
      <c r="AE129" s="258">
        <f t="shared" si="26"/>
        <v>3.1012082507351043E-28</v>
      </c>
      <c r="AF129" s="236">
        <f t="shared" si="33"/>
        <v>3324.0892683145357</v>
      </c>
      <c r="AG129" s="237">
        <f t="shared" si="43"/>
        <v>0.20573678704676213</v>
      </c>
      <c r="AH129" s="254">
        <f t="shared" si="44"/>
        <v>32368</v>
      </c>
      <c r="AI129" s="259">
        <f t="shared" si="34"/>
        <v>82.507986589754779</v>
      </c>
      <c r="AJ129" s="259">
        <f t="shared" si="35"/>
        <v>21.718959075205756</v>
      </c>
      <c r="AK129" s="253">
        <f t="shared" si="36"/>
        <v>5.2481985781671001E-29</v>
      </c>
      <c r="AL129" s="256">
        <f t="shared" si="37"/>
        <v>7508.2267796676852</v>
      </c>
      <c r="AM129" s="257">
        <f t="shared" si="38"/>
        <v>5299.4260143502042</v>
      </c>
      <c r="AN129" s="258">
        <f t="shared" si="39"/>
        <v>3.411329075808615E-27</v>
      </c>
      <c r="AO129" s="236">
        <f t="shared" si="40"/>
        <v>12807.652794017889</v>
      </c>
      <c r="AP129" s="241">
        <f t="shared" si="41"/>
        <v>9.573310007861785E-2</v>
      </c>
    </row>
    <row r="130" spans="21:42">
      <c r="U130" s="251">
        <v>121</v>
      </c>
      <c r="V130" s="252">
        <f t="shared" si="27"/>
        <v>0.94794878917736569</v>
      </c>
      <c r="W130" s="252">
        <f t="shared" si="28"/>
        <v>0.45914232099994395</v>
      </c>
      <c r="X130" s="253">
        <f t="shared" si="29"/>
        <v>1.6284899074189106E-32</v>
      </c>
      <c r="Y130" s="254">
        <f t="shared" si="42"/>
        <v>41462</v>
      </c>
      <c r="Z130" s="255">
        <f t="shared" si="30"/>
        <v>14.219231837660486</v>
      </c>
      <c r="AA130" s="255">
        <f t="shared" si="31"/>
        <v>8.2645617779989919</v>
      </c>
      <c r="AB130" s="253">
        <f t="shared" si="32"/>
        <v>2.6055838518702571E-30</v>
      </c>
      <c r="AC130" s="256">
        <f t="shared" si="24"/>
        <v>1293.9500972271042</v>
      </c>
      <c r="AD130" s="257">
        <f t="shared" si="25"/>
        <v>2016.5530738317539</v>
      </c>
      <c r="AE130" s="258">
        <f t="shared" si="26"/>
        <v>1.6936295037156671E-28</v>
      </c>
      <c r="AF130" s="236">
        <f t="shared" si="33"/>
        <v>3310.5031710588582</v>
      </c>
      <c r="AG130" s="237">
        <f t="shared" si="43"/>
        <v>0.20489590710273306</v>
      </c>
      <c r="AH130" s="254">
        <f t="shared" si="44"/>
        <v>32375</v>
      </c>
      <c r="AI130" s="259">
        <f t="shared" si="34"/>
        <v>82.471544658430815</v>
      </c>
      <c r="AJ130" s="259">
        <f t="shared" si="35"/>
        <v>21.579689086997366</v>
      </c>
      <c r="AK130" s="253">
        <f t="shared" si="36"/>
        <v>2.8661422370572825E-29</v>
      </c>
      <c r="AL130" s="256">
        <f t="shared" si="37"/>
        <v>7504.910563917203</v>
      </c>
      <c r="AM130" s="257">
        <f t="shared" si="38"/>
        <v>5265.4441372273559</v>
      </c>
      <c r="AN130" s="258">
        <f t="shared" si="39"/>
        <v>1.8629924540872332E-27</v>
      </c>
      <c r="AO130" s="236">
        <f t="shared" si="40"/>
        <v>12770.354701144559</v>
      </c>
      <c r="AP130" s="241">
        <f t="shared" si="41"/>
        <v>9.5454308787566305E-2</v>
      </c>
    </row>
    <row r="131" spans="21:42">
      <c r="U131" s="251">
        <v>122</v>
      </c>
      <c r="V131" s="252">
        <f t="shared" si="27"/>
        <v>0.94753010141025773</v>
      </c>
      <c r="W131" s="252">
        <f t="shared" si="28"/>
        <v>0.45619813083824168</v>
      </c>
      <c r="X131" s="253">
        <f t="shared" si="29"/>
        <v>8.8934967622830832E-33</v>
      </c>
      <c r="Y131" s="254">
        <f t="shared" si="42"/>
        <v>41469</v>
      </c>
      <c r="Z131" s="255">
        <f t="shared" si="30"/>
        <v>14.212951521153865</v>
      </c>
      <c r="AA131" s="255">
        <f t="shared" si="31"/>
        <v>8.2115663550883511</v>
      </c>
      <c r="AB131" s="253">
        <f t="shared" si="32"/>
        <v>1.4229594819652933E-30</v>
      </c>
      <c r="AC131" s="256">
        <f t="shared" si="24"/>
        <v>1293.3785884250017</v>
      </c>
      <c r="AD131" s="257">
        <f t="shared" si="25"/>
        <v>2003.6221906415576</v>
      </c>
      <c r="AE131" s="258">
        <f t="shared" si="26"/>
        <v>9.2492366327744068E-29</v>
      </c>
      <c r="AF131" s="236">
        <f t="shared" si="33"/>
        <v>3297.0007790665595</v>
      </c>
      <c r="AG131" s="237">
        <f t="shared" si="43"/>
        <v>0.20406020790162527</v>
      </c>
      <c r="AH131" s="254">
        <f t="shared" si="44"/>
        <v>32382</v>
      </c>
      <c r="AI131" s="259">
        <f t="shared" si="34"/>
        <v>82.435118822692417</v>
      </c>
      <c r="AJ131" s="259">
        <f t="shared" si="35"/>
        <v>21.441312149397358</v>
      </c>
      <c r="AK131" s="253">
        <f t="shared" si="36"/>
        <v>1.5652554301618226E-29</v>
      </c>
      <c r="AL131" s="256">
        <f t="shared" si="37"/>
        <v>7501.5958128650091</v>
      </c>
      <c r="AM131" s="257">
        <f t="shared" si="38"/>
        <v>5231.680164452956</v>
      </c>
      <c r="AN131" s="258">
        <f t="shared" si="39"/>
        <v>1.0174160296051845E-27</v>
      </c>
      <c r="AO131" s="236">
        <f t="shared" si="40"/>
        <v>12733.275977317964</v>
      </c>
      <c r="AP131" s="241">
        <f t="shared" si="41"/>
        <v>9.517715720983641E-2</v>
      </c>
    </row>
    <row r="132" spans="21:42">
      <c r="U132" s="251">
        <v>123</v>
      </c>
      <c r="V132" s="252">
        <f t="shared" si="27"/>
        <v>0.9471115985681674</v>
      </c>
      <c r="W132" s="252">
        <f t="shared" si="28"/>
        <v>0.45327281991139062</v>
      </c>
      <c r="X132" s="253">
        <f t="shared" si="29"/>
        <v>4.8569097235672774E-33</v>
      </c>
      <c r="Y132" s="254">
        <f t="shared" si="42"/>
        <v>41476</v>
      </c>
      <c r="Z132" s="255">
        <f t="shared" si="30"/>
        <v>14.206673978522511</v>
      </c>
      <c r="AA132" s="255">
        <f t="shared" si="31"/>
        <v>8.1589107584050318</v>
      </c>
      <c r="AB132" s="253">
        <f t="shared" si="32"/>
        <v>7.7710555577076441E-31</v>
      </c>
      <c r="AC132" s="256">
        <f t="shared" si="24"/>
        <v>1292.8073320455487</v>
      </c>
      <c r="AD132" s="257">
        <f t="shared" si="25"/>
        <v>1990.7742250508277</v>
      </c>
      <c r="AE132" s="258">
        <f t="shared" si="26"/>
        <v>5.0511861125099688E-29</v>
      </c>
      <c r="AF132" s="236">
        <f t="shared" si="33"/>
        <v>3283.5815570963764</v>
      </c>
      <c r="AG132" s="237">
        <f t="shared" si="43"/>
        <v>0.20322965631592352</v>
      </c>
      <c r="AH132" s="254">
        <f t="shared" si="44"/>
        <v>32389</v>
      </c>
      <c r="AI132" s="259">
        <f t="shared" si="34"/>
        <v>82.39870907543056</v>
      </c>
      <c r="AJ132" s="259">
        <f t="shared" si="35"/>
        <v>21.303822535835359</v>
      </c>
      <c r="AK132" s="253">
        <f t="shared" si="36"/>
        <v>8.5481611134784089E-30</v>
      </c>
      <c r="AL132" s="256">
        <f t="shared" si="37"/>
        <v>7498.2825258641806</v>
      </c>
      <c r="AM132" s="257">
        <f t="shared" si="38"/>
        <v>5198.1326987438279</v>
      </c>
      <c r="AN132" s="258">
        <f t="shared" si="39"/>
        <v>5.556304723760965E-28</v>
      </c>
      <c r="AO132" s="236">
        <f t="shared" si="40"/>
        <v>12696.415224608008</v>
      </c>
      <c r="AP132" s="241">
        <f t="shared" si="41"/>
        <v>9.4901634896348688E-2</v>
      </c>
    </row>
    <row r="133" spans="21:42">
      <c r="U133" s="251">
        <v>124</v>
      </c>
      <c r="V133" s="252">
        <f t="shared" si="27"/>
        <v>0.94669328056941704</v>
      </c>
      <c r="W133" s="252">
        <f t="shared" si="28"/>
        <v>0.45036626715876321</v>
      </c>
      <c r="X133" s="253">
        <f t="shared" si="29"/>
        <v>2.6524518638073461E-33</v>
      </c>
      <c r="Y133" s="254">
        <f t="shared" si="42"/>
        <v>41483</v>
      </c>
      <c r="Z133" s="255">
        <f t="shared" si="30"/>
        <v>14.200399208541256</v>
      </c>
      <c r="AA133" s="255">
        <f t="shared" si="31"/>
        <v>8.1065928088577373</v>
      </c>
      <c r="AB133" s="253">
        <f t="shared" si="32"/>
        <v>4.2439229820917539E-31</v>
      </c>
      <c r="AC133" s="256">
        <f t="shared" si="24"/>
        <v>1292.2363279772542</v>
      </c>
      <c r="AD133" s="257">
        <f t="shared" si="25"/>
        <v>1978.0086453612878</v>
      </c>
      <c r="AE133" s="258">
        <f t="shared" si="26"/>
        <v>2.7585499383596405E-29</v>
      </c>
      <c r="AF133" s="236">
        <f t="shared" si="33"/>
        <v>3270.244973338542</v>
      </c>
      <c r="AG133" s="237">
        <f t="shared" si="43"/>
        <v>0.20240421943049711</v>
      </c>
      <c r="AH133" s="254">
        <f t="shared" si="44"/>
        <v>32396</v>
      </c>
      <c r="AI133" s="259">
        <f t="shared" si="34"/>
        <v>82.362315409539278</v>
      </c>
      <c r="AJ133" s="259">
        <f t="shared" si="35"/>
        <v>21.167214556461872</v>
      </c>
      <c r="AK133" s="253">
        <f t="shared" si="36"/>
        <v>4.6683152803009295E-30</v>
      </c>
      <c r="AL133" s="256">
        <f t="shared" si="37"/>
        <v>7494.9707022680732</v>
      </c>
      <c r="AM133" s="257">
        <f t="shared" si="38"/>
        <v>5164.8003517766956</v>
      </c>
      <c r="AN133" s="258">
        <f t="shared" si="39"/>
        <v>3.0344049321956037E-28</v>
      </c>
      <c r="AO133" s="236">
        <f t="shared" si="40"/>
        <v>12659.77105404477</v>
      </c>
      <c r="AP133" s="241">
        <f t="shared" si="41"/>
        <v>9.4627731464998088E-2</v>
      </c>
    </row>
    <row r="134" spans="21:42">
      <c r="U134" s="251">
        <v>125</v>
      </c>
      <c r="V134" s="252">
        <f t="shared" si="27"/>
        <v>0.94627514733236573</v>
      </c>
      <c r="W134" s="252">
        <f t="shared" si="28"/>
        <v>0.44747835229601735</v>
      </c>
      <c r="X134" s="253">
        <f t="shared" si="29"/>
        <v>1.4485550051870567E-33</v>
      </c>
      <c r="Y134" s="254">
        <f t="shared" si="42"/>
        <v>41490</v>
      </c>
      <c r="Z134" s="255">
        <f t="shared" si="30"/>
        <v>14.194127209985487</v>
      </c>
      <c r="AA134" s="255">
        <f t="shared" si="31"/>
        <v>8.0546103413283117</v>
      </c>
      <c r="AB134" s="253">
        <f t="shared" si="32"/>
        <v>2.3176880082992908E-31</v>
      </c>
      <c r="AC134" s="256">
        <f t="shared" si="24"/>
        <v>1291.665576108679</v>
      </c>
      <c r="AD134" s="257">
        <f t="shared" si="25"/>
        <v>1965.3249232841081</v>
      </c>
      <c r="AE134" s="258">
        <f t="shared" si="26"/>
        <v>1.5064972053945391E-29</v>
      </c>
      <c r="AF134" s="236">
        <f t="shared" si="33"/>
        <v>3256.9904993927871</v>
      </c>
      <c r="AG134" s="237">
        <f t="shared" si="43"/>
        <v>0.20158386454123831</v>
      </c>
      <c r="AH134" s="254">
        <f t="shared" si="44"/>
        <v>32403</v>
      </c>
      <c r="AI134" s="259">
        <f t="shared" si="34"/>
        <v>82.325937817915815</v>
      </c>
      <c r="AJ134" s="259">
        <f t="shared" si="35"/>
        <v>21.031482557912817</v>
      </c>
      <c r="AK134" s="253">
        <f t="shared" si="36"/>
        <v>2.54945680912922E-30</v>
      </c>
      <c r="AL134" s="256">
        <f t="shared" si="37"/>
        <v>7491.6603414303372</v>
      </c>
      <c r="AM134" s="257">
        <f t="shared" si="38"/>
        <v>5131.6817441307267</v>
      </c>
      <c r="AN134" s="258">
        <f t="shared" si="39"/>
        <v>1.6571469259339927E-28</v>
      </c>
      <c r="AO134" s="236">
        <f t="shared" si="40"/>
        <v>12623.342085561064</v>
      </c>
      <c r="AP134" s="241">
        <f t="shared" si="41"/>
        <v>9.4355436600224718E-2</v>
      </c>
    </row>
    <row r="135" spans="21:42">
      <c r="U135" s="251">
        <v>126</v>
      </c>
      <c r="V135" s="252">
        <f t="shared" si="27"/>
        <v>0.9458571987754083</v>
      </c>
      <c r="W135" s="252">
        <f t="shared" si="28"/>
        <v>0.4446089558101185</v>
      </c>
      <c r="X135" s="253">
        <f t="shared" si="29"/>
        <v>7.9108376354869801E-34</v>
      </c>
      <c r="Y135" s="254">
        <f t="shared" si="42"/>
        <v>41497</v>
      </c>
      <c r="Z135" s="255">
        <f t="shared" si="30"/>
        <v>14.187857981631124</v>
      </c>
      <c r="AA135" s="255">
        <f t="shared" si="31"/>
        <v>8.0029612045821334</v>
      </c>
      <c r="AB135" s="253">
        <f t="shared" si="32"/>
        <v>1.2657340216779168E-31</v>
      </c>
      <c r="AC135" s="256">
        <f t="shared" si="24"/>
        <v>1291.0950763284322</v>
      </c>
      <c r="AD135" s="257">
        <f t="shared" si="25"/>
        <v>1952.7225339180404</v>
      </c>
      <c r="AE135" s="258">
        <f t="shared" si="26"/>
        <v>8.2272711409064578E-30</v>
      </c>
      <c r="AF135" s="236">
        <f t="shared" si="33"/>
        <v>3243.8176102464727</v>
      </c>
      <c r="AG135" s="237">
        <f t="shared" si="43"/>
        <v>0.20076855915370878</v>
      </c>
      <c r="AH135" s="254">
        <f t="shared" si="44"/>
        <v>32410</v>
      </c>
      <c r="AI135" s="259">
        <f t="shared" si="34"/>
        <v>82.289576293460527</v>
      </c>
      <c r="AJ135" s="259">
        <f t="shared" si="35"/>
        <v>20.89662092307557</v>
      </c>
      <c r="AK135" s="253">
        <f t="shared" si="36"/>
        <v>1.3923074238457086E-30</v>
      </c>
      <c r="AL135" s="256">
        <f t="shared" si="37"/>
        <v>7488.3514427049067</v>
      </c>
      <c r="AM135" s="257">
        <f t="shared" si="38"/>
        <v>5098.7755052304392</v>
      </c>
      <c r="AN135" s="258">
        <f t="shared" si="39"/>
        <v>9.0499982549971058E-29</v>
      </c>
      <c r="AO135" s="236">
        <f t="shared" si="40"/>
        <v>12587.126947935347</v>
      </c>
      <c r="AP135" s="241">
        <f t="shared" si="41"/>
        <v>9.4084740052586963E-2</v>
      </c>
    </row>
    <row r="136" spans="21:42">
      <c r="U136" s="251">
        <v>127</v>
      </c>
      <c r="V136" s="252">
        <f t="shared" si="27"/>
        <v>0.94543943481697568</v>
      </c>
      <c r="W136" s="252">
        <f t="shared" si="28"/>
        <v>0.44175795895439401</v>
      </c>
      <c r="X136" s="253">
        <f t="shared" si="29"/>
        <v>4.3202606646584263E-34</v>
      </c>
      <c r="Y136" s="254">
        <f t="shared" si="42"/>
        <v>41504</v>
      </c>
      <c r="Z136" s="255">
        <f t="shared" si="30"/>
        <v>14.181591522254635</v>
      </c>
      <c r="AA136" s="255">
        <f t="shared" si="31"/>
        <v>7.9516432611790924</v>
      </c>
      <c r="AB136" s="253">
        <f t="shared" si="32"/>
        <v>6.9124170634534821E-32</v>
      </c>
      <c r="AC136" s="256">
        <f t="shared" si="24"/>
        <v>1290.5248285251719</v>
      </c>
      <c r="AD136" s="257">
        <f t="shared" si="25"/>
        <v>1940.2009557276986</v>
      </c>
      <c r="AE136" s="258">
        <f t="shared" si="26"/>
        <v>4.4930710912447628E-30</v>
      </c>
      <c r="AF136" s="236">
        <f t="shared" si="33"/>
        <v>3230.7257842528707</v>
      </c>
      <c r="AG136" s="237">
        <f t="shared" si="43"/>
        <v>0.19995827098179556</v>
      </c>
      <c r="AH136" s="254">
        <f t="shared" si="44"/>
        <v>32417</v>
      </c>
      <c r="AI136" s="259">
        <f t="shared" si="34"/>
        <v>82.253230829076884</v>
      </c>
      <c r="AJ136" s="259">
        <f t="shared" si="35"/>
        <v>20.762624070856518</v>
      </c>
      <c r="AK136" s="253">
        <f t="shared" si="36"/>
        <v>7.60365876979883E-31</v>
      </c>
      <c r="AL136" s="256">
        <f t="shared" si="37"/>
        <v>7485.044005445995</v>
      </c>
      <c r="AM136" s="257">
        <f t="shared" si="38"/>
        <v>5066.0802732889897</v>
      </c>
      <c r="AN136" s="258">
        <f t="shared" si="39"/>
        <v>4.9423782003692388E-29</v>
      </c>
      <c r="AO136" s="236">
        <f t="shared" si="40"/>
        <v>12551.124278734984</v>
      </c>
      <c r="AP136" s="241">
        <f t="shared" si="41"/>
        <v>9.3815631638337504E-2</v>
      </c>
    </row>
    <row r="137" spans="21:42">
      <c r="U137" s="251">
        <v>128</v>
      </c>
      <c r="V137" s="252">
        <f t="shared" si="27"/>
        <v>0.94502185537553496</v>
      </c>
      <c r="W137" s="252">
        <f t="shared" si="28"/>
        <v>0.4389252437436188</v>
      </c>
      <c r="X137" s="253">
        <f t="shared" si="29"/>
        <v>2.3593774857504283E-34</v>
      </c>
      <c r="Y137" s="254">
        <f t="shared" si="42"/>
        <v>41511</v>
      </c>
      <c r="Z137" s="255">
        <f t="shared" si="30"/>
        <v>14.175327830633025</v>
      </c>
      <c r="AA137" s="255">
        <f t="shared" si="31"/>
        <v>7.9006543873851385</v>
      </c>
      <c r="AB137" s="253">
        <f t="shared" si="32"/>
        <v>3.7750039772006852E-32</v>
      </c>
      <c r="AC137" s="256">
        <f t="shared" ref="AC137:AC200" si="45">Z137*10^15/10^6*10^(-6)*線量率定数</f>
        <v>1289.9548325876051</v>
      </c>
      <c r="AD137" s="257">
        <f t="shared" ref="AD137:AD200" si="46">AA137*10^15/10^6*10^(-6)*線量率定数</f>
        <v>1927.7596705219735</v>
      </c>
      <c r="AE137" s="258">
        <f t="shared" ref="AE137:AE200" si="47">AB137*10^15/10^6*10^(-6)*線量率定数</f>
        <v>2.4537525851804454E-30</v>
      </c>
      <c r="AF137" s="236">
        <f t="shared" si="33"/>
        <v>3217.7145031095788</v>
      </c>
      <c r="AG137" s="237">
        <f t="shared" si="43"/>
        <v>0.19915296794637488</v>
      </c>
      <c r="AH137" s="254">
        <f t="shared" si="44"/>
        <v>32424</v>
      </c>
      <c r="AI137" s="259">
        <f t="shared" si="34"/>
        <v>82.216901417671536</v>
      </c>
      <c r="AJ137" s="259">
        <f t="shared" si="35"/>
        <v>20.629486455950083</v>
      </c>
      <c r="AK137" s="253">
        <f t="shared" si="36"/>
        <v>4.1525043749207538E-31</v>
      </c>
      <c r="AL137" s="256">
        <f t="shared" si="37"/>
        <v>7481.7380290081101</v>
      </c>
      <c r="AM137" s="257">
        <f t="shared" si="38"/>
        <v>5033.5946952518198</v>
      </c>
      <c r="AN137" s="258">
        <f t="shared" si="39"/>
        <v>2.6991278436984899E-29</v>
      </c>
      <c r="AO137" s="236">
        <f t="shared" si="40"/>
        <v>12515.33272425993</v>
      </c>
      <c r="AP137" s="241">
        <f t="shared" si="41"/>
        <v>9.3548101239002354E-2</v>
      </c>
    </row>
    <row r="138" spans="21:42">
      <c r="U138" s="251">
        <v>129</v>
      </c>
      <c r="V138" s="252">
        <f t="shared" ref="V138:V201" si="48">2.71828^(-0.69315/Cs137半減期*(U138*7/365.25))</f>
        <v>0.94460446036958878</v>
      </c>
      <c r="W138" s="252">
        <f t="shared" ref="W138:W201" si="49">2.71828^(-0.69315/Cs134半減期*(U138*7/365.25))</f>
        <v>0.43611069294913241</v>
      </c>
      <c r="X138" s="253">
        <f t="shared" ref="X138:X201" si="50">2.71828^(-0.69315/I131半減期*(U138*7/365.25))</f>
        <v>1.2885014475639218E-34</v>
      </c>
      <c r="Y138" s="254">
        <f t="shared" si="42"/>
        <v>41518</v>
      </c>
      <c r="Z138" s="255">
        <f t="shared" ref="Z138:Z201" si="51">放出量_福一*V138</f>
        <v>14.169066905543831</v>
      </c>
      <c r="AA138" s="255">
        <f t="shared" ref="AA138:AA201" si="52">放出量_福一*W138</f>
        <v>7.8499924730843835</v>
      </c>
      <c r="AB138" s="253">
        <f t="shared" ref="AB138:AB201" si="53">放出量_福一*X138</f>
        <v>2.0616023161022749E-32</v>
      </c>
      <c r="AC138" s="256">
        <f t="shared" si="45"/>
        <v>1289.3850884044884</v>
      </c>
      <c r="AD138" s="257">
        <f t="shared" si="46"/>
        <v>1915.3981634325894</v>
      </c>
      <c r="AE138" s="258">
        <f t="shared" si="47"/>
        <v>1.3400415054664788E-30</v>
      </c>
      <c r="AF138" s="236">
        <f t="shared" ref="AF138:AF201" si="54">AC138+AD138+AE138</f>
        <v>3204.7832518370778</v>
      </c>
      <c r="AG138" s="237">
        <f t="shared" si="43"/>
        <v>0.19835261817398514</v>
      </c>
      <c r="AH138" s="254">
        <f t="shared" si="44"/>
        <v>32431</v>
      </c>
      <c r="AI138" s="259">
        <f t="shared" ref="AI138:AI201" si="55">放出量_チェル*V138</f>
        <v>82.180588052154221</v>
      </c>
      <c r="AJ138" s="259">
        <f t="shared" ref="AJ138:AJ201" si="56">放出量_チェル*W138</f>
        <v>20.497202568609222</v>
      </c>
      <c r="AK138" s="253">
        <f t="shared" ref="AK138:AK201" si="57">放出量_チェル*X138</f>
        <v>2.2677625477125023E-31</v>
      </c>
      <c r="AL138" s="256">
        <f t="shared" ref="AL138:AL201" si="58">AI138*10^15/10^6*10^(-6)*線量率定数2</f>
        <v>7478.4335127460336</v>
      </c>
      <c r="AM138" s="257">
        <f t="shared" ref="AM138:AM201" si="59">AJ138*10^15/10^6*10^(-6)*線量率定数2</f>
        <v>5001.3174267406484</v>
      </c>
      <c r="AN138" s="258">
        <f t="shared" ref="AN138:AN201" si="60">AK138*10^15/10^6*10^(-6)*線量率定数2</f>
        <v>1.4740456560131266E-29</v>
      </c>
      <c r="AO138" s="236">
        <f t="shared" ref="AO138:AO201" si="61">AL138+AM138+AN138</f>
        <v>12479.750939486683</v>
      </c>
      <c r="AP138" s="241">
        <f t="shared" ref="AP138:AP201" si="62">AO138/133785</f>
        <v>9.3282138800961867E-2</v>
      </c>
    </row>
    <row r="139" spans="21:42">
      <c r="U139" s="251">
        <v>130</v>
      </c>
      <c r="V139" s="252">
        <f t="shared" si="48"/>
        <v>0.94418724971767631</v>
      </c>
      <c r="W139" s="252">
        <f t="shared" si="49"/>
        <v>0.43331419009398797</v>
      </c>
      <c r="X139" s="253">
        <f t="shared" si="50"/>
        <v>7.0367543574583529E-35</v>
      </c>
      <c r="Y139" s="254">
        <f t="shared" ref="Y139:Y202" si="63">Y138+7</f>
        <v>41525</v>
      </c>
      <c r="Z139" s="255">
        <f t="shared" si="51"/>
        <v>14.162808745765144</v>
      </c>
      <c r="AA139" s="255">
        <f t="shared" si="52"/>
        <v>7.7996554216917833</v>
      </c>
      <c r="AB139" s="253">
        <f t="shared" si="53"/>
        <v>1.1258806971933365E-32</v>
      </c>
      <c r="AC139" s="256">
        <f t="shared" si="45"/>
        <v>1288.815595864628</v>
      </c>
      <c r="AD139" s="257">
        <f t="shared" si="46"/>
        <v>1903.115922892795</v>
      </c>
      <c r="AE139" s="258">
        <f t="shared" si="47"/>
        <v>7.3182245317566878E-31</v>
      </c>
      <c r="AF139" s="236">
        <f t="shared" si="54"/>
        <v>3191.931518757423</v>
      </c>
      <c r="AG139" s="237">
        <f t="shared" ref="AG139:AG202" si="64">AF139/16157</f>
        <v>0.197557189995508</v>
      </c>
      <c r="AH139" s="254">
        <f t="shared" ref="AH139:AH202" si="65">AH138+7</f>
        <v>32438</v>
      </c>
      <c r="AI139" s="259">
        <f t="shared" si="55"/>
        <v>82.144290725437841</v>
      </c>
      <c r="AJ139" s="259">
        <f t="shared" si="56"/>
        <v>20.365766934417433</v>
      </c>
      <c r="AK139" s="253">
        <f t="shared" si="57"/>
        <v>1.2384687669126702E-31</v>
      </c>
      <c r="AL139" s="256">
        <f t="shared" si="58"/>
        <v>7475.1304560148428</v>
      </c>
      <c r="AM139" s="257">
        <f t="shared" si="59"/>
        <v>4969.2471319978522</v>
      </c>
      <c r="AN139" s="258">
        <f t="shared" si="60"/>
        <v>8.0500469849323559E-30</v>
      </c>
      <c r="AO139" s="236">
        <f t="shared" si="61"/>
        <v>12444.377588012696</v>
      </c>
      <c r="AP139" s="241">
        <f t="shared" si="62"/>
        <v>9.3017734335035282E-2</v>
      </c>
    </row>
    <row r="140" spans="21:42">
      <c r="U140" s="251">
        <v>131</v>
      </c>
      <c r="V140" s="252">
        <f t="shared" si="48"/>
        <v>0.94377022333837268</v>
      </c>
      <c r="W140" s="252">
        <f t="shared" si="49"/>
        <v>0.43053561944813185</v>
      </c>
      <c r="X140" s="253">
        <f t="shared" si="50"/>
        <v>3.8429069661369276E-35</v>
      </c>
      <c r="Y140" s="254">
        <f t="shared" si="63"/>
        <v>41532</v>
      </c>
      <c r="Z140" s="255">
        <f t="shared" si="51"/>
        <v>14.15655335007559</v>
      </c>
      <c r="AA140" s="255">
        <f t="shared" si="52"/>
        <v>7.7496411500663731</v>
      </c>
      <c r="AB140" s="253">
        <f t="shared" si="53"/>
        <v>6.1486511458190843E-33</v>
      </c>
      <c r="AC140" s="256">
        <f t="shared" si="45"/>
        <v>1288.2463548568787</v>
      </c>
      <c r="AD140" s="257">
        <f t="shared" si="46"/>
        <v>1890.9124406161948</v>
      </c>
      <c r="AE140" s="258">
        <f t="shared" si="47"/>
        <v>3.9966232447824047E-31</v>
      </c>
      <c r="AF140" s="236">
        <f t="shared" si="54"/>
        <v>3179.1587954730735</v>
      </c>
      <c r="AG140" s="237">
        <f t="shared" si="64"/>
        <v>0.19676665194485818</v>
      </c>
      <c r="AH140" s="254">
        <f t="shared" si="65"/>
        <v>32445</v>
      </c>
      <c r="AI140" s="259">
        <f t="shared" si="55"/>
        <v>82.108009430438429</v>
      </c>
      <c r="AJ140" s="259">
        <f t="shared" si="56"/>
        <v>20.235174114062197</v>
      </c>
      <c r="AK140" s="253">
        <f t="shared" si="57"/>
        <v>6.763516260400993E-32</v>
      </c>
      <c r="AL140" s="256">
        <f t="shared" si="58"/>
        <v>7471.8288581698962</v>
      </c>
      <c r="AM140" s="257">
        <f t="shared" si="59"/>
        <v>4937.3824838311748</v>
      </c>
      <c r="AN140" s="258">
        <f t="shared" si="60"/>
        <v>4.396285569260645E-30</v>
      </c>
      <c r="AO140" s="236">
        <f t="shared" si="61"/>
        <v>12409.211342001072</v>
      </c>
      <c r="AP140" s="241">
        <f t="shared" si="62"/>
        <v>9.275487791606736E-2</v>
      </c>
    </row>
    <row r="141" spans="21:42">
      <c r="U141" s="251">
        <v>132</v>
      </c>
      <c r="V141" s="252">
        <f t="shared" si="48"/>
        <v>0.94335338115028844</v>
      </c>
      <c r="W141" s="252">
        <f t="shared" si="49"/>
        <v>0.4277748660236142</v>
      </c>
      <c r="X141" s="253">
        <f t="shared" si="50"/>
        <v>2.0986854450491071E-35</v>
      </c>
      <c r="Y141" s="254">
        <f t="shared" si="63"/>
        <v>41539</v>
      </c>
      <c r="Z141" s="255">
        <f t="shared" si="51"/>
        <v>14.150300717254327</v>
      </c>
      <c r="AA141" s="255">
        <f t="shared" si="52"/>
        <v>7.6999475884250552</v>
      </c>
      <c r="AB141" s="253">
        <f t="shared" si="53"/>
        <v>3.3578967120785717E-33</v>
      </c>
      <c r="AC141" s="256">
        <f t="shared" si="45"/>
        <v>1287.6773652701436</v>
      </c>
      <c r="AD141" s="257">
        <f t="shared" si="46"/>
        <v>1878.7872115757132</v>
      </c>
      <c r="AE141" s="258">
        <f t="shared" si="47"/>
        <v>2.1826328628510715E-31</v>
      </c>
      <c r="AF141" s="236">
        <f t="shared" si="54"/>
        <v>3166.4645768458568</v>
      </c>
      <c r="AG141" s="237">
        <f t="shared" si="64"/>
        <v>0.19598097275768131</v>
      </c>
      <c r="AH141" s="254">
        <f t="shared" si="65"/>
        <v>32452</v>
      </c>
      <c r="AI141" s="259">
        <f t="shared" si="55"/>
        <v>82.071744160075099</v>
      </c>
      <c r="AJ141" s="259">
        <f t="shared" si="56"/>
        <v>20.105418703109866</v>
      </c>
      <c r="AK141" s="253">
        <f t="shared" si="57"/>
        <v>3.6936863832864283E-32</v>
      </c>
      <c r="AL141" s="256">
        <f t="shared" si="58"/>
        <v>7468.528718566834</v>
      </c>
      <c r="AM141" s="257">
        <f t="shared" si="59"/>
        <v>4905.7221635588066</v>
      </c>
      <c r="AN141" s="258">
        <f t="shared" si="60"/>
        <v>2.4008961491361786E-30</v>
      </c>
      <c r="AO141" s="236">
        <f t="shared" si="61"/>
        <v>12374.250882125642</v>
      </c>
      <c r="AP141" s="241">
        <f t="shared" si="62"/>
        <v>9.2493559682517781E-2</v>
      </c>
    </row>
    <row r="142" spans="21:42">
      <c r="U142" s="251">
        <v>133</v>
      </c>
      <c r="V142" s="252">
        <f t="shared" si="48"/>
        <v>0.94293672307207077</v>
      </c>
      <c r="W142" s="252">
        <f t="shared" si="49"/>
        <v>0.42503181556983055</v>
      </c>
      <c r="X142" s="253">
        <f t="shared" si="50"/>
        <v>1.1461325075190407E-35</v>
      </c>
      <c r="Y142" s="254">
        <f t="shared" si="63"/>
        <v>41546</v>
      </c>
      <c r="Z142" s="255">
        <f t="shared" si="51"/>
        <v>14.144050846081061</v>
      </c>
      <c r="AA142" s="255">
        <f t="shared" si="52"/>
        <v>7.6505726802569498</v>
      </c>
      <c r="AB142" s="253">
        <f t="shared" si="53"/>
        <v>1.833812012030465E-33</v>
      </c>
      <c r="AC142" s="256">
        <f t="shared" si="45"/>
        <v>1287.1086269933767</v>
      </c>
      <c r="AD142" s="257">
        <f t="shared" si="46"/>
        <v>1866.7397339826957</v>
      </c>
      <c r="AE142" s="258">
        <f t="shared" si="47"/>
        <v>1.1919778078198021E-31</v>
      </c>
      <c r="AF142" s="236">
        <f t="shared" si="54"/>
        <v>3153.8483609760724</v>
      </c>
      <c r="AG142" s="237">
        <f t="shared" si="64"/>
        <v>0.19520012137006079</v>
      </c>
      <c r="AH142" s="254">
        <f t="shared" si="65"/>
        <v>32459</v>
      </c>
      <c r="AI142" s="259">
        <f t="shared" si="55"/>
        <v>82.035494907270163</v>
      </c>
      <c r="AJ142" s="259">
        <f t="shared" si="56"/>
        <v>19.976495331782036</v>
      </c>
      <c r="AK142" s="253">
        <f t="shared" si="57"/>
        <v>2.0171932132335116E-32</v>
      </c>
      <c r="AL142" s="256">
        <f t="shared" si="58"/>
        <v>7465.2300365615838</v>
      </c>
      <c r="AM142" s="257">
        <f t="shared" si="59"/>
        <v>4874.2648609548169</v>
      </c>
      <c r="AN142" s="258">
        <f t="shared" si="60"/>
        <v>1.3111755886017825E-30</v>
      </c>
      <c r="AO142" s="236">
        <f t="shared" si="61"/>
        <v>12339.494897516401</v>
      </c>
      <c r="AP142" s="241">
        <f t="shared" si="62"/>
        <v>9.2233769836053373E-2</v>
      </c>
    </row>
    <row r="143" spans="21:42">
      <c r="U143" s="251">
        <v>134</v>
      </c>
      <c r="V143" s="252">
        <f t="shared" si="48"/>
        <v>0.94252024902240217</v>
      </c>
      <c r="W143" s="252">
        <f t="shared" si="49"/>
        <v>0.42230635456879306</v>
      </c>
      <c r="X143" s="253">
        <f t="shared" si="50"/>
        <v>6.2592501791575788E-36</v>
      </c>
      <c r="Y143" s="254">
        <f t="shared" si="63"/>
        <v>41553</v>
      </c>
      <c r="Z143" s="255">
        <f t="shared" si="51"/>
        <v>14.137803735336032</v>
      </c>
      <c r="AA143" s="255">
        <f t="shared" si="52"/>
        <v>7.6015143822382747</v>
      </c>
      <c r="AB143" s="253">
        <f t="shared" si="53"/>
        <v>1.0014800286652126E-33</v>
      </c>
      <c r="AC143" s="256">
        <f t="shared" si="45"/>
        <v>1286.5401399155789</v>
      </c>
      <c r="AD143" s="257">
        <f t="shared" si="46"/>
        <v>1854.7695092661388</v>
      </c>
      <c r="AE143" s="258">
        <f t="shared" si="47"/>
        <v>6.5096201863238811E-32</v>
      </c>
      <c r="AF143" s="236">
        <f t="shared" si="54"/>
        <v>3141.3096491817178</v>
      </c>
      <c r="AG143" s="237">
        <f t="shared" si="64"/>
        <v>0.19442406691723202</v>
      </c>
      <c r="AH143" s="254">
        <f t="shared" si="65"/>
        <v>32466</v>
      </c>
      <c r="AI143" s="259">
        <f t="shared" si="55"/>
        <v>81.999261664948989</v>
      </c>
      <c r="AJ143" s="259">
        <f t="shared" si="56"/>
        <v>19.848398664733274</v>
      </c>
      <c r="AK143" s="253">
        <f t="shared" si="57"/>
        <v>1.1016280315317339E-32</v>
      </c>
      <c r="AL143" s="256">
        <f t="shared" si="58"/>
        <v>7461.9328115103572</v>
      </c>
      <c r="AM143" s="257">
        <f t="shared" si="59"/>
        <v>4843.0092741949193</v>
      </c>
      <c r="AN143" s="258">
        <f t="shared" si="60"/>
        <v>7.1605822049562701E-31</v>
      </c>
      <c r="AO143" s="236">
        <f t="shared" si="61"/>
        <v>12304.942085705276</v>
      </c>
      <c r="AP143" s="241">
        <f t="shared" si="62"/>
        <v>9.1975498641142697E-2</v>
      </c>
    </row>
    <row r="144" spans="21:42">
      <c r="U144" s="251">
        <v>135</v>
      </c>
      <c r="V144" s="252">
        <f t="shared" si="48"/>
        <v>0.94210395892000165</v>
      </c>
      <c r="W144" s="252">
        <f t="shared" si="49"/>
        <v>0.41959837023043373</v>
      </c>
      <c r="X144" s="253">
        <f t="shared" si="50"/>
        <v>3.4182969724932367E-36</v>
      </c>
      <c r="Y144" s="254">
        <f t="shared" si="63"/>
        <v>41560</v>
      </c>
      <c r="Z144" s="255">
        <f t="shared" si="51"/>
        <v>14.131559383800024</v>
      </c>
      <c r="AA144" s="255">
        <f t="shared" si="52"/>
        <v>7.5527706641478067</v>
      </c>
      <c r="AB144" s="253">
        <f t="shared" si="53"/>
        <v>5.4692751559891784E-34</v>
      </c>
      <c r="AC144" s="256">
        <f t="shared" si="45"/>
        <v>1285.9719039258021</v>
      </c>
      <c r="AD144" s="257">
        <f t="shared" si="46"/>
        <v>1842.8760420520648</v>
      </c>
      <c r="AE144" s="258">
        <f t="shared" si="47"/>
        <v>3.5550288513929656E-32</v>
      </c>
      <c r="AF144" s="236">
        <f t="shared" si="54"/>
        <v>3128.8479459778669</v>
      </c>
      <c r="AG144" s="237">
        <f t="shared" si="64"/>
        <v>0.19365277873230594</v>
      </c>
      <c r="AH144" s="254">
        <f t="shared" si="65"/>
        <v>32473</v>
      </c>
      <c r="AI144" s="259">
        <f t="shared" si="55"/>
        <v>81.963044426040142</v>
      </c>
      <c r="AJ144" s="259">
        <f t="shared" si="56"/>
        <v>19.721123400830386</v>
      </c>
      <c r="AK144" s="253">
        <f t="shared" si="57"/>
        <v>6.0162026715880962E-33</v>
      </c>
      <c r="AL144" s="256">
        <f t="shared" si="58"/>
        <v>7458.6370427696529</v>
      </c>
      <c r="AM144" s="257">
        <f t="shared" si="59"/>
        <v>4811.9541098026148</v>
      </c>
      <c r="AN144" s="258">
        <f t="shared" si="60"/>
        <v>3.9105317365322622E-31</v>
      </c>
      <c r="AO144" s="236">
        <f t="shared" si="61"/>
        <v>12270.591152572268</v>
      </c>
      <c r="AP144" s="241">
        <f t="shared" si="62"/>
        <v>9.1718736424653488E-2</v>
      </c>
    </row>
    <row r="145" spans="21:42">
      <c r="U145" s="251">
        <v>136</v>
      </c>
      <c r="V145" s="252">
        <f t="shared" si="48"/>
        <v>0.94168785268362376</v>
      </c>
      <c r="W145" s="252">
        <f t="shared" si="49"/>
        <v>0.41690775048793588</v>
      </c>
      <c r="X145" s="253">
        <f t="shared" si="50"/>
        <v>1.8667977565531747E-36</v>
      </c>
      <c r="Y145" s="254">
        <f t="shared" si="63"/>
        <v>41567</v>
      </c>
      <c r="Z145" s="255">
        <f t="shared" si="51"/>
        <v>14.125317790254357</v>
      </c>
      <c r="AA145" s="255">
        <f t="shared" si="52"/>
        <v>7.5043395087828459</v>
      </c>
      <c r="AB145" s="253">
        <f t="shared" si="53"/>
        <v>2.9868764104850795E-34</v>
      </c>
      <c r="AC145" s="256">
        <f t="shared" si="45"/>
        <v>1285.4039189131463</v>
      </c>
      <c r="AD145" s="257">
        <f t="shared" si="46"/>
        <v>1831.0588401430143</v>
      </c>
      <c r="AE145" s="258">
        <f t="shared" si="47"/>
        <v>1.9414696668153014E-32</v>
      </c>
      <c r="AF145" s="236">
        <f t="shared" si="54"/>
        <v>3116.4627590561604</v>
      </c>
      <c r="AG145" s="237">
        <f t="shared" si="64"/>
        <v>0.19288622634499972</v>
      </c>
      <c r="AH145" s="254">
        <f t="shared" si="65"/>
        <v>32480</v>
      </c>
      <c r="AI145" s="259">
        <f t="shared" si="55"/>
        <v>81.92684318347527</v>
      </c>
      <c r="AJ145" s="259">
        <f t="shared" si="56"/>
        <v>19.594664272932988</v>
      </c>
      <c r="AK145" s="253">
        <f t="shared" si="57"/>
        <v>3.2855640515335873E-33</v>
      </c>
      <c r="AL145" s="256">
        <f t="shared" si="58"/>
        <v>7455.3427296962482</v>
      </c>
      <c r="AM145" s="257">
        <f t="shared" si="59"/>
        <v>4781.0980825956485</v>
      </c>
      <c r="AN145" s="258">
        <f t="shared" si="60"/>
        <v>2.1356166334968316E-31</v>
      </c>
      <c r="AO145" s="236">
        <f t="shared" si="61"/>
        <v>12236.440812291898</v>
      </c>
      <c r="AP145" s="241">
        <f t="shared" si="62"/>
        <v>9.1463473575452384E-2</v>
      </c>
    </row>
    <row r="146" spans="21:42">
      <c r="U146" s="251">
        <v>137</v>
      </c>
      <c r="V146" s="252">
        <f t="shared" si="48"/>
        <v>0.94127193023205868</v>
      </c>
      <c r="W146" s="252">
        <f t="shared" si="49"/>
        <v>0.4142343839930967</v>
      </c>
      <c r="X146" s="253">
        <f t="shared" si="50"/>
        <v>1.019494178509065E-36</v>
      </c>
      <c r="Y146" s="254">
        <f t="shared" si="63"/>
        <v>41574</v>
      </c>
      <c r="Z146" s="255">
        <f t="shared" si="51"/>
        <v>14.11907895348088</v>
      </c>
      <c r="AA146" s="255">
        <f t="shared" si="52"/>
        <v>7.4562189118757409</v>
      </c>
      <c r="AB146" s="253">
        <f t="shared" si="53"/>
        <v>1.6311906856145039E-34</v>
      </c>
      <c r="AC146" s="256">
        <f t="shared" si="45"/>
        <v>1284.8361847667602</v>
      </c>
      <c r="AD146" s="257">
        <f t="shared" si="46"/>
        <v>1819.3174144976806</v>
      </c>
      <c r="AE146" s="258">
        <f t="shared" si="47"/>
        <v>1.0602739456494276E-32</v>
      </c>
      <c r="AF146" s="236">
        <f t="shared" si="54"/>
        <v>3104.1535992644408</v>
      </c>
      <c r="AG146" s="237">
        <f t="shared" si="64"/>
        <v>0.19212437948037636</v>
      </c>
      <c r="AH146" s="254">
        <f t="shared" si="65"/>
        <v>32487</v>
      </c>
      <c r="AI146" s="259">
        <f t="shared" si="55"/>
        <v>81.890657930189107</v>
      </c>
      <c r="AJ146" s="259">
        <f t="shared" si="56"/>
        <v>19.469016047675545</v>
      </c>
      <c r="AK146" s="253">
        <f t="shared" si="57"/>
        <v>1.7943097541759542E-33</v>
      </c>
      <c r="AL146" s="256">
        <f t="shared" si="58"/>
        <v>7452.0498716472084</v>
      </c>
      <c r="AM146" s="257">
        <f t="shared" si="59"/>
        <v>4750.4399156328327</v>
      </c>
      <c r="AN146" s="258">
        <f t="shared" si="60"/>
        <v>1.1663013402143705E-31</v>
      </c>
      <c r="AO146" s="236">
        <f t="shared" si="61"/>
        <v>12202.489787280041</v>
      </c>
      <c r="AP146" s="241">
        <f t="shared" si="62"/>
        <v>9.1209700544007483E-2</v>
      </c>
    </row>
    <row r="147" spans="21:42">
      <c r="U147" s="251">
        <v>138</v>
      </c>
      <c r="V147" s="252">
        <f t="shared" si="48"/>
        <v>0.94085619148413324</v>
      </c>
      <c r="W147" s="252">
        <f t="shared" si="49"/>
        <v>0.41157816011171883</v>
      </c>
      <c r="X147" s="253">
        <f t="shared" si="50"/>
        <v>5.5676538948328099E-37</v>
      </c>
      <c r="Y147" s="254">
        <f t="shared" si="63"/>
        <v>41581</v>
      </c>
      <c r="Z147" s="255">
        <f t="shared" si="51"/>
        <v>14.112842872261998</v>
      </c>
      <c r="AA147" s="255">
        <f t="shared" si="52"/>
        <v>7.4084068820109392</v>
      </c>
      <c r="AB147" s="253">
        <f t="shared" si="53"/>
        <v>8.9082462317324961E-35</v>
      </c>
      <c r="AC147" s="256">
        <f t="shared" si="45"/>
        <v>1284.2687013758418</v>
      </c>
      <c r="AD147" s="257">
        <f t="shared" si="46"/>
        <v>1807.6512792106689</v>
      </c>
      <c r="AE147" s="258">
        <f t="shared" si="47"/>
        <v>5.7903600506261232E-33</v>
      </c>
      <c r="AF147" s="236">
        <f t="shared" si="54"/>
        <v>3091.919980586511</v>
      </c>
      <c r="AG147" s="237">
        <f t="shared" si="64"/>
        <v>0.1913672080575918</v>
      </c>
      <c r="AH147" s="254">
        <f t="shared" si="65"/>
        <v>32494</v>
      </c>
      <c r="AI147" s="259">
        <f t="shared" si="55"/>
        <v>81.854488659119596</v>
      </c>
      <c r="AJ147" s="259">
        <f t="shared" si="56"/>
        <v>19.344173525250785</v>
      </c>
      <c r="AK147" s="253">
        <f t="shared" si="57"/>
        <v>9.7990708549057454E-34</v>
      </c>
      <c r="AL147" s="256">
        <f t="shared" si="58"/>
        <v>7448.7584679798829</v>
      </c>
      <c r="AM147" s="257">
        <f t="shared" si="59"/>
        <v>4719.9783401611921</v>
      </c>
      <c r="AN147" s="258">
        <f t="shared" si="60"/>
        <v>6.3693960556887342E-32</v>
      </c>
      <c r="AO147" s="236">
        <f t="shared" si="61"/>
        <v>12168.736808141075</v>
      </c>
      <c r="AP147" s="241">
        <f t="shared" si="62"/>
        <v>9.0957407841993312E-2</v>
      </c>
    </row>
    <row r="148" spans="21:42">
      <c r="U148" s="251">
        <v>139</v>
      </c>
      <c r="V148" s="252">
        <f t="shared" si="48"/>
        <v>0.94044063635870923</v>
      </c>
      <c r="W148" s="252">
        <f t="shared" si="49"/>
        <v>0.40893896891903297</v>
      </c>
      <c r="X148" s="253">
        <f t="shared" si="50"/>
        <v>3.0406029329153461E-37</v>
      </c>
      <c r="Y148" s="254">
        <f t="shared" si="63"/>
        <v>41588</v>
      </c>
      <c r="Z148" s="255">
        <f t="shared" si="51"/>
        <v>14.106609545380639</v>
      </c>
      <c r="AA148" s="255">
        <f t="shared" si="52"/>
        <v>7.3609014405425937</v>
      </c>
      <c r="AB148" s="253">
        <f t="shared" si="53"/>
        <v>4.8649646926645537E-35</v>
      </c>
      <c r="AC148" s="256">
        <f t="shared" si="45"/>
        <v>1283.7014686296382</v>
      </c>
      <c r="AD148" s="257">
        <f t="shared" si="46"/>
        <v>1796.0599514923927</v>
      </c>
      <c r="AE148" s="258">
        <f t="shared" si="47"/>
        <v>3.16222705023196E-33</v>
      </c>
      <c r="AF148" s="236">
        <f t="shared" si="54"/>
        <v>3079.7614201220308</v>
      </c>
      <c r="AG148" s="237">
        <f t="shared" si="64"/>
        <v>0.1906146821886508</v>
      </c>
      <c r="AH148" s="254">
        <f t="shared" si="65"/>
        <v>32501</v>
      </c>
      <c r="AI148" s="259">
        <f t="shared" si="55"/>
        <v>81.818335363207709</v>
      </c>
      <c r="AJ148" s="259">
        <f t="shared" si="56"/>
        <v>19.220131539194551</v>
      </c>
      <c r="AK148" s="253">
        <f t="shared" si="57"/>
        <v>5.3514611619310093E-34</v>
      </c>
      <c r="AL148" s="256">
        <f t="shared" si="58"/>
        <v>7445.4685180519027</v>
      </c>
      <c r="AM148" s="257">
        <f t="shared" si="59"/>
        <v>4689.7120955634709</v>
      </c>
      <c r="AN148" s="258">
        <f t="shared" si="60"/>
        <v>3.4784497552551558E-32</v>
      </c>
      <c r="AO148" s="236">
        <f t="shared" si="61"/>
        <v>12135.180613615374</v>
      </c>
      <c r="AP148" s="241">
        <f t="shared" si="62"/>
        <v>9.0706586041898365E-2</v>
      </c>
    </row>
    <row r="149" spans="21:42">
      <c r="U149" s="251">
        <v>140</v>
      </c>
      <c r="V149" s="252">
        <f t="shared" si="48"/>
        <v>0.94002526477468484</v>
      </c>
      <c r="W149" s="252">
        <f t="shared" si="49"/>
        <v>0.40631670119514735</v>
      </c>
      <c r="X149" s="253">
        <f t="shared" si="50"/>
        <v>1.6605317733980242E-37</v>
      </c>
      <c r="Y149" s="254">
        <f t="shared" si="63"/>
        <v>41595</v>
      </c>
      <c r="Z149" s="255">
        <f t="shared" si="51"/>
        <v>14.100378971620273</v>
      </c>
      <c r="AA149" s="255">
        <f t="shared" si="52"/>
        <v>7.3137006215126519</v>
      </c>
      <c r="AB149" s="253">
        <f t="shared" si="53"/>
        <v>2.6568508374368387E-35</v>
      </c>
      <c r="AC149" s="256">
        <f t="shared" si="45"/>
        <v>1283.1344864174448</v>
      </c>
      <c r="AD149" s="257">
        <f t="shared" si="46"/>
        <v>1784.5429516490872</v>
      </c>
      <c r="AE149" s="258">
        <f t="shared" si="47"/>
        <v>1.726953044333945E-33</v>
      </c>
      <c r="AF149" s="236">
        <f t="shared" si="54"/>
        <v>3067.677438066532</v>
      </c>
      <c r="AG149" s="237">
        <f t="shared" si="64"/>
        <v>0.18986677217716977</v>
      </c>
      <c r="AH149" s="254">
        <f t="shared" si="65"/>
        <v>32508</v>
      </c>
      <c r="AI149" s="259">
        <f t="shared" si="55"/>
        <v>81.782198035397585</v>
      </c>
      <c r="AJ149" s="259">
        <f t="shared" si="56"/>
        <v>19.096884956171927</v>
      </c>
      <c r="AK149" s="253">
        <f t="shared" si="57"/>
        <v>2.9225359211805227E-34</v>
      </c>
      <c r="AL149" s="256">
        <f t="shared" si="58"/>
        <v>7442.1800212211801</v>
      </c>
      <c r="AM149" s="257">
        <f t="shared" si="59"/>
        <v>4659.6399293059503</v>
      </c>
      <c r="AN149" s="258">
        <f t="shared" si="60"/>
        <v>1.8996483487673398E-32</v>
      </c>
      <c r="AO149" s="236">
        <f t="shared" si="61"/>
        <v>12101.81995052713</v>
      </c>
      <c r="AP149" s="241">
        <f t="shared" si="62"/>
        <v>9.045722577663512E-2</v>
      </c>
    </row>
    <row r="150" spans="21:42">
      <c r="U150" s="251">
        <v>141</v>
      </c>
      <c r="V150" s="252">
        <f t="shared" si="48"/>
        <v>0.93961007665099427</v>
      </c>
      <c r="W150" s="252">
        <f t="shared" si="49"/>
        <v>0.40371124842052891</v>
      </c>
      <c r="X150" s="253">
        <f t="shared" si="50"/>
        <v>9.0684835583602116E-38</v>
      </c>
      <c r="Y150" s="254">
        <f t="shared" si="63"/>
        <v>41602</v>
      </c>
      <c r="Z150" s="255">
        <f t="shared" si="51"/>
        <v>14.094151149764913</v>
      </c>
      <c r="AA150" s="255">
        <f t="shared" si="52"/>
        <v>7.2668024715695205</v>
      </c>
      <c r="AB150" s="253">
        <f t="shared" si="53"/>
        <v>1.4509573693376338E-35</v>
      </c>
      <c r="AC150" s="256">
        <f t="shared" si="45"/>
        <v>1282.5677546286072</v>
      </c>
      <c r="AD150" s="257">
        <f t="shared" si="46"/>
        <v>1773.099803062963</v>
      </c>
      <c r="AE150" s="258">
        <f t="shared" si="47"/>
        <v>9.4312229006946185E-34</v>
      </c>
      <c r="AF150" s="236">
        <f t="shared" si="54"/>
        <v>3055.6675576915704</v>
      </c>
      <c r="AG150" s="237">
        <f t="shared" si="64"/>
        <v>0.18912344851714863</v>
      </c>
      <c r="AH150" s="254">
        <f t="shared" si="65"/>
        <v>32515</v>
      </c>
      <c r="AI150" s="259">
        <f t="shared" si="55"/>
        <v>81.746076668636505</v>
      </c>
      <c r="AJ150" s="259">
        <f t="shared" si="56"/>
        <v>18.974428675764859</v>
      </c>
      <c r="AK150" s="253">
        <f t="shared" si="57"/>
        <v>1.5960531062713972E-34</v>
      </c>
      <c r="AL150" s="256">
        <f t="shared" si="58"/>
        <v>7438.8929768459211</v>
      </c>
      <c r="AM150" s="257">
        <f t="shared" si="59"/>
        <v>4629.7605968866255</v>
      </c>
      <c r="AN150" s="258">
        <f t="shared" si="60"/>
        <v>1.0374345190764082E-32</v>
      </c>
      <c r="AO150" s="236">
        <f t="shared" si="61"/>
        <v>12068.653573732547</v>
      </c>
      <c r="AP150" s="241">
        <f t="shared" si="62"/>
        <v>9.0209317739152722E-2</v>
      </c>
    </row>
    <row r="151" spans="21:42">
      <c r="U151" s="251">
        <v>142</v>
      </c>
      <c r="V151" s="252">
        <f t="shared" si="48"/>
        <v>0.93919507190660667</v>
      </c>
      <c r="W151" s="252">
        <f t="shared" si="49"/>
        <v>0.40112250277151168</v>
      </c>
      <c r="X151" s="253">
        <f t="shared" si="50"/>
        <v>4.9524733802570308E-38</v>
      </c>
      <c r="Y151" s="254">
        <f t="shared" si="63"/>
        <v>41609</v>
      </c>
      <c r="Z151" s="255">
        <f t="shared" si="51"/>
        <v>14.0879260785991</v>
      </c>
      <c r="AA151" s="255">
        <f t="shared" si="52"/>
        <v>7.2202050498872099</v>
      </c>
      <c r="AB151" s="253">
        <f t="shared" si="53"/>
        <v>7.9239574084112492E-36</v>
      </c>
      <c r="AC151" s="256">
        <f t="shared" si="45"/>
        <v>1282.001273152518</v>
      </c>
      <c r="AD151" s="257">
        <f t="shared" si="46"/>
        <v>1761.730032172479</v>
      </c>
      <c r="AE151" s="258">
        <f t="shared" si="47"/>
        <v>5.150572315467312E-34</v>
      </c>
      <c r="AF151" s="236">
        <f t="shared" si="54"/>
        <v>3043.7313053249973</v>
      </c>
      <c r="AG151" s="237">
        <f t="shared" si="64"/>
        <v>0.18838468189174953</v>
      </c>
      <c r="AH151" s="254">
        <f t="shared" si="65"/>
        <v>32522</v>
      </c>
      <c r="AI151" s="259">
        <f t="shared" si="55"/>
        <v>81.709971255874777</v>
      </c>
      <c r="AJ151" s="259">
        <f t="shared" si="56"/>
        <v>18.852757630261049</v>
      </c>
      <c r="AK151" s="253">
        <f t="shared" si="57"/>
        <v>8.7163531492523744E-35</v>
      </c>
      <c r="AL151" s="256">
        <f t="shared" si="58"/>
        <v>7435.6073842846054</v>
      </c>
      <c r="AM151" s="257">
        <f t="shared" si="59"/>
        <v>4600.0728617836958</v>
      </c>
      <c r="AN151" s="258">
        <f t="shared" si="60"/>
        <v>5.6656295470140439E-33</v>
      </c>
      <c r="AO151" s="236">
        <f t="shared" si="61"/>
        <v>12035.680246068301</v>
      </c>
      <c r="AP151" s="241">
        <f t="shared" si="62"/>
        <v>8.9962852682051814E-2</v>
      </c>
    </row>
    <row r="152" spans="21:42">
      <c r="U152" s="251">
        <v>143</v>
      </c>
      <c r="V152" s="252">
        <f t="shared" si="48"/>
        <v>0.93878025046052771</v>
      </c>
      <c r="W152" s="252">
        <f t="shared" si="49"/>
        <v>0.3985503571158352</v>
      </c>
      <c r="X152" s="253">
        <f t="shared" si="50"/>
        <v>2.7046410157014047E-38</v>
      </c>
      <c r="Y152" s="254">
        <f t="shared" si="63"/>
        <v>41616</v>
      </c>
      <c r="Z152" s="255">
        <f t="shared" si="51"/>
        <v>14.081703756907915</v>
      </c>
      <c r="AA152" s="255">
        <f t="shared" si="52"/>
        <v>7.1739064280850338</v>
      </c>
      <c r="AB152" s="253">
        <f t="shared" si="53"/>
        <v>4.3274256251222477E-36</v>
      </c>
      <c r="AC152" s="256">
        <f t="shared" si="45"/>
        <v>1281.4350418786203</v>
      </c>
      <c r="AD152" s="257">
        <f t="shared" si="46"/>
        <v>1750.4331684527483</v>
      </c>
      <c r="AE152" s="258">
        <f t="shared" si="47"/>
        <v>2.812826656329461E-34</v>
      </c>
      <c r="AF152" s="236">
        <f t="shared" si="54"/>
        <v>3031.8682103313686</v>
      </c>
      <c r="AG152" s="237">
        <f t="shared" si="64"/>
        <v>0.18765044317208446</v>
      </c>
      <c r="AH152" s="254">
        <f t="shared" si="65"/>
        <v>32529</v>
      </c>
      <c r="AI152" s="259">
        <f t="shared" si="55"/>
        <v>81.673881790065906</v>
      </c>
      <c r="AJ152" s="259">
        <f t="shared" si="56"/>
        <v>18.731866784444254</v>
      </c>
      <c r="AK152" s="253">
        <f t="shared" si="57"/>
        <v>4.7601681876344722E-35</v>
      </c>
      <c r="AL152" s="256">
        <f t="shared" si="58"/>
        <v>7432.3232428959973</v>
      </c>
      <c r="AM152" s="257">
        <f t="shared" si="59"/>
        <v>4570.5754954043969</v>
      </c>
      <c r="AN152" s="258">
        <f t="shared" si="60"/>
        <v>3.0941093219624072E-33</v>
      </c>
      <c r="AO152" s="236">
        <f t="shared" si="61"/>
        <v>12002.898738300395</v>
      </c>
      <c r="AP152" s="241">
        <f t="shared" si="62"/>
        <v>8.9717821417202193E-2</v>
      </c>
    </row>
    <row r="153" spans="21:42">
      <c r="U153" s="251">
        <v>144</v>
      </c>
      <c r="V153" s="252">
        <f t="shared" si="48"/>
        <v>0.93836561223179882</v>
      </c>
      <c r="W153" s="252">
        <f t="shared" si="49"/>
        <v>0.39599470500821016</v>
      </c>
      <c r="X153" s="253">
        <f t="shared" si="50"/>
        <v>1.4770565053364452E-38</v>
      </c>
      <c r="Y153" s="254">
        <f t="shared" si="63"/>
        <v>41623</v>
      </c>
      <c r="Z153" s="255">
        <f t="shared" si="51"/>
        <v>14.075484183476982</v>
      </c>
      <c r="AA153" s="255">
        <f t="shared" si="52"/>
        <v>7.1279046901477825</v>
      </c>
      <c r="AB153" s="253">
        <f t="shared" si="53"/>
        <v>2.3632904085383124E-36</v>
      </c>
      <c r="AC153" s="256">
        <f t="shared" si="45"/>
        <v>1280.8690606964053</v>
      </c>
      <c r="AD153" s="257">
        <f t="shared" si="46"/>
        <v>1739.2087443960588</v>
      </c>
      <c r="AE153" s="258">
        <f t="shared" si="47"/>
        <v>1.536138765549903E-34</v>
      </c>
      <c r="AF153" s="236">
        <f t="shared" si="54"/>
        <v>3020.0778050924641</v>
      </c>
      <c r="AG153" s="237">
        <f t="shared" si="64"/>
        <v>0.18692070341600941</v>
      </c>
      <c r="AH153" s="254">
        <f t="shared" si="65"/>
        <v>32536</v>
      </c>
      <c r="AI153" s="259">
        <f t="shared" si="55"/>
        <v>81.637808264166495</v>
      </c>
      <c r="AJ153" s="259">
        <f t="shared" si="56"/>
        <v>18.611751135385877</v>
      </c>
      <c r="AK153" s="253">
        <f t="shared" si="57"/>
        <v>2.5996194493921436E-35</v>
      </c>
      <c r="AL153" s="256">
        <f t="shared" si="58"/>
        <v>7429.0405520391496</v>
      </c>
      <c r="AM153" s="257">
        <f t="shared" si="59"/>
        <v>4541.2672770341533</v>
      </c>
      <c r="AN153" s="258">
        <f t="shared" si="60"/>
        <v>1.6897526421048935E-33</v>
      </c>
      <c r="AO153" s="236">
        <f t="shared" si="61"/>
        <v>11970.307829073303</v>
      </c>
      <c r="AP153" s="241">
        <f t="shared" si="62"/>
        <v>8.9474214815362732E-2</v>
      </c>
    </row>
    <row r="154" spans="21:42">
      <c r="U154" s="251">
        <v>145</v>
      </c>
      <c r="V154" s="252">
        <f t="shared" si="48"/>
        <v>0.93795115713949673</v>
      </c>
      <c r="W154" s="252">
        <f t="shared" si="49"/>
        <v>0.39345544068591409</v>
      </c>
      <c r="X154" s="253">
        <f t="shared" si="50"/>
        <v>8.0664898124788163E-39</v>
      </c>
      <c r="Y154" s="254">
        <f t="shared" si="63"/>
        <v>41630</v>
      </c>
      <c r="Z154" s="255">
        <f t="shared" si="51"/>
        <v>14.069267357092452</v>
      </c>
      <c r="AA154" s="255">
        <f t="shared" si="52"/>
        <v>7.0821979323464532</v>
      </c>
      <c r="AB154" s="253">
        <f t="shared" si="53"/>
        <v>1.2906383699966106E-36</v>
      </c>
      <c r="AC154" s="256">
        <f t="shared" si="45"/>
        <v>1280.303329495413</v>
      </c>
      <c r="AD154" s="257">
        <f t="shared" si="46"/>
        <v>1728.0562954925342</v>
      </c>
      <c r="AE154" s="258">
        <f t="shared" si="47"/>
        <v>8.3891494049779681E-35</v>
      </c>
      <c r="AF154" s="236">
        <f t="shared" si="54"/>
        <v>3008.3596249879474</v>
      </c>
      <c r="AG154" s="237">
        <f t="shared" si="64"/>
        <v>0.1861954338669275</v>
      </c>
      <c r="AH154" s="254">
        <f t="shared" si="65"/>
        <v>32543</v>
      </c>
      <c r="AI154" s="259">
        <f t="shared" si="55"/>
        <v>81.601750671136216</v>
      </c>
      <c r="AJ154" s="259">
        <f t="shared" si="56"/>
        <v>18.492405712237961</v>
      </c>
      <c r="AK154" s="253">
        <f t="shared" si="57"/>
        <v>1.4197022069962718E-35</v>
      </c>
      <c r="AL154" s="256">
        <f t="shared" si="58"/>
        <v>7425.7593110733951</v>
      </c>
      <c r="AM154" s="257">
        <f t="shared" si="59"/>
        <v>4512.146993786062</v>
      </c>
      <c r="AN154" s="258">
        <f t="shared" si="60"/>
        <v>9.2280643454757667E-34</v>
      </c>
      <c r="AO154" s="236">
        <f t="shared" si="61"/>
        <v>11937.906304859458</v>
      </c>
      <c r="AP154" s="241">
        <f t="shared" si="62"/>
        <v>8.9232023805803778E-2</v>
      </c>
    </row>
    <row r="155" spans="21:42">
      <c r="U155" s="251">
        <v>146</v>
      </c>
      <c r="V155" s="252">
        <f t="shared" si="48"/>
        <v>0.93753688510273447</v>
      </c>
      <c r="W155" s="252">
        <f t="shared" si="49"/>
        <v>0.39093245906441415</v>
      </c>
      <c r="X155" s="253">
        <f t="shared" si="50"/>
        <v>4.4052653138007272E-39</v>
      </c>
      <c r="Y155" s="254">
        <f t="shared" si="63"/>
        <v>41637</v>
      </c>
      <c r="Z155" s="255">
        <f t="shared" si="51"/>
        <v>14.063053276541018</v>
      </c>
      <c r="AA155" s="255">
        <f t="shared" si="52"/>
        <v>7.036784263159455</v>
      </c>
      <c r="AB155" s="253">
        <f t="shared" si="53"/>
        <v>7.0484245020811633E-37</v>
      </c>
      <c r="AC155" s="256">
        <f t="shared" si="45"/>
        <v>1279.7378481652324</v>
      </c>
      <c r="AD155" s="257">
        <f t="shared" si="46"/>
        <v>1716.975360210907</v>
      </c>
      <c r="AE155" s="258">
        <f t="shared" si="47"/>
        <v>4.5814759263527559E-35</v>
      </c>
      <c r="AF155" s="236">
        <f t="shared" si="54"/>
        <v>2996.7132083761394</v>
      </c>
      <c r="AG155" s="237">
        <f t="shared" si="64"/>
        <v>0.18547460595259885</v>
      </c>
      <c r="AH155" s="254">
        <f t="shared" si="65"/>
        <v>32550</v>
      </c>
      <c r="AI155" s="259">
        <f t="shared" si="55"/>
        <v>81.565709003937897</v>
      </c>
      <c r="AJ155" s="259">
        <f t="shared" si="56"/>
        <v>18.373825576027464</v>
      </c>
      <c r="AK155" s="253">
        <f t="shared" si="57"/>
        <v>7.7532669522892794E-36</v>
      </c>
      <c r="AL155" s="256">
        <f t="shared" si="58"/>
        <v>7422.4795193583486</v>
      </c>
      <c r="AM155" s="257">
        <f t="shared" si="59"/>
        <v>4483.2134405507013</v>
      </c>
      <c r="AN155" s="258">
        <f t="shared" si="60"/>
        <v>5.0396235189880308E-34</v>
      </c>
      <c r="AO155" s="236">
        <f t="shared" si="61"/>
        <v>11905.692959909051</v>
      </c>
      <c r="AP155" s="241">
        <f t="shared" si="62"/>
        <v>8.899123937593191E-2</v>
      </c>
    </row>
    <row r="156" spans="21:42">
      <c r="U156" s="251">
        <v>147</v>
      </c>
      <c r="V156" s="252">
        <f t="shared" si="48"/>
        <v>0.93712279604066018</v>
      </c>
      <c r="W156" s="252">
        <f t="shared" si="49"/>
        <v>0.38842565573301824</v>
      </c>
      <c r="X156" s="253">
        <f t="shared" si="50"/>
        <v>2.405800160430908E-39</v>
      </c>
      <c r="Y156" s="254">
        <f t="shared" si="63"/>
        <v>41644</v>
      </c>
      <c r="Z156" s="255">
        <f t="shared" si="51"/>
        <v>14.056841940609903</v>
      </c>
      <c r="AA156" s="255">
        <f t="shared" si="52"/>
        <v>6.9916618031943285</v>
      </c>
      <c r="AB156" s="253">
        <f t="shared" si="53"/>
        <v>3.8492802566894527E-37</v>
      </c>
      <c r="AC156" s="256">
        <f t="shared" si="45"/>
        <v>1279.172616595501</v>
      </c>
      <c r="AD156" s="257">
        <f t="shared" si="46"/>
        <v>1705.9654799794162</v>
      </c>
      <c r="AE156" s="258">
        <f t="shared" si="47"/>
        <v>2.5020321668481439E-35</v>
      </c>
      <c r="AF156" s="236">
        <f t="shared" si="54"/>
        <v>2985.1380965749172</v>
      </c>
      <c r="AG156" s="237">
        <f t="shared" si="64"/>
        <v>0.18475819128395848</v>
      </c>
      <c r="AH156" s="254">
        <f t="shared" si="65"/>
        <v>32557</v>
      </c>
      <c r="AI156" s="259">
        <f t="shared" si="55"/>
        <v>81.529683255537435</v>
      </c>
      <c r="AJ156" s="259">
        <f t="shared" si="56"/>
        <v>18.256005819451858</v>
      </c>
      <c r="AK156" s="253">
        <f t="shared" si="57"/>
        <v>4.2342082823583983E-36</v>
      </c>
      <c r="AL156" s="256">
        <f t="shared" si="58"/>
        <v>7419.2011762539069</v>
      </c>
      <c r="AM156" s="257">
        <f t="shared" si="59"/>
        <v>4454.465419946252</v>
      </c>
      <c r="AN156" s="258">
        <f t="shared" si="60"/>
        <v>2.7522353835329589E-34</v>
      </c>
      <c r="AO156" s="236">
        <f t="shared" si="61"/>
        <v>11873.666596200159</v>
      </c>
      <c r="AP156" s="241">
        <f t="shared" si="62"/>
        <v>8.8751852570917208E-2</v>
      </c>
    </row>
    <row r="157" spans="21:42">
      <c r="U157" s="251">
        <v>148</v>
      </c>
      <c r="V157" s="252">
        <f t="shared" si="48"/>
        <v>0.93670888987245804</v>
      </c>
      <c r="W157" s="252">
        <f t="shared" si="49"/>
        <v>0.3859349269505542</v>
      </c>
      <c r="X157" s="253">
        <f t="shared" si="50"/>
        <v>1.3138537635400175E-39</v>
      </c>
      <c r="Y157" s="254">
        <f t="shared" si="63"/>
        <v>41651</v>
      </c>
      <c r="Z157" s="255">
        <f t="shared" si="51"/>
        <v>14.050633348086871</v>
      </c>
      <c r="AA157" s="255">
        <f t="shared" si="52"/>
        <v>6.9468286851099759</v>
      </c>
      <c r="AB157" s="253">
        <f t="shared" si="53"/>
        <v>2.102166021664028E-37</v>
      </c>
      <c r="AC157" s="256">
        <f t="shared" si="45"/>
        <v>1278.607634675905</v>
      </c>
      <c r="AD157" s="257">
        <f t="shared" si="46"/>
        <v>1695.026199166834</v>
      </c>
      <c r="AE157" s="258">
        <f t="shared" si="47"/>
        <v>1.3664079140816182E-35</v>
      </c>
      <c r="AF157" s="236">
        <f t="shared" si="54"/>
        <v>2973.633833842739</v>
      </c>
      <c r="AG157" s="237">
        <f t="shared" si="64"/>
        <v>0.18404616165394189</v>
      </c>
      <c r="AH157" s="254">
        <f t="shared" si="65"/>
        <v>32564</v>
      </c>
      <c r="AI157" s="259">
        <f t="shared" si="55"/>
        <v>81.493673418903853</v>
      </c>
      <c r="AJ157" s="259">
        <f t="shared" si="56"/>
        <v>18.138941566676049</v>
      </c>
      <c r="AK157" s="253">
        <f t="shared" si="57"/>
        <v>2.3123826238304309E-36</v>
      </c>
      <c r="AL157" s="256">
        <f t="shared" si="58"/>
        <v>7415.9242811202503</v>
      </c>
      <c r="AM157" s="257">
        <f t="shared" si="59"/>
        <v>4425.9017422689558</v>
      </c>
      <c r="AN157" s="258">
        <f t="shared" si="60"/>
        <v>1.50304870548978E-34</v>
      </c>
      <c r="AO157" s="236">
        <f t="shared" si="61"/>
        <v>11841.826023389207</v>
      </c>
      <c r="AP157" s="241">
        <f t="shared" si="62"/>
        <v>8.8513854493322927E-2</v>
      </c>
    </row>
    <row r="158" spans="21:42">
      <c r="U158" s="251">
        <v>149</v>
      </c>
      <c r="V158" s="252">
        <f t="shared" si="48"/>
        <v>0.93629516651734823</v>
      </c>
      <c r="W158" s="252">
        <f t="shared" si="49"/>
        <v>0.38346016964107665</v>
      </c>
      <c r="X158" s="253">
        <f t="shared" si="50"/>
        <v>7.1752082336674987E-40</v>
      </c>
      <c r="Y158" s="254">
        <f t="shared" si="63"/>
        <v>41658</v>
      </c>
      <c r="Z158" s="255">
        <f t="shared" si="51"/>
        <v>14.044427497760223</v>
      </c>
      <c r="AA158" s="255">
        <f t="shared" si="52"/>
        <v>6.9022830535393798</v>
      </c>
      <c r="AB158" s="253">
        <f t="shared" si="53"/>
        <v>1.1480333173867997E-37</v>
      </c>
      <c r="AC158" s="256">
        <f t="shared" si="45"/>
        <v>1278.0429022961803</v>
      </c>
      <c r="AD158" s="257">
        <f t="shared" si="46"/>
        <v>1684.1570650636086</v>
      </c>
      <c r="AE158" s="258">
        <f t="shared" si="47"/>
        <v>7.462216563014198E-36</v>
      </c>
      <c r="AF158" s="236">
        <f t="shared" si="54"/>
        <v>2962.1999673597888</v>
      </c>
      <c r="AG158" s="237">
        <f t="shared" si="64"/>
        <v>0.18333848903631794</v>
      </c>
      <c r="AH158" s="254">
        <f t="shared" si="65"/>
        <v>32571</v>
      </c>
      <c r="AI158" s="259">
        <f t="shared" si="55"/>
        <v>81.457679487009301</v>
      </c>
      <c r="AJ158" s="259">
        <f t="shared" si="56"/>
        <v>18.022627973130604</v>
      </c>
      <c r="AK158" s="253">
        <f t="shared" si="57"/>
        <v>1.2628366491254798E-36</v>
      </c>
      <c r="AL158" s="256">
        <f t="shared" si="58"/>
        <v>7412.6488333178449</v>
      </c>
      <c r="AM158" s="257">
        <f t="shared" si="59"/>
        <v>4397.5212254438666</v>
      </c>
      <c r="AN158" s="258">
        <f t="shared" si="60"/>
        <v>8.2084382193156184E-35</v>
      </c>
      <c r="AO158" s="236">
        <f t="shared" si="61"/>
        <v>11810.170058761712</v>
      </c>
      <c r="AP158" s="241">
        <f t="shared" si="62"/>
        <v>8.8277236302737316E-2</v>
      </c>
    </row>
    <row r="159" spans="21:42">
      <c r="U159" s="251">
        <v>150</v>
      </c>
      <c r="V159" s="252">
        <f t="shared" si="48"/>
        <v>0.93588162589458612</v>
      </c>
      <c r="W159" s="252">
        <f t="shared" si="49"/>
        <v>0.38100128138960127</v>
      </c>
      <c r="X159" s="253">
        <f t="shared" si="50"/>
        <v>3.9185192922669764E-40</v>
      </c>
      <c r="Y159" s="254">
        <f t="shared" si="63"/>
        <v>41665</v>
      </c>
      <c r="Z159" s="255">
        <f t="shared" si="51"/>
        <v>14.038224388418792</v>
      </c>
      <c r="AA159" s="255">
        <f t="shared" si="52"/>
        <v>6.8580230650128229</v>
      </c>
      <c r="AB159" s="253">
        <f t="shared" si="53"/>
        <v>6.2696308676271622E-38</v>
      </c>
      <c r="AC159" s="256">
        <f t="shared" si="45"/>
        <v>1277.4784193461101</v>
      </c>
      <c r="AD159" s="257">
        <f t="shared" si="46"/>
        <v>1673.3576278631285</v>
      </c>
      <c r="AE159" s="258">
        <f t="shared" si="47"/>
        <v>4.0752600639576547E-36</v>
      </c>
      <c r="AF159" s="236">
        <f t="shared" si="54"/>
        <v>2950.8360472092386</v>
      </c>
      <c r="AG159" s="237">
        <f t="shared" si="64"/>
        <v>0.18263514558452923</v>
      </c>
      <c r="AH159" s="254">
        <f t="shared" si="65"/>
        <v>32578</v>
      </c>
      <c r="AI159" s="259">
        <f t="shared" si="55"/>
        <v>81.421701452828998</v>
      </c>
      <c r="AJ159" s="259">
        <f t="shared" si="56"/>
        <v>17.907060225311259</v>
      </c>
      <c r="AK159" s="253">
        <f t="shared" si="57"/>
        <v>6.8965939543898789E-37</v>
      </c>
      <c r="AL159" s="256">
        <f t="shared" si="58"/>
        <v>7409.374832207438</v>
      </c>
      <c r="AM159" s="257">
        <f t="shared" si="59"/>
        <v>4369.3226949759464</v>
      </c>
      <c r="AN159" s="258">
        <f t="shared" si="60"/>
        <v>4.4827860703534211E-35</v>
      </c>
      <c r="AO159" s="236">
        <f t="shared" si="61"/>
        <v>11778.697527183383</v>
      </c>
      <c r="AP159" s="241">
        <f t="shared" si="62"/>
        <v>8.8041989215408178E-2</v>
      </c>
    </row>
    <row r="160" spans="21:42">
      <c r="U160" s="251">
        <v>151</v>
      </c>
      <c r="V160" s="252">
        <f t="shared" si="48"/>
        <v>0.93546826792346294</v>
      </c>
      <c r="W160" s="252">
        <f t="shared" si="49"/>
        <v>0.37855816043786616</v>
      </c>
      <c r="X160" s="253">
        <f t="shared" si="50"/>
        <v>2.1399787913917697E-40</v>
      </c>
      <c r="Y160" s="254">
        <f t="shared" si="63"/>
        <v>41672</v>
      </c>
      <c r="Z160" s="255">
        <f t="shared" si="51"/>
        <v>14.032024018851944</v>
      </c>
      <c r="AA160" s="255">
        <f t="shared" si="52"/>
        <v>6.8140468878815907</v>
      </c>
      <c r="AB160" s="253">
        <f t="shared" si="53"/>
        <v>3.4239660662268313E-38</v>
      </c>
      <c r="AC160" s="256">
        <f t="shared" si="45"/>
        <v>1276.9141857155269</v>
      </c>
      <c r="AD160" s="257">
        <f t="shared" si="46"/>
        <v>1662.6274406431082</v>
      </c>
      <c r="AE160" s="258">
        <f t="shared" si="47"/>
        <v>2.2255779430474403E-36</v>
      </c>
      <c r="AF160" s="236">
        <f t="shared" si="54"/>
        <v>2939.5416263586349</v>
      </c>
      <c r="AG160" s="237">
        <f t="shared" si="64"/>
        <v>0.18193610363054</v>
      </c>
      <c r="AH160" s="254">
        <f t="shared" si="65"/>
        <v>32585</v>
      </c>
      <c r="AI160" s="259">
        <f t="shared" si="55"/>
        <v>81.385739309341275</v>
      </c>
      <c r="AJ160" s="259">
        <f t="shared" si="56"/>
        <v>17.792233540579709</v>
      </c>
      <c r="AK160" s="253">
        <f t="shared" si="57"/>
        <v>3.7663626728495145E-37</v>
      </c>
      <c r="AL160" s="256">
        <f t="shared" si="58"/>
        <v>7406.1022771500557</v>
      </c>
      <c r="AM160" s="257">
        <f t="shared" si="59"/>
        <v>4341.3049839014484</v>
      </c>
      <c r="AN160" s="258">
        <f t="shared" si="60"/>
        <v>2.4481357373521844E-35</v>
      </c>
      <c r="AO160" s="236">
        <f t="shared" si="61"/>
        <v>11747.407261051503</v>
      </c>
      <c r="AP160" s="241">
        <f t="shared" si="62"/>
        <v>8.7808104503879381E-2</v>
      </c>
    </row>
    <row r="161" spans="21:42">
      <c r="U161" s="251">
        <v>152</v>
      </c>
      <c r="V161" s="252">
        <f t="shared" si="48"/>
        <v>0.93505509252330554</v>
      </c>
      <c r="W161" s="252">
        <f t="shared" si="49"/>
        <v>0.37613070568012152</v>
      </c>
      <c r="X161" s="253">
        <f t="shared" si="50"/>
        <v>1.1686835985838239E-40</v>
      </c>
      <c r="Y161" s="254">
        <f t="shared" si="63"/>
        <v>41679</v>
      </c>
      <c r="Z161" s="255">
        <f t="shared" si="51"/>
        <v>14.025826387849584</v>
      </c>
      <c r="AA161" s="255">
        <f t="shared" si="52"/>
        <v>6.770352702242187</v>
      </c>
      <c r="AB161" s="253">
        <f t="shared" si="53"/>
        <v>1.8698937577341182E-38</v>
      </c>
      <c r="AC161" s="256">
        <f t="shared" si="45"/>
        <v>1276.350201294312</v>
      </c>
      <c r="AD161" s="257">
        <f t="shared" si="46"/>
        <v>1651.9660593470933</v>
      </c>
      <c r="AE161" s="258">
        <f t="shared" si="47"/>
        <v>1.2154309425271767E-36</v>
      </c>
      <c r="AF161" s="236">
        <f t="shared" si="54"/>
        <v>2928.3162606414053</v>
      </c>
      <c r="AG161" s="237">
        <f t="shared" si="64"/>
        <v>0.18124133568369161</v>
      </c>
      <c r="AH161" s="254">
        <f t="shared" si="65"/>
        <v>32592</v>
      </c>
      <c r="AI161" s="259">
        <f t="shared" si="55"/>
        <v>81.349793049527577</v>
      </c>
      <c r="AJ161" s="259">
        <f t="shared" si="56"/>
        <v>17.678143166965711</v>
      </c>
      <c r="AK161" s="253">
        <f t="shared" si="57"/>
        <v>2.0568831335075301E-37</v>
      </c>
      <c r="AL161" s="256">
        <f t="shared" si="58"/>
        <v>7402.8311675070099</v>
      </c>
      <c r="AM161" s="257">
        <f t="shared" si="59"/>
        <v>4313.4669327396332</v>
      </c>
      <c r="AN161" s="258">
        <f t="shared" si="60"/>
        <v>1.3369740367798945E-35</v>
      </c>
      <c r="AO161" s="236">
        <f t="shared" si="61"/>
        <v>11716.298100246644</v>
      </c>
      <c r="AP161" s="241">
        <f t="shared" si="62"/>
        <v>8.7575573496629991E-2</v>
      </c>
    </row>
    <row r="162" spans="21:42">
      <c r="U162" s="251">
        <v>153</v>
      </c>
      <c r="V162" s="252">
        <f t="shared" si="48"/>
        <v>0.93464209961347622</v>
      </c>
      <c r="W162" s="252">
        <f t="shared" si="49"/>
        <v>0.37371881665894435</v>
      </c>
      <c r="X162" s="253">
        <f t="shared" si="50"/>
        <v>6.3824060270733533E-41</v>
      </c>
      <c r="Y162" s="254">
        <f t="shared" si="63"/>
        <v>41686</v>
      </c>
      <c r="Z162" s="255">
        <f t="shared" si="51"/>
        <v>14.019631494202143</v>
      </c>
      <c r="AA162" s="255">
        <f t="shared" si="52"/>
        <v>6.7269386998609981</v>
      </c>
      <c r="AB162" s="253">
        <f t="shared" si="53"/>
        <v>1.0211849643317365E-38</v>
      </c>
      <c r="AC162" s="256">
        <f t="shared" si="45"/>
        <v>1275.7864659723948</v>
      </c>
      <c r="AD162" s="257">
        <f t="shared" si="46"/>
        <v>1641.3730427660835</v>
      </c>
      <c r="AE162" s="258">
        <f t="shared" si="47"/>
        <v>6.6377022681562878E-37</v>
      </c>
      <c r="AF162" s="236">
        <f t="shared" si="54"/>
        <v>2917.1595087384785</v>
      </c>
      <c r="AG162" s="237">
        <f t="shared" si="64"/>
        <v>0.1805508144295648</v>
      </c>
      <c r="AH162" s="254">
        <f t="shared" si="65"/>
        <v>32599</v>
      </c>
      <c r="AI162" s="259">
        <f t="shared" si="55"/>
        <v>81.31386266637243</v>
      </c>
      <c r="AJ162" s="259">
        <f t="shared" si="56"/>
        <v>17.564784382970384</v>
      </c>
      <c r="AK162" s="253">
        <f t="shared" si="57"/>
        <v>1.1233034607649102E-37</v>
      </c>
      <c r="AL162" s="256">
        <f t="shared" si="58"/>
        <v>7399.5615026398909</v>
      </c>
      <c r="AM162" s="257">
        <f t="shared" si="59"/>
        <v>4285.8073894447734</v>
      </c>
      <c r="AN162" s="258">
        <f t="shared" si="60"/>
        <v>7.3014724949719172E-36</v>
      </c>
      <c r="AO162" s="236">
        <f t="shared" si="61"/>
        <v>11685.368892084665</v>
      </c>
      <c r="AP162" s="241">
        <f t="shared" si="62"/>
        <v>8.7344387577715482E-2</v>
      </c>
    </row>
    <row r="163" spans="21:42">
      <c r="U163" s="251">
        <v>154</v>
      </c>
      <c r="V163" s="252">
        <f t="shared" si="48"/>
        <v>0.93422928911337344</v>
      </c>
      <c r="W163" s="252">
        <f t="shared" si="49"/>
        <v>0.37132239356108232</v>
      </c>
      <c r="X163" s="253">
        <f t="shared" si="50"/>
        <v>3.4855547509851624E-41</v>
      </c>
      <c r="Y163" s="254">
        <f t="shared" si="63"/>
        <v>41693</v>
      </c>
      <c r="Z163" s="255">
        <f t="shared" si="51"/>
        <v>14.013439336700602</v>
      </c>
      <c r="AA163" s="255">
        <f t="shared" si="52"/>
        <v>6.6838030840994822</v>
      </c>
      <c r="AB163" s="253">
        <f t="shared" si="53"/>
        <v>5.5768876015762598E-39</v>
      </c>
      <c r="AC163" s="256">
        <f t="shared" si="45"/>
        <v>1275.2229796397546</v>
      </c>
      <c r="AD163" s="257">
        <f t="shared" si="46"/>
        <v>1630.8479525202736</v>
      </c>
      <c r="AE163" s="258">
        <f t="shared" si="47"/>
        <v>3.6249769410245685E-37</v>
      </c>
      <c r="AF163" s="236">
        <f t="shared" si="54"/>
        <v>2906.070932160028</v>
      </c>
      <c r="AG163" s="237">
        <f t="shared" si="64"/>
        <v>0.1798645127288499</v>
      </c>
      <c r="AH163" s="254">
        <f t="shared" si="65"/>
        <v>32606</v>
      </c>
      <c r="AI163" s="259">
        <f t="shared" si="55"/>
        <v>81.277948152863488</v>
      </c>
      <c r="AJ163" s="259">
        <f t="shared" si="56"/>
        <v>17.452152497370868</v>
      </c>
      <c r="AK163" s="253">
        <f t="shared" si="57"/>
        <v>6.1345763617338853E-38</v>
      </c>
      <c r="AL163" s="256">
        <f t="shared" si="58"/>
        <v>7396.2932819105781</v>
      </c>
      <c r="AM163" s="257">
        <f t="shared" si="59"/>
        <v>4258.3252093584924</v>
      </c>
      <c r="AN163" s="258">
        <f t="shared" si="60"/>
        <v>3.9874746351270257E-36</v>
      </c>
      <c r="AO163" s="236">
        <f t="shared" si="61"/>
        <v>11654.61849126907</v>
      </c>
      <c r="AP163" s="241">
        <f t="shared" si="62"/>
        <v>8.7114538186411558E-2</v>
      </c>
    </row>
    <row r="164" spans="21:42">
      <c r="U164" s="251">
        <v>155</v>
      </c>
      <c r="V164" s="252">
        <f t="shared" si="48"/>
        <v>0.93381666094243065</v>
      </c>
      <c r="W164" s="252">
        <f t="shared" si="49"/>
        <v>0.36894133721332217</v>
      </c>
      <c r="X164" s="253">
        <f t="shared" si="50"/>
        <v>1.9035285236602255E-41</v>
      </c>
      <c r="Y164" s="254">
        <f t="shared" si="63"/>
        <v>41700</v>
      </c>
      <c r="Z164" s="255">
        <f t="shared" si="51"/>
        <v>14.007249914136461</v>
      </c>
      <c r="AA164" s="255">
        <f t="shared" si="52"/>
        <v>6.640944069839799</v>
      </c>
      <c r="AB164" s="253">
        <f t="shared" si="53"/>
        <v>3.045645637856361E-39</v>
      </c>
      <c r="AC164" s="256">
        <f t="shared" si="45"/>
        <v>1274.6597421864178</v>
      </c>
      <c r="AD164" s="257">
        <f t="shared" si="46"/>
        <v>1620.3903530409109</v>
      </c>
      <c r="AE164" s="258">
        <f t="shared" si="47"/>
        <v>1.9796696646066342E-37</v>
      </c>
      <c r="AF164" s="236">
        <f t="shared" si="54"/>
        <v>2895.0500952273287</v>
      </c>
      <c r="AG164" s="237">
        <f t="shared" si="64"/>
        <v>0.17918240361622384</v>
      </c>
      <c r="AH164" s="254">
        <f t="shared" si="65"/>
        <v>32613</v>
      </c>
      <c r="AI164" s="259">
        <f t="shared" si="55"/>
        <v>81.242049501991474</v>
      </c>
      <c r="AJ164" s="259">
        <f t="shared" si="56"/>
        <v>17.340242849026144</v>
      </c>
      <c r="AK164" s="253">
        <f t="shared" si="57"/>
        <v>3.3502102016419968E-38</v>
      </c>
      <c r="AL164" s="256">
        <f t="shared" si="58"/>
        <v>7393.0265046812237</v>
      </c>
      <c r="AM164" s="257">
        <f t="shared" si="59"/>
        <v>4231.0192551623786</v>
      </c>
      <c r="AN164" s="258">
        <f t="shared" si="60"/>
        <v>2.177636631067298E-36</v>
      </c>
      <c r="AO164" s="236">
        <f t="shared" si="61"/>
        <v>11624.045759843602</v>
      </c>
      <c r="AP164" s="241">
        <f t="shared" si="62"/>
        <v>8.688601681685991E-2</v>
      </c>
    </row>
    <row r="165" spans="21:42">
      <c r="U165" s="251">
        <v>156</v>
      </c>
      <c r="V165" s="252">
        <f t="shared" si="48"/>
        <v>0.9334042150201175</v>
      </c>
      <c r="W165" s="252">
        <f t="shared" si="49"/>
        <v>0.36657554907838596</v>
      </c>
      <c r="X165" s="253">
        <f t="shared" si="50"/>
        <v>1.0395535572534189E-41</v>
      </c>
      <c r="Y165" s="254">
        <f t="shared" si="63"/>
        <v>41707</v>
      </c>
      <c r="Z165" s="255">
        <f t="shared" si="51"/>
        <v>14.001063225301763</v>
      </c>
      <c r="AA165" s="255">
        <f t="shared" si="52"/>
        <v>6.5983598834109474</v>
      </c>
      <c r="AB165" s="253">
        <f t="shared" si="53"/>
        <v>1.6632856916054702E-39</v>
      </c>
      <c r="AC165" s="256">
        <f t="shared" si="45"/>
        <v>1274.0967535024604</v>
      </c>
      <c r="AD165" s="257">
        <f t="shared" si="46"/>
        <v>1609.9998115522708</v>
      </c>
      <c r="AE165" s="258">
        <f t="shared" si="47"/>
        <v>1.0811356995435554E-37</v>
      </c>
      <c r="AF165" s="236">
        <f t="shared" si="54"/>
        <v>2884.0965650547314</v>
      </c>
      <c r="AG165" s="237">
        <f t="shared" si="64"/>
        <v>0.17850446029923447</v>
      </c>
      <c r="AH165" s="254">
        <f t="shared" si="65"/>
        <v>32620</v>
      </c>
      <c r="AI165" s="259">
        <f t="shared" si="55"/>
        <v>81.206166706750224</v>
      </c>
      <c r="AJ165" s="259">
        <f t="shared" si="56"/>
        <v>17.229050806684139</v>
      </c>
      <c r="AK165" s="253">
        <f t="shared" si="57"/>
        <v>1.8296142607660171E-38</v>
      </c>
      <c r="AL165" s="256">
        <f t="shared" si="58"/>
        <v>7389.7611703142702</v>
      </c>
      <c r="AM165" s="257">
        <f t="shared" si="59"/>
        <v>4203.8883968309301</v>
      </c>
      <c r="AN165" s="258">
        <f t="shared" si="60"/>
        <v>1.1892492694979111E-36</v>
      </c>
      <c r="AO165" s="236">
        <f t="shared" si="61"/>
        <v>11593.649567145199</v>
      </c>
      <c r="AP165" s="241">
        <f t="shared" si="62"/>
        <v>8.6658815017716481E-2</v>
      </c>
    </row>
    <row r="166" spans="21:42">
      <c r="U166" s="251">
        <v>157</v>
      </c>
      <c r="V166" s="252">
        <f t="shared" si="48"/>
        <v>0.93299195126593826</v>
      </c>
      <c r="W166" s="252">
        <f t="shared" si="49"/>
        <v>0.36422493125085326</v>
      </c>
      <c r="X166" s="253">
        <f t="shared" si="50"/>
        <v>5.6772020222751268E-42</v>
      </c>
      <c r="Y166" s="254">
        <f t="shared" si="63"/>
        <v>41714</v>
      </c>
      <c r="Z166" s="255">
        <f t="shared" si="51"/>
        <v>13.994879268989074</v>
      </c>
      <c r="AA166" s="255">
        <f t="shared" si="52"/>
        <v>6.556048762515359</v>
      </c>
      <c r="AB166" s="253">
        <f t="shared" si="53"/>
        <v>9.0835232356402035E-40</v>
      </c>
      <c r="AC166" s="256">
        <f t="shared" si="45"/>
        <v>1273.5340134780058</v>
      </c>
      <c r="AD166" s="257">
        <f t="shared" si="46"/>
        <v>1599.6758980537475</v>
      </c>
      <c r="AE166" s="258">
        <f t="shared" si="47"/>
        <v>5.9042901031661319E-38</v>
      </c>
      <c r="AF166" s="236">
        <f t="shared" si="54"/>
        <v>2873.2099115317533</v>
      </c>
      <c r="AG166" s="237">
        <f t="shared" si="64"/>
        <v>0.17783065615719212</v>
      </c>
      <c r="AH166" s="254">
        <f t="shared" si="65"/>
        <v>32627</v>
      </c>
      <c r="AI166" s="259">
        <f t="shared" si="55"/>
        <v>81.170299760136629</v>
      </c>
      <c r="AJ166" s="259">
        <f t="shared" si="56"/>
        <v>17.118571768790105</v>
      </c>
      <c r="AK166" s="253">
        <f t="shared" si="57"/>
        <v>9.9918755592042234E-39</v>
      </c>
      <c r="AL166" s="256">
        <f t="shared" si="58"/>
        <v>7386.4972781724327</v>
      </c>
      <c r="AM166" s="257">
        <f t="shared" si="59"/>
        <v>4176.9315115847849</v>
      </c>
      <c r="AN166" s="258">
        <f t="shared" si="60"/>
        <v>6.4947191134827441E-37</v>
      </c>
      <c r="AO166" s="236">
        <f t="shared" si="61"/>
        <v>11563.428789757218</v>
      </c>
      <c r="AP166" s="241">
        <f t="shared" si="62"/>
        <v>8.6432924391801905E-2</v>
      </c>
    </row>
    <row r="167" spans="21:42">
      <c r="U167" s="251">
        <v>158</v>
      </c>
      <c r="V167" s="252">
        <f t="shared" si="48"/>
        <v>0.93257986959943395</v>
      </c>
      <c r="W167" s="252">
        <f t="shared" si="49"/>
        <v>0.36188938645310947</v>
      </c>
      <c r="X167" s="253">
        <f t="shared" si="50"/>
        <v>3.1004292733969952E-42</v>
      </c>
      <c r="Y167" s="254">
        <f t="shared" si="63"/>
        <v>41721</v>
      </c>
      <c r="Z167" s="255">
        <f t="shared" si="51"/>
        <v>13.988698043991509</v>
      </c>
      <c r="AA167" s="255">
        <f t="shared" si="52"/>
        <v>6.5140089561559709</v>
      </c>
      <c r="AB167" s="253">
        <f t="shared" si="53"/>
        <v>4.9606868374351918E-40</v>
      </c>
      <c r="AC167" s="256">
        <f t="shared" si="45"/>
        <v>1272.9715220032272</v>
      </c>
      <c r="AD167" s="257">
        <f t="shared" si="46"/>
        <v>1589.4181853020566</v>
      </c>
      <c r="AE167" s="258">
        <f t="shared" si="47"/>
        <v>3.2244464443328746E-38</v>
      </c>
      <c r="AF167" s="236">
        <f t="shared" si="54"/>
        <v>2862.389707305284</v>
      </c>
      <c r="AG167" s="237">
        <f t="shared" si="64"/>
        <v>0.17716096474006832</v>
      </c>
      <c r="AH167" s="254">
        <f t="shared" si="65"/>
        <v>32634</v>
      </c>
      <c r="AI167" s="259">
        <f t="shared" si="55"/>
        <v>81.134448655150749</v>
      </c>
      <c r="AJ167" s="259">
        <f t="shared" si="56"/>
        <v>17.008801163296145</v>
      </c>
      <c r="AK167" s="253">
        <f t="shared" si="57"/>
        <v>5.4567555211787117E-39</v>
      </c>
      <c r="AL167" s="256">
        <f t="shared" si="58"/>
        <v>7383.2348276187186</v>
      </c>
      <c r="AM167" s="257">
        <f t="shared" si="59"/>
        <v>4150.1474838442591</v>
      </c>
      <c r="AN167" s="258">
        <f t="shared" si="60"/>
        <v>3.5468910887661628E-37</v>
      </c>
      <c r="AO167" s="236">
        <f t="shared" si="61"/>
        <v>11533.382311462978</v>
      </c>
      <c r="AP167" s="241">
        <f t="shared" si="62"/>
        <v>8.620833659575422E-2</v>
      </c>
    </row>
    <row r="168" spans="21:42">
      <c r="U168" s="251">
        <v>159</v>
      </c>
      <c r="V168" s="252">
        <f t="shared" si="48"/>
        <v>0.93216796994017981</v>
      </c>
      <c r="W168" s="252">
        <f t="shared" si="49"/>
        <v>0.35956881803131979</v>
      </c>
      <c r="X168" s="253">
        <f t="shared" si="50"/>
        <v>1.6932040892011037E-42</v>
      </c>
      <c r="Y168" s="254">
        <f t="shared" si="63"/>
        <v>41728</v>
      </c>
      <c r="Z168" s="255">
        <f t="shared" si="51"/>
        <v>13.982519549102697</v>
      </c>
      <c r="AA168" s="255">
        <f t="shared" si="52"/>
        <v>6.4722387245637565</v>
      </c>
      <c r="AB168" s="253">
        <f t="shared" si="53"/>
        <v>2.7091265427217659E-40</v>
      </c>
      <c r="AC168" s="256">
        <f t="shared" si="45"/>
        <v>1272.4092789683455</v>
      </c>
      <c r="AD168" s="257">
        <f t="shared" si="46"/>
        <v>1579.2262487935564</v>
      </c>
      <c r="AE168" s="258">
        <f t="shared" si="47"/>
        <v>1.7609322527691478E-38</v>
      </c>
      <c r="AF168" s="236">
        <f t="shared" si="54"/>
        <v>2851.6355277619018</v>
      </c>
      <c r="AG168" s="237">
        <f t="shared" si="64"/>
        <v>0.17649535976740124</v>
      </c>
      <c r="AH168" s="254">
        <f t="shared" si="65"/>
        <v>32641</v>
      </c>
      <c r="AI168" s="259">
        <f t="shared" si="55"/>
        <v>81.098613384795641</v>
      </c>
      <c r="AJ168" s="259">
        <f t="shared" si="56"/>
        <v>16.899734447472031</v>
      </c>
      <c r="AK168" s="253">
        <f t="shared" si="57"/>
        <v>2.9800391969939425E-39</v>
      </c>
      <c r="AL168" s="256">
        <f t="shared" si="58"/>
        <v>7379.973818016404</v>
      </c>
      <c r="AM168" s="257">
        <f t="shared" si="59"/>
        <v>4123.5352051831751</v>
      </c>
      <c r="AN168" s="258">
        <f t="shared" si="60"/>
        <v>1.9370254780460626E-37</v>
      </c>
      <c r="AO168" s="236">
        <f t="shared" si="61"/>
        <v>11503.509023199578</v>
      </c>
      <c r="AP168" s="241">
        <f t="shared" si="62"/>
        <v>8.5985043339683653E-2</v>
      </c>
    </row>
    <row r="169" spans="21:42">
      <c r="U169" s="251">
        <v>160</v>
      </c>
      <c r="V169" s="252">
        <f t="shared" si="48"/>
        <v>0.93175625220778802</v>
      </c>
      <c r="W169" s="252">
        <f t="shared" si="49"/>
        <v>0.35726312995142956</v>
      </c>
      <c r="X169" s="253">
        <f t="shared" si="50"/>
        <v>9.2469133622460169E-43</v>
      </c>
      <c r="Y169" s="254">
        <f t="shared" si="63"/>
        <v>41735</v>
      </c>
      <c r="Z169" s="255">
        <f t="shared" si="51"/>
        <v>13.976343783116821</v>
      </c>
      <c r="AA169" s="255">
        <f t="shared" si="52"/>
        <v>6.4307363391257324</v>
      </c>
      <c r="AB169" s="253">
        <f t="shared" si="53"/>
        <v>1.4795061379593627E-40</v>
      </c>
      <c r="AC169" s="256">
        <f t="shared" si="45"/>
        <v>1271.8472842636306</v>
      </c>
      <c r="AD169" s="257">
        <f t="shared" si="46"/>
        <v>1569.0996667466786</v>
      </c>
      <c r="AE169" s="258">
        <f t="shared" si="47"/>
        <v>9.6167898967358579E-39</v>
      </c>
      <c r="AF169" s="236">
        <f t="shared" si="54"/>
        <v>2840.946951010309</v>
      </c>
      <c r="AG169" s="237">
        <f t="shared" si="64"/>
        <v>0.17583381512720858</v>
      </c>
      <c r="AH169" s="254">
        <f t="shared" si="65"/>
        <v>32648</v>
      </c>
      <c r="AI169" s="259">
        <f t="shared" si="55"/>
        <v>81.062793942077562</v>
      </c>
      <c r="AJ169" s="259">
        <f t="shared" si="56"/>
        <v>16.791367107717189</v>
      </c>
      <c r="AK169" s="253">
        <f t="shared" si="57"/>
        <v>1.627456751755299E-39</v>
      </c>
      <c r="AL169" s="256">
        <f t="shared" si="58"/>
        <v>7376.7142487290566</v>
      </c>
      <c r="AM169" s="257">
        <f t="shared" si="59"/>
        <v>4097.0935742829943</v>
      </c>
      <c r="AN169" s="258">
        <f t="shared" si="60"/>
        <v>1.0578468886409442E-37</v>
      </c>
      <c r="AO169" s="236">
        <f t="shared" si="61"/>
        <v>11473.807823012052</v>
      </c>
      <c r="AP169" s="241">
        <f t="shared" si="62"/>
        <v>8.5763036386829999E-2</v>
      </c>
    </row>
    <row r="170" spans="21:42">
      <c r="U170" s="251">
        <v>161</v>
      </c>
      <c r="V170" s="252">
        <f t="shared" si="48"/>
        <v>0.93134471632190519</v>
      </c>
      <c r="W170" s="252">
        <f t="shared" si="49"/>
        <v>0.35497222679518997</v>
      </c>
      <c r="X170" s="253">
        <f t="shared" si="50"/>
        <v>5.0499173297666418E-43</v>
      </c>
      <c r="Y170" s="254">
        <f t="shared" si="63"/>
        <v>41742</v>
      </c>
      <c r="Z170" s="255">
        <f t="shared" si="51"/>
        <v>13.970170744828577</v>
      </c>
      <c r="AA170" s="255">
        <f t="shared" si="52"/>
        <v>6.3895000823134191</v>
      </c>
      <c r="AB170" s="253">
        <f t="shared" si="53"/>
        <v>8.0798677276266268E-41</v>
      </c>
      <c r="AC170" s="256">
        <f t="shared" si="45"/>
        <v>1271.2855377794006</v>
      </c>
      <c r="AD170" s="257">
        <f t="shared" si="46"/>
        <v>1559.0380200844741</v>
      </c>
      <c r="AE170" s="258">
        <f t="shared" si="47"/>
        <v>5.2519140229573067E-39</v>
      </c>
      <c r="AF170" s="236">
        <f t="shared" si="54"/>
        <v>2830.3235578638746</v>
      </c>
      <c r="AG170" s="237">
        <f t="shared" si="64"/>
        <v>0.17517630487490712</v>
      </c>
      <c r="AH170" s="254">
        <f t="shared" si="65"/>
        <v>32655</v>
      </c>
      <c r="AI170" s="259">
        <f t="shared" si="55"/>
        <v>81.026990320005751</v>
      </c>
      <c r="AJ170" s="259">
        <f t="shared" si="56"/>
        <v>16.683694659373927</v>
      </c>
      <c r="AK170" s="253">
        <f t="shared" si="57"/>
        <v>8.8878545003892888E-40</v>
      </c>
      <c r="AL170" s="256">
        <f t="shared" si="58"/>
        <v>7373.4561191205212</v>
      </c>
      <c r="AM170" s="257">
        <f t="shared" si="59"/>
        <v>4070.821496887238</v>
      </c>
      <c r="AN170" s="258">
        <f t="shared" si="60"/>
        <v>5.7771054252530374E-38</v>
      </c>
      <c r="AO170" s="236">
        <f t="shared" si="61"/>
        <v>11444.277616007759</v>
      </c>
      <c r="AP170" s="241">
        <f t="shared" si="62"/>
        <v>8.5542307553221661E-2</v>
      </c>
    </row>
    <row r="171" spans="21:42">
      <c r="U171" s="251">
        <v>162</v>
      </c>
      <c r="V171" s="252">
        <f t="shared" si="48"/>
        <v>0.9309333622022139</v>
      </c>
      <c r="W171" s="252">
        <f t="shared" si="49"/>
        <v>0.35269601375620918</v>
      </c>
      <c r="X171" s="253">
        <f t="shared" si="50"/>
        <v>2.7578570316877343E-43</v>
      </c>
      <c r="Y171" s="254">
        <f t="shared" si="63"/>
        <v>41749</v>
      </c>
      <c r="Z171" s="255">
        <f t="shared" si="51"/>
        <v>13.964000433033208</v>
      </c>
      <c r="AA171" s="255">
        <f t="shared" si="52"/>
        <v>6.3485282476117657</v>
      </c>
      <c r="AB171" s="253">
        <f t="shared" si="53"/>
        <v>4.4125712507003751E-41</v>
      </c>
      <c r="AC171" s="256">
        <f t="shared" si="45"/>
        <v>1270.724039406022</v>
      </c>
      <c r="AD171" s="257">
        <f t="shared" si="46"/>
        <v>1549.0408924172707</v>
      </c>
      <c r="AE171" s="258">
        <f t="shared" si="47"/>
        <v>2.8681713129552435E-39</v>
      </c>
      <c r="AF171" s="236">
        <f t="shared" si="54"/>
        <v>2819.7649318232925</v>
      </c>
      <c r="AG171" s="237">
        <f t="shared" si="64"/>
        <v>0.17452280323223943</v>
      </c>
      <c r="AH171" s="254">
        <f t="shared" si="65"/>
        <v>32662</v>
      </c>
      <c r="AI171" s="259">
        <f t="shared" si="55"/>
        <v>80.991202511592604</v>
      </c>
      <c r="AJ171" s="259">
        <f t="shared" si="56"/>
        <v>16.576712646541832</v>
      </c>
      <c r="AK171" s="253">
        <f t="shared" si="57"/>
        <v>4.8538283757704127E-40</v>
      </c>
      <c r="AL171" s="256">
        <f t="shared" si="58"/>
        <v>7370.1994285549272</v>
      </c>
      <c r="AM171" s="257">
        <f t="shared" si="59"/>
        <v>4044.7178857562062</v>
      </c>
      <c r="AN171" s="258">
        <f t="shared" si="60"/>
        <v>3.1549884442507683E-38</v>
      </c>
      <c r="AO171" s="236">
        <f t="shared" si="61"/>
        <v>11414.917314311133</v>
      </c>
      <c r="AP171" s="241">
        <f t="shared" si="62"/>
        <v>8.532284870733739E-2</v>
      </c>
    </row>
    <row r="172" spans="21:42">
      <c r="U172" s="251">
        <v>163</v>
      </c>
      <c r="V172" s="252">
        <f t="shared" si="48"/>
        <v>0.93052218976843193</v>
      </c>
      <c r="W172" s="252">
        <f t="shared" si="49"/>
        <v>0.35043439663602921</v>
      </c>
      <c r="X172" s="253">
        <f t="shared" si="50"/>
        <v>1.5061187957270869E-43</v>
      </c>
      <c r="Y172" s="254">
        <f t="shared" si="63"/>
        <v>41756</v>
      </c>
      <c r="Z172" s="255">
        <f t="shared" si="51"/>
        <v>13.957832846526479</v>
      </c>
      <c r="AA172" s="255">
        <f t="shared" si="52"/>
        <v>6.3078191394485259</v>
      </c>
      <c r="AB172" s="253">
        <f t="shared" si="53"/>
        <v>2.4097900731633393E-41</v>
      </c>
      <c r="AC172" s="256">
        <f t="shared" si="45"/>
        <v>1270.1627890339093</v>
      </c>
      <c r="AD172" s="257">
        <f t="shared" si="46"/>
        <v>1539.1078700254402</v>
      </c>
      <c r="AE172" s="258">
        <f t="shared" si="47"/>
        <v>1.5663635475561702E-39</v>
      </c>
      <c r="AF172" s="236">
        <f t="shared" si="54"/>
        <v>2809.2706590593498</v>
      </c>
      <c r="AG172" s="237">
        <f t="shared" si="64"/>
        <v>0.17387328458620721</v>
      </c>
      <c r="AH172" s="254">
        <f t="shared" si="65"/>
        <v>32669</v>
      </c>
      <c r="AI172" s="259">
        <f t="shared" si="55"/>
        <v>80.955430509853585</v>
      </c>
      <c r="AJ172" s="259">
        <f t="shared" si="56"/>
        <v>16.470416641893372</v>
      </c>
      <c r="AK172" s="253">
        <f t="shared" si="57"/>
        <v>2.6507690804796729E-40</v>
      </c>
      <c r="AL172" s="256">
        <f t="shared" si="58"/>
        <v>7366.9441763966743</v>
      </c>
      <c r="AM172" s="257">
        <f t="shared" si="59"/>
        <v>4018.7816606219826</v>
      </c>
      <c r="AN172" s="258">
        <f t="shared" si="60"/>
        <v>1.7229999023117872E-38</v>
      </c>
      <c r="AO172" s="236">
        <f t="shared" si="61"/>
        <v>11385.725837018657</v>
      </c>
      <c r="AP172" s="241">
        <f t="shared" si="62"/>
        <v>8.5104651769769835E-2</v>
      </c>
    </row>
    <row r="173" spans="21:42">
      <c r="U173" s="251">
        <v>164</v>
      </c>
      <c r="V173" s="252">
        <f t="shared" si="48"/>
        <v>0.93011119894031291</v>
      </c>
      <c r="W173" s="252">
        <f t="shared" si="49"/>
        <v>0.34818728184022729</v>
      </c>
      <c r="X173" s="253">
        <f t="shared" si="50"/>
        <v>8.2252045728933753E-44</v>
      </c>
      <c r="Y173" s="254">
        <f t="shared" si="63"/>
        <v>41763</v>
      </c>
      <c r="Z173" s="255">
        <f t="shared" si="51"/>
        <v>13.951667984104693</v>
      </c>
      <c r="AA173" s="255">
        <f t="shared" si="52"/>
        <v>6.2673710731240915</v>
      </c>
      <c r="AB173" s="253">
        <f t="shared" si="53"/>
        <v>1.3160327316629401E-41</v>
      </c>
      <c r="AC173" s="256">
        <f t="shared" si="45"/>
        <v>1269.6017865535271</v>
      </c>
      <c r="AD173" s="257">
        <f t="shared" si="46"/>
        <v>1529.2385418422782</v>
      </c>
      <c r="AE173" s="258">
        <f t="shared" si="47"/>
        <v>8.5542127558091115E-40</v>
      </c>
      <c r="AF173" s="236">
        <f t="shared" si="54"/>
        <v>2798.840328395805</v>
      </c>
      <c r="AG173" s="237">
        <f t="shared" si="64"/>
        <v>0.17322772348801169</v>
      </c>
      <c r="AH173" s="254">
        <f t="shared" si="65"/>
        <v>32676</v>
      </c>
      <c r="AI173" s="259">
        <f t="shared" si="55"/>
        <v>80.919674307807227</v>
      </c>
      <c r="AJ173" s="259">
        <f t="shared" si="56"/>
        <v>16.364802246490683</v>
      </c>
      <c r="AK173" s="253">
        <f t="shared" si="57"/>
        <v>1.4476360048292341E-40</v>
      </c>
      <c r="AL173" s="256">
        <f t="shared" si="58"/>
        <v>7363.6903620104576</v>
      </c>
      <c r="AM173" s="257">
        <f t="shared" si="59"/>
        <v>3993.0117481437269</v>
      </c>
      <c r="AN173" s="258">
        <f t="shared" si="60"/>
        <v>9.4096340313900207E-39</v>
      </c>
      <c r="AO173" s="236">
        <f t="shared" si="61"/>
        <v>11356.702110154185</v>
      </c>
      <c r="AP173" s="241">
        <f t="shared" si="62"/>
        <v>8.4887708712891474E-2</v>
      </c>
    </row>
    <row r="174" spans="21:42">
      <c r="U174" s="251">
        <v>165</v>
      </c>
      <c r="V174" s="252">
        <f t="shared" si="48"/>
        <v>0.92970038963764567</v>
      </c>
      <c r="W174" s="252">
        <f t="shared" si="49"/>
        <v>0.3459545763745423</v>
      </c>
      <c r="X174" s="253">
        <f t="shared" si="50"/>
        <v>4.4919424986848273E-44</v>
      </c>
      <c r="Y174" s="254">
        <f t="shared" si="63"/>
        <v>41770</v>
      </c>
      <c r="Z174" s="255">
        <f t="shared" si="51"/>
        <v>13.945505844564686</v>
      </c>
      <c r="AA174" s="255">
        <f t="shared" si="52"/>
        <v>6.2271823747417612</v>
      </c>
      <c r="AB174" s="253">
        <f t="shared" si="53"/>
        <v>7.1871079978957231E-42</v>
      </c>
      <c r="AC174" s="256">
        <f t="shared" si="45"/>
        <v>1269.0410318553863</v>
      </c>
      <c r="AD174" s="257">
        <f t="shared" si="46"/>
        <v>1519.4324994369897</v>
      </c>
      <c r="AE174" s="258">
        <f t="shared" si="47"/>
        <v>4.6716201986322191E-40</v>
      </c>
      <c r="AF174" s="236">
        <f t="shared" si="54"/>
        <v>2788.4735312923758</v>
      </c>
      <c r="AG174" s="237">
        <f t="shared" si="64"/>
        <v>0.17258609465200073</v>
      </c>
      <c r="AH174" s="254">
        <f t="shared" si="65"/>
        <v>32683</v>
      </c>
      <c r="AI174" s="259">
        <f t="shared" si="55"/>
        <v>80.883933898475178</v>
      </c>
      <c r="AJ174" s="259">
        <f t="shared" si="56"/>
        <v>16.259865089603487</v>
      </c>
      <c r="AK174" s="253">
        <f t="shared" si="57"/>
        <v>7.9058187976852961E-41</v>
      </c>
      <c r="AL174" s="256">
        <f t="shared" si="58"/>
        <v>7360.4379847612408</v>
      </c>
      <c r="AM174" s="257">
        <f t="shared" si="59"/>
        <v>3967.4070818632504</v>
      </c>
      <c r="AN174" s="258">
        <f t="shared" si="60"/>
        <v>5.1387822184954416E-39</v>
      </c>
      <c r="AO174" s="236">
        <f t="shared" si="61"/>
        <v>11327.845066624492</v>
      </c>
      <c r="AP174" s="241">
        <f t="shared" si="62"/>
        <v>8.4672011560522412E-2</v>
      </c>
    </row>
    <row r="175" spans="21:42">
      <c r="U175" s="251">
        <v>166</v>
      </c>
      <c r="V175" s="252">
        <f t="shared" si="48"/>
        <v>0.92928976178025424</v>
      </c>
      <c r="W175" s="252">
        <f t="shared" si="49"/>
        <v>0.34373618784102722</v>
      </c>
      <c r="X175" s="253">
        <f t="shared" si="50"/>
        <v>2.4531362390654339E-44</v>
      </c>
      <c r="Y175" s="254">
        <f t="shared" si="63"/>
        <v>41777</v>
      </c>
      <c r="Z175" s="255">
        <f t="shared" si="51"/>
        <v>13.939346426703814</v>
      </c>
      <c r="AA175" s="255">
        <f t="shared" si="52"/>
        <v>6.1872513811384895</v>
      </c>
      <c r="AB175" s="253">
        <f t="shared" si="53"/>
        <v>3.9250179825046941E-42</v>
      </c>
      <c r="AC175" s="256">
        <f t="shared" si="45"/>
        <v>1268.480524830047</v>
      </c>
      <c r="AD175" s="257">
        <f t="shared" si="46"/>
        <v>1509.6893369977913</v>
      </c>
      <c r="AE175" s="258">
        <f t="shared" si="47"/>
        <v>2.5512616886280508E-40</v>
      </c>
      <c r="AF175" s="236">
        <f t="shared" si="54"/>
        <v>2778.1698618278383</v>
      </c>
      <c r="AG175" s="237">
        <f t="shared" si="64"/>
        <v>0.17194837295462265</v>
      </c>
      <c r="AH175" s="254">
        <f t="shared" si="65"/>
        <v>32690</v>
      </c>
      <c r="AI175" s="259">
        <f t="shared" si="55"/>
        <v>80.848209274882123</v>
      </c>
      <c r="AJ175" s="259">
        <f t="shared" si="56"/>
        <v>16.155600828528279</v>
      </c>
      <c r="AK175" s="253">
        <f t="shared" si="57"/>
        <v>4.3175197807551638E-41</v>
      </c>
      <c r="AL175" s="256">
        <f t="shared" si="58"/>
        <v>7357.187044014272</v>
      </c>
      <c r="AM175" s="257">
        <f t="shared" si="59"/>
        <v>3941.9666021608996</v>
      </c>
      <c r="AN175" s="258">
        <f t="shared" si="60"/>
        <v>2.8063878574908564E-39</v>
      </c>
      <c r="AO175" s="236">
        <f t="shared" si="61"/>
        <v>11299.153646175171</v>
      </c>
      <c r="AP175" s="241">
        <f t="shared" si="62"/>
        <v>8.445755238760079E-2</v>
      </c>
    </row>
    <row r="176" spans="21:42">
      <c r="U176" s="251">
        <v>167</v>
      </c>
      <c r="V176" s="252">
        <f t="shared" si="48"/>
        <v>0.92887931528799839</v>
      </c>
      <c r="W176" s="252">
        <f t="shared" si="49"/>
        <v>0.34153202443422442</v>
      </c>
      <c r="X176" s="253">
        <f t="shared" si="50"/>
        <v>1.3397049069924368E-44</v>
      </c>
      <c r="Y176" s="254">
        <f t="shared" si="63"/>
        <v>41784</v>
      </c>
      <c r="Z176" s="255">
        <f t="shared" si="51"/>
        <v>13.933189729319976</v>
      </c>
      <c r="AA176" s="255">
        <f t="shared" si="52"/>
        <v>6.1475764398160395</v>
      </c>
      <c r="AB176" s="253">
        <f t="shared" si="53"/>
        <v>2.1435278511878987E-42</v>
      </c>
      <c r="AC176" s="256">
        <f t="shared" si="45"/>
        <v>1267.9202653681177</v>
      </c>
      <c r="AD176" s="257">
        <f t="shared" si="46"/>
        <v>1500.0086513151136</v>
      </c>
      <c r="AE176" s="258">
        <f t="shared" si="47"/>
        <v>1.3932931032721341E-40</v>
      </c>
      <c r="AF176" s="236">
        <f t="shared" si="54"/>
        <v>2767.9289166832314</v>
      </c>
      <c r="AG176" s="237">
        <f t="shared" si="64"/>
        <v>0.17131453343338685</v>
      </c>
      <c r="AH176" s="254">
        <f t="shared" si="65"/>
        <v>32697</v>
      </c>
      <c r="AI176" s="259">
        <f t="shared" si="55"/>
        <v>80.812500430055863</v>
      </c>
      <c r="AJ176" s="259">
        <f t="shared" si="56"/>
        <v>16.052005148408547</v>
      </c>
      <c r="AK176" s="253">
        <f t="shared" si="57"/>
        <v>2.3578806363066886E-41</v>
      </c>
      <c r="AL176" s="256">
        <f t="shared" si="58"/>
        <v>7353.9375391350832</v>
      </c>
      <c r="AM176" s="257">
        <f t="shared" si="59"/>
        <v>3916.6892562116855</v>
      </c>
      <c r="AN176" s="258">
        <f t="shared" si="60"/>
        <v>1.5326224135993475E-39</v>
      </c>
      <c r="AO176" s="236">
        <f t="shared" si="61"/>
        <v>11270.626795346769</v>
      </c>
      <c r="AP176" s="241">
        <f t="shared" si="62"/>
        <v>8.4244323319854764E-2</v>
      </c>
    </row>
    <row r="177" spans="21:42">
      <c r="U177" s="251">
        <v>168</v>
      </c>
      <c r="V177" s="252">
        <f t="shared" si="48"/>
        <v>0.92846905008077352</v>
      </c>
      <c r="W177" s="252">
        <f t="shared" si="49"/>
        <v>0.33934199493736678</v>
      </c>
      <c r="X177" s="253">
        <f t="shared" si="50"/>
        <v>7.3163863027167369E-45</v>
      </c>
      <c r="Y177" s="254">
        <f t="shared" si="63"/>
        <v>41791</v>
      </c>
      <c r="Z177" s="255">
        <f t="shared" si="51"/>
        <v>13.927035751211603</v>
      </c>
      <c r="AA177" s="255">
        <f t="shared" si="52"/>
        <v>6.1081559088726021</v>
      </c>
      <c r="AB177" s="253">
        <f t="shared" si="53"/>
        <v>1.1706218084346779E-42</v>
      </c>
      <c r="AC177" s="256">
        <f t="shared" si="45"/>
        <v>1267.3602533602557</v>
      </c>
      <c r="AD177" s="257">
        <f t="shared" si="46"/>
        <v>1490.3900417649149</v>
      </c>
      <c r="AE177" s="258">
        <f t="shared" si="47"/>
        <v>7.6090417548254057E-41</v>
      </c>
      <c r="AF177" s="236">
        <f t="shared" si="54"/>
        <v>2757.7502951251709</v>
      </c>
      <c r="AG177" s="237">
        <f t="shared" si="64"/>
        <v>0.17068455128583096</v>
      </c>
      <c r="AH177" s="254">
        <f t="shared" si="65"/>
        <v>32704</v>
      </c>
      <c r="AI177" s="259">
        <f t="shared" si="55"/>
        <v>80.776807357027295</v>
      </c>
      <c r="AJ177" s="259">
        <f t="shared" si="56"/>
        <v>15.949073762056239</v>
      </c>
      <c r="AK177" s="253">
        <f t="shared" si="57"/>
        <v>1.2876839892781458E-41</v>
      </c>
      <c r="AL177" s="256">
        <f t="shared" si="58"/>
        <v>7350.6894694894836</v>
      </c>
      <c r="AM177" s="257">
        <f t="shared" si="59"/>
        <v>3891.5739979417217</v>
      </c>
      <c r="AN177" s="258">
        <f t="shared" si="60"/>
        <v>8.369945930307947E-40</v>
      </c>
      <c r="AO177" s="236">
        <f t="shared" si="61"/>
        <v>11242.263467431205</v>
      </c>
      <c r="AP177" s="241">
        <f t="shared" si="62"/>
        <v>8.4032316533476883E-2</v>
      </c>
    </row>
    <row r="178" spans="21:42">
      <c r="U178" s="251">
        <v>169</v>
      </c>
      <c r="V178" s="252">
        <f t="shared" si="48"/>
        <v>0.92805896607850946</v>
      </c>
      <c r="W178" s="252">
        <f t="shared" si="49"/>
        <v>0.33716600871860331</v>
      </c>
      <c r="X178" s="253">
        <f t="shared" si="50"/>
        <v>3.9956193525297939E-45</v>
      </c>
      <c r="Y178" s="254">
        <f t="shared" si="63"/>
        <v>41798</v>
      </c>
      <c r="Z178" s="255">
        <f t="shared" si="51"/>
        <v>13.920884491177642</v>
      </c>
      <c r="AA178" s="255">
        <f t="shared" si="52"/>
        <v>6.0689881569348598</v>
      </c>
      <c r="AB178" s="253">
        <f t="shared" si="53"/>
        <v>6.3929909640476702E-43</v>
      </c>
      <c r="AC178" s="256">
        <f t="shared" si="45"/>
        <v>1266.8004886971653</v>
      </c>
      <c r="AD178" s="257">
        <f t="shared" si="46"/>
        <v>1480.8331102921059</v>
      </c>
      <c r="AE178" s="258">
        <f t="shared" si="47"/>
        <v>4.1554441266309852E-41</v>
      </c>
      <c r="AF178" s="236">
        <f t="shared" si="54"/>
        <v>2747.6335989892714</v>
      </c>
      <c r="AG178" s="237">
        <f t="shared" si="64"/>
        <v>0.17005840186849486</v>
      </c>
      <c r="AH178" s="254">
        <f t="shared" si="65"/>
        <v>32711</v>
      </c>
      <c r="AI178" s="259">
        <f t="shared" si="55"/>
        <v>80.741130048830328</v>
      </c>
      <c r="AJ178" s="259">
        <f t="shared" si="56"/>
        <v>15.846802409774355</v>
      </c>
      <c r="AK178" s="253">
        <f t="shared" si="57"/>
        <v>7.0322900604524366E-42</v>
      </c>
      <c r="AL178" s="256">
        <f t="shared" si="58"/>
        <v>7347.442834443561</v>
      </c>
      <c r="AM178" s="257">
        <f t="shared" si="59"/>
        <v>3866.6197879849428</v>
      </c>
      <c r="AN178" s="258">
        <f t="shared" si="60"/>
        <v>4.5709885392940846E-40</v>
      </c>
      <c r="AO178" s="236">
        <f t="shared" si="61"/>
        <v>11214.062622428504</v>
      </c>
      <c r="AP178" s="241">
        <f t="shared" si="62"/>
        <v>8.3821524254800647E-2</v>
      </c>
    </row>
    <row r="179" spans="21:42">
      <c r="U179" s="251">
        <v>170</v>
      </c>
      <c r="V179" s="252">
        <f t="shared" si="48"/>
        <v>0.92764906320117269</v>
      </c>
      <c r="W179" s="252">
        <f t="shared" si="49"/>
        <v>0.33500397572724711</v>
      </c>
      <c r="X179" s="253">
        <f t="shared" si="50"/>
        <v>2.1820846179735566E-45</v>
      </c>
      <c r="Y179" s="254">
        <f t="shared" si="63"/>
        <v>41805</v>
      </c>
      <c r="Z179" s="255">
        <f t="shared" si="51"/>
        <v>13.91473594801759</v>
      </c>
      <c r="AA179" s="255">
        <f t="shared" si="52"/>
        <v>6.0300715630904476</v>
      </c>
      <c r="AB179" s="253">
        <f t="shared" si="53"/>
        <v>3.4913353887576904E-43</v>
      </c>
      <c r="AC179" s="256">
        <f t="shared" si="45"/>
        <v>1266.2409712696005</v>
      </c>
      <c r="AD179" s="257">
        <f t="shared" si="46"/>
        <v>1471.3374613940694</v>
      </c>
      <c r="AE179" s="258">
        <f t="shared" si="47"/>
        <v>2.2693680026924985E-41</v>
      </c>
      <c r="AF179" s="236">
        <f t="shared" si="54"/>
        <v>2737.5784326636699</v>
      </c>
      <c r="AG179" s="237">
        <f t="shared" si="64"/>
        <v>0.16943606069590084</v>
      </c>
      <c r="AH179" s="254">
        <f t="shared" si="65"/>
        <v>32718</v>
      </c>
      <c r="AI179" s="259">
        <f t="shared" si="55"/>
        <v>80.705468498502029</v>
      </c>
      <c r="AJ179" s="259">
        <f t="shared" si="56"/>
        <v>15.745186859180613</v>
      </c>
      <c r="AK179" s="253">
        <f t="shared" si="57"/>
        <v>3.8404689276334599E-42</v>
      </c>
      <c r="AL179" s="256">
        <f t="shared" si="58"/>
        <v>7344.197633363684</v>
      </c>
      <c r="AM179" s="257">
        <f t="shared" si="59"/>
        <v>3841.8255936400697</v>
      </c>
      <c r="AN179" s="258">
        <f t="shared" si="60"/>
        <v>2.4963048029617491E-40</v>
      </c>
      <c r="AO179" s="236">
        <f t="shared" si="61"/>
        <v>11186.023227003754</v>
      </c>
      <c r="AP179" s="241">
        <f t="shared" si="62"/>
        <v>8.3611938759978729E-2</v>
      </c>
    </row>
    <row r="180" spans="21:42">
      <c r="U180" s="251">
        <v>171</v>
      </c>
      <c r="V180" s="252">
        <f t="shared" si="48"/>
        <v>0.92723934136876385</v>
      </c>
      <c r="W180" s="252">
        <f t="shared" si="49"/>
        <v>0.33285580649005014</v>
      </c>
      <c r="X180" s="253">
        <f t="shared" si="50"/>
        <v>1.1916784007420778E-45</v>
      </c>
      <c r="Y180" s="254">
        <f t="shared" si="63"/>
        <v>41812</v>
      </c>
      <c r="Z180" s="255">
        <f t="shared" si="51"/>
        <v>13.908590120531457</v>
      </c>
      <c r="AA180" s="255">
        <f t="shared" si="52"/>
        <v>5.9914045168209027</v>
      </c>
      <c r="AB180" s="253">
        <f t="shared" si="53"/>
        <v>1.9066854411873243E-43</v>
      </c>
      <c r="AC180" s="256">
        <f t="shared" si="45"/>
        <v>1265.6817009683625</v>
      </c>
      <c r="AD180" s="257">
        <f t="shared" si="46"/>
        <v>1461.9027021043</v>
      </c>
      <c r="AE180" s="258">
        <f t="shared" si="47"/>
        <v>1.2393455367717608E-41</v>
      </c>
      <c r="AF180" s="236">
        <f t="shared" si="54"/>
        <v>2727.5844030726626</v>
      </c>
      <c r="AG180" s="237">
        <f t="shared" si="64"/>
        <v>0.16881750343954091</v>
      </c>
      <c r="AH180" s="254">
        <f t="shared" si="65"/>
        <v>32725</v>
      </c>
      <c r="AI180" s="259">
        <f t="shared" si="55"/>
        <v>80.669822699082459</v>
      </c>
      <c r="AJ180" s="259">
        <f t="shared" si="56"/>
        <v>15.644222905032358</v>
      </c>
      <c r="AK180" s="253">
        <f t="shared" si="57"/>
        <v>2.0973539853060568E-42</v>
      </c>
      <c r="AL180" s="256">
        <f t="shared" si="58"/>
        <v>7340.9538656165023</v>
      </c>
      <c r="AM180" s="257">
        <f t="shared" si="59"/>
        <v>3817.1903888278948</v>
      </c>
      <c r="AN180" s="258">
        <f t="shared" si="60"/>
        <v>1.363280090448937E-40</v>
      </c>
      <c r="AO180" s="236">
        <f t="shared" si="61"/>
        <v>11158.144254444396</v>
      </c>
      <c r="AP180" s="241">
        <f t="shared" si="62"/>
        <v>8.3403552374663792E-2</v>
      </c>
    </row>
    <row r="181" spans="21:42">
      <c r="U181" s="251">
        <v>172</v>
      </c>
      <c r="V181" s="252">
        <f t="shared" si="48"/>
        <v>0.92682980050131991</v>
      </c>
      <c r="W181" s="252">
        <f t="shared" si="49"/>
        <v>0.33072141210749967</v>
      </c>
      <c r="X181" s="253">
        <f t="shared" si="50"/>
        <v>6.5079850666561348E-46</v>
      </c>
      <c r="Y181" s="254">
        <f t="shared" si="63"/>
        <v>41819</v>
      </c>
      <c r="Z181" s="255">
        <f t="shared" si="51"/>
        <v>13.902447007519799</v>
      </c>
      <c r="AA181" s="255">
        <f t="shared" si="52"/>
        <v>5.9529854179349941</v>
      </c>
      <c r="AB181" s="253">
        <f t="shared" si="53"/>
        <v>1.0412776106649816E-43</v>
      </c>
      <c r="AC181" s="256">
        <f t="shared" si="45"/>
        <v>1265.1226776843014</v>
      </c>
      <c r="AD181" s="257">
        <f t="shared" si="46"/>
        <v>1452.5284419761383</v>
      </c>
      <c r="AE181" s="258">
        <f t="shared" si="47"/>
        <v>6.7683044693223808E-42</v>
      </c>
      <c r="AF181" s="236">
        <f t="shared" si="54"/>
        <v>2717.6511196604397</v>
      </c>
      <c r="AG181" s="237">
        <f t="shared" si="64"/>
        <v>0.16820270592687006</v>
      </c>
      <c r="AH181" s="254">
        <f t="shared" si="65"/>
        <v>32732</v>
      </c>
      <c r="AI181" s="259">
        <f t="shared" si="55"/>
        <v>80.634192643614838</v>
      </c>
      <c r="AJ181" s="259">
        <f t="shared" si="56"/>
        <v>15.543906369052484</v>
      </c>
      <c r="AK181" s="253">
        <f t="shared" si="57"/>
        <v>1.1454053717314798E-42</v>
      </c>
      <c r="AL181" s="256">
        <f t="shared" si="58"/>
        <v>7337.7115305689495</v>
      </c>
      <c r="AM181" s="257">
        <f t="shared" si="59"/>
        <v>3792.7131540488058</v>
      </c>
      <c r="AN181" s="258">
        <f t="shared" si="60"/>
        <v>7.4451349162546176E-41</v>
      </c>
      <c r="AO181" s="236">
        <f t="shared" si="61"/>
        <v>11130.424684617756</v>
      </c>
      <c r="AP181" s="241">
        <f t="shared" si="62"/>
        <v>8.3196357473691043E-2</v>
      </c>
    </row>
    <row r="182" spans="21:42">
      <c r="U182" s="251">
        <v>173</v>
      </c>
      <c r="V182" s="252">
        <f t="shared" si="48"/>
        <v>0.92642044051891226</v>
      </c>
      <c r="W182" s="252">
        <f t="shared" si="49"/>
        <v>0.32860070425013949</v>
      </c>
      <c r="X182" s="253">
        <f t="shared" si="50"/>
        <v>3.5541358810770427E-46</v>
      </c>
      <c r="Y182" s="254">
        <f t="shared" si="63"/>
        <v>41826</v>
      </c>
      <c r="Z182" s="255">
        <f t="shared" si="51"/>
        <v>13.896306607783684</v>
      </c>
      <c r="AA182" s="255">
        <f t="shared" si="52"/>
        <v>5.9148126765025104</v>
      </c>
      <c r="AB182" s="253">
        <f t="shared" si="53"/>
        <v>5.6866174097232681E-44</v>
      </c>
      <c r="AC182" s="256">
        <f t="shared" si="45"/>
        <v>1264.5639013083151</v>
      </c>
      <c r="AD182" s="257">
        <f t="shared" si="46"/>
        <v>1443.2142930666123</v>
      </c>
      <c r="AE182" s="258">
        <f t="shared" si="47"/>
        <v>3.6963013163201248E-42</v>
      </c>
      <c r="AF182" s="236">
        <f t="shared" si="54"/>
        <v>2707.7781943749274</v>
      </c>
      <c r="AG182" s="237">
        <f t="shared" si="64"/>
        <v>0.1675916441403062</v>
      </c>
      <c r="AH182" s="254">
        <f t="shared" si="65"/>
        <v>32739</v>
      </c>
      <c r="AI182" s="259">
        <f t="shared" si="55"/>
        <v>80.598578325145368</v>
      </c>
      <c r="AJ182" s="259">
        <f t="shared" si="56"/>
        <v>15.444233099756556</v>
      </c>
      <c r="AK182" s="253">
        <f t="shared" si="57"/>
        <v>6.2552791506955955E-43</v>
      </c>
      <c r="AL182" s="256">
        <f t="shared" si="58"/>
        <v>7334.4706275882281</v>
      </c>
      <c r="AM182" s="257">
        <f t="shared" si="59"/>
        <v>3768.3928763405993</v>
      </c>
      <c r="AN182" s="258">
        <f t="shared" si="60"/>
        <v>4.0659314479521369E-41</v>
      </c>
      <c r="AO182" s="236">
        <f t="shared" si="61"/>
        <v>11102.863503928827</v>
      </c>
      <c r="AP182" s="241">
        <f t="shared" si="62"/>
        <v>8.2990346480762617E-2</v>
      </c>
    </row>
    <row r="183" spans="21:42">
      <c r="U183" s="251">
        <v>174</v>
      </c>
      <c r="V183" s="252">
        <f t="shared" si="48"/>
        <v>0.92601126134164824</v>
      </c>
      <c r="W183" s="252">
        <f t="shared" si="49"/>
        <v>0.32649359515491455</v>
      </c>
      <c r="X183" s="253">
        <f t="shared" si="50"/>
        <v>1.9409819985419341E-46</v>
      </c>
      <c r="Y183" s="254">
        <f t="shared" si="63"/>
        <v>41833</v>
      </c>
      <c r="Z183" s="255">
        <f t="shared" si="51"/>
        <v>13.890168920124724</v>
      </c>
      <c r="AA183" s="255">
        <f t="shared" si="52"/>
        <v>5.8768847127884616</v>
      </c>
      <c r="AB183" s="253">
        <f t="shared" si="53"/>
        <v>3.1055711976670947E-44</v>
      </c>
      <c r="AC183" s="256">
        <f t="shared" si="45"/>
        <v>1264.0053717313497</v>
      </c>
      <c r="AD183" s="257">
        <f t="shared" si="46"/>
        <v>1433.9598699203846</v>
      </c>
      <c r="AE183" s="258">
        <f t="shared" si="47"/>
        <v>2.0186212784836118E-42</v>
      </c>
      <c r="AF183" s="236">
        <f t="shared" si="54"/>
        <v>2697.9652416517342</v>
      </c>
      <c r="AG183" s="237">
        <f t="shared" si="64"/>
        <v>0.16698429421623656</v>
      </c>
      <c r="AH183" s="254">
        <f t="shared" si="65"/>
        <v>32746</v>
      </c>
      <c r="AI183" s="259">
        <f t="shared" si="55"/>
        <v>80.562979736723392</v>
      </c>
      <c r="AJ183" s="259">
        <f t="shared" si="56"/>
        <v>15.345198972280985</v>
      </c>
      <c r="AK183" s="253">
        <f t="shared" si="57"/>
        <v>3.4161283174338039E-43</v>
      </c>
      <c r="AL183" s="256">
        <f t="shared" si="58"/>
        <v>7331.2311560418275</v>
      </c>
      <c r="AM183" s="257">
        <f t="shared" si="59"/>
        <v>3744.2285492365604</v>
      </c>
      <c r="AN183" s="258">
        <f t="shared" si="60"/>
        <v>2.2204834063319726E-41</v>
      </c>
      <c r="AO183" s="236">
        <f t="shared" si="61"/>
        <v>11075.459705278388</v>
      </c>
      <c r="AP183" s="241">
        <f t="shared" si="62"/>
        <v>8.2785511868134612E-2</v>
      </c>
    </row>
    <row r="184" spans="21:42">
      <c r="U184" s="251">
        <v>175</v>
      </c>
      <c r="V184" s="252">
        <f t="shared" si="48"/>
        <v>0.92560226288967062</v>
      </c>
      <c r="W184" s="252">
        <f t="shared" si="49"/>
        <v>0.32439999762153876</v>
      </c>
      <c r="X184" s="253">
        <f t="shared" si="50"/>
        <v>1.0600076206208844E-46</v>
      </c>
      <c r="Y184" s="254">
        <f t="shared" si="63"/>
        <v>41840</v>
      </c>
      <c r="Z184" s="255">
        <f t="shared" si="51"/>
        <v>13.884033943345059</v>
      </c>
      <c r="AA184" s="255">
        <f t="shared" si="52"/>
        <v>5.8391999571876978</v>
      </c>
      <c r="AB184" s="253">
        <f t="shared" si="53"/>
        <v>1.6960121929934151E-44</v>
      </c>
      <c r="AC184" s="256">
        <f t="shared" si="45"/>
        <v>1263.4470888444002</v>
      </c>
      <c r="AD184" s="257">
        <f t="shared" si="46"/>
        <v>1424.7647895537982</v>
      </c>
      <c r="AE184" s="258">
        <f t="shared" si="47"/>
        <v>1.1024079254457199E-42</v>
      </c>
      <c r="AF184" s="236">
        <f t="shared" si="54"/>
        <v>2688.2118783981987</v>
      </c>
      <c r="AG184" s="237">
        <f t="shared" si="64"/>
        <v>0.16638063244403037</v>
      </c>
      <c r="AH184" s="254">
        <f t="shared" si="65"/>
        <v>32753</v>
      </c>
      <c r="AI184" s="259">
        <f t="shared" si="55"/>
        <v>80.527396871401351</v>
      </c>
      <c r="AJ184" s="259">
        <f t="shared" si="56"/>
        <v>15.246799888212323</v>
      </c>
      <c r="AK184" s="253">
        <f t="shared" si="57"/>
        <v>1.8656134122927567E-43</v>
      </c>
      <c r="AL184" s="256">
        <f t="shared" si="58"/>
        <v>7327.9931152975214</v>
      </c>
      <c r="AM184" s="257">
        <f t="shared" si="59"/>
        <v>3720.2191727238064</v>
      </c>
      <c r="AN184" s="258">
        <f t="shared" si="60"/>
        <v>1.2126487179902918E-41</v>
      </c>
      <c r="AO184" s="236">
        <f t="shared" si="61"/>
        <v>11048.212288021328</v>
      </c>
      <c r="AP184" s="241">
        <f t="shared" si="62"/>
        <v>8.2581846156305483E-2</v>
      </c>
    </row>
    <row r="185" spans="21:42">
      <c r="U185" s="251">
        <v>176</v>
      </c>
      <c r="V185" s="252">
        <f t="shared" si="48"/>
        <v>0.92519344508315637</v>
      </c>
      <c r="W185" s="252">
        <f t="shared" si="49"/>
        <v>0.32231982500888673</v>
      </c>
      <c r="X185" s="253">
        <f t="shared" si="50"/>
        <v>5.7889055983951703E-47</v>
      </c>
      <c r="Y185" s="254">
        <f t="shared" si="63"/>
        <v>41847</v>
      </c>
      <c r="Z185" s="255">
        <f t="shared" si="51"/>
        <v>13.877901676247346</v>
      </c>
      <c r="AA185" s="255">
        <f t="shared" si="52"/>
        <v>5.8017568501599612</v>
      </c>
      <c r="AB185" s="253">
        <f t="shared" si="53"/>
        <v>9.2622489574322727E-45</v>
      </c>
      <c r="AC185" s="256">
        <f t="shared" si="45"/>
        <v>1262.8890525385084</v>
      </c>
      <c r="AD185" s="257">
        <f t="shared" si="46"/>
        <v>1415.6286714390303</v>
      </c>
      <c r="AE185" s="258">
        <f t="shared" si="47"/>
        <v>6.0204618223309771E-43</v>
      </c>
      <c r="AF185" s="236">
        <f t="shared" si="54"/>
        <v>2678.5177239775385</v>
      </c>
      <c r="AG185" s="237">
        <f t="shared" si="64"/>
        <v>0.16578063526505776</v>
      </c>
      <c r="AH185" s="254">
        <f t="shared" si="65"/>
        <v>32760</v>
      </c>
      <c r="AI185" s="259">
        <f t="shared" si="55"/>
        <v>80.491829722234598</v>
      </c>
      <c r="AJ185" s="259">
        <f t="shared" si="56"/>
        <v>15.149031775417676</v>
      </c>
      <c r="AK185" s="253">
        <f t="shared" si="57"/>
        <v>1.0188473853175499E-43</v>
      </c>
      <c r="AL185" s="256">
        <f t="shared" si="58"/>
        <v>7324.7565047233475</v>
      </c>
      <c r="AM185" s="257">
        <f t="shared" si="59"/>
        <v>3696.3637532019129</v>
      </c>
      <c r="AN185" s="258">
        <f t="shared" si="60"/>
        <v>6.6225080045640732E-42</v>
      </c>
      <c r="AO185" s="236">
        <f t="shared" si="61"/>
        <v>11021.12025792526</v>
      </c>
      <c r="AP185" s="241">
        <f t="shared" si="62"/>
        <v>8.2379341913706772E-2</v>
      </c>
    </row>
    <row r="186" spans="21:42">
      <c r="U186" s="251">
        <v>177</v>
      </c>
      <c r="V186" s="252">
        <f t="shared" si="48"/>
        <v>0.92478480784231876</v>
      </c>
      <c r="W186" s="252">
        <f t="shared" si="49"/>
        <v>0.32025299123140782</v>
      </c>
      <c r="X186" s="253">
        <f t="shared" si="50"/>
        <v>3.1614327458799378E-47</v>
      </c>
      <c r="Y186" s="254">
        <f t="shared" si="63"/>
        <v>41854</v>
      </c>
      <c r="Z186" s="255">
        <f t="shared" si="51"/>
        <v>13.871772117634782</v>
      </c>
      <c r="AA186" s="255">
        <f t="shared" si="52"/>
        <v>5.7645538421653413</v>
      </c>
      <c r="AB186" s="253">
        <f t="shared" si="53"/>
        <v>5.0582923934079007E-45</v>
      </c>
      <c r="AC186" s="256">
        <f t="shared" si="45"/>
        <v>1262.3312627047651</v>
      </c>
      <c r="AD186" s="257">
        <f t="shared" si="46"/>
        <v>1406.5511374883431</v>
      </c>
      <c r="AE186" s="258">
        <f t="shared" si="47"/>
        <v>3.2878900557151355E-43</v>
      </c>
      <c r="AF186" s="236">
        <f t="shared" si="54"/>
        <v>2668.882400193108</v>
      </c>
      <c r="AG186" s="237">
        <f t="shared" si="64"/>
        <v>0.16518427927171553</v>
      </c>
      <c r="AH186" s="254">
        <f t="shared" si="65"/>
        <v>32767</v>
      </c>
      <c r="AI186" s="259">
        <f t="shared" si="55"/>
        <v>80.45627828228173</v>
      </c>
      <c r="AJ186" s="259">
        <f t="shared" si="56"/>
        <v>15.051890587876168</v>
      </c>
      <c r="AK186" s="253">
        <f t="shared" si="57"/>
        <v>5.5641216327486902E-44</v>
      </c>
      <c r="AL186" s="256">
        <f t="shared" si="58"/>
        <v>7321.5213236876371</v>
      </c>
      <c r="AM186" s="257">
        <f t="shared" si="59"/>
        <v>3672.6613034417846</v>
      </c>
      <c r="AN186" s="258">
        <f t="shared" si="60"/>
        <v>3.616679061286649E-42</v>
      </c>
      <c r="AO186" s="236">
        <f t="shared" si="61"/>
        <v>10994.182627129421</v>
      </c>
      <c r="AP186" s="241">
        <f t="shared" si="62"/>
        <v>8.2177991756395868E-2</v>
      </c>
    </row>
    <row r="187" spans="21:42">
      <c r="U187" s="251">
        <v>178</v>
      </c>
      <c r="V187" s="252">
        <f t="shared" si="48"/>
        <v>0.92437635108740612</v>
      </c>
      <c r="W187" s="252">
        <f t="shared" si="49"/>
        <v>0.31819941075556379</v>
      </c>
      <c r="X187" s="253">
        <f t="shared" si="50"/>
        <v>1.7265192594421389E-47</v>
      </c>
      <c r="Y187" s="254">
        <f t="shared" si="63"/>
        <v>41861</v>
      </c>
      <c r="Z187" s="255">
        <f t="shared" si="51"/>
        <v>13.865645266311091</v>
      </c>
      <c r="AA187" s="255">
        <f t="shared" si="52"/>
        <v>5.7275893936001481</v>
      </c>
      <c r="AB187" s="253">
        <f t="shared" si="53"/>
        <v>2.7624308151074223E-45</v>
      </c>
      <c r="AC187" s="256">
        <f t="shared" si="45"/>
        <v>1261.7737192343093</v>
      </c>
      <c r="AD187" s="257">
        <f t="shared" si="46"/>
        <v>1397.5318120384359</v>
      </c>
      <c r="AE187" s="258">
        <f t="shared" si="47"/>
        <v>1.7955800298198244E-43</v>
      </c>
      <c r="AF187" s="236">
        <f t="shared" si="54"/>
        <v>2659.3055312727452</v>
      </c>
      <c r="AG187" s="237">
        <f t="shared" si="64"/>
        <v>0.16459154120645819</v>
      </c>
      <c r="AH187" s="254">
        <f t="shared" si="65"/>
        <v>32774</v>
      </c>
      <c r="AI187" s="259">
        <f t="shared" si="55"/>
        <v>80.420742544604337</v>
      </c>
      <c r="AJ187" s="259">
        <f t="shared" si="56"/>
        <v>14.955372305511498</v>
      </c>
      <c r="AK187" s="253">
        <f t="shared" si="57"/>
        <v>3.0386738966181645E-44</v>
      </c>
      <c r="AL187" s="256">
        <f t="shared" si="58"/>
        <v>7318.2875715589944</v>
      </c>
      <c r="AM187" s="257">
        <f t="shared" si="59"/>
        <v>3649.1108425448051</v>
      </c>
      <c r="AN187" s="258">
        <f t="shared" si="60"/>
        <v>1.9751380328018071E-42</v>
      </c>
      <c r="AO187" s="236">
        <f t="shared" si="61"/>
        <v>10967.3984141038</v>
      </c>
      <c r="AP187" s="241">
        <f t="shared" si="62"/>
        <v>8.1977788347750491E-2</v>
      </c>
    </row>
    <row r="188" spans="21:42">
      <c r="U188" s="251">
        <v>179</v>
      </c>
      <c r="V188" s="252">
        <f t="shared" si="48"/>
        <v>0.92396807473870191</v>
      </c>
      <c r="W188" s="252">
        <f t="shared" si="49"/>
        <v>0.31615899859628888</v>
      </c>
      <c r="X188" s="253">
        <f t="shared" si="50"/>
        <v>9.4288539179252247E-48</v>
      </c>
      <c r="Y188" s="254">
        <f t="shared" si="63"/>
        <v>41868</v>
      </c>
      <c r="Z188" s="255">
        <f t="shared" si="51"/>
        <v>13.859521121080528</v>
      </c>
      <c r="AA188" s="255">
        <f t="shared" si="52"/>
        <v>5.6908619747331999</v>
      </c>
      <c r="AB188" s="253">
        <f t="shared" si="53"/>
        <v>1.5086166268680359E-45</v>
      </c>
      <c r="AC188" s="256">
        <f t="shared" si="45"/>
        <v>1261.2164220183281</v>
      </c>
      <c r="AD188" s="257">
        <f t="shared" si="46"/>
        <v>1388.5703218349006</v>
      </c>
      <c r="AE188" s="258">
        <f t="shared" si="47"/>
        <v>9.8060080746422326E-44</v>
      </c>
      <c r="AF188" s="236">
        <f t="shared" si="54"/>
        <v>2649.7867438532285</v>
      </c>
      <c r="AG188" s="237">
        <f t="shared" si="64"/>
        <v>0.16400239796083607</v>
      </c>
      <c r="AH188" s="254">
        <f t="shared" si="65"/>
        <v>32781</v>
      </c>
      <c r="AI188" s="259">
        <f t="shared" si="55"/>
        <v>80.385222502267069</v>
      </c>
      <c r="AJ188" s="259">
        <f t="shared" si="56"/>
        <v>14.859472934025577</v>
      </c>
      <c r="AK188" s="253">
        <f t="shared" si="57"/>
        <v>1.6594782895548397E-44</v>
      </c>
      <c r="AL188" s="256">
        <f t="shared" si="58"/>
        <v>7315.0552477063038</v>
      </c>
      <c r="AM188" s="257">
        <f t="shared" si="59"/>
        <v>3625.7113959022404</v>
      </c>
      <c r="AN188" s="258">
        <f t="shared" si="60"/>
        <v>1.0786608882106458E-42</v>
      </c>
      <c r="AO188" s="236">
        <f t="shared" si="61"/>
        <v>10940.766643608544</v>
      </c>
      <c r="AP188" s="241">
        <f t="shared" si="62"/>
        <v>8.1778724398165289E-2</v>
      </c>
    </row>
    <row r="189" spans="21:42">
      <c r="U189" s="251">
        <v>180</v>
      </c>
      <c r="V189" s="252">
        <f t="shared" si="48"/>
        <v>0.92355997871652418</v>
      </c>
      <c r="W189" s="252">
        <f t="shared" si="49"/>
        <v>0.31413167031347317</v>
      </c>
      <c r="X189" s="253">
        <f t="shared" si="50"/>
        <v>5.1492785683895111E-48</v>
      </c>
      <c r="Y189" s="254">
        <f t="shared" si="63"/>
        <v>41875</v>
      </c>
      <c r="Z189" s="255">
        <f t="shared" si="51"/>
        <v>13.853399680747863</v>
      </c>
      <c r="AA189" s="255">
        <f t="shared" si="52"/>
        <v>5.6543700656425173</v>
      </c>
      <c r="AB189" s="253">
        <f t="shared" si="53"/>
        <v>8.2388457094232185E-46</v>
      </c>
      <c r="AC189" s="256">
        <f t="shared" si="45"/>
        <v>1260.6593709480553</v>
      </c>
      <c r="AD189" s="257">
        <f t="shared" si="46"/>
        <v>1379.6662960167741</v>
      </c>
      <c r="AE189" s="258">
        <f t="shared" si="47"/>
        <v>5.3552497111250923E-44</v>
      </c>
      <c r="AF189" s="236">
        <f t="shared" si="54"/>
        <v>2640.3256669648295</v>
      </c>
      <c r="AG189" s="237">
        <f t="shared" si="64"/>
        <v>0.16341682657453918</v>
      </c>
      <c r="AH189" s="254">
        <f t="shared" si="65"/>
        <v>32788</v>
      </c>
      <c r="AI189" s="259">
        <f t="shared" si="55"/>
        <v>80.349718148337601</v>
      </c>
      <c r="AJ189" s="259">
        <f t="shared" si="56"/>
        <v>14.764188504733239</v>
      </c>
      <c r="AK189" s="253">
        <f t="shared" si="57"/>
        <v>9.0627302803655391E-45</v>
      </c>
      <c r="AL189" s="256">
        <f t="shared" si="58"/>
        <v>7311.8243514987207</v>
      </c>
      <c r="AM189" s="257">
        <f t="shared" si="59"/>
        <v>3602.4619951549103</v>
      </c>
      <c r="AN189" s="258">
        <f t="shared" si="60"/>
        <v>5.8907746822376005E-43</v>
      </c>
      <c r="AO189" s="236">
        <f t="shared" si="61"/>
        <v>10914.286346653631</v>
      </c>
      <c r="AP189" s="241">
        <f t="shared" si="62"/>
        <v>8.1580792664750393E-2</v>
      </c>
    </row>
    <row r="190" spans="21:42">
      <c r="U190" s="251">
        <v>181</v>
      </c>
      <c r="V190" s="252">
        <f t="shared" si="48"/>
        <v>0.92315206294122742</v>
      </c>
      <c r="W190" s="252">
        <f t="shared" si="49"/>
        <v>0.3121173420084678</v>
      </c>
      <c r="X190" s="253">
        <f t="shared" si="50"/>
        <v>2.8121201161541384E-48</v>
      </c>
      <c r="Y190" s="254">
        <f t="shared" si="63"/>
        <v>41882</v>
      </c>
      <c r="Z190" s="255">
        <f t="shared" si="51"/>
        <v>13.847280944118411</v>
      </c>
      <c r="AA190" s="255">
        <f t="shared" si="52"/>
        <v>5.6181121561524208</v>
      </c>
      <c r="AB190" s="253">
        <f t="shared" si="53"/>
        <v>4.499392185846621E-46</v>
      </c>
      <c r="AC190" s="256">
        <f t="shared" si="45"/>
        <v>1260.1025659147754</v>
      </c>
      <c r="AD190" s="257">
        <f t="shared" si="46"/>
        <v>1370.8193661011906</v>
      </c>
      <c r="AE190" s="258">
        <f t="shared" si="47"/>
        <v>2.9246049208003032E-44</v>
      </c>
      <c r="AF190" s="236">
        <f t="shared" si="54"/>
        <v>2630.9219320159659</v>
      </c>
      <c r="AG190" s="237">
        <f t="shared" si="64"/>
        <v>0.16283480423444735</v>
      </c>
      <c r="AH190" s="254">
        <f t="shared" si="65"/>
        <v>32795</v>
      </c>
      <c r="AI190" s="259">
        <f t="shared" si="55"/>
        <v>80.314229475886791</v>
      </c>
      <c r="AJ190" s="259">
        <f t="shared" si="56"/>
        <v>14.669515074397987</v>
      </c>
      <c r="AK190" s="253">
        <f t="shared" si="57"/>
        <v>4.9493314044312833E-45</v>
      </c>
      <c r="AL190" s="256">
        <f t="shared" si="58"/>
        <v>7308.594882305697</v>
      </c>
      <c r="AM190" s="257">
        <f t="shared" si="59"/>
        <v>3579.3616781531082</v>
      </c>
      <c r="AN190" s="258">
        <f t="shared" si="60"/>
        <v>3.2170654128803343E-43</v>
      </c>
      <c r="AO190" s="236">
        <f t="shared" si="61"/>
        <v>10887.956560458806</v>
      </c>
      <c r="AP190" s="241">
        <f t="shared" si="62"/>
        <v>8.1383985951031926E-2</v>
      </c>
    </row>
    <row r="191" spans="21:42">
      <c r="U191" s="251">
        <v>182</v>
      </c>
      <c r="V191" s="252">
        <f t="shared" si="48"/>
        <v>0.92274432733320033</v>
      </c>
      <c r="W191" s="252">
        <f t="shared" si="49"/>
        <v>0.31011593032061319</v>
      </c>
      <c r="X191" s="253">
        <f t="shared" si="50"/>
        <v>1.535752910363879E-48</v>
      </c>
      <c r="Y191" s="254">
        <f t="shared" si="63"/>
        <v>41889</v>
      </c>
      <c r="Z191" s="255">
        <f t="shared" si="51"/>
        <v>13.841164909998005</v>
      </c>
      <c r="AA191" s="255">
        <f t="shared" si="52"/>
        <v>5.5820867457710373</v>
      </c>
      <c r="AB191" s="253">
        <f t="shared" si="53"/>
        <v>2.4572046565822063E-46</v>
      </c>
      <c r="AC191" s="256">
        <f t="shared" si="45"/>
        <v>1259.5460068098184</v>
      </c>
      <c r="AD191" s="257">
        <f t="shared" si="46"/>
        <v>1362.0291659681329</v>
      </c>
      <c r="AE191" s="258">
        <f t="shared" si="47"/>
        <v>1.5971830267784342E-44</v>
      </c>
      <c r="AF191" s="236">
        <f t="shared" si="54"/>
        <v>2621.5751727779516</v>
      </c>
      <c r="AG191" s="237">
        <f t="shared" si="64"/>
        <v>0.16225630827368642</v>
      </c>
      <c r="AH191" s="254">
        <f t="shared" si="65"/>
        <v>32802</v>
      </c>
      <c r="AI191" s="259">
        <f t="shared" si="55"/>
        <v>80.278756477988424</v>
      </c>
      <c r="AJ191" s="259">
        <f t="shared" si="56"/>
        <v>14.575448725068819</v>
      </c>
      <c r="AK191" s="253">
        <f t="shared" si="57"/>
        <v>2.702925122240427E-45</v>
      </c>
      <c r="AL191" s="256">
        <f t="shared" si="58"/>
        <v>7305.3668394969454</v>
      </c>
      <c r="AM191" s="257">
        <f t="shared" si="59"/>
        <v>3556.4094889167909</v>
      </c>
      <c r="AN191" s="258">
        <f t="shared" si="60"/>
        <v>1.7569013294562775E-43</v>
      </c>
      <c r="AO191" s="236">
        <f t="shared" si="61"/>
        <v>10861.776328413736</v>
      </c>
      <c r="AP191" s="241">
        <f t="shared" si="62"/>
        <v>8.1188297106654234E-2</v>
      </c>
    </row>
    <row r="192" spans="21:42">
      <c r="U192" s="251">
        <v>183</v>
      </c>
      <c r="V192" s="252">
        <f t="shared" si="48"/>
        <v>0.92233677181286688</v>
      </c>
      <c r="W192" s="252">
        <f t="shared" si="49"/>
        <v>0.30812735242378902</v>
      </c>
      <c r="X192" s="253">
        <f t="shared" si="50"/>
        <v>8.3870421755551883E-49</v>
      </c>
      <c r="Y192" s="254">
        <f t="shared" si="63"/>
        <v>41896</v>
      </c>
      <c r="Z192" s="255">
        <f t="shared" si="51"/>
        <v>13.835051577193003</v>
      </c>
      <c r="AA192" s="255">
        <f t="shared" si="52"/>
        <v>5.5462923436282026</v>
      </c>
      <c r="AB192" s="253">
        <f t="shared" si="53"/>
        <v>1.34192674808883E-46</v>
      </c>
      <c r="AC192" s="256">
        <f t="shared" si="45"/>
        <v>1258.9896935245631</v>
      </c>
      <c r="AD192" s="257">
        <f t="shared" si="46"/>
        <v>1353.2953318452817</v>
      </c>
      <c r="AE192" s="258">
        <f t="shared" si="47"/>
        <v>8.7225238625773958E-45</v>
      </c>
      <c r="AF192" s="236">
        <f t="shared" si="54"/>
        <v>2612.2850253698448</v>
      </c>
      <c r="AG192" s="237">
        <f t="shared" si="64"/>
        <v>0.1616813161706904</v>
      </c>
      <c r="AH192" s="254">
        <f t="shared" si="65"/>
        <v>32809</v>
      </c>
      <c r="AI192" s="259">
        <f t="shared" si="55"/>
        <v>80.243299147719412</v>
      </c>
      <c r="AJ192" s="259">
        <f t="shared" si="56"/>
        <v>14.481985563918084</v>
      </c>
      <c r="AK192" s="253">
        <f t="shared" si="57"/>
        <v>1.4761194228977131E-45</v>
      </c>
      <c r="AL192" s="256">
        <f t="shared" si="58"/>
        <v>7302.1402224424655</v>
      </c>
      <c r="AM192" s="257">
        <f t="shared" si="59"/>
        <v>3533.6044775960122</v>
      </c>
      <c r="AN192" s="258">
        <f t="shared" si="60"/>
        <v>9.5947762488351357E-44</v>
      </c>
      <c r="AO192" s="236">
        <f t="shared" si="61"/>
        <v>10835.744700038478</v>
      </c>
      <c r="AP192" s="241">
        <f t="shared" si="62"/>
        <v>8.099371902708434E-2</v>
      </c>
    </row>
    <row r="193" spans="21:42">
      <c r="U193" s="251">
        <v>184</v>
      </c>
      <c r="V193" s="252">
        <f t="shared" si="48"/>
        <v>0.92192939630068671</v>
      </c>
      <c r="W193" s="252">
        <f t="shared" si="49"/>
        <v>0.30615152602298634</v>
      </c>
      <c r="X193" s="253">
        <f t="shared" si="50"/>
        <v>4.5803251278145173E-49</v>
      </c>
      <c r="Y193" s="254">
        <f t="shared" si="63"/>
        <v>41903</v>
      </c>
      <c r="Z193" s="255">
        <f t="shared" si="51"/>
        <v>13.8289409445103</v>
      </c>
      <c r="AA193" s="255">
        <f t="shared" si="52"/>
        <v>5.5107274684137542</v>
      </c>
      <c r="AB193" s="253">
        <f t="shared" si="53"/>
        <v>7.3285202045032279E-47</v>
      </c>
      <c r="AC193" s="256">
        <f t="shared" si="45"/>
        <v>1258.4336259504371</v>
      </c>
      <c r="AD193" s="257">
        <f t="shared" si="46"/>
        <v>1344.617502292956</v>
      </c>
      <c r="AE193" s="258">
        <f t="shared" si="47"/>
        <v>4.7635381329270981E-45</v>
      </c>
      <c r="AF193" s="236">
        <f t="shared" si="54"/>
        <v>2603.0511282433931</v>
      </c>
      <c r="AG193" s="237">
        <f t="shared" si="64"/>
        <v>0.16110980554826967</v>
      </c>
      <c r="AH193" s="254">
        <f t="shared" si="65"/>
        <v>32816</v>
      </c>
      <c r="AI193" s="259">
        <f t="shared" si="55"/>
        <v>80.207857478159738</v>
      </c>
      <c r="AJ193" s="259">
        <f t="shared" si="56"/>
        <v>14.389121723080358</v>
      </c>
      <c r="AK193" s="253">
        <f t="shared" si="57"/>
        <v>8.0613722249535499E-46</v>
      </c>
      <c r="AL193" s="256">
        <f t="shared" si="58"/>
        <v>7298.9150305125358</v>
      </c>
      <c r="AM193" s="257">
        <f t="shared" si="59"/>
        <v>3510.9457004316073</v>
      </c>
      <c r="AN193" s="258">
        <f t="shared" si="60"/>
        <v>5.2398919462198072E-44</v>
      </c>
      <c r="AO193" s="236">
        <f t="shared" si="61"/>
        <v>10809.860730944143</v>
      </c>
      <c r="AP193" s="241">
        <f t="shared" si="62"/>
        <v>8.0800244653317962E-2</v>
      </c>
    </row>
    <row r="194" spans="21:42">
      <c r="U194" s="251">
        <v>185</v>
      </c>
      <c r="V194" s="252">
        <f t="shared" si="48"/>
        <v>0.92152220071715385</v>
      </c>
      <c r="W194" s="252">
        <f t="shared" si="49"/>
        <v>0.30418836935090271</v>
      </c>
      <c r="X194" s="253">
        <f t="shared" si="50"/>
        <v>2.5014036936210618E-49</v>
      </c>
      <c r="Y194" s="254">
        <f t="shared" si="63"/>
        <v>41910</v>
      </c>
      <c r="Z194" s="255">
        <f t="shared" si="51"/>
        <v>13.822833010757307</v>
      </c>
      <c r="AA194" s="255">
        <f t="shared" si="52"/>
        <v>5.4753906483162487</v>
      </c>
      <c r="AB194" s="253">
        <f t="shared" si="53"/>
        <v>4.0022459097936989E-47</v>
      </c>
      <c r="AC194" s="256">
        <f t="shared" si="45"/>
        <v>1257.8778039789147</v>
      </c>
      <c r="AD194" s="257">
        <f t="shared" si="46"/>
        <v>1335.9953181891647</v>
      </c>
      <c r="AE194" s="258">
        <f t="shared" si="47"/>
        <v>2.6014598413659041E-45</v>
      </c>
      <c r="AF194" s="236">
        <f t="shared" si="54"/>
        <v>2593.8731221680791</v>
      </c>
      <c r="AG194" s="237">
        <f t="shared" si="64"/>
        <v>0.16054175417268546</v>
      </c>
      <c r="AH194" s="254">
        <f t="shared" si="65"/>
        <v>32823</v>
      </c>
      <c r="AI194" s="259">
        <f t="shared" si="55"/>
        <v>80.172431462392382</v>
      </c>
      <c r="AJ194" s="259">
        <f t="shared" si="56"/>
        <v>14.296853359492427</v>
      </c>
      <c r="AK194" s="253">
        <f t="shared" si="57"/>
        <v>4.4024705007730687E-46</v>
      </c>
      <c r="AL194" s="256">
        <f t="shared" si="58"/>
        <v>7295.6912630777051</v>
      </c>
      <c r="AM194" s="257">
        <f t="shared" si="59"/>
        <v>3488.4322197161518</v>
      </c>
      <c r="AN194" s="258">
        <f t="shared" si="60"/>
        <v>2.8616058255024946E-44</v>
      </c>
      <c r="AO194" s="236">
        <f t="shared" si="61"/>
        <v>10784.123482793857</v>
      </c>
      <c r="AP194" s="241">
        <f t="shared" si="62"/>
        <v>8.0607866971587672E-2</v>
      </c>
    </row>
    <row r="195" spans="21:42">
      <c r="U195" s="251">
        <v>186</v>
      </c>
      <c r="V195" s="252">
        <f t="shared" si="48"/>
        <v>0.92111518498279832</v>
      </c>
      <c r="W195" s="252">
        <f t="shared" si="49"/>
        <v>0.30223780116455756</v>
      </c>
      <c r="X195" s="253">
        <f t="shared" si="50"/>
        <v>1.3660646927583067E-49</v>
      </c>
      <c r="Y195" s="254">
        <f t="shared" si="63"/>
        <v>41917</v>
      </c>
      <c r="Z195" s="255">
        <f t="shared" si="51"/>
        <v>13.816727774741974</v>
      </c>
      <c r="AA195" s="255">
        <f t="shared" si="52"/>
        <v>5.4402804209620363</v>
      </c>
      <c r="AB195" s="253">
        <f t="shared" si="53"/>
        <v>2.1857035084132909E-47</v>
      </c>
      <c r="AC195" s="256">
        <f t="shared" si="45"/>
        <v>1257.3222275015196</v>
      </c>
      <c r="AD195" s="257">
        <f t="shared" si="46"/>
        <v>1327.4284227147368</v>
      </c>
      <c r="AE195" s="258">
        <f t="shared" si="47"/>
        <v>1.4207072804686393E-45</v>
      </c>
      <c r="AF195" s="236">
        <f t="shared" si="54"/>
        <v>2584.7506502162564</v>
      </c>
      <c r="AG195" s="237">
        <f t="shared" si="64"/>
        <v>0.15997713995272986</v>
      </c>
      <c r="AH195" s="254">
        <f t="shared" si="65"/>
        <v>32830</v>
      </c>
      <c r="AI195" s="259">
        <f t="shared" si="55"/>
        <v>80.137021093503449</v>
      </c>
      <c r="AJ195" s="259">
        <f t="shared" si="56"/>
        <v>14.205176654734206</v>
      </c>
      <c r="AK195" s="253">
        <f t="shared" si="57"/>
        <v>2.4042738592546199E-46</v>
      </c>
      <c r="AL195" s="256">
        <f t="shared" si="58"/>
        <v>7292.4689195088131</v>
      </c>
      <c r="AM195" s="257">
        <f t="shared" si="59"/>
        <v>3466.0631037551461</v>
      </c>
      <c r="AN195" s="258">
        <f t="shared" si="60"/>
        <v>1.562778008515503E-44</v>
      </c>
      <c r="AO195" s="236">
        <f t="shared" si="61"/>
        <v>10758.532023263959</v>
      </c>
      <c r="AP195" s="241">
        <f t="shared" si="62"/>
        <v>8.0416579013072906E-2</v>
      </c>
    </row>
    <row r="196" spans="21:42">
      <c r="U196" s="251">
        <v>187</v>
      </c>
      <c r="V196" s="252">
        <f t="shared" si="48"/>
        <v>0.92070834901818444</v>
      </c>
      <c r="W196" s="252">
        <f t="shared" si="49"/>
        <v>0.30029974074193022</v>
      </c>
      <c r="X196" s="253">
        <f t="shared" si="50"/>
        <v>7.460342165319922E-50</v>
      </c>
      <c r="Y196" s="254">
        <f t="shared" si="63"/>
        <v>41924</v>
      </c>
      <c r="Z196" s="255">
        <f t="shared" si="51"/>
        <v>13.810625235272767</v>
      </c>
      <c r="AA196" s="255">
        <f t="shared" si="52"/>
        <v>5.4053953333547442</v>
      </c>
      <c r="AB196" s="253">
        <f t="shared" si="53"/>
        <v>1.1936547464511874E-47</v>
      </c>
      <c r="AC196" s="256">
        <f t="shared" si="45"/>
        <v>1256.7668964098216</v>
      </c>
      <c r="AD196" s="257">
        <f t="shared" si="46"/>
        <v>1318.9164613385574</v>
      </c>
      <c r="AE196" s="258">
        <f t="shared" si="47"/>
        <v>7.7587558519327178E-46</v>
      </c>
      <c r="AF196" s="236">
        <f t="shared" si="54"/>
        <v>2575.683357748379</v>
      </c>
      <c r="AG196" s="237">
        <f t="shared" si="64"/>
        <v>0.15941594093881159</v>
      </c>
      <c r="AH196" s="254">
        <f t="shared" si="65"/>
        <v>32837</v>
      </c>
      <c r="AI196" s="259">
        <f t="shared" si="55"/>
        <v>80.101626364582046</v>
      </c>
      <c r="AJ196" s="259">
        <f t="shared" si="56"/>
        <v>14.11408781487072</v>
      </c>
      <c r="AK196" s="253">
        <f t="shared" si="57"/>
        <v>1.3130202210963062E-46</v>
      </c>
      <c r="AL196" s="256">
        <f t="shared" si="58"/>
        <v>7289.247999176966</v>
      </c>
      <c r="AM196" s="257">
        <f t="shared" si="59"/>
        <v>3443.8374268284556</v>
      </c>
      <c r="AN196" s="258">
        <f t="shared" si="60"/>
        <v>8.5346314371259913E-45</v>
      </c>
      <c r="AO196" s="236">
        <f t="shared" si="61"/>
        <v>10733.085426005422</v>
      </c>
      <c r="AP196" s="241">
        <f t="shared" si="62"/>
        <v>8.022637385361156E-2</v>
      </c>
    </row>
    <row r="197" spans="21:42">
      <c r="U197" s="251">
        <v>188</v>
      </c>
      <c r="V197" s="252">
        <f t="shared" si="48"/>
        <v>0.92030169274391183</v>
      </c>
      <c r="W197" s="252">
        <f t="shared" si="49"/>
        <v>0.29837410787861984</v>
      </c>
      <c r="X197" s="253">
        <f t="shared" si="50"/>
        <v>4.0742364193069066E-50</v>
      </c>
      <c r="Y197" s="254">
        <f t="shared" si="63"/>
        <v>41931</v>
      </c>
      <c r="Z197" s="255">
        <f t="shared" si="51"/>
        <v>13.804525391158677</v>
      </c>
      <c r="AA197" s="255">
        <f t="shared" si="52"/>
        <v>5.370733941815157</v>
      </c>
      <c r="AB197" s="253">
        <f t="shared" si="53"/>
        <v>6.5187782708910511E-48</v>
      </c>
      <c r="AC197" s="256">
        <f t="shared" si="45"/>
        <v>1256.2118105954394</v>
      </c>
      <c r="AD197" s="257">
        <f t="shared" si="46"/>
        <v>1310.4590818028983</v>
      </c>
      <c r="AE197" s="258">
        <f t="shared" si="47"/>
        <v>4.2372058760791837E-46</v>
      </c>
      <c r="AF197" s="236">
        <f t="shared" si="54"/>
        <v>2566.6708923983379</v>
      </c>
      <c r="AG197" s="237">
        <f t="shared" si="64"/>
        <v>0.15885813532204851</v>
      </c>
      <c r="AH197" s="254">
        <f t="shared" si="65"/>
        <v>32844</v>
      </c>
      <c r="AI197" s="259">
        <f t="shared" si="55"/>
        <v>80.066247268720332</v>
      </c>
      <c r="AJ197" s="259">
        <f t="shared" si="56"/>
        <v>14.023583070295132</v>
      </c>
      <c r="AK197" s="253">
        <f t="shared" si="57"/>
        <v>7.170656097980156E-47</v>
      </c>
      <c r="AL197" s="256">
        <f t="shared" si="58"/>
        <v>7286.0285014535493</v>
      </c>
      <c r="AM197" s="257">
        <f t="shared" si="59"/>
        <v>3421.7542691520121</v>
      </c>
      <c r="AN197" s="258">
        <f t="shared" si="60"/>
        <v>4.6609264636871012E-45</v>
      </c>
      <c r="AO197" s="236">
        <f t="shared" si="61"/>
        <v>10707.782770605561</v>
      </c>
      <c r="AP197" s="241">
        <f t="shared" si="62"/>
        <v>8.0037244613413772E-2</v>
      </c>
    </row>
    <row r="198" spans="21:42">
      <c r="U198" s="251">
        <v>189</v>
      </c>
      <c r="V198" s="252">
        <f t="shared" si="48"/>
        <v>0.91989521608061564</v>
      </c>
      <c r="W198" s="252">
        <f t="shared" si="49"/>
        <v>0.29646082288452535</v>
      </c>
      <c r="X198" s="253">
        <f t="shared" si="50"/>
        <v>2.2250189110051975E-50</v>
      </c>
      <c r="Y198" s="254">
        <f t="shared" si="63"/>
        <v>41938</v>
      </c>
      <c r="Z198" s="255">
        <f t="shared" si="51"/>
        <v>13.798428241209235</v>
      </c>
      <c r="AA198" s="255">
        <f t="shared" si="52"/>
        <v>5.3362948119214568</v>
      </c>
      <c r="AB198" s="253">
        <f t="shared" si="53"/>
        <v>3.5600302576083159E-48</v>
      </c>
      <c r="AC198" s="256">
        <f t="shared" si="45"/>
        <v>1255.6569699500405</v>
      </c>
      <c r="AD198" s="257">
        <f t="shared" si="46"/>
        <v>1302.0559341088356</v>
      </c>
      <c r="AE198" s="258">
        <f t="shared" si="47"/>
        <v>2.3140196674454057E-46</v>
      </c>
      <c r="AF198" s="236">
        <f t="shared" si="54"/>
        <v>2557.7129040588761</v>
      </c>
      <c r="AG198" s="237">
        <f t="shared" si="64"/>
        <v>0.15830370143336486</v>
      </c>
      <c r="AH198" s="254">
        <f t="shared" si="65"/>
        <v>32851</v>
      </c>
      <c r="AI198" s="259">
        <f t="shared" si="55"/>
        <v>80.030883799013566</v>
      </c>
      <c r="AJ198" s="259">
        <f t="shared" si="56"/>
        <v>13.933658675572692</v>
      </c>
      <c r="AK198" s="253">
        <f t="shared" si="57"/>
        <v>3.9160332833691477E-47</v>
      </c>
      <c r="AL198" s="256">
        <f t="shared" si="58"/>
        <v>7282.8104257102341</v>
      </c>
      <c r="AM198" s="257">
        <f t="shared" si="59"/>
        <v>3399.8127168397368</v>
      </c>
      <c r="AN198" s="258">
        <f t="shared" si="60"/>
        <v>2.5454216341899458E-45</v>
      </c>
      <c r="AO198" s="236">
        <f t="shared" si="61"/>
        <v>10682.623142549972</v>
      </c>
      <c r="AP198" s="241">
        <f t="shared" si="62"/>
        <v>7.9849184456777453E-2</v>
      </c>
    </row>
    <row r="199" spans="21:42">
      <c r="U199" s="251">
        <v>190</v>
      </c>
      <c r="V199" s="252">
        <f t="shared" si="48"/>
        <v>0.91948891894896545</v>
      </c>
      <c r="W199" s="252">
        <f t="shared" si="49"/>
        <v>0.29455980658054826</v>
      </c>
      <c r="X199" s="253">
        <f t="shared" si="50"/>
        <v>1.2151256443711952E-50</v>
      </c>
      <c r="Y199" s="254">
        <f t="shared" si="63"/>
        <v>41945</v>
      </c>
      <c r="Z199" s="255">
        <f t="shared" si="51"/>
        <v>13.792333784234481</v>
      </c>
      <c r="AA199" s="255">
        <f t="shared" si="52"/>
        <v>5.3020765184498684</v>
      </c>
      <c r="AB199" s="253">
        <f t="shared" si="53"/>
        <v>1.9442010309939123E-48</v>
      </c>
      <c r="AC199" s="256">
        <f t="shared" si="45"/>
        <v>1255.1023743653377</v>
      </c>
      <c r="AD199" s="257">
        <f t="shared" si="46"/>
        <v>1293.7066705017678</v>
      </c>
      <c r="AE199" s="258">
        <f t="shared" si="47"/>
        <v>1.2637306701460431E-46</v>
      </c>
      <c r="AF199" s="236">
        <f t="shared" si="54"/>
        <v>2548.8090448671055</v>
      </c>
      <c r="AG199" s="237">
        <f t="shared" si="64"/>
        <v>0.15775261774259489</v>
      </c>
      <c r="AH199" s="254">
        <f t="shared" si="65"/>
        <v>32858</v>
      </c>
      <c r="AI199" s="259">
        <f t="shared" si="55"/>
        <v>79.99553594855999</v>
      </c>
      <c r="AJ199" s="259">
        <f t="shared" si="56"/>
        <v>13.844310909285769</v>
      </c>
      <c r="AK199" s="253">
        <f t="shared" si="57"/>
        <v>2.1386211340933034E-47</v>
      </c>
      <c r="AL199" s="256">
        <f t="shared" si="58"/>
        <v>7279.5937713189578</v>
      </c>
      <c r="AM199" s="257">
        <f t="shared" si="59"/>
        <v>3378.0118618657275</v>
      </c>
      <c r="AN199" s="258">
        <f t="shared" si="60"/>
        <v>1.3901037371606471E-45</v>
      </c>
      <c r="AO199" s="236">
        <f t="shared" si="61"/>
        <v>10657.605633184685</v>
      </c>
      <c r="AP199" s="241">
        <f t="shared" si="62"/>
        <v>7.9662186591805392E-2</v>
      </c>
    </row>
    <row r="200" spans="21:42">
      <c r="U200" s="251">
        <v>191</v>
      </c>
      <c r="V200" s="252">
        <f t="shared" si="48"/>
        <v>0.91908280126966635</v>
      </c>
      <c r="W200" s="252">
        <f t="shared" si="49"/>
        <v>0.29267098029531574</v>
      </c>
      <c r="X200" s="253">
        <f t="shared" si="50"/>
        <v>6.6360349761765296E-51</v>
      </c>
      <c r="Y200" s="254">
        <f t="shared" si="63"/>
        <v>41952</v>
      </c>
      <c r="Z200" s="255">
        <f t="shared" si="51"/>
        <v>13.786242019044995</v>
      </c>
      <c r="AA200" s="255">
        <f t="shared" si="52"/>
        <v>5.2680776453156835</v>
      </c>
      <c r="AB200" s="253">
        <f t="shared" si="53"/>
        <v>1.0617655961882447E-48</v>
      </c>
      <c r="AC200" s="256">
        <f t="shared" si="45"/>
        <v>1254.5480237330944</v>
      </c>
      <c r="AD200" s="257">
        <f t="shared" si="46"/>
        <v>1285.4109454570266</v>
      </c>
      <c r="AE200" s="258">
        <f t="shared" si="47"/>
        <v>6.9014763752235905E-47</v>
      </c>
      <c r="AF200" s="236">
        <f t="shared" si="54"/>
        <v>2539.958969190121</v>
      </c>
      <c r="AG200" s="237">
        <f t="shared" si="64"/>
        <v>0.15720486285759244</v>
      </c>
      <c r="AH200" s="254">
        <f t="shared" si="65"/>
        <v>32865</v>
      </c>
      <c r="AI200" s="259">
        <f t="shared" si="55"/>
        <v>79.960203710460974</v>
      </c>
      <c r="AJ200" s="259">
        <f t="shared" si="56"/>
        <v>13.75553607387984</v>
      </c>
      <c r="AK200" s="253">
        <f t="shared" si="57"/>
        <v>1.1679421558070692E-47</v>
      </c>
      <c r="AL200" s="256">
        <f t="shared" si="58"/>
        <v>7276.378537651949</v>
      </c>
      <c r="AM200" s="257">
        <f t="shared" si="59"/>
        <v>3356.3508020266809</v>
      </c>
      <c r="AN200" s="258">
        <f t="shared" si="60"/>
        <v>7.5916240127459502E-46</v>
      </c>
      <c r="AO200" s="236">
        <f t="shared" si="61"/>
        <v>10632.72933967863</v>
      </c>
      <c r="AP200" s="241">
        <f t="shared" si="62"/>
        <v>7.9476244270124674E-2</v>
      </c>
    </row>
    <row r="201" spans="21:42">
      <c r="U201" s="251">
        <v>192</v>
      </c>
      <c r="V201" s="252">
        <f t="shared" si="48"/>
        <v>0.91867686296345807</v>
      </c>
      <c r="W201" s="252">
        <f t="shared" si="49"/>
        <v>0.29079426586192481</v>
      </c>
      <c r="X201" s="253">
        <f t="shared" si="50"/>
        <v>3.6240664007900018E-51</v>
      </c>
      <c r="Y201" s="254">
        <f t="shared" si="63"/>
        <v>41959</v>
      </c>
      <c r="Z201" s="255">
        <f t="shared" si="51"/>
        <v>13.780152944451871</v>
      </c>
      <c r="AA201" s="255">
        <f t="shared" si="52"/>
        <v>5.2342967855146467</v>
      </c>
      <c r="AB201" s="253">
        <f t="shared" si="53"/>
        <v>5.7985062412640031E-49</v>
      </c>
      <c r="AC201" s="256">
        <f t="shared" ref="AC201:AC264" si="66">Z201*10^15/10^6*10^(-6)*線量率定数</f>
        <v>1253.9939179451201</v>
      </c>
      <c r="AD201" s="257">
        <f t="shared" ref="AD201:AD264" si="67">AA201*10^15/10^6*10^(-6)*線量率定数</f>
        <v>1277.1684156655735</v>
      </c>
      <c r="AE201" s="258">
        <f t="shared" ref="AE201:AE264" si="68">AB201*10^15/10^6*10^(-6)*線量率定数</f>
        <v>3.7690290568216019E-47</v>
      </c>
      <c r="AF201" s="236">
        <f t="shared" si="54"/>
        <v>2531.1623336106936</v>
      </c>
      <c r="AG201" s="237">
        <f t="shared" si="64"/>
        <v>0.15666041552334553</v>
      </c>
      <c r="AH201" s="254">
        <f t="shared" si="65"/>
        <v>32872</v>
      </c>
      <c r="AI201" s="259">
        <f t="shared" si="55"/>
        <v>79.924887077820856</v>
      </c>
      <c r="AJ201" s="259">
        <f t="shared" si="56"/>
        <v>13.667330495510466</v>
      </c>
      <c r="AK201" s="253">
        <f t="shared" si="57"/>
        <v>6.3783568653904027E-48</v>
      </c>
      <c r="AL201" s="256">
        <f t="shared" si="58"/>
        <v>7273.1647240816956</v>
      </c>
      <c r="AM201" s="257">
        <f t="shared" si="59"/>
        <v>3334.8286409045536</v>
      </c>
      <c r="AN201" s="258">
        <f t="shared" si="60"/>
        <v>4.1459319625037619E-46</v>
      </c>
      <c r="AO201" s="236">
        <f t="shared" si="61"/>
        <v>10607.993364986249</v>
      </c>
      <c r="AP201" s="241">
        <f t="shared" si="62"/>
        <v>7.9291350786607234E-2</v>
      </c>
    </row>
    <row r="202" spans="21:42">
      <c r="U202" s="251">
        <v>193</v>
      </c>
      <c r="V202" s="252">
        <f t="shared" ref="V202:V265" si="69">2.71828^(-0.69315/Cs137半減期*(U202*7/365.25))</f>
        <v>0.91827110395111566</v>
      </c>
      <c r="W202" s="252">
        <f t="shared" ref="W202:W265" si="70">2.71828^(-0.69315/Cs134半減期*(U202*7/365.25))</f>
        <v>0.2889295856147075</v>
      </c>
      <c r="X202" s="253">
        <f t="shared" ref="X202:X265" si="71">2.71828^(-0.69315/I131半減期*(U202*7/365.25))</f>
        <v>1.9791724010625892E-51</v>
      </c>
      <c r="Y202" s="254">
        <f t="shared" si="63"/>
        <v>41966</v>
      </c>
      <c r="Z202" s="255">
        <f t="shared" ref="Z202:Z265" si="72">放出量_福一*V202</f>
        <v>13.774066559266736</v>
      </c>
      <c r="AA202" s="255">
        <f t="shared" ref="AA202:AA265" si="73">放出量_福一*W202</f>
        <v>5.2007325410647347</v>
      </c>
      <c r="AB202" s="253">
        <f t="shared" ref="AB202:AB265" si="74">放出量_福一*X202</f>
        <v>3.1666758417001426E-49</v>
      </c>
      <c r="AC202" s="256">
        <f t="shared" si="66"/>
        <v>1253.4400568932726</v>
      </c>
      <c r="AD202" s="257">
        <f t="shared" si="67"/>
        <v>1268.9787400197954</v>
      </c>
      <c r="AE202" s="258">
        <f t="shared" si="68"/>
        <v>2.058339297105093E-47</v>
      </c>
      <c r="AF202" s="236">
        <f t="shared" ref="AF202:AF265" si="75">AC202+AD202+AE202</f>
        <v>2522.418796913068</v>
      </c>
      <c r="AG202" s="237">
        <f t="shared" si="64"/>
        <v>0.15611925462109724</v>
      </c>
      <c r="AH202" s="254">
        <f t="shared" si="65"/>
        <v>32879</v>
      </c>
      <c r="AI202" s="259">
        <f t="shared" ref="AI202:AI265" si="76">放出量_チェル*V202</f>
        <v>79.889586043747059</v>
      </c>
      <c r="AJ202" s="259">
        <f t="shared" ref="AJ202:AJ265" si="77">放出量_チェル*W202</f>
        <v>13.579690523891252</v>
      </c>
      <c r="AK202" s="253">
        <f t="shared" ref="AK202:AK265" si="78">放出量_チェル*X202</f>
        <v>3.483343425870157E-48</v>
      </c>
      <c r="AL202" s="256">
        <f t="shared" ref="AL202:AL265" si="79">AI202*10^15/10^6*10^(-6)*線量率定数2</f>
        <v>7269.9523299809816</v>
      </c>
      <c r="AM202" s="257">
        <f t="shared" ref="AM202:AM265" si="80">AJ202*10^15/10^6*10^(-6)*線量率定数2</f>
        <v>3313.4444878294653</v>
      </c>
      <c r="AN202" s="258">
        <f t="shared" ref="AN202:AN265" si="81">AK202*10^15/10^6*10^(-6)*線量率定数2</f>
        <v>2.2641732268156016E-46</v>
      </c>
      <c r="AO202" s="236">
        <f t="shared" ref="AO202:AO265" si="82">AL202+AM202+AN202</f>
        <v>10583.396817810448</v>
      </c>
      <c r="AP202" s="241">
        <f t="shared" ref="AP202:AP265" si="83">AO202/133785</f>
        <v>7.910749947909293E-2</v>
      </c>
    </row>
    <row r="203" spans="21:42">
      <c r="U203" s="251">
        <v>194</v>
      </c>
      <c r="V203" s="252">
        <f t="shared" si="69"/>
        <v>0.91786552415344902</v>
      </c>
      <c r="W203" s="252">
        <f t="shared" si="70"/>
        <v>0.28707686238601687</v>
      </c>
      <c r="X203" s="253">
        <f t="shared" si="71"/>
        <v>1.0808641343530794E-51</v>
      </c>
      <c r="Y203" s="254">
        <f t="shared" ref="Y203:Y266" si="84">Y202+7</f>
        <v>41973</v>
      </c>
      <c r="Z203" s="255">
        <f t="shared" si="72"/>
        <v>13.767982862301736</v>
      </c>
      <c r="AA203" s="255">
        <f t="shared" si="73"/>
        <v>5.1673835229483034</v>
      </c>
      <c r="AB203" s="253">
        <f t="shared" si="74"/>
        <v>1.729382614964927E-49</v>
      </c>
      <c r="AC203" s="256">
        <f t="shared" si="66"/>
        <v>1252.886440469458</v>
      </c>
      <c r="AD203" s="257">
        <f t="shared" si="67"/>
        <v>1260.8415795993858</v>
      </c>
      <c r="AE203" s="258">
        <f t="shared" si="68"/>
        <v>1.1240986997272027E-47</v>
      </c>
      <c r="AF203" s="236">
        <f t="shared" si="75"/>
        <v>2513.7280200688438</v>
      </c>
      <c r="AG203" s="237">
        <f t="shared" ref="AG203:AG266" si="85">AF203/16157</f>
        <v>0.15558135916747193</v>
      </c>
      <c r="AH203" s="254">
        <f t="shared" ref="AH203:AH266" si="86">AH202+7</f>
        <v>32886</v>
      </c>
      <c r="AI203" s="259">
        <f t="shared" si="76"/>
        <v>79.854300601350062</v>
      </c>
      <c r="AJ203" s="259">
        <f t="shared" si="77"/>
        <v>13.492612532142793</v>
      </c>
      <c r="AK203" s="253">
        <f t="shared" si="78"/>
        <v>1.9023208764614196E-48</v>
      </c>
      <c r="AL203" s="256">
        <f t="shared" si="79"/>
        <v>7266.7413547228562</v>
      </c>
      <c r="AM203" s="257">
        <f t="shared" si="80"/>
        <v>3292.1974578428417</v>
      </c>
      <c r="AN203" s="258">
        <f t="shared" si="81"/>
        <v>1.2365085696999228E-46</v>
      </c>
      <c r="AO203" s="236">
        <f t="shared" si="82"/>
        <v>10558.938812565699</v>
      </c>
      <c r="AP203" s="241">
        <f t="shared" si="83"/>
        <v>7.8924683728113759E-2</v>
      </c>
    </row>
    <row r="204" spans="21:42">
      <c r="U204" s="251">
        <v>195</v>
      </c>
      <c r="V204" s="252">
        <f t="shared" si="69"/>
        <v>0.9174601234913029</v>
      </c>
      <c r="W204" s="252">
        <f t="shared" si="70"/>
        <v>0.28523601950303334</v>
      </c>
      <c r="X204" s="253">
        <f t="shared" si="71"/>
        <v>5.9028070334023915E-52</v>
      </c>
      <c r="Y204" s="254">
        <f t="shared" si="84"/>
        <v>41980</v>
      </c>
      <c r="Z204" s="255">
        <f t="shared" si="72"/>
        <v>13.761901852369544</v>
      </c>
      <c r="AA204" s="255">
        <f t="shared" si="73"/>
        <v>5.1342483510546</v>
      </c>
      <c r="AB204" s="253">
        <f t="shared" si="74"/>
        <v>9.4444912534438273E-50</v>
      </c>
      <c r="AC204" s="256">
        <f t="shared" si="66"/>
        <v>1252.3330685656283</v>
      </c>
      <c r="AD204" s="257">
        <f t="shared" si="67"/>
        <v>1252.7565976573223</v>
      </c>
      <c r="AE204" s="258">
        <f t="shared" si="68"/>
        <v>6.1389193147384885E-48</v>
      </c>
      <c r="AF204" s="236">
        <f t="shared" si="75"/>
        <v>2505.0896662229507</v>
      </c>
      <c r="AG204" s="237">
        <f t="shared" si="85"/>
        <v>0.15504670831360715</v>
      </c>
      <c r="AH204" s="254">
        <f t="shared" si="86"/>
        <v>32893</v>
      </c>
      <c r="AI204" s="259">
        <f t="shared" si="76"/>
        <v>79.819030743743355</v>
      </c>
      <c r="AJ204" s="259">
        <f t="shared" si="77"/>
        <v>13.406092916642567</v>
      </c>
      <c r="AK204" s="253">
        <f t="shared" si="78"/>
        <v>1.0388940378788209E-48</v>
      </c>
      <c r="AL204" s="256">
        <f t="shared" si="79"/>
        <v>7263.5317976806464</v>
      </c>
      <c r="AM204" s="257">
        <f t="shared" si="80"/>
        <v>3271.0866716607866</v>
      </c>
      <c r="AN204" s="258">
        <f t="shared" si="81"/>
        <v>6.7528112462123357E-47</v>
      </c>
      <c r="AO204" s="236">
        <f t="shared" si="82"/>
        <v>10534.618469341433</v>
      </c>
      <c r="AP204" s="241">
        <f t="shared" si="83"/>
        <v>7.8742896956620193E-2</v>
      </c>
    </row>
    <row r="205" spans="21:42">
      <c r="U205" s="251">
        <v>196</v>
      </c>
      <c r="V205" s="252">
        <f t="shared" si="69"/>
        <v>0.91705490188555727</v>
      </c>
      <c r="W205" s="252">
        <f t="shared" si="70"/>
        <v>0.28340698078459203</v>
      </c>
      <c r="X205" s="253">
        <f t="shared" si="71"/>
        <v>3.2236365113954512E-52</v>
      </c>
      <c r="Y205" s="254">
        <f t="shared" si="84"/>
        <v>41987</v>
      </c>
      <c r="Z205" s="255">
        <f t="shared" si="72"/>
        <v>13.75582352828336</v>
      </c>
      <c r="AA205" s="255">
        <f t="shared" si="73"/>
        <v>5.1013256541226566</v>
      </c>
      <c r="AB205" s="253">
        <f t="shared" si="74"/>
        <v>5.157818418232722E-50</v>
      </c>
      <c r="AC205" s="256">
        <f t="shared" si="66"/>
        <v>1251.7799410737857</v>
      </c>
      <c r="AD205" s="257">
        <f t="shared" si="67"/>
        <v>1244.7234596059282</v>
      </c>
      <c r="AE205" s="258">
        <f t="shared" si="68"/>
        <v>3.3525819718512693E-48</v>
      </c>
      <c r="AF205" s="236">
        <f t="shared" si="75"/>
        <v>2496.5034006797141</v>
      </c>
      <c r="AG205" s="237">
        <f t="shared" si="85"/>
        <v>0.15451528134429127</v>
      </c>
      <c r="AH205" s="254">
        <f t="shared" si="86"/>
        <v>32900</v>
      </c>
      <c r="AI205" s="259">
        <f t="shared" si="76"/>
        <v>79.783776464043484</v>
      </c>
      <c r="AJ205" s="259">
        <f t="shared" si="77"/>
        <v>13.320128096875825</v>
      </c>
      <c r="AK205" s="253">
        <f t="shared" si="78"/>
        <v>5.6736002600559938E-49</v>
      </c>
      <c r="AL205" s="256">
        <f t="shared" si="79"/>
        <v>7260.3236582279578</v>
      </c>
      <c r="AM205" s="257">
        <f t="shared" si="80"/>
        <v>3250.1112556377016</v>
      </c>
      <c r="AN205" s="258">
        <f t="shared" si="81"/>
        <v>3.6878401690363957E-47</v>
      </c>
      <c r="AO205" s="236">
        <f t="shared" si="82"/>
        <v>10510.43491386566</v>
      </c>
      <c r="AP205" s="241">
        <f t="shared" si="83"/>
        <v>7.8562132629709305E-2</v>
      </c>
    </row>
    <row r="206" spans="21:42">
      <c r="U206" s="251">
        <v>197</v>
      </c>
      <c r="V206" s="252">
        <f t="shared" si="69"/>
        <v>0.91664985925712694</v>
      </c>
      <c r="W206" s="252">
        <f t="shared" si="70"/>
        <v>0.28158967053802941</v>
      </c>
      <c r="X206" s="253">
        <f t="shared" si="71"/>
        <v>1.7604899328061052E-52</v>
      </c>
      <c r="Y206" s="254">
        <f t="shared" si="84"/>
        <v>41994</v>
      </c>
      <c r="Z206" s="255">
        <f t="shared" si="72"/>
        <v>13.749747888856904</v>
      </c>
      <c r="AA206" s="255">
        <f t="shared" si="73"/>
        <v>5.0686140696845294</v>
      </c>
      <c r="AB206" s="253">
        <f t="shared" si="74"/>
        <v>2.8167838924897682E-50</v>
      </c>
      <c r="AC206" s="256">
        <f t="shared" si="66"/>
        <v>1251.227057885978</v>
      </c>
      <c r="AD206" s="257">
        <f t="shared" si="67"/>
        <v>1236.741833003025</v>
      </c>
      <c r="AE206" s="258">
        <f t="shared" si="68"/>
        <v>1.8309095301183495E-48</v>
      </c>
      <c r="AF206" s="236">
        <f t="shared" si="75"/>
        <v>2487.968890889003</v>
      </c>
      <c r="AG206" s="237">
        <f t="shared" si="85"/>
        <v>0.15398705767710608</v>
      </c>
      <c r="AH206" s="254">
        <f t="shared" si="86"/>
        <v>32907</v>
      </c>
      <c r="AI206" s="259">
        <f t="shared" si="76"/>
        <v>79.748537755370037</v>
      </c>
      <c r="AJ206" s="259">
        <f t="shared" si="77"/>
        <v>13.234714515287383</v>
      </c>
      <c r="AK206" s="253">
        <f t="shared" si="78"/>
        <v>3.0984622817387453E-49</v>
      </c>
      <c r="AL206" s="256">
        <f t="shared" si="79"/>
        <v>7257.1169357386716</v>
      </c>
      <c r="AM206" s="257">
        <f t="shared" si="80"/>
        <v>3229.2703417301209</v>
      </c>
      <c r="AN206" s="258">
        <f t="shared" si="81"/>
        <v>2.0140004831301847E-47</v>
      </c>
      <c r="AO206" s="236">
        <f t="shared" si="82"/>
        <v>10486.387277468792</v>
      </c>
      <c r="AP206" s="241">
        <f t="shared" si="83"/>
        <v>7.8382384254354315E-2</v>
      </c>
    </row>
    <row r="207" spans="21:42">
      <c r="U207" s="251">
        <v>198</v>
      </c>
      <c r="V207" s="252">
        <f t="shared" si="69"/>
        <v>0.91624499552696159</v>
      </c>
      <c r="W207" s="252">
        <f t="shared" si="70"/>
        <v>0.27978401355605159</v>
      </c>
      <c r="X207" s="253">
        <f t="shared" si="71"/>
        <v>9.6143743023000003E-53</v>
      </c>
      <c r="Y207" s="254">
        <f t="shared" si="84"/>
        <v>42001</v>
      </c>
      <c r="Z207" s="255">
        <f t="shared" si="72"/>
        <v>13.743674932904424</v>
      </c>
      <c r="AA207" s="255">
        <f t="shared" si="73"/>
        <v>5.0361122440089288</v>
      </c>
      <c r="AB207" s="253">
        <f t="shared" si="74"/>
        <v>1.538299888368E-50</v>
      </c>
      <c r="AC207" s="256">
        <f t="shared" si="66"/>
        <v>1250.6744188943026</v>
      </c>
      <c r="AD207" s="257">
        <f t="shared" si="67"/>
        <v>1228.8113875381787</v>
      </c>
      <c r="AE207" s="258">
        <f t="shared" si="68"/>
        <v>9.9989492743920001E-49</v>
      </c>
      <c r="AF207" s="236">
        <f t="shared" si="75"/>
        <v>2479.4858064324812</v>
      </c>
      <c r="AG207" s="237">
        <f t="shared" si="85"/>
        <v>0.15346201686157587</v>
      </c>
      <c r="AH207" s="254">
        <f t="shared" si="86"/>
        <v>32914</v>
      </c>
      <c r="AI207" s="259">
        <f t="shared" si="76"/>
        <v>79.713314610845657</v>
      </c>
      <c r="AJ207" s="259">
        <f t="shared" si="77"/>
        <v>13.149848637134426</v>
      </c>
      <c r="AK207" s="253">
        <f t="shared" si="78"/>
        <v>1.6921298772048001E-49</v>
      </c>
      <c r="AL207" s="256">
        <f t="shared" si="79"/>
        <v>7253.9116295869544</v>
      </c>
      <c r="AM207" s="257">
        <f t="shared" si="80"/>
        <v>3208.5630674608001</v>
      </c>
      <c r="AN207" s="258">
        <f t="shared" si="81"/>
        <v>1.0998844201831201E-47</v>
      </c>
      <c r="AO207" s="236">
        <f t="shared" si="82"/>
        <v>10462.474697047754</v>
      </c>
      <c r="AP207" s="241">
        <f t="shared" si="83"/>
        <v>7.8203645379136322E-2</v>
      </c>
    </row>
    <row r="208" spans="21:42">
      <c r="U208" s="251">
        <v>199</v>
      </c>
      <c r="V208" s="252">
        <f t="shared" si="69"/>
        <v>0.91584031061604576</v>
      </c>
      <c r="W208" s="252">
        <f t="shared" si="70"/>
        <v>0.27798993511362158</v>
      </c>
      <c r="X208" s="253">
        <f t="shared" si="71"/>
        <v>5.2505948203514811E-53</v>
      </c>
      <c r="Y208" s="254">
        <f t="shared" si="84"/>
        <v>42008</v>
      </c>
      <c r="Z208" s="255">
        <f t="shared" si="72"/>
        <v>13.737604659240686</v>
      </c>
      <c r="AA208" s="255">
        <f t="shared" si="73"/>
        <v>5.0038188320451882</v>
      </c>
      <c r="AB208" s="253">
        <f t="shared" si="74"/>
        <v>8.4009517125623695E-51</v>
      </c>
      <c r="AC208" s="256">
        <f t="shared" si="66"/>
        <v>1250.1220239909023</v>
      </c>
      <c r="AD208" s="257">
        <f t="shared" si="67"/>
        <v>1220.9317950190259</v>
      </c>
      <c r="AE208" s="258">
        <f t="shared" si="68"/>
        <v>5.4606186131655408E-49</v>
      </c>
      <c r="AF208" s="236">
        <f t="shared" si="75"/>
        <v>2471.0538190099282</v>
      </c>
      <c r="AG208" s="237">
        <f t="shared" si="85"/>
        <v>0.15294013857832076</v>
      </c>
      <c r="AH208" s="254">
        <f t="shared" si="86"/>
        <v>32921</v>
      </c>
      <c r="AI208" s="259">
        <f t="shared" si="76"/>
        <v>79.678107023595985</v>
      </c>
      <c r="AJ208" s="259">
        <f t="shared" si="77"/>
        <v>13.065526950340214</v>
      </c>
      <c r="AK208" s="253">
        <f t="shared" si="78"/>
        <v>9.2410468838186066E-50</v>
      </c>
      <c r="AL208" s="256">
        <f t="shared" si="79"/>
        <v>7250.707739147234</v>
      </c>
      <c r="AM208" s="257">
        <f t="shared" si="80"/>
        <v>3187.9885758830119</v>
      </c>
      <c r="AN208" s="258">
        <f t="shared" si="81"/>
        <v>6.006680474482094E-48</v>
      </c>
      <c r="AO208" s="236">
        <f t="shared" si="82"/>
        <v>10438.696315030245</v>
      </c>
      <c r="AP208" s="241">
        <f t="shared" si="83"/>
        <v>7.8025909593977247E-2</v>
      </c>
    </row>
    <row r="209" spans="21:42">
      <c r="U209" s="251">
        <v>200</v>
      </c>
      <c r="V209" s="252">
        <f t="shared" si="69"/>
        <v>0.91543580444539929</v>
      </c>
      <c r="W209" s="252">
        <f t="shared" si="70"/>
        <v>0.27620736096486675</v>
      </c>
      <c r="X209" s="253">
        <f t="shared" si="71"/>
        <v>2.867450871026174E-53</v>
      </c>
      <c r="Y209" s="254">
        <f t="shared" si="84"/>
        <v>42015</v>
      </c>
      <c r="Z209" s="255">
        <f t="shared" si="72"/>
        <v>13.731537066680989</v>
      </c>
      <c r="AA209" s="255">
        <f t="shared" si="73"/>
        <v>4.9717324973676016</v>
      </c>
      <c r="AB209" s="253">
        <f t="shared" si="74"/>
        <v>4.5879213936418785E-51</v>
      </c>
      <c r="AC209" s="256">
        <f t="shared" si="66"/>
        <v>1249.5698730679701</v>
      </c>
      <c r="AD209" s="257">
        <f t="shared" si="67"/>
        <v>1213.1027293576949</v>
      </c>
      <c r="AE209" s="258">
        <f t="shared" si="68"/>
        <v>2.9821489058672207E-49</v>
      </c>
      <c r="AF209" s="236">
        <f t="shared" si="75"/>
        <v>2462.672602425665</v>
      </c>
      <c r="AG209" s="237">
        <f t="shared" si="85"/>
        <v>0.15242140263821657</v>
      </c>
      <c r="AH209" s="254">
        <f t="shared" si="86"/>
        <v>32928</v>
      </c>
      <c r="AI209" s="259">
        <f t="shared" si="76"/>
        <v>79.642914986749744</v>
      </c>
      <c r="AJ209" s="259">
        <f t="shared" si="77"/>
        <v>12.981745965348738</v>
      </c>
      <c r="AK209" s="253">
        <f t="shared" si="78"/>
        <v>5.0467135330060667E-50</v>
      </c>
      <c r="AL209" s="256">
        <f t="shared" si="79"/>
        <v>7247.5052637942254</v>
      </c>
      <c r="AM209" s="257">
        <f t="shared" si="80"/>
        <v>3167.5460155450919</v>
      </c>
      <c r="AN209" s="258">
        <f t="shared" si="81"/>
        <v>3.2803637964539428E-48</v>
      </c>
      <c r="AO209" s="236">
        <f t="shared" si="82"/>
        <v>10415.051279339317</v>
      </c>
      <c r="AP209" s="241">
        <f t="shared" si="83"/>
        <v>7.7849170529874931E-2</v>
      </c>
    </row>
    <row r="210" spans="21:42">
      <c r="U210" s="251">
        <v>201</v>
      </c>
      <c r="V210" s="252">
        <f t="shared" si="69"/>
        <v>0.91503147693607634</v>
      </c>
      <c r="W210" s="252">
        <f t="shared" si="70"/>
        <v>0.27443621734000667</v>
      </c>
      <c r="X210" s="253">
        <f t="shared" si="71"/>
        <v>1.5659701003549071E-53</v>
      </c>
      <c r="Y210" s="254">
        <f t="shared" si="84"/>
        <v>42022</v>
      </c>
      <c r="Z210" s="255">
        <f t="shared" si="72"/>
        <v>13.725472154041146</v>
      </c>
      <c r="AA210" s="255">
        <f t="shared" si="73"/>
        <v>4.9398519121201199</v>
      </c>
      <c r="AB210" s="253">
        <f t="shared" si="74"/>
        <v>2.5055521605678513E-51</v>
      </c>
      <c r="AC210" s="256">
        <f t="shared" si="66"/>
        <v>1249.0179660177441</v>
      </c>
      <c r="AD210" s="257">
        <f t="shared" si="67"/>
        <v>1205.3238665573092</v>
      </c>
      <c r="AE210" s="258">
        <f t="shared" si="68"/>
        <v>1.6286089043691032E-49</v>
      </c>
      <c r="AF210" s="236">
        <f t="shared" si="75"/>
        <v>2454.3418325750536</v>
      </c>
      <c r="AG210" s="237">
        <f t="shared" si="85"/>
        <v>0.15190578898155929</v>
      </c>
      <c r="AH210" s="254">
        <f t="shared" si="86"/>
        <v>32935</v>
      </c>
      <c r="AI210" s="259">
        <f t="shared" si="76"/>
        <v>79.607738493438646</v>
      </c>
      <c r="AJ210" s="259">
        <f t="shared" si="77"/>
        <v>12.898502214980313</v>
      </c>
      <c r="AK210" s="253">
        <f t="shared" si="78"/>
        <v>2.7561073766246364E-50</v>
      </c>
      <c r="AL210" s="256">
        <f t="shared" si="79"/>
        <v>7244.3042029029157</v>
      </c>
      <c r="AM210" s="257">
        <f t="shared" si="80"/>
        <v>3147.2345404551966</v>
      </c>
      <c r="AN210" s="258">
        <f t="shared" si="81"/>
        <v>1.7914697948060138E-48</v>
      </c>
      <c r="AO210" s="236">
        <f t="shared" si="82"/>
        <v>10391.538743358113</v>
      </c>
      <c r="AP210" s="241">
        <f t="shared" si="83"/>
        <v>7.7673421858639707E-2</v>
      </c>
    </row>
    <row r="211" spans="21:42">
      <c r="U211" s="251">
        <v>202</v>
      </c>
      <c r="V211" s="252">
        <f t="shared" si="69"/>
        <v>0.91462732800916624</v>
      </c>
      <c r="W211" s="252">
        <f t="shared" si="70"/>
        <v>0.27267643094229993</v>
      </c>
      <c r="X211" s="253">
        <f t="shared" si="71"/>
        <v>8.5520640649301405E-54</v>
      </c>
      <c r="Y211" s="254">
        <f t="shared" si="84"/>
        <v>42029</v>
      </c>
      <c r="Z211" s="255">
        <f t="shared" si="72"/>
        <v>13.719409920137494</v>
      </c>
      <c r="AA211" s="255">
        <f t="shared" si="73"/>
        <v>4.9081757569613984</v>
      </c>
      <c r="AB211" s="253">
        <f t="shared" si="74"/>
        <v>1.3683302503888225E-51</v>
      </c>
      <c r="AC211" s="256">
        <f t="shared" si="66"/>
        <v>1248.4663027325118</v>
      </c>
      <c r="AD211" s="257">
        <f t="shared" si="67"/>
        <v>1197.5948846985812</v>
      </c>
      <c r="AE211" s="258">
        <f t="shared" si="68"/>
        <v>8.8941466275273468E-50</v>
      </c>
      <c r="AF211" s="236">
        <f t="shared" si="75"/>
        <v>2446.061187431093</v>
      </c>
      <c r="AG211" s="237">
        <f t="shared" si="85"/>
        <v>0.15139327767723543</v>
      </c>
      <c r="AH211" s="254">
        <f t="shared" si="86"/>
        <v>32942</v>
      </c>
      <c r="AI211" s="259">
        <f t="shared" si="76"/>
        <v>79.572577536797468</v>
      </c>
      <c r="AJ211" s="259">
        <f t="shared" si="77"/>
        <v>12.815792254288096</v>
      </c>
      <c r="AK211" s="253">
        <f t="shared" si="78"/>
        <v>1.5051632754277048E-50</v>
      </c>
      <c r="AL211" s="256">
        <f t="shared" si="79"/>
        <v>7241.1045558485694</v>
      </c>
      <c r="AM211" s="257">
        <f t="shared" si="80"/>
        <v>3127.0533100462953</v>
      </c>
      <c r="AN211" s="258">
        <f t="shared" si="81"/>
        <v>9.7835612902800812E-49</v>
      </c>
      <c r="AO211" s="236">
        <f t="shared" si="82"/>
        <v>10368.157865894864</v>
      </c>
      <c r="AP211" s="241">
        <f t="shared" si="83"/>
        <v>7.7498657292632681E-2</v>
      </c>
    </row>
    <row r="212" spans="21:42">
      <c r="U212" s="251">
        <v>203</v>
      </c>
      <c r="V212" s="252">
        <f t="shared" si="69"/>
        <v>0.91422335758579321</v>
      </c>
      <c r="W212" s="252">
        <f t="shared" si="70"/>
        <v>0.27092792894501072</v>
      </c>
      <c r="X212" s="253">
        <f t="shared" si="71"/>
        <v>4.6704467571950257E-54</v>
      </c>
      <c r="Y212" s="254">
        <f t="shared" si="84"/>
        <v>42036</v>
      </c>
      <c r="Z212" s="255">
        <f t="shared" si="72"/>
        <v>13.713350363786898</v>
      </c>
      <c r="AA212" s="255">
        <f t="shared" si="73"/>
        <v>4.8767027210101928</v>
      </c>
      <c r="AB212" s="253">
        <f t="shared" si="74"/>
        <v>7.4727148115120413E-52</v>
      </c>
      <c r="AC212" s="256">
        <f t="shared" si="66"/>
        <v>1247.9148831046075</v>
      </c>
      <c r="AD212" s="257">
        <f t="shared" si="67"/>
        <v>1189.9154639264868</v>
      </c>
      <c r="AE212" s="258">
        <f t="shared" si="68"/>
        <v>4.8572646274828275E-50</v>
      </c>
      <c r="AF212" s="236">
        <f t="shared" si="75"/>
        <v>2437.8303470310943</v>
      </c>
      <c r="AG212" s="237">
        <f t="shared" si="85"/>
        <v>0.15088384892189727</v>
      </c>
      <c r="AH212" s="254">
        <f t="shared" si="86"/>
        <v>32949</v>
      </c>
      <c r="AI212" s="259">
        <f t="shared" si="76"/>
        <v>79.537432109964016</v>
      </c>
      <c r="AJ212" s="259">
        <f t="shared" si="77"/>
        <v>12.733612660415504</v>
      </c>
      <c r="AK212" s="253">
        <f t="shared" si="78"/>
        <v>8.2199862926632452E-51</v>
      </c>
      <c r="AL212" s="256">
        <f t="shared" si="79"/>
        <v>7237.9063220067255</v>
      </c>
      <c r="AM212" s="257">
        <f t="shared" si="80"/>
        <v>3107.0014891413825</v>
      </c>
      <c r="AN212" s="258">
        <f t="shared" si="81"/>
        <v>5.3429910902311096E-49</v>
      </c>
      <c r="AO212" s="236">
        <f t="shared" si="82"/>
        <v>10344.907811148109</v>
      </c>
      <c r="AP212" s="241">
        <f t="shared" si="83"/>
        <v>7.7324870584505795E-2</v>
      </c>
    </row>
    <row r="213" spans="21:42">
      <c r="U213" s="251">
        <v>204</v>
      </c>
      <c r="V213" s="252">
        <f t="shared" si="69"/>
        <v>0.91381956558711597</v>
      </c>
      <c r="W213" s="252">
        <f t="shared" si="70"/>
        <v>0.26919063898839535</v>
      </c>
      <c r="X213" s="253">
        <f t="shared" si="71"/>
        <v>2.5506208496780492E-54</v>
      </c>
      <c r="Y213" s="254">
        <f t="shared" si="84"/>
        <v>42043</v>
      </c>
      <c r="Z213" s="255">
        <f t="shared" si="72"/>
        <v>13.70729348380674</v>
      </c>
      <c r="AA213" s="255">
        <f t="shared" si="73"/>
        <v>4.8454315017911167</v>
      </c>
      <c r="AB213" s="253">
        <f t="shared" si="74"/>
        <v>4.0809933594848784E-52</v>
      </c>
      <c r="AC213" s="256">
        <f t="shared" si="66"/>
        <v>1247.3637070264133</v>
      </c>
      <c r="AD213" s="257">
        <f t="shared" si="67"/>
        <v>1182.2852864370325</v>
      </c>
      <c r="AE213" s="258">
        <f t="shared" si="68"/>
        <v>2.6526456836651708E-50</v>
      </c>
      <c r="AF213" s="236">
        <f t="shared" si="75"/>
        <v>2429.6489934634455</v>
      </c>
      <c r="AG213" s="237">
        <f t="shared" si="85"/>
        <v>0.15037748303914375</v>
      </c>
      <c r="AH213" s="254">
        <f t="shared" si="86"/>
        <v>32956</v>
      </c>
      <c r="AI213" s="259">
        <f t="shared" si="76"/>
        <v>79.502302206079094</v>
      </c>
      <c r="AJ213" s="259">
        <f t="shared" si="77"/>
        <v>12.651960032454582</v>
      </c>
      <c r="AK213" s="253">
        <f t="shared" si="78"/>
        <v>4.4890926954333665E-51</v>
      </c>
      <c r="AL213" s="256">
        <f t="shared" si="79"/>
        <v>7234.7095007531962</v>
      </c>
      <c r="AM213" s="257">
        <f t="shared" si="80"/>
        <v>3087.0782479189174</v>
      </c>
      <c r="AN213" s="258">
        <f t="shared" si="81"/>
        <v>2.9179102520316882E-49</v>
      </c>
      <c r="AO213" s="236">
        <f t="shared" si="82"/>
        <v>10321.787748672114</v>
      </c>
      <c r="AP213" s="241">
        <f t="shared" si="83"/>
        <v>7.7152055526943333E-2</v>
      </c>
    </row>
    <row r="214" spans="21:42">
      <c r="U214" s="251">
        <v>205</v>
      </c>
      <c r="V214" s="252">
        <f t="shared" si="69"/>
        <v>0.9134159519343289</v>
      </c>
      <c r="W214" s="252">
        <f t="shared" si="70"/>
        <v>0.26746448917670756</v>
      </c>
      <c r="X214" s="253">
        <f t="shared" si="71"/>
        <v>1.3929431287896163E-54</v>
      </c>
      <c r="Y214" s="254">
        <f t="shared" si="84"/>
        <v>42050</v>
      </c>
      <c r="Z214" s="255">
        <f t="shared" si="72"/>
        <v>13.701239279014933</v>
      </c>
      <c r="AA214" s="255">
        <f t="shared" si="73"/>
        <v>4.8143608051807361</v>
      </c>
      <c r="AB214" s="253">
        <f t="shared" si="74"/>
        <v>2.2287090060633861E-52</v>
      </c>
      <c r="AC214" s="256">
        <f t="shared" si="66"/>
        <v>1246.812774390359</v>
      </c>
      <c r="AD214" s="257">
        <f t="shared" si="67"/>
        <v>1174.7040364640993</v>
      </c>
      <c r="AE214" s="258">
        <f t="shared" si="68"/>
        <v>1.4486608539412009E-50</v>
      </c>
      <c r="AF214" s="236">
        <f t="shared" si="75"/>
        <v>2421.5168108544585</v>
      </c>
      <c r="AG214" s="237">
        <f t="shared" si="85"/>
        <v>0.14987416047870636</v>
      </c>
      <c r="AH214" s="254">
        <f t="shared" si="86"/>
        <v>32963</v>
      </c>
      <c r="AI214" s="259">
        <f t="shared" si="76"/>
        <v>79.467187818286618</v>
      </c>
      <c r="AJ214" s="259">
        <f t="shared" si="77"/>
        <v>12.570830991305256</v>
      </c>
      <c r="AK214" s="253">
        <f t="shared" si="78"/>
        <v>2.4515799066697247E-51</v>
      </c>
      <c r="AL214" s="256">
        <f t="shared" si="79"/>
        <v>7231.5140914640824</v>
      </c>
      <c r="AM214" s="257">
        <f t="shared" si="80"/>
        <v>3067.2827618784822</v>
      </c>
      <c r="AN214" s="258">
        <f t="shared" si="81"/>
        <v>1.5935269393353212E-49</v>
      </c>
      <c r="AO214" s="236">
        <f t="shared" si="82"/>
        <v>10298.796853342565</v>
      </c>
      <c r="AP214" s="241">
        <f t="shared" si="83"/>
        <v>7.6980205952405456E-2</v>
      </c>
    </row>
    <row r="215" spans="21:42">
      <c r="U215" s="251">
        <v>206</v>
      </c>
      <c r="V215" s="252">
        <f t="shared" si="69"/>
        <v>0.91301251654866</v>
      </c>
      <c r="W215" s="252">
        <f t="shared" si="70"/>
        <v>0.26574940807522285</v>
      </c>
      <c r="X215" s="253">
        <f t="shared" si="71"/>
        <v>7.6071304768291637E-55</v>
      </c>
      <c r="Y215" s="254">
        <f t="shared" si="84"/>
        <v>42057</v>
      </c>
      <c r="Z215" s="255">
        <f t="shared" si="72"/>
        <v>13.6951877482299</v>
      </c>
      <c r="AA215" s="255">
        <f t="shared" si="73"/>
        <v>4.7834893453540115</v>
      </c>
      <c r="AB215" s="253">
        <f t="shared" si="74"/>
        <v>1.2171408762926662E-52</v>
      </c>
      <c r="AC215" s="256">
        <f t="shared" si="66"/>
        <v>1246.2620850889209</v>
      </c>
      <c r="AD215" s="257">
        <f t="shared" si="67"/>
        <v>1167.1714002663787</v>
      </c>
      <c r="AE215" s="258">
        <f t="shared" si="68"/>
        <v>7.91141569590233E-51</v>
      </c>
      <c r="AF215" s="236">
        <f t="shared" si="75"/>
        <v>2413.4334853552996</v>
      </c>
      <c r="AG215" s="237">
        <f t="shared" si="85"/>
        <v>0.14937386181564025</v>
      </c>
      <c r="AH215" s="254">
        <f t="shared" si="86"/>
        <v>32970</v>
      </c>
      <c r="AI215" s="259">
        <f t="shared" si="76"/>
        <v>79.432088939733418</v>
      </c>
      <c r="AJ215" s="259">
        <f t="shared" si="77"/>
        <v>12.490222179535474</v>
      </c>
      <c r="AK215" s="253">
        <f t="shared" si="78"/>
        <v>1.3388549639219327E-51</v>
      </c>
      <c r="AL215" s="256">
        <f t="shared" si="79"/>
        <v>7228.3200935157411</v>
      </c>
      <c r="AM215" s="257">
        <f t="shared" si="80"/>
        <v>3047.6142118066555</v>
      </c>
      <c r="AN215" s="258">
        <f t="shared" si="81"/>
        <v>8.7025572654925625E-50</v>
      </c>
      <c r="AO215" s="236">
        <f t="shared" si="82"/>
        <v>10275.934305322397</v>
      </c>
      <c r="AP215" s="241">
        <f t="shared" si="83"/>
        <v>7.6809315732872863E-2</v>
      </c>
    </row>
    <row r="216" spans="21:42">
      <c r="U216" s="251">
        <v>207</v>
      </c>
      <c r="V216" s="252">
        <f t="shared" si="69"/>
        <v>0.91260925935137294</v>
      </c>
      <c r="W216" s="252">
        <f t="shared" si="70"/>
        <v>0.26404532470728315</v>
      </c>
      <c r="X216" s="253">
        <f t="shared" si="71"/>
        <v>4.1544003409375691E-55</v>
      </c>
      <c r="Y216" s="254">
        <f t="shared" si="84"/>
        <v>42064</v>
      </c>
      <c r="Z216" s="255">
        <f t="shared" si="72"/>
        <v>13.689138890270595</v>
      </c>
      <c r="AA216" s="255">
        <f t="shared" si="73"/>
        <v>4.7528158447310966</v>
      </c>
      <c r="AB216" s="253">
        <f t="shared" si="74"/>
        <v>6.6470405455001105E-53</v>
      </c>
      <c r="AC216" s="256">
        <f t="shared" si="66"/>
        <v>1245.7116390146239</v>
      </c>
      <c r="AD216" s="257">
        <f t="shared" si="67"/>
        <v>1159.6870661143876</v>
      </c>
      <c r="AE216" s="258">
        <f t="shared" si="68"/>
        <v>4.3205763545750717E-51</v>
      </c>
      <c r="AF216" s="236">
        <f t="shared" si="75"/>
        <v>2405.3987051290114</v>
      </c>
      <c r="AG216" s="237">
        <f t="shared" si="85"/>
        <v>0.14887656774952104</v>
      </c>
      <c r="AH216" s="254">
        <f t="shared" si="86"/>
        <v>32977</v>
      </c>
      <c r="AI216" s="259">
        <f t="shared" si="76"/>
        <v>79.397005563569451</v>
      </c>
      <c r="AJ216" s="259">
        <f t="shared" si="77"/>
        <v>12.410130261242308</v>
      </c>
      <c r="AK216" s="253">
        <f t="shared" si="78"/>
        <v>7.3117446000501215E-52</v>
      </c>
      <c r="AL216" s="256">
        <f t="shared" si="79"/>
        <v>7225.1275062848208</v>
      </c>
      <c r="AM216" s="257">
        <f t="shared" si="80"/>
        <v>3028.071783743123</v>
      </c>
      <c r="AN216" s="258">
        <f t="shared" si="81"/>
        <v>4.7526339900325783E-50</v>
      </c>
      <c r="AO216" s="236">
        <f t="shared" si="82"/>
        <v>10253.199290027944</v>
      </c>
      <c r="AP216" s="241">
        <f t="shared" si="83"/>
        <v>7.6639378779593703E-2</v>
      </c>
    </row>
    <row r="217" spans="21:42">
      <c r="U217" s="251">
        <v>208</v>
      </c>
      <c r="V217" s="252">
        <f t="shared" si="69"/>
        <v>0.91220618026376588</v>
      </c>
      <c r="W217" s="252">
        <f t="shared" si="70"/>
        <v>0.2623521685513584</v>
      </c>
      <c r="X217" s="253">
        <f t="shared" si="71"/>
        <v>2.2687979712392715E-55</v>
      </c>
      <c r="Y217" s="254">
        <f t="shared" si="84"/>
        <v>42071</v>
      </c>
      <c r="Z217" s="255">
        <f t="shared" si="72"/>
        <v>13.683092703956488</v>
      </c>
      <c r="AA217" s="255">
        <f t="shared" si="73"/>
        <v>4.7223390339244515</v>
      </c>
      <c r="AB217" s="253">
        <f t="shared" si="74"/>
        <v>3.6300767539828342E-53</v>
      </c>
      <c r="AC217" s="256">
        <f t="shared" si="66"/>
        <v>1245.1614360600402</v>
      </c>
      <c r="AD217" s="257">
        <f t="shared" si="67"/>
        <v>1152.2507242775662</v>
      </c>
      <c r="AE217" s="258">
        <f t="shared" si="68"/>
        <v>2.3595498900888421E-51</v>
      </c>
      <c r="AF217" s="236">
        <f t="shared" si="75"/>
        <v>2397.4121603376061</v>
      </c>
      <c r="AG217" s="237">
        <f t="shared" si="85"/>
        <v>0.14838225910364586</v>
      </c>
      <c r="AH217" s="254">
        <f t="shared" si="86"/>
        <v>32984</v>
      </c>
      <c r="AI217" s="259">
        <f t="shared" si="76"/>
        <v>79.361937682947627</v>
      </c>
      <c r="AJ217" s="259">
        <f t="shared" si="77"/>
        <v>12.330551921913845</v>
      </c>
      <c r="AK217" s="253">
        <f t="shared" si="78"/>
        <v>3.9930844293811178E-52</v>
      </c>
      <c r="AL217" s="256">
        <f t="shared" si="79"/>
        <v>7221.9363291482332</v>
      </c>
      <c r="AM217" s="257">
        <f t="shared" si="80"/>
        <v>3008.6546689469774</v>
      </c>
      <c r="AN217" s="258">
        <f t="shared" si="81"/>
        <v>2.5955048790977262E-50</v>
      </c>
      <c r="AO217" s="236">
        <f t="shared" si="82"/>
        <v>10230.590998095211</v>
      </c>
      <c r="AP217" s="241">
        <f t="shared" si="83"/>
        <v>7.6470389042831488E-2</v>
      </c>
    </row>
    <row r="218" spans="21:42">
      <c r="U218" s="251">
        <v>209</v>
      </c>
      <c r="V218" s="252">
        <f t="shared" si="69"/>
        <v>0.91180327920717186</v>
      </c>
      <c r="W218" s="252">
        <f t="shared" si="70"/>
        <v>0.26066986953812876</v>
      </c>
      <c r="X218" s="253">
        <f t="shared" si="71"/>
        <v>1.2390342316257738E-55</v>
      </c>
      <c r="Y218" s="254">
        <f t="shared" si="84"/>
        <v>42078</v>
      </c>
      <c r="Z218" s="255">
        <f t="shared" si="72"/>
        <v>13.677049188107578</v>
      </c>
      <c r="AA218" s="255">
        <f t="shared" si="73"/>
        <v>4.6920576516863175</v>
      </c>
      <c r="AB218" s="253">
        <f t="shared" si="74"/>
        <v>1.9824547706012382E-53</v>
      </c>
      <c r="AC218" s="256">
        <f t="shared" si="66"/>
        <v>1244.6114761177896</v>
      </c>
      <c r="AD218" s="257">
        <f t="shared" si="67"/>
        <v>1144.8620670114615</v>
      </c>
      <c r="AE218" s="258">
        <f t="shared" si="68"/>
        <v>1.2885956008908048E-51</v>
      </c>
      <c r="AF218" s="236">
        <f t="shared" si="75"/>
        <v>2389.4735431292511</v>
      </c>
      <c r="AG218" s="237">
        <f t="shared" si="85"/>
        <v>0.14789091682424033</v>
      </c>
      <c r="AH218" s="254">
        <f t="shared" si="86"/>
        <v>32991</v>
      </c>
      <c r="AI218" s="259">
        <f t="shared" si="76"/>
        <v>79.326885291023956</v>
      </c>
      <c r="AJ218" s="259">
        <f t="shared" si="77"/>
        <v>12.251483868292052</v>
      </c>
      <c r="AK218" s="253">
        <f t="shared" si="78"/>
        <v>2.180700247661362E-52</v>
      </c>
      <c r="AL218" s="256">
        <f t="shared" si="79"/>
        <v>7218.746561483179</v>
      </c>
      <c r="AM218" s="257">
        <f t="shared" si="80"/>
        <v>2989.3620638632601</v>
      </c>
      <c r="AN218" s="258">
        <f t="shared" si="81"/>
        <v>1.4174551609798852E-50</v>
      </c>
      <c r="AO218" s="236">
        <f t="shared" si="82"/>
        <v>10208.108625346438</v>
      </c>
      <c r="AP218" s="241">
        <f t="shared" si="83"/>
        <v>7.6302340511615191E-2</v>
      </c>
    </row>
    <row r="219" spans="21:42">
      <c r="U219" s="251">
        <v>210</v>
      </c>
      <c r="V219" s="252">
        <f t="shared" si="69"/>
        <v>0.91140055610295856</v>
      </c>
      <c r="W219" s="252">
        <f t="shared" si="70"/>
        <v>0.25899835804758492</v>
      </c>
      <c r="X219" s="253">
        <f t="shared" si="71"/>
        <v>6.7666043720143468E-56</v>
      </c>
      <c r="Y219" s="254">
        <f t="shared" si="84"/>
        <v>42085</v>
      </c>
      <c r="Z219" s="255">
        <f t="shared" si="72"/>
        <v>13.671008341544379</v>
      </c>
      <c r="AA219" s="255">
        <f t="shared" si="73"/>
        <v>4.6619704448565287</v>
      </c>
      <c r="AB219" s="253">
        <f t="shared" si="74"/>
        <v>1.0826566995222956E-53</v>
      </c>
      <c r="AC219" s="256">
        <f t="shared" si="66"/>
        <v>1244.0617590805384</v>
      </c>
      <c r="AD219" s="257">
        <f t="shared" si="67"/>
        <v>1137.5207885449931</v>
      </c>
      <c r="AE219" s="258">
        <f t="shared" si="68"/>
        <v>7.0372685468949213E-52</v>
      </c>
      <c r="AF219" s="236">
        <f t="shared" si="75"/>
        <v>2381.5825476255313</v>
      </c>
      <c r="AG219" s="237">
        <f t="shared" si="85"/>
        <v>0.14740252197967019</v>
      </c>
      <c r="AH219" s="254">
        <f t="shared" si="86"/>
        <v>32998</v>
      </c>
      <c r="AI219" s="259">
        <f t="shared" si="76"/>
        <v>79.29184838095739</v>
      </c>
      <c r="AJ219" s="259">
        <f t="shared" si="77"/>
        <v>12.172922828236491</v>
      </c>
      <c r="AK219" s="253">
        <f t="shared" si="78"/>
        <v>1.1909223694745251E-52</v>
      </c>
      <c r="AL219" s="256">
        <f t="shared" si="79"/>
        <v>7215.5582026671227</v>
      </c>
      <c r="AM219" s="257">
        <f t="shared" si="80"/>
        <v>2970.1931700897035</v>
      </c>
      <c r="AN219" s="258">
        <f t="shared" si="81"/>
        <v>7.7409954015844126E-51</v>
      </c>
      <c r="AO219" s="236">
        <f t="shared" si="82"/>
        <v>10185.751372756826</v>
      </c>
      <c r="AP219" s="241">
        <f t="shared" si="83"/>
        <v>7.6135227213490489E-2</v>
      </c>
    </row>
    <row r="220" spans="21:42">
      <c r="U220" s="251">
        <v>211</v>
      </c>
      <c r="V220" s="252">
        <f t="shared" si="69"/>
        <v>0.91099801087252807</v>
      </c>
      <c r="W220" s="252">
        <f t="shared" si="70"/>
        <v>0.25733756490614673</v>
      </c>
      <c r="X220" s="253">
        <f t="shared" si="71"/>
        <v>3.6953728604643412E-56</v>
      </c>
      <c r="Y220" s="254">
        <f t="shared" si="84"/>
        <v>42092</v>
      </c>
      <c r="Z220" s="255">
        <f t="shared" si="72"/>
        <v>13.66497016308792</v>
      </c>
      <c r="AA220" s="255">
        <f t="shared" si="73"/>
        <v>4.6320761683106415</v>
      </c>
      <c r="AB220" s="253">
        <f t="shared" si="74"/>
        <v>5.9125965767429453E-54</v>
      </c>
      <c r="AC220" s="256">
        <f t="shared" si="66"/>
        <v>1243.5122848410006</v>
      </c>
      <c r="AD220" s="257">
        <f t="shared" si="67"/>
        <v>1130.2265850677966</v>
      </c>
      <c r="AE220" s="258">
        <f t="shared" si="68"/>
        <v>3.843187774882914E-52</v>
      </c>
      <c r="AF220" s="236">
        <f t="shared" si="75"/>
        <v>2373.7388699087969</v>
      </c>
      <c r="AG220" s="237">
        <f t="shared" si="85"/>
        <v>0.14691705575965816</v>
      </c>
      <c r="AH220" s="254">
        <f t="shared" si="86"/>
        <v>33005</v>
      </c>
      <c r="AI220" s="259">
        <f t="shared" si="76"/>
        <v>79.256826945909935</v>
      </c>
      <c r="AJ220" s="259">
        <f t="shared" si="77"/>
        <v>12.094865550588896</v>
      </c>
      <c r="AK220" s="253">
        <f t="shared" si="78"/>
        <v>6.5038562344172407E-53</v>
      </c>
      <c r="AL220" s="256">
        <f t="shared" si="79"/>
        <v>7212.3712520778045</v>
      </c>
      <c r="AM220" s="257">
        <f t="shared" si="80"/>
        <v>2951.1471943436904</v>
      </c>
      <c r="AN220" s="258">
        <f t="shared" si="81"/>
        <v>4.2275065523712065E-51</v>
      </c>
      <c r="AO220" s="236">
        <f t="shared" si="82"/>
        <v>10163.518446421494</v>
      </c>
      <c r="AP220" s="241">
        <f t="shared" si="83"/>
        <v>7.5969043214272863E-2</v>
      </c>
    </row>
    <row r="221" spans="21:42">
      <c r="U221" s="251">
        <v>212</v>
      </c>
      <c r="V221" s="252">
        <f t="shared" si="69"/>
        <v>0.91059564343731791</v>
      </c>
      <c r="W221" s="252">
        <f t="shared" si="70"/>
        <v>0.25568742138380046</v>
      </c>
      <c r="X221" s="253">
        <f t="shared" si="71"/>
        <v>2.0181142308740612E-56</v>
      </c>
      <c r="Y221" s="254">
        <f t="shared" si="84"/>
        <v>42099</v>
      </c>
      <c r="Z221" s="255">
        <f t="shared" si="72"/>
        <v>13.658934651559768</v>
      </c>
      <c r="AA221" s="255">
        <f t="shared" si="73"/>
        <v>4.602373584908408</v>
      </c>
      <c r="AB221" s="253">
        <f t="shared" si="74"/>
        <v>3.2289827693984978E-54</v>
      </c>
      <c r="AC221" s="256">
        <f t="shared" si="66"/>
        <v>1242.9630532919389</v>
      </c>
      <c r="AD221" s="257">
        <f t="shared" si="67"/>
        <v>1122.9791547176515</v>
      </c>
      <c r="AE221" s="258">
        <f t="shared" si="68"/>
        <v>2.098838800109024E-52</v>
      </c>
      <c r="AF221" s="236">
        <f t="shared" si="75"/>
        <v>2365.9422080095901</v>
      </c>
      <c r="AG221" s="237">
        <f t="shared" si="85"/>
        <v>0.14643449947450579</v>
      </c>
      <c r="AH221" s="254">
        <f t="shared" si="86"/>
        <v>33012</v>
      </c>
      <c r="AI221" s="259">
        <f t="shared" si="76"/>
        <v>79.221820979046655</v>
      </c>
      <c r="AJ221" s="259">
        <f t="shared" si="77"/>
        <v>12.017308805038622</v>
      </c>
      <c r="AK221" s="253">
        <f t="shared" si="78"/>
        <v>3.5518810463383476E-53</v>
      </c>
      <c r="AL221" s="256">
        <f t="shared" si="79"/>
        <v>7209.1857090932463</v>
      </c>
      <c r="AM221" s="257">
        <f t="shared" si="80"/>
        <v>2932.2233484294234</v>
      </c>
      <c r="AN221" s="258">
        <f t="shared" si="81"/>
        <v>2.3087226801199262E-51</v>
      </c>
      <c r="AO221" s="236">
        <f t="shared" si="82"/>
        <v>10141.409057522669</v>
      </c>
      <c r="AP221" s="241">
        <f t="shared" si="83"/>
        <v>7.5803782617802212E-2</v>
      </c>
    </row>
    <row r="222" spans="21:42">
      <c r="U222" s="251">
        <v>213</v>
      </c>
      <c r="V222" s="252">
        <f t="shared" si="69"/>
        <v>0.91019345371879967</v>
      </c>
      <c r="W222" s="252">
        <f t="shared" si="70"/>
        <v>0.25404785919125472</v>
      </c>
      <c r="X222" s="253">
        <f t="shared" si="71"/>
        <v>1.1021310169888079E-56</v>
      </c>
      <c r="Y222" s="254">
        <f t="shared" si="84"/>
        <v>42106</v>
      </c>
      <c r="Z222" s="255">
        <f t="shared" si="72"/>
        <v>13.652901805781996</v>
      </c>
      <c r="AA222" s="255">
        <f t="shared" si="73"/>
        <v>4.5728614654425854</v>
      </c>
      <c r="AB222" s="253">
        <f t="shared" si="74"/>
        <v>1.7634096271820926E-54</v>
      </c>
      <c r="AC222" s="256">
        <f t="shared" si="66"/>
        <v>1242.4140643261617</v>
      </c>
      <c r="AD222" s="257">
        <f t="shared" si="67"/>
        <v>1115.7781975679907</v>
      </c>
      <c r="AE222" s="258">
        <f t="shared" si="68"/>
        <v>1.1462162576683601E-52</v>
      </c>
      <c r="AF222" s="236">
        <f t="shared" si="75"/>
        <v>2358.1922618941526</v>
      </c>
      <c r="AG222" s="237">
        <f t="shared" si="85"/>
        <v>0.14595483455432026</v>
      </c>
      <c r="AH222" s="254">
        <f t="shared" si="86"/>
        <v>33019</v>
      </c>
      <c r="AI222" s="259">
        <f t="shared" si="76"/>
        <v>79.186830473535565</v>
      </c>
      <c r="AJ222" s="259">
        <f t="shared" si="77"/>
        <v>11.940249381988972</v>
      </c>
      <c r="AK222" s="253">
        <f t="shared" si="78"/>
        <v>1.9397505899003019E-53</v>
      </c>
      <c r="AL222" s="256">
        <f t="shared" si="79"/>
        <v>7206.0015730917357</v>
      </c>
      <c r="AM222" s="257">
        <f t="shared" si="80"/>
        <v>2913.420849205309</v>
      </c>
      <c r="AN222" s="258">
        <f t="shared" si="81"/>
        <v>1.2608378834351962E-51</v>
      </c>
      <c r="AO222" s="236">
        <f t="shared" si="82"/>
        <v>10119.422422297044</v>
      </c>
      <c r="AP222" s="241">
        <f t="shared" si="83"/>
        <v>7.5639439565699032E-2</v>
      </c>
    </row>
    <row r="223" spans="21:42">
      <c r="U223" s="251">
        <v>214</v>
      </c>
      <c r="V223" s="252">
        <f t="shared" si="69"/>
        <v>0.90979144163848003</v>
      </c>
      <c r="W223" s="252">
        <f t="shared" si="70"/>
        <v>0.25241881047711434</v>
      </c>
      <c r="X223" s="253">
        <f t="shared" si="71"/>
        <v>6.0189495719611723E-57</v>
      </c>
      <c r="Y223" s="254">
        <f t="shared" si="84"/>
        <v>42113</v>
      </c>
      <c r="Z223" s="255">
        <f t="shared" si="72"/>
        <v>13.6468716245772</v>
      </c>
      <c r="AA223" s="255">
        <f t="shared" si="73"/>
        <v>4.5435385885880581</v>
      </c>
      <c r="AB223" s="253">
        <f t="shared" si="74"/>
        <v>9.630319315137876E-55</v>
      </c>
      <c r="AC223" s="256">
        <f t="shared" si="66"/>
        <v>1241.865317836525</v>
      </c>
      <c r="AD223" s="257">
        <f t="shared" si="67"/>
        <v>1108.6234156154862</v>
      </c>
      <c r="AE223" s="258">
        <f t="shared" si="68"/>
        <v>6.2597075548396193E-53</v>
      </c>
      <c r="AF223" s="236">
        <f t="shared" si="75"/>
        <v>2350.4887334520113</v>
      </c>
      <c r="AG223" s="237">
        <f t="shared" si="85"/>
        <v>0.14547804254824603</v>
      </c>
      <c r="AH223" s="254">
        <f t="shared" si="86"/>
        <v>33026</v>
      </c>
      <c r="AI223" s="259">
        <f t="shared" si="76"/>
        <v>79.151855422547769</v>
      </c>
      <c r="AJ223" s="259">
        <f t="shared" si="77"/>
        <v>11.863684092424375</v>
      </c>
      <c r="AK223" s="253">
        <f t="shared" si="78"/>
        <v>1.0593351246651662E-53</v>
      </c>
      <c r="AL223" s="256">
        <f t="shared" si="79"/>
        <v>7202.818843451847</v>
      </c>
      <c r="AM223" s="257">
        <f t="shared" si="80"/>
        <v>2894.7389185515472</v>
      </c>
      <c r="AN223" s="258">
        <f t="shared" si="81"/>
        <v>6.8856783103235811E-52</v>
      </c>
      <c r="AO223" s="236">
        <f t="shared" si="82"/>
        <v>10097.557762003395</v>
      </c>
      <c r="AP223" s="241">
        <f t="shared" si="83"/>
        <v>7.5476008237122208E-2</v>
      </c>
    </row>
    <row r="224" spans="21:42">
      <c r="U224" s="251">
        <v>215</v>
      </c>
      <c r="V224" s="252">
        <f t="shared" si="69"/>
        <v>0.90938960711790007</v>
      </c>
      <c r="W224" s="252">
        <f t="shared" si="70"/>
        <v>0.25080020782507212</v>
      </c>
      <c r="X224" s="253">
        <f t="shared" si="71"/>
        <v>3.2870641866871092E-57</v>
      </c>
      <c r="Y224" s="254">
        <f t="shared" si="84"/>
        <v>42120</v>
      </c>
      <c r="Z224" s="255">
        <f t="shared" si="72"/>
        <v>13.640844106768501</v>
      </c>
      <c r="AA224" s="255">
        <f t="shared" si="73"/>
        <v>4.5144037408512983</v>
      </c>
      <c r="AB224" s="253">
        <f t="shared" si="74"/>
        <v>5.2593026986993743E-55</v>
      </c>
      <c r="AC224" s="256">
        <f t="shared" si="66"/>
        <v>1241.3168137159334</v>
      </c>
      <c r="AD224" s="257">
        <f t="shared" si="67"/>
        <v>1101.5145127677167</v>
      </c>
      <c r="AE224" s="258">
        <f t="shared" si="68"/>
        <v>3.4185467541545927E-53</v>
      </c>
      <c r="AF224" s="236">
        <f t="shared" si="75"/>
        <v>2342.8313264836502</v>
      </c>
      <c r="AG224" s="237">
        <f t="shared" si="85"/>
        <v>0.14500410512370182</v>
      </c>
      <c r="AH224" s="254">
        <f t="shared" si="86"/>
        <v>33033</v>
      </c>
      <c r="AI224" s="259">
        <f t="shared" si="76"/>
        <v>79.116895819257309</v>
      </c>
      <c r="AJ224" s="259">
        <f t="shared" si="77"/>
        <v>11.78760976777839</v>
      </c>
      <c r="AK224" s="253">
        <f t="shared" si="78"/>
        <v>5.7852329685693118E-54</v>
      </c>
      <c r="AL224" s="256">
        <f t="shared" si="79"/>
        <v>7199.6375195524142</v>
      </c>
      <c r="AM224" s="257">
        <f t="shared" si="80"/>
        <v>2876.1767833379272</v>
      </c>
      <c r="AN224" s="258">
        <f t="shared" si="81"/>
        <v>3.7604014295700526E-52</v>
      </c>
      <c r="AO224" s="236">
        <f t="shared" si="82"/>
        <v>10075.814302890341</v>
      </c>
      <c r="AP224" s="241">
        <f t="shared" si="83"/>
        <v>7.5313482848528165E-2</v>
      </c>
    </row>
    <row r="225" spans="21:42">
      <c r="U225" s="251">
        <v>216</v>
      </c>
      <c r="V225" s="252">
        <f t="shared" si="69"/>
        <v>0.90898795007863564</v>
      </c>
      <c r="W225" s="252">
        <f t="shared" si="70"/>
        <v>0.24919198425111946</v>
      </c>
      <c r="X225" s="253">
        <f t="shared" si="71"/>
        <v>1.7951290068511149E-57</v>
      </c>
      <c r="Y225" s="254">
        <f t="shared" si="84"/>
        <v>42127</v>
      </c>
      <c r="Z225" s="255">
        <f t="shared" si="72"/>
        <v>13.634819251179534</v>
      </c>
      <c r="AA225" s="255">
        <f t="shared" si="73"/>
        <v>4.4854557165201507</v>
      </c>
      <c r="AB225" s="253">
        <f t="shared" si="74"/>
        <v>2.8722064109617837E-55</v>
      </c>
      <c r="AC225" s="256">
        <f t="shared" si="66"/>
        <v>1240.7685518573376</v>
      </c>
      <c r="AD225" s="257">
        <f t="shared" si="67"/>
        <v>1094.4511948309166</v>
      </c>
      <c r="AE225" s="258">
        <f t="shared" si="68"/>
        <v>1.8669341671251595E-53</v>
      </c>
      <c r="AF225" s="236">
        <f t="shared" si="75"/>
        <v>2335.2197466882544</v>
      </c>
      <c r="AG225" s="237">
        <f t="shared" si="85"/>
        <v>0.14453300406562197</v>
      </c>
      <c r="AH225" s="254">
        <f t="shared" si="86"/>
        <v>33040</v>
      </c>
      <c r="AI225" s="259">
        <f t="shared" si="76"/>
        <v>79.081951656841298</v>
      </c>
      <c r="AJ225" s="259">
        <f t="shared" si="77"/>
        <v>11.712023259802615</v>
      </c>
      <c r="AK225" s="253">
        <f t="shared" si="78"/>
        <v>3.1594270520579621E-54</v>
      </c>
      <c r="AL225" s="256">
        <f t="shared" si="79"/>
        <v>7196.4576007725573</v>
      </c>
      <c r="AM225" s="257">
        <f t="shared" si="80"/>
        <v>2857.733675391838</v>
      </c>
      <c r="AN225" s="258">
        <f t="shared" si="81"/>
        <v>2.0536275838376751E-52</v>
      </c>
      <c r="AO225" s="236">
        <f t="shared" si="82"/>
        <v>10054.191276164394</v>
      </c>
      <c r="AP225" s="241">
        <f t="shared" si="83"/>
        <v>7.5151857653431964E-2</v>
      </c>
    </row>
    <row r="226" spans="21:42">
      <c r="U226" s="251">
        <v>217</v>
      </c>
      <c r="V226" s="252">
        <f t="shared" si="69"/>
        <v>0.90858647044229723</v>
      </c>
      <c r="W226" s="252">
        <f t="shared" si="70"/>
        <v>0.24759407320077373</v>
      </c>
      <c r="X226" s="253">
        <f t="shared" si="71"/>
        <v>9.8035449514172534E-58</v>
      </c>
      <c r="Y226" s="254">
        <f t="shared" si="84"/>
        <v>42134</v>
      </c>
      <c r="Z226" s="255">
        <f t="shared" si="72"/>
        <v>13.628797056634458</v>
      </c>
      <c r="AA226" s="255">
        <f t="shared" si="73"/>
        <v>4.4566933176139267</v>
      </c>
      <c r="AB226" s="253">
        <f t="shared" si="74"/>
        <v>1.5685671922267605E-55</v>
      </c>
      <c r="AC226" s="256">
        <f t="shared" si="66"/>
        <v>1240.2205321537356</v>
      </c>
      <c r="AD226" s="257">
        <f t="shared" si="67"/>
        <v>1087.433169497798</v>
      </c>
      <c r="AE226" s="258">
        <f t="shared" si="68"/>
        <v>1.0195686749473944E-53</v>
      </c>
      <c r="AF226" s="236">
        <f t="shared" si="75"/>
        <v>2327.6537016515335</v>
      </c>
      <c r="AG226" s="237">
        <f t="shared" si="85"/>
        <v>0.14406472127570302</v>
      </c>
      <c r="AH226" s="254">
        <f t="shared" si="86"/>
        <v>33047</v>
      </c>
      <c r="AI226" s="259">
        <f t="shared" si="76"/>
        <v>79.047022928479862</v>
      </c>
      <c r="AJ226" s="259">
        <f t="shared" si="77"/>
        <v>11.636921440436366</v>
      </c>
      <c r="AK226" s="253">
        <f t="shared" si="78"/>
        <v>1.7254239114494366E-54</v>
      </c>
      <c r="AL226" s="256">
        <f t="shared" si="79"/>
        <v>7193.2790864916669</v>
      </c>
      <c r="AM226" s="257">
        <f t="shared" si="80"/>
        <v>2839.4088314664727</v>
      </c>
      <c r="AN226" s="258">
        <f t="shared" si="81"/>
        <v>1.1215255424421337E-52</v>
      </c>
      <c r="AO226" s="236">
        <f t="shared" si="82"/>
        <v>10032.687917958139</v>
      </c>
      <c r="AP226" s="241">
        <f t="shared" si="83"/>
        <v>7.4991126942169445E-2</v>
      </c>
    </row>
    <row r="227" spans="21:42">
      <c r="U227" s="251">
        <v>218</v>
      </c>
      <c r="V227" s="252">
        <f t="shared" si="69"/>
        <v>0.90818516813052996</v>
      </c>
      <c r="W227" s="252">
        <f t="shared" si="70"/>
        <v>0.24600640854632427</v>
      </c>
      <c r="X227" s="253">
        <f t="shared" si="71"/>
        <v>5.3539045521331343E-58</v>
      </c>
      <c r="Y227" s="254">
        <f t="shared" si="84"/>
        <v>42141</v>
      </c>
      <c r="Z227" s="255">
        <f t="shared" si="72"/>
        <v>13.62277752195795</v>
      </c>
      <c r="AA227" s="255">
        <f t="shared" si="73"/>
        <v>4.4281153538338369</v>
      </c>
      <c r="AB227" s="253">
        <f t="shared" si="74"/>
        <v>8.5662472834130143E-56</v>
      </c>
      <c r="AC227" s="256">
        <f t="shared" si="66"/>
        <v>1239.6727544981734</v>
      </c>
      <c r="AD227" s="257">
        <f t="shared" si="67"/>
        <v>1080.4601463354561</v>
      </c>
      <c r="AE227" s="258">
        <f t="shared" si="68"/>
        <v>5.5680607342184587E-54</v>
      </c>
      <c r="AF227" s="236">
        <f t="shared" si="75"/>
        <v>2320.1329008336297</v>
      </c>
      <c r="AG227" s="237">
        <f t="shared" si="85"/>
        <v>0.14359923877165498</v>
      </c>
      <c r="AH227" s="254">
        <f t="shared" si="86"/>
        <v>33054</v>
      </c>
      <c r="AI227" s="259">
        <f t="shared" si="76"/>
        <v>79.012109627356111</v>
      </c>
      <c r="AJ227" s="259">
        <f t="shared" si="77"/>
        <v>11.56230120167724</v>
      </c>
      <c r="AK227" s="253">
        <f t="shared" si="78"/>
        <v>9.4228720117543159E-55</v>
      </c>
      <c r="AL227" s="256">
        <f t="shared" si="79"/>
        <v>7190.101976089406</v>
      </c>
      <c r="AM227" s="257">
        <f t="shared" si="80"/>
        <v>2821.2014932092461</v>
      </c>
      <c r="AN227" s="258">
        <f t="shared" si="81"/>
        <v>6.1248668076403052E-53</v>
      </c>
      <c r="AO227" s="236">
        <f t="shared" si="82"/>
        <v>10011.303469298651</v>
      </c>
      <c r="AP227" s="241">
        <f t="shared" si="83"/>
        <v>7.4831285041661255E-2</v>
      </c>
    </row>
    <row r="228" spans="21:42">
      <c r="U228" s="251">
        <v>219</v>
      </c>
      <c r="V228" s="252">
        <f t="shared" si="69"/>
        <v>0.90778404306501359</v>
      </c>
      <c r="W228" s="252">
        <f t="shared" si="70"/>
        <v>0.24442892458409562</v>
      </c>
      <c r="X228" s="253">
        <f t="shared" si="71"/>
        <v>2.9238703035891525E-58</v>
      </c>
      <c r="Y228" s="254">
        <f t="shared" si="84"/>
        <v>42148</v>
      </c>
      <c r="Z228" s="255">
        <f t="shared" si="72"/>
        <v>13.616760645975203</v>
      </c>
      <c r="AA228" s="255">
        <f t="shared" si="73"/>
        <v>4.3997206425137216</v>
      </c>
      <c r="AB228" s="253">
        <f t="shared" si="74"/>
        <v>4.6781924857426444E-56</v>
      </c>
      <c r="AC228" s="256">
        <f t="shared" si="66"/>
        <v>1239.1252187837435</v>
      </c>
      <c r="AD228" s="257">
        <f t="shared" si="67"/>
        <v>1073.531836773348</v>
      </c>
      <c r="AE228" s="258">
        <f t="shared" si="68"/>
        <v>3.0408251157327192E-54</v>
      </c>
      <c r="AF228" s="236">
        <f t="shared" si="75"/>
        <v>2312.6570555570916</v>
      </c>
      <c r="AG228" s="237">
        <f t="shared" si="85"/>
        <v>0.14313653868645737</v>
      </c>
      <c r="AH228" s="254">
        <f t="shared" si="86"/>
        <v>33061</v>
      </c>
      <c r="AI228" s="259">
        <f t="shared" si="76"/>
        <v>78.977211746656181</v>
      </c>
      <c r="AJ228" s="259">
        <f t="shared" si="77"/>
        <v>11.488159455452495</v>
      </c>
      <c r="AK228" s="253">
        <f t="shared" si="78"/>
        <v>5.1460117343169083E-55</v>
      </c>
      <c r="AL228" s="256">
        <f t="shared" si="79"/>
        <v>7186.9262689457119</v>
      </c>
      <c r="AM228" s="257">
        <f t="shared" si="80"/>
        <v>2803.1109071304081</v>
      </c>
      <c r="AN228" s="258">
        <f t="shared" si="81"/>
        <v>3.3449076273059908E-53</v>
      </c>
      <c r="AO228" s="236">
        <f t="shared" si="82"/>
        <v>9990.0371760761191</v>
      </c>
      <c r="AP228" s="241">
        <f t="shared" si="83"/>
        <v>7.4672326315178228E-2</v>
      </c>
    </row>
    <row r="229" spans="21:42">
      <c r="U229" s="251">
        <v>220</v>
      </c>
      <c r="V229" s="252">
        <f t="shared" si="69"/>
        <v>0.90738309516746218</v>
      </c>
      <c r="W229" s="252">
        <f t="shared" si="70"/>
        <v>0.24286155603172904</v>
      </c>
      <c r="X229" s="253">
        <f t="shared" si="71"/>
        <v>1.5967818381829128E-58</v>
      </c>
      <c r="Y229" s="254">
        <f t="shared" si="84"/>
        <v>42155</v>
      </c>
      <c r="Z229" s="255">
        <f t="shared" si="72"/>
        <v>13.610746427511932</v>
      </c>
      <c r="AA229" s="255">
        <f t="shared" si="73"/>
        <v>4.3715080085711229</v>
      </c>
      <c r="AB229" s="253">
        <f t="shared" si="74"/>
        <v>2.5548509410926604E-56</v>
      </c>
      <c r="AC229" s="256">
        <f t="shared" si="66"/>
        <v>1238.5779249035857</v>
      </c>
      <c r="AD229" s="257">
        <f t="shared" si="67"/>
        <v>1066.647954091354</v>
      </c>
      <c r="AE229" s="258">
        <f t="shared" si="68"/>
        <v>1.6606531117102291E-54</v>
      </c>
      <c r="AF229" s="236">
        <f t="shared" si="75"/>
        <v>2305.2258789949396</v>
      </c>
      <c r="AG229" s="237">
        <f t="shared" si="85"/>
        <v>0.14267660326762022</v>
      </c>
      <c r="AH229" s="254">
        <f t="shared" si="86"/>
        <v>33068</v>
      </c>
      <c r="AI229" s="259">
        <f t="shared" si="76"/>
        <v>78.942329279569208</v>
      </c>
      <c r="AJ229" s="259">
        <f t="shared" si="77"/>
        <v>11.414493133491264</v>
      </c>
      <c r="AK229" s="253">
        <f t="shared" si="78"/>
        <v>2.8103360352019264E-55</v>
      </c>
      <c r="AL229" s="256">
        <f t="shared" si="79"/>
        <v>7183.7519644407967</v>
      </c>
      <c r="AM229" s="257">
        <f t="shared" si="80"/>
        <v>2785.136324571868</v>
      </c>
      <c r="AN229" s="258">
        <f t="shared" si="81"/>
        <v>1.8267184228812519E-53</v>
      </c>
      <c r="AO229" s="236">
        <f t="shared" si="82"/>
        <v>9968.8882890126642</v>
      </c>
      <c r="AP229" s="241">
        <f t="shared" si="83"/>
        <v>7.4514245162108333E-2</v>
      </c>
    </row>
    <row r="230" spans="21:42">
      <c r="U230" s="251">
        <v>221</v>
      </c>
      <c r="V230" s="252">
        <f t="shared" si="69"/>
        <v>0.90698232435962467</v>
      </c>
      <c r="W230" s="252">
        <f t="shared" si="70"/>
        <v>0.24130423802547976</v>
      </c>
      <c r="X230" s="253">
        <f t="shared" si="71"/>
        <v>8.720332894454298E-59</v>
      </c>
      <c r="Y230" s="254">
        <f t="shared" si="84"/>
        <v>42162</v>
      </c>
      <c r="Z230" s="255">
        <f t="shared" si="72"/>
        <v>13.60473486539437</v>
      </c>
      <c r="AA230" s="255">
        <f t="shared" si="73"/>
        <v>4.3434762844586361</v>
      </c>
      <c r="AB230" s="253">
        <f t="shared" si="74"/>
        <v>1.3952532631126878E-56</v>
      </c>
      <c r="AC230" s="256">
        <f t="shared" si="66"/>
        <v>1238.0308727508875</v>
      </c>
      <c r="AD230" s="257">
        <f t="shared" si="67"/>
        <v>1059.808213407907</v>
      </c>
      <c r="AE230" s="258">
        <f t="shared" si="68"/>
        <v>9.0691462102324705E-55</v>
      </c>
      <c r="AF230" s="236">
        <f t="shared" si="75"/>
        <v>2297.8390861587945</v>
      </c>
      <c r="AG230" s="237">
        <f t="shared" si="85"/>
        <v>0.14221941487644948</v>
      </c>
      <c r="AH230" s="254">
        <f t="shared" si="86"/>
        <v>33075</v>
      </c>
      <c r="AI230" s="259">
        <f t="shared" si="76"/>
        <v>78.907462219287339</v>
      </c>
      <c r="AJ230" s="259">
        <f t="shared" si="77"/>
        <v>11.341299187197549</v>
      </c>
      <c r="AK230" s="253">
        <f t="shared" si="78"/>
        <v>1.5347785894239565E-55</v>
      </c>
      <c r="AL230" s="256">
        <f t="shared" si="79"/>
        <v>7180.5790619551472</v>
      </c>
      <c r="AM230" s="257">
        <f t="shared" si="80"/>
        <v>2767.277001676202</v>
      </c>
      <c r="AN230" s="258">
        <f t="shared" si="81"/>
        <v>9.9760608312557176E-54</v>
      </c>
      <c r="AO230" s="236">
        <f t="shared" si="82"/>
        <v>9947.8560636313487</v>
      </c>
      <c r="AP230" s="241">
        <f t="shared" si="83"/>
        <v>7.4357036017725073E-2</v>
      </c>
    </row>
    <row r="231" spans="21:42">
      <c r="U231" s="251">
        <v>222</v>
      </c>
      <c r="V231" s="252">
        <f t="shared" si="69"/>
        <v>0.90658173056328495</v>
      </c>
      <c r="W231" s="252">
        <f t="shared" si="70"/>
        <v>0.23975690611753359</v>
      </c>
      <c r="X231" s="253">
        <f t="shared" si="71"/>
        <v>4.7623416030733264E-59</v>
      </c>
      <c r="Y231" s="254">
        <f t="shared" si="84"/>
        <v>42169</v>
      </c>
      <c r="Z231" s="255">
        <f t="shared" si="72"/>
        <v>13.598725958449274</v>
      </c>
      <c r="AA231" s="255">
        <f t="shared" si="73"/>
        <v>4.3156243101156049</v>
      </c>
      <c r="AB231" s="253">
        <f t="shared" si="74"/>
        <v>7.6197465649173225E-57</v>
      </c>
      <c r="AC231" s="256">
        <f t="shared" si="66"/>
        <v>1237.4840622188838</v>
      </c>
      <c r="AD231" s="257">
        <f t="shared" si="67"/>
        <v>1053.0123316682077</v>
      </c>
      <c r="AE231" s="258">
        <f t="shared" si="68"/>
        <v>4.9528352671962595E-55</v>
      </c>
      <c r="AF231" s="236">
        <f t="shared" si="75"/>
        <v>2290.4963938870915</v>
      </c>
      <c r="AG231" s="237">
        <f t="shared" si="85"/>
        <v>0.14176495598731767</v>
      </c>
      <c r="AH231" s="254">
        <f t="shared" si="86"/>
        <v>33082</v>
      </c>
      <c r="AI231" s="259">
        <f t="shared" si="76"/>
        <v>78.872610559005793</v>
      </c>
      <c r="AJ231" s="259">
        <f t="shared" si="77"/>
        <v>11.268574587524078</v>
      </c>
      <c r="AK231" s="253">
        <f t="shared" si="78"/>
        <v>8.381721221409055E-56</v>
      </c>
      <c r="AL231" s="256">
        <f t="shared" si="79"/>
        <v>7177.4075608695275</v>
      </c>
      <c r="AM231" s="257">
        <f t="shared" si="80"/>
        <v>2749.5321993558746</v>
      </c>
      <c r="AN231" s="258">
        <f t="shared" si="81"/>
        <v>5.4481187939158856E-54</v>
      </c>
      <c r="AO231" s="236">
        <f t="shared" si="82"/>
        <v>9926.939760225403</v>
      </c>
      <c r="AP231" s="241">
        <f t="shared" si="83"/>
        <v>7.4200693352957384E-2</v>
      </c>
    </row>
    <row r="232" spans="21:42">
      <c r="U232" s="251">
        <v>223</v>
      </c>
      <c r="V232" s="252">
        <f t="shared" si="69"/>
        <v>0.90618131370026023</v>
      </c>
      <c r="W232" s="252">
        <f t="shared" si="70"/>
        <v>0.23821949627333955</v>
      </c>
      <c r="X232" s="253">
        <f t="shared" si="71"/>
        <v>2.6008063933873805E-59</v>
      </c>
      <c r="Y232" s="254">
        <f t="shared" si="84"/>
        <v>42176</v>
      </c>
      <c r="Z232" s="255">
        <f t="shared" si="72"/>
        <v>13.592719705503903</v>
      </c>
      <c r="AA232" s="255">
        <f t="shared" si="73"/>
        <v>4.2879509329201122</v>
      </c>
      <c r="AB232" s="253">
        <f t="shared" si="74"/>
        <v>4.161290229419809E-57</v>
      </c>
      <c r="AC232" s="256">
        <f t="shared" si="66"/>
        <v>1236.9374932008552</v>
      </c>
      <c r="AD232" s="257">
        <f t="shared" si="67"/>
        <v>1046.2600276325072</v>
      </c>
      <c r="AE232" s="258">
        <f t="shared" si="68"/>
        <v>2.7048386491228756E-55</v>
      </c>
      <c r="AF232" s="236">
        <f t="shared" si="75"/>
        <v>2283.1975208333624</v>
      </c>
      <c r="AG232" s="237">
        <f t="shared" si="85"/>
        <v>0.14131320918693832</v>
      </c>
      <c r="AH232" s="254">
        <f t="shared" si="86"/>
        <v>33089</v>
      </c>
      <c r="AI232" s="259">
        <f t="shared" si="76"/>
        <v>78.837774291922642</v>
      </c>
      <c r="AJ232" s="259">
        <f t="shared" si="77"/>
        <v>11.196316324846959</v>
      </c>
      <c r="AK232" s="253">
        <f t="shared" si="78"/>
        <v>4.5774192523617896E-56</v>
      </c>
      <c r="AL232" s="256">
        <f t="shared" si="79"/>
        <v>7174.2374605649593</v>
      </c>
      <c r="AM232" s="257">
        <f t="shared" si="80"/>
        <v>2731.9011832626579</v>
      </c>
      <c r="AN232" s="258">
        <f t="shared" si="81"/>
        <v>2.9753225140351633E-54</v>
      </c>
      <c r="AO232" s="236">
        <f t="shared" si="82"/>
        <v>9906.1386438276168</v>
      </c>
      <c r="AP232" s="241">
        <f t="shared" si="83"/>
        <v>7.4045211674160907E-2</v>
      </c>
    </row>
    <row r="233" spans="21:42">
      <c r="U233" s="251">
        <v>224</v>
      </c>
      <c r="V233" s="252">
        <f t="shared" si="69"/>
        <v>0.90578107369240379</v>
      </c>
      <c r="W233" s="252">
        <f t="shared" si="70"/>
        <v>0.23669194486895984</v>
      </c>
      <c r="X233" s="253">
        <f t="shared" si="71"/>
        <v>1.4203504199529644E-59</v>
      </c>
      <c r="Y233" s="254">
        <f t="shared" si="84"/>
        <v>42183</v>
      </c>
      <c r="Z233" s="255">
        <f t="shared" si="72"/>
        <v>13.586716105386056</v>
      </c>
      <c r="AA233" s="255">
        <f t="shared" si="73"/>
        <v>4.2604550076412773</v>
      </c>
      <c r="AB233" s="253">
        <f t="shared" si="74"/>
        <v>2.272560671924743E-57</v>
      </c>
      <c r="AC233" s="256">
        <f t="shared" si="66"/>
        <v>1236.3911655901311</v>
      </c>
      <c r="AD233" s="257">
        <f t="shared" si="67"/>
        <v>1039.5510218644715</v>
      </c>
      <c r="AE233" s="258">
        <f t="shared" si="68"/>
        <v>1.4771644367510829E-55</v>
      </c>
      <c r="AF233" s="236">
        <f t="shared" si="75"/>
        <v>2275.9421874546024</v>
      </c>
      <c r="AG233" s="237">
        <f t="shared" si="85"/>
        <v>0.14086415717364625</v>
      </c>
      <c r="AH233" s="254">
        <f t="shared" si="86"/>
        <v>33096</v>
      </c>
      <c r="AI233" s="259">
        <f t="shared" si="76"/>
        <v>78.80295341123913</v>
      </c>
      <c r="AJ233" s="259">
        <f t="shared" si="77"/>
        <v>11.124521408841112</v>
      </c>
      <c r="AK233" s="253">
        <f t="shared" si="78"/>
        <v>2.4998167391172171E-56</v>
      </c>
      <c r="AL233" s="256">
        <f t="shared" si="79"/>
        <v>7171.0687604227605</v>
      </c>
      <c r="AM233" s="257">
        <f t="shared" si="80"/>
        <v>2714.3832237572315</v>
      </c>
      <c r="AN233" s="258">
        <f t="shared" si="81"/>
        <v>1.6248808804261909E-54</v>
      </c>
      <c r="AO233" s="236">
        <f t="shared" si="82"/>
        <v>9885.451984179992</v>
      </c>
      <c r="AP233" s="241">
        <f t="shared" si="83"/>
        <v>7.3890585522891142E-2</v>
      </c>
    </row>
    <row r="234" spans="21:42">
      <c r="U234" s="251">
        <v>225</v>
      </c>
      <c r="V234" s="252">
        <f t="shared" si="69"/>
        <v>0.90538101046160202</v>
      </c>
      <c r="W234" s="252">
        <f t="shared" si="70"/>
        <v>0.23517418868843681</v>
      </c>
      <c r="X234" s="253">
        <f t="shared" si="71"/>
        <v>7.7568069679846265E-60</v>
      </c>
      <c r="Y234" s="254">
        <f t="shared" si="84"/>
        <v>42190</v>
      </c>
      <c r="Z234" s="255">
        <f t="shared" si="72"/>
        <v>13.580715156924031</v>
      </c>
      <c r="AA234" s="255">
        <f t="shared" si="73"/>
        <v>4.2331353963918623</v>
      </c>
      <c r="AB234" s="253">
        <f t="shared" si="74"/>
        <v>1.2410891148775402E-57</v>
      </c>
      <c r="AC234" s="256">
        <f t="shared" si="66"/>
        <v>1235.8450792800868</v>
      </c>
      <c r="AD234" s="257">
        <f t="shared" si="67"/>
        <v>1032.8850367196142</v>
      </c>
      <c r="AE234" s="258">
        <f t="shared" si="68"/>
        <v>8.067079246704011E-56</v>
      </c>
      <c r="AF234" s="236">
        <f t="shared" si="75"/>
        <v>2268.730115999701</v>
      </c>
      <c r="AG234" s="237">
        <f t="shared" si="85"/>
        <v>0.14041778275668138</v>
      </c>
      <c r="AH234" s="254">
        <f t="shared" si="86"/>
        <v>33103</v>
      </c>
      <c r="AI234" s="259">
        <f t="shared" si="76"/>
        <v>78.768147910159371</v>
      </c>
      <c r="AJ234" s="259">
        <f t="shared" si="77"/>
        <v>11.05318686835653</v>
      </c>
      <c r="AK234" s="253">
        <f t="shared" si="78"/>
        <v>1.3651980263652943E-56</v>
      </c>
      <c r="AL234" s="256">
        <f t="shared" si="79"/>
        <v>7167.901459824503</v>
      </c>
      <c r="AM234" s="257">
        <f t="shared" si="80"/>
        <v>2696.9775958789928</v>
      </c>
      <c r="AN234" s="258">
        <f t="shared" si="81"/>
        <v>8.8737871713744136E-55</v>
      </c>
      <c r="AO234" s="236">
        <f t="shared" si="82"/>
        <v>9864.8790557034954</v>
      </c>
      <c r="AP234" s="241">
        <f t="shared" si="83"/>
        <v>7.3736809475677359E-2</v>
      </c>
    </row>
    <row r="235" spans="21:42">
      <c r="U235" s="251">
        <v>226</v>
      </c>
      <c r="V235" s="252">
        <f t="shared" si="69"/>
        <v>0.90498112392977692</v>
      </c>
      <c r="W235" s="252">
        <f t="shared" si="70"/>
        <v>0.23366616492117684</v>
      </c>
      <c r="X235" s="253">
        <f t="shared" si="71"/>
        <v>4.2361415530515502E-60</v>
      </c>
      <c r="Y235" s="254">
        <f t="shared" si="84"/>
        <v>42197</v>
      </c>
      <c r="Z235" s="255">
        <f t="shared" si="72"/>
        <v>13.574716858946655</v>
      </c>
      <c r="AA235" s="255">
        <f t="shared" si="73"/>
        <v>4.2059909685811832</v>
      </c>
      <c r="AB235" s="253">
        <f t="shared" si="74"/>
        <v>6.7778264848824805E-58</v>
      </c>
      <c r="AC235" s="256">
        <f t="shared" si="66"/>
        <v>1235.2992341641454</v>
      </c>
      <c r="AD235" s="257">
        <f t="shared" si="67"/>
        <v>1026.2617963338084</v>
      </c>
      <c r="AE235" s="258">
        <f t="shared" si="68"/>
        <v>4.4055872151736125E-56</v>
      </c>
      <c r="AF235" s="236">
        <f t="shared" si="75"/>
        <v>2261.5610304979537</v>
      </c>
      <c r="AG235" s="237">
        <f t="shared" si="85"/>
        <v>0.13997406885547772</v>
      </c>
      <c r="AH235" s="254">
        <f t="shared" si="86"/>
        <v>33110</v>
      </c>
      <c r="AI235" s="259">
        <f t="shared" si="76"/>
        <v>78.733357781890589</v>
      </c>
      <c r="AJ235" s="259">
        <f t="shared" si="77"/>
        <v>10.982309751295311</v>
      </c>
      <c r="AK235" s="253">
        <f t="shared" si="78"/>
        <v>7.4556091333707288E-57</v>
      </c>
      <c r="AL235" s="256">
        <f t="shared" si="79"/>
        <v>7164.7355581520433</v>
      </c>
      <c r="AM235" s="257">
        <f t="shared" si="80"/>
        <v>2679.6835793160562</v>
      </c>
      <c r="AN235" s="258">
        <f t="shared" si="81"/>
        <v>4.8461459366909733E-55</v>
      </c>
      <c r="AO235" s="236">
        <f t="shared" si="82"/>
        <v>9844.4191374680995</v>
      </c>
      <c r="AP235" s="241">
        <f t="shared" si="83"/>
        <v>7.3583878143798631E-2</v>
      </c>
    </row>
    <row r="236" spans="21:42">
      <c r="U236" s="251">
        <v>227</v>
      </c>
      <c r="V236" s="252">
        <f t="shared" si="69"/>
        <v>0.90458141401888414</v>
      </c>
      <c r="W236" s="252">
        <f t="shared" si="70"/>
        <v>0.23216781115935117</v>
      </c>
      <c r="X236" s="253">
        <f t="shared" si="71"/>
        <v>2.3134384201588524E-60</v>
      </c>
      <c r="Y236" s="254">
        <f t="shared" si="84"/>
        <v>42204</v>
      </c>
      <c r="Z236" s="255">
        <f t="shared" si="72"/>
        <v>13.568721210283263</v>
      </c>
      <c r="AA236" s="255">
        <f t="shared" si="73"/>
        <v>4.1790206008683208</v>
      </c>
      <c r="AB236" s="253">
        <f t="shared" si="74"/>
        <v>3.7015014722541638E-58</v>
      </c>
      <c r="AC236" s="256">
        <f t="shared" si="66"/>
        <v>1234.7536301357768</v>
      </c>
      <c r="AD236" s="257">
        <f t="shared" si="67"/>
        <v>1019.6810266118703</v>
      </c>
      <c r="AE236" s="258">
        <f t="shared" si="68"/>
        <v>2.4059759569652064E-56</v>
      </c>
      <c r="AF236" s="236">
        <f t="shared" si="75"/>
        <v>2254.4346567476468</v>
      </c>
      <c r="AG236" s="237">
        <f t="shared" si="85"/>
        <v>0.13953299849895692</v>
      </c>
      <c r="AH236" s="254">
        <f t="shared" si="86"/>
        <v>33117</v>
      </c>
      <c r="AI236" s="259">
        <f t="shared" si="76"/>
        <v>78.698583019642925</v>
      </c>
      <c r="AJ236" s="259">
        <f t="shared" si="77"/>
        <v>10.911887124489505</v>
      </c>
      <c r="AK236" s="253">
        <f t="shared" si="78"/>
        <v>4.07165161947958E-57</v>
      </c>
      <c r="AL236" s="256">
        <f t="shared" si="79"/>
        <v>7161.5710547875069</v>
      </c>
      <c r="AM236" s="257">
        <f t="shared" si="80"/>
        <v>2662.5004583754394</v>
      </c>
      <c r="AN236" s="258">
        <f t="shared" si="81"/>
        <v>2.6465735526617269E-55</v>
      </c>
      <c r="AO236" s="236">
        <f t="shared" si="82"/>
        <v>9824.0715131629458</v>
      </c>
      <c r="AP236" s="241">
        <f t="shared" si="83"/>
        <v>7.3431786173060856E-2</v>
      </c>
    </row>
    <row r="237" spans="21:42">
      <c r="U237" s="251">
        <v>228</v>
      </c>
      <c r="V237" s="252">
        <f t="shared" si="69"/>
        <v>0.90418188065091454</v>
      </c>
      <c r="W237" s="252">
        <f t="shared" si="70"/>
        <v>0.2306790653953131</v>
      </c>
      <c r="X237" s="253">
        <f t="shared" si="71"/>
        <v>1.2634132398176271E-60</v>
      </c>
      <c r="Y237" s="254">
        <f t="shared" si="84"/>
        <v>42211</v>
      </c>
      <c r="Z237" s="255">
        <f t="shared" si="72"/>
        <v>13.562728209763717</v>
      </c>
      <c r="AA237" s="255">
        <f t="shared" si="73"/>
        <v>4.1522231771156362</v>
      </c>
      <c r="AB237" s="253">
        <f t="shared" si="74"/>
        <v>2.0214611837082034E-58</v>
      </c>
      <c r="AC237" s="256">
        <f t="shared" si="66"/>
        <v>1234.2082670884981</v>
      </c>
      <c r="AD237" s="257">
        <f t="shared" si="67"/>
        <v>1013.1424552162151</v>
      </c>
      <c r="AE237" s="258">
        <f t="shared" si="68"/>
        <v>1.3139497694103322E-56</v>
      </c>
      <c r="AF237" s="236">
        <f t="shared" si="75"/>
        <v>2247.3507223047131</v>
      </c>
      <c r="AG237" s="237">
        <f t="shared" si="85"/>
        <v>0.13909455482482597</v>
      </c>
      <c r="AH237" s="254">
        <f t="shared" si="86"/>
        <v>33124</v>
      </c>
      <c r="AI237" s="259">
        <f t="shared" si="76"/>
        <v>78.663823616629571</v>
      </c>
      <c r="AJ237" s="259">
        <f t="shared" si="77"/>
        <v>10.841916073579716</v>
      </c>
      <c r="AK237" s="253">
        <f t="shared" si="78"/>
        <v>2.2236073020790236E-57</v>
      </c>
      <c r="AL237" s="256">
        <f t="shared" si="79"/>
        <v>7158.4079491132889</v>
      </c>
      <c r="AM237" s="257">
        <f t="shared" si="80"/>
        <v>2645.4275219534507</v>
      </c>
      <c r="AN237" s="258">
        <f t="shared" si="81"/>
        <v>1.4453447463513654E-55</v>
      </c>
      <c r="AO237" s="236">
        <f t="shared" si="82"/>
        <v>9803.835471066739</v>
      </c>
      <c r="AP237" s="241">
        <f t="shared" si="83"/>
        <v>7.3280528243575435E-2</v>
      </c>
    </row>
    <row r="238" spans="21:42">
      <c r="U238" s="251">
        <v>229</v>
      </c>
      <c r="V238" s="252">
        <f t="shared" si="69"/>
        <v>0.9037825237478927</v>
      </c>
      <c r="W238" s="252">
        <f t="shared" si="70"/>
        <v>0.22919986601903161</v>
      </c>
      <c r="X238" s="253">
        <f t="shared" si="71"/>
        <v>6.8997428271158159E-61</v>
      </c>
      <c r="Y238" s="254">
        <f t="shared" si="84"/>
        <v>42218</v>
      </c>
      <c r="Z238" s="255">
        <f t="shared" si="72"/>
        <v>13.55673785621839</v>
      </c>
      <c r="AA238" s="255">
        <f t="shared" si="73"/>
        <v>4.1255975883425693</v>
      </c>
      <c r="AB238" s="253">
        <f t="shared" si="74"/>
        <v>1.1039588523385306E-58</v>
      </c>
      <c r="AC238" s="256">
        <f t="shared" si="66"/>
        <v>1233.6631449158733</v>
      </c>
      <c r="AD238" s="257">
        <f t="shared" si="67"/>
        <v>1006.6458115555868</v>
      </c>
      <c r="AE238" s="258">
        <f t="shared" si="68"/>
        <v>7.1757325402004484E-57</v>
      </c>
      <c r="AF238" s="236">
        <f t="shared" si="75"/>
        <v>2240.3089564714601</v>
      </c>
      <c r="AG238" s="237">
        <f t="shared" si="85"/>
        <v>0.13865872107887975</v>
      </c>
      <c r="AH238" s="254">
        <f t="shared" si="86"/>
        <v>33131</v>
      </c>
      <c r="AI238" s="259">
        <f t="shared" si="76"/>
        <v>78.629079566066665</v>
      </c>
      <c r="AJ238" s="259">
        <f t="shared" si="77"/>
        <v>10.772393702894485</v>
      </c>
      <c r="AK238" s="253">
        <f t="shared" si="78"/>
        <v>1.2143547375723837E-57</v>
      </c>
      <c r="AL238" s="256">
        <f t="shared" si="79"/>
        <v>7155.2462405120659</v>
      </c>
      <c r="AM238" s="257">
        <f t="shared" si="80"/>
        <v>2628.4640635062542</v>
      </c>
      <c r="AN238" s="258">
        <f t="shared" si="81"/>
        <v>7.8933057942204936E-56</v>
      </c>
      <c r="AO238" s="236">
        <f t="shared" si="82"/>
        <v>9783.710304018321</v>
      </c>
      <c r="AP238" s="241">
        <f t="shared" si="83"/>
        <v>7.3130099069539337E-2</v>
      </c>
    </row>
    <row r="239" spans="21:42">
      <c r="U239" s="251">
        <v>230</v>
      </c>
      <c r="V239" s="252">
        <f t="shared" si="69"/>
        <v>0.90338334323187819</v>
      </c>
      <c r="W239" s="252">
        <f t="shared" si="70"/>
        <v>0.22773015181554221</v>
      </c>
      <c r="X239" s="253">
        <f t="shared" si="71"/>
        <v>3.7680823328402064E-61</v>
      </c>
      <c r="Y239" s="254">
        <f t="shared" si="84"/>
        <v>42225</v>
      </c>
      <c r="Z239" s="255">
        <f t="shared" si="72"/>
        <v>13.550750148478173</v>
      </c>
      <c r="AA239" s="255">
        <f t="shared" si="73"/>
        <v>4.09914273267976</v>
      </c>
      <c r="AB239" s="253">
        <f t="shared" si="74"/>
        <v>6.0289317325443304E-59</v>
      </c>
      <c r="AC239" s="256">
        <f t="shared" si="66"/>
        <v>1233.1182635115135</v>
      </c>
      <c r="AD239" s="257">
        <f t="shared" si="67"/>
        <v>1000.1908267738614</v>
      </c>
      <c r="AE239" s="258">
        <f t="shared" si="68"/>
        <v>3.9188056261538141E-57</v>
      </c>
      <c r="AF239" s="236">
        <f t="shared" si="75"/>
        <v>2233.3090902853751</v>
      </c>
      <c r="AG239" s="237">
        <f t="shared" si="85"/>
        <v>0.13822548061430803</v>
      </c>
      <c r="AH239" s="254">
        <f t="shared" si="86"/>
        <v>33138</v>
      </c>
      <c r="AI239" s="259">
        <f t="shared" si="76"/>
        <v>78.594350861173396</v>
      </c>
      <c r="AJ239" s="259">
        <f t="shared" si="77"/>
        <v>10.703317135330483</v>
      </c>
      <c r="AK239" s="253">
        <f t="shared" si="78"/>
        <v>6.6318249057987632E-58</v>
      </c>
      <c r="AL239" s="256">
        <f t="shared" si="79"/>
        <v>7152.0859283667778</v>
      </c>
      <c r="AM239" s="257">
        <f t="shared" si="80"/>
        <v>2611.609381020638</v>
      </c>
      <c r="AN239" s="258">
        <f t="shared" si="81"/>
        <v>4.3106861887691961E-56</v>
      </c>
      <c r="AO239" s="236">
        <f t="shared" si="82"/>
        <v>9763.6953093874163</v>
      </c>
      <c r="AP239" s="241">
        <f t="shared" si="83"/>
        <v>7.2980493399016452E-2</v>
      </c>
    </row>
    <row r="240" spans="21:42">
      <c r="U240" s="251">
        <v>231</v>
      </c>
      <c r="V240" s="252">
        <f t="shared" si="69"/>
        <v>0.902984339024965</v>
      </c>
      <c r="W240" s="252">
        <f t="shared" si="70"/>
        <v>0.2262698619624133</v>
      </c>
      <c r="X240" s="253">
        <f t="shared" si="71"/>
        <v>2.0578222729206919E-61</v>
      </c>
      <c r="Y240" s="254">
        <f t="shared" si="84"/>
        <v>42232</v>
      </c>
      <c r="Z240" s="255">
        <f t="shared" si="72"/>
        <v>13.544765085374475</v>
      </c>
      <c r="AA240" s="255">
        <f t="shared" si="73"/>
        <v>4.0728575153234399</v>
      </c>
      <c r="AB240" s="253">
        <f t="shared" si="74"/>
        <v>3.2925156366731071E-59</v>
      </c>
      <c r="AC240" s="256">
        <f t="shared" si="66"/>
        <v>1232.5736227690772</v>
      </c>
      <c r="AD240" s="257">
        <f t="shared" si="67"/>
        <v>993.77723373891934</v>
      </c>
      <c r="AE240" s="258">
        <f t="shared" si="68"/>
        <v>2.1401351638375198E-57</v>
      </c>
      <c r="AF240" s="236">
        <f t="shared" si="75"/>
        <v>2226.3508565079965</v>
      </c>
      <c r="AG240" s="237">
        <f t="shared" si="85"/>
        <v>0.13779481689100678</v>
      </c>
      <c r="AH240" s="254">
        <f t="shared" si="86"/>
        <v>33145</v>
      </c>
      <c r="AI240" s="259">
        <f t="shared" si="76"/>
        <v>78.559637495171955</v>
      </c>
      <c r="AJ240" s="259">
        <f t="shared" si="77"/>
        <v>10.634683512233424</v>
      </c>
      <c r="AK240" s="253">
        <f t="shared" si="78"/>
        <v>3.6217672003404178E-58</v>
      </c>
      <c r="AL240" s="256">
        <f t="shared" si="79"/>
        <v>7148.927012060647</v>
      </c>
      <c r="AM240" s="257">
        <f t="shared" si="80"/>
        <v>2594.8627769849554</v>
      </c>
      <c r="AN240" s="258">
        <f t="shared" si="81"/>
        <v>2.3541486802212715E-56</v>
      </c>
      <c r="AO240" s="236">
        <f t="shared" si="82"/>
        <v>9743.7897890456024</v>
      </c>
      <c r="AP240" s="241">
        <f t="shared" si="83"/>
        <v>7.2831706013720535E-2</v>
      </c>
    </row>
    <row r="241" spans="21:42">
      <c r="U241" s="251">
        <v>232</v>
      </c>
      <c r="V241" s="252">
        <f t="shared" si="69"/>
        <v>0.90258551104928098</v>
      </c>
      <c r="W241" s="252">
        <f t="shared" si="70"/>
        <v>0.22481893602722913</v>
      </c>
      <c r="X241" s="253">
        <f t="shared" si="71"/>
        <v>1.1238163428707492E-61</v>
      </c>
      <c r="Y241" s="254">
        <f t="shared" si="84"/>
        <v>42239</v>
      </c>
      <c r="Z241" s="255">
        <f t="shared" si="72"/>
        <v>13.538782665739214</v>
      </c>
      <c r="AA241" s="255">
        <f t="shared" si="73"/>
        <v>4.0467408484901242</v>
      </c>
      <c r="AB241" s="253">
        <f t="shared" si="74"/>
        <v>1.7981061485931988E-59</v>
      </c>
      <c r="AC241" s="256">
        <f t="shared" si="66"/>
        <v>1232.0292225822684</v>
      </c>
      <c r="AD241" s="257">
        <f t="shared" si="67"/>
        <v>987.40476703159015</v>
      </c>
      <c r="AE241" s="258">
        <f t="shared" si="68"/>
        <v>1.1687689965855791E-57</v>
      </c>
      <c r="AF241" s="236">
        <f t="shared" si="75"/>
        <v>2219.4339896138586</v>
      </c>
      <c r="AG241" s="237">
        <f t="shared" si="85"/>
        <v>0.13736671347489376</v>
      </c>
      <c r="AH241" s="254">
        <f t="shared" si="86"/>
        <v>33152</v>
      </c>
      <c r="AI241" s="259">
        <f t="shared" si="76"/>
        <v>78.524939461287445</v>
      </c>
      <c r="AJ241" s="259">
        <f t="shared" si="77"/>
        <v>10.566489993279768</v>
      </c>
      <c r="AK241" s="253">
        <f t="shared" si="78"/>
        <v>1.9779167634525186E-58</v>
      </c>
      <c r="AL241" s="256">
        <f t="shared" si="79"/>
        <v>7145.7694909771571</v>
      </c>
      <c r="AM241" s="257">
        <f t="shared" si="80"/>
        <v>2578.2235583602633</v>
      </c>
      <c r="AN241" s="258">
        <f t="shared" si="81"/>
        <v>1.2856458962441371E-56</v>
      </c>
      <c r="AO241" s="236">
        <f t="shared" si="82"/>
        <v>9723.9930493374195</v>
      </c>
      <c r="AP241" s="241">
        <f t="shared" si="83"/>
        <v>7.2683731728799342E-2</v>
      </c>
    </row>
    <row r="242" spans="21:42">
      <c r="U242" s="251">
        <v>233</v>
      </c>
      <c r="V242" s="252">
        <f t="shared" si="69"/>
        <v>0.90218685922698894</v>
      </c>
      <c r="W242" s="252">
        <f t="shared" si="70"/>
        <v>0.22337731396508906</v>
      </c>
      <c r="X242" s="253">
        <f t="shared" si="71"/>
        <v>6.1373773096101554E-62</v>
      </c>
      <c r="Y242" s="254">
        <f t="shared" si="84"/>
        <v>42246</v>
      </c>
      <c r="Z242" s="255">
        <f t="shared" si="72"/>
        <v>13.532802888404834</v>
      </c>
      <c r="AA242" s="255">
        <f t="shared" si="73"/>
        <v>4.0207916513716029</v>
      </c>
      <c r="AB242" s="253">
        <f t="shared" si="74"/>
        <v>9.8198036953762489E-60</v>
      </c>
      <c r="AC242" s="256">
        <f t="shared" si="66"/>
        <v>1231.4850628448398</v>
      </c>
      <c r="AD242" s="257">
        <f t="shared" si="67"/>
        <v>981.07316293467102</v>
      </c>
      <c r="AE242" s="258">
        <f t="shared" si="68"/>
        <v>6.3828724019945606E-58</v>
      </c>
      <c r="AF242" s="236">
        <f t="shared" si="75"/>
        <v>2212.5582257795108</v>
      </c>
      <c r="AG242" s="237">
        <f t="shared" si="85"/>
        <v>0.13694115403722912</v>
      </c>
      <c r="AH242" s="254">
        <f t="shared" si="86"/>
        <v>33159</v>
      </c>
      <c r="AI242" s="259">
        <f t="shared" si="76"/>
        <v>78.490256752748039</v>
      </c>
      <c r="AJ242" s="259">
        <f t="shared" si="77"/>
        <v>10.498733756359186</v>
      </c>
      <c r="AK242" s="253">
        <f t="shared" si="78"/>
        <v>1.0801784064913874E-58</v>
      </c>
      <c r="AL242" s="256">
        <f t="shared" si="79"/>
        <v>7142.61336450007</v>
      </c>
      <c r="AM242" s="257">
        <f t="shared" si="80"/>
        <v>2561.6910365516414</v>
      </c>
      <c r="AN242" s="258">
        <f t="shared" si="81"/>
        <v>7.0211596421940181E-57</v>
      </c>
      <c r="AO242" s="236">
        <f t="shared" si="82"/>
        <v>9704.3044010517115</v>
      </c>
      <c r="AP242" s="241">
        <f t="shared" si="83"/>
        <v>7.2536565392620336E-2</v>
      </c>
    </row>
    <row r="243" spans="21:42">
      <c r="U243" s="251">
        <v>234</v>
      </c>
      <c r="V243" s="252">
        <f t="shared" si="69"/>
        <v>0.90178838348028578</v>
      </c>
      <c r="W243" s="252">
        <f t="shared" si="70"/>
        <v>0.22194493611612229</v>
      </c>
      <c r="X243" s="253">
        <f t="shared" si="71"/>
        <v>3.351739853177214E-62</v>
      </c>
      <c r="Y243" s="254">
        <f t="shared" si="84"/>
        <v>42253</v>
      </c>
      <c r="Z243" s="255">
        <f t="shared" si="72"/>
        <v>13.526825752204287</v>
      </c>
      <c r="AA243" s="255">
        <f t="shared" si="73"/>
        <v>3.9950088500902012</v>
      </c>
      <c r="AB243" s="253">
        <f t="shared" si="74"/>
        <v>5.3627837650835423E-60</v>
      </c>
      <c r="AC243" s="256">
        <f t="shared" si="66"/>
        <v>1230.9411434505901</v>
      </c>
      <c r="AD243" s="257">
        <f t="shared" si="67"/>
        <v>974.78215942200893</v>
      </c>
      <c r="AE243" s="258">
        <f t="shared" si="68"/>
        <v>3.4858094473043023E-58</v>
      </c>
      <c r="AF243" s="236">
        <f t="shared" si="75"/>
        <v>2205.7233028725991</v>
      </c>
      <c r="AG243" s="237">
        <f t="shared" si="85"/>
        <v>0.13651812235393943</v>
      </c>
      <c r="AH243" s="254">
        <f t="shared" si="86"/>
        <v>33166</v>
      </c>
      <c r="AI243" s="259">
        <f t="shared" si="76"/>
        <v>78.455589362784863</v>
      </c>
      <c r="AJ243" s="259">
        <f t="shared" si="77"/>
        <v>10.431411997457747</v>
      </c>
      <c r="AK243" s="253">
        <f t="shared" si="78"/>
        <v>5.8990621415918969E-59</v>
      </c>
      <c r="AL243" s="256">
        <f t="shared" si="79"/>
        <v>7139.4586320134222</v>
      </c>
      <c r="AM243" s="257">
        <f t="shared" si="80"/>
        <v>2545.2645273796907</v>
      </c>
      <c r="AN243" s="258">
        <f t="shared" si="81"/>
        <v>3.8343903920347328E-57</v>
      </c>
      <c r="AO243" s="236">
        <f t="shared" si="82"/>
        <v>9684.7231593931137</v>
      </c>
      <c r="AP243" s="241">
        <f t="shared" si="83"/>
        <v>7.2390201886557634E-2</v>
      </c>
    </row>
    <row r="244" spans="21:42">
      <c r="U244" s="251">
        <v>235</v>
      </c>
      <c r="V244" s="252">
        <f t="shared" si="69"/>
        <v>0.90139008373140284</v>
      </c>
      <c r="W244" s="252">
        <f t="shared" si="70"/>
        <v>0.22052174320301945</v>
      </c>
      <c r="X244" s="253">
        <f t="shared" si="71"/>
        <v>1.8304496329051155E-62</v>
      </c>
      <c r="Y244" s="254">
        <f t="shared" si="84"/>
        <v>42260</v>
      </c>
      <c r="Z244" s="255">
        <f t="shared" si="72"/>
        <v>13.520851255971042</v>
      </c>
      <c r="AA244" s="255">
        <f t="shared" si="73"/>
        <v>3.9693913776543504</v>
      </c>
      <c r="AB244" s="253">
        <f t="shared" si="74"/>
        <v>2.9287194126481847E-60</v>
      </c>
      <c r="AC244" s="256">
        <f t="shared" si="66"/>
        <v>1230.3974642933647</v>
      </c>
      <c r="AD244" s="257">
        <f t="shared" si="67"/>
        <v>968.53149614766141</v>
      </c>
      <c r="AE244" s="258">
        <f t="shared" si="68"/>
        <v>1.9036676182213202E-58</v>
      </c>
      <c r="AF244" s="236">
        <f t="shared" si="75"/>
        <v>2198.928960441026</v>
      </c>
      <c r="AG244" s="237">
        <f t="shared" si="85"/>
        <v>0.13609760230494683</v>
      </c>
      <c r="AH244" s="254">
        <f t="shared" si="86"/>
        <v>33173</v>
      </c>
      <c r="AI244" s="259">
        <f t="shared" si="76"/>
        <v>78.420937284632046</v>
      </c>
      <c r="AJ244" s="259">
        <f t="shared" si="77"/>
        <v>10.364521930541914</v>
      </c>
      <c r="AK244" s="253">
        <f t="shared" si="78"/>
        <v>3.2215913539130033E-59</v>
      </c>
      <c r="AL244" s="256">
        <f t="shared" si="79"/>
        <v>7136.3052929015157</v>
      </c>
      <c r="AM244" s="257">
        <f t="shared" si="80"/>
        <v>2528.9433510522272</v>
      </c>
      <c r="AN244" s="258">
        <f t="shared" si="81"/>
        <v>2.0940343800434523E-57</v>
      </c>
      <c r="AO244" s="236">
        <f t="shared" si="82"/>
        <v>9665.2486439537424</v>
      </c>
      <c r="AP244" s="241">
        <f t="shared" si="83"/>
        <v>7.2244636124780381E-2</v>
      </c>
    </row>
    <row r="245" spans="21:42">
      <c r="U245" s="251">
        <v>236</v>
      </c>
      <c r="V245" s="252">
        <f t="shared" si="69"/>
        <v>0.90099195990260605</v>
      </c>
      <c r="W245" s="252">
        <f t="shared" si="70"/>
        <v>0.21910767632857897</v>
      </c>
      <c r="X245" s="253">
        <f t="shared" si="71"/>
        <v>9.9964376872106603E-63</v>
      </c>
      <c r="Y245" s="254">
        <f t="shared" si="84"/>
        <v>42267</v>
      </c>
      <c r="Z245" s="255">
        <f t="shared" si="72"/>
        <v>13.51487939853909</v>
      </c>
      <c r="AA245" s="255">
        <f t="shared" si="73"/>
        <v>3.9439381739144217</v>
      </c>
      <c r="AB245" s="253">
        <f t="shared" si="74"/>
        <v>1.5994300299537058E-60</v>
      </c>
      <c r="AC245" s="256">
        <f t="shared" si="66"/>
        <v>1229.8540252670571</v>
      </c>
      <c r="AD245" s="257">
        <f t="shared" si="67"/>
        <v>962.32091443511877</v>
      </c>
      <c r="AE245" s="258">
        <f t="shared" si="68"/>
        <v>1.0396295194699087E-58</v>
      </c>
      <c r="AF245" s="236">
        <f t="shared" si="75"/>
        <v>2192.1749397021758</v>
      </c>
      <c r="AG245" s="237">
        <f t="shared" si="85"/>
        <v>0.13567957787350224</v>
      </c>
      <c r="AH245" s="254">
        <f t="shared" si="86"/>
        <v>33180</v>
      </c>
      <c r="AI245" s="259">
        <f t="shared" si="76"/>
        <v>78.386300511526727</v>
      </c>
      <c r="AJ245" s="259">
        <f t="shared" si="77"/>
        <v>10.298060787443212</v>
      </c>
      <c r="AK245" s="253">
        <f t="shared" si="78"/>
        <v>1.7593730329490763E-59</v>
      </c>
      <c r="AL245" s="256">
        <f t="shared" si="79"/>
        <v>7133.153346548931</v>
      </c>
      <c r="AM245" s="257">
        <f t="shared" si="80"/>
        <v>2512.7268321361435</v>
      </c>
      <c r="AN245" s="258">
        <f t="shared" si="81"/>
        <v>1.1435924714168996E-57</v>
      </c>
      <c r="AO245" s="236">
        <f t="shared" si="82"/>
        <v>9645.8801786850745</v>
      </c>
      <c r="AP245" s="241">
        <f t="shared" si="83"/>
        <v>7.2099863054042493E-2</v>
      </c>
    </row>
    <row r="246" spans="21:42">
      <c r="U246" s="251">
        <v>237</v>
      </c>
      <c r="V246" s="252">
        <f t="shared" si="69"/>
        <v>0.90059401191619515</v>
      </c>
      <c r="W246" s="252">
        <f t="shared" si="70"/>
        <v>0.21770267697326987</v>
      </c>
      <c r="X246" s="253">
        <f t="shared" si="71"/>
        <v>5.4592469870741733E-63</v>
      </c>
      <c r="Y246" s="254">
        <f t="shared" si="84"/>
        <v>42274</v>
      </c>
      <c r="Z246" s="255">
        <f t="shared" si="72"/>
        <v>13.508910178742926</v>
      </c>
      <c r="AA246" s="255">
        <f t="shared" si="73"/>
        <v>3.9186481855188577</v>
      </c>
      <c r="AB246" s="253">
        <f t="shared" si="74"/>
        <v>8.7347951793186766E-61</v>
      </c>
      <c r="AC246" s="256">
        <f t="shared" si="66"/>
        <v>1229.310826265606</v>
      </c>
      <c r="AD246" s="257">
        <f t="shared" si="67"/>
        <v>956.15015726660113</v>
      </c>
      <c r="AE246" s="258">
        <f t="shared" si="68"/>
        <v>5.6776168665571404E-59</v>
      </c>
      <c r="AF246" s="236">
        <f t="shared" si="75"/>
        <v>2185.4609835322071</v>
      </c>
      <c r="AG246" s="237">
        <f t="shared" si="85"/>
        <v>0.13526403314552252</v>
      </c>
      <c r="AH246" s="254">
        <f t="shared" si="86"/>
        <v>33187</v>
      </c>
      <c r="AI246" s="259">
        <f t="shared" si="76"/>
        <v>78.351679036708973</v>
      </c>
      <c r="AJ246" s="259">
        <f t="shared" si="77"/>
        <v>10.232025817743684</v>
      </c>
      <c r="AK246" s="253">
        <f t="shared" si="78"/>
        <v>9.6082746972505451E-60</v>
      </c>
      <c r="AL246" s="256">
        <f t="shared" si="79"/>
        <v>7130.002792340516</v>
      </c>
      <c r="AM246" s="257">
        <f t="shared" si="80"/>
        <v>2496.614299529459</v>
      </c>
      <c r="AN246" s="258">
        <f t="shared" si="81"/>
        <v>6.2453785532128541E-58</v>
      </c>
      <c r="AO246" s="236">
        <f t="shared" si="82"/>
        <v>9626.6170918699754</v>
      </c>
      <c r="AP246" s="241">
        <f t="shared" si="83"/>
        <v>7.1955877653473679E-2</v>
      </c>
    </row>
    <row r="247" spans="21:42">
      <c r="U247" s="251">
        <v>238</v>
      </c>
      <c r="V247" s="252">
        <f t="shared" si="69"/>
        <v>0.90019623969450457</v>
      </c>
      <c r="W247" s="252">
        <f t="shared" si="70"/>
        <v>0.21630668699281008</v>
      </c>
      <c r="X247" s="253">
        <f t="shared" si="71"/>
        <v>2.9813998344638885E-63</v>
      </c>
      <c r="Y247" s="254">
        <f t="shared" si="84"/>
        <v>42281</v>
      </c>
      <c r="Z247" s="255">
        <f t="shared" si="72"/>
        <v>13.502943595417568</v>
      </c>
      <c r="AA247" s="255">
        <f t="shared" si="73"/>
        <v>3.8935203658705815</v>
      </c>
      <c r="AB247" s="253">
        <f t="shared" si="74"/>
        <v>4.7702397351422215E-61</v>
      </c>
      <c r="AC247" s="256">
        <f t="shared" si="66"/>
        <v>1228.7678671829985</v>
      </c>
      <c r="AD247" s="257">
        <f t="shared" si="67"/>
        <v>950.01896927242183</v>
      </c>
      <c r="AE247" s="258">
        <f t="shared" si="68"/>
        <v>3.1006558278424439E-59</v>
      </c>
      <c r="AF247" s="236">
        <f t="shared" si="75"/>
        <v>2178.7868364554206</v>
      </c>
      <c r="AG247" s="237">
        <f t="shared" si="85"/>
        <v>0.13485095230893238</v>
      </c>
      <c r="AH247" s="254">
        <f t="shared" si="86"/>
        <v>33194</v>
      </c>
      <c r="AI247" s="259">
        <f t="shared" si="76"/>
        <v>78.317072853421891</v>
      </c>
      <c r="AJ247" s="259">
        <f t="shared" si="77"/>
        <v>10.166414288662073</v>
      </c>
      <c r="AK247" s="253">
        <f t="shared" si="78"/>
        <v>5.247263708656444E-60</v>
      </c>
      <c r="AL247" s="256">
        <f t="shared" si="79"/>
        <v>7126.8536296613911</v>
      </c>
      <c r="AM247" s="257">
        <f t="shared" si="80"/>
        <v>2480.6050864335457</v>
      </c>
      <c r="AN247" s="258">
        <f t="shared" si="81"/>
        <v>3.4107214106266885E-58</v>
      </c>
      <c r="AO247" s="236">
        <f t="shared" si="82"/>
        <v>9607.4587160949377</v>
      </c>
      <c r="AP247" s="241">
        <f t="shared" si="83"/>
        <v>7.1812674934371851E-2</v>
      </c>
    </row>
    <row r="248" spans="21:42">
      <c r="U248" s="251">
        <v>239</v>
      </c>
      <c r="V248" s="252">
        <f t="shared" si="69"/>
        <v>0.89979864315990321</v>
      </c>
      <c r="W248" s="252">
        <f t="shared" si="70"/>
        <v>0.21491964861576035</v>
      </c>
      <c r="X248" s="253">
        <f t="shared" si="71"/>
        <v>1.6281998220609686E-63</v>
      </c>
      <c r="Y248" s="254">
        <f t="shared" si="84"/>
        <v>42288</v>
      </c>
      <c r="Z248" s="255">
        <f t="shared" si="72"/>
        <v>13.496979647398549</v>
      </c>
      <c r="AA248" s="255">
        <f t="shared" si="73"/>
        <v>3.8685536750836862</v>
      </c>
      <c r="AB248" s="253">
        <f t="shared" si="74"/>
        <v>2.6051197152975497E-61</v>
      </c>
      <c r="AC248" s="256">
        <f t="shared" si="66"/>
        <v>1228.2251479132678</v>
      </c>
      <c r="AD248" s="257">
        <f t="shared" si="67"/>
        <v>943.92709672041929</v>
      </c>
      <c r="AE248" s="258">
        <f t="shared" si="68"/>
        <v>1.6933278149434073E-59</v>
      </c>
      <c r="AF248" s="236">
        <f t="shared" si="75"/>
        <v>2172.1522446336871</v>
      </c>
      <c r="AG248" s="237">
        <f t="shared" si="85"/>
        <v>0.13444031965301029</v>
      </c>
      <c r="AH248" s="254">
        <f t="shared" si="86"/>
        <v>33201</v>
      </c>
      <c r="AI248" s="259">
        <f t="shared" si="76"/>
        <v>78.282481954911574</v>
      </c>
      <c r="AJ248" s="259">
        <f t="shared" si="77"/>
        <v>10.101223484940736</v>
      </c>
      <c r="AK248" s="253">
        <f t="shared" si="78"/>
        <v>2.8656316868273049E-60</v>
      </c>
      <c r="AL248" s="256">
        <f t="shared" si="79"/>
        <v>7123.7058578969536</v>
      </c>
      <c r="AM248" s="257">
        <f t="shared" si="80"/>
        <v>2464.6985303255397</v>
      </c>
      <c r="AN248" s="258">
        <f t="shared" si="81"/>
        <v>1.8626605964377482E-58</v>
      </c>
      <c r="AO248" s="236">
        <f t="shared" si="82"/>
        <v>9588.4043882224942</v>
      </c>
      <c r="AP248" s="241">
        <f t="shared" si="83"/>
        <v>7.1670249939996961E-2</v>
      </c>
    </row>
    <row r="249" spans="21:42">
      <c r="U249" s="251">
        <v>240</v>
      </c>
      <c r="V249" s="252">
        <f t="shared" si="69"/>
        <v>0.89940122223479368</v>
      </c>
      <c r="W249" s="252">
        <f t="shared" si="70"/>
        <v>0.21354150444113282</v>
      </c>
      <c r="X249" s="253">
        <f t="shared" si="71"/>
        <v>8.8919125503212688E-64</v>
      </c>
      <c r="Y249" s="254">
        <f t="shared" si="84"/>
        <v>42295</v>
      </c>
      <c r="Z249" s="255">
        <f t="shared" si="72"/>
        <v>13.491018333521906</v>
      </c>
      <c r="AA249" s="255">
        <f t="shared" si="73"/>
        <v>3.8437470799403908</v>
      </c>
      <c r="AB249" s="253">
        <f t="shared" si="74"/>
        <v>1.4227060080514031E-61</v>
      </c>
      <c r="AC249" s="256">
        <f t="shared" si="66"/>
        <v>1227.6826683504933</v>
      </c>
      <c r="AD249" s="257">
        <f t="shared" si="67"/>
        <v>937.87428750545541</v>
      </c>
      <c r="AE249" s="258">
        <f t="shared" si="68"/>
        <v>9.2475890523341195E-60</v>
      </c>
      <c r="AF249" s="236">
        <f t="shared" si="75"/>
        <v>2165.5569558559487</v>
      </c>
      <c r="AG249" s="237">
        <f t="shared" si="85"/>
        <v>0.13403211956773836</v>
      </c>
      <c r="AH249" s="254">
        <f t="shared" si="86"/>
        <v>33208</v>
      </c>
      <c r="AI249" s="259">
        <f t="shared" si="76"/>
        <v>78.247906334427057</v>
      </c>
      <c r="AJ249" s="259">
        <f t="shared" si="77"/>
        <v>10.036450708733243</v>
      </c>
      <c r="AK249" s="253">
        <f t="shared" si="78"/>
        <v>1.5649766088565433E-60</v>
      </c>
      <c r="AL249" s="256">
        <f t="shared" si="79"/>
        <v>7120.5594764328616</v>
      </c>
      <c r="AM249" s="257">
        <f t="shared" si="80"/>
        <v>2448.8939729309113</v>
      </c>
      <c r="AN249" s="258">
        <f t="shared" si="81"/>
        <v>1.0172347957567531E-58</v>
      </c>
      <c r="AO249" s="236">
        <f t="shared" si="82"/>
        <v>9569.453449363773</v>
      </c>
      <c r="AP249" s="241">
        <f t="shared" si="83"/>
        <v>7.1528597745365866E-2</v>
      </c>
    </row>
    <row r="250" spans="21:42">
      <c r="U250" s="251">
        <v>241</v>
      </c>
      <c r="V250" s="252">
        <f t="shared" si="69"/>
        <v>0.89900397684161337</v>
      </c>
      <c r="W250" s="252">
        <f t="shared" si="70"/>
        <v>0.21217219743601626</v>
      </c>
      <c r="X250" s="253">
        <f t="shared" si="71"/>
        <v>4.8560445549290656E-64</v>
      </c>
      <c r="Y250" s="254">
        <f t="shared" si="84"/>
        <v>42302</v>
      </c>
      <c r="Z250" s="255">
        <f t="shared" si="72"/>
        <v>13.485059652624201</v>
      </c>
      <c r="AA250" s="255">
        <f t="shared" si="73"/>
        <v>3.8190995538482926</v>
      </c>
      <c r="AB250" s="253">
        <f t="shared" si="74"/>
        <v>7.7696712878865047E-62</v>
      </c>
      <c r="AC250" s="256">
        <f t="shared" si="66"/>
        <v>1227.1404283888023</v>
      </c>
      <c r="AD250" s="257">
        <f t="shared" si="67"/>
        <v>931.86029113898326</v>
      </c>
      <c r="AE250" s="258">
        <f t="shared" si="68"/>
        <v>5.0502863371262278E-60</v>
      </c>
      <c r="AF250" s="236">
        <f t="shared" si="75"/>
        <v>2159.0007195277858</v>
      </c>
      <c r="AG250" s="237">
        <f t="shared" si="85"/>
        <v>0.13362633654315689</v>
      </c>
      <c r="AH250" s="254">
        <f t="shared" si="86"/>
        <v>33215</v>
      </c>
      <c r="AI250" s="259">
        <f t="shared" si="76"/>
        <v>78.213345985220357</v>
      </c>
      <c r="AJ250" s="259">
        <f t="shared" si="77"/>
        <v>9.9720932794927641</v>
      </c>
      <c r="AK250" s="253">
        <f t="shared" si="78"/>
        <v>8.5466384166751548E-61</v>
      </c>
      <c r="AL250" s="256">
        <f t="shared" si="79"/>
        <v>7117.4144846550516</v>
      </c>
      <c r="AM250" s="257">
        <f t="shared" si="80"/>
        <v>2433.1907601962344</v>
      </c>
      <c r="AN250" s="258">
        <f t="shared" si="81"/>
        <v>5.5553149708388507E-59</v>
      </c>
      <c r="AO250" s="236">
        <f t="shared" si="82"/>
        <v>9550.6052448512855</v>
      </c>
      <c r="AP250" s="241">
        <f t="shared" si="83"/>
        <v>7.138771345704889E-2</v>
      </c>
    </row>
    <row r="251" spans="21:42">
      <c r="U251" s="251">
        <v>242</v>
      </c>
      <c r="V251" s="252">
        <f t="shared" si="69"/>
        <v>0.89860690690283374</v>
      </c>
      <c r="W251" s="252">
        <f t="shared" si="70"/>
        <v>0.21081167093321557</v>
      </c>
      <c r="X251" s="253">
        <f t="shared" si="71"/>
        <v>2.6519793785652523E-64</v>
      </c>
      <c r="Y251" s="254">
        <f t="shared" si="84"/>
        <v>42309</v>
      </c>
      <c r="Z251" s="255">
        <f t="shared" si="72"/>
        <v>13.479103603542505</v>
      </c>
      <c r="AA251" s="255">
        <f t="shared" si="73"/>
        <v>3.7946100767978801</v>
      </c>
      <c r="AB251" s="253">
        <f t="shared" si="74"/>
        <v>4.2431670057044039E-62</v>
      </c>
      <c r="AC251" s="256">
        <f t="shared" si="66"/>
        <v>1226.5984279223678</v>
      </c>
      <c r="AD251" s="257">
        <f t="shared" si="67"/>
        <v>925.88485873868274</v>
      </c>
      <c r="AE251" s="258">
        <f t="shared" si="68"/>
        <v>2.7580585537078623E-60</v>
      </c>
      <c r="AF251" s="236">
        <f t="shared" si="75"/>
        <v>2152.4832866610504</v>
      </c>
      <c r="AG251" s="237">
        <f t="shared" si="85"/>
        <v>0.13322295516872257</v>
      </c>
      <c r="AH251" s="254">
        <f t="shared" si="86"/>
        <v>33222</v>
      </c>
      <c r="AI251" s="259">
        <f t="shared" si="76"/>
        <v>78.178800900546534</v>
      </c>
      <c r="AJ251" s="259">
        <f t="shared" si="77"/>
        <v>9.9081485338611319</v>
      </c>
      <c r="AK251" s="253">
        <f t="shared" si="78"/>
        <v>4.6674837062748441E-61</v>
      </c>
      <c r="AL251" s="256">
        <f t="shared" si="79"/>
        <v>7114.2708819497329</v>
      </c>
      <c r="AM251" s="257">
        <f t="shared" si="80"/>
        <v>2417.5882422621157</v>
      </c>
      <c r="AN251" s="258">
        <f t="shared" si="81"/>
        <v>3.0338644090786487E-59</v>
      </c>
      <c r="AO251" s="236">
        <f t="shared" si="82"/>
        <v>9531.8591242118491</v>
      </c>
      <c r="AP251" s="241">
        <f t="shared" si="83"/>
        <v>7.1247592212967448E-2</v>
      </c>
    </row>
    <row r="252" spans="21:42">
      <c r="U252" s="251">
        <v>243</v>
      </c>
      <c r="V252" s="252">
        <f t="shared" si="69"/>
        <v>0.89821001234096043</v>
      </c>
      <c r="W252" s="252">
        <f t="shared" si="70"/>
        <v>0.20945986862890642</v>
      </c>
      <c r="X252" s="253">
        <f t="shared" si="71"/>
        <v>1.4482969719040556E-64</v>
      </c>
      <c r="Y252" s="254">
        <f t="shared" si="84"/>
        <v>42316</v>
      </c>
      <c r="Z252" s="255">
        <f t="shared" si="72"/>
        <v>13.473150185114406</v>
      </c>
      <c r="AA252" s="255">
        <f t="shared" si="73"/>
        <v>3.7702776353203156</v>
      </c>
      <c r="AB252" s="253">
        <f t="shared" si="74"/>
        <v>2.3172751550464892E-62</v>
      </c>
      <c r="AC252" s="256">
        <f t="shared" si="66"/>
        <v>1226.056666845411</v>
      </c>
      <c r="AD252" s="257">
        <f t="shared" si="67"/>
        <v>919.94774301815687</v>
      </c>
      <c r="AE252" s="258">
        <f t="shared" si="68"/>
        <v>1.5062288507802181E-60</v>
      </c>
      <c r="AF252" s="236">
        <f t="shared" si="75"/>
        <v>2146.0044098635681</v>
      </c>
      <c r="AG252" s="237">
        <f t="shared" si="85"/>
        <v>0.13282196013267117</v>
      </c>
      <c r="AH252" s="254">
        <f t="shared" si="86"/>
        <v>33229</v>
      </c>
      <c r="AI252" s="259">
        <f t="shared" si="76"/>
        <v>78.14427107366356</v>
      </c>
      <c r="AJ252" s="259">
        <f t="shared" si="77"/>
        <v>9.8446138255586018</v>
      </c>
      <c r="AK252" s="253">
        <f t="shared" si="78"/>
        <v>2.5490026705511378E-61</v>
      </c>
      <c r="AL252" s="256">
        <f t="shared" si="79"/>
        <v>7111.1286677033841</v>
      </c>
      <c r="AM252" s="257">
        <f t="shared" si="80"/>
        <v>2402.0857734362985</v>
      </c>
      <c r="AN252" s="258">
        <f t="shared" si="81"/>
        <v>1.6568517358582396E-59</v>
      </c>
      <c r="AO252" s="236">
        <f t="shared" si="82"/>
        <v>9513.2144411396821</v>
      </c>
      <c r="AP252" s="241">
        <f t="shared" si="83"/>
        <v>7.1108229182192936E-2</v>
      </c>
    </row>
    <row r="253" spans="21:42">
      <c r="U253" s="251">
        <v>244</v>
      </c>
      <c r="V253" s="252">
        <f t="shared" si="69"/>
        <v>0.89781329307853353</v>
      </c>
      <c r="W253" s="252">
        <f t="shared" si="70"/>
        <v>0.20811673458030552</v>
      </c>
      <c r="X253" s="253">
        <f t="shared" si="71"/>
        <v>7.9094284660739697E-65</v>
      </c>
      <c r="Y253" s="254">
        <f t="shared" si="84"/>
        <v>42323</v>
      </c>
      <c r="Z253" s="255">
        <f t="shared" si="72"/>
        <v>13.467199396178003</v>
      </c>
      <c r="AA253" s="255">
        <f t="shared" si="73"/>
        <v>3.7461012224454993</v>
      </c>
      <c r="AB253" s="253">
        <f t="shared" si="74"/>
        <v>1.2655085545718352E-62</v>
      </c>
      <c r="AC253" s="256">
        <f t="shared" si="66"/>
        <v>1225.5151450521982</v>
      </c>
      <c r="AD253" s="257">
        <f t="shared" si="67"/>
        <v>914.04869827670188</v>
      </c>
      <c r="AE253" s="258">
        <f t="shared" si="68"/>
        <v>8.2258056047169294E-61</v>
      </c>
      <c r="AF253" s="236">
        <f t="shared" si="75"/>
        <v>2139.5638433289</v>
      </c>
      <c r="AG253" s="237">
        <f t="shared" si="85"/>
        <v>0.13242333622138391</v>
      </c>
      <c r="AH253" s="254">
        <f t="shared" si="86"/>
        <v>33236</v>
      </c>
      <c r="AI253" s="259">
        <f t="shared" si="76"/>
        <v>78.109756497832421</v>
      </c>
      <c r="AJ253" s="259">
        <f t="shared" si="77"/>
        <v>9.7814865252743601</v>
      </c>
      <c r="AK253" s="253">
        <f t="shared" si="78"/>
        <v>1.3920594100290186E-61</v>
      </c>
      <c r="AL253" s="256">
        <f t="shared" si="79"/>
        <v>7107.9878413027491</v>
      </c>
      <c r="AM253" s="257">
        <f t="shared" si="80"/>
        <v>2386.6827121669439</v>
      </c>
      <c r="AN253" s="258">
        <f t="shared" si="81"/>
        <v>9.0483861651886207E-60</v>
      </c>
      <c r="AO253" s="236">
        <f t="shared" si="82"/>
        <v>9494.6705534696921</v>
      </c>
      <c r="AP253" s="241">
        <f t="shared" si="83"/>
        <v>7.0969619564747108E-2</v>
      </c>
    </row>
    <row r="254" spans="21:42">
      <c r="U254" s="251">
        <v>245</v>
      </c>
      <c r="V254" s="252">
        <f t="shared" si="69"/>
        <v>0.89741674903812707</v>
      </c>
      <c r="W254" s="252">
        <f t="shared" si="70"/>
        <v>0.20678221320335533</v>
      </c>
      <c r="X254" s="253">
        <f t="shared" si="71"/>
        <v>4.319491090124681E-65</v>
      </c>
      <c r="Y254" s="254">
        <f t="shared" si="84"/>
        <v>42330</v>
      </c>
      <c r="Z254" s="255">
        <f t="shared" si="72"/>
        <v>13.461251235571906</v>
      </c>
      <c r="AA254" s="255">
        <f t="shared" si="73"/>
        <v>3.7220798376603961</v>
      </c>
      <c r="AB254" s="253">
        <f t="shared" si="74"/>
        <v>6.9111857441994899E-63</v>
      </c>
      <c r="AC254" s="256">
        <f t="shared" si="66"/>
        <v>1224.9738624370432</v>
      </c>
      <c r="AD254" s="257">
        <f t="shared" si="67"/>
        <v>908.18748038913668</v>
      </c>
      <c r="AE254" s="258">
        <f t="shared" si="68"/>
        <v>4.4922707337296685E-61</v>
      </c>
      <c r="AF254" s="236">
        <f t="shared" si="75"/>
        <v>2133.1613428261799</v>
      </c>
      <c r="AG254" s="237">
        <f t="shared" si="85"/>
        <v>0.13202706831875843</v>
      </c>
      <c r="AH254" s="254">
        <f t="shared" si="86"/>
        <v>33243</v>
      </c>
      <c r="AI254" s="259">
        <f t="shared" si="76"/>
        <v>78.075257166317058</v>
      </c>
      <c r="AJ254" s="259">
        <f t="shared" si="77"/>
        <v>9.7187640205576997</v>
      </c>
      <c r="AK254" s="253">
        <f t="shared" si="78"/>
        <v>7.6023043186194384E-62</v>
      </c>
      <c r="AL254" s="256">
        <f t="shared" si="79"/>
        <v>7104.8484021348513</v>
      </c>
      <c r="AM254" s="257">
        <f t="shared" si="80"/>
        <v>2371.3784210160784</v>
      </c>
      <c r="AN254" s="258">
        <f t="shared" si="81"/>
        <v>4.9414978071026343E-60</v>
      </c>
      <c r="AO254" s="236">
        <f t="shared" si="82"/>
        <v>9476.2268231509297</v>
      </c>
      <c r="AP254" s="241">
        <f t="shared" si="83"/>
        <v>7.0831758591403587E-2</v>
      </c>
    </row>
    <row r="255" spans="21:42">
      <c r="U255" s="251">
        <v>246</v>
      </c>
      <c r="V255" s="252">
        <f t="shared" si="69"/>
        <v>0.89702038014234942</v>
      </c>
      <c r="W255" s="252">
        <f t="shared" si="70"/>
        <v>0.20545624927042397</v>
      </c>
      <c r="X255" s="253">
        <f t="shared" si="71"/>
        <v>2.3589572062882361E-65</v>
      </c>
      <c r="Y255" s="254">
        <f t="shared" si="84"/>
        <v>42337</v>
      </c>
      <c r="Z255" s="255">
        <f t="shared" si="72"/>
        <v>13.455305702135242</v>
      </c>
      <c r="AA255" s="255">
        <f t="shared" si="73"/>
        <v>3.6982124868676314</v>
      </c>
      <c r="AB255" s="253">
        <f t="shared" si="74"/>
        <v>3.7743315300611777E-63</v>
      </c>
      <c r="AC255" s="256">
        <f t="shared" si="66"/>
        <v>1224.432818894307</v>
      </c>
      <c r="AD255" s="257">
        <f t="shared" si="67"/>
        <v>902.3638467957021</v>
      </c>
      <c r="AE255" s="258">
        <f t="shared" si="68"/>
        <v>2.4533154945397655E-61</v>
      </c>
      <c r="AF255" s="236">
        <f t="shared" si="75"/>
        <v>2126.7966656900089</v>
      </c>
      <c r="AG255" s="237">
        <f t="shared" si="85"/>
        <v>0.13163314140558327</v>
      </c>
      <c r="AH255" s="254">
        <f t="shared" si="86"/>
        <v>33250</v>
      </c>
      <c r="AI255" s="259">
        <f t="shared" si="76"/>
        <v>78.040773072384397</v>
      </c>
      <c r="AJ255" s="259">
        <f t="shared" si="77"/>
        <v>9.6564437157099263</v>
      </c>
      <c r="AK255" s="253">
        <f t="shared" si="78"/>
        <v>4.1517646830672957E-62</v>
      </c>
      <c r="AL255" s="256">
        <f t="shared" si="79"/>
        <v>7101.7103495869806</v>
      </c>
      <c r="AM255" s="257">
        <f t="shared" si="80"/>
        <v>2356.1722666332216</v>
      </c>
      <c r="AN255" s="258">
        <f t="shared" si="81"/>
        <v>2.6986470439937423E-60</v>
      </c>
      <c r="AO255" s="236">
        <f t="shared" si="82"/>
        <v>9457.8826162202022</v>
      </c>
      <c r="AP255" s="241">
        <f t="shared" si="83"/>
        <v>7.0694641523490698E-2</v>
      </c>
    </row>
    <row r="256" spans="21:42">
      <c r="U256" s="251">
        <v>247</v>
      </c>
      <c r="V256" s="252">
        <f t="shared" si="69"/>
        <v>0.89662418631384333</v>
      </c>
      <c r="W256" s="252">
        <f t="shared" si="70"/>
        <v>0.20413878790801934</v>
      </c>
      <c r="X256" s="253">
        <f t="shared" si="71"/>
        <v>1.2882719248620411E-65</v>
      </c>
      <c r="Y256" s="254">
        <f t="shared" si="84"/>
        <v>42344</v>
      </c>
      <c r="Z256" s="255">
        <f t="shared" si="72"/>
        <v>13.44936279470765</v>
      </c>
      <c r="AA256" s="255">
        <f t="shared" si="73"/>
        <v>3.6744981823443483</v>
      </c>
      <c r="AB256" s="253">
        <f t="shared" si="74"/>
        <v>2.0612350797792658E-63</v>
      </c>
      <c r="AC256" s="256">
        <f t="shared" si="66"/>
        <v>1223.8920143183961</v>
      </c>
      <c r="AD256" s="257">
        <f t="shared" si="67"/>
        <v>896.5775564920209</v>
      </c>
      <c r="AE256" s="258">
        <f t="shared" si="68"/>
        <v>1.3398028018565227E-61</v>
      </c>
      <c r="AF256" s="236">
        <f t="shared" si="75"/>
        <v>2120.4695708104173</v>
      </c>
      <c r="AG256" s="237">
        <f t="shared" si="85"/>
        <v>0.13124154055891671</v>
      </c>
      <c r="AH256" s="254">
        <f t="shared" si="86"/>
        <v>33257</v>
      </c>
      <c r="AI256" s="259">
        <f t="shared" si="76"/>
        <v>78.006304209304375</v>
      </c>
      <c r="AJ256" s="259">
        <f t="shared" si="77"/>
        <v>9.5945230316769088</v>
      </c>
      <c r="AK256" s="253">
        <f t="shared" si="78"/>
        <v>2.2673585877571924E-62</v>
      </c>
      <c r="AL256" s="256">
        <f t="shared" si="79"/>
        <v>7098.5736830466967</v>
      </c>
      <c r="AM256" s="257">
        <f t="shared" si="80"/>
        <v>2341.0636197291656</v>
      </c>
      <c r="AN256" s="258">
        <f t="shared" si="81"/>
        <v>1.4737830820421751E-60</v>
      </c>
      <c r="AO256" s="236">
        <f t="shared" si="82"/>
        <v>9439.6373027758618</v>
      </c>
      <c r="AP256" s="241">
        <f t="shared" si="83"/>
        <v>7.0558263652695463E-2</v>
      </c>
    </row>
    <row r="257" spans="21:42">
      <c r="U257" s="251">
        <v>248</v>
      </c>
      <c r="V257" s="252">
        <f t="shared" si="69"/>
        <v>0.89622816747528511</v>
      </c>
      <c r="W257" s="252">
        <f t="shared" si="70"/>
        <v>0.20282977459451848</v>
      </c>
      <c r="X257" s="253">
        <f t="shared" si="71"/>
        <v>7.0355008898150626E-66</v>
      </c>
      <c r="Y257" s="254">
        <f t="shared" si="84"/>
        <v>42351</v>
      </c>
      <c r="Z257" s="255">
        <f t="shared" si="72"/>
        <v>13.443422512129276</v>
      </c>
      <c r="AA257" s="255">
        <f t="shared" si="73"/>
        <v>3.6509359427013326</v>
      </c>
      <c r="AB257" s="253">
        <f t="shared" si="74"/>
        <v>1.12568014237041E-63</v>
      </c>
      <c r="AC257" s="256">
        <f t="shared" si="66"/>
        <v>1223.3514486037641</v>
      </c>
      <c r="AD257" s="257">
        <f t="shared" si="67"/>
        <v>890.82837001912503</v>
      </c>
      <c r="AE257" s="258">
        <f t="shared" si="68"/>
        <v>7.3169209254076655E-62</v>
      </c>
      <c r="AF257" s="236">
        <f t="shared" si="75"/>
        <v>2114.1798186228889</v>
      </c>
      <c r="AG257" s="237">
        <f t="shared" si="85"/>
        <v>0.13085225095146927</v>
      </c>
      <c r="AH257" s="254">
        <f t="shared" si="86"/>
        <v>33264</v>
      </c>
      <c r="AI257" s="259">
        <f t="shared" si="76"/>
        <v>77.971850570349801</v>
      </c>
      <c r="AJ257" s="259">
        <f t="shared" si="77"/>
        <v>9.5329994059423679</v>
      </c>
      <c r="AK257" s="253">
        <f t="shared" si="78"/>
        <v>1.238248156607451E-62</v>
      </c>
      <c r="AL257" s="256">
        <f t="shared" si="79"/>
        <v>7095.4384019018325</v>
      </c>
      <c r="AM257" s="257">
        <f t="shared" si="80"/>
        <v>2326.0518550499378</v>
      </c>
      <c r="AN257" s="258">
        <f t="shared" si="81"/>
        <v>8.0486130179484315E-61</v>
      </c>
      <c r="AO257" s="236">
        <f t="shared" si="82"/>
        <v>9421.4902569517708</v>
      </c>
      <c r="AP257" s="241">
        <f t="shared" si="83"/>
        <v>7.0422620300869085E-2</v>
      </c>
    </row>
    <row r="258" spans="21:42">
      <c r="U258" s="251">
        <v>249</v>
      </c>
      <c r="V258" s="252">
        <f t="shared" si="69"/>
        <v>0.8958323235493858</v>
      </c>
      <c r="W258" s="252">
        <f t="shared" si="70"/>
        <v>0.20152915515791126</v>
      </c>
      <c r="X258" s="253">
        <f t="shared" si="71"/>
        <v>3.8422224233358674E-66</v>
      </c>
      <c r="Y258" s="254">
        <f t="shared" si="84"/>
        <v>42358</v>
      </c>
      <c r="Z258" s="255">
        <f t="shared" si="72"/>
        <v>13.437484853240788</v>
      </c>
      <c r="AA258" s="255">
        <f t="shared" si="73"/>
        <v>3.6275247928424026</v>
      </c>
      <c r="AB258" s="253">
        <f t="shared" si="74"/>
        <v>6.1475558773373876E-64</v>
      </c>
      <c r="AC258" s="256">
        <f t="shared" si="66"/>
        <v>1222.8111216449115</v>
      </c>
      <c r="AD258" s="257">
        <f t="shared" si="67"/>
        <v>885.11604945354611</v>
      </c>
      <c r="AE258" s="258">
        <f t="shared" si="68"/>
        <v>3.9959113202693021E-62</v>
      </c>
      <c r="AF258" s="236">
        <f t="shared" si="75"/>
        <v>2107.9271710984576</v>
      </c>
      <c r="AG258" s="237">
        <f t="shared" si="85"/>
        <v>0.13046525785099075</v>
      </c>
      <c r="AH258" s="254">
        <f t="shared" si="86"/>
        <v>33271</v>
      </c>
      <c r="AI258" s="259">
        <f t="shared" si="76"/>
        <v>77.937412148796568</v>
      </c>
      <c r="AJ258" s="259">
        <f t="shared" si="77"/>
        <v>9.4718702924218299</v>
      </c>
      <c r="AK258" s="253">
        <f t="shared" si="78"/>
        <v>6.7623114650711271E-63</v>
      </c>
      <c r="AL258" s="256">
        <f t="shared" si="79"/>
        <v>7092.3045055404864</v>
      </c>
      <c r="AM258" s="257">
        <f t="shared" si="80"/>
        <v>2311.1363513509264</v>
      </c>
      <c r="AN258" s="258">
        <f t="shared" si="81"/>
        <v>4.3955024522962324E-61</v>
      </c>
      <c r="AO258" s="236">
        <f t="shared" si="82"/>
        <v>9403.4408568914132</v>
      </c>
      <c r="AP258" s="241">
        <f t="shared" si="83"/>
        <v>7.0287706819833415E-2</v>
      </c>
    </row>
    <row r="259" spans="21:42">
      <c r="U259" s="251">
        <v>250</v>
      </c>
      <c r="V259" s="252">
        <f t="shared" si="69"/>
        <v>0.89543665445889054</v>
      </c>
      <c r="W259" s="252">
        <f t="shared" si="70"/>
        <v>0.20023687577355859</v>
      </c>
      <c r="X259" s="253">
        <f t="shared" si="71"/>
        <v>2.0983116030524739E-66</v>
      </c>
      <c r="Y259" s="254">
        <f t="shared" si="84"/>
        <v>42365</v>
      </c>
      <c r="Z259" s="255">
        <f t="shared" si="72"/>
        <v>13.431549816883358</v>
      </c>
      <c r="AA259" s="255">
        <f t="shared" si="73"/>
        <v>3.6042637639240547</v>
      </c>
      <c r="AB259" s="253">
        <f t="shared" si="74"/>
        <v>3.3572985648839581E-64</v>
      </c>
      <c r="AC259" s="256">
        <f t="shared" si="66"/>
        <v>1222.2710333363855</v>
      </c>
      <c r="AD259" s="257">
        <f t="shared" si="67"/>
        <v>879.44035839746925</v>
      </c>
      <c r="AE259" s="258">
        <f t="shared" si="68"/>
        <v>2.182244067174573E-62</v>
      </c>
      <c r="AF259" s="236">
        <f t="shared" si="75"/>
        <v>2101.7113917338547</v>
      </c>
      <c r="AG259" s="237">
        <f t="shared" si="85"/>
        <v>0.13008054661966051</v>
      </c>
      <c r="AH259" s="254">
        <f t="shared" si="86"/>
        <v>33278</v>
      </c>
      <c r="AI259" s="259">
        <f t="shared" si="76"/>
        <v>77.902988937923482</v>
      </c>
      <c r="AJ259" s="259">
        <f t="shared" si="77"/>
        <v>9.4111331613572542</v>
      </c>
      <c r="AK259" s="253">
        <f t="shared" si="78"/>
        <v>3.6930284213723539E-63</v>
      </c>
      <c r="AL259" s="256">
        <f t="shared" si="79"/>
        <v>7089.1719933510376</v>
      </c>
      <c r="AM259" s="257">
        <f t="shared" si="80"/>
        <v>2296.3164913711698</v>
      </c>
      <c r="AN259" s="258">
        <f t="shared" si="81"/>
        <v>2.40046847389203E-61</v>
      </c>
      <c r="AO259" s="236">
        <f t="shared" si="82"/>
        <v>9385.4884847222074</v>
      </c>
      <c r="AP259" s="241">
        <f t="shared" si="83"/>
        <v>7.0153518591188901E-2</v>
      </c>
    </row>
    <row r="260" spans="21:42">
      <c r="U260" s="251">
        <v>251</v>
      </c>
      <c r="V260" s="252">
        <f t="shared" si="69"/>
        <v>0.89504116012657831</v>
      </c>
      <c r="W260" s="252">
        <f t="shared" si="70"/>
        <v>0.19895288296196453</v>
      </c>
      <c r="X260" s="253">
        <f t="shared" si="71"/>
        <v>1.1459283452107131E-66</v>
      </c>
      <c r="Y260" s="254">
        <f t="shared" si="84"/>
        <v>42372</v>
      </c>
      <c r="Z260" s="255">
        <f t="shared" si="72"/>
        <v>13.425617401898675</v>
      </c>
      <c r="AA260" s="255">
        <f t="shared" si="73"/>
        <v>3.5811518933153614</v>
      </c>
      <c r="AB260" s="253">
        <f t="shared" si="74"/>
        <v>1.8334853523371408E-64</v>
      </c>
      <c r="AC260" s="256">
        <f t="shared" si="66"/>
        <v>1221.7311835727794</v>
      </c>
      <c r="AD260" s="257">
        <f t="shared" si="67"/>
        <v>873.80106196894815</v>
      </c>
      <c r="AE260" s="258">
        <f t="shared" si="68"/>
        <v>1.1917654790191418E-62</v>
      </c>
      <c r="AF260" s="236">
        <f t="shared" si="75"/>
        <v>2095.5322455417277</v>
      </c>
      <c r="AG260" s="237">
        <f t="shared" si="85"/>
        <v>0.12969810271348195</v>
      </c>
      <c r="AH260" s="254">
        <f t="shared" si="86"/>
        <v>33285</v>
      </c>
      <c r="AI260" s="259">
        <f t="shared" si="76"/>
        <v>77.868580931012318</v>
      </c>
      <c r="AJ260" s="259">
        <f t="shared" si="77"/>
        <v>9.3507854992123338</v>
      </c>
      <c r="AK260" s="253">
        <f t="shared" si="78"/>
        <v>2.016833887570855E-63</v>
      </c>
      <c r="AL260" s="256">
        <f t="shared" si="79"/>
        <v>7086.0408647221202</v>
      </c>
      <c r="AM260" s="257">
        <f t="shared" si="80"/>
        <v>2281.5916618078095</v>
      </c>
      <c r="AN260" s="258">
        <f t="shared" si="81"/>
        <v>1.3109420269210558E-61</v>
      </c>
      <c r="AO260" s="236">
        <f t="shared" si="82"/>
        <v>9367.6325265299292</v>
      </c>
      <c r="AP260" s="241">
        <f t="shared" si="83"/>
        <v>7.0020051026123478E-2</v>
      </c>
    </row>
    <row r="261" spans="21:42">
      <c r="U261" s="251">
        <v>252</v>
      </c>
      <c r="V261" s="252">
        <f t="shared" si="69"/>
        <v>0.89464584047526241</v>
      </c>
      <c r="W261" s="252">
        <f t="shared" si="70"/>
        <v>0.19767712358656389</v>
      </c>
      <c r="X261" s="253">
        <f t="shared" si="71"/>
        <v>6.2581352095037237E-67</v>
      </c>
      <c r="Y261" s="254">
        <f t="shared" si="84"/>
        <v>42379</v>
      </c>
      <c r="Z261" s="255">
        <f t="shared" si="72"/>
        <v>13.419687607128935</v>
      </c>
      <c r="AA261" s="255">
        <f t="shared" si="73"/>
        <v>3.5581882245581502</v>
      </c>
      <c r="AB261" s="253">
        <f t="shared" si="74"/>
        <v>1.0013016335205958E-64</v>
      </c>
      <c r="AC261" s="256">
        <f t="shared" si="66"/>
        <v>1221.1915722487331</v>
      </c>
      <c r="AD261" s="257">
        <f t="shared" si="67"/>
        <v>868.19792679218847</v>
      </c>
      <c r="AE261" s="258">
        <f t="shared" si="68"/>
        <v>6.5084606178838728E-63</v>
      </c>
      <c r="AF261" s="236">
        <f t="shared" si="75"/>
        <v>2089.3894990409217</v>
      </c>
      <c r="AG261" s="237">
        <f t="shared" si="85"/>
        <v>0.12931791168168111</v>
      </c>
      <c r="AH261" s="254">
        <f t="shared" si="86"/>
        <v>33292</v>
      </c>
      <c r="AI261" s="259">
        <f t="shared" si="76"/>
        <v>77.834188121347836</v>
      </c>
      <c r="AJ261" s="259">
        <f t="shared" si="77"/>
        <v>9.2908248085685035</v>
      </c>
      <c r="AK261" s="253">
        <f t="shared" si="78"/>
        <v>1.1014317968726553E-63</v>
      </c>
      <c r="AL261" s="256">
        <f t="shared" si="79"/>
        <v>7082.9111190426529</v>
      </c>
      <c r="AM261" s="257">
        <f t="shared" si="80"/>
        <v>2266.9612532907149</v>
      </c>
      <c r="AN261" s="258">
        <f t="shared" si="81"/>
        <v>7.1593066796722588E-62</v>
      </c>
      <c r="AO261" s="236">
        <f t="shared" si="82"/>
        <v>9349.8723723333678</v>
      </c>
      <c r="AP261" s="241">
        <f t="shared" si="83"/>
        <v>6.9887299565223063E-2</v>
      </c>
    </row>
    <row r="262" spans="21:42">
      <c r="U262" s="251">
        <v>253</v>
      </c>
      <c r="V262" s="252">
        <f t="shared" si="69"/>
        <v>0.8942506954277899</v>
      </c>
      <c r="W262" s="252">
        <f t="shared" si="70"/>
        <v>0.19640954485152232</v>
      </c>
      <c r="X262" s="253">
        <f t="shared" si="71"/>
        <v>3.4176880661093872E-67</v>
      </c>
      <c r="Y262" s="254">
        <f t="shared" si="84"/>
        <v>42386</v>
      </c>
      <c r="Z262" s="255">
        <f t="shared" si="72"/>
        <v>13.413760431416849</v>
      </c>
      <c r="AA262" s="255">
        <f t="shared" si="73"/>
        <v>3.5353718073274019</v>
      </c>
      <c r="AB262" s="253">
        <f t="shared" si="74"/>
        <v>5.4683009057750196E-65</v>
      </c>
      <c r="AC262" s="256">
        <f t="shared" si="66"/>
        <v>1220.652199258933</v>
      </c>
      <c r="AD262" s="257">
        <f t="shared" si="67"/>
        <v>862.63072098788609</v>
      </c>
      <c r="AE262" s="258">
        <f t="shared" si="68"/>
        <v>3.5543955887537624E-63</v>
      </c>
      <c r="AF262" s="236">
        <f t="shared" si="75"/>
        <v>2083.2829202468192</v>
      </c>
      <c r="AG262" s="237">
        <f t="shared" si="85"/>
        <v>0.12893995916610876</v>
      </c>
      <c r="AH262" s="254">
        <f t="shared" si="86"/>
        <v>33299</v>
      </c>
      <c r="AI262" s="259">
        <f t="shared" si="76"/>
        <v>77.799810502217724</v>
      </c>
      <c r="AJ262" s="259">
        <f t="shared" si="77"/>
        <v>9.2312486080215486</v>
      </c>
      <c r="AK262" s="253">
        <f t="shared" si="78"/>
        <v>6.0151309963525212E-64</v>
      </c>
      <c r="AL262" s="256">
        <f t="shared" si="79"/>
        <v>7079.7827557018118</v>
      </c>
      <c r="AM262" s="257">
        <f t="shared" si="80"/>
        <v>2252.4246603572574</v>
      </c>
      <c r="AN262" s="258">
        <f t="shared" si="81"/>
        <v>3.909835147629139E-62</v>
      </c>
      <c r="AO262" s="236">
        <f t="shared" si="82"/>
        <v>9332.2074160590691</v>
      </c>
      <c r="AP262" s="241">
        <f t="shared" si="83"/>
        <v>6.9755259678282833E-2</v>
      </c>
    </row>
    <row r="263" spans="21:42">
      <c r="U263" s="251">
        <v>254</v>
      </c>
      <c r="V263" s="252">
        <f t="shared" si="69"/>
        <v>0.89385572490704257</v>
      </c>
      <c r="W263" s="252">
        <f t="shared" si="70"/>
        <v>0.19515009429955207</v>
      </c>
      <c r="X263" s="253">
        <f t="shared" si="71"/>
        <v>1.866465221059487E-67</v>
      </c>
      <c r="Y263" s="254">
        <f t="shared" si="84"/>
        <v>42393</v>
      </c>
      <c r="Z263" s="255">
        <f t="shared" si="72"/>
        <v>13.407835873605638</v>
      </c>
      <c r="AA263" s="255">
        <f t="shared" si="73"/>
        <v>3.5127016973919374</v>
      </c>
      <c r="AB263" s="253">
        <f t="shared" si="74"/>
        <v>2.9863443536951791E-65</v>
      </c>
      <c r="AC263" s="256">
        <f t="shared" si="66"/>
        <v>1220.1130644981131</v>
      </c>
      <c r="AD263" s="257">
        <f t="shared" si="67"/>
        <v>857.09921416363272</v>
      </c>
      <c r="AE263" s="258">
        <f t="shared" si="68"/>
        <v>1.9411238299018662E-63</v>
      </c>
      <c r="AF263" s="236">
        <f t="shared" si="75"/>
        <v>2077.2122786617456</v>
      </c>
      <c r="AG263" s="237">
        <f t="shared" si="85"/>
        <v>0.1285642309006465</v>
      </c>
      <c r="AH263" s="254">
        <f t="shared" si="86"/>
        <v>33306</v>
      </c>
      <c r="AI263" s="259">
        <f t="shared" si="76"/>
        <v>77.765448066912697</v>
      </c>
      <c r="AJ263" s="259">
        <f t="shared" si="77"/>
        <v>9.1720544320789479</v>
      </c>
      <c r="AK263" s="253">
        <f t="shared" si="78"/>
        <v>3.2849787890646972E-64</v>
      </c>
      <c r="AL263" s="256">
        <f t="shared" si="79"/>
        <v>7076.6557740890566</v>
      </c>
      <c r="AM263" s="257">
        <f t="shared" si="80"/>
        <v>2237.9812814272632</v>
      </c>
      <c r="AN263" s="258">
        <f t="shared" si="81"/>
        <v>2.1352362128920531E-62</v>
      </c>
      <c r="AO263" s="236">
        <f t="shared" si="82"/>
        <v>9314.6370555163194</v>
      </c>
      <c r="AP263" s="241">
        <f t="shared" si="83"/>
        <v>6.9623926864120195E-2</v>
      </c>
    </row>
    <row r="264" spans="21:42">
      <c r="U264" s="251">
        <v>255</v>
      </c>
      <c r="V264" s="252">
        <f t="shared" si="69"/>
        <v>0.89346092883593531</v>
      </c>
      <c r="W264" s="252">
        <f t="shared" si="70"/>
        <v>0.19389871980974099</v>
      </c>
      <c r="X264" s="253">
        <f t="shared" si="71"/>
        <v>1.0193125744768127E-67</v>
      </c>
      <c r="Y264" s="254">
        <f t="shared" si="84"/>
        <v>42400</v>
      </c>
      <c r="Z264" s="255">
        <f t="shared" si="72"/>
        <v>13.40191393253903</v>
      </c>
      <c r="AA264" s="255">
        <f t="shared" si="73"/>
        <v>3.490176956575338</v>
      </c>
      <c r="AB264" s="253">
        <f t="shared" si="74"/>
        <v>1.6309001191629002E-65</v>
      </c>
      <c r="AC264" s="256">
        <f t="shared" si="66"/>
        <v>1219.5741678610516</v>
      </c>
      <c r="AD264" s="257">
        <f t="shared" si="67"/>
        <v>851.60317740438245</v>
      </c>
      <c r="AE264" s="258">
        <f t="shared" si="68"/>
        <v>1.0600850774558852E-63</v>
      </c>
      <c r="AF264" s="236">
        <f t="shared" si="75"/>
        <v>2071.1773452654343</v>
      </c>
      <c r="AG264" s="237">
        <f t="shared" si="85"/>
        <v>0.12819071271061672</v>
      </c>
      <c r="AH264" s="254">
        <f t="shared" si="86"/>
        <v>33313</v>
      </c>
      <c r="AI264" s="259">
        <f t="shared" si="76"/>
        <v>77.731100808726367</v>
      </c>
      <c r="AJ264" s="259">
        <f t="shared" si="77"/>
        <v>9.1132398310578271</v>
      </c>
      <c r="AK264" s="253">
        <f t="shared" si="78"/>
        <v>1.7939901310791902E-64</v>
      </c>
      <c r="AL264" s="256">
        <f t="shared" si="79"/>
        <v>7073.5301735940984</v>
      </c>
      <c r="AM264" s="257">
        <f t="shared" si="80"/>
        <v>2223.6305187781099</v>
      </c>
      <c r="AN264" s="258">
        <f t="shared" si="81"/>
        <v>1.1660935852014735E-62</v>
      </c>
      <c r="AO264" s="236">
        <f t="shared" si="82"/>
        <v>9297.1606923722084</v>
      </c>
      <c r="AP264" s="241">
        <f t="shared" si="83"/>
        <v>6.9493296650388378E-2</v>
      </c>
    </row>
    <row r="265" spans="21:42">
      <c r="U265" s="251">
        <v>256</v>
      </c>
      <c r="V265" s="252">
        <f t="shared" si="69"/>
        <v>0.89306630713741841</v>
      </c>
      <c r="W265" s="252">
        <f t="shared" si="70"/>
        <v>0.19265536959539523</v>
      </c>
      <c r="X265" s="253">
        <f t="shared" si="71"/>
        <v>5.5666621202660115E-68</v>
      </c>
      <c r="Y265" s="254">
        <f t="shared" si="84"/>
        <v>42407</v>
      </c>
      <c r="Z265" s="255">
        <f t="shared" si="72"/>
        <v>13.395994607061276</v>
      </c>
      <c r="AA265" s="255">
        <f t="shared" si="73"/>
        <v>3.467796652717114</v>
      </c>
      <c r="AB265" s="253">
        <f t="shared" si="74"/>
        <v>8.9066593924256187E-66</v>
      </c>
      <c r="AC265" s="256">
        <f t="shared" ref="AC265:AC328" si="87">Z265*10^15/10^6*10^(-6)*線量率定数</f>
        <v>1219.0355092425759</v>
      </c>
      <c r="AD265" s="257">
        <f t="shared" ref="AD265:AD328" si="88">AA265*10^15/10^6*10^(-6)*線量率定数</f>
        <v>846.14238326297573</v>
      </c>
      <c r="AE265" s="258">
        <f t="shared" ref="AE265:AE328" si="89">AB265*10^15/10^6*10^(-6)*線量率定数</f>
        <v>5.7893286050766519E-64</v>
      </c>
      <c r="AF265" s="236">
        <f t="shared" si="75"/>
        <v>2065.1778925055514</v>
      </c>
      <c r="AG265" s="237">
        <f t="shared" si="85"/>
        <v>0.12781939051219604</v>
      </c>
      <c r="AH265" s="254">
        <f t="shared" si="86"/>
        <v>33320</v>
      </c>
      <c r="AI265" s="259">
        <f t="shared" si="76"/>
        <v>77.696768720955404</v>
      </c>
      <c r="AJ265" s="259">
        <f t="shared" si="77"/>
        <v>9.054802370983575</v>
      </c>
      <c r="AK265" s="253">
        <f t="shared" si="78"/>
        <v>9.7973253316681803E-65</v>
      </c>
      <c r="AL265" s="256">
        <f t="shared" si="79"/>
        <v>7070.4059536069426</v>
      </c>
      <c r="AM265" s="257">
        <f t="shared" si="80"/>
        <v>2209.3717785199919</v>
      </c>
      <c r="AN265" s="258">
        <f t="shared" si="81"/>
        <v>6.368261465584317E-63</v>
      </c>
      <c r="AO265" s="236">
        <f t="shared" si="82"/>
        <v>9279.777732126935</v>
      </c>
      <c r="AP265" s="241">
        <f t="shared" si="83"/>
        <v>6.9363364593391902E-2</v>
      </c>
    </row>
    <row r="266" spans="21:42">
      <c r="U266" s="251">
        <v>257</v>
      </c>
      <c r="V266" s="252">
        <f t="shared" ref="V266:V329" si="90">2.71828^(-0.69315/Cs137半減期*(U266*7/365.25))</f>
        <v>0.8926718597344746</v>
      </c>
      <c r="W266" s="252">
        <f t="shared" ref="W266:W329" si="91">2.71828^(-0.69315/Cs134半減期*(U266*7/365.25))</f>
        <v>0.1914199922018964</v>
      </c>
      <c r="X266" s="253">
        <f t="shared" ref="X266:X329" si="92">2.71828^(-0.69315/I131半減期*(U266*7/365.25))</f>
        <v>3.0400613057390234E-68</v>
      </c>
      <c r="Y266" s="254">
        <f t="shared" si="84"/>
        <v>42414</v>
      </c>
      <c r="Z266" s="255">
        <f t="shared" ref="Z266:Z329" si="93">放出量_福一*V266</f>
        <v>13.39007789601712</v>
      </c>
      <c r="AA266" s="255">
        <f t="shared" ref="AA266:AA329" si="94">放出量_福一*W266</f>
        <v>3.4455598596341352</v>
      </c>
      <c r="AB266" s="253">
        <f t="shared" ref="AB266:AB329" si="95">放出量_福一*X266</f>
        <v>4.8640980891824375E-66</v>
      </c>
      <c r="AC266" s="256">
        <f t="shared" si="87"/>
        <v>1218.4970885375578</v>
      </c>
      <c r="AD266" s="257">
        <f t="shared" si="88"/>
        <v>840.71660575072883</v>
      </c>
      <c r="AE266" s="258">
        <f t="shared" si="89"/>
        <v>3.1616637579685844E-64</v>
      </c>
      <c r="AF266" s="236">
        <f t="shared" ref="AF266:AF329" si="96">AC266+AD266+AE266</f>
        <v>2059.2136942882867</v>
      </c>
      <c r="AG266" s="237">
        <f t="shared" si="85"/>
        <v>0.12745025031183305</v>
      </c>
      <c r="AH266" s="254">
        <f t="shared" si="86"/>
        <v>33327</v>
      </c>
      <c r="AI266" s="259">
        <f t="shared" ref="AI266:AI329" si="97">放出量_チェル*V266</f>
        <v>77.66245179689929</v>
      </c>
      <c r="AJ266" s="259">
        <f t="shared" ref="AJ266:AJ329" si="98">放出量_チェル*W266</f>
        <v>8.9967396334891312</v>
      </c>
      <c r="AK266" s="253">
        <f t="shared" ref="AK266:AK329" si="99">放出量_チェル*X266</f>
        <v>5.350507898100681E-65</v>
      </c>
      <c r="AL266" s="256">
        <f t="shared" ref="AL266:AL329" si="100">AI266*10^15/10^6*10^(-6)*線量率定数2</f>
        <v>7067.2831135178349</v>
      </c>
      <c r="AM266" s="257">
        <f t="shared" ref="AM266:AM329" si="101">AJ266*10^15/10^6*10^(-6)*線量率定数2</f>
        <v>2195.2044705713479</v>
      </c>
      <c r="AN266" s="258">
        <f t="shared" ref="AN266:AN329" si="102">AK266*10^15/10^6*10^(-6)*線量率定数2</f>
        <v>3.477830133765443E-63</v>
      </c>
      <c r="AO266" s="236">
        <f t="shared" ref="AO266:AO329" si="103">AL266+AM266+AN266</f>
        <v>9262.4875840891837</v>
      </c>
      <c r="AP266" s="241">
        <f t="shared" ref="AP266:AP329" si="104">AO266/133785</f>
        <v>6.9234126277902486E-2</v>
      </c>
    </row>
    <row r="267" spans="21:42">
      <c r="U267" s="251">
        <v>258</v>
      </c>
      <c r="V267" s="252">
        <f t="shared" si="90"/>
        <v>0.8922775865501219</v>
      </c>
      <c r="W267" s="252">
        <f t="shared" si="91"/>
        <v>0.19019253650457243</v>
      </c>
      <c r="X267" s="253">
        <f t="shared" si="92"/>
        <v>1.6602359803743219E-68</v>
      </c>
      <c r="Y267" s="254">
        <f t="shared" ref="Y267:Y330" si="105">Y266+7</f>
        <v>42421</v>
      </c>
      <c r="Z267" s="255">
        <f t="shared" si="93"/>
        <v>13.384163798251828</v>
      </c>
      <c r="AA267" s="255">
        <f t="shared" si="94"/>
        <v>3.4234656570823039</v>
      </c>
      <c r="AB267" s="253">
        <f t="shared" si="95"/>
        <v>2.6563775685989148E-66</v>
      </c>
      <c r="AC267" s="256">
        <f t="shared" si="87"/>
        <v>1217.9589056409161</v>
      </c>
      <c r="AD267" s="257">
        <f t="shared" si="88"/>
        <v>835.32562032808221</v>
      </c>
      <c r="AE267" s="258">
        <f t="shared" si="89"/>
        <v>1.7266454195892947E-64</v>
      </c>
      <c r="AF267" s="236">
        <f t="shared" si="96"/>
        <v>2053.2845259689984</v>
      </c>
      <c r="AG267" s="237">
        <f t="shared" ref="AG267:AG330" si="106">AF267/16157</f>
        <v>0.12708327820566928</v>
      </c>
      <c r="AH267" s="254">
        <f t="shared" ref="AH267:AH330" si="107">AH266+7</f>
        <v>33334</v>
      </c>
      <c r="AI267" s="259">
        <f t="shared" si="97"/>
        <v>77.628150029860606</v>
      </c>
      <c r="AJ267" s="259">
        <f t="shared" si="98"/>
        <v>8.9390492157149044</v>
      </c>
      <c r="AK267" s="253">
        <f t="shared" si="99"/>
        <v>2.9220153254588064E-65</v>
      </c>
      <c r="AL267" s="256">
        <f t="shared" si="100"/>
        <v>7064.1616527173155</v>
      </c>
      <c r="AM267" s="257">
        <f t="shared" si="101"/>
        <v>2181.1280086344364</v>
      </c>
      <c r="AN267" s="258">
        <f t="shared" si="102"/>
        <v>1.8993099615482244E-63</v>
      </c>
      <c r="AO267" s="236">
        <f t="shared" si="103"/>
        <v>9245.2896613517514</v>
      </c>
      <c r="AP267" s="241">
        <f t="shared" si="104"/>
        <v>6.9105577316976877E-2</v>
      </c>
    </row>
    <row r="268" spans="21:42">
      <c r="U268" s="251">
        <v>259</v>
      </c>
      <c r="V268" s="252">
        <f t="shared" si="90"/>
        <v>0.89188348750741187</v>
      </c>
      <c r="W268" s="252">
        <f t="shared" si="91"/>
        <v>0.18897295170658118</v>
      </c>
      <c r="X268" s="253">
        <f t="shared" si="92"/>
        <v>9.0668681757368215E-69</v>
      </c>
      <c r="Y268" s="254">
        <f t="shared" si="105"/>
        <v>42428</v>
      </c>
      <c r="Z268" s="255">
        <f t="shared" si="93"/>
        <v>13.378252312611178</v>
      </c>
      <c r="AA268" s="255">
        <f t="shared" si="94"/>
        <v>3.4015131307184614</v>
      </c>
      <c r="AB268" s="253">
        <f t="shared" si="95"/>
        <v>1.4506989081178913E-66</v>
      </c>
      <c r="AC268" s="256">
        <f t="shared" si="87"/>
        <v>1217.4209604476171</v>
      </c>
      <c r="AD268" s="257">
        <f t="shared" si="88"/>
        <v>829.96920389530464</v>
      </c>
      <c r="AE268" s="258">
        <f t="shared" si="89"/>
        <v>9.4295429027662932E-65</v>
      </c>
      <c r="AF268" s="236">
        <f t="shared" si="96"/>
        <v>2047.3901643429217</v>
      </c>
      <c r="AG268" s="237">
        <f t="shared" si="106"/>
        <v>0.12671846037896403</v>
      </c>
      <c r="AH268" s="254">
        <f t="shared" si="107"/>
        <v>33341</v>
      </c>
      <c r="AI268" s="259">
        <f t="shared" si="97"/>
        <v>77.593863413144831</v>
      </c>
      <c r="AJ268" s="259">
        <f t="shared" si="98"/>
        <v>8.881728730209316</v>
      </c>
      <c r="AK268" s="253">
        <f t="shared" si="99"/>
        <v>1.5957687989296805E-65</v>
      </c>
      <c r="AL268" s="256">
        <f t="shared" si="100"/>
        <v>7061.0415705961796</v>
      </c>
      <c r="AM268" s="257">
        <f t="shared" si="101"/>
        <v>2167.1418101710728</v>
      </c>
      <c r="AN268" s="258">
        <f t="shared" si="102"/>
        <v>1.0372497193042922E-63</v>
      </c>
      <c r="AO268" s="236">
        <f t="shared" si="103"/>
        <v>9228.1833807672519</v>
      </c>
      <c r="AP268" s="241">
        <f t="shared" si="104"/>
        <v>6.8977713351775258E-2</v>
      </c>
    </row>
    <row r="269" spans="21:42">
      <c r="U269" s="251">
        <v>260</v>
      </c>
      <c r="V269" s="252">
        <f t="shared" si="90"/>
        <v>0.89148956252942979</v>
      </c>
      <c r="W269" s="252">
        <f t="shared" si="91"/>
        <v>0.18776118733680872</v>
      </c>
      <c r="X269" s="253">
        <f t="shared" si="92"/>
        <v>4.9515911887209104E-69</v>
      </c>
      <c r="Y269" s="254">
        <f t="shared" si="105"/>
        <v>42435</v>
      </c>
      <c r="Z269" s="255">
        <f t="shared" si="93"/>
        <v>13.372343437941447</v>
      </c>
      <c r="AA269" s="255">
        <f t="shared" si="94"/>
        <v>3.3797013720625571</v>
      </c>
      <c r="AB269" s="253">
        <f t="shared" si="95"/>
        <v>7.9225459019534573E-67</v>
      </c>
      <c r="AC269" s="256">
        <f t="shared" si="87"/>
        <v>1216.8832528526718</v>
      </c>
      <c r="AD269" s="257">
        <f t="shared" si="88"/>
        <v>824.64713478326382</v>
      </c>
      <c r="AE269" s="258">
        <f t="shared" si="89"/>
        <v>5.1496548362697476E-65</v>
      </c>
      <c r="AF269" s="236">
        <f t="shared" si="96"/>
        <v>2041.5303876359358</v>
      </c>
      <c r="AG269" s="237">
        <f t="shared" si="106"/>
        <v>0.12635578310552303</v>
      </c>
      <c r="AH269" s="254">
        <f t="shared" si="107"/>
        <v>33348</v>
      </c>
      <c r="AI269" s="259">
        <f t="shared" si="97"/>
        <v>77.559591940060386</v>
      </c>
      <c r="AJ269" s="259">
        <f t="shared" si="98"/>
        <v>8.8247758048300096</v>
      </c>
      <c r="AK269" s="253">
        <f t="shared" si="99"/>
        <v>8.7148004921488028E-66</v>
      </c>
      <c r="AL269" s="256">
        <f t="shared" si="100"/>
        <v>7057.9228665454939</v>
      </c>
      <c r="AM269" s="257">
        <f t="shared" si="101"/>
        <v>2153.2452963785222</v>
      </c>
      <c r="AN269" s="258">
        <f t="shared" si="102"/>
        <v>5.6646203198967214E-64</v>
      </c>
      <c r="AO269" s="236">
        <f t="shared" si="103"/>
        <v>9211.1681629240156</v>
      </c>
      <c r="AP269" s="241">
        <f t="shared" si="104"/>
        <v>6.8850530051381059E-2</v>
      </c>
    </row>
    <row r="270" spans="21:42">
      <c r="U270" s="251">
        <v>261</v>
      </c>
      <c r="V270" s="252">
        <f t="shared" si="90"/>
        <v>0.89109581153929518</v>
      </c>
      <c r="W270" s="252">
        <f t="shared" si="91"/>
        <v>0.18655719324778067</v>
      </c>
      <c r="X270" s="253">
        <f t="shared" si="92"/>
        <v>2.7041592339270313E-69</v>
      </c>
      <c r="Y270" s="254">
        <f t="shared" si="105"/>
        <v>42442</v>
      </c>
      <c r="Z270" s="255">
        <f t="shared" si="93"/>
        <v>13.366437173089428</v>
      </c>
      <c r="AA270" s="255">
        <f t="shared" si="94"/>
        <v>3.3580294784600522</v>
      </c>
      <c r="AB270" s="253">
        <f t="shared" si="95"/>
        <v>4.3266547742832497E-67</v>
      </c>
      <c r="AC270" s="256">
        <f t="shared" si="87"/>
        <v>1216.3457827511379</v>
      </c>
      <c r="AD270" s="257">
        <f t="shared" si="88"/>
        <v>819.3591927442526</v>
      </c>
      <c r="AE270" s="258">
        <f t="shared" si="89"/>
        <v>2.8123256032841123E-65</v>
      </c>
      <c r="AF270" s="236">
        <f t="shared" si="96"/>
        <v>2035.7049754953905</v>
      </c>
      <c r="AG270" s="237">
        <f t="shared" si="106"/>
        <v>0.12599523274713068</v>
      </c>
      <c r="AH270" s="254">
        <f t="shared" si="107"/>
        <v>33355</v>
      </c>
      <c r="AI270" s="259">
        <f t="shared" si="97"/>
        <v>77.525335603918677</v>
      </c>
      <c r="AJ270" s="259">
        <f t="shared" si="98"/>
        <v>8.7681880826456915</v>
      </c>
      <c r="AK270" s="253">
        <f t="shared" si="99"/>
        <v>4.7593202517115747E-66</v>
      </c>
      <c r="AL270" s="256">
        <f t="shared" si="100"/>
        <v>7054.8055399565983</v>
      </c>
      <c r="AM270" s="257">
        <f t="shared" si="101"/>
        <v>2139.4378921655484</v>
      </c>
      <c r="AN270" s="258">
        <f t="shared" si="102"/>
        <v>3.0935581636125238E-64</v>
      </c>
      <c r="AO270" s="236">
        <f t="shared" si="103"/>
        <v>9194.2434321221463</v>
      </c>
      <c r="AP270" s="241">
        <f t="shared" si="104"/>
        <v>6.8724023112622087E-2</v>
      </c>
    </row>
    <row r="271" spans="21:42">
      <c r="U271" s="251">
        <v>262</v>
      </c>
      <c r="V271" s="252">
        <f t="shared" si="90"/>
        <v>0.89070223446016172</v>
      </c>
      <c r="W271" s="252">
        <f t="shared" si="91"/>
        <v>0.18536091961358661</v>
      </c>
      <c r="X271" s="253">
        <f t="shared" si="92"/>
        <v>1.4767933950383727E-69</v>
      </c>
      <c r="Y271" s="254">
        <f t="shared" si="105"/>
        <v>42449</v>
      </c>
      <c r="Z271" s="255">
        <f t="shared" si="93"/>
        <v>13.360533516902425</v>
      </c>
      <c r="AA271" s="255">
        <f t="shared" si="94"/>
        <v>3.3364965530445589</v>
      </c>
      <c r="AB271" s="253">
        <f t="shared" si="95"/>
        <v>2.3628694320613962E-67</v>
      </c>
      <c r="AC271" s="256">
        <f t="shared" si="87"/>
        <v>1215.8085500381208</v>
      </c>
      <c r="AD271" s="257">
        <f t="shared" si="88"/>
        <v>814.10515894287232</v>
      </c>
      <c r="AE271" s="258">
        <f t="shared" si="89"/>
        <v>1.5358651308399074E-65</v>
      </c>
      <c r="AF271" s="236">
        <f t="shared" si="96"/>
        <v>2029.9137089809931</v>
      </c>
      <c r="AG271" s="237">
        <f t="shared" si="106"/>
        <v>0.12563679575298589</v>
      </c>
      <c r="AH271" s="254">
        <f t="shared" si="107"/>
        <v>33362</v>
      </c>
      <c r="AI271" s="259">
        <f t="shared" si="97"/>
        <v>77.491094398034065</v>
      </c>
      <c r="AJ271" s="259">
        <f t="shared" si="98"/>
        <v>8.7119632218385714</v>
      </c>
      <c r="AK271" s="253">
        <f t="shared" si="99"/>
        <v>2.599156375267536E-66</v>
      </c>
      <c r="AL271" s="256">
        <f t="shared" si="100"/>
        <v>7051.689590221099</v>
      </c>
      <c r="AM271" s="257">
        <f t="shared" si="101"/>
        <v>2125.7190261286109</v>
      </c>
      <c r="AN271" s="258">
        <f t="shared" si="102"/>
        <v>1.6894516439238985E-64</v>
      </c>
      <c r="AO271" s="236">
        <f t="shared" si="103"/>
        <v>9177.4086163497104</v>
      </c>
      <c r="AP271" s="241">
        <f t="shared" si="104"/>
        <v>6.8598188259892445E-2</v>
      </c>
    </row>
    <row r="272" spans="21:42">
      <c r="U272" s="251">
        <v>263</v>
      </c>
      <c r="V272" s="252">
        <f t="shared" si="90"/>
        <v>0.89030883121521665</v>
      </c>
      <c r="W272" s="252">
        <f t="shared" si="91"/>
        <v>0.18417231692781835</v>
      </c>
      <c r="X272" s="253">
        <f t="shared" si="92"/>
        <v>8.0650529165093928E-70</v>
      </c>
      <c r="Y272" s="254">
        <f t="shared" si="105"/>
        <v>42456</v>
      </c>
      <c r="Z272" s="255">
        <f t="shared" si="93"/>
        <v>13.35463246822825</v>
      </c>
      <c r="AA272" s="255">
        <f t="shared" si="94"/>
        <v>3.3151017047007305</v>
      </c>
      <c r="AB272" s="253">
        <f t="shared" si="95"/>
        <v>1.2904084666415029E-67</v>
      </c>
      <c r="AC272" s="256">
        <f t="shared" si="87"/>
        <v>1215.2715546087707</v>
      </c>
      <c r="AD272" s="257">
        <f t="shared" si="88"/>
        <v>808.88481594697816</v>
      </c>
      <c r="AE272" s="258">
        <f t="shared" si="89"/>
        <v>8.3876550331697695E-66</v>
      </c>
      <c r="AF272" s="236">
        <f t="shared" si="96"/>
        <v>2024.1563705557487</v>
      </c>
      <c r="AG272" s="237">
        <f t="shared" si="106"/>
        <v>0.12528045865914147</v>
      </c>
      <c r="AH272" s="254">
        <f t="shared" si="107"/>
        <v>33369</v>
      </c>
      <c r="AI272" s="259">
        <f t="shared" si="97"/>
        <v>77.456868315723852</v>
      </c>
      <c r="AJ272" s="259">
        <f t="shared" si="98"/>
        <v>8.656098895607462</v>
      </c>
      <c r="AK272" s="253">
        <f t="shared" si="99"/>
        <v>1.4194493133056531E-66</v>
      </c>
      <c r="AL272" s="256">
        <f t="shared" si="100"/>
        <v>7048.5750167308706</v>
      </c>
      <c r="AM272" s="257">
        <f t="shared" si="101"/>
        <v>2112.0881305282205</v>
      </c>
      <c r="AN272" s="258">
        <f t="shared" si="102"/>
        <v>9.2264205364867445E-65</v>
      </c>
      <c r="AO272" s="236">
        <f t="shared" si="103"/>
        <v>9160.6631472590907</v>
      </c>
      <c r="AP272" s="241">
        <f t="shared" si="104"/>
        <v>6.8473021244975826E-2</v>
      </c>
    </row>
    <row r="273" spans="21:42">
      <c r="U273" s="251">
        <v>264</v>
      </c>
      <c r="V273" s="252">
        <f t="shared" si="90"/>
        <v>0.88991560172768147</v>
      </c>
      <c r="W273" s="252">
        <f t="shared" si="91"/>
        <v>0.18299133600152107</v>
      </c>
      <c r="X273" s="253">
        <f t="shared" si="92"/>
        <v>4.4044805972609694E-70</v>
      </c>
      <c r="Y273" s="254">
        <f t="shared" si="105"/>
        <v>42463</v>
      </c>
      <c r="Z273" s="255">
        <f t="shared" si="93"/>
        <v>13.348734025915222</v>
      </c>
      <c r="AA273" s="255">
        <f t="shared" si="94"/>
        <v>3.2938440480273794</v>
      </c>
      <c r="AB273" s="253">
        <f t="shared" si="95"/>
        <v>7.0471689556175511E-68</v>
      </c>
      <c r="AC273" s="256">
        <f t="shared" si="87"/>
        <v>1214.7347963582852</v>
      </c>
      <c r="AD273" s="257">
        <f t="shared" si="88"/>
        <v>803.69794771868055</v>
      </c>
      <c r="AE273" s="258">
        <f t="shared" si="89"/>
        <v>4.580659821151408E-66</v>
      </c>
      <c r="AF273" s="236">
        <f t="shared" si="96"/>
        <v>2018.4327440769657</v>
      </c>
      <c r="AG273" s="237">
        <f t="shared" si="106"/>
        <v>0.12492620808794737</v>
      </c>
      <c r="AH273" s="254">
        <f t="shared" si="107"/>
        <v>33376</v>
      </c>
      <c r="AI273" s="259">
        <f t="shared" si="97"/>
        <v>77.422657350308285</v>
      </c>
      <c r="AJ273" s="259">
        <f t="shared" si="98"/>
        <v>8.60059279207149</v>
      </c>
      <c r="AK273" s="253">
        <f t="shared" si="99"/>
        <v>7.7518858511793063E-67</v>
      </c>
      <c r="AL273" s="256">
        <f t="shared" si="100"/>
        <v>7045.4618188780541</v>
      </c>
      <c r="AM273" s="257">
        <f t="shared" si="101"/>
        <v>2098.5446412654433</v>
      </c>
      <c r="AN273" s="258">
        <f t="shared" si="102"/>
        <v>5.0387258032665476E-65</v>
      </c>
      <c r="AO273" s="236">
        <f t="shared" si="103"/>
        <v>9144.006460143497</v>
      </c>
      <c r="AP273" s="241">
        <f t="shared" si="104"/>
        <v>6.8348517846869961E-2</v>
      </c>
    </row>
    <row r="274" spans="21:42">
      <c r="U274" s="251">
        <v>265</v>
      </c>
      <c r="V274" s="252">
        <f t="shared" si="90"/>
        <v>0.88952254592081115</v>
      </c>
      <c r="W274" s="252">
        <f t="shared" si="91"/>
        <v>0.18181792796115773</v>
      </c>
      <c r="X274" s="253">
        <f t="shared" si="92"/>
        <v>2.4053716116278815E-70</v>
      </c>
      <c r="Y274" s="254">
        <f t="shared" si="105"/>
        <v>42470</v>
      </c>
      <c r="Z274" s="255">
        <f t="shared" si="93"/>
        <v>13.342838188812166</v>
      </c>
      <c r="AA274" s="255">
        <f t="shared" si="94"/>
        <v>3.2727227033008393</v>
      </c>
      <c r="AB274" s="253">
        <f t="shared" si="95"/>
        <v>3.8485945786046103E-68</v>
      </c>
      <c r="AC274" s="256">
        <f t="shared" si="87"/>
        <v>1214.1982751819071</v>
      </c>
      <c r="AD274" s="257">
        <f t="shared" si="88"/>
        <v>798.54433960540484</v>
      </c>
      <c r="AE274" s="258">
        <f t="shared" si="89"/>
        <v>2.5015864760929964E-66</v>
      </c>
      <c r="AF274" s="236">
        <f t="shared" si="96"/>
        <v>2012.742614787312</v>
      </c>
      <c r="AG274" s="237">
        <f t="shared" si="106"/>
        <v>0.12457403074749719</v>
      </c>
      <c r="AH274" s="254">
        <f t="shared" si="107"/>
        <v>33383</v>
      </c>
      <c r="AI274" s="259">
        <f t="shared" si="97"/>
        <v>77.388461495110576</v>
      </c>
      <c r="AJ274" s="259">
        <f t="shared" si="98"/>
        <v>8.545442614174414</v>
      </c>
      <c r="AK274" s="253">
        <f t="shared" si="99"/>
        <v>4.2334540364650717E-67</v>
      </c>
      <c r="AL274" s="256">
        <f t="shared" si="100"/>
        <v>7042.3499960550625</v>
      </c>
      <c r="AM274" s="257">
        <f t="shared" si="101"/>
        <v>2085.0879978585567</v>
      </c>
      <c r="AN274" s="258">
        <f t="shared" si="102"/>
        <v>2.7517451237022967E-65</v>
      </c>
      <c r="AO274" s="236">
        <f t="shared" si="103"/>
        <v>9127.4379939136197</v>
      </c>
      <c r="AP274" s="241">
        <f t="shared" si="104"/>
        <v>6.822467387161206E-2</v>
      </c>
    </row>
    <row r="275" spans="21:42">
      <c r="U275" s="251">
        <v>266</v>
      </c>
      <c r="V275" s="252">
        <f t="shared" si="90"/>
        <v>0.88912966371789504</v>
      </c>
      <c r="W275" s="252">
        <f t="shared" si="91"/>
        <v>0.18065204424658637</v>
      </c>
      <c r="X275" s="253">
        <f t="shared" si="92"/>
        <v>1.3136197247918843E-70</v>
      </c>
      <c r="Y275" s="254">
        <f t="shared" si="105"/>
        <v>42477</v>
      </c>
      <c r="Z275" s="255">
        <f t="shared" si="93"/>
        <v>13.336944955768425</v>
      </c>
      <c r="AA275" s="255">
        <f t="shared" si="94"/>
        <v>3.2517367964385548</v>
      </c>
      <c r="AB275" s="253">
        <f t="shared" si="95"/>
        <v>2.1017915596670149E-68</v>
      </c>
      <c r="AC275" s="256">
        <f t="shared" si="87"/>
        <v>1213.6619909749268</v>
      </c>
      <c r="AD275" s="257">
        <f t="shared" si="88"/>
        <v>793.42377833100727</v>
      </c>
      <c r="AE275" s="258">
        <f t="shared" si="89"/>
        <v>1.3661645137835598E-66</v>
      </c>
      <c r="AF275" s="236">
        <f t="shared" si="96"/>
        <v>2007.085769305934</v>
      </c>
      <c r="AG275" s="237">
        <f t="shared" si="106"/>
        <v>0.12422391343107841</v>
      </c>
      <c r="AH275" s="254">
        <f t="shared" si="107"/>
        <v>33390</v>
      </c>
      <c r="AI275" s="259">
        <f t="shared" si="97"/>
        <v>77.354280743456869</v>
      </c>
      <c r="AJ275" s="259">
        <f t="shared" si="98"/>
        <v>8.4906460795895597</v>
      </c>
      <c r="AK275" s="253">
        <f t="shared" si="99"/>
        <v>2.3119707156337162E-67</v>
      </c>
      <c r="AL275" s="256">
        <f t="shared" si="100"/>
        <v>7039.2395476545735</v>
      </c>
      <c r="AM275" s="257">
        <f t="shared" si="101"/>
        <v>2071.7176434198527</v>
      </c>
      <c r="AN275" s="258">
        <f t="shared" si="102"/>
        <v>1.5027809651619157E-65</v>
      </c>
      <c r="AO275" s="236">
        <f t="shared" si="103"/>
        <v>9110.9571910744271</v>
      </c>
      <c r="AP275" s="241">
        <f t="shared" si="104"/>
        <v>6.8101485152105443E-2</v>
      </c>
    </row>
    <row r="276" spans="21:42">
      <c r="U276" s="251">
        <v>267</v>
      </c>
      <c r="V276" s="252">
        <f t="shared" si="90"/>
        <v>0.88873695504225614</v>
      </c>
      <c r="W276" s="252">
        <f t="shared" si="91"/>
        <v>0.17949363660905074</v>
      </c>
      <c r="X276" s="253">
        <f t="shared" si="92"/>
        <v>7.1739301030270849E-71</v>
      </c>
      <c r="Y276" s="254">
        <f t="shared" si="105"/>
        <v>42484</v>
      </c>
      <c r="Z276" s="255">
        <f t="shared" si="93"/>
        <v>13.331054325633842</v>
      </c>
      <c r="AA276" s="255">
        <f t="shared" si="94"/>
        <v>3.2308854589629132</v>
      </c>
      <c r="AB276" s="253">
        <f t="shared" si="95"/>
        <v>1.1478288164843336E-68</v>
      </c>
      <c r="AC276" s="256">
        <f t="shared" si="87"/>
        <v>1213.1259436326795</v>
      </c>
      <c r="AD276" s="257">
        <f t="shared" si="88"/>
        <v>788.33605198695068</v>
      </c>
      <c r="AE276" s="258">
        <f t="shared" si="89"/>
        <v>7.4608873071481687E-67</v>
      </c>
      <c r="AF276" s="236">
        <f t="shared" si="96"/>
        <v>2001.4619956196302</v>
      </c>
      <c r="AG276" s="237">
        <f t="shared" si="106"/>
        <v>0.12387584301662624</v>
      </c>
      <c r="AH276" s="254">
        <f t="shared" si="107"/>
        <v>33397</v>
      </c>
      <c r="AI276" s="259">
        <f t="shared" si="97"/>
        <v>77.320115088676289</v>
      </c>
      <c r="AJ276" s="259">
        <f t="shared" si="98"/>
        <v>8.4362009206253852</v>
      </c>
      <c r="AK276" s="253">
        <f t="shared" si="99"/>
        <v>1.262611698132767E-67</v>
      </c>
      <c r="AL276" s="256">
        <f t="shared" si="100"/>
        <v>7036.130473069541</v>
      </c>
      <c r="AM276" s="257">
        <f t="shared" si="101"/>
        <v>2058.4330246325935</v>
      </c>
      <c r="AN276" s="258">
        <f t="shared" si="102"/>
        <v>8.206976037862985E-66</v>
      </c>
      <c r="AO276" s="236">
        <f t="shared" si="103"/>
        <v>9094.5634977021346</v>
      </c>
      <c r="AP276" s="241">
        <f t="shared" si="104"/>
        <v>6.7978947547947338E-2</v>
      </c>
    </row>
    <row r="277" spans="21:42">
      <c r="U277" s="251">
        <v>268</v>
      </c>
      <c r="V277" s="252">
        <f t="shared" si="90"/>
        <v>0.8883444198172511</v>
      </c>
      <c r="W277" s="252">
        <f t="shared" si="91"/>
        <v>0.17834265710918318</v>
      </c>
      <c r="X277" s="253">
        <f t="shared" si="92"/>
        <v>3.9178212805284191E-71</v>
      </c>
      <c r="Y277" s="254">
        <f t="shared" si="105"/>
        <v>42491</v>
      </c>
      <c r="Z277" s="255">
        <f t="shared" si="93"/>
        <v>13.325166297258766</v>
      </c>
      <c r="AA277" s="255">
        <f t="shared" si="94"/>
        <v>3.2101678279652974</v>
      </c>
      <c r="AB277" s="253">
        <f t="shared" si="95"/>
        <v>6.2685140488454705E-69</v>
      </c>
      <c r="AC277" s="256">
        <f t="shared" si="87"/>
        <v>1212.5901330505476</v>
      </c>
      <c r="AD277" s="257">
        <f t="shared" si="88"/>
        <v>783.28095002353257</v>
      </c>
      <c r="AE277" s="258">
        <f t="shared" si="89"/>
        <v>4.0745341317495554E-67</v>
      </c>
      <c r="AF277" s="236">
        <f t="shared" si="96"/>
        <v>1995.8710830740802</v>
      </c>
      <c r="AG277" s="237">
        <f t="shared" si="106"/>
        <v>0.12352980646618061</v>
      </c>
      <c r="AH277" s="254">
        <f t="shared" si="107"/>
        <v>33404</v>
      </c>
      <c r="AI277" s="259">
        <f t="shared" si="97"/>
        <v>77.285964524100848</v>
      </c>
      <c r="AJ277" s="259">
        <f t="shared" si="98"/>
        <v>8.3821048841316088</v>
      </c>
      <c r="AK277" s="253">
        <f t="shared" si="99"/>
        <v>6.8953654537300173E-68</v>
      </c>
      <c r="AL277" s="256">
        <f t="shared" si="100"/>
        <v>7033.0227716931759</v>
      </c>
      <c r="AM277" s="257">
        <f t="shared" si="101"/>
        <v>2045.2335917281123</v>
      </c>
      <c r="AN277" s="258">
        <f t="shared" si="102"/>
        <v>4.4819875449245116E-66</v>
      </c>
      <c r="AO277" s="236">
        <f t="shared" si="103"/>
        <v>9078.2563634212875</v>
      </c>
      <c r="AP277" s="241">
        <f t="shared" si="104"/>
        <v>6.7857056945257593E-2</v>
      </c>
    </row>
    <row r="278" spans="21:42">
      <c r="U278" s="251">
        <v>269</v>
      </c>
      <c r="V278" s="252">
        <f t="shared" si="90"/>
        <v>0.88795205796627119</v>
      </c>
      <c r="W278" s="252">
        <f t="shared" si="91"/>
        <v>0.17719905811502132</v>
      </c>
      <c r="X278" s="253">
        <f t="shared" si="92"/>
        <v>2.1395975937492707E-71</v>
      </c>
      <c r="Y278" s="254">
        <f t="shared" si="105"/>
        <v>42498</v>
      </c>
      <c r="Z278" s="255">
        <f t="shared" si="93"/>
        <v>13.319280869494069</v>
      </c>
      <c r="AA278" s="255">
        <f t="shared" si="94"/>
        <v>3.1895830460703838</v>
      </c>
      <c r="AB278" s="253">
        <f t="shared" si="95"/>
        <v>3.4233561499988332E-69</v>
      </c>
      <c r="AC278" s="256">
        <f t="shared" si="87"/>
        <v>1212.05455912396</v>
      </c>
      <c r="AD278" s="257">
        <f t="shared" si="88"/>
        <v>778.25826324117361</v>
      </c>
      <c r="AE278" s="258">
        <f t="shared" si="89"/>
        <v>2.2251814974992415E-67</v>
      </c>
      <c r="AF278" s="236">
        <f t="shared" si="96"/>
        <v>1990.3128223651336</v>
      </c>
      <c r="AG278" s="237">
        <f t="shared" si="106"/>
        <v>0.12318579082534713</v>
      </c>
      <c r="AH278" s="254">
        <f t="shared" si="107"/>
        <v>33411</v>
      </c>
      <c r="AI278" s="259">
        <f t="shared" si="97"/>
        <v>77.251829043065598</v>
      </c>
      <c r="AJ278" s="259">
        <f t="shared" si="98"/>
        <v>8.3283557314060026</v>
      </c>
      <c r="AK278" s="253">
        <f t="shared" si="99"/>
        <v>3.7656917649987162E-68</v>
      </c>
      <c r="AL278" s="256">
        <f t="shared" si="100"/>
        <v>7029.9164429189686</v>
      </c>
      <c r="AM278" s="257">
        <f t="shared" si="101"/>
        <v>2032.1187984630644</v>
      </c>
      <c r="AN278" s="258">
        <f t="shared" si="102"/>
        <v>2.4476996472491654E-66</v>
      </c>
      <c r="AO278" s="236">
        <f t="shared" si="103"/>
        <v>9062.0352413820328</v>
      </c>
      <c r="AP278" s="241">
        <f t="shared" si="104"/>
        <v>6.7735809256508822E-2</v>
      </c>
    </row>
    <row r="279" spans="21:42">
      <c r="U279" s="251">
        <v>270</v>
      </c>
      <c r="V279" s="252">
        <f t="shared" si="90"/>
        <v>0.88755986941274023</v>
      </c>
      <c r="W279" s="252">
        <f t="shared" si="91"/>
        <v>0.17606279230003619</v>
      </c>
      <c r="X279" s="253">
        <f t="shared" si="92"/>
        <v>1.1684754192156424E-71</v>
      </c>
      <c r="Y279" s="254">
        <f t="shared" si="105"/>
        <v>42505</v>
      </c>
      <c r="Z279" s="255">
        <f t="shared" si="93"/>
        <v>13.313398041191103</v>
      </c>
      <c r="AA279" s="255">
        <f t="shared" si="94"/>
        <v>3.1691302614006513</v>
      </c>
      <c r="AB279" s="253">
        <f t="shared" si="95"/>
        <v>1.869560670745028E-69</v>
      </c>
      <c r="AC279" s="256">
        <f t="shared" si="87"/>
        <v>1211.5192217483905</v>
      </c>
      <c r="AD279" s="257">
        <f t="shared" si="88"/>
        <v>773.26778378175891</v>
      </c>
      <c r="AE279" s="258">
        <f t="shared" si="89"/>
        <v>1.2152144359842681E-67</v>
      </c>
      <c r="AF279" s="236">
        <f t="shared" si="96"/>
        <v>1984.7870055301494</v>
      </c>
      <c r="AG279" s="237">
        <f t="shared" si="106"/>
        <v>0.12284378322276099</v>
      </c>
      <c r="AH279" s="254">
        <f t="shared" si="107"/>
        <v>33418</v>
      </c>
      <c r="AI279" s="259">
        <f t="shared" si="97"/>
        <v>77.217708638908405</v>
      </c>
      <c r="AJ279" s="259">
        <f t="shared" si="98"/>
        <v>8.2749512381016999</v>
      </c>
      <c r="AK279" s="253">
        <f t="shared" si="99"/>
        <v>2.0565167378195306E-68</v>
      </c>
      <c r="AL279" s="256">
        <f t="shared" si="100"/>
        <v>7026.8114861406639</v>
      </c>
      <c r="AM279" s="257">
        <f t="shared" si="101"/>
        <v>2019.0881020968145</v>
      </c>
      <c r="AN279" s="258">
        <f t="shared" si="102"/>
        <v>1.3367358795826951E-66</v>
      </c>
      <c r="AO279" s="236">
        <f t="shared" si="103"/>
        <v>9045.8995882374784</v>
      </c>
      <c r="AP279" s="241">
        <f t="shared" si="104"/>
        <v>6.7615200420357124E-2</v>
      </c>
    </row>
    <row r="280" spans="21:42">
      <c r="U280" s="251">
        <v>271</v>
      </c>
      <c r="V280" s="252">
        <f t="shared" si="90"/>
        <v>0.88716785408011722</v>
      </c>
      <c r="W280" s="252">
        <f t="shared" si="91"/>
        <v>0.1749338126411743</v>
      </c>
      <c r="X280" s="253">
        <f t="shared" si="92"/>
        <v>6.3812691194830642E-72</v>
      </c>
      <c r="Y280" s="254">
        <f t="shared" si="105"/>
        <v>42512</v>
      </c>
      <c r="Z280" s="255">
        <f t="shared" si="93"/>
        <v>13.307517811201759</v>
      </c>
      <c r="AA280" s="255">
        <f t="shared" si="94"/>
        <v>3.1488086275411376</v>
      </c>
      <c r="AB280" s="253">
        <f t="shared" si="95"/>
        <v>1.0210030591172903E-69</v>
      </c>
      <c r="AC280" s="256">
        <f t="shared" si="87"/>
        <v>1210.9841208193598</v>
      </c>
      <c r="AD280" s="257">
        <f t="shared" si="88"/>
        <v>768.30930512003749</v>
      </c>
      <c r="AE280" s="258">
        <f t="shared" si="89"/>
        <v>6.6365198842623879E-68</v>
      </c>
      <c r="AF280" s="236">
        <f t="shared" si="96"/>
        <v>1979.2934259393974</v>
      </c>
      <c r="AG280" s="237">
        <f t="shared" si="106"/>
        <v>0.12250377086955483</v>
      </c>
      <c r="AH280" s="254">
        <f t="shared" si="107"/>
        <v>33425</v>
      </c>
      <c r="AI280" s="259">
        <f t="shared" si="97"/>
        <v>77.183603304970205</v>
      </c>
      <c r="AJ280" s="259">
        <f t="shared" si="98"/>
        <v>8.2218891941351924</v>
      </c>
      <c r="AK280" s="253">
        <f t="shared" si="99"/>
        <v>1.1231033650290193E-68</v>
      </c>
      <c r="AL280" s="256">
        <f t="shared" si="100"/>
        <v>7023.7079007522889</v>
      </c>
      <c r="AM280" s="257">
        <f t="shared" si="101"/>
        <v>2006.1409633689868</v>
      </c>
      <c r="AN280" s="258">
        <f t="shared" si="102"/>
        <v>7.3001718726886251E-67</v>
      </c>
      <c r="AO280" s="236">
        <f t="shared" si="103"/>
        <v>9029.8488641212753</v>
      </c>
      <c r="AP280" s="241">
        <f t="shared" si="104"/>
        <v>6.7495226401474567E-2</v>
      </c>
    </row>
    <row r="281" spans="21:42">
      <c r="U281" s="251">
        <v>272</v>
      </c>
      <c r="V281" s="252">
        <f t="shared" si="90"/>
        <v>0.88677601189189426</v>
      </c>
      <c r="W281" s="252">
        <f t="shared" si="91"/>
        <v>0.17381207241691105</v>
      </c>
      <c r="X281" s="253">
        <f t="shared" si="92"/>
        <v>3.4849338638719661E-72</v>
      </c>
      <c r="Y281" s="254">
        <f t="shared" si="105"/>
        <v>42519</v>
      </c>
      <c r="Z281" s="255">
        <f t="shared" si="93"/>
        <v>13.301640178378413</v>
      </c>
      <c r="AA281" s="255">
        <f t="shared" si="94"/>
        <v>3.1286173035043987</v>
      </c>
      <c r="AB281" s="253">
        <f t="shared" si="95"/>
        <v>5.5758941821951457E-70</v>
      </c>
      <c r="AC281" s="256">
        <f t="shared" si="87"/>
        <v>1210.4492562324356</v>
      </c>
      <c r="AD281" s="257">
        <f t="shared" si="88"/>
        <v>763.38262205507306</v>
      </c>
      <c r="AE281" s="258">
        <f t="shared" si="89"/>
        <v>3.6243312184268444E-68</v>
      </c>
      <c r="AF281" s="236">
        <f t="shared" si="96"/>
        <v>1973.8318782875085</v>
      </c>
      <c r="AG281" s="237">
        <f t="shared" si="106"/>
        <v>0.12216574105882952</v>
      </c>
      <c r="AH281" s="254">
        <f t="shared" si="107"/>
        <v>33432</v>
      </c>
      <c r="AI281" s="259">
        <f t="shared" si="97"/>
        <v>77.149513034594804</v>
      </c>
      <c r="AJ281" s="259">
        <f t="shared" si="98"/>
        <v>8.1691674035948196</v>
      </c>
      <c r="AK281" s="253">
        <f t="shared" si="99"/>
        <v>6.1334836004146601E-69</v>
      </c>
      <c r="AL281" s="256">
        <f t="shared" si="100"/>
        <v>7020.6056861481266</v>
      </c>
      <c r="AM281" s="257">
        <f t="shared" si="101"/>
        <v>1993.2768464771359</v>
      </c>
      <c r="AN281" s="258">
        <f t="shared" si="102"/>
        <v>3.986764340269529E-67</v>
      </c>
      <c r="AO281" s="236">
        <f t="shared" si="103"/>
        <v>9013.8825326252627</v>
      </c>
      <c r="AP281" s="241">
        <f t="shared" si="104"/>
        <v>6.7375883190382055E-2</v>
      </c>
    </row>
    <row r="282" spans="21:42">
      <c r="U282" s="251">
        <v>273</v>
      </c>
      <c r="V282" s="252">
        <f t="shared" si="90"/>
        <v>0.88638434277159717</v>
      </c>
      <c r="W282" s="252">
        <f t="shared" si="91"/>
        <v>0.17269752520531778</v>
      </c>
      <c r="X282" s="253">
        <f t="shared" si="92"/>
        <v>1.9031894452597712E-72</v>
      </c>
      <c r="Y282" s="254">
        <f t="shared" si="105"/>
        <v>42526</v>
      </c>
      <c r="Z282" s="255">
        <f t="shared" si="93"/>
        <v>13.295765141573957</v>
      </c>
      <c r="AA282" s="255">
        <f t="shared" si="94"/>
        <v>3.1085554536957201</v>
      </c>
      <c r="AB282" s="253">
        <f t="shared" si="95"/>
        <v>3.0451031124156336E-70</v>
      </c>
      <c r="AC282" s="256">
        <f t="shared" si="87"/>
        <v>1209.91462788323</v>
      </c>
      <c r="AD282" s="257">
        <f t="shared" si="88"/>
        <v>758.48753070175576</v>
      </c>
      <c r="AE282" s="258">
        <f t="shared" si="89"/>
        <v>1.9793170230701619E-68</v>
      </c>
      <c r="AF282" s="236">
        <f t="shared" si="96"/>
        <v>1968.4021585849857</v>
      </c>
      <c r="AG282" s="237">
        <f t="shared" si="106"/>
        <v>0.12182968116512878</v>
      </c>
      <c r="AH282" s="254">
        <f t="shared" si="107"/>
        <v>33439</v>
      </c>
      <c r="AI282" s="259">
        <f t="shared" si="97"/>
        <v>77.11543782112895</v>
      </c>
      <c r="AJ282" s="259">
        <f t="shared" si="98"/>
        <v>8.1167836846499348</v>
      </c>
      <c r="AK282" s="253">
        <f t="shared" si="99"/>
        <v>3.3496134236571972E-69</v>
      </c>
      <c r="AL282" s="256">
        <f t="shared" si="100"/>
        <v>7017.5048417227326</v>
      </c>
      <c r="AM282" s="257">
        <f t="shared" si="101"/>
        <v>1980.4952190545839</v>
      </c>
      <c r="AN282" s="258">
        <f t="shared" si="102"/>
        <v>2.1772487253771779E-67</v>
      </c>
      <c r="AO282" s="236">
        <f t="shared" si="103"/>
        <v>8998.0000607773163</v>
      </c>
      <c r="AP282" s="241">
        <f t="shared" si="104"/>
        <v>6.7257166803283752E-2</v>
      </c>
    </row>
    <row r="283" spans="21:42">
      <c r="U283" s="251">
        <v>274</v>
      </c>
      <c r="V283" s="252">
        <f t="shared" si="90"/>
        <v>0.88599284664278566</v>
      </c>
      <c r="W283" s="252">
        <f t="shared" si="91"/>
        <v>0.17159012488214029</v>
      </c>
      <c r="X283" s="253">
        <f t="shared" si="92"/>
        <v>1.039368380013873E-72</v>
      </c>
      <c r="Y283" s="254">
        <f t="shared" si="105"/>
        <v>42533</v>
      </c>
      <c r="Z283" s="255">
        <f t="shared" si="93"/>
        <v>13.289892699641785</v>
      </c>
      <c r="AA283" s="255">
        <f t="shared" si="94"/>
        <v>3.0886222478785252</v>
      </c>
      <c r="AB283" s="253">
        <f t="shared" si="95"/>
        <v>1.6629894080221967E-70</v>
      </c>
      <c r="AC283" s="256">
        <f t="shared" si="87"/>
        <v>1209.3802356674023</v>
      </c>
      <c r="AD283" s="257">
        <f t="shared" si="88"/>
        <v>753.62382848236007</v>
      </c>
      <c r="AE283" s="258">
        <f t="shared" si="89"/>
        <v>1.0809431152144277E-68</v>
      </c>
      <c r="AF283" s="236">
        <f t="shared" si="96"/>
        <v>1963.0040641497624</v>
      </c>
      <c r="AG283" s="237">
        <f t="shared" si="106"/>
        <v>0.12149557864391672</v>
      </c>
      <c r="AH283" s="254">
        <f t="shared" si="107"/>
        <v>33446</v>
      </c>
      <c r="AI283" s="259">
        <f t="shared" si="97"/>
        <v>77.081377657922346</v>
      </c>
      <c r="AJ283" s="259">
        <f t="shared" si="98"/>
        <v>8.0647358694605931</v>
      </c>
      <c r="AK283" s="253">
        <f t="shared" si="99"/>
        <v>1.8292883488244164E-69</v>
      </c>
      <c r="AL283" s="256">
        <f t="shared" si="100"/>
        <v>7014.4053668709339</v>
      </c>
      <c r="AM283" s="257">
        <f t="shared" si="101"/>
        <v>1967.7955521483846</v>
      </c>
      <c r="AN283" s="258">
        <f t="shared" si="102"/>
        <v>1.1890374267358706E-67</v>
      </c>
      <c r="AO283" s="236">
        <f t="shared" si="103"/>
        <v>8982.2009190193185</v>
      </c>
      <c r="AP283" s="241">
        <f t="shared" si="104"/>
        <v>6.7139073281902439E-2</v>
      </c>
    </row>
    <row r="284" spans="21:42">
      <c r="U284" s="251">
        <v>275</v>
      </c>
      <c r="V284" s="252">
        <f t="shared" si="90"/>
        <v>0.88560152342905352</v>
      </c>
      <c r="W284" s="252">
        <f t="shared" si="91"/>
        <v>0.17048982561889001</v>
      </c>
      <c r="X284" s="253">
        <f t="shared" si="92"/>
        <v>5.6761907337354515E-73</v>
      </c>
      <c r="Y284" s="254">
        <f t="shared" si="105"/>
        <v>42540</v>
      </c>
      <c r="Z284" s="255">
        <f t="shared" si="93"/>
        <v>13.284022851435802</v>
      </c>
      <c r="AA284" s="255">
        <f t="shared" si="94"/>
        <v>3.0688168611400202</v>
      </c>
      <c r="AB284" s="253">
        <f t="shared" si="95"/>
        <v>9.0819051739767216E-71</v>
      </c>
      <c r="AC284" s="256">
        <f t="shared" si="87"/>
        <v>1208.8460794806579</v>
      </c>
      <c r="AD284" s="257">
        <f t="shared" si="88"/>
        <v>748.79131411816479</v>
      </c>
      <c r="AE284" s="258">
        <f t="shared" si="89"/>
        <v>5.9032383630848687E-69</v>
      </c>
      <c r="AF284" s="236">
        <f t="shared" si="96"/>
        <v>1957.6373935988227</v>
      </c>
      <c r="AG284" s="237">
        <f t="shared" si="106"/>
        <v>0.12116342103105915</v>
      </c>
      <c r="AH284" s="254">
        <f t="shared" si="107"/>
        <v>33453</v>
      </c>
      <c r="AI284" s="259">
        <f t="shared" si="97"/>
        <v>77.047332538327652</v>
      </c>
      <c r="AJ284" s="259">
        <f t="shared" si="98"/>
        <v>8.0130218040878312</v>
      </c>
      <c r="AK284" s="253">
        <f t="shared" si="99"/>
        <v>9.990095691374395E-70</v>
      </c>
      <c r="AL284" s="256">
        <f t="shared" si="100"/>
        <v>7011.3072609878163</v>
      </c>
      <c r="AM284" s="257">
        <f t="shared" si="101"/>
        <v>1955.1773201974304</v>
      </c>
      <c r="AN284" s="258">
        <f t="shared" si="102"/>
        <v>6.493562199393357E-68</v>
      </c>
      <c r="AO284" s="236">
        <f t="shared" si="103"/>
        <v>8966.4845811852465</v>
      </c>
      <c r="AP284" s="241">
        <f t="shared" si="104"/>
        <v>6.702159869331574E-2</v>
      </c>
    </row>
    <row r="285" spans="21:42">
      <c r="U285" s="251">
        <v>276</v>
      </c>
      <c r="V285" s="252">
        <f t="shared" si="90"/>
        <v>0.88521037305402783</v>
      </c>
      <c r="W285" s="252">
        <f t="shared" si="91"/>
        <v>0.16939658188094769</v>
      </c>
      <c r="X285" s="253">
        <f t="shared" si="92"/>
        <v>3.099876989264696E-73</v>
      </c>
      <c r="Y285" s="254">
        <f t="shared" si="105"/>
        <v>42547</v>
      </c>
      <c r="Z285" s="255">
        <f t="shared" si="93"/>
        <v>13.278155595810418</v>
      </c>
      <c r="AA285" s="255">
        <f t="shared" si="94"/>
        <v>3.0491384738570586</v>
      </c>
      <c r="AB285" s="253">
        <f t="shared" si="95"/>
        <v>4.9598031828235134E-71</v>
      </c>
      <c r="AC285" s="256">
        <f t="shared" si="87"/>
        <v>1208.3121592187479</v>
      </c>
      <c r="AD285" s="257">
        <f t="shared" si="88"/>
        <v>743.98978762112222</v>
      </c>
      <c r="AE285" s="258">
        <f t="shared" si="89"/>
        <v>3.2238720688352832E-69</v>
      </c>
      <c r="AF285" s="236">
        <f t="shared" si="96"/>
        <v>1952.3019468398702</v>
      </c>
      <c r="AG285" s="237">
        <f t="shared" si="106"/>
        <v>0.12083319594230799</v>
      </c>
      <c r="AH285" s="254">
        <f t="shared" si="107"/>
        <v>33460</v>
      </c>
      <c r="AI285" s="259">
        <f t="shared" si="97"/>
        <v>77.013302455700426</v>
      </c>
      <c r="AJ285" s="259">
        <f t="shared" si="98"/>
        <v>7.9616393484045416</v>
      </c>
      <c r="AK285" s="253">
        <f t="shared" si="99"/>
        <v>5.4557835011058648E-70</v>
      </c>
      <c r="AL285" s="256">
        <f t="shared" si="100"/>
        <v>7008.2105234687397</v>
      </c>
      <c r="AM285" s="257">
        <f t="shared" si="101"/>
        <v>1942.6400010107081</v>
      </c>
      <c r="AN285" s="258">
        <f t="shared" si="102"/>
        <v>3.546259275718812E-68</v>
      </c>
      <c r="AO285" s="236">
        <f t="shared" si="103"/>
        <v>8950.8505244794469</v>
      </c>
      <c r="AP285" s="241">
        <f t="shared" si="104"/>
        <v>6.6904739129793681E-2</v>
      </c>
    </row>
    <row r="286" spans="21:42">
      <c r="U286" s="251">
        <v>277</v>
      </c>
      <c r="V286" s="252">
        <f t="shared" si="90"/>
        <v>0.88481939544136989</v>
      </c>
      <c r="W286" s="252">
        <f t="shared" si="91"/>
        <v>0.16831034842567899</v>
      </c>
      <c r="X286" s="253">
        <f t="shared" si="92"/>
        <v>1.6929024762085953E-73</v>
      </c>
      <c r="Y286" s="254">
        <f t="shared" si="105"/>
        <v>42554</v>
      </c>
      <c r="Z286" s="255">
        <f t="shared" si="93"/>
        <v>13.272290931620548</v>
      </c>
      <c r="AA286" s="255">
        <f t="shared" si="94"/>
        <v>3.0295862716622217</v>
      </c>
      <c r="AB286" s="253">
        <f t="shared" si="95"/>
        <v>2.7086439619337527E-71</v>
      </c>
      <c r="AC286" s="256">
        <f t="shared" si="87"/>
        <v>1207.7784747774699</v>
      </c>
      <c r="AD286" s="257">
        <f t="shared" si="88"/>
        <v>739.21905028558206</v>
      </c>
      <c r="AE286" s="258">
        <f t="shared" si="89"/>
        <v>1.7606185752569395E-69</v>
      </c>
      <c r="AF286" s="236">
        <f t="shared" si="96"/>
        <v>1946.9975250630519</v>
      </c>
      <c r="AG286" s="237">
        <f t="shared" si="106"/>
        <v>0.120504891072789</v>
      </c>
      <c r="AH286" s="254">
        <f t="shared" si="107"/>
        <v>33467</v>
      </c>
      <c r="AI286" s="259">
        <f t="shared" si="97"/>
        <v>76.979287403399184</v>
      </c>
      <c r="AJ286" s="259">
        <f t="shared" si="98"/>
        <v>7.9105863760069122</v>
      </c>
      <c r="AK286" s="253">
        <f t="shared" si="99"/>
        <v>2.9795083581271281E-70</v>
      </c>
      <c r="AL286" s="256">
        <f t="shared" si="100"/>
        <v>7005.1151537093256</v>
      </c>
      <c r="AM286" s="257">
        <f t="shared" si="101"/>
        <v>1930.1830757456864</v>
      </c>
      <c r="AN286" s="258">
        <f t="shared" si="102"/>
        <v>1.936680432782633E-68</v>
      </c>
      <c r="AO286" s="236">
        <f t="shared" si="103"/>
        <v>8935.2982294550129</v>
      </c>
      <c r="AP286" s="241">
        <f t="shared" si="104"/>
        <v>6.6788490708637085E-2</v>
      </c>
    </row>
    <row r="287" spans="21:42">
      <c r="U287" s="251">
        <v>278</v>
      </c>
      <c r="V287" s="252">
        <f t="shared" si="90"/>
        <v>0.88442859051477396</v>
      </c>
      <c r="W287" s="252">
        <f t="shared" si="91"/>
        <v>0.16723108030056183</v>
      </c>
      <c r="X287" s="253">
        <f t="shared" si="92"/>
        <v>9.2452661956534061E-74</v>
      </c>
      <c r="Y287" s="254">
        <f t="shared" si="105"/>
        <v>42561</v>
      </c>
      <c r="Z287" s="255">
        <f t="shared" si="93"/>
        <v>13.266428857721609</v>
      </c>
      <c r="AA287" s="255">
        <f t="shared" si="94"/>
        <v>3.010159445410113</v>
      </c>
      <c r="AB287" s="253">
        <f t="shared" si="95"/>
        <v>1.4792425913045449E-71</v>
      </c>
      <c r="AC287" s="256">
        <f t="shared" si="87"/>
        <v>1207.2450260526662</v>
      </c>
      <c r="AD287" s="257">
        <f t="shared" si="88"/>
        <v>734.47890468006744</v>
      </c>
      <c r="AE287" s="258">
        <f t="shared" si="89"/>
        <v>9.6150768434795424E-70</v>
      </c>
      <c r="AF287" s="236">
        <f t="shared" si="96"/>
        <v>1941.7239307327336</v>
      </c>
      <c r="AG287" s="237">
        <f t="shared" si="106"/>
        <v>0.12017849419649276</v>
      </c>
      <c r="AH287" s="254">
        <f t="shared" si="107"/>
        <v>33474</v>
      </c>
      <c r="AI287" s="259">
        <f t="shared" si="97"/>
        <v>76.945287374785337</v>
      </c>
      <c r="AJ287" s="259">
        <f t="shared" si="98"/>
        <v>7.8598607741264059</v>
      </c>
      <c r="AK287" s="253">
        <f t="shared" si="99"/>
        <v>1.6271668504349993E-70</v>
      </c>
      <c r="AL287" s="256">
        <f t="shared" si="100"/>
        <v>7002.0211511054649</v>
      </c>
      <c r="AM287" s="257">
        <f t="shared" si="101"/>
        <v>1917.8060288868428</v>
      </c>
      <c r="AN287" s="258">
        <f t="shared" si="102"/>
        <v>1.0576584527827496E-68</v>
      </c>
      <c r="AO287" s="236">
        <f t="shared" si="103"/>
        <v>8919.8271799923077</v>
      </c>
      <c r="AP287" s="241">
        <f t="shared" si="104"/>
        <v>6.6672849572017107E-2</v>
      </c>
    </row>
    <row r="288" spans="21:42">
      <c r="U288" s="251">
        <v>279</v>
      </c>
      <c r="V288" s="252">
        <f t="shared" si="90"/>
        <v>0.88403795819796893</v>
      </c>
      <c r="W288" s="252">
        <f t="shared" si="91"/>
        <v>0.16615873284132635</v>
      </c>
      <c r="X288" s="253">
        <f t="shared" si="92"/>
        <v>5.0490177803929382E-74</v>
      </c>
      <c r="Y288" s="254">
        <f t="shared" si="105"/>
        <v>42568</v>
      </c>
      <c r="Z288" s="255">
        <f t="shared" si="93"/>
        <v>13.260569372969535</v>
      </c>
      <c r="AA288" s="255">
        <f t="shared" si="94"/>
        <v>2.9908571911438742</v>
      </c>
      <c r="AB288" s="253">
        <f t="shared" si="95"/>
        <v>8.0784284486287012E-72</v>
      </c>
      <c r="AC288" s="256">
        <f t="shared" si="87"/>
        <v>1206.7118129402277</v>
      </c>
      <c r="AD288" s="257">
        <f t="shared" si="88"/>
        <v>729.76915463910518</v>
      </c>
      <c r="AE288" s="258">
        <f t="shared" si="89"/>
        <v>5.2509784916086553E-70</v>
      </c>
      <c r="AF288" s="236">
        <f t="shared" si="96"/>
        <v>1936.4809675793329</v>
      </c>
      <c r="AG288" s="237">
        <f t="shared" si="106"/>
        <v>0.1198539931657692</v>
      </c>
      <c r="AH288" s="254">
        <f t="shared" si="107"/>
        <v>33481</v>
      </c>
      <c r="AI288" s="259">
        <f t="shared" si="97"/>
        <v>76.911302363223299</v>
      </c>
      <c r="AJ288" s="259">
        <f t="shared" si="98"/>
        <v>7.8094604435423385</v>
      </c>
      <c r="AK288" s="253">
        <f t="shared" si="99"/>
        <v>8.886271293491572E-71</v>
      </c>
      <c r="AL288" s="256">
        <f t="shared" si="100"/>
        <v>6998.9285150533196</v>
      </c>
      <c r="AM288" s="257">
        <f t="shared" si="101"/>
        <v>1905.5083482243303</v>
      </c>
      <c r="AN288" s="258">
        <f t="shared" si="102"/>
        <v>5.7760763407695209E-69</v>
      </c>
      <c r="AO288" s="236">
        <f t="shared" si="103"/>
        <v>8904.4368632776495</v>
      </c>
      <c r="AP288" s="241">
        <f t="shared" si="104"/>
        <v>6.6557811886815782E-2</v>
      </c>
    </row>
    <row r="289" spans="21:42">
      <c r="U289" s="251">
        <v>280</v>
      </c>
      <c r="V289" s="252">
        <f t="shared" si="90"/>
        <v>0.88364749841471668</v>
      </c>
      <c r="W289" s="252">
        <f t="shared" si="91"/>
        <v>0.16509326167010668</v>
      </c>
      <c r="X289" s="253">
        <f t="shared" si="92"/>
        <v>2.7573657704643871E-74</v>
      </c>
      <c r="Y289" s="254">
        <f t="shared" si="105"/>
        <v>42575</v>
      </c>
      <c r="Z289" s="255">
        <f t="shared" si="93"/>
        <v>13.25471247622075</v>
      </c>
      <c r="AA289" s="255">
        <f t="shared" si="94"/>
        <v>2.9716787100619202</v>
      </c>
      <c r="AB289" s="253">
        <f t="shared" si="95"/>
        <v>4.4117852327430195E-72</v>
      </c>
      <c r="AC289" s="256">
        <f t="shared" si="87"/>
        <v>1206.1788353360882</v>
      </c>
      <c r="AD289" s="257">
        <f t="shared" si="88"/>
        <v>725.08960525510849</v>
      </c>
      <c r="AE289" s="258">
        <f t="shared" si="89"/>
        <v>2.8676604012829625E-70</v>
      </c>
      <c r="AF289" s="236">
        <f t="shared" si="96"/>
        <v>1931.2684405911968</v>
      </c>
      <c r="AG289" s="237">
        <f t="shared" si="106"/>
        <v>0.11953137591082483</v>
      </c>
      <c r="AH289" s="254">
        <f t="shared" si="107"/>
        <v>33488</v>
      </c>
      <c r="AI289" s="259">
        <f t="shared" si="97"/>
        <v>76.877332362080352</v>
      </c>
      <c r="AJ289" s="259">
        <f t="shared" si="98"/>
        <v>7.7593832984950142</v>
      </c>
      <c r="AK289" s="253">
        <f t="shared" si="99"/>
        <v>4.8529637560173213E-71</v>
      </c>
      <c r="AL289" s="256">
        <f t="shared" si="100"/>
        <v>6995.8372449493108</v>
      </c>
      <c r="AM289" s="257">
        <f t="shared" si="101"/>
        <v>1893.2895248327834</v>
      </c>
      <c r="AN289" s="258">
        <f t="shared" si="102"/>
        <v>3.1544264414112594E-69</v>
      </c>
      <c r="AO289" s="236">
        <f t="shared" si="103"/>
        <v>8889.1267697820949</v>
      </c>
      <c r="AP289" s="241">
        <f t="shared" si="104"/>
        <v>6.6443373844467579E-2</v>
      </c>
    </row>
    <row r="290" spans="21:42">
      <c r="U290" s="251">
        <v>281</v>
      </c>
      <c r="V290" s="252">
        <f t="shared" si="90"/>
        <v>0.88325721108881283</v>
      </c>
      <c r="W290" s="252">
        <f t="shared" si="91"/>
        <v>0.16403462269360397</v>
      </c>
      <c r="X290" s="253">
        <f t="shared" si="92"/>
        <v>1.5058505085194495E-74</v>
      </c>
      <c r="Y290" s="254">
        <f t="shared" si="105"/>
        <v>42582</v>
      </c>
      <c r="Z290" s="255">
        <f t="shared" si="93"/>
        <v>13.248858166332193</v>
      </c>
      <c r="AA290" s="255">
        <f t="shared" si="94"/>
        <v>2.9526232084848716</v>
      </c>
      <c r="AB290" s="253">
        <f t="shared" si="95"/>
        <v>2.4093608136311192E-72</v>
      </c>
      <c r="AC290" s="256">
        <f t="shared" si="87"/>
        <v>1205.6460931362294</v>
      </c>
      <c r="AD290" s="257">
        <f t="shared" si="88"/>
        <v>720.44006287030857</v>
      </c>
      <c r="AE290" s="258">
        <f t="shared" si="89"/>
        <v>1.5660845288602273E-70</v>
      </c>
      <c r="AF290" s="236">
        <f t="shared" si="96"/>
        <v>1926.086156006538</v>
      </c>
      <c r="AG290" s="237">
        <f t="shared" si="106"/>
        <v>0.11921063043922374</v>
      </c>
      <c r="AH290" s="254">
        <f t="shared" si="107"/>
        <v>33495</v>
      </c>
      <c r="AI290" s="259">
        <f t="shared" si="97"/>
        <v>76.84337736472672</v>
      </c>
      <c r="AJ290" s="259">
        <f t="shared" si="98"/>
        <v>7.7096272665993864</v>
      </c>
      <c r="AK290" s="253">
        <f t="shared" si="99"/>
        <v>2.6502968949942313E-71</v>
      </c>
      <c r="AL290" s="256">
        <f t="shared" si="100"/>
        <v>6992.7473401901307</v>
      </c>
      <c r="AM290" s="257">
        <f t="shared" si="101"/>
        <v>1881.1490530502501</v>
      </c>
      <c r="AN290" s="258">
        <f t="shared" si="102"/>
        <v>1.7226929817462502E-69</v>
      </c>
      <c r="AO290" s="236">
        <f t="shared" si="103"/>
        <v>8873.8963932403803</v>
      </c>
      <c r="AP290" s="241">
        <f t="shared" si="104"/>
        <v>6.6329531660801883E-2</v>
      </c>
    </row>
    <row r="291" spans="21:42">
      <c r="U291" s="251">
        <v>282</v>
      </c>
      <c r="V291" s="252">
        <f t="shared" si="90"/>
        <v>0.8828670961440872</v>
      </c>
      <c r="W291" s="252">
        <f t="shared" si="91"/>
        <v>0.16298277210126202</v>
      </c>
      <c r="X291" s="253">
        <f t="shared" si="92"/>
        <v>8.2237394048249492E-75</v>
      </c>
      <c r="Y291" s="254">
        <f t="shared" si="105"/>
        <v>42589</v>
      </c>
      <c r="Z291" s="255">
        <f t="shared" si="93"/>
        <v>13.243006442161308</v>
      </c>
      <c r="AA291" s="255">
        <f t="shared" si="94"/>
        <v>2.9336898978227164</v>
      </c>
      <c r="AB291" s="253">
        <f t="shared" si="95"/>
        <v>1.3157983047719918E-72</v>
      </c>
      <c r="AC291" s="256">
        <f t="shared" si="87"/>
        <v>1205.1135862366789</v>
      </c>
      <c r="AD291" s="257">
        <f t="shared" si="88"/>
        <v>715.82033506874279</v>
      </c>
      <c r="AE291" s="258">
        <f t="shared" si="89"/>
        <v>8.5526889810179468E-71</v>
      </c>
      <c r="AF291" s="236">
        <f t="shared" si="96"/>
        <v>1920.9339213054218</v>
      </c>
      <c r="AG291" s="237">
        <f t="shared" si="106"/>
        <v>0.11889174483539158</v>
      </c>
      <c r="AH291" s="254">
        <f t="shared" si="107"/>
        <v>33502</v>
      </c>
      <c r="AI291" s="259">
        <f t="shared" si="97"/>
        <v>76.809437364535583</v>
      </c>
      <c r="AJ291" s="259">
        <f t="shared" si="98"/>
        <v>7.6601902887593152</v>
      </c>
      <c r="AK291" s="253">
        <f t="shared" si="99"/>
        <v>1.4473781352491911E-71</v>
      </c>
      <c r="AL291" s="256">
        <f t="shared" si="100"/>
        <v>6989.6588001727378</v>
      </c>
      <c r="AM291" s="257">
        <f t="shared" si="101"/>
        <v>1869.0864304572726</v>
      </c>
      <c r="AN291" s="258">
        <f t="shared" si="102"/>
        <v>9.4079578791197427E-70</v>
      </c>
      <c r="AO291" s="236">
        <f t="shared" si="103"/>
        <v>8858.7452306300111</v>
      </c>
      <c r="AP291" s="241">
        <f t="shared" si="104"/>
        <v>6.6216281575886771E-2</v>
      </c>
    </row>
    <row r="292" spans="21:42">
      <c r="U292" s="251">
        <v>283</v>
      </c>
      <c r="V292" s="252">
        <f t="shared" si="90"/>
        <v>0.88247715350440259</v>
      </c>
      <c r="W292" s="252">
        <f t="shared" si="91"/>
        <v>0.16193766636345405</v>
      </c>
      <c r="X292" s="253">
        <f t="shared" si="92"/>
        <v>4.4911423422076868E-75</v>
      </c>
      <c r="Y292" s="254">
        <f t="shared" si="105"/>
        <v>42596</v>
      </c>
      <c r="Z292" s="255">
        <f t="shared" si="93"/>
        <v>13.23715730256604</v>
      </c>
      <c r="AA292" s="255">
        <f t="shared" si="94"/>
        <v>2.9148779945421728</v>
      </c>
      <c r="AB292" s="253">
        <f t="shared" si="95"/>
        <v>7.1858277475322986E-73</v>
      </c>
      <c r="AC292" s="256">
        <f t="shared" si="87"/>
        <v>1204.5813145335096</v>
      </c>
      <c r="AD292" s="257">
        <f t="shared" si="88"/>
        <v>711.23023066829023</v>
      </c>
      <c r="AE292" s="258">
        <f t="shared" si="89"/>
        <v>4.6707880358959939E-71</v>
      </c>
      <c r="AF292" s="236">
        <f t="shared" si="96"/>
        <v>1915.8115452017998</v>
      </c>
      <c r="AG292" s="237">
        <f t="shared" si="106"/>
        <v>0.11857470726012254</v>
      </c>
      <c r="AH292" s="254">
        <f t="shared" si="107"/>
        <v>33509</v>
      </c>
      <c r="AI292" s="259">
        <f t="shared" si="97"/>
        <v>76.77551235488302</v>
      </c>
      <c r="AJ292" s="259">
        <f t="shared" si="98"/>
        <v>7.6110703190823408</v>
      </c>
      <c r="AK292" s="253">
        <f t="shared" si="99"/>
        <v>7.9044105222855285E-72</v>
      </c>
      <c r="AL292" s="256">
        <f t="shared" si="100"/>
        <v>6986.5716242943545</v>
      </c>
      <c r="AM292" s="257">
        <f t="shared" si="101"/>
        <v>1857.101157856091</v>
      </c>
      <c r="AN292" s="258">
        <f t="shared" si="102"/>
        <v>5.1378668394855931E-70</v>
      </c>
      <c r="AO292" s="236">
        <f t="shared" si="103"/>
        <v>8843.6727821504464</v>
      </c>
      <c r="AP292" s="241">
        <f t="shared" si="104"/>
        <v>6.6103619853873349E-2</v>
      </c>
    </row>
    <row r="293" spans="21:42">
      <c r="U293" s="251">
        <v>284</v>
      </c>
      <c r="V293" s="252">
        <f t="shared" si="90"/>
        <v>0.88208738309365609</v>
      </c>
      <c r="W293" s="252">
        <f t="shared" si="91"/>
        <v>0.16089926222968143</v>
      </c>
      <c r="X293" s="253">
        <f t="shared" si="92"/>
        <v>2.45269925821545E-75</v>
      </c>
      <c r="Y293" s="254">
        <f t="shared" si="105"/>
        <v>42603</v>
      </c>
      <c r="Z293" s="255">
        <f t="shared" si="93"/>
        <v>13.231310746404841</v>
      </c>
      <c r="AA293" s="255">
        <f t="shared" si="94"/>
        <v>2.8961867201342657</v>
      </c>
      <c r="AB293" s="253">
        <f t="shared" si="95"/>
        <v>3.9243188131447202E-73</v>
      </c>
      <c r="AC293" s="256">
        <f t="shared" si="87"/>
        <v>1204.0492779228405</v>
      </c>
      <c r="AD293" s="257">
        <f t="shared" si="88"/>
        <v>706.6695597127607</v>
      </c>
      <c r="AE293" s="258">
        <f t="shared" si="89"/>
        <v>2.5508072285440676E-71</v>
      </c>
      <c r="AF293" s="236">
        <f t="shared" si="96"/>
        <v>1910.7188376356012</v>
      </c>
      <c r="AG293" s="237">
        <f t="shared" si="106"/>
        <v>0.11825950595008981</v>
      </c>
      <c r="AH293" s="254">
        <f t="shared" si="107"/>
        <v>33516</v>
      </c>
      <c r="AI293" s="259">
        <f t="shared" si="97"/>
        <v>76.74160232914808</v>
      </c>
      <c r="AJ293" s="259">
        <f t="shared" si="98"/>
        <v>7.5622653247950273</v>
      </c>
      <c r="AK293" s="253">
        <f t="shared" si="99"/>
        <v>4.3167506944591922E-72</v>
      </c>
      <c r="AL293" s="256">
        <f t="shared" si="100"/>
        <v>6983.4858119524752</v>
      </c>
      <c r="AM293" s="257">
        <f t="shared" si="101"/>
        <v>1845.1927392499865</v>
      </c>
      <c r="AN293" s="258">
        <f t="shared" si="102"/>
        <v>2.8058879513984749E-70</v>
      </c>
      <c r="AO293" s="236">
        <f t="shared" si="103"/>
        <v>8828.6785512024617</v>
      </c>
      <c r="AP293" s="241">
        <f t="shared" si="104"/>
        <v>6.5991542782841583E-2</v>
      </c>
    </row>
    <row r="294" spans="21:42">
      <c r="U294" s="251">
        <v>285</v>
      </c>
      <c r="V294" s="252">
        <f t="shared" si="90"/>
        <v>0.88169778483577765</v>
      </c>
      <c r="W294" s="252">
        <f t="shared" si="91"/>
        <v>0.15986751672678359</v>
      </c>
      <c r="X294" s="253">
        <f t="shared" si="92"/>
        <v>1.3394662633412544E-75</v>
      </c>
      <c r="Y294" s="254">
        <f t="shared" si="105"/>
        <v>42610</v>
      </c>
      <c r="Z294" s="255">
        <f t="shared" si="93"/>
        <v>13.225466772536665</v>
      </c>
      <c r="AA294" s="255">
        <f t="shared" si="94"/>
        <v>2.8776153010821046</v>
      </c>
      <c r="AB294" s="253">
        <f t="shared" si="95"/>
        <v>2.143146021346007E-73</v>
      </c>
      <c r="AC294" s="256">
        <f t="shared" si="87"/>
        <v>1203.5174763008363</v>
      </c>
      <c r="AD294" s="257">
        <f t="shared" si="88"/>
        <v>702.13813346403344</v>
      </c>
      <c r="AE294" s="258">
        <f t="shared" si="89"/>
        <v>1.3930449138749047E-71</v>
      </c>
      <c r="AF294" s="236">
        <f t="shared" si="96"/>
        <v>1905.6556097648697</v>
      </c>
      <c r="AG294" s="237">
        <f t="shared" si="106"/>
        <v>0.11794612921735902</v>
      </c>
      <c r="AH294" s="254">
        <f t="shared" si="107"/>
        <v>33523</v>
      </c>
      <c r="AI294" s="259">
        <f t="shared" si="97"/>
        <v>76.707707280712654</v>
      </c>
      <c r="AJ294" s="259">
        <f t="shared" si="98"/>
        <v>7.5137732861588287</v>
      </c>
      <c r="AK294" s="253">
        <f t="shared" si="99"/>
        <v>2.3574606234806076E-72</v>
      </c>
      <c r="AL294" s="256">
        <f t="shared" si="100"/>
        <v>6980.4013625448515</v>
      </c>
      <c r="AM294" s="257">
        <f t="shared" si="101"/>
        <v>1833.360681822754</v>
      </c>
      <c r="AN294" s="258">
        <f t="shared" si="102"/>
        <v>1.5323494052623948E-70</v>
      </c>
      <c r="AO294" s="236">
        <f t="shared" si="103"/>
        <v>8813.762044367606</v>
      </c>
      <c r="AP294" s="241">
        <f t="shared" si="104"/>
        <v>6.5880046674646683E-2</v>
      </c>
    </row>
    <row r="295" spans="21:42">
      <c r="U295" s="251">
        <v>286</v>
      </c>
      <c r="V295" s="252">
        <f t="shared" si="90"/>
        <v>0.88130835865473134</v>
      </c>
      <c r="W295" s="252">
        <f t="shared" si="91"/>
        <v>0.15884238715715976</v>
      </c>
      <c r="X295" s="253">
        <f t="shared" si="92"/>
        <v>7.3150830238143259E-76</v>
      </c>
      <c r="Y295" s="254">
        <f t="shared" si="105"/>
        <v>42617</v>
      </c>
      <c r="Z295" s="255">
        <f t="shared" si="93"/>
        <v>13.21962537982097</v>
      </c>
      <c r="AA295" s="255">
        <f t="shared" si="94"/>
        <v>2.8591629688288758</v>
      </c>
      <c r="AB295" s="253">
        <f t="shared" si="95"/>
        <v>1.1704132838102921E-73</v>
      </c>
      <c r="AC295" s="256">
        <f t="shared" si="87"/>
        <v>1202.9859095637082</v>
      </c>
      <c r="AD295" s="257">
        <f t="shared" si="88"/>
        <v>697.63576439424571</v>
      </c>
      <c r="AE295" s="258">
        <f t="shared" si="89"/>
        <v>7.6076863447668988E-72</v>
      </c>
      <c r="AF295" s="236">
        <f t="shared" si="96"/>
        <v>1900.621673957954</v>
      </c>
      <c r="AG295" s="237">
        <f t="shared" si="106"/>
        <v>0.11763456544890474</v>
      </c>
      <c r="AH295" s="254">
        <f t="shared" si="107"/>
        <v>33530</v>
      </c>
      <c r="AI295" s="259">
        <f t="shared" si="97"/>
        <v>76.673827202961633</v>
      </c>
      <c r="AJ295" s="259">
        <f t="shared" si="98"/>
        <v>7.4655921963865088</v>
      </c>
      <c r="AK295" s="253">
        <f t="shared" si="99"/>
        <v>1.2874546121913215E-72</v>
      </c>
      <c r="AL295" s="256">
        <f t="shared" si="100"/>
        <v>6977.318275469509</v>
      </c>
      <c r="AM295" s="257">
        <f t="shared" si="101"/>
        <v>1821.604495918308</v>
      </c>
      <c r="AN295" s="258">
        <f t="shared" si="102"/>
        <v>8.3684549792435898E-71</v>
      </c>
      <c r="AO295" s="236">
        <f t="shared" si="103"/>
        <v>8798.9227713878172</v>
      </c>
      <c r="AP295" s="241">
        <f t="shared" si="104"/>
        <v>6.5769127864766727E-2</v>
      </c>
    </row>
    <row r="296" spans="21:42">
      <c r="U296" s="251">
        <v>287</v>
      </c>
      <c r="V296" s="252">
        <f t="shared" si="90"/>
        <v>0.88091910447451471</v>
      </c>
      <c r="W296" s="252">
        <f t="shared" si="91"/>
        <v>0.15782383109700193</v>
      </c>
      <c r="X296" s="253">
        <f t="shared" si="92"/>
        <v>3.994907606841587E-76</v>
      </c>
      <c r="Y296" s="254">
        <f t="shared" si="105"/>
        <v>42624</v>
      </c>
      <c r="Z296" s="255">
        <f t="shared" si="93"/>
        <v>13.213786567117721</v>
      </c>
      <c r="AA296" s="255">
        <f t="shared" si="94"/>
        <v>2.8408289597460348</v>
      </c>
      <c r="AB296" s="253">
        <f t="shared" si="95"/>
        <v>6.3918521709465396E-74</v>
      </c>
      <c r="AC296" s="256">
        <f t="shared" si="87"/>
        <v>1202.4545776077123</v>
      </c>
      <c r="AD296" s="257">
        <f t="shared" si="88"/>
        <v>693.1622661780325</v>
      </c>
      <c r="AE296" s="258">
        <f t="shared" si="89"/>
        <v>4.1547039111152512E-72</v>
      </c>
      <c r="AF296" s="236">
        <f t="shared" si="96"/>
        <v>1895.6168437857448</v>
      </c>
      <c r="AG296" s="237">
        <f t="shared" si="106"/>
        <v>0.11732480310613015</v>
      </c>
      <c r="AH296" s="254">
        <f t="shared" si="107"/>
        <v>33537</v>
      </c>
      <c r="AI296" s="259">
        <f t="shared" si="97"/>
        <v>76.639962089282776</v>
      </c>
      <c r="AJ296" s="259">
        <f t="shared" si="98"/>
        <v>7.4177200615590912</v>
      </c>
      <c r="AK296" s="253">
        <f t="shared" si="99"/>
        <v>7.0310373880411937E-73</v>
      </c>
      <c r="AL296" s="256">
        <f t="shared" si="100"/>
        <v>6974.2365501247305</v>
      </c>
      <c r="AM296" s="257">
        <f t="shared" si="101"/>
        <v>1809.9236950204179</v>
      </c>
      <c r="AN296" s="258">
        <f t="shared" si="102"/>
        <v>4.5701743022267755E-71</v>
      </c>
      <c r="AO296" s="236">
        <f t="shared" si="103"/>
        <v>8784.160245145149</v>
      </c>
      <c r="AP296" s="241">
        <f t="shared" si="104"/>
        <v>6.5658782712151212E-2</v>
      </c>
    </row>
    <row r="297" spans="21:42">
      <c r="U297" s="251">
        <v>288</v>
      </c>
      <c r="V297" s="252">
        <f t="shared" si="90"/>
        <v>0.88053002221915866</v>
      </c>
      <c r="W297" s="252">
        <f t="shared" si="91"/>
        <v>0.15681180639453937</v>
      </c>
      <c r="X297" s="253">
        <f t="shared" si="92"/>
        <v>2.181695919956712E-76</v>
      </c>
      <c r="Y297" s="254">
        <f t="shared" si="105"/>
        <v>42631</v>
      </c>
      <c r="Z297" s="255">
        <f t="shared" si="93"/>
        <v>13.20795033328738</v>
      </c>
      <c r="AA297" s="255">
        <f t="shared" si="94"/>
        <v>2.8226125151017087</v>
      </c>
      <c r="AB297" s="253">
        <f t="shared" si="95"/>
        <v>3.4907134719307391E-74</v>
      </c>
      <c r="AC297" s="256">
        <f t="shared" si="87"/>
        <v>1201.9234803291515</v>
      </c>
      <c r="AD297" s="257">
        <f t="shared" si="88"/>
        <v>688.71745368481675</v>
      </c>
      <c r="AE297" s="258">
        <f t="shared" si="89"/>
        <v>2.2689637567549799E-72</v>
      </c>
      <c r="AF297" s="236">
        <f t="shared" si="96"/>
        <v>1890.6409340139683</v>
      </c>
      <c r="AG297" s="237">
        <f t="shared" si="106"/>
        <v>0.11701683072438994</v>
      </c>
      <c r="AH297" s="254">
        <f t="shared" si="107"/>
        <v>33544</v>
      </c>
      <c r="AI297" s="259">
        <f t="shared" si="97"/>
        <v>76.606111933066799</v>
      </c>
      <c r="AJ297" s="259">
        <f t="shared" si="98"/>
        <v>7.3701549005433504</v>
      </c>
      <c r="AK297" s="253">
        <f t="shared" si="99"/>
        <v>3.839784819123813E-73</v>
      </c>
      <c r="AL297" s="256">
        <f t="shared" si="100"/>
        <v>6971.1561859090789</v>
      </c>
      <c r="AM297" s="257">
        <f t="shared" si="101"/>
        <v>1798.3177957325772</v>
      </c>
      <c r="AN297" s="258">
        <f t="shared" si="102"/>
        <v>2.4958601324304788E-71</v>
      </c>
      <c r="AO297" s="236">
        <f t="shared" si="103"/>
        <v>8769.4739816416568</v>
      </c>
      <c r="AP297" s="241">
        <f t="shared" si="104"/>
        <v>6.5549007599070577E-2</v>
      </c>
    </row>
    <row r="298" spans="21:42">
      <c r="U298" s="251">
        <v>289</v>
      </c>
      <c r="V298" s="252">
        <f t="shared" si="90"/>
        <v>0.88014111181272803</v>
      </c>
      <c r="W298" s="252">
        <f t="shared" si="91"/>
        <v>0.15580627116829388</v>
      </c>
      <c r="X298" s="253">
        <f t="shared" si="92"/>
        <v>1.1914661252752167E-76</v>
      </c>
      <c r="Y298" s="254">
        <f t="shared" si="105"/>
        <v>42638</v>
      </c>
      <c r="Z298" s="255">
        <f t="shared" si="93"/>
        <v>13.20211667719092</v>
      </c>
      <c r="AA298" s="255">
        <f t="shared" si="94"/>
        <v>2.8045128810292899</v>
      </c>
      <c r="AB298" s="253">
        <f t="shared" si="95"/>
        <v>1.9063458004403466E-74</v>
      </c>
      <c r="AC298" s="256">
        <f t="shared" si="87"/>
        <v>1201.3926176243735</v>
      </c>
      <c r="AD298" s="257">
        <f t="shared" si="88"/>
        <v>684.30114297114676</v>
      </c>
      <c r="AE298" s="258">
        <f t="shared" si="89"/>
        <v>1.2391247702862253E-72</v>
      </c>
      <c r="AF298" s="236">
        <f t="shared" si="96"/>
        <v>1885.6937605955204</v>
      </c>
      <c r="AG298" s="237">
        <f t="shared" si="106"/>
        <v>0.11671063691251596</v>
      </c>
      <c r="AH298" s="254">
        <f t="shared" si="107"/>
        <v>33551</v>
      </c>
      <c r="AI298" s="259">
        <f t="shared" si="97"/>
        <v>76.572276727707333</v>
      </c>
      <c r="AJ298" s="259">
        <f t="shared" si="98"/>
        <v>7.3228947449098118</v>
      </c>
      <c r="AK298" s="253">
        <f t="shared" si="99"/>
        <v>2.0969803804843813E-73</v>
      </c>
      <c r="AL298" s="256">
        <f t="shared" si="100"/>
        <v>6968.0771822213655</v>
      </c>
      <c r="AM298" s="257">
        <f t="shared" si="101"/>
        <v>1786.7863177579939</v>
      </c>
      <c r="AN298" s="258">
        <f t="shared" si="102"/>
        <v>1.3630372473148478E-71</v>
      </c>
      <c r="AO298" s="236">
        <f t="shared" si="103"/>
        <v>8754.8634999793594</v>
      </c>
      <c r="AP298" s="241">
        <f t="shared" si="104"/>
        <v>6.5439798930966547E-2</v>
      </c>
    </row>
    <row r="299" spans="21:42">
      <c r="U299" s="251">
        <v>290</v>
      </c>
      <c r="V299" s="252">
        <f t="shared" si="90"/>
        <v>0.87975237317932109</v>
      </c>
      <c r="W299" s="252">
        <f t="shared" si="91"/>
        <v>0.15480718380534689</v>
      </c>
      <c r="X299" s="253">
        <f t="shared" si="92"/>
        <v>6.5068257894824521E-77</v>
      </c>
      <c r="Y299" s="254">
        <f t="shared" si="105"/>
        <v>42645</v>
      </c>
      <c r="Z299" s="255">
        <f t="shared" si="93"/>
        <v>13.196285597689815</v>
      </c>
      <c r="AA299" s="255">
        <f t="shared" si="94"/>
        <v>2.7865293084962439</v>
      </c>
      <c r="AB299" s="253">
        <f t="shared" si="95"/>
        <v>1.0410921263171923E-74</v>
      </c>
      <c r="AC299" s="256">
        <f t="shared" si="87"/>
        <v>1200.8619893897733</v>
      </c>
      <c r="AD299" s="257">
        <f t="shared" si="88"/>
        <v>679.91315127308349</v>
      </c>
      <c r="AE299" s="258">
        <f t="shared" si="89"/>
        <v>6.7670988210617502E-73</v>
      </c>
      <c r="AF299" s="236">
        <f t="shared" si="96"/>
        <v>1880.7751406628568</v>
      </c>
      <c r="AG299" s="237">
        <f t="shared" si="106"/>
        <v>0.11640621035234615</v>
      </c>
      <c r="AH299" s="254">
        <f t="shared" si="107"/>
        <v>33558</v>
      </c>
      <c r="AI299" s="259">
        <f t="shared" si="97"/>
        <v>76.538456466600934</v>
      </c>
      <c r="AJ299" s="259">
        <f t="shared" si="98"/>
        <v>7.2759376388513033</v>
      </c>
      <c r="AK299" s="253">
        <f t="shared" si="99"/>
        <v>1.1452013389489116E-73</v>
      </c>
      <c r="AL299" s="256">
        <f t="shared" si="100"/>
        <v>6964.9995384606837</v>
      </c>
      <c r="AM299" s="257">
        <f t="shared" si="101"/>
        <v>1775.3287838797178</v>
      </c>
      <c r="AN299" s="258">
        <f t="shared" si="102"/>
        <v>7.4438087031679254E-72</v>
      </c>
      <c r="AO299" s="236">
        <f t="shared" si="103"/>
        <v>8740.3283223404014</v>
      </c>
      <c r="AP299" s="241">
        <f t="shared" si="104"/>
        <v>6.5331153136303777E-2</v>
      </c>
    </row>
    <row r="300" spans="21:42">
      <c r="U300" s="251">
        <v>291</v>
      </c>
      <c r="V300" s="252">
        <f t="shared" si="90"/>
        <v>0.8793638062430692</v>
      </c>
      <c r="W300" s="252">
        <f t="shared" si="91"/>
        <v>0.15381450295961713</v>
      </c>
      <c r="X300" s="253">
        <f t="shared" si="92"/>
        <v>3.5535027775039862E-77</v>
      </c>
      <c r="Y300" s="254">
        <f t="shared" si="105"/>
        <v>42652</v>
      </c>
      <c r="Z300" s="255">
        <f t="shared" si="93"/>
        <v>13.190457093646039</v>
      </c>
      <c r="AA300" s="255">
        <f t="shared" si="94"/>
        <v>2.7686610532731084</v>
      </c>
      <c r="AB300" s="253">
        <f t="shared" si="95"/>
        <v>5.6856044440063774E-75</v>
      </c>
      <c r="AC300" s="256">
        <f t="shared" si="87"/>
        <v>1200.3315955217893</v>
      </c>
      <c r="AD300" s="257">
        <f t="shared" si="88"/>
        <v>675.55329699863842</v>
      </c>
      <c r="AE300" s="258">
        <f t="shared" si="89"/>
        <v>3.6956428886041455E-73</v>
      </c>
      <c r="AF300" s="236">
        <f t="shared" si="96"/>
        <v>1875.8848925204277</v>
      </c>
      <c r="AG300" s="237">
        <f t="shared" si="106"/>
        <v>0.11610353979825634</v>
      </c>
      <c r="AH300" s="254">
        <f t="shared" si="107"/>
        <v>33565</v>
      </c>
      <c r="AI300" s="259">
        <f t="shared" si="97"/>
        <v>76.504651143147015</v>
      </c>
      <c r="AJ300" s="259">
        <f t="shared" si="98"/>
        <v>7.2292816391020054</v>
      </c>
      <c r="AK300" s="253">
        <f t="shared" si="99"/>
        <v>6.254164888407016E-74</v>
      </c>
      <c r="AL300" s="256">
        <f t="shared" si="100"/>
        <v>6961.9232540263765</v>
      </c>
      <c r="AM300" s="257">
        <f t="shared" si="101"/>
        <v>1763.9447199408892</v>
      </c>
      <c r="AN300" s="258">
        <f t="shared" si="102"/>
        <v>4.0652071774645603E-72</v>
      </c>
      <c r="AO300" s="236">
        <f t="shared" si="103"/>
        <v>8725.8679739672662</v>
      </c>
      <c r="AP300" s="241">
        <f t="shared" si="104"/>
        <v>6.5223066666421997E-2</v>
      </c>
    </row>
    <row r="301" spans="21:42">
      <c r="U301" s="251">
        <v>292</v>
      </c>
      <c r="V301" s="252">
        <f t="shared" si="90"/>
        <v>0.8789754109281378</v>
      </c>
      <c r="W301" s="252">
        <f t="shared" si="91"/>
        <v>0.15282818755014985</v>
      </c>
      <c r="X301" s="253">
        <f t="shared" si="92"/>
        <v>1.940636248497582E-77</v>
      </c>
      <c r="Y301" s="254">
        <f t="shared" si="105"/>
        <v>42659</v>
      </c>
      <c r="Z301" s="255">
        <f t="shared" si="93"/>
        <v>13.184631163922067</v>
      </c>
      <c r="AA301" s="255">
        <f t="shared" si="94"/>
        <v>2.7509073759026972</v>
      </c>
      <c r="AB301" s="253">
        <f t="shared" si="95"/>
        <v>3.1050179975961312E-75</v>
      </c>
      <c r="AC301" s="256">
        <f t="shared" si="87"/>
        <v>1199.8014359169078</v>
      </c>
      <c r="AD301" s="257">
        <f t="shared" si="88"/>
        <v>671.22139972025798</v>
      </c>
      <c r="AE301" s="258">
        <f t="shared" si="89"/>
        <v>2.0182616984374849E-73</v>
      </c>
      <c r="AF301" s="236">
        <f t="shared" si="96"/>
        <v>1871.0228356371658</v>
      </c>
      <c r="AG301" s="237">
        <f t="shared" si="106"/>
        <v>0.11580261407669529</v>
      </c>
      <c r="AH301" s="254">
        <f t="shared" si="107"/>
        <v>33572</v>
      </c>
      <c r="AI301" s="259">
        <f t="shared" si="97"/>
        <v>76.470860750747988</v>
      </c>
      <c r="AJ301" s="259">
        <f t="shared" si="98"/>
        <v>7.182924814857043</v>
      </c>
      <c r="AK301" s="253">
        <f t="shared" si="99"/>
        <v>3.4155197973557444E-74</v>
      </c>
      <c r="AL301" s="256">
        <f t="shared" si="100"/>
        <v>6958.8483283180658</v>
      </c>
      <c r="AM301" s="257">
        <f t="shared" si="101"/>
        <v>1752.6336548251186</v>
      </c>
      <c r="AN301" s="258">
        <f t="shared" si="102"/>
        <v>2.2200878682812342E-72</v>
      </c>
      <c r="AO301" s="236">
        <f t="shared" si="103"/>
        <v>8711.4819831431851</v>
      </c>
      <c r="AP301" s="241">
        <f t="shared" si="104"/>
        <v>6.5115535995389509E-2</v>
      </c>
    </row>
    <row r="302" spans="21:42">
      <c r="U302" s="251">
        <v>293</v>
      </c>
      <c r="V302" s="252">
        <f t="shared" si="90"/>
        <v>0.87858718715872552</v>
      </c>
      <c r="W302" s="252">
        <f t="shared" si="91"/>
        <v>0.15184819675941641</v>
      </c>
      <c r="X302" s="253">
        <f t="shared" si="92"/>
        <v>1.0598187998682504E-77</v>
      </c>
      <c r="Y302" s="254">
        <f t="shared" si="105"/>
        <v>42666</v>
      </c>
      <c r="Z302" s="255">
        <f t="shared" si="93"/>
        <v>13.178807807380883</v>
      </c>
      <c r="AA302" s="255">
        <f t="shared" si="94"/>
        <v>2.7332675416694956</v>
      </c>
      <c r="AB302" s="253">
        <f t="shared" si="95"/>
        <v>1.6957100797892008E-75</v>
      </c>
      <c r="AC302" s="256">
        <f t="shared" si="87"/>
        <v>1199.2715104716601</v>
      </c>
      <c r="AD302" s="257">
        <f t="shared" si="88"/>
        <v>666.91728016735692</v>
      </c>
      <c r="AE302" s="258">
        <f t="shared" si="89"/>
        <v>1.1022115518629805E-73</v>
      </c>
      <c r="AF302" s="236">
        <f t="shared" si="96"/>
        <v>1866.188790639017</v>
      </c>
      <c r="AG302" s="237">
        <f t="shared" si="106"/>
        <v>0.11550342208572241</v>
      </c>
      <c r="AH302" s="254">
        <f t="shared" si="107"/>
        <v>33579</v>
      </c>
      <c r="AI302" s="259">
        <f t="shared" si="97"/>
        <v>76.437085282809122</v>
      </c>
      <c r="AJ302" s="259">
        <f t="shared" si="98"/>
        <v>7.1368652476925716</v>
      </c>
      <c r="AK302" s="253">
        <f t="shared" si="99"/>
        <v>1.8652810877681209E-74</v>
      </c>
      <c r="AL302" s="256">
        <f t="shared" si="100"/>
        <v>6955.7747607356296</v>
      </c>
      <c r="AM302" s="257">
        <f t="shared" si="101"/>
        <v>1741.3951204369876</v>
      </c>
      <c r="AN302" s="258">
        <f t="shared" si="102"/>
        <v>1.2124327070492787E-72</v>
      </c>
      <c r="AO302" s="236">
        <f t="shared" si="103"/>
        <v>8697.1698811726164</v>
      </c>
      <c r="AP302" s="241">
        <f t="shared" si="104"/>
        <v>6.5008557619857354E-2</v>
      </c>
    </row>
    <row r="303" spans="21:42">
      <c r="U303" s="251">
        <v>294</v>
      </c>
      <c r="V303" s="252">
        <f t="shared" si="90"/>
        <v>0.87819913485906465</v>
      </c>
      <c r="W303" s="252">
        <f t="shared" si="91"/>
        <v>0.15087449003162523</v>
      </c>
      <c r="X303" s="253">
        <f t="shared" si="92"/>
        <v>5.7878744119293824E-78</v>
      </c>
      <c r="Y303" s="254">
        <f t="shared" si="105"/>
        <v>42673</v>
      </c>
      <c r="Z303" s="255">
        <f t="shared" si="93"/>
        <v>13.17298702288597</v>
      </c>
      <c r="AA303" s="255">
        <f t="shared" si="94"/>
        <v>2.7157408205692541</v>
      </c>
      <c r="AB303" s="253">
        <f t="shared" si="95"/>
        <v>9.2605990590870122E-76</v>
      </c>
      <c r="AC303" s="256">
        <f t="shared" si="87"/>
        <v>1198.7418190826231</v>
      </c>
      <c r="AD303" s="257">
        <f t="shared" si="88"/>
        <v>662.64076021889787</v>
      </c>
      <c r="AE303" s="258">
        <f t="shared" si="89"/>
        <v>6.0193893884065582E-74</v>
      </c>
      <c r="AF303" s="236">
        <f t="shared" si="96"/>
        <v>1861.382579301521</v>
      </c>
      <c r="AG303" s="237">
        <f t="shared" si="106"/>
        <v>0.11520595279454855</v>
      </c>
      <c r="AH303" s="254">
        <f t="shared" si="107"/>
        <v>33586</v>
      </c>
      <c r="AI303" s="259">
        <f t="shared" si="97"/>
        <v>76.403324732738625</v>
      </c>
      <c r="AJ303" s="259">
        <f t="shared" si="98"/>
        <v>7.091101031486386</v>
      </c>
      <c r="AK303" s="253">
        <f t="shared" si="99"/>
        <v>1.0186658964995713E-74</v>
      </c>
      <c r="AL303" s="256">
        <f t="shared" si="100"/>
        <v>6952.7025506792143</v>
      </c>
      <c r="AM303" s="257">
        <f t="shared" si="101"/>
        <v>1730.2286516826782</v>
      </c>
      <c r="AN303" s="258">
        <f t="shared" si="102"/>
        <v>6.6213283272472136E-73</v>
      </c>
      <c r="AO303" s="236">
        <f t="shared" si="103"/>
        <v>8682.9312023618932</v>
      </c>
      <c r="AP303" s="241">
        <f t="shared" si="104"/>
        <v>6.4902128058914627E-2</v>
      </c>
    </row>
    <row r="304" spans="21:42">
      <c r="U304" s="251">
        <v>295</v>
      </c>
      <c r="V304" s="252">
        <f t="shared" si="90"/>
        <v>0.87781125395342074</v>
      </c>
      <c r="W304" s="252">
        <f t="shared" si="91"/>
        <v>0.14990702707104347</v>
      </c>
      <c r="X304" s="253">
        <f t="shared" si="92"/>
        <v>3.1608695951073269E-78</v>
      </c>
      <c r="Y304" s="254">
        <f t="shared" si="105"/>
        <v>42680</v>
      </c>
      <c r="Z304" s="255">
        <f t="shared" si="93"/>
        <v>13.167168809301311</v>
      </c>
      <c r="AA304" s="255">
        <f t="shared" si="94"/>
        <v>2.6983264872787824</v>
      </c>
      <c r="AB304" s="253">
        <f t="shared" si="95"/>
        <v>5.057391352171723E-76</v>
      </c>
      <c r="AC304" s="256">
        <f t="shared" si="87"/>
        <v>1198.2123616464191</v>
      </c>
      <c r="AD304" s="257">
        <f t="shared" si="88"/>
        <v>658.39166289602281</v>
      </c>
      <c r="AE304" s="258">
        <f t="shared" si="89"/>
        <v>3.28730437891162E-74</v>
      </c>
      <c r="AF304" s="236">
        <f t="shared" si="96"/>
        <v>1856.6040245424419</v>
      </c>
      <c r="AG304" s="237">
        <f t="shared" si="106"/>
        <v>0.1149101952430799</v>
      </c>
      <c r="AH304" s="254">
        <f t="shared" si="107"/>
        <v>33593</v>
      </c>
      <c r="AI304" s="259">
        <f t="shared" si="97"/>
        <v>76.369579093947607</v>
      </c>
      <c r="AJ304" s="259">
        <f t="shared" si="98"/>
        <v>7.0456302723390429</v>
      </c>
      <c r="AK304" s="253">
        <f t="shared" si="99"/>
        <v>5.5631304873888954E-75</v>
      </c>
      <c r="AL304" s="256">
        <f t="shared" si="100"/>
        <v>6949.6316975492309</v>
      </c>
      <c r="AM304" s="257">
        <f t="shared" si="101"/>
        <v>1719.1337864507263</v>
      </c>
      <c r="AN304" s="258">
        <f t="shared" si="102"/>
        <v>3.6160348168027818E-73</v>
      </c>
      <c r="AO304" s="236">
        <f t="shared" si="103"/>
        <v>8668.7654839999577</v>
      </c>
      <c r="AP304" s="241">
        <f t="shared" si="104"/>
        <v>6.4796243853944446E-2</v>
      </c>
    </row>
    <row r="305" spans="21:42">
      <c r="U305" s="251">
        <v>296</v>
      </c>
      <c r="V305" s="252">
        <f t="shared" si="90"/>
        <v>0.87742354436609282</v>
      </c>
      <c r="W305" s="252">
        <f t="shared" si="91"/>
        <v>0.14894576784032962</v>
      </c>
      <c r="X305" s="253">
        <f t="shared" si="92"/>
        <v>1.7262117119682686E-78</v>
      </c>
      <c r="Y305" s="254">
        <f t="shared" si="105"/>
        <v>42687</v>
      </c>
      <c r="Z305" s="255">
        <f t="shared" si="93"/>
        <v>13.161353165491393</v>
      </c>
      <c r="AA305" s="255">
        <f t="shared" si="94"/>
        <v>2.6810238211259332</v>
      </c>
      <c r="AB305" s="253">
        <f t="shared" si="95"/>
        <v>2.7619387391492297E-76</v>
      </c>
      <c r="AC305" s="256">
        <f t="shared" si="87"/>
        <v>1197.6831380597168</v>
      </c>
      <c r="AD305" s="257">
        <f t="shared" si="88"/>
        <v>654.16981235472758</v>
      </c>
      <c r="AE305" s="258">
        <f t="shared" si="89"/>
        <v>1.7952601804469991E-74</v>
      </c>
      <c r="AF305" s="236">
        <f t="shared" si="96"/>
        <v>1851.8529504144444</v>
      </c>
      <c r="AG305" s="237">
        <f t="shared" si="106"/>
        <v>0.11461613854146466</v>
      </c>
      <c r="AH305" s="254">
        <f t="shared" si="107"/>
        <v>33600</v>
      </c>
      <c r="AI305" s="259">
        <f t="shared" si="97"/>
        <v>76.335848359850075</v>
      </c>
      <c r="AJ305" s="259">
        <f t="shared" si="98"/>
        <v>7.0004510884954918</v>
      </c>
      <c r="AK305" s="253">
        <f t="shared" si="99"/>
        <v>3.0381326130641528E-75</v>
      </c>
      <c r="AL305" s="256">
        <f t="shared" si="100"/>
        <v>6946.5622007463562</v>
      </c>
      <c r="AM305" s="257">
        <f t="shared" si="101"/>
        <v>1708.1100655928999</v>
      </c>
      <c r="AN305" s="258">
        <f t="shared" si="102"/>
        <v>1.974786198491699E-73</v>
      </c>
      <c r="AO305" s="236">
        <f t="shared" si="103"/>
        <v>8654.6722663392557</v>
      </c>
      <c r="AP305" s="241">
        <f t="shared" si="104"/>
        <v>6.4690901568481188E-2</v>
      </c>
    </row>
    <row r="306" spans="21:42">
      <c r="U306" s="251">
        <v>297</v>
      </c>
      <c r="V306" s="252">
        <f t="shared" si="90"/>
        <v>0.87703600602141352</v>
      </c>
      <c r="W306" s="252">
        <f t="shared" si="91"/>
        <v>0.14799067255887605</v>
      </c>
      <c r="X306" s="253">
        <f t="shared" si="92"/>
        <v>9.42717434198723E-79</v>
      </c>
      <c r="Y306" s="254">
        <f t="shared" si="105"/>
        <v>42694</v>
      </c>
      <c r="Z306" s="255">
        <f t="shared" si="93"/>
        <v>13.155540090321203</v>
      </c>
      <c r="AA306" s="255">
        <f t="shared" si="94"/>
        <v>2.6638321060597687</v>
      </c>
      <c r="AB306" s="253">
        <f t="shared" si="95"/>
        <v>1.5083478947179569E-76</v>
      </c>
      <c r="AC306" s="256">
        <f t="shared" si="87"/>
        <v>1197.1541482192295</v>
      </c>
      <c r="AD306" s="257">
        <f t="shared" si="88"/>
        <v>649.97503387858353</v>
      </c>
      <c r="AE306" s="258">
        <f t="shared" si="89"/>
        <v>9.804261315666719E-75</v>
      </c>
      <c r="AF306" s="236">
        <f t="shared" si="96"/>
        <v>1847.1291820978131</v>
      </c>
      <c r="AG306" s="237">
        <f t="shared" si="106"/>
        <v>0.11432377186964245</v>
      </c>
      <c r="AH306" s="254">
        <f t="shared" si="107"/>
        <v>33607</v>
      </c>
      <c r="AI306" s="259">
        <f t="shared" si="97"/>
        <v>76.30213252386298</v>
      </c>
      <c r="AJ306" s="259">
        <f t="shared" si="98"/>
        <v>6.955561610267174</v>
      </c>
      <c r="AK306" s="253">
        <f t="shared" si="99"/>
        <v>1.6591826841897524E-75</v>
      </c>
      <c r="AL306" s="256">
        <f t="shared" si="100"/>
        <v>6943.4940596715305</v>
      </c>
      <c r="AM306" s="257">
        <f t="shared" si="101"/>
        <v>1697.1570329051904</v>
      </c>
      <c r="AN306" s="258">
        <f t="shared" si="102"/>
        <v>1.0784687447233391E-73</v>
      </c>
      <c r="AO306" s="236">
        <f t="shared" si="103"/>
        <v>8640.6510925767216</v>
      </c>
      <c r="AP306" s="241">
        <f t="shared" si="104"/>
        <v>6.4586097788068328E-2</v>
      </c>
    </row>
    <row r="307" spans="21:42">
      <c r="U307" s="251">
        <v>298</v>
      </c>
      <c r="V307" s="252">
        <f t="shared" si="90"/>
        <v>0.87664863884374888</v>
      </c>
      <c r="W307" s="252">
        <f t="shared" si="91"/>
        <v>0.14704170170116326</v>
      </c>
      <c r="X307" s="253">
        <f t="shared" si="92"/>
        <v>5.1483613196489862E-79</v>
      </c>
      <c r="Y307" s="254">
        <f t="shared" si="105"/>
        <v>42701</v>
      </c>
      <c r="Z307" s="255">
        <f t="shared" si="93"/>
        <v>13.149729582656233</v>
      </c>
      <c r="AA307" s="255">
        <f t="shared" si="94"/>
        <v>2.6467506306209385</v>
      </c>
      <c r="AB307" s="253">
        <f t="shared" si="95"/>
        <v>8.2373781114383773E-77</v>
      </c>
      <c r="AC307" s="256">
        <f t="shared" si="87"/>
        <v>1196.6253920217173</v>
      </c>
      <c r="AD307" s="257">
        <f t="shared" si="88"/>
        <v>645.80715387150883</v>
      </c>
      <c r="AE307" s="258">
        <f t="shared" si="89"/>
        <v>5.3542957724349452E-75</v>
      </c>
      <c r="AF307" s="236">
        <f t="shared" si="96"/>
        <v>1842.4325458932262</v>
      </c>
      <c r="AG307" s="237">
        <f t="shared" si="106"/>
        <v>0.11403308447689708</v>
      </c>
      <c r="AH307" s="254">
        <f t="shared" si="107"/>
        <v>33614</v>
      </c>
      <c r="AI307" s="259">
        <f t="shared" si="97"/>
        <v>76.268431579406155</v>
      </c>
      <c r="AJ307" s="259">
        <f t="shared" si="98"/>
        <v>6.910959979954673</v>
      </c>
      <c r="AK307" s="253">
        <f t="shared" si="99"/>
        <v>9.0611159225822162E-76</v>
      </c>
      <c r="AL307" s="256">
        <f t="shared" si="100"/>
        <v>6940.4272737259598</v>
      </c>
      <c r="AM307" s="257">
        <f t="shared" si="101"/>
        <v>1686.27423510894</v>
      </c>
      <c r="AN307" s="258">
        <f t="shared" si="102"/>
        <v>5.8897253496784408E-74</v>
      </c>
      <c r="AO307" s="236">
        <f t="shared" si="103"/>
        <v>8626.7015088348999</v>
      </c>
      <c r="AP307" s="241">
        <f t="shared" si="104"/>
        <v>6.4481829120117351E-2</v>
      </c>
    </row>
    <row r="308" spans="21:42">
      <c r="U308" s="251">
        <v>299</v>
      </c>
      <c r="V308" s="252">
        <f t="shared" si="90"/>
        <v>0.87626144275749818</v>
      </c>
      <c r="W308" s="252">
        <f t="shared" si="91"/>
        <v>0.14609881599512409</v>
      </c>
      <c r="X308" s="253">
        <f t="shared" si="92"/>
        <v>2.8116191889658549E-79</v>
      </c>
      <c r="Y308" s="254">
        <f t="shared" si="105"/>
        <v>42708</v>
      </c>
      <c r="Z308" s="255">
        <f t="shared" si="93"/>
        <v>13.143921641362473</v>
      </c>
      <c r="AA308" s="255">
        <f t="shared" si="94"/>
        <v>2.6297786879122338</v>
      </c>
      <c r="AB308" s="253">
        <f t="shared" si="95"/>
        <v>4.4985907023453677E-77</v>
      </c>
      <c r="AC308" s="256">
        <f t="shared" si="87"/>
        <v>1196.0968693639852</v>
      </c>
      <c r="AD308" s="257">
        <f t="shared" si="88"/>
        <v>641.66599985058497</v>
      </c>
      <c r="AE308" s="258">
        <f t="shared" si="89"/>
        <v>2.9240839565244893E-75</v>
      </c>
      <c r="AF308" s="236">
        <f t="shared" si="96"/>
        <v>1837.7628692145702</v>
      </c>
      <c r="AG308" s="237">
        <f t="shared" si="106"/>
        <v>0.11374406568141178</v>
      </c>
      <c r="AH308" s="254">
        <f t="shared" si="107"/>
        <v>33621</v>
      </c>
      <c r="AI308" s="259">
        <f t="shared" si="97"/>
        <v>76.234745519902347</v>
      </c>
      <c r="AJ308" s="259">
        <f t="shared" si="98"/>
        <v>6.866644351770832</v>
      </c>
      <c r="AK308" s="253">
        <f t="shared" si="99"/>
        <v>4.9484497725799044E-76</v>
      </c>
      <c r="AL308" s="256">
        <f t="shared" si="100"/>
        <v>6937.3618423111138</v>
      </c>
      <c r="AM308" s="257">
        <f t="shared" si="101"/>
        <v>1675.4612218320831</v>
      </c>
      <c r="AN308" s="258">
        <f t="shared" si="102"/>
        <v>3.2164923521769381E-74</v>
      </c>
      <c r="AO308" s="236">
        <f t="shared" si="103"/>
        <v>8612.8230641431965</v>
      </c>
      <c r="AP308" s="241">
        <f t="shared" si="104"/>
        <v>6.4378092193767583E-2</v>
      </c>
    </row>
    <row r="309" spans="21:42">
      <c r="U309" s="251">
        <v>300</v>
      </c>
      <c r="V309" s="252">
        <f t="shared" si="90"/>
        <v>0.87587441768709418</v>
      </c>
      <c r="W309" s="252">
        <f t="shared" si="91"/>
        <v>0.14516197642051812</v>
      </c>
      <c r="X309" s="253">
        <f t="shared" si="92"/>
        <v>1.5354793443868486E-79</v>
      </c>
      <c r="Y309" s="254">
        <f t="shared" si="105"/>
        <v>42715</v>
      </c>
      <c r="Z309" s="255">
        <f t="shared" si="93"/>
        <v>13.138116265306413</v>
      </c>
      <c r="AA309" s="255">
        <f t="shared" si="94"/>
        <v>2.6129155755693261</v>
      </c>
      <c r="AB309" s="253">
        <f t="shared" si="95"/>
        <v>2.4567669510189579E-77</v>
      </c>
      <c r="AC309" s="256">
        <f t="shared" si="87"/>
        <v>1195.5685801428835</v>
      </c>
      <c r="AD309" s="257">
        <f t="shared" si="88"/>
        <v>637.55140043891549</v>
      </c>
      <c r="AE309" s="258">
        <f t="shared" si="89"/>
        <v>1.5968985181623224E-75</v>
      </c>
      <c r="AF309" s="236">
        <f t="shared" si="96"/>
        <v>1833.1199805817992</v>
      </c>
      <c r="AG309" s="237">
        <f t="shared" si="106"/>
        <v>0.11345670486982727</v>
      </c>
      <c r="AH309" s="254">
        <f t="shared" si="107"/>
        <v>33628</v>
      </c>
      <c r="AI309" s="259">
        <f t="shared" si="97"/>
        <v>76.20107433877719</v>
      </c>
      <c r="AJ309" s="259">
        <f t="shared" si="98"/>
        <v>6.8226128917643516</v>
      </c>
      <c r="AK309" s="253">
        <f t="shared" si="99"/>
        <v>2.7024436461208535E-76</v>
      </c>
      <c r="AL309" s="256">
        <f t="shared" si="100"/>
        <v>6934.2977648287242</v>
      </c>
      <c r="AM309" s="257">
        <f t="shared" si="101"/>
        <v>1664.7175455905019</v>
      </c>
      <c r="AN309" s="258">
        <f t="shared" si="102"/>
        <v>1.7565883699785546E-74</v>
      </c>
      <c r="AO309" s="236">
        <f t="shared" si="103"/>
        <v>8599.0153104192268</v>
      </c>
      <c r="AP309" s="241">
        <f t="shared" si="104"/>
        <v>6.4274883659746804E-2</v>
      </c>
    </row>
    <row r="310" spans="21:42">
      <c r="U310" s="251">
        <v>301</v>
      </c>
      <c r="V310" s="252">
        <f t="shared" si="90"/>
        <v>0.87548756355700286</v>
      </c>
      <c r="W310" s="252">
        <f t="shared" si="91"/>
        <v>0.14423114420731728</v>
      </c>
      <c r="X310" s="253">
        <f t="shared" si="92"/>
        <v>8.3855481791106973E-80</v>
      </c>
      <c r="Y310" s="254">
        <f t="shared" si="105"/>
        <v>42722</v>
      </c>
      <c r="Z310" s="255">
        <f t="shared" si="93"/>
        <v>13.132313453355042</v>
      </c>
      <c r="AA310" s="255">
        <f t="shared" si="94"/>
        <v>2.5961605957317109</v>
      </c>
      <c r="AB310" s="253">
        <f t="shared" si="95"/>
        <v>1.3416877086577116E-77</v>
      </c>
      <c r="AC310" s="256">
        <f t="shared" si="87"/>
        <v>1195.0405242553086</v>
      </c>
      <c r="AD310" s="257">
        <f t="shared" si="88"/>
        <v>633.46318535853732</v>
      </c>
      <c r="AE310" s="258">
        <f t="shared" si="89"/>
        <v>8.7209701062751244E-76</v>
      </c>
      <c r="AF310" s="236">
        <f t="shared" si="96"/>
        <v>1828.5037096138458</v>
      </c>
      <c r="AG310" s="237">
        <f t="shared" si="106"/>
        <v>0.11317099149680299</v>
      </c>
      <c r="AH310" s="254">
        <f t="shared" si="107"/>
        <v>33635</v>
      </c>
      <c r="AI310" s="259">
        <f t="shared" si="97"/>
        <v>76.167418029459242</v>
      </c>
      <c r="AJ310" s="259">
        <f t="shared" si="98"/>
        <v>6.7788637777439122</v>
      </c>
      <c r="AK310" s="253">
        <f t="shared" si="99"/>
        <v>1.4758564795234827E-76</v>
      </c>
      <c r="AL310" s="256">
        <f t="shared" si="100"/>
        <v>6931.23504068079</v>
      </c>
      <c r="AM310" s="257">
        <f t="shared" si="101"/>
        <v>1654.0427617695143</v>
      </c>
      <c r="AN310" s="258">
        <f t="shared" si="102"/>
        <v>9.5930671169026366E-75</v>
      </c>
      <c r="AO310" s="236">
        <f t="shared" si="103"/>
        <v>8585.2778024503041</v>
      </c>
      <c r="AP310" s="241">
        <f t="shared" si="104"/>
        <v>6.417220019023287E-2</v>
      </c>
    </row>
    <row r="311" spans="21:42">
      <c r="U311" s="251">
        <v>302</v>
      </c>
      <c r="V311" s="252">
        <f t="shared" si="90"/>
        <v>0.87510088029172373</v>
      </c>
      <c r="W311" s="252">
        <f t="shared" si="91"/>
        <v>0.14330628083410124</v>
      </c>
      <c r="X311" s="253">
        <f t="shared" si="92"/>
        <v>4.5795092276065793E-80</v>
      </c>
      <c r="Y311" s="254">
        <f t="shared" si="105"/>
        <v>42729</v>
      </c>
      <c r="Z311" s="255">
        <f t="shared" si="93"/>
        <v>13.126513204375856</v>
      </c>
      <c r="AA311" s="255">
        <f t="shared" si="94"/>
        <v>2.5795130550138223</v>
      </c>
      <c r="AB311" s="253">
        <f t="shared" si="95"/>
        <v>7.3272147641705268E-78</v>
      </c>
      <c r="AC311" s="256">
        <f t="shared" si="87"/>
        <v>1194.5127015982027</v>
      </c>
      <c r="AD311" s="257">
        <f t="shared" si="88"/>
        <v>629.40118542337268</v>
      </c>
      <c r="AE311" s="258">
        <f t="shared" si="89"/>
        <v>4.7626895967108427E-76</v>
      </c>
      <c r="AF311" s="236">
        <f t="shared" si="96"/>
        <v>1823.9138870215754</v>
      </c>
      <c r="AG311" s="237">
        <f t="shared" si="106"/>
        <v>0.11288691508458101</v>
      </c>
      <c r="AH311" s="254">
        <f t="shared" si="107"/>
        <v>33642</v>
      </c>
      <c r="AI311" s="259">
        <f t="shared" si="97"/>
        <v>76.133776585379962</v>
      </c>
      <c r="AJ311" s="259">
        <f t="shared" si="98"/>
        <v>6.7353951992027579</v>
      </c>
      <c r="AK311" s="253">
        <f t="shared" si="99"/>
        <v>8.0599362405875799E-77</v>
      </c>
      <c r="AL311" s="256">
        <f t="shared" si="100"/>
        <v>6928.1736692695767</v>
      </c>
      <c r="AM311" s="257">
        <f t="shared" si="101"/>
        <v>1643.4364286054729</v>
      </c>
      <c r="AN311" s="258">
        <f t="shared" si="102"/>
        <v>5.2389585563819268E-75</v>
      </c>
      <c r="AO311" s="236">
        <f t="shared" si="103"/>
        <v>8571.6100978750492</v>
      </c>
      <c r="AP311" s="241">
        <f t="shared" si="104"/>
        <v>6.4070038478716215E-2</v>
      </c>
    </row>
    <row r="312" spans="21:42">
      <c r="U312" s="251">
        <v>303</v>
      </c>
      <c r="V312" s="252">
        <f t="shared" si="90"/>
        <v>0.87471436781578993</v>
      </c>
      <c r="W312" s="252">
        <f t="shared" si="91"/>
        <v>0.14238734802646325</v>
      </c>
      <c r="X312" s="253">
        <f t="shared" si="92"/>
        <v>2.5009581148167604E-80</v>
      </c>
      <c r="Y312" s="254">
        <f t="shared" si="105"/>
        <v>42736</v>
      </c>
      <c r="Z312" s="255">
        <f t="shared" si="93"/>
        <v>13.120715517236849</v>
      </c>
      <c r="AA312" s="255">
        <f t="shared" si="94"/>
        <v>2.5629722644763384</v>
      </c>
      <c r="AB312" s="253">
        <f t="shared" si="95"/>
        <v>4.0015329837068166E-78</v>
      </c>
      <c r="AC312" s="256">
        <f t="shared" si="87"/>
        <v>1193.9851120685532</v>
      </c>
      <c r="AD312" s="257">
        <f t="shared" si="88"/>
        <v>625.36523253222651</v>
      </c>
      <c r="AE312" s="258">
        <f t="shared" si="89"/>
        <v>2.6009964394094305E-76</v>
      </c>
      <c r="AF312" s="236">
        <f t="shared" si="96"/>
        <v>1819.3503446007799</v>
      </c>
      <c r="AG312" s="237">
        <f t="shared" si="106"/>
        <v>0.11260446522255245</v>
      </c>
      <c r="AH312" s="254">
        <f t="shared" si="107"/>
        <v>33649</v>
      </c>
      <c r="AI312" s="259">
        <f t="shared" si="97"/>
        <v>76.100149999973723</v>
      </c>
      <c r="AJ312" s="259">
        <f t="shared" si="98"/>
        <v>6.6922053572437727</v>
      </c>
      <c r="AK312" s="253">
        <f t="shared" si="99"/>
        <v>4.4016862820774986E-77</v>
      </c>
      <c r="AL312" s="256">
        <f t="shared" si="100"/>
        <v>6925.1136499976092</v>
      </c>
      <c r="AM312" s="257">
        <f t="shared" si="101"/>
        <v>1632.8981071674807</v>
      </c>
      <c r="AN312" s="258">
        <f t="shared" si="102"/>
        <v>2.8610960833503748E-75</v>
      </c>
      <c r="AO312" s="236">
        <f t="shared" si="103"/>
        <v>8558.0117571650899</v>
      </c>
      <c r="AP312" s="241">
        <f t="shared" si="104"/>
        <v>6.3968395239863141E-2</v>
      </c>
    </row>
    <row r="313" spans="21:42">
      <c r="U313" s="251">
        <v>304</v>
      </c>
      <c r="V313" s="252">
        <f t="shared" si="90"/>
        <v>0.87432802605376736</v>
      </c>
      <c r="W313" s="252">
        <f t="shared" si="91"/>
        <v>0.14147430775542619</v>
      </c>
      <c r="X313" s="253">
        <f t="shared" si="92"/>
        <v>1.3658213535988369E-80</v>
      </c>
      <c r="Y313" s="254">
        <f t="shared" si="105"/>
        <v>42743</v>
      </c>
      <c r="Z313" s="255">
        <f t="shared" si="93"/>
        <v>13.11492039080651</v>
      </c>
      <c r="AA313" s="255">
        <f t="shared" si="94"/>
        <v>2.5465375395976713</v>
      </c>
      <c r="AB313" s="253">
        <f t="shared" si="95"/>
        <v>2.1853141657581391E-78</v>
      </c>
      <c r="AC313" s="256">
        <f t="shared" si="87"/>
        <v>1193.4577555633923</v>
      </c>
      <c r="AD313" s="257">
        <f t="shared" si="88"/>
        <v>621.35515966183175</v>
      </c>
      <c r="AE313" s="258">
        <f t="shared" si="89"/>
        <v>1.4204542077427903E-76</v>
      </c>
      <c r="AF313" s="236">
        <f t="shared" si="96"/>
        <v>1814.8129152252241</v>
      </c>
      <c r="AG313" s="237">
        <f t="shared" si="106"/>
        <v>0.11232363156682701</v>
      </c>
      <c r="AH313" s="254">
        <f t="shared" si="107"/>
        <v>33656</v>
      </c>
      <c r="AI313" s="259">
        <f t="shared" si="97"/>
        <v>76.066538266677753</v>
      </c>
      <c r="AJ313" s="259">
        <f t="shared" si="98"/>
        <v>6.6492924645050309</v>
      </c>
      <c r="AK313" s="253">
        <f t="shared" si="99"/>
        <v>2.403845582333953E-77</v>
      </c>
      <c r="AL313" s="256">
        <f t="shared" si="100"/>
        <v>6922.0549822676758</v>
      </c>
      <c r="AM313" s="257">
        <f t="shared" si="101"/>
        <v>1622.4273613392274</v>
      </c>
      <c r="AN313" s="258">
        <f t="shared" si="102"/>
        <v>1.5624996285170693E-75</v>
      </c>
      <c r="AO313" s="236">
        <f t="shared" si="103"/>
        <v>8544.4823436069037</v>
      </c>
      <c r="AP313" s="241">
        <f t="shared" si="104"/>
        <v>6.3867267209380005E-2</v>
      </c>
    </row>
    <row r="314" spans="21:42">
      <c r="U314" s="251">
        <v>305</v>
      </c>
      <c r="V314" s="252">
        <f t="shared" si="90"/>
        <v>0.87394185493025556</v>
      </c>
      <c r="W314" s="252">
        <f t="shared" si="91"/>
        <v>0.1405671222358687</v>
      </c>
      <c r="X314" s="253">
        <f t="shared" si="92"/>
        <v>7.4590132433432797E-81</v>
      </c>
      <c r="Y314" s="254">
        <f t="shared" si="105"/>
        <v>42750</v>
      </c>
      <c r="Z314" s="255">
        <f t="shared" si="93"/>
        <v>13.109127823953834</v>
      </c>
      <c r="AA314" s="255">
        <f t="shared" si="94"/>
        <v>2.5302082002456365</v>
      </c>
      <c r="AB314" s="253">
        <f t="shared" si="95"/>
        <v>1.1934421189349247E-78</v>
      </c>
      <c r="AC314" s="256">
        <f t="shared" si="87"/>
        <v>1192.9306319797988</v>
      </c>
      <c r="AD314" s="257">
        <f t="shared" si="88"/>
        <v>617.37080085993523</v>
      </c>
      <c r="AE314" s="258">
        <f t="shared" si="89"/>
        <v>7.7573737730770097E-77</v>
      </c>
      <c r="AF314" s="236">
        <f t="shared" si="96"/>
        <v>1810.3014328397339</v>
      </c>
      <c r="AG314" s="237">
        <f t="shared" si="106"/>
        <v>0.11204440383980528</v>
      </c>
      <c r="AH314" s="254">
        <f t="shared" si="107"/>
        <v>33663</v>
      </c>
      <c r="AI314" s="259">
        <f t="shared" si="97"/>
        <v>76.032941378932236</v>
      </c>
      <c r="AJ314" s="259">
        <f t="shared" si="98"/>
        <v>6.6066547450858293</v>
      </c>
      <c r="AK314" s="253">
        <f t="shared" si="99"/>
        <v>1.3127863308284172E-77</v>
      </c>
      <c r="AL314" s="256">
        <f t="shared" si="100"/>
        <v>6918.9976654828324</v>
      </c>
      <c r="AM314" s="257">
        <f t="shared" si="101"/>
        <v>1612.0237578009421</v>
      </c>
      <c r="AN314" s="258">
        <f t="shared" si="102"/>
        <v>8.53311115038471E-76</v>
      </c>
      <c r="AO314" s="236">
        <f t="shared" si="103"/>
        <v>8531.0214232837752</v>
      </c>
      <c r="AP314" s="241">
        <f t="shared" si="104"/>
        <v>6.3766651143878431E-2</v>
      </c>
    </row>
    <row r="315" spans="21:42">
      <c r="U315" s="251">
        <v>306</v>
      </c>
      <c r="V315" s="252">
        <f t="shared" si="90"/>
        <v>0.87355585436988736</v>
      </c>
      <c r="W315" s="252">
        <f t="shared" si="91"/>
        <v>0.13966575392496167</v>
      </c>
      <c r="X315" s="253">
        <f t="shared" si="92"/>
        <v>4.0735106694422263E-81</v>
      </c>
      <c r="Y315" s="254">
        <f t="shared" si="105"/>
        <v>42757</v>
      </c>
      <c r="Z315" s="255">
        <f t="shared" si="93"/>
        <v>13.103337815548311</v>
      </c>
      <c r="AA315" s="255">
        <f t="shared" si="94"/>
        <v>2.5139835706493101</v>
      </c>
      <c r="AB315" s="253">
        <f t="shared" si="95"/>
        <v>6.5176170711075616E-79</v>
      </c>
      <c r="AC315" s="256">
        <f t="shared" si="87"/>
        <v>1192.4037412148964</v>
      </c>
      <c r="AD315" s="257">
        <f t="shared" si="88"/>
        <v>613.4119912384316</v>
      </c>
      <c r="AE315" s="258">
        <f t="shared" si="89"/>
        <v>4.2364510962199153E-77</v>
      </c>
      <c r="AF315" s="236">
        <f t="shared" si="96"/>
        <v>1805.8157324533281</v>
      </c>
      <c r="AG315" s="237">
        <f t="shared" si="106"/>
        <v>0.11176677182975354</v>
      </c>
      <c r="AH315" s="254">
        <f t="shared" si="107"/>
        <v>33670</v>
      </c>
      <c r="AI315" s="259">
        <f t="shared" si="97"/>
        <v>75.999359330180198</v>
      </c>
      <c r="AJ315" s="259">
        <f t="shared" si="98"/>
        <v>6.5642904344731985</v>
      </c>
      <c r="AK315" s="253">
        <f t="shared" si="99"/>
        <v>7.1693787782183184E-78</v>
      </c>
      <c r="AL315" s="256">
        <f t="shared" si="100"/>
        <v>6915.9416990463969</v>
      </c>
      <c r="AM315" s="257">
        <f t="shared" si="101"/>
        <v>1601.6868660114603</v>
      </c>
      <c r="AN315" s="258">
        <f t="shared" si="102"/>
        <v>4.6600962058419072E-76</v>
      </c>
      <c r="AO315" s="236">
        <f t="shared" si="103"/>
        <v>8517.6285650578575</v>
      </c>
      <c r="AP315" s="241">
        <f t="shared" si="104"/>
        <v>6.3666543820741175E-2</v>
      </c>
    </row>
    <row r="316" spans="21:42">
      <c r="U316" s="251">
        <v>307</v>
      </c>
      <c r="V316" s="252">
        <f t="shared" si="90"/>
        <v>0.87317002429732882</v>
      </c>
      <c r="W316" s="252">
        <f t="shared" si="91"/>
        <v>0.13877016552061452</v>
      </c>
      <c r="X316" s="253">
        <f t="shared" si="92"/>
        <v>2.224622565038186E-81</v>
      </c>
      <c r="Y316" s="254">
        <f t="shared" si="105"/>
        <v>42764</v>
      </c>
      <c r="Z316" s="255">
        <f t="shared" si="93"/>
        <v>13.097550364459932</v>
      </c>
      <c r="AA316" s="255">
        <f t="shared" si="94"/>
        <v>2.4978629793710616</v>
      </c>
      <c r="AB316" s="253">
        <f t="shared" si="95"/>
        <v>3.5593961040610978E-79</v>
      </c>
      <c r="AC316" s="256">
        <f t="shared" si="87"/>
        <v>1191.8770831658537</v>
      </c>
      <c r="AD316" s="257">
        <f t="shared" si="88"/>
        <v>609.47856696653889</v>
      </c>
      <c r="AE316" s="258">
        <f t="shared" si="89"/>
        <v>2.3136074676397136E-77</v>
      </c>
      <c r="AF316" s="236">
        <f t="shared" si="96"/>
        <v>1801.3556501323926</v>
      </c>
      <c r="AG316" s="237">
        <f t="shared" si="106"/>
        <v>0.11149072539038142</v>
      </c>
      <c r="AH316" s="254">
        <f t="shared" si="107"/>
        <v>33677</v>
      </c>
      <c r="AI316" s="259">
        <f t="shared" si="97"/>
        <v>75.965792113867607</v>
      </c>
      <c r="AJ316" s="259">
        <f t="shared" si="98"/>
        <v>6.5221977794688826</v>
      </c>
      <c r="AK316" s="253">
        <f t="shared" si="99"/>
        <v>3.9153357144672073E-78</v>
      </c>
      <c r="AL316" s="256">
        <f t="shared" si="100"/>
        <v>6912.8870823619518</v>
      </c>
      <c r="AM316" s="257">
        <f t="shared" si="101"/>
        <v>1591.4162581904072</v>
      </c>
      <c r="AN316" s="258">
        <f t="shared" si="102"/>
        <v>2.5449682144036848E-76</v>
      </c>
      <c r="AO316" s="236">
        <f t="shared" si="103"/>
        <v>8504.3033405523583</v>
      </c>
      <c r="AP316" s="241">
        <f t="shared" si="104"/>
        <v>6.3566942037989002E-2</v>
      </c>
    </row>
    <row r="317" spans="21:42">
      <c r="U317" s="251">
        <v>308</v>
      </c>
      <c r="V317" s="252">
        <f t="shared" si="90"/>
        <v>0.87278436463727915</v>
      </c>
      <c r="W317" s="252">
        <f t="shared" si="91"/>
        <v>0.1378803199599313</v>
      </c>
      <c r="X317" s="253">
        <f t="shared" si="92"/>
        <v>1.2149091922115236E-81</v>
      </c>
      <c r="Y317" s="254">
        <f t="shared" si="105"/>
        <v>42771</v>
      </c>
      <c r="Z317" s="255">
        <f t="shared" si="93"/>
        <v>13.091765469559187</v>
      </c>
      <c r="AA317" s="255">
        <f t="shared" si="94"/>
        <v>2.4818457592787633</v>
      </c>
      <c r="AB317" s="253">
        <f t="shared" si="95"/>
        <v>1.9438547075384378E-79</v>
      </c>
      <c r="AC317" s="256">
        <f t="shared" si="87"/>
        <v>1191.3506577298858</v>
      </c>
      <c r="AD317" s="257">
        <f t="shared" si="88"/>
        <v>605.57036526401816</v>
      </c>
      <c r="AE317" s="258">
        <f t="shared" si="89"/>
        <v>1.2635055598999847E-77</v>
      </c>
      <c r="AF317" s="236">
        <f t="shared" si="96"/>
        <v>1796.921022993904</v>
      </c>
      <c r="AG317" s="237">
        <f t="shared" si="106"/>
        <v>0.11121625444042235</v>
      </c>
      <c r="AH317" s="254">
        <f t="shared" si="107"/>
        <v>33684</v>
      </c>
      <c r="AI317" s="259">
        <f t="shared" si="97"/>
        <v>75.932239723443288</v>
      </c>
      <c r="AJ317" s="259">
        <f t="shared" si="98"/>
        <v>6.4803750381167715</v>
      </c>
      <c r="AK317" s="253">
        <f t="shared" si="99"/>
        <v>2.1382401782922815E-78</v>
      </c>
      <c r="AL317" s="256">
        <f t="shared" si="100"/>
        <v>6909.8338148333405</v>
      </c>
      <c r="AM317" s="257">
        <f t="shared" si="101"/>
        <v>1581.211509300492</v>
      </c>
      <c r="AN317" s="258">
        <f t="shared" si="102"/>
        <v>1.389856115889983E-76</v>
      </c>
      <c r="AO317" s="236">
        <f t="shared" si="103"/>
        <v>8491.0453241338328</v>
      </c>
      <c r="AP317" s="241">
        <f t="shared" si="104"/>
        <v>6.3467842614148312E-2</v>
      </c>
    </row>
    <row r="318" spans="21:42">
      <c r="U318" s="251">
        <v>309</v>
      </c>
      <c r="V318" s="252">
        <f t="shared" si="90"/>
        <v>0.87239887531447136</v>
      </c>
      <c r="W318" s="252">
        <f t="shared" si="91"/>
        <v>0.13699618041767719</v>
      </c>
      <c r="X318" s="253">
        <f t="shared" si="92"/>
        <v>6.6348528892799528E-82</v>
      </c>
      <c r="Y318" s="254">
        <f t="shared" si="105"/>
        <v>42778</v>
      </c>
      <c r="Z318" s="255">
        <f t="shared" si="93"/>
        <v>13.08598312971707</v>
      </c>
      <c r="AA318" s="255">
        <f t="shared" si="94"/>
        <v>2.4659312475181894</v>
      </c>
      <c r="AB318" s="253">
        <f t="shared" si="95"/>
        <v>1.0615764622847924E-79</v>
      </c>
      <c r="AC318" s="256">
        <f t="shared" si="87"/>
        <v>1190.8244648042532</v>
      </c>
      <c r="AD318" s="257">
        <f t="shared" si="88"/>
        <v>601.68722439443809</v>
      </c>
      <c r="AE318" s="258">
        <f t="shared" si="89"/>
        <v>6.9002470048511512E-78</v>
      </c>
      <c r="AF318" s="236">
        <f t="shared" si="96"/>
        <v>1792.5116891986913</v>
      </c>
      <c r="AG318" s="237">
        <f t="shared" si="106"/>
        <v>0.11094334896321664</v>
      </c>
      <c r="AH318" s="254">
        <f t="shared" si="107"/>
        <v>33691</v>
      </c>
      <c r="AI318" s="259">
        <f t="shared" si="97"/>
        <v>75.898702152359007</v>
      </c>
      <c r="AJ318" s="259">
        <f t="shared" si="98"/>
        <v>6.4388204796308282</v>
      </c>
      <c r="AK318" s="253">
        <f t="shared" si="99"/>
        <v>1.1677341085132717E-78</v>
      </c>
      <c r="AL318" s="256">
        <f t="shared" si="100"/>
        <v>6906.7818958646694</v>
      </c>
      <c r="AM318" s="257">
        <f t="shared" si="101"/>
        <v>1571.0721970299219</v>
      </c>
      <c r="AN318" s="258">
        <f t="shared" si="102"/>
        <v>7.590271705336264E-77</v>
      </c>
      <c r="AO318" s="236">
        <f t="shared" si="103"/>
        <v>8477.8540928945913</v>
      </c>
      <c r="AP318" s="241">
        <f t="shared" si="104"/>
        <v>6.3369242388119681E-2</v>
      </c>
    </row>
    <row r="319" spans="21:42">
      <c r="U319" s="251">
        <v>310</v>
      </c>
      <c r="V319" s="252">
        <f t="shared" si="90"/>
        <v>0.87201355625367083</v>
      </c>
      <c r="W319" s="252">
        <f t="shared" si="91"/>
        <v>0.13611771030475428</v>
      </c>
      <c r="X319" s="253">
        <f t="shared" si="92"/>
        <v>3.6234208403880768E-82</v>
      </c>
      <c r="Y319" s="254">
        <f t="shared" si="105"/>
        <v>42785</v>
      </c>
      <c r="Z319" s="255">
        <f t="shared" si="93"/>
        <v>13.080203343805062</v>
      </c>
      <c r="AA319" s="255">
        <f t="shared" si="94"/>
        <v>2.4501187854855768</v>
      </c>
      <c r="AB319" s="253">
        <f t="shared" si="95"/>
        <v>5.7974733446209227E-80</v>
      </c>
      <c r="AC319" s="256">
        <f t="shared" si="87"/>
        <v>1190.2985042862604</v>
      </c>
      <c r="AD319" s="257">
        <f t="shared" si="88"/>
        <v>597.82898365848075</v>
      </c>
      <c r="AE319" s="258">
        <f t="shared" si="89"/>
        <v>3.7683576740035996E-78</v>
      </c>
      <c r="AF319" s="236">
        <f t="shared" si="96"/>
        <v>1788.127487944741</v>
      </c>
      <c r="AG319" s="237">
        <f t="shared" si="106"/>
        <v>0.11067199900629703</v>
      </c>
      <c r="AH319" s="254">
        <f t="shared" si="107"/>
        <v>33698</v>
      </c>
      <c r="AI319" s="259">
        <f t="shared" si="97"/>
        <v>75.865179394069358</v>
      </c>
      <c r="AJ319" s="259">
        <f t="shared" si="98"/>
        <v>6.3975323843234513</v>
      </c>
      <c r="AK319" s="253">
        <f t="shared" si="99"/>
        <v>6.3772206790830157E-79</v>
      </c>
      <c r="AL319" s="256">
        <f t="shared" si="100"/>
        <v>6903.7313248603114</v>
      </c>
      <c r="AM319" s="257">
        <f t="shared" si="101"/>
        <v>1560.997901774922</v>
      </c>
      <c r="AN319" s="258">
        <f t="shared" si="102"/>
        <v>4.1451934414039605E-77</v>
      </c>
      <c r="AO319" s="236">
        <f t="shared" si="103"/>
        <v>8464.7292266352342</v>
      </c>
      <c r="AP319" s="241">
        <f t="shared" si="104"/>
        <v>6.3271138219047229E-2</v>
      </c>
    </row>
    <row r="320" spans="21:42">
      <c r="U320" s="251">
        <v>311</v>
      </c>
      <c r="V320" s="252">
        <f t="shared" si="90"/>
        <v>0.87162840737967673</v>
      </c>
      <c r="W320" s="252">
        <f t="shared" si="91"/>
        <v>0.13524487326668747</v>
      </c>
      <c r="X320" s="253">
        <f t="shared" si="92"/>
        <v>1.9788198481043641E-82</v>
      </c>
      <c r="Y320" s="254">
        <f t="shared" si="105"/>
        <v>42792</v>
      </c>
      <c r="Z320" s="255">
        <f t="shared" si="93"/>
        <v>13.074426110695152</v>
      </c>
      <c r="AA320" s="255">
        <f t="shared" si="94"/>
        <v>2.4344077188003745</v>
      </c>
      <c r="AB320" s="253">
        <f t="shared" si="95"/>
        <v>3.1661117569669824E-80</v>
      </c>
      <c r="AC320" s="256">
        <f t="shared" si="87"/>
        <v>1189.7727760732587</v>
      </c>
      <c r="AD320" s="257">
        <f t="shared" si="88"/>
        <v>593.9954833872913</v>
      </c>
      <c r="AE320" s="258">
        <f t="shared" si="89"/>
        <v>2.0579726420285387E-78</v>
      </c>
      <c r="AF320" s="236">
        <f t="shared" si="96"/>
        <v>1783.7682594605499</v>
      </c>
      <c r="AG320" s="237">
        <f t="shared" si="106"/>
        <v>0.11040219468097728</v>
      </c>
      <c r="AH320" s="254">
        <f t="shared" si="107"/>
        <v>33705</v>
      </c>
      <c r="AI320" s="259">
        <f t="shared" si="97"/>
        <v>75.831671442031876</v>
      </c>
      <c r="AJ320" s="259">
        <f t="shared" si="98"/>
        <v>6.3565090435343112</v>
      </c>
      <c r="AK320" s="253">
        <f t="shared" si="99"/>
        <v>3.4827229326636808E-79</v>
      </c>
      <c r="AL320" s="256">
        <f t="shared" si="100"/>
        <v>6900.6821012249002</v>
      </c>
      <c r="AM320" s="257">
        <f t="shared" si="101"/>
        <v>1550.9882066223718</v>
      </c>
      <c r="AN320" s="258">
        <f t="shared" si="102"/>
        <v>2.2637699062313923E-77</v>
      </c>
      <c r="AO320" s="236">
        <f t="shared" si="103"/>
        <v>8451.670307847271</v>
      </c>
      <c r="AP320" s="241">
        <f t="shared" si="104"/>
        <v>6.3173526986188819E-2</v>
      </c>
    </row>
    <row r="321" spans="21:42">
      <c r="U321" s="251">
        <v>312</v>
      </c>
      <c r="V321" s="252">
        <f t="shared" si="90"/>
        <v>0.87124342861732162</v>
      </c>
      <c r="W321" s="252">
        <f t="shared" si="91"/>
        <v>0.13437763318212015</v>
      </c>
      <c r="X321" s="253">
        <f t="shared" si="92"/>
        <v>1.0806715983982372E-82</v>
      </c>
      <c r="Y321" s="254">
        <f t="shared" si="105"/>
        <v>42799</v>
      </c>
      <c r="Z321" s="255">
        <f t="shared" si="93"/>
        <v>13.068651429259825</v>
      </c>
      <c r="AA321" s="255">
        <f t="shared" si="94"/>
        <v>2.4187973972781629</v>
      </c>
      <c r="AB321" s="253">
        <f t="shared" si="95"/>
        <v>1.7290745574371797E-80</v>
      </c>
      <c r="AC321" s="256">
        <f t="shared" si="87"/>
        <v>1189.2472800626442</v>
      </c>
      <c r="AD321" s="257">
        <f t="shared" si="88"/>
        <v>590.18656493587173</v>
      </c>
      <c r="AE321" s="258">
        <f t="shared" si="89"/>
        <v>1.1238984623341668E-78</v>
      </c>
      <c r="AF321" s="236">
        <f t="shared" si="96"/>
        <v>1779.433844998516</v>
      </c>
      <c r="AG321" s="237">
        <f t="shared" si="106"/>
        <v>0.11013392616194317</v>
      </c>
      <c r="AH321" s="254">
        <f t="shared" si="107"/>
        <v>33712</v>
      </c>
      <c r="AI321" s="259">
        <f t="shared" si="97"/>
        <v>75.798178289706982</v>
      </c>
      <c r="AJ321" s="259">
        <f t="shared" si="98"/>
        <v>6.3157487595596473</v>
      </c>
      <c r="AK321" s="253">
        <f t="shared" si="99"/>
        <v>1.9019820131808976E-79</v>
      </c>
      <c r="AL321" s="256">
        <f t="shared" si="100"/>
        <v>6897.6342243633335</v>
      </c>
      <c r="AM321" s="257">
        <f t="shared" si="101"/>
        <v>1541.0426973325539</v>
      </c>
      <c r="AN321" s="258">
        <f t="shared" si="102"/>
        <v>1.2362883085675832E-77</v>
      </c>
      <c r="AO321" s="236">
        <f t="shared" si="103"/>
        <v>8438.6769216958874</v>
      </c>
      <c r="AP321" s="241">
        <f t="shared" si="104"/>
        <v>6.3076405588787132E-2</v>
      </c>
    </row>
    <row r="322" spans="21:42">
      <c r="U322" s="251">
        <v>313</v>
      </c>
      <c r="V322" s="252">
        <f t="shared" si="90"/>
        <v>0.87085861989147095</v>
      </c>
      <c r="W322" s="252">
        <f t="shared" si="91"/>
        <v>0.13351595416131889</v>
      </c>
      <c r="X322" s="253">
        <f t="shared" si="92"/>
        <v>5.9017555575025791E-83</v>
      </c>
      <c r="Y322" s="254">
        <f t="shared" si="105"/>
        <v>42806</v>
      </c>
      <c r="Z322" s="255">
        <f t="shared" si="93"/>
        <v>13.062879298372064</v>
      </c>
      <c r="AA322" s="255">
        <f t="shared" si="94"/>
        <v>2.4032871749037401</v>
      </c>
      <c r="AB322" s="253">
        <f t="shared" si="95"/>
        <v>9.4428088920041268E-81</v>
      </c>
      <c r="AC322" s="256">
        <f t="shared" si="87"/>
        <v>1188.7220161518578</v>
      </c>
      <c r="AD322" s="257">
        <f t="shared" si="88"/>
        <v>586.40207067651249</v>
      </c>
      <c r="AE322" s="258">
        <f t="shared" si="89"/>
        <v>6.1378257798026823E-79</v>
      </c>
      <c r="AF322" s="236">
        <f t="shared" si="96"/>
        <v>1775.1240868283703</v>
      </c>
      <c r="AG322" s="237">
        <f t="shared" si="106"/>
        <v>0.10986718368684596</v>
      </c>
      <c r="AH322" s="254">
        <f t="shared" si="107"/>
        <v>33719</v>
      </c>
      <c r="AI322" s="259">
        <f t="shared" si="97"/>
        <v>75.764699930557967</v>
      </c>
      <c r="AJ322" s="259">
        <f t="shared" si="98"/>
        <v>6.2752498455819881</v>
      </c>
      <c r="AK322" s="253">
        <f t="shared" si="99"/>
        <v>1.038708978120454E-79</v>
      </c>
      <c r="AL322" s="256">
        <f t="shared" si="100"/>
        <v>6894.5876936807745</v>
      </c>
      <c r="AM322" s="257">
        <f t="shared" si="101"/>
        <v>1531.1609623220049</v>
      </c>
      <c r="AN322" s="258">
        <f t="shared" si="102"/>
        <v>6.7516083577829505E-78</v>
      </c>
      <c r="AO322" s="236">
        <f t="shared" si="103"/>
        <v>8425.7486560027792</v>
      </c>
      <c r="AP322" s="241">
        <f t="shared" si="104"/>
        <v>6.2979770945941468E-2</v>
      </c>
    </row>
    <row r="323" spans="21:42">
      <c r="U323" s="251">
        <v>314</v>
      </c>
      <c r="V323" s="252">
        <f t="shared" si="90"/>
        <v>0.87047398112702301</v>
      </c>
      <c r="W323" s="252">
        <f t="shared" si="91"/>
        <v>0.13265980054468882</v>
      </c>
      <c r="X323" s="253">
        <f t="shared" si="92"/>
        <v>3.2230622801724789E-83</v>
      </c>
      <c r="Y323" s="254">
        <f t="shared" si="105"/>
        <v>42813</v>
      </c>
      <c r="Z323" s="255">
        <f t="shared" si="93"/>
        <v>13.057109716905344</v>
      </c>
      <c r="AA323" s="255">
        <f t="shared" si="94"/>
        <v>2.3878764098043987</v>
      </c>
      <c r="AB323" s="253">
        <f t="shared" si="95"/>
        <v>5.1568996482759658E-81</v>
      </c>
      <c r="AC323" s="256">
        <f t="shared" si="87"/>
        <v>1188.1969842383862</v>
      </c>
      <c r="AD323" s="257">
        <f t="shared" si="88"/>
        <v>582.64184399227327</v>
      </c>
      <c r="AE323" s="258">
        <f t="shared" si="89"/>
        <v>3.3519847713793782E-79</v>
      </c>
      <c r="AF323" s="236">
        <f t="shared" si="96"/>
        <v>1770.8388282306596</v>
      </c>
      <c r="AG323" s="237">
        <f t="shared" si="106"/>
        <v>0.10960195755589897</v>
      </c>
      <c r="AH323" s="254">
        <f t="shared" si="107"/>
        <v>33726</v>
      </c>
      <c r="AI323" s="259">
        <f t="shared" si="97"/>
        <v>75.731236358051007</v>
      </c>
      <c r="AJ323" s="259">
        <f t="shared" si="98"/>
        <v>6.2350106256003741</v>
      </c>
      <c r="AK323" s="253">
        <f t="shared" si="99"/>
        <v>5.6725896131035626E-80</v>
      </c>
      <c r="AL323" s="256">
        <f t="shared" si="100"/>
        <v>6891.5425085826419</v>
      </c>
      <c r="AM323" s="257">
        <f t="shared" si="101"/>
        <v>1521.3425926464911</v>
      </c>
      <c r="AN323" s="258">
        <f t="shared" si="102"/>
        <v>3.6871832485173155E-78</v>
      </c>
      <c r="AO323" s="236">
        <f t="shared" si="103"/>
        <v>8412.8851012291325</v>
      </c>
      <c r="AP323" s="241">
        <f t="shared" si="104"/>
        <v>6.2883619996480414E-2</v>
      </c>
    </row>
    <row r="324" spans="21:42">
      <c r="U324" s="251">
        <v>315</v>
      </c>
      <c r="V324" s="252">
        <f t="shared" si="90"/>
        <v>0.87008951224890996</v>
      </c>
      <c r="W324" s="252">
        <f t="shared" si="91"/>
        <v>0.13180913690129725</v>
      </c>
      <c r="X324" s="253">
        <f t="shared" si="92"/>
        <v>1.7601763340850423E-83</v>
      </c>
      <c r="Y324" s="254">
        <f t="shared" si="105"/>
        <v>42820</v>
      </c>
      <c r="Z324" s="255">
        <f t="shared" si="93"/>
        <v>13.051342683733649</v>
      </c>
      <c r="AA324" s="255">
        <f t="shared" si="94"/>
        <v>2.3725644642233505</v>
      </c>
      <c r="AB324" s="253">
        <f t="shared" si="95"/>
        <v>2.8162821345360677E-81</v>
      </c>
      <c r="AC324" s="256">
        <f t="shared" si="87"/>
        <v>1187.6721842197621</v>
      </c>
      <c r="AD324" s="257">
        <f t="shared" si="88"/>
        <v>578.90572927049755</v>
      </c>
      <c r="AE324" s="258">
        <f t="shared" si="89"/>
        <v>1.830583387448444E-79</v>
      </c>
      <c r="AF324" s="236">
        <f t="shared" si="96"/>
        <v>1766.5779134902596</v>
      </c>
      <c r="AG324" s="237">
        <f t="shared" si="106"/>
        <v>0.10933823813147611</v>
      </c>
      <c r="AH324" s="254">
        <f t="shared" si="107"/>
        <v>33733</v>
      </c>
      <c r="AI324" s="259">
        <f t="shared" si="97"/>
        <v>75.697787565655162</v>
      </c>
      <c r="AJ324" s="259">
        <f t="shared" si="98"/>
        <v>6.1950294343609711</v>
      </c>
      <c r="AK324" s="253">
        <f t="shared" si="99"/>
        <v>3.0979103479896745E-80</v>
      </c>
      <c r="AL324" s="256">
        <f t="shared" si="100"/>
        <v>6888.49866847462</v>
      </c>
      <c r="AM324" s="257">
        <f t="shared" si="101"/>
        <v>1511.587181984077</v>
      </c>
      <c r="AN324" s="258">
        <f t="shared" si="102"/>
        <v>2.0136417261932885E-78</v>
      </c>
      <c r="AO324" s="236">
        <f t="shared" si="103"/>
        <v>8400.0858504586977</v>
      </c>
      <c r="AP324" s="241">
        <f t="shared" si="104"/>
        <v>6.278794969883543E-2</v>
      </c>
    </row>
    <row r="325" spans="21:42">
      <c r="U325" s="251">
        <v>316</v>
      </c>
      <c r="V325" s="252">
        <f t="shared" si="90"/>
        <v>0.86970521318209693</v>
      </c>
      <c r="W325" s="252">
        <f t="shared" si="91"/>
        <v>0.13096392802740803</v>
      </c>
      <c r="X325" s="253">
        <f t="shared" si="92"/>
        <v>9.6126616793370193E-84</v>
      </c>
      <c r="Y325" s="254">
        <f t="shared" si="105"/>
        <v>42827</v>
      </c>
      <c r="Z325" s="255">
        <f t="shared" si="93"/>
        <v>13.045578197731453</v>
      </c>
      <c r="AA325" s="255">
        <f t="shared" si="94"/>
        <v>2.3573507044933444</v>
      </c>
      <c r="AB325" s="253">
        <f t="shared" si="95"/>
        <v>1.538025868693923E-81</v>
      </c>
      <c r="AC325" s="256">
        <f t="shared" si="87"/>
        <v>1187.1476159935623</v>
      </c>
      <c r="AD325" s="257">
        <f t="shared" si="88"/>
        <v>575.19357189637594</v>
      </c>
      <c r="AE325" s="258">
        <f t="shared" si="89"/>
        <v>9.9971681465104982E-80</v>
      </c>
      <c r="AF325" s="236">
        <f t="shared" si="96"/>
        <v>1762.3411878899383</v>
      </c>
      <c r="AG325" s="237">
        <f t="shared" si="106"/>
        <v>0.10907601583771358</v>
      </c>
      <c r="AH325" s="254">
        <f t="shared" si="107"/>
        <v>33740</v>
      </c>
      <c r="AI325" s="259">
        <f t="shared" si="97"/>
        <v>75.664353546842435</v>
      </c>
      <c r="AJ325" s="259">
        <f t="shared" si="98"/>
        <v>6.1553046172881771</v>
      </c>
      <c r="AK325" s="253">
        <f t="shared" si="99"/>
        <v>1.6918284555633152E-80</v>
      </c>
      <c r="AL325" s="256">
        <f t="shared" si="100"/>
        <v>6885.4561727626615</v>
      </c>
      <c r="AM325" s="257">
        <f t="shared" si="101"/>
        <v>1501.8943266183148</v>
      </c>
      <c r="AN325" s="258">
        <f t="shared" si="102"/>
        <v>1.0996884961161547E-78</v>
      </c>
      <c r="AO325" s="236">
        <f t="shared" si="103"/>
        <v>8387.3504993809765</v>
      </c>
      <c r="AP325" s="241">
        <f t="shared" si="104"/>
        <v>6.2692757030915106E-2</v>
      </c>
    </row>
    <row r="326" spans="21:42">
      <c r="U326" s="251">
        <v>317</v>
      </c>
      <c r="V326" s="252">
        <f t="shared" si="90"/>
        <v>0.86932108385158191</v>
      </c>
      <c r="W326" s="252">
        <f t="shared" si="91"/>
        <v>0.13012413894502406</v>
      </c>
      <c r="X326" s="253">
        <f t="shared" si="92"/>
        <v>5.2496595239945981E-84</v>
      </c>
      <c r="Y326" s="254">
        <f t="shared" si="105"/>
        <v>42834</v>
      </c>
      <c r="Z326" s="255">
        <f t="shared" si="93"/>
        <v>13.03981625777373</v>
      </c>
      <c r="AA326" s="255">
        <f t="shared" si="94"/>
        <v>2.3422345010104331</v>
      </c>
      <c r="AB326" s="253">
        <f t="shared" si="95"/>
        <v>8.3994552383913566E-82</v>
      </c>
      <c r="AC326" s="256">
        <f t="shared" si="87"/>
        <v>1186.6232794574094</v>
      </c>
      <c r="AD326" s="257">
        <f t="shared" si="88"/>
        <v>571.50521824654572</v>
      </c>
      <c r="AE326" s="258">
        <f t="shared" si="89"/>
        <v>5.4596459049543818E-80</v>
      </c>
      <c r="AF326" s="236">
        <f t="shared" si="96"/>
        <v>1758.128497703955</v>
      </c>
      <c r="AG326" s="237">
        <f t="shared" si="106"/>
        <v>0.10881528116011357</v>
      </c>
      <c r="AH326" s="254">
        <f t="shared" si="107"/>
        <v>33747</v>
      </c>
      <c r="AI326" s="259">
        <f t="shared" si="97"/>
        <v>75.630934295087627</v>
      </c>
      <c r="AJ326" s="259">
        <f t="shared" si="98"/>
        <v>6.115834530416131</v>
      </c>
      <c r="AK326" s="253">
        <f t="shared" si="99"/>
        <v>9.239400762230493E-81</v>
      </c>
      <c r="AL326" s="256">
        <f t="shared" si="100"/>
        <v>6882.4150208529745</v>
      </c>
      <c r="AM326" s="257">
        <f t="shared" si="101"/>
        <v>1492.2636254215358</v>
      </c>
      <c r="AN326" s="258">
        <f t="shared" si="102"/>
        <v>6.0056104954498205E-79</v>
      </c>
      <c r="AO326" s="236">
        <f t="shared" si="103"/>
        <v>8374.6786462745113</v>
      </c>
      <c r="AP326" s="241">
        <f t="shared" si="104"/>
        <v>6.2598038989980273E-2</v>
      </c>
    </row>
    <row r="327" spans="21:42">
      <c r="U327" s="251">
        <v>318</v>
      </c>
      <c r="V327" s="252">
        <f t="shared" si="90"/>
        <v>0.86893712418239621</v>
      </c>
      <c r="W327" s="252">
        <f t="shared" si="91"/>
        <v>0.12928973490044035</v>
      </c>
      <c r="X327" s="253">
        <f t="shared" si="92"/>
        <v>2.8669400876873385E-84</v>
      </c>
      <c r="Y327" s="254">
        <f t="shared" si="105"/>
        <v>42841</v>
      </c>
      <c r="Z327" s="255">
        <f t="shared" si="93"/>
        <v>13.034056862735943</v>
      </c>
      <c r="AA327" s="255">
        <f t="shared" si="94"/>
        <v>2.3272152282079261</v>
      </c>
      <c r="AB327" s="253">
        <f t="shared" si="95"/>
        <v>4.5871041402997418E-82</v>
      </c>
      <c r="AC327" s="256">
        <f t="shared" si="87"/>
        <v>1186.0991745089707</v>
      </c>
      <c r="AD327" s="257">
        <f t="shared" si="88"/>
        <v>567.84051568273378</v>
      </c>
      <c r="AE327" s="258">
        <f t="shared" si="89"/>
        <v>2.9816176911948325E-80</v>
      </c>
      <c r="AF327" s="236">
        <f t="shared" si="96"/>
        <v>1753.9396901917044</v>
      </c>
      <c r="AG327" s="237">
        <f t="shared" si="106"/>
        <v>0.10855602464515098</v>
      </c>
      <c r="AH327" s="254">
        <f t="shared" si="107"/>
        <v>33754</v>
      </c>
      <c r="AI327" s="259">
        <f t="shared" si="97"/>
        <v>75.597529803868468</v>
      </c>
      <c r="AJ327" s="259">
        <f t="shared" si="98"/>
        <v>6.0766175403206963</v>
      </c>
      <c r="AK327" s="253">
        <f t="shared" si="99"/>
        <v>5.045814554329716E-81</v>
      </c>
      <c r="AL327" s="256">
        <f t="shared" si="100"/>
        <v>6879.3752121520311</v>
      </c>
      <c r="AM327" s="257">
        <f t="shared" si="101"/>
        <v>1482.6946798382496</v>
      </c>
      <c r="AN327" s="258">
        <f t="shared" si="102"/>
        <v>3.2797794603143154E-79</v>
      </c>
      <c r="AO327" s="236">
        <f t="shared" si="103"/>
        <v>8362.0698919902807</v>
      </c>
      <c r="AP327" s="241">
        <f t="shared" si="104"/>
        <v>6.2503792592519938E-2</v>
      </c>
    </row>
    <row r="328" spans="21:42">
      <c r="U328" s="251">
        <v>319</v>
      </c>
      <c r="V328" s="252">
        <f t="shared" si="90"/>
        <v>0.868553334099604</v>
      </c>
      <c r="W328" s="252">
        <f t="shared" si="91"/>
        <v>0.12846068136280531</v>
      </c>
      <c r="X328" s="253">
        <f t="shared" si="92"/>
        <v>1.5656911517442838E-84</v>
      </c>
      <c r="Y328" s="254">
        <f t="shared" si="105"/>
        <v>42848</v>
      </c>
      <c r="Z328" s="255">
        <f t="shared" si="93"/>
        <v>13.028300011494061</v>
      </c>
      <c r="AA328" s="255">
        <f t="shared" si="94"/>
        <v>2.3122922645304955</v>
      </c>
      <c r="AB328" s="253">
        <f t="shared" si="95"/>
        <v>2.5051058427908542E-82</v>
      </c>
      <c r="AC328" s="256">
        <f t="shared" si="87"/>
        <v>1185.5753010459596</v>
      </c>
      <c r="AD328" s="257">
        <f t="shared" si="88"/>
        <v>564.19931254544099</v>
      </c>
      <c r="AE328" s="258">
        <f t="shared" si="89"/>
        <v>1.6283187978140553E-80</v>
      </c>
      <c r="AF328" s="236">
        <f t="shared" si="96"/>
        <v>1749.7746135914006</v>
      </c>
      <c r="AG328" s="237">
        <f t="shared" si="106"/>
        <v>0.10829823689988244</v>
      </c>
      <c r="AH328" s="254">
        <f t="shared" si="107"/>
        <v>33761</v>
      </c>
      <c r="AI328" s="259">
        <f t="shared" si="97"/>
        <v>75.564140066665544</v>
      </c>
      <c r="AJ328" s="259">
        <f t="shared" si="98"/>
        <v>6.0376520240518499</v>
      </c>
      <c r="AK328" s="253">
        <f t="shared" si="99"/>
        <v>2.7556164270699396E-81</v>
      </c>
      <c r="AL328" s="256">
        <f t="shared" si="100"/>
        <v>6876.336746066565</v>
      </c>
      <c r="AM328" s="257">
        <f t="shared" si="101"/>
        <v>1473.1870938686513</v>
      </c>
      <c r="AN328" s="258">
        <f t="shared" si="102"/>
        <v>1.7911506775954609E-79</v>
      </c>
      <c r="AO328" s="236">
        <f t="shared" si="103"/>
        <v>8349.5238399352165</v>
      </c>
      <c r="AP328" s="241">
        <f t="shared" si="104"/>
        <v>6.2410014874128013E-2</v>
      </c>
    </row>
    <row r="329" spans="21:42">
      <c r="U329" s="251">
        <v>320</v>
      </c>
      <c r="V329" s="252">
        <f t="shared" si="90"/>
        <v>0.86816971352830308</v>
      </c>
      <c r="W329" s="252">
        <f t="shared" si="91"/>
        <v>0.12763694402269204</v>
      </c>
      <c r="X329" s="253">
        <f t="shared" si="92"/>
        <v>8.5505406728883953E-85</v>
      </c>
      <c r="Y329" s="254">
        <f t="shared" si="105"/>
        <v>42855</v>
      </c>
      <c r="Z329" s="255">
        <f t="shared" si="93"/>
        <v>13.022545702924546</v>
      </c>
      <c r="AA329" s="255">
        <f t="shared" si="94"/>
        <v>2.2974649924084569</v>
      </c>
      <c r="AB329" s="253">
        <f t="shared" si="95"/>
        <v>1.3680865076621432E-82</v>
      </c>
      <c r="AC329" s="256">
        <f t="shared" ref="AC329:AC392" si="108">Z329*10^15/10^6*10^(-6)*線量率定数</f>
        <v>1185.0516589661336</v>
      </c>
      <c r="AD329" s="257">
        <f t="shared" ref="AD329:AD392" si="109">AA329*10^15/10^6*10^(-6)*線量率定数</f>
        <v>560.5814581476634</v>
      </c>
      <c r="AE329" s="258">
        <f t="shared" ref="AE329:AE392" si="110">AB329*10^15/10^6*10^(-6)*線量率定数</f>
        <v>8.8925622998039301E-81</v>
      </c>
      <c r="AF329" s="236">
        <f t="shared" si="96"/>
        <v>1745.633117113797</v>
      </c>
      <c r="AG329" s="237">
        <f t="shared" si="106"/>
        <v>0.10804190859155766</v>
      </c>
      <c r="AH329" s="254">
        <f t="shared" si="107"/>
        <v>33768</v>
      </c>
      <c r="AI329" s="259">
        <f t="shared" si="97"/>
        <v>75.530765076962368</v>
      </c>
      <c r="AJ329" s="259">
        <f t="shared" si="98"/>
        <v>5.9989363690665263</v>
      </c>
      <c r="AK329" s="253">
        <f t="shared" si="99"/>
        <v>1.5048951584283576E-81</v>
      </c>
      <c r="AL329" s="256">
        <f t="shared" si="100"/>
        <v>6873.2996220035757</v>
      </c>
      <c r="AM329" s="257">
        <f t="shared" si="101"/>
        <v>1463.7404740522322</v>
      </c>
      <c r="AN329" s="258">
        <f t="shared" si="102"/>
        <v>9.781818529784324E-80</v>
      </c>
      <c r="AO329" s="236">
        <f t="shared" si="103"/>
        <v>8337.0400960558072</v>
      </c>
      <c r="AP329" s="241">
        <f t="shared" si="104"/>
        <v>6.2316702889380779E-2</v>
      </c>
    </row>
    <row r="330" spans="21:42">
      <c r="U330" s="251">
        <v>321</v>
      </c>
      <c r="V330" s="252">
        <f t="shared" ref="V330:V393" si="111">2.71828^(-0.69315/Cs137半減期*(U330*7/365.25))</f>
        <v>0.86778626239362389</v>
      </c>
      <c r="W330" s="252">
        <f t="shared" ref="W330:W393" si="112">2.71828^(-0.69315/Cs134半減期*(U330*7/365.25))</f>
        <v>0.12681848879067825</v>
      </c>
      <c r="X330" s="253">
        <f t="shared" ref="X330:X393" si="113">2.71828^(-0.69315/I131半減期*(U330*7/365.25))</f>
        <v>4.6696148034855564E-85</v>
      </c>
      <c r="Y330" s="254">
        <f t="shared" si="105"/>
        <v>42862</v>
      </c>
      <c r="Z330" s="255">
        <f t="shared" ref="Z330:Z393" si="114">放出量_福一*V330</f>
        <v>13.016793935904358</v>
      </c>
      <c r="AA330" s="255">
        <f t="shared" ref="AA330:AA393" si="115">放出量_福一*W330</f>
        <v>2.2827327982322085</v>
      </c>
      <c r="AB330" s="253">
        <f t="shared" ref="AB330:AB393" si="116">放出量_福一*X330</f>
        <v>7.4713836855768895E-83</v>
      </c>
      <c r="AC330" s="256">
        <f t="shared" si="108"/>
        <v>1184.5282481672964</v>
      </c>
      <c r="AD330" s="257">
        <f t="shared" si="109"/>
        <v>556.98680276865889</v>
      </c>
      <c r="AE330" s="258">
        <f t="shared" si="110"/>
        <v>4.8563993956249771E-81</v>
      </c>
      <c r="AF330" s="236">
        <f t="shared" ref="AF330:AF393" si="117">AC330+AD330+AE330</f>
        <v>1741.5150509359553</v>
      </c>
      <c r="AG330" s="237">
        <f t="shared" si="106"/>
        <v>0.10778703044723373</v>
      </c>
      <c r="AH330" s="254">
        <f t="shared" si="107"/>
        <v>33775</v>
      </c>
      <c r="AI330" s="259">
        <f t="shared" ref="AI330:AI393" si="118">放出量_チェル*V330</f>
        <v>75.49740482824528</v>
      </c>
      <c r="AJ330" s="259">
        <f t="shared" ref="AJ330:AJ393" si="119">放出量_チェル*W330</f>
        <v>5.9604689731618778</v>
      </c>
      <c r="AK330" s="253">
        <f t="shared" ref="AK330:AK393" si="120">放出量_チェル*X330</f>
        <v>8.2185220541345796E-82</v>
      </c>
      <c r="AL330" s="256">
        <f t="shared" ref="AL330:AL393" si="121">AI330*10^15/10^6*10^(-6)*線量率定数2</f>
        <v>6870.263839370321</v>
      </c>
      <c r="AM330" s="257">
        <f t="shared" ref="AM330:AM393" si="122">AJ330*10^15/10^6*10^(-6)*線量率定数2</f>
        <v>1454.3544294514979</v>
      </c>
      <c r="AN330" s="258">
        <f t="shared" ref="AN330:AN393" si="123">AK330*10^15/10^6*10^(-6)*線量率定数2</f>
        <v>5.342039335187477E-80</v>
      </c>
      <c r="AO330" s="236">
        <f t="shared" ref="AO330:AO393" si="124">AL330+AM330+AN330</f>
        <v>8324.6182688218196</v>
      </c>
      <c r="AP330" s="241">
        <f t="shared" ref="AP330:AP393" si="125">AO330/133785</f>
        <v>6.222385371171521E-2</v>
      </c>
    </row>
    <row r="331" spans="21:42">
      <c r="U331" s="251">
        <v>322</v>
      </c>
      <c r="V331" s="252">
        <f t="shared" si="111"/>
        <v>0.86740298062073018</v>
      </c>
      <c r="W331" s="252">
        <f t="shared" si="112"/>
        <v>0.12600528179593576</v>
      </c>
      <c r="X331" s="253">
        <f t="shared" si="113"/>
        <v>2.5501665037477448E-85</v>
      </c>
      <c r="Y331" s="254">
        <f t="shared" ref="Y331:Y394" si="126">Y330+7</f>
        <v>42869</v>
      </c>
      <c r="Z331" s="255">
        <f t="shared" si="114"/>
        <v>13.011044709310953</v>
      </c>
      <c r="AA331" s="255">
        <f t="shared" si="115"/>
        <v>2.2680950723268438</v>
      </c>
      <c r="AB331" s="253">
        <f t="shared" si="116"/>
        <v>4.0802664059963915E-83</v>
      </c>
      <c r="AC331" s="256">
        <f t="shared" si="108"/>
        <v>1184.0050685472966</v>
      </c>
      <c r="AD331" s="257">
        <f t="shared" si="109"/>
        <v>553.41519764775001</v>
      </c>
      <c r="AE331" s="258">
        <f t="shared" si="110"/>
        <v>2.6521731638976545E-81</v>
      </c>
      <c r="AF331" s="236">
        <f t="shared" si="117"/>
        <v>1737.4202661950467</v>
      </c>
      <c r="AG331" s="237">
        <f t="shared" ref="AG331:AG394" si="127">AF331/16157</f>
        <v>0.10753359325339151</v>
      </c>
      <c r="AH331" s="254">
        <f t="shared" ref="AH331:AH394" si="128">AH330+7</f>
        <v>33782</v>
      </c>
      <c r="AI331" s="259">
        <f t="shared" si="118"/>
        <v>75.464059314003521</v>
      </c>
      <c r="AJ331" s="259">
        <f t="shared" si="119"/>
        <v>5.9222482444089808</v>
      </c>
      <c r="AK331" s="253">
        <f t="shared" si="120"/>
        <v>4.488293046596031E-82</v>
      </c>
      <c r="AL331" s="256">
        <f t="shared" si="121"/>
        <v>6867.2293975743205</v>
      </c>
      <c r="AM331" s="257">
        <f t="shared" si="122"/>
        <v>1445.0285716357914</v>
      </c>
      <c r="AN331" s="258">
        <f t="shared" si="123"/>
        <v>2.91739048028742E-80</v>
      </c>
      <c r="AO331" s="236">
        <f t="shared" si="124"/>
        <v>8312.2579692101117</v>
      </c>
      <c r="AP331" s="241">
        <f t="shared" si="125"/>
        <v>6.2131464433308005E-2</v>
      </c>
    </row>
    <row r="332" spans="21:42">
      <c r="U332" s="251">
        <v>323</v>
      </c>
      <c r="V332" s="252">
        <f t="shared" si="111"/>
        <v>0.86701986813481846</v>
      </c>
      <c r="W332" s="252">
        <f t="shared" si="112"/>
        <v>0.12519728938482852</v>
      </c>
      <c r="X332" s="253">
        <f t="shared" si="113"/>
        <v>1.3926950017338682E-85</v>
      </c>
      <c r="Y332" s="254">
        <f t="shared" si="126"/>
        <v>42876</v>
      </c>
      <c r="Z332" s="255">
        <f t="shared" si="114"/>
        <v>13.005298022022277</v>
      </c>
      <c r="AA332" s="255">
        <f t="shared" si="115"/>
        <v>2.2535512089269134</v>
      </c>
      <c r="AB332" s="253">
        <f t="shared" si="116"/>
        <v>2.2283120027741889E-83</v>
      </c>
      <c r="AC332" s="256">
        <f t="shared" si="108"/>
        <v>1183.4821200040274</v>
      </c>
      <c r="AD332" s="257">
        <f t="shared" si="109"/>
        <v>549.86649497816688</v>
      </c>
      <c r="AE332" s="258">
        <f t="shared" si="110"/>
        <v>1.4484028018032229E-81</v>
      </c>
      <c r="AF332" s="236">
        <f t="shared" si="117"/>
        <v>1733.3486149821942</v>
      </c>
      <c r="AG332" s="237">
        <f t="shared" si="127"/>
        <v>0.10728158785555451</v>
      </c>
      <c r="AH332" s="254">
        <f t="shared" si="128"/>
        <v>33789</v>
      </c>
      <c r="AI332" s="259">
        <f t="shared" si="118"/>
        <v>75.430728527729201</v>
      </c>
      <c r="AJ332" s="259">
        <f t="shared" si="119"/>
        <v>5.8842726010869404</v>
      </c>
      <c r="AK332" s="253">
        <f t="shared" si="120"/>
        <v>2.4511432030516079E-82</v>
      </c>
      <c r="AL332" s="256">
        <f t="shared" si="121"/>
        <v>6864.1962960233568</v>
      </c>
      <c r="AM332" s="257">
        <f t="shared" si="122"/>
        <v>1435.7625146652131</v>
      </c>
      <c r="AN332" s="258">
        <f t="shared" si="123"/>
        <v>1.5932430819835449E-80</v>
      </c>
      <c r="AO332" s="236">
        <f t="shared" si="124"/>
        <v>8299.9588106885694</v>
      </c>
      <c r="AP332" s="241">
        <f t="shared" si="125"/>
        <v>6.2039532164955481E-2</v>
      </c>
    </row>
    <row r="333" spans="21:42">
      <c r="U333" s="251">
        <v>324</v>
      </c>
      <c r="V333" s="252">
        <f t="shared" si="111"/>
        <v>0.86663692486111832</v>
      </c>
      <c r="W333" s="252">
        <f t="shared" si="112"/>
        <v>0.1243944781195201</v>
      </c>
      <c r="X333" s="253">
        <f t="shared" si="113"/>
        <v>7.6057754072294813E-86</v>
      </c>
      <c r="Y333" s="254">
        <f t="shared" si="126"/>
        <v>42883</v>
      </c>
      <c r="Z333" s="255">
        <f t="shared" si="114"/>
        <v>12.999553872916774</v>
      </c>
      <c r="AA333" s="255">
        <f t="shared" si="115"/>
        <v>2.2391006061513621</v>
      </c>
      <c r="AB333" s="253">
        <f t="shared" si="116"/>
        <v>1.216924065156717E-83</v>
      </c>
      <c r="AC333" s="256">
        <f t="shared" si="108"/>
        <v>1182.9594024354265</v>
      </c>
      <c r="AD333" s="257">
        <f t="shared" si="109"/>
        <v>546.34054790093228</v>
      </c>
      <c r="AE333" s="258">
        <f t="shared" si="110"/>
        <v>7.9100064235186605E-82</v>
      </c>
      <c r="AF333" s="236">
        <f t="shared" si="117"/>
        <v>1729.2999503363587</v>
      </c>
      <c r="AG333" s="237">
        <f t="shared" si="127"/>
        <v>0.10703100515791042</v>
      </c>
      <c r="AH333" s="254">
        <f t="shared" si="128"/>
        <v>33796</v>
      </c>
      <c r="AI333" s="259">
        <f t="shared" si="118"/>
        <v>75.397412462917288</v>
      </c>
      <c r="AJ333" s="259">
        <f t="shared" si="119"/>
        <v>5.8465404716174447</v>
      </c>
      <c r="AK333" s="253">
        <f t="shared" si="120"/>
        <v>1.3386164716723887E-82</v>
      </c>
      <c r="AL333" s="256">
        <f t="shared" si="121"/>
        <v>6861.1645341254716</v>
      </c>
      <c r="AM333" s="257">
        <f t="shared" si="122"/>
        <v>1426.5558750746563</v>
      </c>
      <c r="AN333" s="258">
        <f t="shared" si="123"/>
        <v>8.7010070658705262E-81</v>
      </c>
      <c r="AO333" s="236">
        <f t="shared" si="124"/>
        <v>8287.7204092001284</v>
      </c>
      <c r="AP333" s="241">
        <f t="shared" si="125"/>
        <v>6.1948054035954166E-2</v>
      </c>
    </row>
    <row r="334" spans="21:42">
      <c r="U334" s="251">
        <v>325</v>
      </c>
      <c r="V334" s="252">
        <f t="shared" si="111"/>
        <v>0.86625415072489298</v>
      </c>
      <c r="W334" s="252">
        <f t="shared" si="112"/>
        <v>0.12359681477658981</v>
      </c>
      <c r="X334" s="253">
        <f t="shared" si="113"/>
        <v>4.1536603113528905E-86</v>
      </c>
      <c r="Y334" s="254">
        <f t="shared" si="126"/>
        <v>42890</v>
      </c>
      <c r="Z334" s="255">
        <f t="shared" si="114"/>
        <v>12.993812260873394</v>
      </c>
      <c r="AA334" s="255">
        <f t="shared" si="115"/>
        <v>2.2247426659786167</v>
      </c>
      <c r="AB334" s="253">
        <f t="shared" si="116"/>
        <v>6.6458564981646243E-84</v>
      </c>
      <c r="AC334" s="256">
        <f t="shared" si="108"/>
        <v>1182.4369157394788</v>
      </c>
      <c r="AD334" s="257">
        <f t="shared" si="109"/>
        <v>542.83721049878238</v>
      </c>
      <c r="AE334" s="258">
        <f t="shared" si="110"/>
        <v>4.3198067238070058E-82</v>
      </c>
      <c r="AF334" s="236">
        <f t="shared" si="117"/>
        <v>1725.274126238261</v>
      </c>
      <c r="AG334" s="237">
        <f t="shared" si="127"/>
        <v>0.10678183612293501</v>
      </c>
      <c r="AH334" s="254">
        <f t="shared" si="128"/>
        <v>33803</v>
      </c>
      <c r="AI334" s="259">
        <f t="shared" si="118"/>
        <v>75.36411111306569</v>
      </c>
      <c r="AJ334" s="259">
        <f t="shared" si="119"/>
        <v>5.8090502944997207</v>
      </c>
      <c r="AK334" s="253">
        <f t="shared" si="120"/>
        <v>7.3104421479810867E-83</v>
      </c>
      <c r="AL334" s="256">
        <f t="shared" si="121"/>
        <v>6858.1341112889768</v>
      </c>
      <c r="AM334" s="257">
        <f t="shared" si="122"/>
        <v>1417.4082718579318</v>
      </c>
      <c r="AN334" s="258">
        <f t="shared" si="123"/>
        <v>4.7517873961877063E-81</v>
      </c>
      <c r="AO334" s="236">
        <f t="shared" si="124"/>
        <v>8275.5423831469088</v>
      </c>
      <c r="AP334" s="241">
        <f t="shared" si="125"/>
        <v>6.18570271939822E-2</v>
      </c>
    </row>
    <row r="335" spans="21:42">
      <c r="U335" s="251">
        <v>326</v>
      </c>
      <c r="V335" s="252">
        <f t="shared" si="111"/>
        <v>0.86587154565143776</v>
      </c>
      <c r="W335" s="252">
        <f t="shared" si="112"/>
        <v>0.12280426634565786</v>
      </c>
      <c r="X335" s="253">
        <f t="shared" si="113"/>
        <v>2.2683938268424103E-86</v>
      </c>
      <c r="Y335" s="254">
        <f t="shared" si="126"/>
        <v>42897</v>
      </c>
      <c r="Z335" s="255">
        <f t="shared" si="114"/>
        <v>12.988073184771567</v>
      </c>
      <c r="AA335" s="255">
        <f t="shared" si="115"/>
        <v>2.2104767942218415</v>
      </c>
      <c r="AB335" s="253">
        <f t="shared" si="116"/>
        <v>3.6294301229478564E-84</v>
      </c>
      <c r="AC335" s="256">
        <f t="shared" si="108"/>
        <v>1181.9146598142124</v>
      </c>
      <c r="AD335" s="257">
        <f t="shared" si="109"/>
        <v>539.35633779012926</v>
      </c>
      <c r="AE335" s="258">
        <f t="shared" si="110"/>
        <v>2.3591295799161069E-82</v>
      </c>
      <c r="AF335" s="236">
        <f t="shared" si="117"/>
        <v>1721.2709976043416</v>
      </c>
      <c r="AG335" s="237">
        <f t="shared" si="127"/>
        <v>0.10653407177101823</v>
      </c>
      <c r="AH335" s="254">
        <f t="shared" si="128"/>
        <v>33810</v>
      </c>
      <c r="AI335" s="259">
        <f t="shared" si="118"/>
        <v>75.330824471675086</v>
      </c>
      <c r="AJ335" s="259">
        <f t="shared" si="119"/>
        <v>5.7718005182459198</v>
      </c>
      <c r="AK335" s="253">
        <f t="shared" si="120"/>
        <v>3.992373135242642E-83</v>
      </c>
      <c r="AL335" s="256">
        <f t="shared" si="121"/>
        <v>6855.1050269224334</v>
      </c>
      <c r="AM335" s="257">
        <f t="shared" si="122"/>
        <v>1408.3193264520044</v>
      </c>
      <c r="AN335" s="258">
        <f t="shared" si="123"/>
        <v>2.5950425379077168E-81</v>
      </c>
      <c r="AO335" s="236">
        <f t="shared" si="124"/>
        <v>8263.4243533744375</v>
      </c>
      <c r="AP335" s="241">
        <f t="shared" si="125"/>
        <v>6.1766448804981409E-2</v>
      </c>
    </row>
    <row r="336" spans="21:42">
      <c r="U336" s="251">
        <v>327</v>
      </c>
      <c r="V336" s="252">
        <f t="shared" si="111"/>
        <v>0.86548910956608183</v>
      </c>
      <c r="W336" s="252">
        <f t="shared" si="112"/>
        <v>0.12201680002801911</v>
      </c>
      <c r="X336" s="253">
        <f t="shared" si="113"/>
        <v>1.2388135205935099E-86</v>
      </c>
      <c r="Y336" s="254">
        <f t="shared" si="126"/>
        <v>42904</v>
      </c>
      <c r="Z336" s="255">
        <f t="shared" si="114"/>
        <v>12.982336643491227</v>
      </c>
      <c r="AA336" s="255">
        <f t="shared" si="115"/>
        <v>2.1963024005043441</v>
      </c>
      <c r="AB336" s="253">
        <f t="shared" si="116"/>
        <v>1.982101632949616E-84</v>
      </c>
      <c r="AC336" s="256">
        <f t="shared" si="108"/>
        <v>1181.3926345577015</v>
      </c>
      <c r="AD336" s="257">
        <f t="shared" si="109"/>
        <v>535.89778572305988</v>
      </c>
      <c r="AE336" s="258">
        <f t="shared" si="110"/>
        <v>1.2883660614172503E-82</v>
      </c>
      <c r="AF336" s="236">
        <f t="shared" si="117"/>
        <v>1717.2904202807613</v>
      </c>
      <c r="AG336" s="237">
        <f t="shared" si="127"/>
        <v>0.10628770318009292</v>
      </c>
      <c r="AH336" s="254">
        <f t="shared" si="128"/>
        <v>33817</v>
      </c>
      <c r="AI336" s="259">
        <f t="shared" si="118"/>
        <v>75.297552532249114</v>
      </c>
      <c r="AJ336" s="259">
        <f t="shared" si="119"/>
        <v>5.7347896013168977</v>
      </c>
      <c r="AK336" s="253">
        <f t="shared" si="120"/>
        <v>2.1803117962445773E-83</v>
      </c>
      <c r="AL336" s="256">
        <f t="shared" si="121"/>
        <v>6852.0772804346698</v>
      </c>
      <c r="AM336" s="257">
        <f t="shared" si="122"/>
        <v>1399.2886627213231</v>
      </c>
      <c r="AN336" s="258">
        <f t="shared" si="123"/>
        <v>1.4172026675589753E-81</v>
      </c>
      <c r="AO336" s="236">
        <f t="shared" si="124"/>
        <v>8251.3659431559936</v>
      </c>
      <c r="AP336" s="241">
        <f t="shared" si="125"/>
        <v>6.1676316053040275E-2</v>
      </c>
    </row>
    <row r="337" spans="21:42">
      <c r="U337" s="251">
        <v>328</v>
      </c>
      <c r="V337" s="252">
        <f t="shared" si="111"/>
        <v>0.86510684239418645</v>
      </c>
      <c r="W337" s="252">
        <f t="shared" si="112"/>
        <v>0.12123438323528586</v>
      </c>
      <c r="X337" s="253">
        <f t="shared" si="113"/>
        <v>6.765399026594609E-87</v>
      </c>
      <c r="Y337" s="254">
        <f t="shared" si="126"/>
        <v>42911</v>
      </c>
      <c r="Z337" s="255">
        <f t="shared" si="114"/>
        <v>12.976602635912796</v>
      </c>
      <c r="AA337" s="255">
        <f t="shared" si="115"/>
        <v>2.1822188982351456</v>
      </c>
      <c r="AB337" s="253">
        <f t="shared" si="116"/>
        <v>1.0824638442551373E-84</v>
      </c>
      <c r="AC337" s="256">
        <f t="shared" si="108"/>
        <v>1180.8708398680644</v>
      </c>
      <c r="AD337" s="257">
        <f t="shared" si="109"/>
        <v>532.46141116937542</v>
      </c>
      <c r="AE337" s="258">
        <f t="shared" si="110"/>
        <v>7.0360149876583932E-83</v>
      </c>
      <c r="AF337" s="236">
        <f t="shared" si="117"/>
        <v>1713.3322510374398</v>
      </c>
      <c r="AG337" s="237">
        <f t="shared" si="127"/>
        <v>0.10604272148526582</v>
      </c>
      <c r="AH337" s="254">
        <f t="shared" si="128"/>
        <v>33824</v>
      </c>
      <c r="AI337" s="259">
        <f t="shared" si="118"/>
        <v>75.264295288294221</v>
      </c>
      <c r="AJ337" s="259">
        <f t="shared" si="119"/>
        <v>5.6980160120584351</v>
      </c>
      <c r="AK337" s="253">
        <f t="shared" si="120"/>
        <v>1.1907102286806511E-83</v>
      </c>
      <c r="AL337" s="256">
        <f t="shared" si="121"/>
        <v>6849.0508712347737</v>
      </c>
      <c r="AM337" s="257">
        <f t="shared" si="122"/>
        <v>1390.3159069422582</v>
      </c>
      <c r="AN337" s="258">
        <f t="shared" si="123"/>
        <v>7.7396164864242337E-82</v>
      </c>
      <c r="AO337" s="236">
        <f t="shared" si="124"/>
        <v>8239.3667781770309</v>
      </c>
      <c r="AP337" s="241">
        <f t="shared" si="125"/>
        <v>6.1586626140277545E-2</v>
      </c>
    </row>
    <row r="338" spans="21:42">
      <c r="U338" s="251">
        <v>329</v>
      </c>
      <c r="V338" s="252">
        <f t="shared" si="111"/>
        <v>0.86472474406114674</v>
      </c>
      <c r="W338" s="252">
        <f t="shared" si="112"/>
        <v>0.12045698358803919</v>
      </c>
      <c r="X338" s="253">
        <f t="shared" si="113"/>
        <v>3.6947145981356014E-87</v>
      </c>
      <c r="Y338" s="254">
        <f t="shared" si="126"/>
        <v>42918</v>
      </c>
      <c r="Z338" s="255">
        <f t="shared" si="114"/>
        <v>12.970871160917202</v>
      </c>
      <c r="AA338" s="255">
        <f t="shared" si="115"/>
        <v>2.1682257045847053</v>
      </c>
      <c r="AB338" s="253">
        <f t="shared" si="116"/>
        <v>5.9115433570169622E-85</v>
      </c>
      <c r="AC338" s="256">
        <f t="shared" si="108"/>
        <v>1180.3492756434653</v>
      </c>
      <c r="AD338" s="257">
        <f t="shared" si="109"/>
        <v>529.04707191866817</v>
      </c>
      <c r="AE338" s="258">
        <f t="shared" si="110"/>
        <v>3.8425031820610257E-83</v>
      </c>
      <c r="AF338" s="236">
        <f t="shared" si="117"/>
        <v>1709.3963475621335</v>
      </c>
      <c r="AG338" s="237">
        <f t="shared" si="127"/>
        <v>0.10579911787845105</v>
      </c>
      <c r="AH338" s="254">
        <f t="shared" si="128"/>
        <v>33831</v>
      </c>
      <c r="AI338" s="259">
        <f t="shared" si="118"/>
        <v>75.231052733319771</v>
      </c>
      <c r="AJ338" s="259">
        <f t="shared" si="119"/>
        <v>5.6614782286378418</v>
      </c>
      <c r="AK338" s="253">
        <f t="shared" si="120"/>
        <v>6.502697692718658E-84</v>
      </c>
      <c r="AL338" s="256">
        <f t="shared" si="121"/>
        <v>6846.0257987320983</v>
      </c>
      <c r="AM338" s="257">
        <f t="shared" si="122"/>
        <v>1381.4006877876334</v>
      </c>
      <c r="AN338" s="258">
        <f t="shared" si="123"/>
        <v>4.2267535002671283E-82</v>
      </c>
      <c r="AO338" s="236">
        <f t="shared" si="124"/>
        <v>8227.426486519731</v>
      </c>
      <c r="AP338" s="241">
        <f t="shared" si="125"/>
        <v>6.1497376286726697E-2</v>
      </c>
    </row>
    <row r="339" spans="21:42">
      <c r="U339" s="251">
        <v>330</v>
      </c>
      <c r="V339" s="252">
        <f t="shared" si="111"/>
        <v>0.86434281449239014</v>
      </c>
      <c r="W339" s="252">
        <f t="shared" si="112"/>
        <v>0.119684568914489</v>
      </c>
      <c r="X339" s="253">
        <f t="shared" si="113"/>
        <v>2.0177547411490893E-87</v>
      </c>
      <c r="Y339" s="254">
        <f t="shared" si="126"/>
        <v>42925</v>
      </c>
      <c r="Z339" s="255">
        <f t="shared" si="114"/>
        <v>12.965142217385852</v>
      </c>
      <c r="AA339" s="255">
        <f t="shared" si="115"/>
        <v>2.154322240460802</v>
      </c>
      <c r="AB339" s="253">
        <f t="shared" si="116"/>
        <v>3.2284075858385427E-85</v>
      </c>
      <c r="AC339" s="256">
        <f t="shared" si="108"/>
        <v>1179.8279417821125</v>
      </c>
      <c r="AD339" s="257">
        <f t="shared" si="109"/>
        <v>525.6546266724356</v>
      </c>
      <c r="AE339" s="258">
        <f t="shared" si="110"/>
        <v>2.0984649307950527E-83</v>
      </c>
      <c r="AF339" s="236">
        <f t="shared" si="117"/>
        <v>1705.4825684545481</v>
      </c>
      <c r="AG339" s="237">
        <f t="shared" si="127"/>
        <v>0.10555688360800571</v>
      </c>
      <c r="AH339" s="254">
        <f t="shared" si="128"/>
        <v>33838</v>
      </c>
      <c r="AI339" s="259">
        <f t="shared" si="118"/>
        <v>75.19782486083794</v>
      </c>
      <c r="AJ339" s="259">
        <f t="shared" si="119"/>
        <v>5.6251747389809834</v>
      </c>
      <c r="AK339" s="253">
        <f t="shared" si="120"/>
        <v>3.551248344422397E-84</v>
      </c>
      <c r="AL339" s="256">
        <f t="shared" si="121"/>
        <v>6843.0020623362516</v>
      </c>
      <c r="AM339" s="257">
        <f t="shared" si="122"/>
        <v>1372.5426363113597</v>
      </c>
      <c r="AN339" s="258">
        <f t="shared" si="123"/>
        <v>2.3083114238745579E-82</v>
      </c>
      <c r="AO339" s="236">
        <f t="shared" si="124"/>
        <v>8215.5446986476109</v>
      </c>
      <c r="AP339" s="241">
        <f t="shared" si="125"/>
        <v>6.1408563730220959E-2</v>
      </c>
    </row>
    <row r="340" spans="21:42">
      <c r="U340" s="251">
        <v>331</v>
      </c>
      <c r="V340" s="252">
        <f t="shared" si="111"/>
        <v>0.86396105361337716</v>
      </c>
      <c r="W340" s="252">
        <f t="shared" si="112"/>
        <v>0.11891710724914267</v>
      </c>
      <c r="X340" s="253">
        <f t="shared" si="113"/>
        <v>1.1019346927322042E-87</v>
      </c>
      <c r="Y340" s="254">
        <f t="shared" si="126"/>
        <v>42932</v>
      </c>
      <c r="Z340" s="255">
        <f t="shared" si="114"/>
        <v>12.959415804200658</v>
      </c>
      <c r="AA340" s="255">
        <f t="shared" si="115"/>
        <v>2.140507930484568</v>
      </c>
      <c r="AB340" s="253">
        <f t="shared" si="116"/>
        <v>1.7630955083715266E-85</v>
      </c>
      <c r="AC340" s="256">
        <f t="shared" si="108"/>
        <v>1179.30683818226</v>
      </c>
      <c r="AD340" s="257">
        <f t="shared" si="109"/>
        <v>522.28393503823463</v>
      </c>
      <c r="AE340" s="258">
        <f t="shared" si="110"/>
        <v>1.1460120804414922E-83</v>
      </c>
      <c r="AF340" s="236">
        <f t="shared" si="117"/>
        <v>1701.5907732204946</v>
      </c>
      <c r="AG340" s="237">
        <f t="shared" si="127"/>
        <v>0.10531600997836818</v>
      </c>
      <c r="AH340" s="254">
        <f t="shared" si="128"/>
        <v>33845</v>
      </c>
      <c r="AI340" s="259">
        <f t="shared" si="118"/>
        <v>75.164611664363818</v>
      </c>
      <c r="AJ340" s="259">
        <f t="shared" si="119"/>
        <v>5.5891040407097057</v>
      </c>
      <c r="AK340" s="253">
        <f t="shared" si="120"/>
        <v>1.9394050592086793E-84</v>
      </c>
      <c r="AL340" s="256">
        <f t="shared" si="121"/>
        <v>6839.9796614571078</v>
      </c>
      <c r="AM340" s="257">
        <f t="shared" si="122"/>
        <v>1363.7413859331682</v>
      </c>
      <c r="AN340" s="258">
        <f t="shared" si="123"/>
        <v>1.2606132884856415E-82</v>
      </c>
      <c r="AO340" s="236">
        <f t="shared" si="124"/>
        <v>8203.721047390276</v>
      </c>
      <c r="AP340" s="241">
        <f t="shared" si="125"/>
        <v>6.13201857262793E-2</v>
      </c>
    </row>
    <row r="341" spans="21:42">
      <c r="U341" s="251">
        <v>332</v>
      </c>
      <c r="V341" s="252">
        <f t="shared" si="111"/>
        <v>0.86357946134960162</v>
      </c>
      <c r="W341" s="252">
        <f t="shared" si="112"/>
        <v>0.11815456683148197</v>
      </c>
      <c r="X341" s="253">
        <f t="shared" si="113"/>
        <v>6.0178774074161019E-88</v>
      </c>
      <c r="Y341" s="254">
        <f t="shared" si="126"/>
        <v>42939</v>
      </c>
      <c r="Z341" s="255">
        <f t="shared" si="114"/>
        <v>12.953691920244024</v>
      </c>
      <c r="AA341" s="255">
        <f t="shared" si="115"/>
        <v>2.1267822029666754</v>
      </c>
      <c r="AB341" s="253">
        <f t="shared" si="116"/>
        <v>9.6286038518657631E-86</v>
      </c>
      <c r="AC341" s="256">
        <f t="shared" si="108"/>
        <v>1178.7859647422063</v>
      </c>
      <c r="AD341" s="257">
        <f t="shared" si="109"/>
        <v>518.9348575238688</v>
      </c>
      <c r="AE341" s="258">
        <f t="shared" si="110"/>
        <v>6.2585925037127465E-84</v>
      </c>
      <c r="AF341" s="236">
        <f t="shared" si="117"/>
        <v>1697.7208222660752</v>
      </c>
      <c r="AG341" s="237">
        <f t="shared" si="127"/>
        <v>0.10507648834969828</v>
      </c>
      <c r="AH341" s="254">
        <f t="shared" si="128"/>
        <v>33852</v>
      </c>
      <c r="AI341" s="259">
        <f t="shared" si="118"/>
        <v>75.131413137415336</v>
      </c>
      <c r="AJ341" s="259">
        <f t="shared" si="119"/>
        <v>5.5532646410796529</v>
      </c>
      <c r="AK341" s="253">
        <f t="shared" si="120"/>
        <v>1.059146423705234E-84</v>
      </c>
      <c r="AL341" s="256">
        <f t="shared" si="121"/>
        <v>6836.9585955047951</v>
      </c>
      <c r="AM341" s="257">
        <f t="shared" si="122"/>
        <v>1354.9965724234351</v>
      </c>
      <c r="AN341" s="258">
        <f t="shared" si="123"/>
        <v>6.8844517540840207E-83</v>
      </c>
      <c r="AO341" s="236">
        <f t="shared" si="124"/>
        <v>8191.9551679282304</v>
      </c>
      <c r="AP341" s="241">
        <f t="shared" si="125"/>
        <v>6.1232239547992902E-2</v>
      </c>
    </row>
    <row r="342" spans="21:42">
      <c r="U342" s="251">
        <v>333</v>
      </c>
      <c r="V342" s="252">
        <f t="shared" si="111"/>
        <v>0.86319803762658964</v>
      </c>
      <c r="W342" s="252">
        <f t="shared" si="112"/>
        <v>0.11739691610464886</v>
      </c>
      <c r="X342" s="253">
        <f t="shared" si="113"/>
        <v>3.2864786569968869E-88</v>
      </c>
      <c r="Y342" s="254">
        <f t="shared" si="126"/>
        <v>42946</v>
      </c>
      <c r="Z342" s="255">
        <f t="shared" si="114"/>
        <v>12.947970564398844</v>
      </c>
      <c r="AA342" s="255">
        <f t="shared" si="115"/>
        <v>2.1131444898836795</v>
      </c>
      <c r="AB342" s="253">
        <f t="shared" si="116"/>
        <v>5.2583658511950193E-86</v>
      </c>
      <c r="AC342" s="256">
        <f t="shared" si="108"/>
        <v>1178.2653213602948</v>
      </c>
      <c r="AD342" s="257">
        <f t="shared" si="109"/>
        <v>515.60725553161774</v>
      </c>
      <c r="AE342" s="258">
        <f t="shared" si="110"/>
        <v>3.4179378032767628E-84</v>
      </c>
      <c r="AF342" s="236">
        <f t="shared" si="117"/>
        <v>1693.8725768919126</v>
      </c>
      <c r="AG342" s="237">
        <f t="shared" si="127"/>
        <v>0.10483831013752012</v>
      </c>
      <c r="AH342" s="254">
        <f t="shared" si="128"/>
        <v>33859</v>
      </c>
      <c r="AI342" s="259">
        <f t="shared" si="118"/>
        <v>75.098229273513297</v>
      </c>
      <c r="AJ342" s="259">
        <f t="shared" si="119"/>
        <v>5.5176550569184961</v>
      </c>
      <c r="AK342" s="253">
        <f t="shared" si="120"/>
        <v>5.7842024363145213E-85</v>
      </c>
      <c r="AL342" s="256">
        <f t="shared" si="121"/>
        <v>6833.9388638897099</v>
      </c>
      <c r="AM342" s="257">
        <f t="shared" si="122"/>
        <v>1346.3078338881128</v>
      </c>
      <c r="AN342" s="258">
        <f t="shared" si="123"/>
        <v>3.759731583604439E-83</v>
      </c>
      <c r="AO342" s="236">
        <f t="shared" si="124"/>
        <v>8180.2466977778222</v>
      </c>
      <c r="AP342" s="241">
        <f t="shared" si="125"/>
        <v>6.1144722485912635E-2</v>
      </c>
    </row>
    <row r="343" spans="21:42">
      <c r="U343" s="251">
        <v>334</v>
      </c>
      <c r="V343" s="252">
        <f t="shared" si="111"/>
        <v>0.86281678236990078</v>
      </c>
      <c r="W343" s="252">
        <f t="shared" si="112"/>
        <v>0.11664412371413967</v>
      </c>
      <c r="X343" s="253">
        <f t="shared" si="113"/>
        <v>1.7948092378196134E-88</v>
      </c>
      <c r="Y343" s="254">
        <f t="shared" si="126"/>
        <v>42953</v>
      </c>
      <c r="Z343" s="255">
        <f t="shared" si="114"/>
        <v>12.942251735548512</v>
      </c>
      <c r="AA343" s="255">
        <f t="shared" si="115"/>
        <v>2.099594226854514</v>
      </c>
      <c r="AB343" s="253">
        <f t="shared" si="116"/>
        <v>2.8716947805113812E-86</v>
      </c>
      <c r="AC343" s="256">
        <f t="shared" si="108"/>
        <v>1177.7449079349144</v>
      </c>
      <c r="AD343" s="257">
        <f t="shared" si="109"/>
        <v>512.30099135250134</v>
      </c>
      <c r="AE343" s="258">
        <f t="shared" si="110"/>
        <v>1.8666016073323977E-84</v>
      </c>
      <c r="AF343" s="236">
        <f t="shared" si="117"/>
        <v>1690.0458992874158</v>
      </c>
      <c r="AG343" s="237">
        <f t="shared" si="127"/>
        <v>0.10460146681236714</v>
      </c>
      <c r="AH343" s="254">
        <f t="shared" si="128"/>
        <v>33866</v>
      </c>
      <c r="AI343" s="259">
        <f t="shared" si="118"/>
        <v>75.065060066181374</v>
      </c>
      <c r="AJ343" s="259">
        <f t="shared" si="119"/>
        <v>5.4822738145645644</v>
      </c>
      <c r="AK343" s="253">
        <f t="shared" si="120"/>
        <v>3.1588642585625196E-85</v>
      </c>
      <c r="AL343" s="256">
        <f t="shared" si="121"/>
        <v>6830.920466022505</v>
      </c>
      <c r="AM343" s="257">
        <f t="shared" si="122"/>
        <v>1337.6748107537535</v>
      </c>
      <c r="AN343" s="258">
        <f t="shared" si="123"/>
        <v>2.053261768065638E-83</v>
      </c>
      <c r="AO343" s="236">
        <f t="shared" si="124"/>
        <v>8168.5952767762583</v>
      </c>
      <c r="AP343" s="241">
        <f t="shared" si="125"/>
        <v>6.1057631847937048E-2</v>
      </c>
    </row>
    <row r="344" spans="21:42">
      <c r="U344" s="251">
        <v>335</v>
      </c>
      <c r="V344" s="252">
        <f t="shared" si="111"/>
        <v>0.86243569550512722</v>
      </c>
      <c r="W344" s="252">
        <f t="shared" si="112"/>
        <v>0.11589615850650724</v>
      </c>
      <c r="X344" s="253">
        <f t="shared" si="113"/>
        <v>9.8017986312021425E-89</v>
      </c>
      <c r="Y344" s="254">
        <f t="shared" si="126"/>
        <v>42960</v>
      </c>
      <c r="Z344" s="255">
        <f t="shared" si="114"/>
        <v>12.936535432576909</v>
      </c>
      <c r="AA344" s="255">
        <f t="shared" si="115"/>
        <v>2.0861308531171301</v>
      </c>
      <c r="AB344" s="253">
        <f t="shared" si="116"/>
        <v>1.5682877809923428E-86</v>
      </c>
      <c r="AC344" s="256">
        <f t="shared" si="108"/>
        <v>1177.2247243644986</v>
      </c>
      <c r="AD344" s="257">
        <f t="shared" si="109"/>
        <v>509.01592816057968</v>
      </c>
      <c r="AE344" s="258">
        <f t="shared" si="110"/>
        <v>1.0193870576450229E-84</v>
      </c>
      <c r="AF344" s="236">
        <f t="shared" si="117"/>
        <v>1686.2406525250783</v>
      </c>
      <c r="AG344" s="237">
        <f t="shared" si="127"/>
        <v>0.10436594989942924</v>
      </c>
      <c r="AH344" s="254">
        <f t="shared" si="128"/>
        <v>33873</v>
      </c>
      <c r="AI344" s="259">
        <f t="shared" si="118"/>
        <v>75.031905508946068</v>
      </c>
      <c r="AJ344" s="259">
        <f t="shared" si="119"/>
        <v>5.4471194498058404</v>
      </c>
      <c r="AK344" s="253">
        <f t="shared" si="120"/>
        <v>1.725116559091577E-85</v>
      </c>
      <c r="AL344" s="256">
        <f t="shared" si="121"/>
        <v>6827.9034013140908</v>
      </c>
      <c r="AM344" s="257">
        <f t="shared" si="122"/>
        <v>1329.0971457526248</v>
      </c>
      <c r="AN344" s="258">
        <f t="shared" si="123"/>
        <v>1.1213257634095251E-83</v>
      </c>
      <c r="AO344" s="236">
        <f t="shared" si="124"/>
        <v>8157.0005470667156</v>
      </c>
      <c r="AP344" s="241">
        <f t="shared" si="125"/>
        <v>6.0970964959201075E-2</v>
      </c>
    </row>
    <row r="345" spans="21:42">
      <c r="U345" s="251">
        <v>336</v>
      </c>
      <c r="V345" s="252">
        <f t="shared" si="111"/>
        <v>0.86205477695789368</v>
      </c>
      <c r="W345" s="252">
        <f t="shared" si="112"/>
        <v>0.11515298952807188</v>
      </c>
      <c r="X345" s="253">
        <f t="shared" si="113"/>
        <v>5.3529508530581079E-89</v>
      </c>
      <c r="Y345" s="254">
        <f t="shared" si="126"/>
        <v>42967</v>
      </c>
      <c r="Z345" s="255">
        <f t="shared" si="114"/>
        <v>12.930821654368405</v>
      </c>
      <c r="AA345" s="255">
        <f t="shared" si="115"/>
        <v>2.0727538115052937</v>
      </c>
      <c r="AB345" s="253">
        <f t="shared" si="116"/>
        <v>8.5647213648929734E-87</v>
      </c>
      <c r="AC345" s="256">
        <f t="shared" si="108"/>
        <v>1176.7047705475247</v>
      </c>
      <c r="AD345" s="257">
        <f t="shared" si="109"/>
        <v>505.75193000729172</v>
      </c>
      <c r="AE345" s="258">
        <f t="shared" si="110"/>
        <v>5.5670688871804318E-85</v>
      </c>
      <c r="AF345" s="236">
        <f t="shared" si="117"/>
        <v>1682.4567005548165</v>
      </c>
      <c r="AG345" s="237">
        <f t="shared" si="127"/>
        <v>0.10413175097820242</v>
      </c>
      <c r="AH345" s="254">
        <f t="shared" si="128"/>
        <v>33880</v>
      </c>
      <c r="AI345" s="259">
        <f t="shared" si="118"/>
        <v>74.998765595336749</v>
      </c>
      <c r="AJ345" s="259">
        <f t="shared" si="119"/>
        <v>5.4121905078193784</v>
      </c>
      <c r="AK345" s="253">
        <f t="shared" si="120"/>
        <v>9.42119350138227E-86</v>
      </c>
      <c r="AL345" s="256">
        <f t="shared" si="121"/>
        <v>6824.8876691756432</v>
      </c>
      <c r="AM345" s="257">
        <f t="shared" si="122"/>
        <v>1320.5744839079282</v>
      </c>
      <c r="AN345" s="258">
        <f t="shared" si="123"/>
        <v>6.1237757758984747E-84</v>
      </c>
      <c r="AO345" s="236">
        <f t="shared" si="124"/>
        <v>8145.4621530835711</v>
      </c>
      <c r="AP345" s="241">
        <f t="shared" si="125"/>
        <v>6.0884719161965625E-2</v>
      </c>
    </row>
    <row r="346" spans="21:42">
      <c r="U346" s="251">
        <v>337</v>
      </c>
      <c r="V346" s="252">
        <f t="shared" si="111"/>
        <v>0.86167402665385839</v>
      </c>
      <c r="W346" s="252">
        <f t="shared" si="112"/>
        <v>0.11441458602364044</v>
      </c>
      <c r="X346" s="253">
        <f t="shared" si="113"/>
        <v>2.9233494701718903E-89</v>
      </c>
      <c r="Y346" s="254">
        <f t="shared" si="126"/>
        <v>42974</v>
      </c>
      <c r="Z346" s="255">
        <f t="shared" si="114"/>
        <v>12.925110399807876</v>
      </c>
      <c r="AA346" s="255">
        <f t="shared" si="115"/>
        <v>2.059462548425528</v>
      </c>
      <c r="AB346" s="253">
        <f t="shared" si="116"/>
        <v>4.6773591522750247E-87</v>
      </c>
      <c r="AC346" s="256">
        <f t="shared" si="108"/>
        <v>1176.1850463825167</v>
      </c>
      <c r="AD346" s="257">
        <f t="shared" si="109"/>
        <v>502.50886181582882</v>
      </c>
      <c r="AE346" s="258">
        <f t="shared" si="110"/>
        <v>3.040283448978766E-85</v>
      </c>
      <c r="AF346" s="236">
        <f t="shared" si="117"/>
        <v>1678.6939081983455</v>
      </c>
      <c r="AG346" s="237">
        <f t="shared" si="127"/>
        <v>0.10389886168214059</v>
      </c>
      <c r="AH346" s="254">
        <f t="shared" si="128"/>
        <v>33887</v>
      </c>
      <c r="AI346" s="259">
        <f t="shared" si="118"/>
        <v>74.965640318885676</v>
      </c>
      <c r="AJ346" s="259">
        <f t="shared" si="119"/>
        <v>5.3774855431111002</v>
      </c>
      <c r="AK346" s="253">
        <f t="shared" si="120"/>
        <v>5.1450950675025269E-86</v>
      </c>
      <c r="AL346" s="256">
        <f t="shared" si="121"/>
        <v>6821.8732690185961</v>
      </c>
      <c r="AM346" s="257">
        <f t="shared" si="122"/>
        <v>1312.1064725191084</v>
      </c>
      <c r="AN346" s="258">
        <f t="shared" si="123"/>
        <v>3.3443117938766425E-84</v>
      </c>
      <c r="AO346" s="236">
        <f t="shared" si="124"/>
        <v>8133.9797415377043</v>
      </c>
      <c r="AP346" s="241">
        <f t="shared" si="125"/>
        <v>6.0798891815507752E-2</v>
      </c>
    </row>
    <row r="347" spans="21:42">
      <c r="U347" s="251">
        <v>338</v>
      </c>
      <c r="V347" s="252">
        <f t="shared" si="111"/>
        <v>0.86129344451871204</v>
      </c>
      <c r="W347" s="252">
        <f t="shared" si="112"/>
        <v>0.11368091743523327</v>
      </c>
      <c r="X347" s="253">
        <f t="shared" si="113"/>
        <v>1.5964974010310611E-89</v>
      </c>
      <c r="Y347" s="254">
        <f t="shared" si="126"/>
        <v>42981</v>
      </c>
      <c r="Z347" s="255">
        <f t="shared" si="114"/>
        <v>12.919401667780681</v>
      </c>
      <c r="AA347" s="255">
        <f t="shared" si="115"/>
        <v>2.0462565138341988</v>
      </c>
      <c r="AB347" s="253">
        <f t="shared" si="116"/>
        <v>2.554395841649698E-87</v>
      </c>
      <c r="AC347" s="256">
        <f t="shared" si="108"/>
        <v>1175.665551768042</v>
      </c>
      <c r="AD347" s="257">
        <f t="shared" si="109"/>
        <v>499.28658937554445</v>
      </c>
      <c r="AE347" s="258">
        <f t="shared" si="110"/>
        <v>1.6603572970723039E-85</v>
      </c>
      <c r="AF347" s="236">
        <f t="shared" si="117"/>
        <v>1674.9521411435865</v>
      </c>
      <c r="AG347" s="237">
        <f t="shared" si="127"/>
        <v>0.1036672736983095</v>
      </c>
      <c r="AH347" s="254">
        <f t="shared" si="128"/>
        <v>33894</v>
      </c>
      <c r="AI347" s="259">
        <f t="shared" si="118"/>
        <v>74.932529673127945</v>
      </c>
      <c r="AJ347" s="259">
        <f t="shared" si="119"/>
        <v>5.3430031194559637</v>
      </c>
      <c r="AK347" s="253">
        <f t="shared" si="120"/>
        <v>2.8098354258146677E-86</v>
      </c>
      <c r="AL347" s="256">
        <f t="shared" si="121"/>
        <v>6818.8602002546422</v>
      </c>
      <c r="AM347" s="257">
        <f t="shared" si="122"/>
        <v>1303.6927611472552</v>
      </c>
      <c r="AN347" s="258">
        <f t="shared" si="123"/>
        <v>1.8263930267795339E-84</v>
      </c>
      <c r="AO347" s="236">
        <f t="shared" si="124"/>
        <v>8122.5529614018978</v>
      </c>
      <c r="AP347" s="241">
        <f t="shared" si="125"/>
        <v>6.0713480296011493E-2</v>
      </c>
    </row>
    <row r="348" spans="21:42">
      <c r="U348" s="251">
        <v>339</v>
      </c>
      <c r="V348" s="252">
        <f t="shared" si="111"/>
        <v>0.86091303047817813</v>
      </c>
      <c r="W348" s="252">
        <f t="shared" si="112"/>
        <v>0.11295195340081977</v>
      </c>
      <c r="X348" s="253">
        <f t="shared" si="113"/>
        <v>8.7187795284327254E-90</v>
      </c>
      <c r="Y348" s="254">
        <f t="shared" si="126"/>
        <v>42988</v>
      </c>
      <c r="Z348" s="255">
        <f t="shared" si="114"/>
        <v>12.913695457172672</v>
      </c>
      <c r="AA348" s="255">
        <f t="shared" si="115"/>
        <v>2.0331351612147559</v>
      </c>
      <c r="AB348" s="253">
        <f t="shared" si="116"/>
        <v>1.3950047245492361E-87</v>
      </c>
      <c r="AC348" s="256">
        <f t="shared" si="108"/>
        <v>1175.146286602713</v>
      </c>
      <c r="AD348" s="257">
        <f t="shared" si="109"/>
        <v>496.08497933640047</v>
      </c>
      <c r="AE348" s="258">
        <f t="shared" si="110"/>
        <v>9.0675307095700353E-86</v>
      </c>
      <c r="AF348" s="236">
        <f t="shared" si="117"/>
        <v>1671.2312659391134</v>
      </c>
      <c r="AG348" s="237">
        <f t="shared" si="127"/>
        <v>0.10343697876704298</v>
      </c>
      <c r="AH348" s="254">
        <f t="shared" si="128"/>
        <v>33901</v>
      </c>
      <c r="AI348" s="259">
        <f t="shared" si="118"/>
        <v>74.899433651601498</v>
      </c>
      <c r="AJ348" s="259">
        <f t="shared" si="119"/>
        <v>5.3087418098385291</v>
      </c>
      <c r="AK348" s="253">
        <f t="shared" si="120"/>
        <v>1.5345051970041597E-86</v>
      </c>
      <c r="AL348" s="256">
        <f t="shared" si="121"/>
        <v>6815.8484622957367</v>
      </c>
      <c r="AM348" s="257">
        <f t="shared" si="122"/>
        <v>1295.3330016006009</v>
      </c>
      <c r="AN348" s="258">
        <f t="shared" si="123"/>
        <v>9.9742837805270396E-85</v>
      </c>
      <c r="AO348" s="236">
        <f t="shared" si="124"/>
        <v>8111.1814638963378</v>
      </c>
      <c r="AP348" s="241">
        <f t="shared" si="125"/>
        <v>6.0628481996459524E-2</v>
      </c>
    </row>
    <row r="349" spans="21:42">
      <c r="U349" s="251">
        <v>340</v>
      </c>
      <c r="V349" s="252">
        <f t="shared" si="111"/>
        <v>0.86053278445801318</v>
      </c>
      <c r="W349" s="252">
        <f t="shared" si="112"/>
        <v>0.11222766375306198</v>
      </c>
      <c r="X349" s="253">
        <f t="shared" si="113"/>
        <v>4.7614932799968022E-90</v>
      </c>
      <c r="Y349" s="254">
        <f t="shared" si="126"/>
        <v>42995</v>
      </c>
      <c r="Z349" s="255">
        <f t="shared" si="114"/>
        <v>12.907991766870198</v>
      </c>
      <c r="AA349" s="255">
        <f t="shared" si="115"/>
        <v>2.0200979475551155</v>
      </c>
      <c r="AB349" s="253">
        <f t="shared" si="116"/>
        <v>7.618389247994883E-88</v>
      </c>
      <c r="AC349" s="256">
        <f t="shared" si="108"/>
        <v>1174.6272507851879</v>
      </c>
      <c r="AD349" s="257">
        <f t="shared" si="109"/>
        <v>492.90389920344813</v>
      </c>
      <c r="AE349" s="258">
        <f t="shared" si="110"/>
        <v>4.9519530111966741E-86</v>
      </c>
      <c r="AF349" s="236">
        <f t="shared" si="117"/>
        <v>1667.5311499886361</v>
      </c>
      <c r="AG349" s="237">
        <f t="shared" si="127"/>
        <v>0.10320796868160154</v>
      </c>
      <c r="AH349" s="254">
        <f t="shared" si="128"/>
        <v>33908</v>
      </c>
      <c r="AI349" s="259">
        <f t="shared" si="118"/>
        <v>74.866352247847146</v>
      </c>
      <c r="AJ349" s="259">
        <f t="shared" si="119"/>
        <v>5.2747001963939129</v>
      </c>
      <c r="AK349" s="253">
        <f t="shared" si="120"/>
        <v>8.3802281727943711E-87</v>
      </c>
      <c r="AL349" s="256">
        <f t="shared" si="121"/>
        <v>6812.8380545540895</v>
      </c>
      <c r="AM349" s="257">
        <f t="shared" si="122"/>
        <v>1287.0268479201147</v>
      </c>
      <c r="AN349" s="258">
        <f t="shared" si="123"/>
        <v>5.4471483123163412E-85</v>
      </c>
      <c r="AO349" s="236">
        <f t="shared" si="124"/>
        <v>8099.8649024742044</v>
      </c>
      <c r="AP349" s="241">
        <f t="shared" si="125"/>
        <v>6.0543894326525426E-2</v>
      </c>
    </row>
    <row r="350" spans="21:42">
      <c r="U350" s="251">
        <v>341</v>
      </c>
      <c r="V350" s="252">
        <f t="shared" si="111"/>
        <v>0.86015270638400609</v>
      </c>
      <c r="W350" s="252">
        <f t="shared" si="112"/>
        <v>0.11150801851806599</v>
      </c>
      <c r="X350" s="253">
        <f t="shared" si="113"/>
        <v>2.600343107830616E-90</v>
      </c>
      <c r="Y350" s="254">
        <f t="shared" si="126"/>
        <v>43002</v>
      </c>
      <c r="Z350" s="255">
        <f t="shared" si="114"/>
        <v>12.902290595760091</v>
      </c>
      <c r="AA350" s="255">
        <f t="shared" si="115"/>
        <v>2.0071443333251877</v>
      </c>
      <c r="AB350" s="253">
        <f t="shared" si="116"/>
        <v>4.1605489725289857E-88</v>
      </c>
      <c r="AC350" s="256">
        <f t="shared" si="108"/>
        <v>1174.108444214168</v>
      </c>
      <c r="AD350" s="257">
        <f t="shared" si="109"/>
        <v>489.74321733134576</v>
      </c>
      <c r="AE350" s="258">
        <f t="shared" si="110"/>
        <v>2.7043568321438406E-86</v>
      </c>
      <c r="AF350" s="236">
        <f t="shared" si="117"/>
        <v>1663.8516615455137</v>
      </c>
      <c r="AG350" s="237">
        <f t="shared" si="127"/>
        <v>0.10298023528783275</v>
      </c>
      <c r="AH350" s="254">
        <f t="shared" si="128"/>
        <v>33915</v>
      </c>
      <c r="AI350" s="259">
        <f t="shared" si="118"/>
        <v>74.833285455408529</v>
      </c>
      <c r="AJ350" s="259">
        <f t="shared" si="119"/>
        <v>5.2408768703491013</v>
      </c>
      <c r="AK350" s="253">
        <f t="shared" si="120"/>
        <v>4.5766038697818845E-87</v>
      </c>
      <c r="AL350" s="256">
        <f t="shared" si="121"/>
        <v>6809.8289764421752</v>
      </c>
      <c r="AM350" s="257">
        <f t="shared" si="122"/>
        <v>1278.7739563651805</v>
      </c>
      <c r="AN350" s="258">
        <f t="shared" si="123"/>
        <v>2.9747925153582248E-85</v>
      </c>
      <c r="AO350" s="236">
        <f t="shared" si="124"/>
        <v>8088.6029328073555</v>
      </c>
      <c r="AP350" s="241">
        <f t="shared" si="125"/>
        <v>6.0459714712466688E-2</v>
      </c>
    </row>
    <row r="351" spans="21:42">
      <c r="U351" s="251">
        <v>342</v>
      </c>
      <c r="V351" s="252">
        <f t="shared" si="111"/>
        <v>0.85977279618197899</v>
      </c>
      <c r="W351" s="252">
        <f t="shared" si="112"/>
        <v>0.1107929879141417</v>
      </c>
      <c r="X351" s="253">
        <f t="shared" si="113"/>
        <v>1.4200974107951964E-90</v>
      </c>
      <c r="Y351" s="254">
        <f t="shared" si="126"/>
        <v>43009</v>
      </c>
      <c r="Z351" s="255">
        <f t="shared" si="114"/>
        <v>12.896591942729685</v>
      </c>
      <c r="AA351" s="255">
        <f t="shared" si="115"/>
        <v>1.9942737824545507</v>
      </c>
      <c r="AB351" s="253">
        <f t="shared" si="116"/>
        <v>2.2721558572723144E-88</v>
      </c>
      <c r="AC351" s="256">
        <f t="shared" si="108"/>
        <v>1173.5898667884014</v>
      </c>
      <c r="AD351" s="257">
        <f t="shared" si="109"/>
        <v>486.60280291891036</v>
      </c>
      <c r="AE351" s="258">
        <f t="shared" si="110"/>
        <v>1.4769013072270043E-86</v>
      </c>
      <c r="AF351" s="236">
        <f t="shared" si="117"/>
        <v>1660.1926697073118</v>
      </c>
      <c r="AG351" s="237">
        <f t="shared" si="127"/>
        <v>0.10275377048383436</v>
      </c>
      <c r="AH351" s="254">
        <f t="shared" si="128"/>
        <v>33922</v>
      </c>
      <c r="AI351" s="259">
        <f t="shared" si="118"/>
        <v>74.800233267832169</v>
      </c>
      <c r="AJ351" s="259">
        <f t="shared" si="119"/>
        <v>5.2072704319646599</v>
      </c>
      <c r="AK351" s="253">
        <f t="shared" si="120"/>
        <v>2.4993714429995457E-87</v>
      </c>
      <c r="AL351" s="256">
        <f t="shared" si="121"/>
        <v>6806.8212273727268</v>
      </c>
      <c r="AM351" s="257">
        <f t="shared" si="122"/>
        <v>1270.5739853993769</v>
      </c>
      <c r="AN351" s="258">
        <f t="shared" si="123"/>
        <v>1.6245914379497049E-85</v>
      </c>
      <c r="AO351" s="236">
        <f t="shared" si="124"/>
        <v>8077.3952127721041</v>
      </c>
      <c r="AP351" s="241">
        <f t="shared" si="125"/>
        <v>6.0375940597018382E-2</v>
      </c>
    </row>
    <row r="352" spans="21:42">
      <c r="U352" s="251">
        <v>343</v>
      </c>
      <c r="V352" s="252">
        <f t="shared" si="111"/>
        <v>0.85939305377778674</v>
      </c>
      <c r="W352" s="252">
        <f t="shared" si="112"/>
        <v>0.11008254235057006</v>
      </c>
      <c r="X352" s="253">
        <f t="shared" si="113"/>
        <v>7.7554252362861082E-91</v>
      </c>
      <c r="Y352" s="254">
        <f t="shared" si="126"/>
        <v>43016</v>
      </c>
      <c r="Z352" s="255">
        <f t="shared" si="114"/>
        <v>12.890895806666801</v>
      </c>
      <c r="AA352" s="255">
        <f t="shared" si="115"/>
        <v>1.9814857623102611</v>
      </c>
      <c r="AB352" s="253">
        <f t="shared" si="116"/>
        <v>1.2408680378057773E-88</v>
      </c>
      <c r="AC352" s="256">
        <f t="shared" si="108"/>
        <v>1173.0715184066787</v>
      </c>
      <c r="AD352" s="257">
        <f t="shared" si="109"/>
        <v>483.48252600370364</v>
      </c>
      <c r="AE352" s="258">
        <f t="shared" si="110"/>
        <v>8.0656422457375524E-87</v>
      </c>
      <c r="AF352" s="236">
        <f t="shared" si="117"/>
        <v>1656.5540444103824</v>
      </c>
      <c r="AG352" s="237">
        <f t="shared" si="127"/>
        <v>0.10252856621961889</v>
      </c>
      <c r="AH352" s="254">
        <f t="shared" si="128"/>
        <v>33929</v>
      </c>
      <c r="AI352" s="259">
        <f t="shared" si="118"/>
        <v>74.767195678667449</v>
      </c>
      <c r="AJ352" s="259">
        <f t="shared" si="119"/>
        <v>5.1738794904767929</v>
      </c>
      <c r="AK352" s="253">
        <f t="shared" si="120"/>
        <v>1.3649548415863551E-87</v>
      </c>
      <c r="AL352" s="256">
        <f t="shared" si="121"/>
        <v>6803.8148067587372</v>
      </c>
      <c r="AM352" s="257">
        <f t="shared" si="122"/>
        <v>1262.4265956763375</v>
      </c>
      <c r="AN352" s="258">
        <f t="shared" si="123"/>
        <v>8.8722064703113085E-86</v>
      </c>
      <c r="AO352" s="236">
        <f t="shared" si="124"/>
        <v>8066.2414024350746</v>
      </c>
      <c r="AP352" s="241">
        <f t="shared" si="125"/>
        <v>6.0292569439287472E-2</v>
      </c>
    </row>
    <row r="353" spans="21:42">
      <c r="U353" s="251">
        <v>344</v>
      </c>
      <c r="V353" s="252">
        <f t="shared" si="111"/>
        <v>0.8590134790973164</v>
      </c>
      <c r="W353" s="252">
        <f t="shared" si="112"/>
        <v>0.10937665242637863</v>
      </c>
      <c r="X353" s="253">
        <f t="shared" si="113"/>
        <v>4.2353869627819261E-91</v>
      </c>
      <c r="Y353" s="254">
        <f t="shared" si="126"/>
        <v>43023</v>
      </c>
      <c r="Z353" s="255">
        <f t="shared" si="114"/>
        <v>12.885202186459747</v>
      </c>
      <c r="AA353" s="255">
        <f t="shared" si="115"/>
        <v>1.9687797436748153</v>
      </c>
      <c r="AB353" s="253">
        <f t="shared" si="116"/>
        <v>6.7766191404510817E-89</v>
      </c>
      <c r="AC353" s="256">
        <f t="shared" si="108"/>
        <v>1172.5533989678368</v>
      </c>
      <c r="AD353" s="257">
        <f t="shared" si="109"/>
        <v>480.38225745665488</v>
      </c>
      <c r="AE353" s="258">
        <f t="shared" si="110"/>
        <v>4.4048024412932032E-87</v>
      </c>
      <c r="AF353" s="236">
        <f t="shared" si="117"/>
        <v>1652.9356564244918</v>
      </c>
      <c r="AG353" s="237">
        <f t="shared" si="127"/>
        <v>0.10230461449678108</v>
      </c>
      <c r="AH353" s="254">
        <f t="shared" si="128"/>
        <v>33936</v>
      </c>
      <c r="AI353" s="259">
        <f t="shared" si="118"/>
        <v>74.734172681466532</v>
      </c>
      <c r="AJ353" s="259">
        <f t="shared" si="119"/>
        <v>5.1407026640397957</v>
      </c>
      <c r="AK353" s="253">
        <f t="shared" si="120"/>
        <v>7.4542810544961902E-88</v>
      </c>
      <c r="AL353" s="256">
        <f t="shared" si="121"/>
        <v>6800.8097140134532</v>
      </c>
      <c r="AM353" s="257">
        <f t="shared" si="122"/>
        <v>1254.33145002571</v>
      </c>
      <c r="AN353" s="258">
        <f t="shared" si="123"/>
        <v>4.8452826854225232E-86</v>
      </c>
      <c r="AO353" s="236">
        <f t="shared" si="124"/>
        <v>8055.1411640391634</v>
      </c>
      <c r="AP353" s="241">
        <f t="shared" si="125"/>
        <v>6.0209598714647858E-2</v>
      </c>
    </row>
    <row r="354" spans="21:42">
      <c r="U354" s="251">
        <v>345</v>
      </c>
      <c r="V354" s="252">
        <f t="shared" si="111"/>
        <v>0.85863407206648834</v>
      </c>
      <c r="W354" s="252">
        <f t="shared" si="112"/>
        <v>0.10867528892912502</v>
      </c>
      <c r="X354" s="253">
        <f t="shared" si="113"/>
        <v>2.3130263238916139E-91</v>
      </c>
      <c r="Y354" s="254">
        <f t="shared" si="126"/>
        <v>43030</v>
      </c>
      <c r="Z354" s="255">
        <f t="shared" si="114"/>
        <v>12.879511080997325</v>
      </c>
      <c r="AA354" s="255">
        <f t="shared" si="115"/>
        <v>1.9561552007242504</v>
      </c>
      <c r="AB354" s="253">
        <f t="shared" si="116"/>
        <v>3.700842118226582E-89</v>
      </c>
      <c r="AC354" s="256">
        <f t="shared" si="108"/>
        <v>1172.0355083707566</v>
      </c>
      <c r="AD354" s="257">
        <f t="shared" si="109"/>
        <v>477.30186897671712</v>
      </c>
      <c r="AE354" s="258">
        <f t="shared" si="110"/>
        <v>2.405547376847278E-87</v>
      </c>
      <c r="AF354" s="236">
        <f t="shared" si="117"/>
        <v>1649.3373773474736</v>
      </c>
      <c r="AG354" s="237">
        <f t="shared" si="127"/>
        <v>0.10208190736816697</v>
      </c>
      <c r="AH354" s="254">
        <f t="shared" si="128"/>
        <v>33943</v>
      </c>
      <c r="AI354" s="259">
        <f t="shared" si="118"/>
        <v>74.701164269784485</v>
      </c>
      <c r="AJ354" s="259">
        <f t="shared" si="119"/>
        <v>5.1077385796688759</v>
      </c>
      <c r="AK354" s="253">
        <f t="shared" si="120"/>
        <v>4.0709263300492407E-88</v>
      </c>
      <c r="AL354" s="256">
        <f t="shared" si="121"/>
        <v>6797.8059485503873</v>
      </c>
      <c r="AM354" s="257">
        <f t="shared" si="122"/>
        <v>1246.2882134392057</v>
      </c>
      <c r="AN354" s="258">
        <f t="shared" si="123"/>
        <v>2.6461021145320067E-86</v>
      </c>
      <c r="AO354" s="236">
        <f t="shared" si="124"/>
        <v>8044.094161989593</v>
      </c>
      <c r="AP354" s="241">
        <f t="shared" si="125"/>
        <v>6.0127025914636117E-2</v>
      </c>
    </row>
    <row r="355" spans="21:42">
      <c r="U355" s="251">
        <v>346</v>
      </c>
      <c r="V355" s="252">
        <f t="shared" si="111"/>
        <v>0.85825483261125557</v>
      </c>
      <c r="W355" s="252">
        <f t="shared" si="112"/>
        <v>0.10797842283368764</v>
      </c>
      <c r="X355" s="253">
        <f t="shared" si="113"/>
        <v>1.2631881861159287E-91</v>
      </c>
      <c r="Y355" s="254">
        <f t="shared" si="126"/>
        <v>43037</v>
      </c>
      <c r="Z355" s="255">
        <f t="shared" si="114"/>
        <v>12.873822489168834</v>
      </c>
      <c r="AA355" s="255">
        <f t="shared" si="115"/>
        <v>1.9436116110063775</v>
      </c>
      <c r="AB355" s="253">
        <f t="shared" si="116"/>
        <v>2.0211010977854857E-89</v>
      </c>
      <c r="AC355" s="256">
        <f t="shared" si="108"/>
        <v>1171.5178465143638</v>
      </c>
      <c r="AD355" s="257">
        <f t="shared" si="109"/>
        <v>474.24123308555608</v>
      </c>
      <c r="AE355" s="258">
        <f t="shared" si="110"/>
        <v>1.3137157135605658E-87</v>
      </c>
      <c r="AF355" s="236">
        <f t="shared" si="117"/>
        <v>1645.7590795999199</v>
      </c>
      <c r="AG355" s="237">
        <f t="shared" si="127"/>
        <v>0.10186043693754533</v>
      </c>
      <c r="AH355" s="254">
        <f t="shared" si="128"/>
        <v>33950</v>
      </c>
      <c r="AI355" s="259">
        <f t="shared" si="118"/>
        <v>74.668170437179228</v>
      </c>
      <c r="AJ355" s="259">
        <f t="shared" si="119"/>
        <v>5.0749858731833193</v>
      </c>
      <c r="AK355" s="253">
        <f t="shared" si="120"/>
        <v>2.2232112075640345E-88</v>
      </c>
      <c r="AL355" s="256">
        <f t="shared" si="121"/>
        <v>6794.8035097833099</v>
      </c>
      <c r="AM355" s="257">
        <f t="shared" si="122"/>
        <v>1238.2965530567299</v>
      </c>
      <c r="AN355" s="258">
        <f t="shared" si="123"/>
        <v>1.4450872849166224E-86</v>
      </c>
      <c r="AO355" s="236">
        <f t="shared" si="124"/>
        <v>8033.1000628400398</v>
      </c>
      <c r="AP355" s="241">
        <f t="shared" si="125"/>
        <v>6.004484854684785E-2</v>
      </c>
    </row>
    <row r="356" spans="21:42">
      <c r="U356" s="251">
        <v>347</v>
      </c>
      <c r="V356" s="252">
        <f t="shared" si="111"/>
        <v>0.8578757606576034</v>
      </c>
      <c r="W356" s="252">
        <f t="shared" si="112"/>
        <v>0.10728602530106486</v>
      </c>
      <c r="X356" s="253">
        <f t="shared" si="113"/>
        <v>6.8985137655425153E-92</v>
      </c>
      <c r="Y356" s="254">
        <f t="shared" si="126"/>
        <v>43044</v>
      </c>
      <c r="Z356" s="255">
        <f t="shared" si="114"/>
        <v>12.868136409864052</v>
      </c>
      <c r="AA356" s="255">
        <f t="shared" si="115"/>
        <v>1.9311484554191676</v>
      </c>
      <c r="AB356" s="253">
        <f t="shared" si="116"/>
        <v>1.1037622024868024E-89</v>
      </c>
      <c r="AC356" s="256">
        <f t="shared" si="108"/>
        <v>1171.0004132976287</v>
      </c>
      <c r="AD356" s="257">
        <f t="shared" si="109"/>
        <v>471.20022312227684</v>
      </c>
      <c r="AE356" s="258">
        <f t="shared" si="110"/>
        <v>7.1744543161642153E-88</v>
      </c>
      <c r="AF356" s="236">
        <f t="shared" si="117"/>
        <v>1642.2006364199055</v>
      </c>
      <c r="AG356" s="237">
        <f t="shared" si="127"/>
        <v>0.10164019535928115</v>
      </c>
      <c r="AH356" s="254">
        <f t="shared" si="128"/>
        <v>33957</v>
      </c>
      <c r="AI356" s="259">
        <f t="shared" si="118"/>
        <v>74.635191177211496</v>
      </c>
      <c r="AJ356" s="259">
        <f t="shared" si="119"/>
        <v>5.0424431891500481</v>
      </c>
      <c r="AK356" s="253">
        <f t="shared" si="120"/>
        <v>1.2141384227354828E-88</v>
      </c>
      <c r="AL356" s="256">
        <f t="shared" si="121"/>
        <v>6791.8023971262446</v>
      </c>
      <c r="AM356" s="257">
        <f t="shared" si="122"/>
        <v>1230.3561381526117</v>
      </c>
      <c r="AN356" s="258">
        <f t="shared" si="123"/>
        <v>7.8918997477806384E-87</v>
      </c>
      <c r="AO356" s="236">
        <f t="shared" si="124"/>
        <v>8022.1585352788561</v>
      </c>
      <c r="AP356" s="241">
        <f t="shared" si="125"/>
        <v>5.9963064134834668E-2</v>
      </c>
    </row>
    <row r="357" spans="21:42">
      <c r="U357" s="251">
        <v>348</v>
      </c>
      <c r="V357" s="252">
        <f t="shared" si="111"/>
        <v>0.85749685613155047</v>
      </c>
      <c r="W357" s="252">
        <f t="shared" si="112"/>
        <v>0.10659806767718122</v>
      </c>
      <c r="X357" s="253">
        <f t="shared" si="113"/>
        <v>3.7674111186638404E-92</v>
      </c>
      <c r="Y357" s="254">
        <f t="shared" si="126"/>
        <v>43051</v>
      </c>
      <c r="Z357" s="255">
        <f t="shared" si="114"/>
        <v>12.862452841973257</v>
      </c>
      <c r="AA357" s="255">
        <f t="shared" si="115"/>
        <v>1.9187652181892618</v>
      </c>
      <c r="AB357" s="253">
        <f t="shared" si="116"/>
        <v>6.0278577898621446E-90</v>
      </c>
      <c r="AC357" s="256">
        <f t="shared" si="108"/>
        <v>1170.4832086195661</v>
      </c>
      <c r="AD357" s="257">
        <f t="shared" si="109"/>
        <v>468.1787132381798</v>
      </c>
      <c r="AE357" s="258">
        <f t="shared" si="110"/>
        <v>3.918107563410394E-88</v>
      </c>
      <c r="AF357" s="236">
        <f t="shared" si="117"/>
        <v>1638.6619218577459</v>
      </c>
      <c r="AG357" s="237">
        <f t="shared" si="127"/>
        <v>0.10142117483801114</v>
      </c>
      <c r="AH357" s="254">
        <f t="shared" si="128"/>
        <v>33964</v>
      </c>
      <c r="AI357" s="259">
        <f t="shared" si="118"/>
        <v>74.602226483444895</v>
      </c>
      <c r="AJ357" s="259">
        <f t="shared" si="119"/>
        <v>5.0101091808275173</v>
      </c>
      <c r="AK357" s="253">
        <f t="shared" si="120"/>
        <v>6.6306435688483594E-89</v>
      </c>
      <c r="AL357" s="256">
        <f t="shared" si="121"/>
        <v>6788.8026099934859</v>
      </c>
      <c r="AM357" s="257">
        <f t="shared" si="122"/>
        <v>1222.4666401219138</v>
      </c>
      <c r="AN357" s="258">
        <f t="shared" si="123"/>
        <v>4.3099183197514337E-87</v>
      </c>
      <c r="AO357" s="236">
        <f t="shared" si="124"/>
        <v>8011.2692501153997</v>
      </c>
      <c r="AP357" s="241">
        <f t="shared" si="125"/>
        <v>5.9881670218002017E-2</v>
      </c>
    </row>
    <row r="358" spans="21:42">
      <c r="U358" s="251">
        <v>349</v>
      </c>
      <c r="V358" s="252">
        <f t="shared" si="111"/>
        <v>0.8571181189591478</v>
      </c>
      <c r="W358" s="252">
        <f t="shared" si="112"/>
        <v>0.10591452149170189</v>
      </c>
      <c r="X358" s="253">
        <f t="shared" si="113"/>
        <v>2.0574557099424336E-92</v>
      </c>
      <c r="Y358" s="254">
        <f t="shared" si="126"/>
        <v>43058</v>
      </c>
      <c r="Z358" s="255">
        <f t="shared" si="114"/>
        <v>12.856771784387217</v>
      </c>
      <c r="AA358" s="255">
        <f t="shared" si="115"/>
        <v>1.9064613868506339</v>
      </c>
      <c r="AB358" s="253">
        <f t="shared" si="116"/>
        <v>3.2919291359078936E-90</v>
      </c>
      <c r="AC358" s="256">
        <f t="shared" si="108"/>
        <v>1169.9662323792365</v>
      </c>
      <c r="AD358" s="257">
        <f t="shared" si="109"/>
        <v>465.1765783915547</v>
      </c>
      <c r="AE358" s="258">
        <f t="shared" si="110"/>
        <v>2.1397539383401306E-88</v>
      </c>
      <c r="AF358" s="236">
        <f t="shared" si="117"/>
        <v>1635.1428107707911</v>
      </c>
      <c r="AG358" s="237">
        <f t="shared" si="127"/>
        <v>0.10120336762832154</v>
      </c>
      <c r="AH358" s="254">
        <f t="shared" si="128"/>
        <v>33971</v>
      </c>
      <c r="AI358" s="259">
        <f t="shared" si="118"/>
        <v>74.569276349445857</v>
      </c>
      <c r="AJ358" s="259">
        <f t="shared" si="119"/>
        <v>4.9779825101099888</v>
      </c>
      <c r="AK358" s="253">
        <f t="shared" si="120"/>
        <v>3.6211220494986834E-89</v>
      </c>
      <c r="AL358" s="256">
        <f t="shared" si="121"/>
        <v>6785.804147799573</v>
      </c>
      <c r="AM358" s="257">
        <f t="shared" si="122"/>
        <v>1214.6277324668372</v>
      </c>
      <c r="AN358" s="258">
        <f t="shared" si="123"/>
        <v>2.3537293321741443E-87</v>
      </c>
      <c r="AO358" s="236">
        <f t="shared" si="124"/>
        <v>8000.4318802664102</v>
      </c>
      <c r="AP358" s="241">
        <f t="shared" si="125"/>
        <v>5.9800664351507347E-2</v>
      </c>
    </row>
    <row r="359" spans="21:42">
      <c r="U359" s="251">
        <v>350</v>
      </c>
      <c r="V359" s="252">
        <f t="shared" si="111"/>
        <v>0.85673954906647865</v>
      </c>
      <c r="W359" s="252">
        <f t="shared" si="112"/>
        <v>0.10523535845685437</v>
      </c>
      <c r="X359" s="253">
        <f t="shared" si="113"/>
        <v>1.1236161557743488E-92</v>
      </c>
      <c r="Y359" s="254">
        <f t="shared" si="126"/>
        <v>43065</v>
      </c>
      <c r="Z359" s="255">
        <f t="shared" si="114"/>
        <v>12.85109323599718</v>
      </c>
      <c r="AA359" s="255">
        <f t="shared" si="115"/>
        <v>1.8942364522233788</v>
      </c>
      <c r="AB359" s="253">
        <f t="shared" si="116"/>
        <v>1.797785849238958E-90</v>
      </c>
      <c r="AC359" s="256">
        <f t="shared" si="108"/>
        <v>1169.4494844757435</v>
      </c>
      <c r="AD359" s="257">
        <f t="shared" si="109"/>
        <v>462.19369434250439</v>
      </c>
      <c r="AE359" s="258">
        <f t="shared" si="110"/>
        <v>1.1685608020053226E-88</v>
      </c>
      <c r="AF359" s="236">
        <f t="shared" si="117"/>
        <v>1631.6431788182479</v>
      </c>
      <c r="AG359" s="237">
        <f t="shared" si="127"/>
        <v>0.10098676603442767</v>
      </c>
      <c r="AH359" s="254">
        <f t="shared" si="128"/>
        <v>33978</v>
      </c>
      <c r="AI359" s="259">
        <f t="shared" si="118"/>
        <v>74.536340768783646</v>
      </c>
      <c r="AJ359" s="259">
        <f t="shared" si="119"/>
        <v>4.9460618474721558</v>
      </c>
      <c r="AK359" s="253">
        <f t="shared" si="120"/>
        <v>1.9775644341628539E-89</v>
      </c>
      <c r="AL359" s="256">
        <f t="shared" si="121"/>
        <v>6782.8070099593115</v>
      </c>
      <c r="AM359" s="257">
        <f t="shared" si="122"/>
        <v>1206.8390907832058</v>
      </c>
      <c r="AN359" s="258">
        <f t="shared" si="123"/>
        <v>1.2854168822058552E-87</v>
      </c>
      <c r="AO359" s="236">
        <f t="shared" si="124"/>
        <v>7989.6461007425169</v>
      </c>
      <c r="AP359" s="241">
        <f t="shared" si="125"/>
        <v>5.9720044106159262E-2</v>
      </c>
    </row>
    <row r="360" spans="21:42">
      <c r="U360" s="251">
        <v>351</v>
      </c>
      <c r="V360" s="252">
        <f t="shared" si="111"/>
        <v>0.85636114637965954</v>
      </c>
      <c r="W360" s="252">
        <f t="shared" si="112"/>
        <v>0.10456055046625765</v>
      </c>
      <c r="X360" s="253">
        <f t="shared" si="113"/>
        <v>6.1362840493539561E-93</v>
      </c>
      <c r="Y360" s="254">
        <f t="shared" si="126"/>
        <v>43072</v>
      </c>
      <c r="Z360" s="255">
        <f t="shared" si="114"/>
        <v>12.845417195694893</v>
      </c>
      <c r="AA360" s="255">
        <f t="shared" si="115"/>
        <v>1.8820899083926377</v>
      </c>
      <c r="AB360" s="253">
        <f t="shared" si="116"/>
        <v>9.8180544789663298E-91</v>
      </c>
      <c r="AC360" s="256">
        <f t="shared" si="108"/>
        <v>1168.9329648082351</v>
      </c>
      <c r="AD360" s="257">
        <f t="shared" si="109"/>
        <v>459.22993764780358</v>
      </c>
      <c r="AE360" s="258">
        <f t="shared" si="110"/>
        <v>6.3817354113281154E-89</v>
      </c>
      <c r="AF360" s="236">
        <f t="shared" si="117"/>
        <v>1628.1629024560386</v>
      </c>
      <c r="AG360" s="237">
        <f t="shared" si="127"/>
        <v>0.10077136240985571</v>
      </c>
      <c r="AH360" s="254">
        <f t="shared" si="128"/>
        <v>33985</v>
      </c>
      <c r="AI360" s="259">
        <f t="shared" si="118"/>
        <v>74.503419735030377</v>
      </c>
      <c r="AJ360" s="259">
        <f t="shared" si="119"/>
        <v>4.9143458719141098</v>
      </c>
      <c r="AK360" s="253">
        <f t="shared" si="120"/>
        <v>1.0799859926862963E-89</v>
      </c>
      <c r="AL360" s="256">
        <f t="shared" si="121"/>
        <v>6779.8111958877635</v>
      </c>
      <c r="AM360" s="257">
        <f t="shared" si="122"/>
        <v>1199.1003927470429</v>
      </c>
      <c r="AN360" s="258">
        <f t="shared" si="123"/>
        <v>7.0199089524609254E-88</v>
      </c>
      <c r="AO360" s="236">
        <f t="shared" si="124"/>
        <v>7978.9115886348063</v>
      </c>
      <c r="AP360" s="241">
        <f t="shared" si="125"/>
        <v>5.9639807068317126E-2</v>
      </c>
    </row>
    <row r="361" spans="21:42">
      <c r="U361" s="251">
        <v>352</v>
      </c>
      <c r="V361" s="252">
        <f t="shared" si="111"/>
        <v>0.85598291082483946</v>
      </c>
      <c r="W361" s="252">
        <f t="shared" si="112"/>
        <v>0.10389006959375933</v>
      </c>
      <c r="X361" s="253">
        <f t="shared" si="113"/>
        <v>3.3511428027130948E-93</v>
      </c>
      <c r="Y361" s="254">
        <f t="shared" si="126"/>
        <v>43079</v>
      </c>
      <c r="Z361" s="255">
        <f t="shared" si="114"/>
        <v>12.839743662372593</v>
      </c>
      <c r="AA361" s="255">
        <f t="shared" si="115"/>
        <v>1.8700212526876681</v>
      </c>
      <c r="AB361" s="253">
        <f t="shared" si="116"/>
        <v>5.3618284843409515E-91</v>
      </c>
      <c r="AC361" s="256">
        <f t="shared" si="108"/>
        <v>1168.4166732759059</v>
      </c>
      <c r="AD361" s="257">
        <f t="shared" si="109"/>
        <v>456.285185655791</v>
      </c>
      <c r="AE361" s="258">
        <f t="shared" si="110"/>
        <v>3.4851885148216179E-89</v>
      </c>
      <c r="AF361" s="236">
        <f t="shared" si="117"/>
        <v>1624.7018589316967</v>
      </c>
      <c r="AG361" s="237">
        <f t="shared" si="127"/>
        <v>0.10055714915712674</v>
      </c>
      <c r="AH361" s="254">
        <f t="shared" si="128"/>
        <v>33992</v>
      </c>
      <c r="AI361" s="259">
        <f t="shared" si="118"/>
        <v>74.47051324176104</v>
      </c>
      <c r="AJ361" s="259">
        <f t="shared" si="119"/>
        <v>4.8828332709066888</v>
      </c>
      <c r="AK361" s="253">
        <f t="shared" si="120"/>
        <v>5.8980113327750473E-90</v>
      </c>
      <c r="AL361" s="256">
        <f t="shared" si="121"/>
        <v>6776.8167050002548</v>
      </c>
      <c r="AM361" s="257">
        <f t="shared" si="122"/>
        <v>1191.4113181012319</v>
      </c>
      <c r="AN361" s="258">
        <f t="shared" si="123"/>
        <v>3.8337073663037812E-88</v>
      </c>
      <c r="AO361" s="236">
        <f t="shared" si="124"/>
        <v>7968.2280231014865</v>
      </c>
      <c r="AP361" s="241">
        <f t="shared" si="125"/>
        <v>5.9559950839791355E-2</v>
      </c>
    </row>
    <row r="362" spans="21:42">
      <c r="U362" s="251">
        <v>353</v>
      </c>
      <c r="V362" s="252">
        <f t="shared" si="111"/>
        <v>0.85560484232819967</v>
      </c>
      <c r="W362" s="252">
        <f t="shared" si="112"/>
        <v>0.10322388809227991</v>
      </c>
      <c r="X362" s="253">
        <f t="shared" si="113"/>
        <v>1.8301235721574449E-93</v>
      </c>
      <c r="Y362" s="254">
        <f t="shared" si="126"/>
        <v>43086</v>
      </c>
      <c r="Z362" s="255">
        <f t="shared" si="114"/>
        <v>12.834072634922995</v>
      </c>
      <c r="AA362" s="255">
        <f t="shared" si="115"/>
        <v>1.8580299856610383</v>
      </c>
      <c r="AB362" s="253">
        <f t="shared" si="116"/>
        <v>2.9281977154519117E-91</v>
      </c>
      <c r="AC362" s="256">
        <f t="shared" si="108"/>
        <v>1167.9006097779925</v>
      </c>
      <c r="AD362" s="257">
        <f t="shared" si="109"/>
        <v>453.35931650129328</v>
      </c>
      <c r="AE362" s="258">
        <f t="shared" si="110"/>
        <v>1.9033285150437422E-89</v>
      </c>
      <c r="AF362" s="236">
        <f t="shared" si="117"/>
        <v>1621.2599262792858</v>
      </c>
      <c r="AG362" s="237">
        <f t="shared" si="127"/>
        <v>0.10034411872744234</v>
      </c>
      <c r="AH362" s="254">
        <f t="shared" si="128"/>
        <v>33999</v>
      </c>
      <c r="AI362" s="259">
        <f t="shared" si="118"/>
        <v>74.437621282553366</v>
      </c>
      <c r="AJ362" s="259">
        <f t="shared" si="119"/>
        <v>4.8515227403371552</v>
      </c>
      <c r="AK362" s="253">
        <f t="shared" si="120"/>
        <v>3.221017486997103E-90</v>
      </c>
      <c r="AL362" s="256">
        <f t="shared" si="121"/>
        <v>6773.8235367123552</v>
      </c>
      <c r="AM362" s="257">
        <f t="shared" si="122"/>
        <v>1183.771548642266</v>
      </c>
      <c r="AN362" s="258">
        <f t="shared" si="123"/>
        <v>2.0936613665481169E-88</v>
      </c>
      <c r="AO362" s="236">
        <f t="shared" si="124"/>
        <v>7957.595085354621</v>
      </c>
      <c r="AP362" s="241">
        <f t="shared" si="125"/>
        <v>5.94804730377443E-2</v>
      </c>
    </row>
    <row r="363" spans="21:42">
      <c r="U363" s="251">
        <v>354</v>
      </c>
      <c r="V363" s="252">
        <f t="shared" si="111"/>
        <v>0.85522694081595452</v>
      </c>
      <c r="W363" s="252">
        <f t="shared" si="112"/>
        <v>0.10256197839266419</v>
      </c>
      <c r="X363" s="253">
        <f t="shared" si="113"/>
        <v>9.9946570067219638E-94</v>
      </c>
      <c r="Y363" s="254">
        <f t="shared" si="126"/>
        <v>43093</v>
      </c>
      <c r="Z363" s="255">
        <f t="shared" si="114"/>
        <v>12.828404112239317</v>
      </c>
      <c r="AA363" s="255">
        <f t="shared" si="115"/>
        <v>1.8461156110679555</v>
      </c>
      <c r="AB363" s="253">
        <f t="shared" si="116"/>
        <v>1.5991451210755144E-91</v>
      </c>
      <c r="AC363" s="256">
        <f t="shared" si="108"/>
        <v>1167.384774213778</v>
      </c>
      <c r="AD363" s="257">
        <f t="shared" si="109"/>
        <v>450.45220910058111</v>
      </c>
      <c r="AE363" s="258">
        <f t="shared" si="110"/>
        <v>1.0394443286990845E-89</v>
      </c>
      <c r="AF363" s="236">
        <f t="shared" si="117"/>
        <v>1617.836983314359</v>
      </c>
      <c r="AG363" s="237">
        <f t="shared" si="127"/>
        <v>0.10013226362037253</v>
      </c>
      <c r="AH363" s="254">
        <f t="shared" si="128"/>
        <v>34006</v>
      </c>
      <c r="AI363" s="259">
        <f t="shared" si="118"/>
        <v>74.404743850988041</v>
      </c>
      <c r="AJ363" s="259">
        <f t="shared" si="119"/>
        <v>4.820412984455217</v>
      </c>
      <c r="AK363" s="253">
        <f t="shared" si="120"/>
        <v>1.7590596331830657E-90</v>
      </c>
      <c r="AL363" s="256">
        <f t="shared" si="121"/>
        <v>6770.8316904399117</v>
      </c>
      <c r="AM363" s="257">
        <f t="shared" si="122"/>
        <v>1176.180768207073</v>
      </c>
      <c r="AN363" s="258">
        <f t="shared" si="123"/>
        <v>1.1433887615689926E-88</v>
      </c>
      <c r="AO363" s="236">
        <f t="shared" si="124"/>
        <v>7947.0124586469847</v>
      </c>
      <c r="AP363" s="241">
        <f t="shared" si="125"/>
        <v>5.9401371294591956E-2</v>
      </c>
    </row>
    <row r="364" spans="21:42">
      <c r="U364" s="251">
        <v>355</v>
      </c>
      <c r="V364" s="252">
        <f t="shared" si="111"/>
        <v>0.85484920621435068</v>
      </c>
      <c r="W364" s="252">
        <f t="shared" si="112"/>
        <v>0.10190431310254069</v>
      </c>
      <c r="X364" s="253">
        <f t="shared" si="113"/>
        <v>5.4582745231926801E-94</v>
      </c>
      <c r="Y364" s="254">
        <f t="shared" si="126"/>
        <v>43100</v>
      </c>
      <c r="Z364" s="255">
        <f t="shared" si="114"/>
        <v>12.822738093215261</v>
      </c>
      <c r="AA364" s="255">
        <f t="shared" si="115"/>
        <v>1.8342776358457324</v>
      </c>
      <c r="AB364" s="253">
        <f t="shared" si="116"/>
        <v>8.7332392371082882E-92</v>
      </c>
      <c r="AC364" s="256">
        <f t="shared" si="108"/>
        <v>1166.8691664825885</v>
      </c>
      <c r="AD364" s="257">
        <f t="shared" si="109"/>
        <v>447.56374314635872</v>
      </c>
      <c r="AE364" s="258">
        <f t="shared" si="110"/>
        <v>5.6766055041203871E-90</v>
      </c>
      <c r="AF364" s="236">
        <f t="shared" si="117"/>
        <v>1614.4329096289473</v>
      </c>
      <c r="AG364" s="237">
        <f t="shared" si="127"/>
        <v>9.9921576383545666E-2</v>
      </c>
      <c r="AH364" s="254">
        <f t="shared" si="128"/>
        <v>34013</v>
      </c>
      <c r="AI364" s="259">
        <f t="shared" si="118"/>
        <v>74.371880940648509</v>
      </c>
      <c r="AJ364" s="259">
        <f t="shared" si="119"/>
        <v>4.7895027158194123</v>
      </c>
      <c r="AK364" s="253">
        <f t="shared" si="120"/>
        <v>9.6065631608191174E-91</v>
      </c>
      <c r="AL364" s="256">
        <f t="shared" si="121"/>
        <v>6767.8411655990139</v>
      </c>
      <c r="AM364" s="257">
        <f t="shared" si="122"/>
        <v>1168.6386626599365</v>
      </c>
      <c r="AN364" s="258">
        <f t="shared" si="123"/>
        <v>6.2442660545324262E-89</v>
      </c>
      <c r="AO364" s="236">
        <f t="shared" si="124"/>
        <v>7936.4798282589509</v>
      </c>
      <c r="AP364" s="241">
        <f t="shared" si="125"/>
        <v>5.9322643257905976E-2</v>
      </c>
    </row>
    <row r="365" spans="21:42">
      <c r="U365" s="251">
        <v>356</v>
      </c>
      <c r="V365" s="252">
        <f t="shared" si="111"/>
        <v>0.85447163844966767</v>
      </c>
      <c r="W365" s="252">
        <f t="shared" si="112"/>
        <v>0.10125086500518798</v>
      </c>
      <c r="X365" s="253">
        <f t="shared" si="113"/>
        <v>2.9808687532246311E-94</v>
      </c>
      <c r="Y365" s="254">
        <f t="shared" si="126"/>
        <v>43107</v>
      </c>
      <c r="Z365" s="255">
        <f t="shared" si="114"/>
        <v>12.817074576745014</v>
      </c>
      <c r="AA365" s="255">
        <f t="shared" si="115"/>
        <v>1.8225155700933837</v>
      </c>
      <c r="AB365" s="253">
        <f t="shared" si="116"/>
        <v>4.7693900051594096E-92</v>
      </c>
      <c r="AC365" s="256">
        <f t="shared" si="108"/>
        <v>1166.3537864837963</v>
      </c>
      <c r="AD365" s="257">
        <f t="shared" si="109"/>
        <v>444.69379910278565</v>
      </c>
      <c r="AE365" s="258">
        <f t="shared" si="110"/>
        <v>3.1001035033536163E-90</v>
      </c>
      <c r="AF365" s="236">
        <f t="shared" si="117"/>
        <v>1611.047585586582</v>
      </c>
      <c r="AG365" s="237">
        <f t="shared" si="127"/>
        <v>9.9712049612340287E-2</v>
      </c>
      <c r="AH365" s="254">
        <f t="shared" si="128"/>
        <v>34020</v>
      </c>
      <c r="AI365" s="259">
        <f t="shared" si="118"/>
        <v>74.339032545121086</v>
      </c>
      <c r="AJ365" s="259">
        <f t="shared" si="119"/>
        <v>4.7587906552438355</v>
      </c>
      <c r="AK365" s="253">
        <f t="shared" si="120"/>
        <v>5.2463290056753508E-91</v>
      </c>
      <c r="AL365" s="256">
        <f t="shared" si="121"/>
        <v>6764.8519616060194</v>
      </c>
      <c r="AM365" s="257">
        <f t="shared" si="122"/>
        <v>1161.1449198794958</v>
      </c>
      <c r="AN365" s="258">
        <f t="shared" si="123"/>
        <v>3.4101138536889779E-89</v>
      </c>
      <c r="AO365" s="236">
        <f t="shared" si="124"/>
        <v>7925.9968814855147</v>
      </c>
      <c r="AP365" s="241">
        <f t="shared" si="125"/>
        <v>5.9244286590316664E-2</v>
      </c>
    </row>
    <row r="366" spans="21:42">
      <c r="U366" s="251">
        <v>357</v>
      </c>
      <c r="V366" s="252">
        <f t="shared" si="111"/>
        <v>0.854094237448217</v>
      </c>
      <c r="W366" s="252">
        <f t="shared" si="112"/>
        <v>0.1006016070584082</v>
      </c>
      <c r="X366" s="253">
        <f t="shared" si="113"/>
        <v>1.62790978837646E-94</v>
      </c>
      <c r="Y366" s="254">
        <f t="shared" si="126"/>
        <v>43114</v>
      </c>
      <c r="Z366" s="255">
        <f t="shared" si="114"/>
        <v>12.811413561723255</v>
      </c>
      <c r="AA366" s="255">
        <f t="shared" si="115"/>
        <v>1.8108289270513476</v>
      </c>
      <c r="AB366" s="253">
        <f t="shared" si="116"/>
        <v>2.6046556614023359E-92</v>
      </c>
      <c r="AC366" s="256">
        <f t="shared" si="108"/>
        <v>1165.8386341168159</v>
      </c>
      <c r="AD366" s="257">
        <f t="shared" si="109"/>
        <v>441.84225820052876</v>
      </c>
      <c r="AE366" s="258">
        <f t="shared" si="110"/>
        <v>1.6930261799115183E-90</v>
      </c>
      <c r="AF366" s="236">
        <f t="shared" si="117"/>
        <v>1607.6808923173446</v>
      </c>
      <c r="AG366" s="237">
        <f t="shared" si="127"/>
        <v>9.950367594957879E-2</v>
      </c>
      <c r="AH366" s="254">
        <f t="shared" si="128"/>
        <v>34027</v>
      </c>
      <c r="AI366" s="259">
        <f t="shared" si="118"/>
        <v>74.306198657994884</v>
      </c>
      <c r="AJ366" s="259">
        <f t="shared" si="119"/>
        <v>4.7282755317451857</v>
      </c>
      <c r="AK366" s="253">
        <f t="shared" si="120"/>
        <v>2.8651212275425693E-91</v>
      </c>
      <c r="AL366" s="256">
        <f t="shared" si="121"/>
        <v>6761.8640778775334</v>
      </c>
      <c r="AM366" s="257">
        <f t="shared" si="122"/>
        <v>1153.6992297458253</v>
      </c>
      <c r="AN366" s="258">
        <f t="shared" si="123"/>
        <v>1.86232879790267E-89</v>
      </c>
      <c r="AO366" s="236">
        <f t="shared" si="124"/>
        <v>7915.5633076233589</v>
      </c>
      <c r="AP366" s="241">
        <f t="shared" si="125"/>
        <v>5.9166298969416296E-2</v>
      </c>
    </row>
    <row r="367" spans="21:42">
      <c r="U367" s="251">
        <v>358</v>
      </c>
      <c r="V367" s="252">
        <f t="shared" si="111"/>
        <v>0.85371700313634324</v>
      </c>
      <c r="W367" s="252">
        <f t="shared" si="112"/>
        <v>9.9956512393408192E-2</v>
      </c>
      <c r="X367" s="253">
        <f t="shared" si="113"/>
        <v>8.8903286205573881E-95</v>
      </c>
      <c r="Y367" s="254">
        <f t="shared" si="126"/>
        <v>43121</v>
      </c>
      <c r="Z367" s="255">
        <f t="shared" si="114"/>
        <v>12.80575504704515</v>
      </c>
      <c r="AA367" s="255">
        <f t="shared" si="115"/>
        <v>1.7992172230813475</v>
      </c>
      <c r="AB367" s="253">
        <f t="shared" si="116"/>
        <v>1.422452579289182E-92</v>
      </c>
      <c r="AC367" s="256">
        <f t="shared" si="108"/>
        <v>1165.3237092811087</v>
      </c>
      <c r="AD367" s="257">
        <f t="shared" si="109"/>
        <v>439.00900243184873</v>
      </c>
      <c r="AE367" s="258">
        <f t="shared" si="110"/>
        <v>9.2459417653796824E-91</v>
      </c>
      <c r="AF367" s="236">
        <f t="shared" si="117"/>
        <v>1604.3327117129575</v>
      </c>
      <c r="AG367" s="237">
        <f t="shared" si="127"/>
        <v>9.9296448085223588E-2</v>
      </c>
      <c r="AH367" s="254">
        <f t="shared" si="128"/>
        <v>34034</v>
      </c>
      <c r="AI367" s="259">
        <f t="shared" si="118"/>
        <v>74.27337927286186</v>
      </c>
      <c r="AJ367" s="259">
        <f t="shared" si="119"/>
        <v>4.6979560824901849</v>
      </c>
      <c r="AK367" s="253">
        <f t="shared" si="120"/>
        <v>1.5646978372181003E-91</v>
      </c>
      <c r="AL367" s="256">
        <f t="shared" si="121"/>
        <v>6758.8775138304291</v>
      </c>
      <c r="AM367" s="257">
        <f t="shared" si="122"/>
        <v>1146.301284127605</v>
      </c>
      <c r="AN367" s="258">
        <f t="shared" si="123"/>
        <v>1.0170535941917651E-89</v>
      </c>
      <c r="AO367" s="236">
        <f t="shared" si="124"/>
        <v>7905.178797958034</v>
      </c>
      <c r="AP367" s="241">
        <f t="shared" si="125"/>
        <v>5.9088678087663299E-2</v>
      </c>
    </row>
    <row r="368" spans="21:42">
      <c r="U368" s="251">
        <v>359</v>
      </c>
      <c r="V368" s="252">
        <f t="shared" si="111"/>
        <v>0.85333993544042341</v>
      </c>
      <c r="W368" s="252">
        <f t="shared" si="112"/>
        <v>9.9315554313687243E-2</v>
      </c>
      <c r="X368" s="253">
        <f t="shared" si="113"/>
        <v>4.8551795404047152E-95</v>
      </c>
      <c r="Y368" s="254">
        <f t="shared" si="126"/>
        <v>43128</v>
      </c>
      <c r="Z368" s="255">
        <f t="shared" si="114"/>
        <v>12.800099031606351</v>
      </c>
      <c r="AA368" s="255">
        <f t="shared" si="115"/>
        <v>1.7876799776463703</v>
      </c>
      <c r="AB368" s="253">
        <f t="shared" si="116"/>
        <v>7.7682872646475444E-93</v>
      </c>
      <c r="AC368" s="256">
        <f t="shared" si="108"/>
        <v>1164.8090118761777</v>
      </c>
      <c r="AD368" s="257">
        <f t="shared" si="109"/>
        <v>436.19391454571434</v>
      </c>
      <c r="AE368" s="258">
        <f t="shared" si="110"/>
        <v>5.0493867220209041E-91</v>
      </c>
      <c r="AF368" s="236">
        <f t="shared" si="117"/>
        <v>1601.002926421892</v>
      </c>
      <c r="AG368" s="237">
        <f t="shared" si="127"/>
        <v>9.9090358756074276E-2</v>
      </c>
      <c r="AH368" s="254">
        <f t="shared" si="128"/>
        <v>34041</v>
      </c>
      <c r="AI368" s="259">
        <f t="shared" si="118"/>
        <v>74.24057438331684</v>
      </c>
      <c r="AJ368" s="259">
        <f t="shared" si="119"/>
        <v>4.6678310527433</v>
      </c>
      <c r="AK368" s="253">
        <f t="shared" si="120"/>
        <v>8.5451159911122983E-92</v>
      </c>
      <c r="AL368" s="256">
        <f t="shared" si="121"/>
        <v>6755.8922688818338</v>
      </c>
      <c r="AM368" s="257">
        <f t="shared" si="122"/>
        <v>1138.9507768693652</v>
      </c>
      <c r="AN368" s="258">
        <f t="shared" si="123"/>
        <v>5.5543253942229935E-90</v>
      </c>
      <c r="AO368" s="236">
        <f t="shared" si="124"/>
        <v>7894.8430457511986</v>
      </c>
      <c r="AP368" s="241">
        <f t="shared" si="125"/>
        <v>5.9011421652286865E-2</v>
      </c>
    </row>
    <row r="369" spans="21:42">
      <c r="U369" s="251">
        <v>360</v>
      </c>
      <c r="V369" s="252">
        <f t="shared" si="111"/>
        <v>0.85296303428686671</v>
      </c>
      <c r="W369" s="252">
        <f t="shared" si="112"/>
        <v>9.8678706293932619E-2</v>
      </c>
      <c r="X369" s="253">
        <f t="shared" si="113"/>
        <v>2.6515069774875533E-95</v>
      </c>
      <c r="Y369" s="254">
        <f t="shared" si="126"/>
        <v>43135</v>
      </c>
      <c r="Z369" s="255">
        <f t="shared" si="114"/>
        <v>12.794445514303</v>
      </c>
      <c r="AA369" s="255">
        <f t="shared" si="115"/>
        <v>1.7762167132907871</v>
      </c>
      <c r="AB369" s="253">
        <f t="shared" si="116"/>
        <v>4.2424111639800854E-93</v>
      </c>
      <c r="AC369" s="256">
        <f t="shared" si="108"/>
        <v>1164.2945418015729</v>
      </c>
      <c r="AD369" s="257">
        <f t="shared" si="109"/>
        <v>433.39687804295198</v>
      </c>
      <c r="AE369" s="258">
        <f t="shared" si="110"/>
        <v>2.7575672565870554E-91</v>
      </c>
      <c r="AF369" s="236">
        <f t="shared" si="117"/>
        <v>1597.6914198445249</v>
      </c>
      <c r="AG369" s="237">
        <f t="shared" si="127"/>
        <v>9.8885400745467908E-2</v>
      </c>
      <c r="AH369" s="254">
        <f t="shared" si="128"/>
        <v>34048</v>
      </c>
      <c r="AI369" s="259">
        <f t="shared" si="118"/>
        <v>74.207783982957409</v>
      </c>
      <c r="AJ369" s="259">
        <f t="shared" si="119"/>
        <v>4.6378991958148328</v>
      </c>
      <c r="AK369" s="253">
        <f t="shared" si="120"/>
        <v>4.6666522803780936E-92</v>
      </c>
      <c r="AL369" s="256">
        <f t="shared" si="121"/>
        <v>6752.9083424491237</v>
      </c>
      <c r="AM369" s="257">
        <f t="shared" si="122"/>
        <v>1131.6474037788191</v>
      </c>
      <c r="AN369" s="258">
        <f t="shared" si="123"/>
        <v>3.0333239822457605E-90</v>
      </c>
      <c r="AO369" s="236">
        <f t="shared" si="124"/>
        <v>7884.555746227943</v>
      </c>
      <c r="AP369" s="241">
        <f t="shared" si="125"/>
        <v>5.8934527385192233E-2</v>
      </c>
    </row>
    <row r="370" spans="21:42">
      <c r="U370" s="251">
        <v>361</v>
      </c>
      <c r="V370" s="252">
        <f t="shared" si="111"/>
        <v>0.85258629960211552</v>
      </c>
      <c r="W370" s="252">
        <f t="shared" si="112"/>
        <v>9.804594197892158E-2</v>
      </c>
      <c r="X370" s="253">
        <f t="shared" si="113"/>
        <v>1.4480389845849321E-95</v>
      </c>
      <c r="Y370" s="254">
        <f t="shared" si="126"/>
        <v>43142</v>
      </c>
      <c r="Z370" s="255">
        <f t="shared" si="114"/>
        <v>12.788794494031732</v>
      </c>
      <c r="AA370" s="255">
        <f t="shared" si="115"/>
        <v>1.7648269556205884</v>
      </c>
      <c r="AB370" s="253">
        <f t="shared" si="116"/>
        <v>2.3168623753358911E-93</v>
      </c>
      <c r="AC370" s="256">
        <f t="shared" si="108"/>
        <v>1163.7802989568877</v>
      </c>
      <c r="AD370" s="257">
        <f t="shared" si="109"/>
        <v>430.6177771714236</v>
      </c>
      <c r="AE370" s="258">
        <f t="shared" si="110"/>
        <v>1.5059605439683291E-91</v>
      </c>
      <c r="AF370" s="236">
        <f t="shared" si="117"/>
        <v>1594.3980761283112</v>
      </c>
      <c r="AG370" s="237">
        <f t="shared" si="127"/>
        <v>9.8681566882980215E-2</v>
      </c>
      <c r="AH370" s="254">
        <f t="shared" si="128"/>
        <v>34055</v>
      </c>
      <c r="AI370" s="259">
        <f t="shared" si="118"/>
        <v>74.175008065384048</v>
      </c>
      <c r="AJ370" s="259">
        <f t="shared" si="119"/>
        <v>4.6081592730093144</v>
      </c>
      <c r="AK370" s="253">
        <f t="shared" si="120"/>
        <v>2.5485486128694806E-92</v>
      </c>
      <c r="AL370" s="256">
        <f t="shared" si="121"/>
        <v>6749.9257339499472</v>
      </c>
      <c r="AM370" s="257">
        <f t="shared" si="122"/>
        <v>1124.3908626142725</v>
      </c>
      <c r="AN370" s="258">
        <f t="shared" si="123"/>
        <v>1.6565565983651625E-90</v>
      </c>
      <c r="AO370" s="236">
        <f t="shared" si="124"/>
        <v>7874.3165965642202</v>
      </c>
      <c r="AP370" s="241">
        <f t="shared" si="125"/>
        <v>5.8857993022866692E-2</v>
      </c>
    </row>
    <row r="371" spans="21:42">
      <c r="U371" s="251">
        <v>362</v>
      </c>
      <c r="V371" s="252">
        <f t="shared" si="111"/>
        <v>0.85220973131264388</v>
      </c>
      <c r="W371" s="252">
        <f t="shared" si="112"/>
        <v>9.7417235182430881E-2</v>
      </c>
      <c r="X371" s="253">
        <f t="shared" si="113"/>
        <v>7.9080195476787642E-96</v>
      </c>
      <c r="Y371" s="254">
        <f t="shared" si="126"/>
        <v>43149</v>
      </c>
      <c r="Z371" s="255">
        <f t="shared" si="114"/>
        <v>12.783145969689658</v>
      </c>
      <c r="AA371" s="255">
        <f t="shared" si="115"/>
        <v>1.7535102332837558</v>
      </c>
      <c r="AB371" s="253">
        <f t="shared" si="116"/>
        <v>1.2652831276286022E-93</v>
      </c>
      <c r="AC371" s="256">
        <f t="shared" si="108"/>
        <v>1163.2662832417586</v>
      </c>
      <c r="AD371" s="257">
        <f t="shared" si="109"/>
        <v>427.85649692123638</v>
      </c>
      <c r="AE371" s="258">
        <f t="shared" si="110"/>
        <v>8.2243403295859138E-92</v>
      </c>
      <c r="AF371" s="236">
        <f t="shared" si="117"/>
        <v>1591.122780162995</v>
      </c>
      <c r="AG371" s="237">
        <f t="shared" si="127"/>
        <v>9.8478850044129165E-2</v>
      </c>
      <c r="AH371" s="254">
        <f t="shared" si="128"/>
        <v>34062</v>
      </c>
      <c r="AI371" s="259">
        <f t="shared" si="118"/>
        <v>74.142246624200013</v>
      </c>
      <c r="AJ371" s="259">
        <f t="shared" si="119"/>
        <v>4.5786100535742511</v>
      </c>
      <c r="AK371" s="253">
        <f t="shared" si="120"/>
        <v>1.3918114403914625E-92</v>
      </c>
      <c r="AL371" s="256">
        <f t="shared" si="121"/>
        <v>6746.9444428022007</v>
      </c>
      <c r="AM371" s="257">
        <f t="shared" si="122"/>
        <v>1117.1808530721171</v>
      </c>
      <c r="AN371" s="258">
        <f t="shared" si="123"/>
        <v>9.0467743625445056E-91</v>
      </c>
      <c r="AO371" s="236">
        <f t="shared" si="124"/>
        <v>7864.125295874318</v>
      </c>
      <c r="AP371" s="241">
        <f t="shared" si="125"/>
        <v>5.8781816316285963E-2</v>
      </c>
    </row>
    <row r="372" spans="21:42">
      <c r="U372" s="251">
        <v>363</v>
      </c>
      <c r="V372" s="252">
        <f t="shared" si="111"/>
        <v>0.85183332934495903</v>
      </c>
      <c r="W372" s="252">
        <f t="shared" si="112"/>
        <v>9.6792559886152985E-2</v>
      </c>
      <c r="X372" s="253">
        <f t="shared" si="113"/>
        <v>4.3187216526764666E-96</v>
      </c>
      <c r="Y372" s="254">
        <f t="shared" si="126"/>
        <v>43156</v>
      </c>
      <c r="Z372" s="255">
        <f t="shared" si="114"/>
        <v>12.777499940174385</v>
      </c>
      <c r="AA372" s="255">
        <f t="shared" si="115"/>
        <v>1.7422660779507537</v>
      </c>
      <c r="AB372" s="253">
        <f t="shared" si="116"/>
        <v>6.909954644282346E-94</v>
      </c>
      <c r="AC372" s="256">
        <f t="shared" si="108"/>
        <v>1162.7524945558689</v>
      </c>
      <c r="AD372" s="257">
        <f t="shared" si="109"/>
        <v>425.1129230199839</v>
      </c>
      <c r="AE372" s="258">
        <f t="shared" si="110"/>
        <v>4.4914705187835245E-92</v>
      </c>
      <c r="AF372" s="236">
        <f t="shared" si="117"/>
        <v>1587.8654175758529</v>
      </c>
      <c r="AG372" s="237">
        <f t="shared" si="127"/>
        <v>9.8277243150080643E-2</v>
      </c>
      <c r="AH372" s="254">
        <f t="shared" si="128"/>
        <v>34069</v>
      </c>
      <c r="AI372" s="259">
        <f t="shared" si="118"/>
        <v>74.10949965301144</v>
      </c>
      <c r="AJ372" s="259">
        <f t="shared" si="119"/>
        <v>4.5492503146491901</v>
      </c>
      <c r="AK372" s="253">
        <f t="shared" si="120"/>
        <v>7.6009501087105809E-93</v>
      </c>
      <c r="AL372" s="256">
        <f t="shared" si="121"/>
        <v>6743.9644684240411</v>
      </c>
      <c r="AM372" s="257">
        <f t="shared" si="122"/>
        <v>1110.0170767744023</v>
      </c>
      <c r="AN372" s="258">
        <f t="shared" si="123"/>
        <v>4.9406175706618773E-91</v>
      </c>
      <c r="AO372" s="236">
        <f t="shared" si="124"/>
        <v>7853.9815451984432</v>
      </c>
      <c r="AP372" s="241">
        <f t="shared" si="125"/>
        <v>5.8705995030821419E-2</v>
      </c>
    </row>
    <row r="373" spans="21:42">
      <c r="U373" s="251">
        <v>364</v>
      </c>
      <c r="V373" s="252">
        <f t="shared" si="111"/>
        <v>0.85145709362560029</v>
      </c>
      <c r="W373" s="252">
        <f t="shared" si="112"/>
        <v>9.617189023861944E-2</v>
      </c>
      <c r="X373" s="253">
        <f t="shared" si="113"/>
        <v>2.3585370016911245E-96</v>
      </c>
      <c r="Y373" s="254">
        <f t="shared" si="126"/>
        <v>43163</v>
      </c>
      <c r="Z373" s="255">
        <f t="shared" si="114"/>
        <v>12.771856404384005</v>
      </c>
      <c r="AA373" s="255">
        <f t="shared" si="115"/>
        <v>1.73109402429515</v>
      </c>
      <c r="AB373" s="253">
        <f t="shared" si="116"/>
        <v>3.7736592027057994E-94</v>
      </c>
      <c r="AC373" s="256">
        <f t="shared" si="108"/>
        <v>1162.2389327989445</v>
      </c>
      <c r="AD373" s="257">
        <f t="shared" si="109"/>
        <v>422.38694192801654</v>
      </c>
      <c r="AE373" s="258">
        <f t="shared" si="110"/>
        <v>2.4528784817587698E-92</v>
      </c>
      <c r="AF373" s="236">
        <f t="shared" si="117"/>
        <v>1584.625874726961</v>
      </c>
      <c r="AG373" s="237">
        <f t="shared" si="127"/>
        <v>9.807673916735539E-2</v>
      </c>
      <c r="AH373" s="254">
        <f t="shared" si="128"/>
        <v>34076</v>
      </c>
      <c r="AI373" s="259">
        <f t="shared" si="118"/>
        <v>74.076767145427226</v>
      </c>
      <c r="AJ373" s="259">
        <f t="shared" si="119"/>
        <v>4.5200788412151134</v>
      </c>
      <c r="AK373" s="253">
        <f t="shared" si="120"/>
        <v>4.1510251229763791E-93</v>
      </c>
      <c r="AL373" s="256">
        <f t="shared" si="121"/>
        <v>6740.9858102338767</v>
      </c>
      <c r="AM373" s="257">
        <f t="shared" si="122"/>
        <v>1102.8992372564874</v>
      </c>
      <c r="AN373" s="258">
        <f t="shared" si="123"/>
        <v>2.6981663299346465E-91</v>
      </c>
      <c r="AO373" s="236">
        <f t="shared" si="124"/>
        <v>7843.8850474903638</v>
      </c>
      <c r="AP373" s="241">
        <f t="shared" si="125"/>
        <v>5.8630526946147656E-2</v>
      </c>
    </row>
    <row r="374" spans="21:42">
      <c r="U374" s="251">
        <v>365</v>
      </c>
      <c r="V374" s="252">
        <f t="shared" si="111"/>
        <v>0.85108102408113917</v>
      </c>
      <c r="W374" s="252">
        <f t="shared" si="112"/>
        <v>9.555520055413079E-2</v>
      </c>
      <c r="X374" s="253">
        <f t="shared" si="113"/>
        <v>1.2880424430453297E-96</v>
      </c>
      <c r="Y374" s="254">
        <f t="shared" si="126"/>
        <v>43170</v>
      </c>
      <c r="Z374" s="255">
        <f t="shared" si="114"/>
        <v>12.766215361217087</v>
      </c>
      <c r="AA374" s="255">
        <f t="shared" si="115"/>
        <v>1.7199936099743542</v>
      </c>
      <c r="AB374" s="253">
        <f t="shared" si="116"/>
        <v>2.0608679088725274E-94</v>
      </c>
      <c r="AC374" s="256">
        <f t="shared" si="108"/>
        <v>1161.7255978707549</v>
      </c>
      <c r="AD374" s="257">
        <f t="shared" si="109"/>
        <v>419.67844083374246</v>
      </c>
      <c r="AE374" s="258">
        <f t="shared" si="110"/>
        <v>1.3395641407671429E-92</v>
      </c>
      <c r="AF374" s="236">
        <f t="shared" si="117"/>
        <v>1581.4040387044975</v>
      </c>
      <c r="AG374" s="237">
        <f t="shared" si="127"/>
        <v>9.7877331107538365E-2</v>
      </c>
      <c r="AH374" s="254">
        <f t="shared" si="128"/>
        <v>34083</v>
      </c>
      <c r="AI374" s="259">
        <f t="shared" si="118"/>
        <v>74.044049095059108</v>
      </c>
      <c r="AJ374" s="259">
        <f t="shared" si="119"/>
        <v>4.491094426044147</v>
      </c>
      <c r="AK374" s="253">
        <f t="shared" si="120"/>
        <v>2.2669546997597803E-93</v>
      </c>
      <c r="AL374" s="256">
        <f t="shared" si="121"/>
        <v>6738.0084676503766</v>
      </c>
      <c r="AM374" s="257">
        <f t="shared" si="122"/>
        <v>1095.8270399547716</v>
      </c>
      <c r="AN374" s="258">
        <f t="shared" si="123"/>
        <v>1.4735205548438572E-91</v>
      </c>
      <c r="AO374" s="236">
        <f t="shared" si="124"/>
        <v>7833.8355076051485</v>
      </c>
      <c r="AP374" s="241">
        <f t="shared" si="125"/>
        <v>5.8555409856150903E-2</v>
      </c>
    </row>
    <row r="375" spans="21:42">
      <c r="U375" s="251">
        <v>366</v>
      </c>
      <c r="V375" s="252">
        <f t="shared" si="111"/>
        <v>0.85070512063818049</v>
      </c>
      <c r="W375" s="252">
        <f t="shared" si="112"/>
        <v>9.4942465311693869E-2</v>
      </c>
      <c r="X375" s="253">
        <f t="shared" si="113"/>
        <v>7.034247645454151E-97</v>
      </c>
      <c r="Y375" s="254">
        <f t="shared" si="126"/>
        <v>43177</v>
      </c>
      <c r="Z375" s="255">
        <f t="shared" si="114"/>
        <v>12.760576809572708</v>
      </c>
      <c r="AA375" s="255">
        <f t="shared" si="115"/>
        <v>1.7089643756104897</v>
      </c>
      <c r="AB375" s="253">
        <f t="shared" si="116"/>
        <v>1.1254796232726641E-94</v>
      </c>
      <c r="AC375" s="256">
        <f t="shared" si="108"/>
        <v>1161.2124896711164</v>
      </c>
      <c r="AD375" s="257">
        <f t="shared" si="109"/>
        <v>416.98730764895947</v>
      </c>
      <c r="AE375" s="258">
        <f t="shared" si="110"/>
        <v>7.3156175512723159E-93</v>
      </c>
      <c r="AF375" s="236">
        <f t="shared" si="117"/>
        <v>1578.199797320076</v>
      </c>
      <c r="AG375" s="237">
        <f t="shared" si="127"/>
        <v>9.7679012026989906E-2</v>
      </c>
      <c r="AH375" s="254">
        <f t="shared" si="128"/>
        <v>34090</v>
      </c>
      <c r="AI375" s="259">
        <f t="shared" si="118"/>
        <v>74.011345495521709</v>
      </c>
      <c r="AJ375" s="259">
        <f t="shared" si="119"/>
        <v>4.462295869649612</v>
      </c>
      <c r="AK375" s="253">
        <f t="shared" si="120"/>
        <v>1.2380275855999306E-93</v>
      </c>
      <c r="AL375" s="256">
        <f t="shared" si="121"/>
        <v>6735.0324400924765</v>
      </c>
      <c r="AM375" s="257">
        <f t="shared" si="122"/>
        <v>1088.8001921945054</v>
      </c>
      <c r="AN375" s="258">
        <f t="shared" si="123"/>
        <v>8.0471793063995491E-92</v>
      </c>
      <c r="AO375" s="236">
        <f t="shared" si="124"/>
        <v>7823.8326322869816</v>
      </c>
      <c r="AP375" s="241">
        <f t="shared" si="125"/>
        <v>5.8480641568837921E-2</v>
      </c>
    </row>
    <row r="376" spans="21:42">
      <c r="U376" s="251">
        <v>367</v>
      </c>
      <c r="V376" s="252">
        <f t="shared" si="111"/>
        <v>0.85032938322336049</v>
      </c>
      <c r="W376" s="252">
        <f t="shared" si="112"/>
        <v>9.4333659153965507E-2</v>
      </c>
      <c r="X376" s="253">
        <f t="shared" si="113"/>
        <v>3.8415380024735025E-97</v>
      </c>
      <c r="Y376" s="254">
        <f t="shared" si="126"/>
        <v>43184</v>
      </c>
      <c r="Z376" s="255">
        <f t="shared" si="114"/>
        <v>12.754940748350407</v>
      </c>
      <c r="AA376" s="255">
        <f t="shared" si="115"/>
        <v>1.6980058647713792</v>
      </c>
      <c r="AB376" s="253">
        <f t="shared" si="116"/>
        <v>6.1464608039576036E-95</v>
      </c>
      <c r="AC376" s="256">
        <f t="shared" si="108"/>
        <v>1160.699608099887</v>
      </c>
      <c r="AD376" s="257">
        <f t="shared" si="109"/>
        <v>414.31343100421651</v>
      </c>
      <c r="AE376" s="258">
        <f t="shared" si="110"/>
        <v>3.9951995225724418E-93</v>
      </c>
      <c r="AF376" s="236">
        <f t="shared" si="117"/>
        <v>1575.0130391041034</v>
      </c>
      <c r="AG376" s="237">
        <f t="shared" si="127"/>
        <v>9.7481775026558359E-2</v>
      </c>
      <c r="AH376" s="254">
        <f t="shared" si="128"/>
        <v>34097</v>
      </c>
      <c r="AI376" s="259">
        <f t="shared" si="118"/>
        <v>73.978656340432366</v>
      </c>
      <c r="AJ376" s="259">
        <f t="shared" si="119"/>
        <v>4.4336819802363792</v>
      </c>
      <c r="AK376" s="253">
        <f t="shared" si="120"/>
        <v>6.7611068843533644E-94</v>
      </c>
      <c r="AL376" s="256">
        <f t="shared" si="121"/>
        <v>6732.0577269793457</v>
      </c>
      <c r="AM376" s="257">
        <f t="shared" si="122"/>
        <v>1081.8184031776764</v>
      </c>
      <c r="AN376" s="258">
        <f t="shared" si="123"/>
        <v>4.3947194748296865E-92</v>
      </c>
      <c r="AO376" s="236">
        <f t="shared" si="124"/>
        <v>7813.8761301570221</v>
      </c>
      <c r="AP376" s="241">
        <f t="shared" si="125"/>
        <v>5.8406219906245262E-2</v>
      </c>
    </row>
    <row r="377" spans="21:42">
      <c r="U377" s="251">
        <v>368</v>
      </c>
      <c r="V377" s="252">
        <f t="shared" si="111"/>
        <v>0.84995381176334839</v>
      </c>
      <c r="W377" s="252">
        <f t="shared" si="112"/>
        <v>9.3728756886203274E-2</v>
      </c>
      <c r="X377" s="253">
        <f t="shared" si="113"/>
        <v>2.0979378276489075E-97</v>
      </c>
      <c r="Y377" s="254">
        <f t="shared" si="126"/>
        <v>43191</v>
      </c>
      <c r="Z377" s="255">
        <f t="shared" si="114"/>
        <v>12.749307176450225</v>
      </c>
      <c r="AA377" s="255">
        <f t="shared" si="115"/>
        <v>1.687117623951659</v>
      </c>
      <c r="AB377" s="253">
        <f t="shared" si="116"/>
        <v>3.356700524238252E-95</v>
      </c>
      <c r="AC377" s="256">
        <f t="shared" si="108"/>
        <v>1160.1869530569704</v>
      </c>
      <c r="AD377" s="257">
        <f t="shared" si="109"/>
        <v>411.65670024420479</v>
      </c>
      <c r="AE377" s="258">
        <f t="shared" si="110"/>
        <v>2.1818553407548639E-93</v>
      </c>
      <c r="AF377" s="236">
        <f t="shared" si="117"/>
        <v>1571.8436533011752</v>
      </c>
      <c r="AG377" s="237">
        <f t="shared" si="127"/>
        <v>9.7285613251295117E-2</v>
      </c>
      <c r="AH377" s="254">
        <f t="shared" si="128"/>
        <v>34104</v>
      </c>
      <c r="AI377" s="259">
        <f t="shared" si="118"/>
        <v>73.945981623411313</v>
      </c>
      <c r="AJ377" s="259">
        <f t="shared" si="119"/>
        <v>4.4052515736515536</v>
      </c>
      <c r="AK377" s="253">
        <f t="shared" si="120"/>
        <v>3.6923705766620771E-94</v>
      </c>
      <c r="AL377" s="256">
        <f t="shared" si="121"/>
        <v>6729.0843277304293</v>
      </c>
      <c r="AM377" s="257">
        <f t="shared" si="122"/>
        <v>1074.881383970979</v>
      </c>
      <c r="AN377" s="258">
        <f t="shared" si="123"/>
        <v>2.4000408748303502E-92</v>
      </c>
      <c r="AO377" s="236">
        <f t="shared" si="124"/>
        <v>7803.9657117014085</v>
      </c>
      <c r="AP377" s="241">
        <f t="shared" si="125"/>
        <v>5.8332142704349582E-2</v>
      </c>
    </row>
    <row r="378" spans="21:42">
      <c r="U378" s="251">
        <v>369</v>
      </c>
      <c r="V378" s="252">
        <f t="shared" si="111"/>
        <v>0.84957840618484581</v>
      </c>
      <c r="W378" s="252">
        <f t="shared" si="112"/>
        <v>9.3127733475222685E-2</v>
      </c>
      <c r="X378" s="253">
        <f t="shared" si="113"/>
        <v>1.1457242192700596E-97</v>
      </c>
      <c r="Y378" s="254">
        <f t="shared" si="126"/>
        <v>43198</v>
      </c>
      <c r="Z378" s="255">
        <f t="shared" si="114"/>
        <v>12.743676092772688</v>
      </c>
      <c r="AA378" s="255">
        <f t="shared" si="115"/>
        <v>1.6762992025540084</v>
      </c>
      <c r="AB378" s="253">
        <f t="shared" si="116"/>
        <v>1.8331587508320955E-95</v>
      </c>
      <c r="AC378" s="256">
        <f t="shared" si="108"/>
        <v>1159.6745244423146</v>
      </c>
      <c r="AD378" s="257">
        <f t="shared" si="109"/>
        <v>409.01700542317803</v>
      </c>
      <c r="AE378" s="258">
        <f t="shared" si="110"/>
        <v>1.1915531880408618E-93</v>
      </c>
      <c r="AF378" s="236">
        <f t="shared" si="117"/>
        <v>1568.6915298654926</v>
      </c>
      <c r="AG378" s="237">
        <f t="shared" si="127"/>
        <v>9.7090519890170979E-2</v>
      </c>
      <c r="AH378" s="254">
        <f t="shared" si="128"/>
        <v>34111</v>
      </c>
      <c r="AI378" s="259">
        <f t="shared" si="118"/>
        <v>73.913321338081587</v>
      </c>
      <c r="AJ378" s="259">
        <f t="shared" si="119"/>
        <v>4.3770034733354661</v>
      </c>
      <c r="AK378" s="253">
        <f t="shared" si="120"/>
        <v>2.0164746259153049E-94</v>
      </c>
      <c r="AL378" s="256">
        <f t="shared" si="121"/>
        <v>6726.1122417654242</v>
      </c>
      <c r="AM378" s="257">
        <f t="shared" si="122"/>
        <v>1067.9888474938537</v>
      </c>
      <c r="AN378" s="258">
        <f t="shared" si="123"/>
        <v>1.3107085068449482E-92</v>
      </c>
      <c r="AO378" s="236">
        <f t="shared" si="124"/>
        <v>7794.1010892592776</v>
      </c>
      <c r="AP378" s="241">
        <f t="shared" si="125"/>
        <v>5.825840781297812E-2</v>
      </c>
    </row>
    <row r="379" spans="21:42">
      <c r="U379" s="251">
        <v>370</v>
      </c>
      <c r="V379" s="252">
        <f t="shared" si="111"/>
        <v>0.84920316641458637</v>
      </c>
      <c r="W379" s="252">
        <f t="shared" si="112"/>
        <v>9.2530564048361186E-2</v>
      </c>
      <c r="X379" s="253">
        <f t="shared" si="113"/>
        <v>6.2570204384610896E-98</v>
      </c>
      <c r="Y379" s="254">
        <f t="shared" si="126"/>
        <v>43205</v>
      </c>
      <c r="Z379" s="255">
        <f t="shared" si="114"/>
        <v>12.738047496218796</v>
      </c>
      <c r="AA379" s="255">
        <f t="shared" si="115"/>
        <v>1.6655501528705012</v>
      </c>
      <c r="AB379" s="253">
        <f t="shared" si="116"/>
        <v>1.0011232701537744E-95</v>
      </c>
      <c r="AC379" s="256">
        <f t="shared" si="108"/>
        <v>1159.1623221559103</v>
      </c>
      <c r="AD379" s="257">
        <f t="shared" si="109"/>
        <v>406.39423730040232</v>
      </c>
      <c r="AE379" s="258">
        <f t="shared" si="110"/>
        <v>6.5073012559995331E-94</v>
      </c>
      <c r="AF379" s="236">
        <f t="shared" si="117"/>
        <v>1565.5565594563127</v>
      </c>
      <c r="AG379" s="237">
        <f t="shared" si="127"/>
        <v>9.6896488175794562E-2</v>
      </c>
      <c r="AH379" s="254">
        <f t="shared" si="128"/>
        <v>34118</v>
      </c>
      <c r="AI379" s="259">
        <f t="shared" si="118"/>
        <v>73.880675478069008</v>
      </c>
      <c r="AJ379" s="259">
        <f t="shared" si="119"/>
        <v>4.348936510272976</v>
      </c>
      <c r="AK379" s="253">
        <f t="shared" si="120"/>
        <v>1.1012355971691518E-94</v>
      </c>
      <c r="AL379" s="256">
        <f t="shared" si="121"/>
        <v>6723.1414685042801</v>
      </c>
      <c r="AM379" s="257">
        <f t="shared" si="122"/>
        <v>1061.140508506606</v>
      </c>
      <c r="AN379" s="258">
        <f t="shared" si="123"/>
        <v>7.1580313815994874E-93</v>
      </c>
      <c r="AO379" s="236">
        <f t="shared" si="124"/>
        <v>7784.2819770108863</v>
      </c>
      <c r="AP379" s="241">
        <f t="shared" si="125"/>
        <v>5.8185013095719898E-2</v>
      </c>
    </row>
    <row r="380" spans="21:42">
      <c r="U380" s="251">
        <v>371</v>
      </c>
      <c r="V380" s="252">
        <f t="shared" si="111"/>
        <v>0.84882809237933654</v>
      </c>
      <c r="W380" s="252">
        <f t="shared" si="112"/>
        <v>9.1937223892449141E-2</v>
      </c>
      <c r="X380" s="253">
        <f t="shared" si="113"/>
        <v>3.4170792681909494E-98</v>
      </c>
      <c r="Y380" s="254">
        <f t="shared" si="126"/>
        <v>43212</v>
      </c>
      <c r="Z380" s="255">
        <f t="shared" si="114"/>
        <v>12.732421385690047</v>
      </c>
      <c r="AA380" s="255">
        <f t="shared" si="115"/>
        <v>1.6548700300640846</v>
      </c>
      <c r="AB380" s="253">
        <f t="shared" si="116"/>
        <v>5.4673268291055194E-96</v>
      </c>
      <c r="AC380" s="256">
        <f t="shared" si="108"/>
        <v>1158.6503460977942</v>
      </c>
      <c r="AD380" s="257">
        <f t="shared" si="109"/>
        <v>403.7882873356366</v>
      </c>
      <c r="AE380" s="258">
        <f t="shared" si="110"/>
        <v>3.553762438918587E-94</v>
      </c>
      <c r="AF380" s="236">
        <f t="shared" si="117"/>
        <v>1562.4386334334308</v>
      </c>
      <c r="AG380" s="237">
        <f t="shared" si="127"/>
        <v>9.670351138413262E-2</v>
      </c>
      <c r="AH380" s="254">
        <f t="shared" si="128"/>
        <v>34125</v>
      </c>
      <c r="AI380" s="259">
        <f t="shared" si="118"/>
        <v>73.848044037002282</v>
      </c>
      <c r="AJ380" s="259">
        <f t="shared" si="119"/>
        <v>4.3210495229451098</v>
      </c>
      <c r="AK380" s="253">
        <f t="shared" si="120"/>
        <v>6.014059512016071E-95</v>
      </c>
      <c r="AL380" s="256">
        <f t="shared" si="121"/>
        <v>6720.1720073672077</v>
      </c>
      <c r="AM380" s="257">
        <f t="shared" si="122"/>
        <v>1054.3360835986068</v>
      </c>
      <c r="AN380" s="258">
        <f t="shared" si="123"/>
        <v>3.9091386828104463E-93</v>
      </c>
      <c r="AO380" s="236">
        <f t="shared" si="124"/>
        <v>7774.5080909658145</v>
      </c>
      <c r="AP380" s="241">
        <f t="shared" si="125"/>
        <v>5.8111956429837533E-2</v>
      </c>
    </row>
    <row r="381" spans="21:42">
      <c r="U381" s="251">
        <v>372</v>
      </c>
      <c r="V381" s="252">
        <f t="shared" si="111"/>
        <v>0.84845318400589465</v>
      </c>
      <c r="W381" s="252">
        <f t="shared" si="112"/>
        <v>9.1347688452786652E-2</v>
      </c>
      <c r="X381" s="253">
        <f t="shared" si="113"/>
        <v>1.866132744800847E-98</v>
      </c>
      <c r="Y381" s="254">
        <f t="shared" si="126"/>
        <v>43219</v>
      </c>
      <c r="Z381" s="255">
        <f t="shared" si="114"/>
        <v>12.72679776008842</v>
      </c>
      <c r="AA381" s="255">
        <f t="shared" si="115"/>
        <v>1.6442583921501597</v>
      </c>
      <c r="AB381" s="253">
        <f t="shared" si="116"/>
        <v>2.9858123916813553E-96</v>
      </c>
      <c r="AC381" s="256">
        <f t="shared" si="108"/>
        <v>1158.1385961680462</v>
      </c>
      <c r="AD381" s="257">
        <f t="shared" si="109"/>
        <v>401.19904768463897</v>
      </c>
      <c r="AE381" s="258">
        <f t="shared" si="110"/>
        <v>1.9407780545928809E-94</v>
      </c>
      <c r="AF381" s="236">
        <f t="shared" si="117"/>
        <v>1559.3376438526852</v>
      </c>
      <c r="AG381" s="237">
        <f t="shared" si="127"/>
        <v>9.6511582834231932E-2</v>
      </c>
      <c r="AH381" s="254">
        <f t="shared" si="128"/>
        <v>34132</v>
      </c>
      <c r="AI381" s="259">
        <f t="shared" si="118"/>
        <v>73.815427008512827</v>
      </c>
      <c r="AJ381" s="259">
        <f t="shared" si="119"/>
        <v>4.2933413572809727</v>
      </c>
      <c r="AK381" s="253">
        <f t="shared" si="120"/>
        <v>3.2843936308494907E-95</v>
      </c>
      <c r="AL381" s="256">
        <f t="shared" si="121"/>
        <v>6717.2038577746671</v>
      </c>
      <c r="AM381" s="257">
        <f t="shared" si="122"/>
        <v>1047.5752911765571</v>
      </c>
      <c r="AN381" s="258">
        <f t="shared" si="123"/>
        <v>2.134855860052169E-93</v>
      </c>
      <c r="AO381" s="236">
        <f t="shared" si="124"/>
        <v>7764.7791489512238</v>
      </c>
      <c r="AP381" s="241">
        <f t="shared" si="125"/>
        <v>5.8039235706179498E-2</v>
      </c>
    </row>
    <row r="382" spans="21:42">
      <c r="U382" s="251">
        <v>373</v>
      </c>
      <c r="V382" s="252">
        <f t="shared" si="111"/>
        <v>0.84807844122109166</v>
      </c>
      <c r="W382" s="252">
        <f t="shared" si="112"/>
        <v>9.0761933332127717E-2</v>
      </c>
      <c r="X382" s="253">
        <f t="shared" si="113"/>
        <v>1.0191310027939745E-98</v>
      </c>
      <c r="Y382" s="254">
        <f t="shared" si="126"/>
        <v>43226</v>
      </c>
      <c r="Z382" s="255">
        <f t="shared" si="114"/>
        <v>12.721176618316376</v>
      </c>
      <c r="AA382" s="255">
        <f t="shared" si="115"/>
        <v>1.6337147999782988</v>
      </c>
      <c r="AB382" s="253">
        <f t="shared" si="116"/>
        <v>1.6306096044703591E-96</v>
      </c>
      <c r="AC382" s="256">
        <f t="shared" si="108"/>
        <v>1157.62707226679</v>
      </c>
      <c r="AD382" s="257">
        <f t="shared" si="109"/>
        <v>398.62641119470481</v>
      </c>
      <c r="AE382" s="258">
        <f t="shared" si="110"/>
        <v>1.0598962429057335E-94</v>
      </c>
      <c r="AF382" s="236">
        <f t="shared" si="117"/>
        <v>1556.2534834614949</v>
      </c>
      <c r="AG382" s="237">
        <f t="shared" si="127"/>
        <v>9.6320695887942981E-2</v>
      </c>
      <c r="AH382" s="254">
        <f t="shared" si="128"/>
        <v>34139</v>
      </c>
      <c r="AI382" s="259">
        <f t="shared" si="118"/>
        <v>73.782824386234978</v>
      </c>
      <c r="AJ382" s="259">
        <f t="shared" si="119"/>
        <v>4.2658108666100025</v>
      </c>
      <c r="AK382" s="253">
        <f t="shared" si="120"/>
        <v>1.7936705649173949E-95</v>
      </c>
      <c r="AL382" s="256">
        <f t="shared" si="121"/>
        <v>6714.237019147381</v>
      </c>
      <c r="AM382" s="257">
        <f t="shared" si="122"/>
        <v>1040.8578514528406</v>
      </c>
      <c r="AN382" s="258">
        <f t="shared" si="123"/>
        <v>1.1658858671963065E-93</v>
      </c>
      <c r="AO382" s="236">
        <f t="shared" si="124"/>
        <v>7755.0948706002218</v>
      </c>
      <c r="AP382" s="241">
        <f t="shared" si="125"/>
        <v>5.7966848829093108E-2</v>
      </c>
    </row>
    <row r="383" spans="21:42">
      <c r="U383" s="251">
        <v>374</v>
      </c>
      <c r="V383" s="252">
        <f t="shared" si="111"/>
        <v>0.84770386395179065</v>
      </c>
      <c r="W383" s="252">
        <f t="shared" si="112"/>
        <v>9.0179934289670499E-2</v>
      </c>
      <c r="X383" s="253">
        <f t="shared" si="113"/>
        <v>5.5656705223650344E-99</v>
      </c>
      <c r="Y383" s="254">
        <f t="shared" si="126"/>
        <v>43233</v>
      </c>
      <c r="Z383" s="255">
        <f t="shared" si="114"/>
        <v>12.715557959276859</v>
      </c>
      <c r="AA383" s="255">
        <f t="shared" si="115"/>
        <v>1.623238817214069</v>
      </c>
      <c r="AB383" s="253">
        <f t="shared" si="116"/>
        <v>8.9050728357840545E-97</v>
      </c>
      <c r="AC383" s="256">
        <f t="shared" si="108"/>
        <v>1157.1157742941941</v>
      </c>
      <c r="AD383" s="257">
        <f t="shared" si="109"/>
        <v>396.0702714002328</v>
      </c>
      <c r="AE383" s="258">
        <f t="shared" si="110"/>
        <v>5.7882973432596349E-95</v>
      </c>
      <c r="AF383" s="236">
        <f t="shared" si="117"/>
        <v>1553.1860456944269</v>
      </c>
      <c r="AG383" s="237">
        <f t="shared" si="127"/>
        <v>9.6130843949645786E-2</v>
      </c>
      <c r="AH383" s="254">
        <f t="shared" si="128"/>
        <v>34146</v>
      </c>
      <c r="AI383" s="259">
        <f t="shared" si="118"/>
        <v>73.750236163805781</v>
      </c>
      <c r="AJ383" s="259">
        <f t="shared" si="119"/>
        <v>4.2384569116145139</v>
      </c>
      <c r="AK383" s="253">
        <f t="shared" si="120"/>
        <v>9.7955801193624608E-96</v>
      </c>
      <c r="AL383" s="256">
        <f t="shared" si="121"/>
        <v>6711.2714909063243</v>
      </c>
      <c r="AM383" s="257">
        <f t="shared" si="122"/>
        <v>1034.1834864339414</v>
      </c>
      <c r="AN383" s="258">
        <f t="shared" si="123"/>
        <v>6.3671270775855994E-94</v>
      </c>
      <c r="AO383" s="236">
        <f t="shared" si="124"/>
        <v>7745.4549773402659</v>
      </c>
      <c r="AP383" s="241">
        <f t="shared" si="125"/>
        <v>5.7894793716337899E-2</v>
      </c>
    </row>
    <row r="384" spans="21:42">
      <c r="U384" s="251">
        <v>375</v>
      </c>
      <c r="V384" s="252">
        <f t="shared" si="111"/>
        <v>0.84732945212488742</v>
      </c>
      <c r="W384" s="252">
        <f t="shared" si="112"/>
        <v>8.9601667240054264E-2</v>
      </c>
      <c r="X384" s="253">
        <f t="shared" si="113"/>
        <v>3.0395197750437805E-99</v>
      </c>
      <c r="Y384" s="254">
        <f t="shared" si="126"/>
        <v>43240</v>
      </c>
      <c r="Z384" s="255">
        <f t="shared" si="114"/>
        <v>12.709941781873312</v>
      </c>
      <c r="AA384" s="255">
        <f t="shared" si="115"/>
        <v>1.6128300103209767</v>
      </c>
      <c r="AB384" s="253">
        <f t="shared" si="116"/>
        <v>4.8632316400700485E-97</v>
      </c>
      <c r="AC384" s="256">
        <f t="shared" si="108"/>
        <v>1156.6047021504712</v>
      </c>
      <c r="AD384" s="257">
        <f t="shared" si="109"/>
        <v>393.53052251831832</v>
      </c>
      <c r="AE384" s="258">
        <f t="shared" si="110"/>
        <v>3.1611005660455314E-95</v>
      </c>
      <c r="AF384" s="236">
        <f t="shared" si="117"/>
        <v>1550.1352246687895</v>
      </c>
      <c r="AG384" s="237">
        <f t="shared" si="127"/>
        <v>9.594202046597694E-2</v>
      </c>
      <c r="AH384" s="254">
        <f t="shared" si="128"/>
        <v>34153</v>
      </c>
      <c r="AI384" s="259">
        <f t="shared" si="118"/>
        <v>73.71766233486521</v>
      </c>
      <c r="AJ384" s="259">
        <f t="shared" si="119"/>
        <v>4.2112783602825505</v>
      </c>
      <c r="AK384" s="253">
        <f t="shared" si="120"/>
        <v>5.3495548040770537E-96</v>
      </c>
      <c r="AL384" s="256">
        <f t="shared" si="121"/>
        <v>6708.3072724727353</v>
      </c>
      <c r="AM384" s="257">
        <f t="shared" si="122"/>
        <v>1027.5519199089422</v>
      </c>
      <c r="AN384" s="258">
        <f t="shared" si="123"/>
        <v>3.4772106226500847E-94</v>
      </c>
      <c r="AO384" s="236">
        <f t="shared" si="124"/>
        <v>7735.8591923816775</v>
      </c>
      <c r="AP384" s="241">
        <f t="shared" si="125"/>
        <v>5.7823068298999719E-2</v>
      </c>
    </row>
    <row r="385" spans="21:42">
      <c r="U385" s="251">
        <v>376</v>
      </c>
      <c r="V385" s="252">
        <f t="shared" si="111"/>
        <v>0.84695520566730953</v>
      </c>
      <c r="W385" s="252">
        <f t="shared" si="112"/>
        <v>8.9027108252362264E-2</v>
      </c>
      <c r="X385" s="253">
        <f t="shared" si="113"/>
        <v>1.6599402400406762E-99</v>
      </c>
      <c r="Y385" s="254">
        <f t="shared" si="126"/>
        <v>43247</v>
      </c>
      <c r="Z385" s="255">
        <f t="shared" si="114"/>
        <v>12.704328085009642</v>
      </c>
      <c r="AA385" s="255">
        <f t="shared" si="115"/>
        <v>1.6024879485425207</v>
      </c>
      <c r="AB385" s="253">
        <f t="shared" si="116"/>
        <v>2.6559043840650817E-97</v>
      </c>
      <c r="AC385" s="256">
        <f t="shared" si="108"/>
        <v>1156.0938557358775</v>
      </c>
      <c r="AD385" s="257">
        <f t="shared" si="109"/>
        <v>391.00705944437505</v>
      </c>
      <c r="AE385" s="258">
        <f t="shared" si="110"/>
        <v>1.7263378496423032E-95</v>
      </c>
      <c r="AF385" s="236">
        <f t="shared" si="117"/>
        <v>1547.1009151802525</v>
      </c>
      <c r="AG385" s="237">
        <f t="shared" si="127"/>
        <v>9.5754218925558743E-2</v>
      </c>
      <c r="AH385" s="254">
        <f t="shared" si="128"/>
        <v>34160</v>
      </c>
      <c r="AI385" s="259">
        <f t="shared" si="118"/>
        <v>73.685102893055927</v>
      </c>
      <c r="AJ385" s="259">
        <f t="shared" si="119"/>
        <v>4.1842740878610263</v>
      </c>
      <c r="AK385" s="253">
        <f t="shared" si="120"/>
        <v>2.9214948224715901E-96</v>
      </c>
      <c r="AL385" s="256">
        <f t="shared" si="121"/>
        <v>6705.3443632680892</v>
      </c>
      <c r="AM385" s="257">
        <f t="shared" si="122"/>
        <v>1020.9628774380902</v>
      </c>
      <c r="AN385" s="258">
        <f t="shared" si="123"/>
        <v>1.8989716346065336E-94</v>
      </c>
      <c r="AO385" s="236">
        <f t="shared" si="124"/>
        <v>7726.3072407061791</v>
      </c>
      <c r="AP385" s="241">
        <f t="shared" si="125"/>
        <v>5.7751670521405084E-2</v>
      </c>
    </row>
    <row r="386" spans="21:42">
      <c r="U386" s="251">
        <v>377</v>
      </c>
      <c r="V386" s="252">
        <f t="shared" si="111"/>
        <v>0.84658112450601719</v>
      </c>
      <c r="W386" s="252">
        <f t="shared" si="112"/>
        <v>8.8456233549131791E-2</v>
      </c>
      <c r="X386" s="253">
        <f t="shared" si="113"/>
        <v>9.0652530808640977E-100</v>
      </c>
      <c r="Y386" s="254">
        <f t="shared" si="126"/>
        <v>43254</v>
      </c>
      <c r="Z386" s="255">
        <f t="shared" si="114"/>
        <v>12.698716867590258</v>
      </c>
      <c r="AA386" s="255">
        <f t="shared" si="115"/>
        <v>1.5922122038843722</v>
      </c>
      <c r="AB386" s="253">
        <f t="shared" si="116"/>
        <v>1.4504404929382557E-97</v>
      </c>
      <c r="AC386" s="256">
        <f t="shared" si="108"/>
        <v>1155.5832349507134</v>
      </c>
      <c r="AD386" s="257">
        <f t="shared" si="109"/>
        <v>388.49977774778682</v>
      </c>
      <c r="AE386" s="258">
        <f t="shared" si="110"/>
        <v>9.4278632040986617E-96</v>
      </c>
      <c r="AF386" s="236">
        <f t="shared" si="117"/>
        <v>1544.0830126985002</v>
      </c>
      <c r="AG386" s="237">
        <f t="shared" si="127"/>
        <v>9.556743285872997E-2</v>
      </c>
      <c r="AH386" s="254">
        <f t="shared" si="128"/>
        <v>34167</v>
      </c>
      <c r="AI386" s="259">
        <f t="shared" si="118"/>
        <v>73.65255783202349</v>
      </c>
      <c r="AJ386" s="259">
        <f t="shared" si="119"/>
        <v>4.1574429768091941</v>
      </c>
      <c r="AK386" s="253">
        <f t="shared" si="120"/>
        <v>1.5954845422320812E-96</v>
      </c>
      <c r="AL386" s="256">
        <f t="shared" si="121"/>
        <v>6702.3827627141363</v>
      </c>
      <c r="AM386" s="257">
        <f t="shared" si="122"/>
        <v>1014.4160863414434</v>
      </c>
      <c r="AN386" s="258">
        <f t="shared" si="123"/>
        <v>1.0370649524508527E-94</v>
      </c>
      <c r="AO386" s="236">
        <f t="shared" si="124"/>
        <v>7716.7988490555799</v>
      </c>
      <c r="AP386" s="241">
        <f t="shared" si="125"/>
        <v>5.7680598341036587E-2</v>
      </c>
    </row>
    <row r="387" spans="21:42">
      <c r="U387" s="251">
        <v>378</v>
      </c>
      <c r="V387" s="252">
        <f t="shared" si="111"/>
        <v>0.84620720856800247</v>
      </c>
      <c r="W387" s="252">
        <f t="shared" si="112"/>
        <v>8.7889019505369897E-2</v>
      </c>
      <c r="X387" s="253">
        <f t="shared" si="113"/>
        <v>4.950709154330755E-100</v>
      </c>
      <c r="Y387" s="254">
        <f t="shared" si="126"/>
        <v>43261</v>
      </c>
      <c r="Z387" s="255">
        <f t="shared" si="114"/>
        <v>12.693108128520038</v>
      </c>
      <c r="AA387" s="255">
        <f t="shared" si="115"/>
        <v>1.5820023510966581</v>
      </c>
      <c r="AB387" s="253">
        <f t="shared" si="116"/>
        <v>7.9211346469292086E-98</v>
      </c>
      <c r="AC387" s="256">
        <f t="shared" si="108"/>
        <v>1155.0728396953234</v>
      </c>
      <c r="AD387" s="257">
        <f t="shared" si="109"/>
        <v>386.00857366758453</v>
      </c>
      <c r="AE387" s="258">
        <f t="shared" si="110"/>
        <v>5.1487375205039849E-96</v>
      </c>
      <c r="AF387" s="236">
        <f t="shared" si="117"/>
        <v>1541.0814133629078</v>
      </c>
      <c r="AG387" s="237">
        <f t="shared" si="127"/>
        <v>9.5381655837278451E-2</v>
      </c>
      <c r="AH387" s="254">
        <f t="shared" si="128"/>
        <v>34174</v>
      </c>
      <c r="AI387" s="259">
        <f t="shared" si="118"/>
        <v>73.620027145416216</v>
      </c>
      <c r="AJ387" s="259">
        <f t="shared" si="119"/>
        <v>4.1307839167523852</v>
      </c>
      <c r="AK387" s="253">
        <f t="shared" si="120"/>
        <v>8.7132481116221287E-97</v>
      </c>
      <c r="AL387" s="256">
        <f t="shared" si="121"/>
        <v>6699.4224702328765</v>
      </c>
      <c r="AM387" s="257">
        <f t="shared" si="122"/>
        <v>1007.911275687582</v>
      </c>
      <c r="AN387" s="258">
        <f t="shared" si="123"/>
        <v>5.6636112725543838E-95</v>
      </c>
      <c r="AO387" s="236">
        <f t="shared" si="124"/>
        <v>7707.3337459204586</v>
      </c>
      <c r="AP387" s="241">
        <f t="shared" si="125"/>
        <v>5.760984972844832E-2</v>
      </c>
    </row>
    <row r="388" spans="21:42">
      <c r="U388" s="251">
        <v>379</v>
      </c>
      <c r="V388" s="252">
        <f t="shared" si="111"/>
        <v>0.84583345778029029</v>
      </c>
      <c r="W388" s="252">
        <f t="shared" si="112"/>
        <v>8.732544264757594E-2</v>
      </c>
      <c r="X388" s="253">
        <f t="shared" si="113"/>
        <v>2.7036775379733245E-100</v>
      </c>
      <c r="Y388" s="254">
        <f t="shared" si="126"/>
        <v>43268</v>
      </c>
      <c r="Z388" s="255">
        <f t="shared" si="114"/>
        <v>12.687501866704354</v>
      </c>
      <c r="AA388" s="255">
        <f t="shared" si="115"/>
        <v>1.5718579676563669</v>
      </c>
      <c r="AB388" s="253">
        <f t="shared" si="116"/>
        <v>4.3258840607573193E-98</v>
      </c>
      <c r="AC388" s="256">
        <f t="shared" si="108"/>
        <v>1154.5626698700962</v>
      </c>
      <c r="AD388" s="257">
        <f t="shared" si="109"/>
        <v>383.53334410815347</v>
      </c>
      <c r="AE388" s="258">
        <f t="shared" si="110"/>
        <v>2.8118246394922571E-96</v>
      </c>
      <c r="AF388" s="236">
        <f t="shared" si="117"/>
        <v>1538.0960139782496</v>
      </c>
      <c r="AG388" s="237">
        <f t="shared" si="127"/>
        <v>9.5196881474175252E-2</v>
      </c>
      <c r="AH388" s="254">
        <f t="shared" si="128"/>
        <v>34181</v>
      </c>
      <c r="AI388" s="259">
        <f t="shared" si="118"/>
        <v>73.58751082688525</v>
      </c>
      <c r="AJ388" s="259">
        <f t="shared" si="119"/>
        <v>4.1042958044360693</v>
      </c>
      <c r="AK388" s="253">
        <f t="shared" si="120"/>
        <v>4.7584724668330512E-97</v>
      </c>
      <c r="AL388" s="256">
        <f t="shared" si="121"/>
        <v>6696.4634852465579</v>
      </c>
      <c r="AM388" s="257">
        <f t="shared" si="122"/>
        <v>1001.4481762824009</v>
      </c>
      <c r="AN388" s="258">
        <f t="shared" si="123"/>
        <v>3.0930071034414831E-95</v>
      </c>
      <c r="AO388" s="236">
        <f t="shared" si="124"/>
        <v>7697.9116615289586</v>
      </c>
      <c r="AP388" s="241">
        <f t="shared" si="125"/>
        <v>5.7539422667182108E-2</v>
      </c>
    </row>
    <row r="389" spans="21:42">
      <c r="U389" s="251">
        <v>380</v>
      </c>
      <c r="V389" s="252">
        <f t="shared" si="111"/>
        <v>0.84545987206993722</v>
      </c>
      <c r="W389" s="252">
        <f t="shared" si="112"/>
        <v>8.6765479652770011E-2</v>
      </c>
      <c r="X389" s="253">
        <f t="shared" si="113"/>
        <v>1.4765303316085124E-100</v>
      </c>
      <c r="Y389" s="254">
        <f t="shared" si="126"/>
        <v>43275</v>
      </c>
      <c r="Z389" s="255">
        <f t="shared" si="114"/>
        <v>12.681898081049058</v>
      </c>
      <c r="AA389" s="255">
        <f t="shared" si="115"/>
        <v>1.5617786337498603</v>
      </c>
      <c r="AB389" s="253">
        <f t="shared" si="116"/>
        <v>2.3624485305736198E-98</v>
      </c>
      <c r="AC389" s="256">
        <f t="shared" si="108"/>
        <v>1154.0527253754642</v>
      </c>
      <c r="AD389" s="257">
        <f t="shared" si="109"/>
        <v>381.07398663496593</v>
      </c>
      <c r="AE389" s="258">
        <f t="shared" si="110"/>
        <v>1.5355915448728527E-96</v>
      </c>
      <c r="AF389" s="236">
        <f t="shared" si="117"/>
        <v>1535.1267120104301</v>
      </c>
      <c r="AG389" s="237">
        <f t="shared" si="127"/>
        <v>9.5013103423310638E-2</v>
      </c>
      <c r="AH389" s="254">
        <f t="shared" si="128"/>
        <v>34188</v>
      </c>
      <c r="AI389" s="259">
        <f t="shared" si="118"/>
        <v>73.555008870084535</v>
      </c>
      <c r="AJ389" s="259">
        <f t="shared" si="119"/>
        <v>4.0779775436801904</v>
      </c>
      <c r="AK389" s="253">
        <f t="shared" si="120"/>
        <v>2.5986933836309819E-97</v>
      </c>
      <c r="AL389" s="256">
        <f t="shared" si="121"/>
        <v>6693.505807177693</v>
      </c>
      <c r="AM389" s="257">
        <f t="shared" si="122"/>
        <v>995.02652065796644</v>
      </c>
      <c r="AN389" s="258">
        <f t="shared" si="123"/>
        <v>1.689150699360138E-95</v>
      </c>
      <c r="AO389" s="236">
        <f t="shared" si="124"/>
        <v>7688.5323278356591</v>
      </c>
      <c r="AP389" s="241">
        <f t="shared" si="125"/>
        <v>5.7469315153684336E-2</v>
      </c>
    </row>
    <row r="390" spans="21:42">
      <c r="U390" s="251">
        <v>381</v>
      </c>
      <c r="V390" s="252">
        <f t="shared" si="111"/>
        <v>0.84508645136403238</v>
      </c>
      <c r="W390" s="252">
        <f t="shared" si="112"/>
        <v>8.620910734752768E-2</v>
      </c>
      <c r="X390" s="253">
        <f t="shared" si="113"/>
        <v>8.063616276496639E-101</v>
      </c>
      <c r="Y390" s="254">
        <f t="shared" si="126"/>
        <v>43282</v>
      </c>
      <c r="Z390" s="255">
        <f t="shared" si="114"/>
        <v>12.676296770460485</v>
      </c>
      <c r="AA390" s="255">
        <f t="shared" si="115"/>
        <v>1.5517639322554984</v>
      </c>
      <c r="AB390" s="253">
        <f t="shared" si="116"/>
        <v>1.2901786042394623E-98</v>
      </c>
      <c r="AC390" s="256">
        <f t="shared" si="108"/>
        <v>1153.5430061119041</v>
      </c>
      <c r="AD390" s="257">
        <f t="shared" si="109"/>
        <v>378.6303994703415</v>
      </c>
      <c r="AE390" s="258">
        <f t="shared" si="110"/>
        <v>8.3861609275565039E-97</v>
      </c>
      <c r="AF390" s="236">
        <f t="shared" si="117"/>
        <v>1532.1734055822456</v>
      </c>
      <c r="AG390" s="237">
        <f t="shared" si="127"/>
        <v>9.4830315379231631E-2</v>
      </c>
      <c r="AH390" s="254">
        <f t="shared" si="128"/>
        <v>34195</v>
      </c>
      <c r="AI390" s="259">
        <f t="shared" si="118"/>
        <v>73.522521268670815</v>
      </c>
      <c r="AJ390" s="259">
        <f t="shared" si="119"/>
        <v>4.0518280453338011</v>
      </c>
      <c r="AK390" s="253">
        <f t="shared" si="120"/>
        <v>1.4191964646634084E-97</v>
      </c>
      <c r="AL390" s="256">
        <f t="shared" si="121"/>
        <v>6690.5494354490447</v>
      </c>
      <c r="AM390" s="257">
        <f t="shared" si="122"/>
        <v>988.64604306144736</v>
      </c>
      <c r="AN390" s="258">
        <f t="shared" si="123"/>
        <v>9.2247770203121547E-96</v>
      </c>
      <c r="AO390" s="236">
        <f t="shared" si="124"/>
        <v>7679.1954785104917</v>
      </c>
      <c r="AP390" s="241">
        <f t="shared" si="125"/>
        <v>5.7399525197223092E-2</v>
      </c>
    </row>
    <row r="391" spans="21:42">
      <c r="U391" s="251">
        <v>382</v>
      </c>
      <c r="V391" s="252">
        <f t="shared" si="111"/>
        <v>0.84471319558969693</v>
      </c>
      <c r="W391" s="252">
        <f t="shared" si="112"/>
        <v>8.5656302707021098E-2</v>
      </c>
      <c r="X391" s="253">
        <f t="shared" si="113"/>
        <v>4.4036960205038238E-101</v>
      </c>
      <c r="Y391" s="254">
        <f t="shared" si="126"/>
        <v>43289</v>
      </c>
      <c r="Z391" s="255">
        <f t="shared" si="114"/>
        <v>12.670697933845453</v>
      </c>
      <c r="AA391" s="255">
        <f t="shared" si="115"/>
        <v>1.5418134487263797</v>
      </c>
      <c r="AB391" s="253">
        <f t="shared" si="116"/>
        <v>7.0459136328061183E-99</v>
      </c>
      <c r="AC391" s="256">
        <f t="shared" si="108"/>
        <v>1153.0335119799363</v>
      </c>
      <c r="AD391" s="257">
        <f t="shared" si="109"/>
        <v>376.20248148923662</v>
      </c>
      <c r="AE391" s="258">
        <f t="shared" si="110"/>
        <v>4.5798438613239766E-97</v>
      </c>
      <c r="AF391" s="236">
        <f t="shared" si="117"/>
        <v>1529.2359934691729</v>
      </c>
      <c r="AG391" s="237">
        <f t="shared" si="127"/>
        <v>9.4648511076881409E-2</v>
      </c>
      <c r="AH391" s="254">
        <f t="shared" si="128"/>
        <v>34202</v>
      </c>
      <c r="AI391" s="259">
        <f t="shared" si="118"/>
        <v>73.490048016303632</v>
      </c>
      <c r="AJ391" s="259">
        <f t="shared" si="119"/>
        <v>4.0258462272299917</v>
      </c>
      <c r="AK391" s="253">
        <f t="shared" si="120"/>
        <v>7.7505049960867295E-98</v>
      </c>
      <c r="AL391" s="256">
        <f t="shared" si="121"/>
        <v>6687.5943694836296</v>
      </c>
      <c r="AM391" s="257">
        <f t="shared" si="122"/>
        <v>982.30647944411783</v>
      </c>
      <c r="AN391" s="258">
        <f t="shared" si="123"/>
        <v>5.037828247456373E-96</v>
      </c>
      <c r="AO391" s="236">
        <f t="shared" si="124"/>
        <v>7669.9008489277476</v>
      </c>
      <c r="AP391" s="241">
        <f t="shared" si="125"/>
        <v>5.7330050819806015E-2</v>
      </c>
    </row>
    <row r="392" spans="21:42">
      <c r="U392" s="251">
        <v>383</v>
      </c>
      <c r="V392" s="252">
        <f t="shared" si="111"/>
        <v>0.84434010467408438</v>
      </c>
      <c r="W392" s="252">
        <f t="shared" si="112"/>
        <v>8.5107042854066214E-2</v>
      </c>
      <c r="X392" s="253">
        <f t="shared" si="113"/>
        <v>2.4049431391628299E-101</v>
      </c>
      <c r="Y392" s="254">
        <f t="shared" si="126"/>
        <v>43296</v>
      </c>
      <c r="Z392" s="255">
        <f t="shared" si="114"/>
        <v>12.665101570111265</v>
      </c>
      <c r="AA392" s="255">
        <f t="shared" si="115"/>
        <v>1.5319267713731919</v>
      </c>
      <c r="AB392" s="253">
        <f t="shared" si="116"/>
        <v>3.8479090226605281E-99</v>
      </c>
      <c r="AC392" s="256">
        <f t="shared" si="108"/>
        <v>1152.5242428801248</v>
      </c>
      <c r="AD392" s="257">
        <f t="shared" si="109"/>
        <v>373.7901322150588</v>
      </c>
      <c r="AE392" s="258">
        <f t="shared" si="110"/>
        <v>2.5011408647293433E-97</v>
      </c>
      <c r="AF392" s="236">
        <f t="shared" si="117"/>
        <v>1526.3143750951836</v>
      </c>
      <c r="AG392" s="237">
        <f t="shared" si="127"/>
        <v>9.4467684291340198E-2</v>
      </c>
      <c r="AH392" s="254">
        <f t="shared" si="128"/>
        <v>34209</v>
      </c>
      <c r="AI392" s="259">
        <f t="shared" si="118"/>
        <v>73.457589106645344</v>
      </c>
      <c r="AJ392" s="259">
        <f t="shared" si="119"/>
        <v>4.0000310141411122</v>
      </c>
      <c r="AK392" s="253">
        <f t="shared" si="120"/>
        <v>4.2326999249265805E-98</v>
      </c>
      <c r="AL392" s="256">
        <f t="shared" si="121"/>
        <v>6684.6406087047253</v>
      </c>
      <c r="AM392" s="257">
        <f t="shared" si="122"/>
        <v>976.00756745043122</v>
      </c>
      <c r="AN392" s="258">
        <f t="shared" si="123"/>
        <v>2.7512549512022772E-96</v>
      </c>
      <c r="AO392" s="236">
        <f t="shared" si="124"/>
        <v>7660.6481761551568</v>
      </c>
      <c r="AP392" s="241">
        <f t="shared" si="125"/>
        <v>5.7260890056098641E-2</v>
      </c>
    </row>
    <row r="393" spans="21:42">
      <c r="U393" s="251">
        <v>384</v>
      </c>
      <c r="V393" s="252">
        <f t="shared" si="111"/>
        <v>0.8439671785443803</v>
      </c>
      <c r="W393" s="252">
        <f t="shared" si="112"/>
        <v>8.4561305058175801E-2</v>
      </c>
      <c r="X393" s="253">
        <f t="shared" si="113"/>
        <v>1.3133857277334996E-101</v>
      </c>
      <c r="Y393" s="254">
        <f t="shared" si="126"/>
        <v>43303</v>
      </c>
      <c r="Z393" s="255">
        <f t="shared" si="114"/>
        <v>12.659507678165705</v>
      </c>
      <c r="AA393" s="255">
        <f t="shared" si="115"/>
        <v>1.5221034910471645</v>
      </c>
      <c r="AB393" s="253">
        <f t="shared" si="116"/>
        <v>2.1014171643735992E-99</v>
      </c>
      <c r="AC393" s="256">
        <f t="shared" ref="AC393:AC456" si="129">Z393*10^15/10^6*10^(-6)*線量率定数</f>
        <v>1152.0151987130791</v>
      </c>
      <c r="AD393" s="257">
        <f t="shared" ref="AD393:AD456" si="130">AA393*10^15/10^6*10^(-6)*線量率定数</f>
        <v>371.39325181550811</v>
      </c>
      <c r="AE393" s="258">
        <f t="shared" ref="AE393:AE456" si="131">AB393*10^15/10^6*10^(-6)*線量率定数</f>
        <v>1.3659211568428398E-97</v>
      </c>
      <c r="AF393" s="236">
        <f t="shared" si="117"/>
        <v>1523.4084505285873</v>
      </c>
      <c r="AG393" s="237">
        <f t="shared" si="127"/>
        <v>9.4287828837568075E-2</v>
      </c>
      <c r="AH393" s="254">
        <f t="shared" si="128"/>
        <v>34216</v>
      </c>
      <c r="AI393" s="259">
        <f t="shared" si="118"/>
        <v>73.425144533361092</v>
      </c>
      <c r="AJ393" s="259">
        <f t="shared" si="119"/>
        <v>3.9743813377342625</v>
      </c>
      <c r="AK393" s="253">
        <f t="shared" si="120"/>
        <v>2.3115588808109594E-98</v>
      </c>
      <c r="AL393" s="256">
        <f t="shared" si="121"/>
        <v>6681.6881525358576</v>
      </c>
      <c r="AM393" s="257">
        <f t="shared" si="122"/>
        <v>969.74904640715999</v>
      </c>
      <c r="AN393" s="258">
        <f t="shared" si="123"/>
        <v>1.5025132725271235E-96</v>
      </c>
      <c r="AO393" s="236">
        <f t="shared" si="124"/>
        <v>7651.4371989430174</v>
      </c>
      <c r="AP393" s="241">
        <f t="shared" si="125"/>
        <v>5.7192040953343182E-2</v>
      </c>
    </row>
    <row r="394" spans="21:42">
      <c r="U394" s="251">
        <v>385</v>
      </c>
      <c r="V394" s="252">
        <f t="shared" ref="V394:V457" si="132">2.71828^(-0.69315/Cs137半減期*(U394*7/365.25))</f>
        <v>0.84359441712780248</v>
      </c>
      <c r="W394" s="252">
        <f t="shared" ref="W394:W457" si="133">2.71828^(-0.69315/Cs134半減期*(U394*7/365.25))</f>
        <v>8.4019066734619022E-2</v>
      </c>
      <c r="X394" s="253">
        <f t="shared" ref="X394:X457" si="134">2.71828^(-0.69315/I131半減期*(U394*7/365.25))</f>
        <v>7.1726522000619037E-102</v>
      </c>
      <c r="Y394" s="254">
        <f t="shared" si="126"/>
        <v>43310</v>
      </c>
      <c r="Z394" s="255">
        <f t="shared" ref="Z394:Z457" si="135">放出量_福一*V394</f>
        <v>12.653916256917038</v>
      </c>
      <c r="AA394" s="255">
        <f t="shared" ref="AA394:AA457" si="136">放出量_福一*W394</f>
        <v>1.5123432012231424</v>
      </c>
      <c r="AB394" s="253">
        <f t="shared" ref="AB394:AB457" si="137">放出量_福一*X394</f>
        <v>1.1476243520099045E-99</v>
      </c>
      <c r="AC394" s="256">
        <f t="shared" si="129"/>
        <v>1151.5063793794502</v>
      </c>
      <c r="AD394" s="257">
        <f t="shared" si="130"/>
        <v>369.01174109844669</v>
      </c>
      <c r="AE394" s="258">
        <f t="shared" si="131"/>
        <v>7.4595582880643789E-98</v>
      </c>
      <c r="AF394" s="236">
        <f t="shared" ref="AF394:AF457" si="138">AC394+AD394+AE394</f>
        <v>1520.5181204778969</v>
      </c>
      <c r="AG394" s="237">
        <f t="shared" si="127"/>
        <v>9.4108938570148973E-2</v>
      </c>
      <c r="AH394" s="254">
        <f t="shared" si="128"/>
        <v>34223</v>
      </c>
      <c r="AI394" s="259">
        <f t="shared" ref="AI394:AI457" si="139">放出量_チェル*V394</f>
        <v>73.392714290118818</v>
      </c>
      <c r="AJ394" s="259">
        <f t="shared" ref="AJ394:AJ457" si="140">放出量_チェル*W394</f>
        <v>3.948896136527094</v>
      </c>
      <c r="AK394" s="253">
        <f t="shared" ref="AK394:AK457" si="141">放出量_チェル*X394</f>
        <v>1.2623867872108951E-98</v>
      </c>
      <c r="AL394" s="256">
        <f t="shared" ref="AL394:AL457" si="142">AI394*10^15/10^6*10^(-6)*線量率定数2</f>
        <v>6678.7370004008126</v>
      </c>
      <c r="AM394" s="257">
        <f t="shared" ref="AM394:AM457" si="143">AJ394*10^15/10^6*10^(-6)*線量率定数2</f>
        <v>963.53065731261086</v>
      </c>
      <c r="AN394" s="258">
        <f t="shared" ref="AN394:AN457" si="144">AK394*10^15/10^6*10^(-6)*線量率定数2</f>
        <v>8.2055141168708177E-97</v>
      </c>
      <c r="AO394" s="236">
        <f t="shared" ref="AO394:AO457" si="145">AL394+AM394+AN394</f>
        <v>7642.2676577134234</v>
      </c>
      <c r="AP394" s="241">
        <f t="shared" ref="AP394:AP457" si="146">AO394/133785</f>
        <v>5.712350157127797E-2</v>
      </c>
    </row>
    <row r="395" spans="21:42">
      <c r="U395" s="251">
        <v>386</v>
      </c>
      <c r="V395" s="252">
        <f t="shared" si="132"/>
        <v>0.84322182035160054</v>
      </c>
      <c r="W395" s="252">
        <f t="shared" si="133"/>
        <v>8.3480305443486585E-2</v>
      </c>
      <c r="X395" s="253">
        <f t="shared" si="134"/>
        <v>3.9171233931278532E-102</v>
      </c>
      <c r="Y395" s="254">
        <f t="shared" ref="Y395:Y458" si="147">Y394+7</f>
        <v>43317</v>
      </c>
      <c r="Z395" s="255">
        <f t="shared" si="135"/>
        <v>12.648327305274009</v>
      </c>
      <c r="AA395" s="255">
        <f t="shared" si="136"/>
        <v>1.5026454979827586</v>
      </c>
      <c r="AB395" s="253">
        <f t="shared" si="137"/>
        <v>6.2673974290045656E-100</v>
      </c>
      <c r="AC395" s="256">
        <f t="shared" si="129"/>
        <v>1150.9977847799346</v>
      </c>
      <c r="AD395" s="257">
        <f t="shared" si="130"/>
        <v>366.64550150779303</v>
      </c>
      <c r="AE395" s="258">
        <f t="shared" si="131"/>
        <v>4.0738083288529677E-98</v>
      </c>
      <c r="AF395" s="236">
        <f t="shared" si="138"/>
        <v>1517.6432862877277</v>
      </c>
      <c r="AG395" s="237">
        <f t="shared" ref="AG395:AG458" si="148">AF395/16157</f>
        <v>9.3931007383036932E-2</v>
      </c>
      <c r="AH395" s="254">
        <f t="shared" ref="AH395:AH458" si="149">AH394+7</f>
        <v>34230</v>
      </c>
      <c r="AI395" s="259">
        <f t="shared" si="139"/>
        <v>73.360298370589248</v>
      </c>
      <c r="AJ395" s="259">
        <f t="shared" si="140"/>
        <v>3.9235743558438694</v>
      </c>
      <c r="AK395" s="253">
        <f t="shared" si="141"/>
        <v>6.8941371719050215E-99</v>
      </c>
      <c r="AL395" s="256">
        <f t="shared" si="142"/>
        <v>6675.7871517236208</v>
      </c>
      <c r="AM395" s="257">
        <f t="shared" si="143"/>
        <v>957.35214282590414</v>
      </c>
      <c r="AN395" s="258">
        <f t="shared" si="144"/>
        <v>4.4811891617382639E-97</v>
      </c>
      <c r="AO395" s="236">
        <f t="shared" si="145"/>
        <v>7633.1392945495245</v>
      </c>
      <c r="AP395" s="241">
        <f t="shared" si="146"/>
        <v>5.7055269982057212E-2</v>
      </c>
    </row>
    <row r="396" spans="21:42">
      <c r="U396" s="251">
        <v>387</v>
      </c>
      <c r="V396" s="252">
        <f t="shared" si="132"/>
        <v>0.84284938814305699</v>
      </c>
      <c r="W396" s="252">
        <f t="shared" si="133"/>
        <v>8.2944998888762236E-2</v>
      </c>
      <c r="X396" s="253">
        <f t="shared" si="134"/>
        <v>2.1392164640099905E-102</v>
      </c>
      <c r="Y396" s="254">
        <f t="shared" si="147"/>
        <v>43324</v>
      </c>
      <c r="Z396" s="255">
        <f t="shared" si="135"/>
        <v>12.642740822145855</v>
      </c>
      <c r="AA396" s="255">
        <f t="shared" si="136"/>
        <v>1.4930099799977203</v>
      </c>
      <c r="AB396" s="253">
        <f t="shared" si="137"/>
        <v>3.422746342415985E-100</v>
      </c>
      <c r="AC396" s="256">
        <f t="shared" si="129"/>
        <v>1150.4894148152728</v>
      </c>
      <c r="AD396" s="257">
        <f t="shared" si="130"/>
        <v>364.29443511944373</v>
      </c>
      <c r="AE396" s="258">
        <f t="shared" si="131"/>
        <v>2.2247851225703901E-98</v>
      </c>
      <c r="AF396" s="236">
        <f t="shared" si="138"/>
        <v>1514.7838499347165</v>
      </c>
      <c r="AG396" s="237">
        <f t="shared" si="148"/>
        <v>9.3754029209303494E-2</v>
      </c>
      <c r="AH396" s="254">
        <f t="shared" si="149"/>
        <v>34237</v>
      </c>
      <c r="AI396" s="259">
        <f t="shared" si="139"/>
        <v>73.327896768445953</v>
      </c>
      <c r="AJ396" s="259">
        <f t="shared" si="140"/>
        <v>3.8984149477718253</v>
      </c>
      <c r="AK396" s="253">
        <f t="shared" si="141"/>
        <v>3.765020976657583E-99</v>
      </c>
      <c r="AL396" s="256">
        <f t="shared" si="142"/>
        <v>6672.8386059285813</v>
      </c>
      <c r="AM396" s="257">
        <f t="shared" si="143"/>
        <v>951.2132472563253</v>
      </c>
      <c r="AN396" s="258">
        <f t="shared" si="144"/>
        <v>2.4472636348274294E-97</v>
      </c>
      <c r="AO396" s="236">
        <f t="shared" si="145"/>
        <v>7624.0518531849066</v>
      </c>
      <c r="AP396" s="241">
        <f t="shared" si="146"/>
        <v>5.6987344270171596E-2</v>
      </c>
    </row>
    <row r="397" spans="21:42">
      <c r="U397" s="251">
        <v>388</v>
      </c>
      <c r="V397" s="252">
        <f t="shared" si="132"/>
        <v>0.84247712042948553</v>
      </c>
      <c r="W397" s="252">
        <f t="shared" si="133"/>
        <v>8.2413124917400063E-2</v>
      </c>
      <c r="X397" s="253">
        <f t="shared" si="134"/>
        <v>1.1682672769308316E-102</v>
      </c>
      <c r="Y397" s="254">
        <f t="shared" si="147"/>
        <v>43331</v>
      </c>
      <c r="Z397" s="255">
        <f t="shared" si="135"/>
        <v>12.637156806442283</v>
      </c>
      <c r="AA397" s="255">
        <f t="shared" si="136"/>
        <v>1.4834362485132011</v>
      </c>
      <c r="AB397" s="253">
        <f t="shared" si="137"/>
        <v>1.8692276430893305E-100</v>
      </c>
      <c r="AC397" s="256">
        <f t="shared" si="129"/>
        <v>1149.9812693862475</v>
      </c>
      <c r="AD397" s="257">
        <f t="shared" si="130"/>
        <v>361.95844463722102</v>
      </c>
      <c r="AE397" s="258">
        <f t="shared" si="131"/>
        <v>1.2149979680080649E-98</v>
      </c>
      <c r="AF397" s="236">
        <f t="shared" si="138"/>
        <v>1511.9397140234685</v>
      </c>
      <c r="AG397" s="237">
        <f t="shared" si="148"/>
        <v>9.3577998020886829E-2</v>
      </c>
      <c r="AH397" s="254">
        <f t="shared" si="149"/>
        <v>34244</v>
      </c>
      <c r="AI397" s="259">
        <f t="shared" si="139"/>
        <v>73.295509477365243</v>
      </c>
      <c r="AJ397" s="259">
        <f t="shared" si="140"/>
        <v>3.873416871117803</v>
      </c>
      <c r="AK397" s="253">
        <f t="shared" si="141"/>
        <v>2.0561504073982634E-99</v>
      </c>
      <c r="AL397" s="256">
        <f t="shared" si="142"/>
        <v>6669.8913624402376</v>
      </c>
      <c r="AM397" s="257">
        <f t="shared" si="143"/>
        <v>945.11371655274399</v>
      </c>
      <c r="AN397" s="258">
        <f t="shared" si="144"/>
        <v>1.3364977648088713E-97</v>
      </c>
      <c r="AO397" s="236">
        <f t="shared" si="145"/>
        <v>7615.0050789929819</v>
      </c>
      <c r="AP397" s="241">
        <f t="shared" si="146"/>
        <v>5.6919722532368967E-2</v>
      </c>
    </row>
    <row r="398" spans="21:42">
      <c r="U398" s="251">
        <v>389</v>
      </c>
      <c r="V398" s="252">
        <f t="shared" si="132"/>
        <v>0.8421050171382326</v>
      </c>
      <c r="W398" s="252">
        <f t="shared" si="133"/>
        <v>8.1884661518407523E-2</v>
      </c>
      <c r="X398" s="253">
        <f t="shared" si="134"/>
        <v>6.3801324144115621E-103</v>
      </c>
      <c r="Y398" s="254">
        <f t="shared" si="147"/>
        <v>43338</v>
      </c>
      <c r="Z398" s="255">
        <f t="shared" si="135"/>
        <v>12.631575257073489</v>
      </c>
      <c r="AA398" s="255">
        <f t="shared" si="136"/>
        <v>1.4739239073313355</v>
      </c>
      <c r="AB398" s="253">
        <f t="shared" si="137"/>
        <v>1.0208211863058499E-100</v>
      </c>
      <c r="AC398" s="256">
        <f t="shared" si="129"/>
        <v>1149.4733483936875</v>
      </c>
      <c r="AD398" s="257">
        <f t="shared" si="130"/>
        <v>359.63743338884581</v>
      </c>
      <c r="AE398" s="258">
        <f t="shared" si="131"/>
        <v>6.6353377109880236E-99</v>
      </c>
      <c r="AF398" s="236">
        <f t="shared" si="138"/>
        <v>1509.1107817825332</v>
      </c>
      <c r="AG398" s="237">
        <f t="shared" si="148"/>
        <v>9.3402907828342707E-2</v>
      </c>
      <c r="AH398" s="254">
        <f t="shared" si="149"/>
        <v>34251</v>
      </c>
      <c r="AI398" s="259">
        <f t="shared" si="139"/>
        <v>73.263136491026231</v>
      </c>
      <c r="AJ398" s="259">
        <f t="shared" si="140"/>
        <v>3.8485790913651536</v>
      </c>
      <c r="AK398" s="253">
        <f t="shared" si="141"/>
        <v>1.1229033049364349E-99</v>
      </c>
      <c r="AL398" s="256">
        <f t="shared" si="142"/>
        <v>6666.9454206833861</v>
      </c>
      <c r="AM398" s="257">
        <f t="shared" si="143"/>
        <v>939.05329829309733</v>
      </c>
      <c r="AN398" s="258">
        <f t="shared" si="144"/>
        <v>7.2988714820868267E-98</v>
      </c>
      <c r="AO398" s="236">
        <f t="shared" si="145"/>
        <v>7605.9987189764834</v>
      </c>
      <c r="AP398" s="241">
        <f t="shared" si="146"/>
        <v>5.6852402877575835E-2</v>
      </c>
    </row>
    <row r="399" spans="21:42">
      <c r="U399" s="251">
        <v>390</v>
      </c>
      <c r="V399" s="252">
        <f t="shared" si="132"/>
        <v>0.84173307819667664</v>
      </c>
      <c r="W399" s="252">
        <f t="shared" si="133"/>
        <v>8.135958682193481E-2</v>
      </c>
      <c r="X399" s="253">
        <f t="shared" si="134"/>
        <v>3.484313087358474E-103</v>
      </c>
      <c r="Y399" s="254">
        <f t="shared" si="147"/>
        <v>43345</v>
      </c>
      <c r="Z399" s="255">
        <f t="shared" si="135"/>
        <v>12.625996172950149</v>
      </c>
      <c r="AA399" s="255">
        <f t="shared" si="136"/>
        <v>1.4644725627948265</v>
      </c>
      <c r="AB399" s="253">
        <f t="shared" si="137"/>
        <v>5.5749009397735583E-101</v>
      </c>
      <c r="AC399" s="256">
        <f t="shared" si="129"/>
        <v>1148.9656517384635</v>
      </c>
      <c r="AD399" s="257">
        <f t="shared" si="130"/>
        <v>357.33130532193763</v>
      </c>
      <c r="AE399" s="258">
        <f t="shared" si="131"/>
        <v>3.6236856108528129E-99</v>
      </c>
      <c r="AF399" s="236">
        <f t="shared" si="138"/>
        <v>1506.2969570604012</v>
      </c>
      <c r="AG399" s="237">
        <f t="shared" si="148"/>
        <v>9.3228752680596716E-2</v>
      </c>
      <c r="AH399" s="254">
        <f t="shared" si="149"/>
        <v>34258</v>
      </c>
      <c r="AI399" s="259">
        <f t="shared" si="139"/>
        <v>73.230777803110868</v>
      </c>
      <c r="AJ399" s="259">
        <f t="shared" si="140"/>
        <v>3.8239005806309359</v>
      </c>
      <c r="AK399" s="253">
        <f t="shared" si="141"/>
        <v>6.1323910337509145E-100</v>
      </c>
      <c r="AL399" s="256">
        <f t="shared" si="142"/>
        <v>6664.0007800830881</v>
      </c>
      <c r="AM399" s="257">
        <f t="shared" si="143"/>
        <v>933.03174167394832</v>
      </c>
      <c r="AN399" s="258">
        <f t="shared" si="144"/>
        <v>3.9860541719380948E-98</v>
      </c>
      <c r="AO399" s="236">
        <f t="shared" si="145"/>
        <v>7597.0325217570362</v>
      </c>
      <c r="AP399" s="241">
        <f t="shared" si="146"/>
        <v>5.6785383426819422E-2</v>
      </c>
    </row>
    <row r="400" spans="21:42">
      <c r="U400" s="251">
        <v>391</v>
      </c>
      <c r="V400" s="252">
        <f t="shared" si="132"/>
        <v>0.84136130353222793</v>
      </c>
      <c r="W400" s="252">
        <f t="shared" si="133"/>
        <v>8.0837879098369675E-2</v>
      </c>
      <c r="X400" s="253">
        <f t="shared" si="134"/>
        <v>1.9028504272597546E-103</v>
      </c>
      <c r="Y400" s="254">
        <f t="shared" si="147"/>
        <v>43352</v>
      </c>
      <c r="Z400" s="255">
        <f t="shared" si="135"/>
        <v>12.620419552983419</v>
      </c>
      <c r="AA400" s="255">
        <f t="shared" si="136"/>
        <v>1.4550818237706542</v>
      </c>
      <c r="AB400" s="253">
        <f t="shared" si="137"/>
        <v>3.0445606836156074E-101</v>
      </c>
      <c r="AC400" s="256">
        <f t="shared" si="129"/>
        <v>1148.4581793214911</v>
      </c>
      <c r="AD400" s="257">
        <f t="shared" si="130"/>
        <v>355.03996500003962</v>
      </c>
      <c r="AE400" s="258">
        <f t="shared" si="131"/>
        <v>1.9789644443501445E-99</v>
      </c>
      <c r="AF400" s="236">
        <f t="shared" si="138"/>
        <v>1503.4981443215306</v>
      </c>
      <c r="AG400" s="237">
        <f t="shared" si="148"/>
        <v>9.305552666469831E-2</v>
      </c>
      <c r="AH400" s="254">
        <f t="shared" si="149"/>
        <v>34265</v>
      </c>
      <c r="AI400" s="259">
        <f t="shared" si="139"/>
        <v>73.198433407303824</v>
      </c>
      <c r="AJ400" s="259">
        <f t="shared" si="140"/>
        <v>3.7993803176233749</v>
      </c>
      <c r="AK400" s="253">
        <f t="shared" si="141"/>
        <v>3.3490167519771678E-100</v>
      </c>
      <c r="AL400" s="256">
        <f t="shared" si="142"/>
        <v>6661.0574400646474</v>
      </c>
      <c r="AM400" s="257">
        <f t="shared" si="143"/>
        <v>927.04879750010343</v>
      </c>
      <c r="AN400" s="258">
        <f t="shared" si="144"/>
        <v>2.1768608887851589E-98</v>
      </c>
      <c r="AO400" s="236">
        <f t="shared" si="145"/>
        <v>7588.1062375647507</v>
      </c>
      <c r="AP400" s="241">
        <f t="shared" si="146"/>
        <v>5.6718662313149835E-2</v>
      </c>
    </row>
    <row r="401" spans="21:42">
      <c r="U401" s="251">
        <v>392</v>
      </c>
      <c r="V401" s="252">
        <f t="shared" si="132"/>
        <v>0.84098969307232896</v>
      </c>
      <c r="W401" s="252">
        <f t="shared" si="133"/>
        <v>8.0319516757438106E-2</v>
      </c>
      <c r="X401" s="253">
        <f t="shared" si="134"/>
        <v>1.0391832357601835E-103</v>
      </c>
      <c r="Y401" s="254">
        <f t="shared" si="147"/>
        <v>43359</v>
      </c>
      <c r="Z401" s="255">
        <f t="shared" si="135"/>
        <v>12.614845396084934</v>
      </c>
      <c r="AA401" s="255">
        <f t="shared" si="136"/>
        <v>1.4457513016338859</v>
      </c>
      <c r="AB401" s="253">
        <f t="shared" si="137"/>
        <v>1.6626931772162936E-101</v>
      </c>
      <c r="AC401" s="256">
        <f t="shared" si="129"/>
        <v>1147.9509310437288</v>
      </c>
      <c r="AD401" s="257">
        <f t="shared" si="130"/>
        <v>352.76331759866815</v>
      </c>
      <c r="AE401" s="258">
        <f t="shared" si="131"/>
        <v>1.0807505651905906E-99</v>
      </c>
      <c r="AF401" s="236">
        <f t="shared" si="138"/>
        <v>1500.714248642397</v>
      </c>
      <c r="AG401" s="237">
        <f t="shared" si="148"/>
        <v>9.2883223905576351E-2</v>
      </c>
      <c r="AH401" s="254">
        <f t="shared" si="149"/>
        <v>34272</v>
      </c>
      <c r="AI401" s="259">
        <f t="shared" si="139"/>
        <v>73.166103297292622</v>
      </c>
      <c r="AJ401" s="259">
        <f t="shared" si="140"/>
        <v>3.7750172875995909</v>
      </c>
      <c r="AK401" s="253">
        <f t="shared" si="141"/>
        <v>1.828962494937923E-100</v>
      </c>
      <c r="AL401" s="256">
        <f t="shared" si="142"/>
        <v>6658.115400053628</v>
      </c>
      <c r="AM401" s="257">
        <f t="shared" si="143"/>
        <v>921.10421817430006</v>
      </c>
      <c r="AN401" s="258">
        <f t="shared" si="144"/>
        <v>1.1888256217096501E-98</v>
      </c>
      <c r="AO401" s="236">
        <f t="shared" si="145"/>
        <v>7579.2196182279276</v>
      </c>
      <c r="AP401" s="241">
        <f t="shared" si="146"/>
        <v>5.6652237681563161E-2</v>
      </c>
    </row>
    <row r="402" spans="21:42">
      <c r="U402" s="251">
        <v>393</v>
      </c>
      <c r="V402" s="252">
        <f t="shared" si="132"/>
        <v>0.8406182467444544</v>
      </c>
      <c r="W402" s="252">
        <f t="shared" si="133"/>
        <v>7.9804478347310887E-2</v>
      </c>
      <c r="X402" s="253">
        <f t="shared" si="134"/>
        <v>5.6751796253378849E-104</v>
      </c>
      <c r="Y402" s="254">
        <f t="shared" si="147"/>
        <v>43366</v>
      </c>
      <c r="Z402" s="255">
        <f t="shared" si="135"/>
        <v>12.609273701166815</v>
      </c>
      <c r="AA402" s="255">
        <f t="shared" si="136"/>
        <v>1.4364806102515959</v>
      </c>
      <c r="AB402" s="253">
        <f t="shared" si="137"/>
        <v>9.0802874005406158E-102</v>
      </c>
      <c r="AC402" s="256">
        <f t="shared" si="129"/>
        <v>1147.4439068061802</v>
      </c>
      <c r="AD402" s="257">
        <f t="shared" si="130"/>
        <v>350.50126890138938</v>
      </c>
      <c r="AE402" s="258">
        <f t="shared" si="131"/>
        <v>5.9021868103513992E-100</v>
      </c>
      <c r="AF402" s="236">
        <f t="shared" si="138"/>
        <v>1497.9451757075694</v>
      </c>
      <c r="AG402" s="237">
        <f t="shared" si="148"/>
        <v>9.271183856579622E-2</v>
      </c>
      <c r="AH402" s="254">
        <f t="shared" si="149"/>
        <v>34279</v>
      </c>
      <c r="AI402" s="259">
        <f t="shared" si="139"/>
        <v>73.133787466767529</v>
      </c>
      <c r="AJ402" s="259">
        <f t="shared" si="140"/>
        <v>3.7508104823236117</v>
      </c>
      <c r="AK402" s="253">
        <f t="shared" si="141"/>
        <v>9.9883161405946769E-101</v>
      </c>
      <c r="AL402" s="256">
        <f t="shared" si="142"/>
        <v>6655.1746594758451</v>
      </c>
      <c r="AM402" s="257">
        <f t="shared" si="143"/>
        <v>915.19775768696127</v>
      </c>
      <c r="AN402" s="258">
        <f t="shared" si="144"/>
        <v>6.4924054913865398E-99</v>
      </c>
      <c r="AO402" s="236">
        <f t="shared" si="145"/>
        <v>7570.3724171628064</v>
      </c>
      <c r="AP402" s="241">
        <f t="shared" si="146"/>
        <v>5.6586107688924817E-2</v>
      </c>
    </row>
    <row r="403" spans="21:42">
      <c r="U403" s="251">
        <v>394</v>
      </c>
      <c r="V403" s="252">
        <f t="shared" si="132"/>
        <v>0.84024696447611047</v>
      </c>
      <c r="W403" s="252">
        <f t="shared" si="133"/>
        <v>7.9292742553715947E-2</v>
      </c>
      <c r="X403" s="253">
        <f t="shared" si="134"/>
        <v>3.0993248035116448E-104</v>
      </c>
      <c r="Y403" s="254">
        <f t="shared" si="147"/>
        <v>43373</v>
      </c>
      <c r="Z403" s="255">
        <f t="shared" si="135"/>
        <v>12.603704467141657</v>
      </c>
      <c r="AA403" s="255">
        <f t="shared" si="136"/>
        <v>1.4272693659668871</v>
      </c>
      <c r="AB403" s="253">
        <f t="shared" si="137"/>
        <v>4.9589196856186313E-102</v>
      </c>
      <c r="AC403" s="256">
        <f t="shared" si="129"/>
        <v>1146.937106509891</v>
      </c>
      <c r="AD403" s="257">
        <f t="shared" si="130"/>
        <v>348.25372529592045</v>
      </c>
      <c r="AE403" s="258">
        <f t="shared" si="131"/>
        <v>3.2232977956521104E-100</v>
      </c>
      <c r="AF403" s="236">
        <f t="shared" si="138"/>
        <v>1495.1908318058115</v>
      </c>
      <c r="AG403" s="237">
        <f t="shared" si="148"/>
        <v>9.2541364845318538E-2</v>
      </c>
      <c r="AH403" s="254">
        <f t="shared" si="149"/>
        <v>34286</v>
      </c>
      <c r="AI403" s="259">
        <f t="shared" si="139"/>
        <v>73.101485909421612</v>
      </c>
      <c r="AJ403" s="259">
        <f t="shared" si="140"/>
        <v>3.7267589000246497</v>
      </c>
      <c r="AK403" s="253">
        <f t="shared" si="141"/>
        <v>5.4548116541804948E-101</v>
      </c>
      <c r="AL403" s="256">
        <f t="shared" si="142"/>
        <v>6652.2352177573657</v>
      </c>
      <c r="AM403" s="257">
        <f t="shared" si="143"/>
        <v>909.32917160601448</v>
      </c>
      <c r="AN403" s="258">
        <f t="shared" si="144"/>
        <v>3.5456275752173219E-99</v>
      </c>
      <c r="AO403" s="236">
        <f t="shared" si="145"/>
        <v>7561.5643893633805</v>
      </c>
      <c r="AP403" s="241">
        <f t="shared" si="146"/>
        <v>5.6520270503893418E-2</v>
      </c>
    </row>
    <row r="404" spans="21:42">
      <c r="U404" s="251">
        <v>395</v>
      </c>
      <c r="V404" s="252">
        <f t="shared" si="132"/>
        <v>0.83987584619483613</v>
      </c>
      <c r="W404" s="252">
        <f t="shared" si="133"/>
        <v>7.8784288199056113E-2</v>
      </c>
      <c r="X404" s="253">
        <f t="shared" si="134"/>
        <v>1.6926009169428871E-104</v>
      </c>
      <c r="Y404" s="254">
        <f t="shared" si="147"/>
        <v>43380</v>
      </c>
      <c r="Z404" s="255">
        <f t="shared" si="135"/>
        <v>12.598137692922542</v>
      </c>
      <c r="AA404" s="255">
        <f t="shared" si="136"/>
        <v>1.4181171875830101</v>
      </c>
      <c r="AB404" s="253">
        <f t="shared" si="137"/>
        <v>2.7081614671086196E-102</v>
      </c>
      <c r="AC404" s="256">
        <f t="shared" si="129"/>
        <v>1146.4305300559513</v>
      </c>
      <c r="AD404" s="257">
        <f t="shared" si="130"/>
        <v>346.02059377025438</v>
      </c>
      <c r="AE404" s="258">
        <f t="shared" si="131"/>
        <v>1.7603049536206029E-100</v>
      </c>
      <c r="AF404" s="236">
        <f t="shared" si="138"/>
        <v>1492.4511238262057</v>
      </c>
      <c r="AG404" s="237">
        <f t="shared" si="148"/>
        <v>9.2371796981259247E-2</v>
      </c>
      <c r="AH404" s="254">
        <f t="shared" si="149"/>
        <v>34293</v>
      </c>
      <c r="AI404" s="259">
        <f t="shared" si="139"/>
        <v>73.069198618950736</v>
      </c>
      <c r="AJ404" s="259">
        <f t="shared" si="140"/>
        <v>3.7028615453556375</v>
      </c>
      <c r="AK404" s="253">
        <f t="shared" si="141"/>
        <v>2.9789776138194815E-101</v>
      </c>
      <c r="AL404" s="256">
        <f t="shared" si="142"/>
        <v>6649.297074324516</v>
      </c>
      <c r="AM404" s="257">
        <f t="shared" si="143"/>
        <v>903.49821706677551</v>
      </c>
      <c r="AN404" s="258">
        <f t="shared" si="144"/>
        <v>1.9363354489826629E-99</v>
      </c>
      <c r="AO404" s="236">
        <f t="shared" si="145"/>
        <v>7552.7952913912914</v>
      </c>
      <c r="AP404" s="241">
        <f t="shared" si="146"/>
        <v>5.6454724306845248E-2</v>
      </c>
    </row>
    <row r="405" spans="21:42">
      <c r="U405" s="251">
        <v>396</v>
      </c>
      <c r="V405" s="252">
        <f t="shared" si="132"/>
        <v>0.83950489182820176</v>
      </c>
      <c r="W405" s="252">
        <f t="shared" si="133"/>
        <v>7.8279094241532871E-2</v>
      </c>
      <c r="X405" s="253">
        <f t="shared" si="134"/>
        <v>9.2436193224726635E-105</v>
      </c>
      <c r="Y405" s="254">
        <f t="shared" si="147"/>
        <v>43387</v>
      </c>
      <c r="Z405" s="255">
        <f t="shared" si="135"/>
        <v>12.592573377423026</v>
      </c>
      <c r="AA405" s="255">
        <f t="shared" si="136"/>
        <v>1.4090236963475917</v>
      </c>
      <c r="AB405" s="253">
        <f t="shared" si="137"/>
        <v>1.4789790915956262E-102</v>
      </c>
      <c r="AC405" s="256">
        <f t="shared" si="129"/>
        <v>1145.9241773454953</v>
      </c>
      <c r="AD405" s="257">
        <f t="shared" si="130"/>
        <v>343.80178190881236</v>
      </c>
      <c r="AE405" s="258">
        <f t="shared" si="131"/>
        <v>9.6133640953715698E-101</v>
      </c>
      <c r="AF405" s="236">
        <f t="shared" si="138"/>
        <v>1489.7259592543078</v>
      </c>
      <c r="AG405" s="237">
        <f t="shared" si="148"/>
        <v>9.2203129247651658E-2</v>
      </c>
      <c r="AH405" s="254">
        <f t="shared" si="149"/>
        <v>34300</v>
      </c>
      <c r="AI405" s="259">
        <f t="shared" si="139"/>
        <v>73.036925589053553</v>
      </c>
      <c r="AJ405" s="259">
        <f t="shared" si="140"/>
        <v>3.6791174293520448</v>
      </c>
      <c r="AK405" s="253">
        <f t="shared" si="141"/>
        <v>1.6268770007551887E-101</v>
      </c>
      <c r="AL405" s="256">
        <f t="shared" si="142"/>
        <v>6646.3602286038731</v>
      </c>
      <c r="AM405" s="257">
        <f t="shared" si="143"/>
        <v>897.70465276189896</v>
      </c>
      <c r="AN405" s="258">
        <f t="shared" si="144"/>
        <v>1.0574700504908728E-99</v>
      </c>
      <c r="AO405" s="236">
        <f t="shared" si="145"/>
        <v>7544.0648813657717</v>
      </c>
      <c r="AP405" s="241">
        <f t="shared" si="146"/>
        <v>5.6389467289799093E-2</v>
      </c>
    </row>
    <row r="406" spans="21:42">
      <c r="U406" s="251">
        <v>397</v>
      </c>
      <c r="V406" s="252">
        <f t="shared" si="132"/>
        <v>0.83913410130381005</v>
      </c>
      <c r="W406" s="252">
        <f t="shared" si="133"/>
        <v>7.7777139774275389E-2</v>
      </c>
      <c r="X406" s="253">
        <f t="shared" si="134"/>
        <v>5.0481183912576772E-105</v>
      </c>
      <c r="Y406" s="254">
        <f t="shared" si="147"/>
        <v>43394</v>
      </c>
      <c r="Z406" s="255">
        <f t="shared" si="135"/>
        <v>12.587011519557151</v>
      </c>
      <c r="AA406" s="255">
        <f t="shared" si="136"/>
        <v>1.3999885159369569</v>
      </c>
      <c r="AB406" s="253">
        <f t="shared" si="137"/>
        <v>8.0769894260122832E-103</v>
      </c>
      <c r="AC406" s="256">
        <f t="shared" si="129"/>
        <v>1145.4180482797008</v>
      </c>
      <c r="AD406" s="257">
        <f t="shared" si="130"/>
        <v>341.59719788861747</v>
      </c>
      <c r="AE406" s="258">
        <f t="shared" si="131"/>
        <v>5.2500431269079844E-101</v>
      </c>
      <c r="AF406" s="236">
        <f t="shared" si="138"/>
        <v>1487.0152461683183</v>
      </c>
      <c r="AG406" s="237">
        <f t="shared" si="148"/>
        <v>9.2035355955209397E-2</v>
      </c>
      <c r="AH406" s="254">
        <f t="shared" si="149"/>
        <v>34307</v>
      </c>
      <c r="AI406" s="259">
        <f t="shared" si="139"/>
        <v>73.00466681343147</v>
      </c>
      <c r="AJ406" s="259">
        <f t="shared" si="140"/>
        <v>3.6555255693909432</v>
      </c>
      <c r="AK406" s="253">
        <f t="shared" si="141"/>
        <v>8.8846883686135121E-102</v>
      </c>
      <c r="AL406" s="256">
        <f t="shared" si="142"/>
        <v>6643.4246800222636</v>
      </c>
      <c r="AM406" s="257">
        <f t="shared" si="143"/>
        <v>891.94823893139005</v>
      </c>
      <c r="AN406" s="258">
        <f t="shared" si="144"/>
        <v>5.775047439598784E-100</v>
      </c>
      <c r="AO406" s="236">
        <f t="shared" si="145"/>
        <v>7535.3729189536534</v>
      </c>
      <c r="AP406" s="241">
        <f t="shared" si="146"/>
        <v>5.6324497656341545E-2</v>
      </c>
    </row>
    <row r="407" spans="21:42">
      <c r="U407" s="251">
        <v>398</v>
      </c>
      <c r="V407" s="252">
        <f t="shared" si="132"/>
        <v>0.83876347454929534</v>
      </c>
      <c r="W407" s="252">
        <f t="shared" si="133"/>
        <v>7.7278404024475542E-2</v>
      </c>
      <c r="X407" s="253">
        <f t="shared" si="134"/>
        <v>2.7568745967501802E-105</v>
      </c>
      <c r="Y407" s="254">
        <f t="shared" si="147"/>
        <v>43401</v>
      </c>
      <c r="Z407" s="255">
        <f t="shared" si="135"/>
        <v>12.581452118239429</v>
      </c>
      <c r="AA407" s="255">
        <f t="shared" si="136"/>
        <v>1.3910112724405597</v>
      </c>
      <c r="AB407" s="253">
        <f t="shared" si="137"/>
        <v>4.4109993548002883E-103</v>
      </c>
      <c r="AC407" s="256">
        <f t="shared" si="129"/>
        <v>1144.9121427597879</v>
      </c>
      <c r="AD407" s="257">
        <f t="shared" si="130"/>
        <v>339.40675047549661</v>
      </c>
      <c r="AE407" s="258">
        <f t="shared" si="131"/>
        <v>2.8671495806201872E-101</v>
      </c>
      <c r="AF407" s="236">
        <f t="shared" si="138"/>
        <v>1484.3188932352846</v>
      </c>
      <c r="AG407" s="237">
        <f t="shared" si="148"/>
        <v>9.1868471451091449E-2</v>
      </c>
      <c r="AH407" s="254">
        <f t="shared" si="149"/>
        <v>34314</v>
      </c>
      <c r="AI407" s="259">
        <f t="shared" si="139"/>
        <v>72.972422285788696</v>
      </c>
      <c r="AJ407" s="259">
        <f t="shared" si="140"/>
        <v>3.6320849891503504</v>
      </c>
      <c r="AK407" s="253">
        <f t="shared" si="141"/>
        <v>4.8520992902803172E-102</v>
      </c>
      <c r="AL407" s="256">
        <f t="shared" si="142"/>
        <v>6640.4904280067694</v>
      </c>
      <c r="AM407" s="257">
        <f t="shared" si="143"/>
        <v>886.22873735268547</v>
      </c>
      <c r="AN407" s="258">
        <f t="shared" si="144"/>
        <v>3.1538645386822061E-100</v>
      </c>
      <c r="AO407" s="236">
        <f t="shared" si="145"/>
        <v>7526.7191653594546</v>
      </c>
      <c r="AP407" s="241">
        <f t="shared" si="146"/>
        <v>5.6259813621552898E-2</v>
      </c>
    </row>
    <row r="408" spans="21:42">
      <c r="U408" s="251">
        <v>399</v>
      </c>
      <c r="V408" s="252">
        <f t="shared" si="132"/>
        <v>0.83839301149232426</v>
      </c>
      <c r="W408" s="252">
        <f t="shared" si="133"/>
        <v>7.6782866352527956E-2</v>
      </c>
      <c r="X408" s="253">
        <f t="shared" si="134"/>
        <v>1.5055822691022801E-105</v>
      </c>
      <c r="Y408" s="254">
        <f t="shared" si="147"/>
        <v>43408</v>
      </c>
      <c r="Z408" s="255">
        <f t="shared" si="135"/>
        <v>12.575895172384865</v>
      </c>
      <c r="AA408" s="255">
        <f t="shared" si="136"/>
        <v>1.3820915943455032</v>
      </c>
      <c r="AB408" s="253">
        <f t="shared" si="137"/>
        <v>2.4089316305636484E-103</v>
      </c>
      <c r="AC408" s="256">
        <f t="shared" si="129"/>
        <v>1144.4064606870227</v>
      </c>
      <c r="AD408" s="257">
        <f t="shared" si="130"/>
        <v>337.23034902030281</v>
      </c>
      <c r="AE408" s="258">
        <f t="shared" si="131"/>
        <v>1.5658055598663716E-101</v>
      </c>
      <c r="AF408" s="236">
        <f t="shared" si="138"/>
        <v>1481.6368097073255</v>
      </c>
      <c r="AG408" s="237">
        <f t="shared" si="148"/>
        <v>9.1702470118668403E-2</v>
      </c>
      <c r="AH408" s="254">
        <f t="shared" si="149"/>
        <v>34321</v>
      </c>
      <c r="AI408" s="259">
        <f t="shared" si="139"/>
        <v>72.940191999832209</v>
      </c>
      <c r="AJ408" s="259">
        <f t="shared" si="140"/>
        <v>3.6087947185688138</v>
      </c>
      <c r="AK408" s="253">
        <f t="shared" si="141"/>
        <v>2.6498247936200129E-102</v>
      </c>
      <c r="AL408" s="256">
        <f t="shared" si="142"/>
        <v>6637.5574719847309</v>
      </c>
      <c r="AM408" s="257">
        <f t="shared" si="143"/>
        <v>880.54591133079043</v>
      </c>
      <c r="AN408" s="258">
        <f t="shared" si="144"/>
        <v>1.7223861158530085E-100</v>
      </c>
      <c r="AO408" s="236">
        <f t="shared" si="145"/>
        <v>7518.1033833155216</v>
      </c>
      <c r="AP408" s="241">
        <f t="shared" si="146"/>
        <v>5.6195413411933487E-2</v>
      </c>
    </row>
    <row r="409" spans="21:42">
      <c r="U409" s="251">
        <v>400</v>
      </c>
      <c r="V409" s="252">
        <f t="shared" si="132"/>
        <v>0.83802271206059531</v>
      </c>
      <c r="W409" s="252">
        <f t="shared" si="133"/>
        <v>7.6290506251176199E-2</v>
      </c>
      <c r="X409" s="253">
        <f t="shared" si="134"/>
        <v>8.2222744977487646E-106</v>
      </c>
      <c r="Y409" s="254">
        <f t="shared" si="147"/>
        <v>43415</v>
      </c>
      <c r="Z409" s="255">
        <f t="shared" si="135"/>
        <v>12.570340680908929</v>
      </c>
      <c r="AA409" s="255">
        <f t="shared" si="136"/>
        <v>1.3732291125211715</v>
      </c>
      <c r="AB409" s="253">
        <f t="shared" si="137"/>
        <v>1.3155639196398023E-103</v>
      </c>
      <c r="AC409" s="256">
        <f t="shared" si="129"/>
        <v>1143.9010019627126</v>
      </c>
      <c r="AD409" s="257">
        <f t="shared" si="130"/>
        <v>335.06790345516589</v>
      </c>
      <c r="AE409" s="258">
        <f t="shared" si="131"/>
        <v>8.5511654776587135E-102</v>
      </c>
      <c r="AF409" s="236">
        <f t="shared" si="138"/>
        <v>1478.9689054178784</v>
      </c>
      <c r="AG409" s="237">
        <f t="shared" si="148"/>
        <v>9.1537346377290246E-2</v>
      </c>
      <c r="AH409" s="254">
        <f t="shared" si="149"/>
        <v>34328</v>
      </c>
      <c r="AI409" s="259">
        <f t="shared" si="139"/>
        <v>72.907975949271787</v>
      </c>
      <c r="AJ409" s="259">
        <f t="shared" si="140"/>
        <v>3.5856537938052813</v>
      </c>
      <c r="AK409" s="253">
        <f t="shared" si="141"/>
        <v>1.4471203116037825E-102</v>
      </c>
      <c r="AL409" s="256">
        <f t="shared" si="142"/>
        <v>6634.6258113837321</v>
      </c>
      <c r="AM409" s="257">
        <f t="shared" si="143"/>
        <v>874.89952568848867</v>
      </c>
      <c r="AN409" s="258">
        <f t="shared" si="144"/>
        <v>9.406282025424586E-101</v>
      </c>
      <c r="AO409" s="236">
        <f t="shared" si="145"/>
        <v>7509.5253370722203</v>
      </c>
      <c r="AP409" s="241">
        <f t="shared" si="146"/>
        <v>5.6131295265330346E-2</v>
      </c>
    </row>
    <row r="410" spans="21:42">
      <c r="U410" s="251">
        <v>401</v>
      </c>
      <c r="V410" s="252">
        <f t="shared" si="132"/>
        <v>0.83765257618183875</v>
      </c>
      <c r="W410" s="252">
        <f t="shared" si="133"/>
        <v>7.5801303344663826E-2</v>
      </c>
      <c r="X410" s="253">
        <f t="shared" si="134"/>
        <v>4.4903423282636227E-106</v>
      </c>
      <c r="Y410" s="254">
        <f t="shared" si="147"/>
        <v>43422</v>
      </c>
      <c r="Z410" s="255">
        <f t="shared" si="135"/>
        <v>12.564788642727581</v>
      </c>
      <c r="AA410" s="255">
        <f t="shared" si="136"/>
        <v>1.3644234602039489</v>
      </c>
      <c r="AB410" s="253">
        <f t="shared" si="137"/>
        <v>7.1845477252217957E-104</v>
      </c>
      <c r="AC410" s="256">
        <f t="shared" si="129"/>
        <v>1143.39576648821</v>
      </c>
      <c r="AD410" s="257">
        <f t="shared" si="130"/>
        <v>332.91932428976355</v>
      </c>
      <c r="AE410" s="258">
        <f t="shared" si="131"/>
        <v>4.6699560213941673E-102</v>
      </c>
      <c r="AF410" s="236">
        <f t="shared" si="138"/>
        <v>1476.3150907779736</v>
      </c>
      <c r="AG410" s="237">
        <f t="shared" si="148"/>
        <v>9.1373094682055678E-2</v>
      </c>
      <c r="AH410" s="254">
        <f t="shared" si="149"/>
        <v>34335</v>
      </c>
      <c r="AI410" s="259">
        <f t="shared" si="139"/>
        <v>72.875774127819966</v>
      </c>
      <c r="AJ410" s="259">
        <f t="shared" si="140"/>
        <v>3.5626612571992</v>
      </c>
      <c r="AK410" s="253">
        <f t="shared" si="141"/>
        <v>7.9030024977439758E-103</v>
      </c>
      <c r="AL410" s="256">
        <f t="shared" si="142"/>
        <v>6631.6954456316153</v>
      </c>
      <c r="AM410" s="257">
        <f t="shared" si="143"/>
        <v>869.2893467566048</v>
      </c>
      <c r="AN410" s="258">
        <f t="shared" si="144"/>
        <v>5.1369516235335832E-101</v>
      </c>
      <c r="AO410" s="236">
        <f t="shared" si="145"/>
        <v>7500.9847923882198</v>
      </c>
      <c r="AP410" s="241">
        <f t="shared" si="146"/>
        <v>5.6067457430864595E-2</v>
      </c>
    </row>
    <row r="411" spans="21:42">
      <c r="U411" s="251">
        <v>402</v>
      </c>
      <c r="V411" s="252">
        <f t="shared" si="132"/>
        <v>0.83728260378381703</v>
      </c>
      <c r="W411" s="252">
        <f t="shared" si="133"/>
        <v>7.5315237387891393E-2</v>
      </c>
      <c r="X411" s="253">
        <f t="shared" si="134"/>
        <v>2.4522623552055575E-106</v>
      </c>
      <c r="Y411" s="254">
        <f t="shared" si="147"/>
        <v>43429</v>
      </c>
      <c r="Z411" s="255">
        <f t="shared" si="135"/>
        <v>12.559239056757255</v>
      </c>
      <c r="AA411" s="255">
        <f t="shared" si="136"/>
        <v>1.355674272982045</v>
      </c>
      <c r="AB411" s="253">
        <f t="shared" si="137"/>
        <v>3.9236197683288919E-104</v>
      </c>
      <c r="AC411" s="256">
        <f t="shared" si="129"/>
        <v>1142.89075416491</v>
      </c>
      <c r="AD411" s="257">
        <f t="shared" si="130"/>
        <v>330.78452260761895</v>
      </c>
      <c r="AE411" s="258">
        <f t="shared" si="131"/>
        <v>2.5503528494137797E-102</v>
      </c>
      <c r="AF411" s="236">
        <f t="shared" si="138"/>
        <v>1473.6752767725291</v>
      </c>
      <c r="AG411" s="237">
        <f t="shared" si="148"/>
        <v>9.1209709523582913E-2</v>
      </c>
      <c r="AH411" s="254">
        <f t="shared" si="149"/>
        <v>34342</v>
      </c>
      <c r="AI411" s="259">
        <f t="shared" si="139"/>
        <v>72.843586529192081</v>
      </c>
      <c r="AJ411" s="259">
        <f t="shared" si="140"/>
        <v>3.5398161572308955</v>
      </c>
      <c r="AK411" s="253">
        <f t="shared" si="141"/>
        <v>4.3159817451617812E-103</v>
      </c>
      <c r="AL411" s="256">
        <f t="shared" si="142"/>
        <v>6628.7663741564793</v>
      </c>
      <c r="AM411" s="257">
        <f t="shared" si="143"/>
        <v>863.71514236433848</v>
      </c>
      <c r="AN411" s="258">
        <f t="shared" si="144"/>
        <v>2.8053881343551575E-101</v>
      </c>
      <c r="AO411" s="236">
        <f t="shared" si="145"/>
        <v>7492.4815165208174</v>
      </c>
      <c r="AP411" s="241">
        <f t="shared" si="146"/>
        <v>5.6003898168859118E-2</v>
      </c>
    </row>
    <row r="412" spans="21:42">
      <c r="U412" s="251">
        <v>403</v>
      </c>
      <c r="V412" s="252">
        <f t="shared" si="132"/>
        <v>0.83691279479432445</v>
      </c>
      <c r="W412" s="252">
        <f t="shared" si="133"/>
        <v>7.4832288265578362E-2</v>
      </c>
      <c r="X412" s="253">
        <f t="shared" si="134"/>
        <v>1.3392276622000247E-106</v>
      </c>
      <c r="Y412" s="254">
        <f t="shared" si="147"/>
        <v>43436</v>
      </c>
      <c r="Z412" s="255">
        <f t="shared" si="135"/>
        <v>12.553691921914867</v>
      </c>
      <c r="AA412" s="255">
        <f t="shared" si="136"/>
        <v>1.3469811887804104</v>
      </c>
      <c r="AB412" s="253">
        <f t="shared" si="137"/>
        <v>2.1427642595200396E-104</v>
      </c>
      <c r="AC412" s="256">
        <f t="shared" si="129"/>
        <v>1142.3859648942528</v>
      </c>
      <c r="AD412" s="257">
        <f t="shared" si="130"/>
        <v>328.66341006242016</v>
      </c>
      <c r="AE412" s="258">
        <f t="shared" si="131"/>
        <v>1.3927967686880259E-102</v>
      </c>
      <c r="AF412" s="236">
        <f t="shared" si="138"/>
        <v>1471.0493749566729</v>
      </c>
      <c r="AG412" s="237">
        <f t="shared" si="148"/>
        <v>9.1047185427781938E-2</v>
      </c>
      <c r="AH412" s="254">
        <f t="shared" si="149"/>
        <v>34349</v>
      </c>
      <c r="AI412" s="259">
        <f t="shared" si="139"/>
        <v>72.811413147106222</v>
      </c>
      <c r="AJ412" s="259">
        <f t="shared" si="140"/>
        <v>3.5171175484821831</v>
      </c>
      <c r="AK412" s="253">
        <f t="shared" si="141"/>
        <v>2.3570406854720433E-103</v>
      </c>
      <c r="AL412" s="256">
        <f t="shared" si="142"/>
        <v>6625.8385963866649</v>
      </c>
      <c r="AM412" s="257">
        <f t="shared" si="143"/>
        <v>858.17668182965258</v>
      </c>
      <c r="AN412" s="258">
        <f t="shared" si="144"/>
        <v>1.5320764455568282E-101</v>
      </c>
      <c r="AO412" s="236">
        <f t="shared" si="145"/>
        <v>7484.0152782163177</v>
      </c>
      <c r="AP412" s="241">
        <f t="shared" si="146"/>
        <v>5.5940615750766663E-2</v>
      </c>
    </row>
    <row r="413" spans="21:42">
      <c r="U413" s="251">
        <v>404</v>
      </c>
      <c r="V413" s="252">
        <f t="shared" si="132"/>
        <v>0.83654314914118688</v>
      </c>
      <c r="W413" s="252">
        <f t="shared" si="133"/>
        <v>7.4352435991430849E-2</v>
      </c>
      <c r="X413" s="253">
        <f t="shared" si="134"/>
        <v>7.3137799770669457E-107</v>
      </c>
      <c r="Y413" s="254">
        <f t="shared" si="147"/>
        <v>43443</v>
      </c>
      <c r="Z413" s="255">
        <f t="shared" si="135"/>
        <v>12.548147237117803</v>
      </c>
      <c r="AA413" s="255">
        <f t="shared" si="136"/>
        <v>1.3383438478457552</v>
      </c>
      <c r="AB413" s="253">
        <f t="shared" si="137"/>
        <v>1.1702047963307114E-104</v>
      </c>
      <c r="AC413" s="256">
        <f t="shared" si="129"/>
        <v>1141.8813985777199</v>
      </c>
      <c r="AD413" s="257">
        <f t="shared" si="130"/>
        <v>326.55589887436429</v>
      </c>
      <c r="AE413" s="258">
        <f t="shared" si="131"/>
        <v>7.6063311761496236E-103</v>
      </c>
      <c r="AF413" s="236">
        <f t="shared" si="138"/>
        <v>1468.4372974520843</v>
      </c>
      <c r="AG413" s="237">
        <f t="shared" si="148"/>
        <v>9.0885516955628173E-2</v>
      </c>
      <c r="AH413" s="254">
        <f t="shared" si="149"/>
        <v>34356</v>
      </c>
      <c r="AI413" s="259">
        <f t="shared" si="139"/>
        <v>72.779253975283254</v>
      </c>
      <c r="AJ413" s="259">
        <f t="shared" si="140"/>
        <v>3.49456449159725</v>
      </c>
      <c r="AK413" s="253">
        <f t="shared" si="141"/>
        <v>1.2872252759637824E-103</v>
      </c>
      <c r="AL413" s="256">
        <f t="shared" si="142"/>
        <v>6622.9121117507757</v>
      </c>
      <c r="AM413" s="257">
        <f t="shared" si="143"/>
        <v>852.67373594972889</v>
      </c>
      <c r="AN413" s="258">
        <f t="shared" si="144"/>
        <v>8.3669642937645841E-102</v>
      </c>
      <c r="AO413" s="236">
        <f t="shared" si="145"/>
        <v>7475.5858477005049</v>
      </c>
      <c r="AP413" s="241">
        <f t="shared" si="146"/>
        <v>5.5877608459098588E-2</v>
      </c>
    </row>
    <row r="414" spans="21:42">
      <c r="U414" s="251">
        <v>405</v>
      </c>
      <c r="V414" s="252">
        <f t="shared" si="132"/>
        <v>0.83617366675226246</v>
      </c>
      <c r="W414" s="252">
        <f t="shared" si="133"/>
        <v>7.3875660707314564E-2</v>
      </c>
      <c r="X414" s="253">
        <f t="shared" si="134"/>
        <v>3.994195987937596E-107</v>
      </c>
      <c r="Y414" s="254">
        <f t="shared" si="147"/>
        <v>43450</v>
      </c>
      <c r="Z414" s="255">
        <f t="shared" si="135"/>
        <v>12.542605001283937</v>
      </c>
      <c r="AA414" s="255">
        <f t="shared" si="136"/>
        <v>1.3297618927316621</v>
      </c>
      <c r="AB414" s="253">
        <f t="shared" si="137"/>
        <v>6.3907135807001533E-105</v>
      </c>
      <c r="AC414" s="256">
        <f t="shared" si="129"/>
        <v>1141.3770551168382</v>
      </c>
      <c r="AD414" s="257">
        <f t="shared" si="130"/>
        <v>324.46190182652549</v>
      </c>
      <c r="AE414" s="258">
        <f t="shared" si="131"/>
        <v>4.1539638274550994E-103</v>
      </c>
      <c r="AF414" s="236">
        <f t="shared" si="138"/>
        <v>1465.8389569433637</v>
      </c>
      <c r="AG414" s="237">
        <f t="shared" si="148"/>
        <v>9.0724698702937659E-2</v>
      </c>
      <c r="AH414" s="254">
        <f t="shared" si="149"/>
        <v>34363</v>
      </c>
      <c r="AI414" s="259">
        <f t="shared" si="139"/>
        <v>72.747109007446838</v>
      </c>
      <c r="AJ414" s="259">
        <f t="shared" si="140"/>
        <v>3.4721560532437845</v>
      </c>
      <c r="AK414" s="253">
        <f t="shared" si="141"/>
        <v>7.0297849387701687E-104</v>
      </c>
      <c r="AL414" s="256">
        <f t="shared" si="142"/>
        <v>6619.9869196776617</v>
      </c>
      <c r="AM414" s="257">
        <f t="shared" si="143"/>
        <v>847.20607699148331</v>
      </c>
      <c r="AN414" s="258">
        <f t="shared" si="144"/>
        <v>4.5693602102006091E-102</v>
      </c>
      <c r="AO414" s="236">
        <f t="shared" si="145"/>
        <v>7467.192996669145</v>
      </c>
      <c r="AP414" s="241">
        <f t="shared" si="146"/>
        <v>5.5814874587353923E-2</v>
      </c>
    </row>
    <row r="415" spans="21:42">
      <c r="U415" s="251">
        <v>406</v>
      </c>
      <c r="V415" s="252">
        <f t="shared" si="132"/>
        <v>0.83580434755544097</v>
      </c>
      <c r="W415" s="252">
        <f t="shared" si="133"/>
        <v>7.3401942682432775E-2</v>
      </c>
      <c r="X415" s="253">
        <f t="shared" si="134"/>
        <v>2.1813072911793538E-107</v>
      </c>
      <c r="Y415" s="254">
        <f t="shared" si="147"/>
        <v>43457</v>
      </c>
      <c r="Z415" s="255">
        <f t="shared" si="135"/>
        <v>12.537065213331614</v>
      </c>
      <c r="AA415" s="255">
        <f t="shared" si="136"/>
        <v>1.3212349682837901</v>
      </c>
      <c r="AB415" s="253">
        <f t="shared" si="137"/>
        <v>3.4900916658869661E-105</v>
      </c>
      <c r="AC415" s="256">
        <f t="shared" si="129"/>
        <v>1140.8729344131766</v>
      </c>
      <c r="AD415" s="257">
        <f t="shared" si="130"/>
        <v>322.38133226124478</v>
      </c>
      <c r="AE415" s="258">
        <f t="shared" si="131"/>
        <v>2.2685595828265277E-103</v>
      </c>
      <c r="AF415" s="236">
        <f t="shared" si="138"/>
        <v>1463.2542666744214</v>
      </c>
      <c r="AG415" s="237">
        <f t="shared" si="148"/>
        <v>9.0564725300143673E-2</v>
      </c>
      <c r="AH415" s="254">
        <f t="shared" si="149"/>
        <v>34370</v>
      </c>
      <c r="AI415" s="259">
        <f t="shared" si="139"/>
        <v>72.714978237323365</v>
      </c>
      <c r="AJ415" s="259">
        <f t="shared" si="140"/>
        <v>3.4498913060743406</v>
      </c>
      <c r="AK415" s="253">
        <f t="shared" si="141"/>
        <v>3.8391008324756625E-104</v>
      </c>
      <c r="AL415" s="256">
        <f t="shared" si="142"/>
        <v>6617.0630195964259</v>
      </c>
      <c r="AM415" s="257">
        <f t="shared" si="143"/>
        <v>841.77347868213906</v>
      </c>
      <c r="AN415" s="258">
        <f t="shared" si="144"/>
        <v>2.4954155411091806E-102</v>
      </c>
      <c r="AO415" s="236">
        <f t="shared" si="145"/>
        <v>7458.8364982785652</v>
      </c>
      <c r="AP415" s="241">
        <f t="shared" si="146"/>
        <v>5.5752412439948912E-2</v>
      </c>
    </row>
    <row r="416" spans="21:42">
      <c r="U416" s="251">
        <v>407</v>
      </c>
      <c r="V416" s="252">
        <f t="shared" si="132"/>
        <v>0.83543519147864409</v>
      </c>
      <c r="W416" s="252">
        <f t="shared" si="133"/>
        <v>7.2931262312510028E-2</v>
      </c>
      <c r="X416" s="253">
        <f t="shared" si="134"/>
        <v>1.1912538876213035E-107</v>
      </c>
      <c r="Y416" s="254">
        <f t="shared" si="147"/>
        <v>43464</v>
      </c>
      <c r="Z416" s="255">
        <f t="shared" si="135"/>
        <v>12.531527872179661</v>
      </c>
      <c r="AA416" s="255">
        <f t="shared" si="136"/>
        <v>1.3127627216251805</v>
      </c>
      <c r="AB416" s="253">
        <f t="shared" si="137"/>
        <v>1.9060062201940856E-105</v>
      </c>
      <c r="AC416" s="256">
        <f t="shared" si="129"/>
        <v>1140.369036368349</v>
      </c>
      <c r="AD416" s="257">
        <f t="shared" si="130"/>
        <v>320.31410407654397</v>
      </c>
      <c r="AE416" s="258">
        <f t="shared" si="131"/>
        <v>1.2389040431261557E-103</v>
      </c>
      <c r="AF416" s="236">
        <f t="shared" si="138"/>
        <v>1460.6831404448931</v>
      </c>
      <c r="AG416" s="237">
        <f t="shared" si="148"/>
        <v>9.0405591412074826E-2</v>
      </c>
      <c r="AH416" s="254">
        <f t="shared" si="149"/>
        <v>34377</v>
      </c>
      <c r="AI416" s="259">
        <f t="shared" si="139"/>
        <v>72.68286165864204</v>
      </c>
      <c r="AJ416" s="259">
        <f t="shared" si="140"/>
        <v>3.4277693286879711</v>
      </c>
      <c r="AK416" s="253">
        <f t="shared" si="141"/>
        <v>2.0966068422134941E-104</v>
      </c>
      <c r="AL416" s="256">
        <f t="shared" si="142"/>
        <v>6614.1404109364239</v>
      </c>
      <c r="AM416" s="257">
        <f t="shared" si="143"/>
        <v>836.37571619986488</v>
      </c>
      <c r="AN416" s="258">
        <f t="shared" si="144"/>
        <v>1.3627944474387714E-102</v>
      </c>
      <c r="AO416" s="236">
        <f t="shared" si="145"/>
        <v>7450.5161271362886</v>
      </c>
      <c r="AP416" s="241">
        <f t="shared" si="146"/>
        <v>5.5690220332147017E-2</v>
      </c>
    </row>
    <row r="417" spans="21:42">
      <c r="U417" s="251">
        <v>408</v>
      </c>
      <c r="V417" s="252">
        <f t="shared" si="132"/>
        <v>0.83506619844982544</v>
      </c>
      <c r="W417" s="252">
        <f t="shared" si="133"/>
        <v>7.2463600118980592E-2</v>
      </c>
      <c r="X417" s="253">
        <f t="shared" si="134"/>
        <v>6.5056667188123722E-108</v>
      </c>
      <c r="Y417" s="254">
        <f t="shared" si="147"/>
        <v>43471</v>
      </c>
      <c r="Z417" s="255">
        <f t="shared" si="135"/>
        <v>12.525992976747382</v>
      </c>
      <c r="AA417" s="255">
        <f t="shared" si="136"/>
        <v>1.3043448021416506</v>
      </c>
      <c r="AB417" s="253">
        <f t="shared" si="137"/>
        <v>1.0409066750099795E-105</v>
      </c>
      <c r="AC417" s="256">
        <f t="shared" si="129"/>
        <v>1139.8653608840116</v>
      </c>
      <c r="AD417" s="257">
        <f t="shared" si="130"/>
        <v>318.26013172256273</v>
      </c>
      <c r="AE417" s="258">
        <f t="shared" si="131"/>
        <v>6.765893387564865E-104</v>
      </c>
      <c r="AF417" s="236">
        <f t="shared" si="138"/>
        <v>1458.1254926065744</v>
      </c>
      <c r="AG417" s="237">
        <f t="shared" si="148"/>
        <v>9.0247291737734381E-2</v>
      </c>
      <c r="AH417" s="254">
        <f t="shared" si="149"/>
        <v>34384</v>
      </c>
      <c r="AI417" s="259">
        <f t="shared" si="139"/>
        <v>72.650759265134809</v>
      </c>
      <c r="AJ417" s="259">
        <f t="shared" si="140"/>
        <v>3.4057892055920878</v>
      </c>
      <c r="AK417" s="253">
        <f t="shared" si="141"/>
        <v>1.1449973425109775E-104</v>
      </c>
      <c r="AL417" s="256">
        <f t="shared" si="142"/>
        <v>6611.2190931272671</v>
      </c>
      <c r="AM417" s="257">
        <f t="shared" si="143"/>
        <v>831.01256616446938</v>
      </c>
      <c r="AN417" s="258">
        <f t="shared" si="144"/>
        <v>7.4424827263213546E-103</v>
      </c>
      <c r="AO417" s="236">
        <f t="shared" si="145"/>
        <v>7442.2316592917368</v>
      </c>
      <c r="AP417" s="241">
        <f t="shared" si="146"/>
        <v>5.562829658998944E-2</v>
      </c>
    </row>
    <row r="418" spans="21:42">
      <c r="U418" s="251">
        <v>409</v>
      </c>
      <c r="V418" s="252">
        <f t="shared" si="132"/>
        <v>0.8346973683969704</v>
      </c>
      <c r="W418" s="252">
        <f t="shared" si="133"/>
        <v>7.1998936748182668E-2</v>
      </c>
      <c r="X418" s="253">
        <f t="shared" si="134"/>
        <v>3.5528697867065208E-108</v>
      </c>
      <c r="Y418" s="254">
        <f t="shared" si="147"/>
        <v>43478</v>
      </c>
      <c r="Z418" s="255">
        <f t="shared" si="135"/>
        <v>12.520460525954556</v>
      </c>
      <c r="AA418" s="255">
        <f t="shared" si="136"/>
        <v>1.2959808614672881</v>
      </c>
      <c r="AB418" s="253">
        <f t="shared" si="137"/>
        <v>5.6845916587304337E-106</v>
      </c>
      <c r="AC418" s="256">
        <f t="shared" si="129"/>
        <v>1139.3619078618644</v>
      </c>
      <c r="AD418" s="257">
        <f t="shared" si="130"/>
        <v>316.21933019801827</v>
      </c>
      <c r="AE418" s="258">
        <f t="shared" si="131"/>
        <v>3.6949845781747827E-104</v>
      </c>
      <c r="AF418" s="236">
        <f t="shared" si="138"/>
        <v>1455.5812380598827</v>
      </c>
      <c r="AG418" s="237">
        <f t="shared" si="148"/>
        <v>9.0089821010081242E-2</v>
      </c>
      <c r="AH418" s="254">
        <f t="shared" si="149"/>
        <v>34391</v>
      </c>
      <c r="AI418" s="259">
        <f t="shared" si="139"/>
        <v>72.61867105053642</v>
      </c>
      <c r="AJ418" s="259">
        <f t="shared" si="140"/>
        <v>3.3839500271645853</v>
      </c>
      <c r="AK418" s="253">
        <f t="shared" si="141"/>
        <v>6.2530508246034763E-105</v>
      </c>
      <c r="AL418" s="256">
        <f t="shared" si="142"/>
        <v>6608.2990655988142</v>
      </c>
      <c r="AM418" s="257">
        <f t="shared" si="143"/>
        <v>825.68380662815889</v>
      </c>
      <c r="AN418" s="258">
        <f t="shared" si="144"/>
        <v>4.0644830359922593E-103</v>
      </c>
      <c r="AO418" s="236">
        <f t="shared" si="145"/>
        <v>7433.9828722269731</v>
      </c>
      <c r="AP418" s="241">
        <f t="shared" si="146"/>
        <v>5.5566639550225908E-2</v>
      </c>
    </row>
    <row r="419" spans="21:42">
      <c r="U419" s="251">
        <v>410</v>
      </c>
      <c r="V419" s="252">
        <f t="shared" si="132"/>
        <v>0.83432870124809599</v>
      </c>
      <c r="W419" s="252">
        <f t="shared" si="133"/>
        <v>7.153725297055713E-2</v>
      </c>
      <c r="X419" s="253">
        <f t="shared" si="134"/>
        <v>1.9402905600422056E-108</v>
      </c>
      <c r="Y419" s="254">
        <f t="shared" si="147"/>
        <v>43485</v>
      </c>
      <c r="Z419" s="255">
        <f t="shared" si="135"/>
        <v>12.514930518721441</v>
      </c>
      <c r="AA419" s="255">
        <f t="shared" si="136"/>
        <v>1.2876705534700283</v>
      </c>
      <c r="AB419" s="253">
        <f t="shared" si="137"/>
        <v>3.1044648960675289E-106</v>
      </c>
      <c r="AC419" s="256">
        <f t="shared" si="129"/>
        <v>1138.858677203651</v>
      </c>
      <c r="AD419" s="257">
        <f t="shared" si="130"/>
        <v>314.19161504668688</v>
      </c>
      <c r="AE419" s="258">
        <f t="shared" si="131"/>
        <v>2.0179021824438937E-104</v>
      </c>
      <c r="AF419" s="236">
        <f t="shared" si="138"/>
        <v>1453.0502922503379</v>
      </c>
      <c r="AG419" s="237">
        <f t="shared" si="148"/>
        <v>8.9933173995812216E-2</v>
      </c>
      <c r="AH419" s="254">
        <f t="shared" si="149"/>
        <v>34398</v>
      </c>
      <c r="AI419" s="259">
        <f t="shared" si="139"/>
        <v>72.586597008584349</v>
      </c>
      <c r="AJ419" s="259">
        <f t="shared" si="140"/>
        <v>3.3622508896161851</v>
      </c>
      <c r="AK419" s="253">
        <f t="shared" si="141"/>
        <v>3.4149113856742817E-105</v>
      </c>
      <c r="AL419" s="256">
        <f t="shared" si="142"/>
        <v>6605.3803277811749</v>
      </c>
      <c r="AM419" s="257">
        <f t="shared" si="143"/>
        <v>820.38921706634903</v>
      </c>
      <c r="AN419" s="258">
        <f t="shared" si="144"/>
        <v>2.219692400688283E-103</v>
      </c>
      <c r="AO419" s="236">
        <f t="shared" si="145"/>
        <v>7425.7695448475242</v>
      </c>
      <c r="AP419" s="241">
        <f t="shared" si="146"/>
        <v>5.55052475602461E-2</v>
      </c>
    </row>
    <row r="420" spans="21:42">
      <c r="U420" s="251">
        <v>411</v>
      </c>
      <c r="V420" s="252">
        <f t="shared" si="132"/>
        <v>0.83396019693125145</v>
      </c>
      <c r="W420" s="252">
        <f t="shared" si="133"/>
        <v>7.1078529679851912E-2</v>
      </c>
      <c r="X420" s="253">
        <f t="shared" si="134"/>
        <v>1.0596300127505261E-108</v>
      </c>
      <c r="Y420" s="254">
        <f t="shared" si="147"/>
        <v>43492</v>
      </c>
      <c r="Z420" s="255">
        <f t="shared" si="135"/>
        <v>12.509402953968772</v>
      </c>
      <c r="AA420" s="255">
        <f t="shared" si="136"/>
        <v>1.2794135342373345</v>
      </c>
      <c r="AB420" s="253">
        <f t="shared" si="137"/>
        <v>1.6954080204008417E-106</v>
      </c>
      <c r="AC420" s="256">
        <f t="shared" si="129"/>
        <v>1138.3556688111582</v>
      </c>
      <c r="AD420" s="257">
        <f t="shared" si="130"/>
        <v>312.17690235390961</v>
      </c>
      <c r="AE420" s="258">
        <f t="shared" si="131"/>
        <v>1.1020152132605471E-104</v>
      </c>
      <c r="AF420" s="236">
        <f t="shared" si="138"/>
        <v>1450.5325711650678</v>
      </c>
      <c r="AG420" s="237">
        <f t="shared" si="148"/>
        <v>8.9777345495145627E-2</v>
      </c>
      <c r="AH420" s="254">
        <f t="shared" si="149"/>
        <v>34405</v>
      </c>
      <c r="AI420" s="259">
        <f t="shared" si="139"/>
        <v>72.554537133018883</v>
      </c>
      <c r="AJ420" s="259">
        <f t="shared" si="140"/>
        <v>3.3406908949530401</v>
      </c>
      <c r="AK420" s="253">
        <f t="shared" si="141"/>
        <v>1.864948822440926E-105</v>
      </c>
      <c r="AL420" s="256">
        <f t="shared" si="142"/>
        <v>6602.462879104718</v>
      </c>
      <c r="AM420" s="257">
        <f t="shared" si="143"/>
        <v>815.12857836854164</v>
      </c>
      <c r="AN420" s="258">
        <f t="shared" si="144"/>
        <v>1.212216734586602E-103</v>
      </c>
      <c r="AO420" s="236">
        <f t="shared" si="145"/>
        <v>7417.5914574732597</v>
      </c>
      <c r="AP420" s="241">
        <f t="shared" si="146"/>
        <v>5.5444118978011436E-2</v>
      </c>
    </row>
    <row r="421" spans="21:42">
      <c r="U421" s="251">
        <v>412</v>
      </c>
      <c r="V421" s="252">
        <f t="shared" si="132"/>
        <v>0.83359185537451697</v>
      </c>
      <c r="W421" s="252">
        <f t="shared" si="133"/>
        <v>7.0622747892331333E-2</v>
      </c>
      <c r="X421" s="253">
        <f t="shared" si="134"/>
        <v>5.786843409150309E-109</v>
      </c>
      <c r="Y421" s="254">
        <f t="shared" si="147"/>
        <v>43499</v>
      </c>
      <c r="Z421" s="255">
        <f t="shared" si="135"/>
        <v>12.503877830617755</v>
      </c>
      <c r="AA421" s="255">
        <f t="shared" si="136"/>
        <v>1.2712094620619641</v>
      </c>
      <c r="AB421" s="253">
        <f t="shared" si="137"/>
        <v>9.2589494546404945E-107</v>
      </c>
      <c r="AC421" s="256">
        <f t="shared" si="129"/>
        <v>1137.8528825862156</v>
      </c>
      <c r="AD421" s="257">
        <f t="shared" si="130"/>
        <v>310.17510874311921</v>
      </c>
      <c r="AE421" s="258">
        <f t="shared" si="131"/>
        <v>6.0183171455163212E-105</v>
      </c>
      <c r="AF421" s="236">
        <f t="shared" si="138"/>
        <v>1448.0279913293348</v>
      </c>
      <c r="AG421" s="237">
        <f t="shared" si="148"/>
        <v>8.962233034160641E-2</v>
      </c>
      <c r="AH421" s="254">
        <f t="shared" si="149"/>
        <v>34412</v>
      </c>
      <c r="AI421" s="259">
        <f t="shared" si="139"/>
        <v>72.52249141758297</v>
      </c>
      <c r="AJ421" s="259">
        <f t="shared" si="140"/>
        <v>3.3192691509395726</v>
      </c>
      <c r="AK421" s="253">
        <f t="shared" si="141"/>
        <v>1.0184844400104543E-105</v>
      </c>
      <c r="AL421" s="256">
        <f t="shared" si="142"/>
        <v>6599.5467190000509</v>
      </c>
      <c r="AM421" s="257">
        <f t="shared" si="143"/>
        <v>809.90167282925563</v>
      </c>
      <c r="AN421" s="258">
        <f t="shared" si="144"/>
        <v>6.6201488600679526E-104</v>
      </c>
      <c r="AO421" s="236">
        <f t="shared" si="145"/>
        <v>7409.4483918293063</v>
      </c>
      <c r="AP421" s="241">
        <f t="shared" si="146"/>
        <v>5.5383252171987189E-2</v>
      </c>
    </row>
    <row r="422" spans="21:42">
      <c r="U422" s="251">
        <v>413</v>
      </c>
      <c r="V422" s="252">
        <f t="shared" si="132"/>
        <v>0.83322367650600559</v>
      </c>
      <c r="W422" s="252">
        <f t="shared" si="133"/>
        <v>7.0169888745990519E-2</v>
      </c>
      <c r="X422" s="253">
        <f t="shared" si="134"/>
        <v>3.1603065446495196E-109</v>
      </c>
      <c r="Y422" s="254">
        <f t="shared" si="147"/>
        <v>43506</v>
      </c>
      <c r="Z422" s="255">
        <f t="shared" si="135"/>
        <v>12.498355147590084</v>
      </c>
      <c r="AA422" s="255">
        <f t="shared" si="136"/>
        <v>1.2630579974278293</v>
      </c>
      <c r="AB422" s="253">
        <f t="shared" si="137"/>
        <v>5.0564904714392314E-107</v>
      </c>
      <c r="AC422" s="256">
        <f t="shared" si="129"/>
        <v>1137.3503184306976</v>
      </c>
      <c r="AD422" s="257">
        <f t="shared" si="130"/>
        <v>308.18615137239033</v>
      </c>
      <c r="AE422" s="258">
        <f t="shared" si="131"/>
        <v>3.2867188064355005E-105</v>
      </c>
      <c r="AF422" s="236">
        <f t="shared" si="138"/>
        <v>1445.536469803088</v>
      </c>
      <c r="AG422" s="237">
        <f t="shared" si="148"/>
        <v>8.9468123401812719E-2</v>
      </c>
      <c r="AH422" s="254">
        <f t="shared" si="149"/>
        <v>34419</v>
      </c>
      <c r="AI422" s="259">
        <f t="shared" si="139"/>
        <v>72.490459856022483</v>
      </c>
      <c r="AJ422" s="259">
        <f t="shared" si="140"/>
        <v>3.2979847710615542</v>
      </c>
      <c r="AK422" s="253">
        <f t="shared" si="141"/>
        <v>5.5621395185831546E-106</v>
      </c>
      <c r="AL422" s="256">
        <f t="shared" si="142"/>
        <v>6596.6318468980444</v>
      </c>
      <c r="AM422" s="257">
        <f t="shared" si="143"/>
        <v>804.70828413901904</v>
      </c>
      <c r="AN422" s="258">
        <f t="shared" si="144"/>
        <v>3.6153906870790503E-104</v>
      </c>
      <c r="AO422" s="236">
        <f t="shared" si="145"/>
        <v>7401.3401310370637</v>
      </c>
      <c r="AP422" s="241">
        <f t="shared" si="146"/>
        <v>5.5322645521075332E-2</v>
      </c>
    </row>
    <row r="423" spans="21:42">
      <c r="U423" s="251">
        <v>414</v>
      </c>
      <c r="V423" s="252">
        <f t="shared" si="132"/>
        <v>0.8328556602538616</v>
      </c>
      <c r="W423" s="252">
        <f t="shared" si="133"/>
        <v>6.9719933499774608E-2</v>
      </c>
      <c r="X423" s="253">
        <f t="shared" si="134"/>
        <v>1.7259042192782191E-109</v>
      </c>
      <c r="Y423" s="254">
        <f t="shared" si="147"/>
        <v>43513</v>
      </c>
      <c r="Z423" s="255">
        <f t="shared" si="135"/>
        <v>12.492834903807925</v>
      </c>
      <c r="AA423" s="255">
        <f t="shared" si="136"/>
        <v>1.2549588029959429</v>
      </c>
      <c r="AB423" s="253">
        <f t="shared" si="137"/>
        <v>2.7614467508451505E-107</v>
      </c>
      <c r="AC423" s="256">
        <f t="shared" si="129"/>
        <v>1136.8479762465211</v>
      </c>
      <c r="AD423" s="257">
        <f t="shared" si="130"/>
        <v>306.20994793100999</v>
      </c>
      <c r="AE423" s="258">
        <f t="shared" si="131"/>
        <v>1.7949403880493479E-105</v>
      </c>
      <c r="AF423" s="236">
        <f t="shared" si="138"/>
        <v>1443.057924177531</v>
      </c>
      <c r="AG423" s="237">
        <f t="shared" si="148"/>
        <v>8.9314719575263421E-2</v>
      </c>
      <c r="AH423" s="254">
        <f t="shared" si="149"/>
        <v>34426</v>
      </c>
      <c r="AI423" s="259">
        <f t="shared" si="139"/>
        <v>72.458442442085953</v>
      </c>
      <c r="AJ423" s="259">
        <f t="shared" si="140"/>
        <v>3.2768368744894065</v>
      </c>
      <c r="AK423" s="253">
        <f t="shared" si="141"/>
        <v>3.0375914259296655E-106</v>
      </c>
      <c r="AL423" s="256">
        <f t="shared" si="142"/>
        <v>6593.7182622298205</v>
      </c>
      <c r="AM423" s="257">
        <f t="shared" si="143"/>
        <v>799.54819737541516</v>
      </c>
      <c r="AN423" s="258">
        <f t="shared" si="144"/>
        <v>1.9744344268542826E-104</v>
      </c>
      <c r="AO423" s="236">
        <f t="shared" si="145"/>
        <v>7393.2664596052355</v>
      </c>
      <c r="AP423" s="241">
        <f t="shared" si="146"/>
        <v>5.5262297414547489E-2</v>
      </c>
    </row>
    <row r="424" spans="21:42">
      <c r="U424" s="251">
        <v>415</v>
      </c>
      <c r="V424" s="252">
        <f t="shared" si="132"/>
        <v>0.83248780654626042</v>
      </c>
      <c r="W424" s="252">
        <f t="shared" si="133"/>
        <v>6.9272863532803292E-2</v>
      </c>
      <c r="X424" s="253">
        <f t="shared" si="134"/>
        <v>9.4254950652351633E-110</v>
      </c>
      <c r="Y424" s="254">
        <f t="shared" si="147"/>
        <v>43520</v>
      </c>
      <c r="Z424" s="255">
        <f t="shared" si="135"/>
        <v>12.487317098193905</v>
      </c>
      <c r="AA424" s="255">
        <f t="shared" si="136"/>
        <v>1.2469115435904592</v>
      </c>
      <c r="AB424" s="253">
        <f t="shared" si="137"/>
        <v>1.5080792104376262E-107</v>
      </c>
      <c r="AC424" s="256">
        <f t="shared" si="129"/>
        <v>1136.3458559356454</v>
      </c>
      <c r="AD424" s="257">
        <f t="shared" si="130"/>
        <v>304.24641663607207</v>
      </c>
      <c r="AE424" s="258">
        <f t="shared" si="131"/>
        <v>9.8025148678445701E-106</v>
      </c>
      <c r="AF424" s="236">
        <f t="shared" si="138"/>
        <v>1440.5922725717176</v>
      </c>
      <c r="AG424" s="237">
        <f t="shared" si="148"/>
        <v>8.9162113794127473E-2</v>
      </c>
      <c r="AH424" s="254">
        <f t="shared" si="149"/>
        <v>34433</v>
      </c>
      <c r="AI424" s="259">
        <f t="shared" si="139"/>
        <v>72.426439169524656</v>
      </c>
      <c r="AJ424" s="259">
        <f t="shared" si="140"/>
        <v>3.2558245860417547</v>
      </c>
      <c r="AK424" s="253">
        <f t="shared" si="141"/>
        <v>1.6588871314813887E-106</v>
      </c>
      <c r="AL424" s="256">
        <f t="shared" si="142"/>
        <v>6590.8059644267441</v>
      </c>
      <c r="AM424" s="257">
        <f t="shared" si="143"/>
        <v>794.4211989941881</v>
      </c>
      <c r="AN424" s="258">
        <f t="shared" si="144"/>
        <v>1.0782766354629027E-104</v>
      </c>
      <c r="AO424" s="236">
        <f t="shared" si="145"/>
        <v>7385.2271634209319</v>
      </c>
      <c r="AP424" s="241">
        <f t="shared" si="146"/>
        <v>5.5202206251978414E-2</v>
      </c>
    </row>
    <row r="425" spans="21:42">
      <c r="U425" s="251">
        <v>416</v>
      </c>
      <c r="V425" s="252">
        <f t="shared" si="132"/>
        <v>0.83212011531141028</v>
      </c>
      <c r="W425" s="252">
        <f t="shared" si="133"/>
        <v>6.8828660343600356E-2</v>
      </c>
      <c r="X425" s="253">
        <f t="shared" si="134"/>
        <v>5.1474442342994341E-110</v>
      </c>
      <c r="Y425" s="254">
        <f t="shared" si="147"/>
        <v>43527</v>
      </c>
      <c r="Z425" s="255">
        <f t="shared" si="135"/>
        <v>12.481801729671155</v>
      </c>
      <c r="AA425" s="255">
        <f t="shared" si="136"/>
        <v>1.2389158861848064</v>
      </c>
      <c r="AB425" s="253">
        <f t="shared" si="137"/>
        <v>8.2359107748790947E-108</v>
      </c>
      <c r="AC425" s="256">
        <f t="shared" si="129"/>
        <v>1135.8439574000749</v>
      </c>
      <c r="AD425" s="257">
        <f t="shared" si="130"/>
        <v>302.2954762290928</v>
      </c>
      <c r="AE425" s="258">
        <f t="shared" si="131"/>
        <v>5.3533420036714118E-106</v>
      </c>
      <c r="AF425" s="236">
        <f t="shared" si="138"/>
        <v>1438.1394336291678</v>
      </c>
      <c r="AG425" s="237">
        <f t="shared" si="148"/>
        <v>8.9010301023034463E-2</v>
      </c>
      <c r="AH425" s="254">
        <f t="shared" si="149"/>
        <v>34440</v>
      </c>
      <c r="AI425" s="259">
        <f t="shared" si="139"/>
        <v>72.394450032092692</v>
      </c>
      <c r="AJ425" s="259">
        <f t="shared" si="140"/>
        <v>3.234947036149217</v>
      </c>
      <c r="AK425" s="253">
        <f t="shared" si="141"/>
        <v>9.0595018523670041E-107</v>
      </c>
      <c r="AL425" s="256">
        <f t="shared" si="142"/>
        <v>6587.8949529204328</v>
      </c>
      <c r="AM425" s="257">
        <f t="shared" si="143"/>
        <v>789.32707682040893</v>
      </c>
      <c r="AN425" s="258">
        <f t="shared" si="144"/>
        <v>5.8886762040385518E-105</v>
      </c>
      <c r="AO425" s="236">
        <f t="shared" si="145"/>
        <v>7377.2220297408421</v>
      </c>
      <c r="AP425" s="241">
        <f t="shared" si="146"/>
        <v>5.5142370443180044E-2</v>
      </c>
    </row>
    <row r="426" spans="21:42">
      <c r="U426" s="251">
        <v>417</v>
      </c>
      <c r="V426" s="252">
        <f t="shared" si="132"/>
        <v>0.83175258647755035</v>
      </c>
      <c r="W426" s="252">
        <f t="shared" si="133"/>
        <v>6.8387305549327745E-2</v>
      </c>
      <c r="X426" s="253">
        <f t="shared" si="134"/>
        <v>2.8111183510085648E-110</v>
      </c>
      <c r="Y426" s="254">
        <f t="shared" si="147"/>
        <v>43534</v>
      </c>
      <c r="Z426" s="255">
        <f t="shared" si="135"/>
        <v>12.476288797163255</v>
      </c>
      <c r="AA426" s="255">
        <f t="shared" si="136"/>
        <v>1.2309714998878993</v>
      </c>
      <c r="AB426" s="253">
        <f t="shared" si="137"/>
        <v>4.4977893616137034E-108</v>
      </c>
      <c r="AC426" s="256">
        <f t="shared" si="129"/>
        <v>1135.3422805418561</v>
      </c>
      <c r="AD426" s="257">
        <f t="shared" si="130"/>
        <v>300.35704597264737</v>
      </c>
      <c r="AE426" s="258">
        <f t="shared" si="131"/>
        <v>2.9235630850489074E-106</v>
      </c>
      <c r="AF426" s="236">
        <f t="shared" si="138"/>
        <v>1435.6993265145034</v>
      </c>
      <c r="AG426" s="237">
        <f t="shared" si="148"/>
        <v>8.8859276258866332E-2</v>
      </c>
      <c r="AH426" s="254">
        <f t="shared" si="149"/>
        <v>34447</v>
      </c>
      <c r="AI426" s="259">
        <f t="shared" si="139"/>
        <v>72.362475023546878</v>
      </c>
      <c r="AJ426" s="259">
        <f t="shared" si="140"/>
        <v>3.214203360818404</v>
      </c>
      <c r="AK426" s="253">
        <f t="shared" si="141"/>
        <v>4.9475682977750741E-107</v>
      </c>
      <c r="AL426" s="256">
        <f t="shared" si="142"/>
        <v>6584.9852271427644</v>
      </c>
      <c r="AM426" s="257">
        <f t="shared" si="143"/>
        <v>784.26562003969059</v>
      </c>
      <c r="AN426" s="258">
        <f t="shared" si="144"/>
        <v>3.215919393553798E-105</v>
      </c>
      <c r="AO426" s="236">
        <f t="shared" si="145"/>
        <v>7369.2508471824549</v>
      </c>
      <c r="AP426" s="241">
        <f t="shared" si="146"/>
        <v>5.5082788408135852E-2</v>
      </c>
    </row>
    <row r="427" spans="21:42">
      <c r="U427" s="251">
        <v>418</v>
      </c>
      <c r="V427" s="252">
        <f t="shared" si="132"/>
        <v>0.83138521997295189</v>
      </c>
      <c r="W427" s="252">
        <f t="shared" si="133"/>
        <v>6.7948780885025067E-2</v>
      </c>
      <c r="X427" s="253">
        <f t="shared" si="134"/>
        <v>1.5352058271404718E-110</v>
      </c>
      <c r="Y427" s="254">
        <f t="shared" si="147"/>
        <v>43541</v>
      </c>
      <c r="Z427" s="255">
        <f t="shared" si="135"/>
        <v>12.470778299594279</v>
      </c>
      <c r="AA427" s="255">
        <f t="shared" si="136"/>
        <v>1.2230780559304513</v>
      </c>
      <c r="AB427" s="253">
        <f t="shared" si="137"/>
        <v>2.4563293234247549E-108</v>
      </c>
      <c r="AC427" s="256">
        <f t="shared" si="129"/>
        <v>1134.8408252630795</v>
      </c>
      <c r="AD427" s="257">
        <f t="shared" si="130"/>
        <v>298.43104564703003</v>
      </c>
      <c r="AE427" s="258">
        <f t="shared" si="131"/>
        <v>1.5966140602260905E-106</v>
      </c>
      <c r="AF427" s="236">
        <f t="shared" si="138"/>
        <v>1433.2718709101096</v>
      </c>
      <c r="AG427" s="237">
        <f t="shared" si="148"/>
        <v>8.8709034530550818E-2</v>
      </c>
      <c r="AH427" s="254">
        <f t="shared" si="149"/>
        <v>34454</v>
      </c>
      <c r="AI427" s="259">
        <f t="shared" si="139"/>
        <v>72.330514137646816</v>
      </c>
      <c r="AJ427" s="259">
        <f t="shared" si="140"/>
        <v>3.1935927015961783</v>
      </c>
      <c r="AK427" s="253">
        <f t="shared" si="141"/>
        <v>2.7019622557672305E-107</v>
      </c>
      <c r="AL427" s="256">
        <f t="shared" si="142"/>
        <v>6582.0767865258604</v>
      </c>
      <c r="AM427" s="257">
        <f t="shared" si="143"/>
        <v>779.23661918946755</v>
      </c>
      <c r="AN427" s="258">
        <f t="shared" si="144"/>
        <v>1.7562754662487E-105</v>
      </c>
      <c r="AO427" s="236">
        <f t="shared" si="145"/>
        <v>7361.3134057153275</v>
      </c>
      <c r="AP427" s="241">
        <f t="shared" si="146"/>
        <v>5.5023458576935587E-2</v>
      </c>
    </row>
    <row r="428" spans="21:42">
      <c r="U428" s="251">
        <v>419</v>
      </c>
      <c r="V428" s="252">
        <f t="shared" si="132"/>
        <v>0.8310180157259176</v>
      </c>
      <c r="W428" s="252">
        <f t="shared" si="133"/>
        <v>6.7513068202853521E-2</v>
      </c>
      <c r="X428" s="253">
        <f t="shared" si="134"/>
        <v>8.38405444879428E-111</v>
      </c>
      <c r="Y428" s="254">
        <f t="shared" si="147"/>
        <v>43548</v>
      </c>
      <c r="Z428" s="255">
        <f t="shared" si="135"/>
        <v>12.465270235888765</v>
      </c>
      <c r="AA428" s="255">
        <f t="shared" si="136"/>
        <v>1.2152352276513634</v>
      </c>
      <c r="AB428" s="253">
        <f t="shared" si="137"/>
        <v>1.3414487118070849E-108</v>
      </c>
      <c r="AC428" s="256">
        <f t="shared" si="129"/>
        <v>1134.3395914658774</v>
      </c>
      <c r="AD428" s="257">
        <f t="shared" si="130"/>
        <v>296.51739554693273</v>
      </c>
      <c r="AE428" s="258">
        <f t="shared" si="131"/>
        <v>8.7194166267460519E-107</v>
      </c>
      <c r="AF428" s="236">
        <f t="shared" si="138"/>
        <v>1430.8569870128101</v>
      </c>
      <c r="AG428" s="237">
        <f t="shared" si="148"/>
        <v>8.8559570898855605E-2</v>
      </c>
      <c r="AH428" s="254">
        <f t="shared" si="149"/>
        <v>34461</v>
      </c>
      <c r="AI428" s="259">
        <f t="shared" si="139"/>
        <v>72.298567368154835</v>
      </c>
      <c r="AJ428" s="259">
        <f t="shared" si="140"/>
        <v>3.1731142055341155</v>
      </c>
      <c r="AK428" s="253">
        <f t="shared" si="141"/>
        <v>1.4755935829877933E-107</v>
      </c>
      <c r="AL428" s="256">
        <f t="shared" si="142"/>
        <v>6579.1696305020887</v>
      </c>
      <c r="AM428" s="257">
        <f t="shared" si="143"/>
        <v>774.23986615032413</v>
      </c>
      <c r="AN428" s="258">
        <f t="shared" si="144"/>
        <v>9.5913582894206564E-106</v>
      </c>
      <c r="AO428" s="236">
        <f t="shared" si="145"/>
        <v>7353.4094966524126</v>
      </c>
      <c r="AP428" s="241">
        <f t="shared" si="146"/>
        <v>5.4964379389710452E-2</v>
      </c>
    </row>
    <row r="429" spans="21:42">
      <c r="U429" s="251">
        <v>420</v>
      </c>
      <c r="V429" s="252">
        <f t="shared" si="132"/>
        <v>0.83065097366478191</v>
      </c>
      <c r="W429" s="252">
        <f t="shared" si="133"/>
        <v>6.708014947134501E-2</v>
      </c>
      <c r="X429" s="253">
        <f t="shared" si="134"/>
        <v>4.5786934727363683E-111</v>
      </c>
      <c r="Y429" s="254">
        <f t="shared" si="147"/>
        <v>43555</v>
      </c>
      <c r="Z429" s="255">
        <f t="shared" si="135"/>
        <v>12.459764604971729</v>
      </c>
      <c r="AA429" s="255">
        <f t="shared" si="136"/>
        <v>1.2074426904842102</v>
      </c>
      <c r="AB429" s="253">
        <f t="shared" si="137"/>
        <v>7.3259095563781895E-109</v>
      </c>
      <c r="AC429" s="256">
        <f t="shared" si="129"/>
        <v>1133.8385790524273</v>
      </c>
      <c r="AD429" s="257">
        <f t="shared" si="130"/>
        <v>294.61601647814729</v>
      </c>
      <c r="AE429" s="258">
        <f t="shared" si="131"/>
        <v>4.7618412116458231E-107</v>
      </c>
      <c r="AF429" s="236">
        <f t="shared" si="138"/>
        <v>1428.4545955305746</v>
      </c>
      <c r="AG429" s="237">
        <f t="shared" si="148"/>
        <v>8.8410880456184601E-2</v>
      </c>
      <c r="AH429" s="254">
        <f t="shared" si="149"/>
        <v>34468</v>
      </c>
      <c r="AI429" s="259">
        <f t="shared" si="139"/>
        <v>72.266634708836023</v>
      </c>
      <c r="AJ429" s="259">
        <f t="shared" si="140"/>
        <v>3.1527670251532154</v>
      </c>
      <c r="AK429" s="253">
        <f t="shared" si="141"/>
        <v>8.0585005120160087E-108</v>
      </c>
      <c r="AL429" s="256">
        <f t="shared" si="142"/>
        <v>6576.2637585040766</v>
      </c>
      <c r="AM429" s="257">
        <f t="shared" si="143"/>
        <v>769.27515413738456</v>
      </c>
      <c r="AN429" s="258">
        <f t="shared" si="144"/>
        <v>5.2380253328104071E-106</v>
      </c>
      <c r="AO429" s="236">
        <f t="shared" si="145"/>
        <v>7345.5389126414611</v>
      </c>
      <c r="AP429" s="241">
        <f t="shared" si="146"/>
        <v>5.490554929656883E-2</v>
      </c>
    </row>
    <row r="430" spans="21:42">
      <c r="U430" s="251">
        <v>421</v>
      </c>
      <c r="V430" s="252">
        <f t="shared" si="132"/>
        <v>0.83028409371791112</v>
      </c>
      <c r="W430" s="252">
        <f t="shared" si="133"/>
        <v>6.6650006774655809E-2</v>
      </c>
      <c r="X430" s="253">
        <f t="shared" si="134"/>
        <v>2.5005126153841888E-111</v>
      </c>
      <c r="Y430" s="254">
        <f t="shared" si="147"/>
        <v>43562</v>
      </c>
      <c r="Z430" s="255">
        <f t="shared" si="135"/>
        <v>12.454261405768667</v>
      </c>
      <c r="AA430" s="255">
        <f t="shared" si="136"/>
        <v>1.1997001219438046</v>
      </c>
      <c r="AB430" s="253">
        <f t="shared" si="137"/>
        <v>4.0008201846147021E-109</v>
      </c>
      <c r="AC430" s="256">
        <f t="shared" si="129"/>
        <v>1133.3377879249485</v>
      </c>
      <c r="AD430" s="257">
        <f t="shared" si="130"/>
        <v>292.7268297542883</v>
      </c>
      <c r="AE430" s="258">
        <f t="shared" si="131"/>
        <v>2.6005331199995561E-107</v>
      </c>
      <c r="AF430" s="236">
        <f t="shared" si="138"/>
        <v>1426.0646176792368</v>
      </c>
      <c r="AG430" s="237">
        <f t="shared" si="148"/>
        <v>8.8262958326374749E-2</v>
      </c>
      <c r="AH430" s="254">
        <f t="shared" si="149"/>
        <v>34475</v>
      </c>
      <c r="AI430" s="259">
        <f t="shared" si="139"/>
        <v>72.234716153458265</v>
      </c>
      <c r="AJ430" s="259">
        <f t="shared" si="140"/>
        <v>3.132550318408823</v>
      </c>
      <c r="AK430" s="253">
        <f t="shared" si="141"/>
        <v>4.4009022030761724E-108</v>
      </c>
      <c r="AL430" s="256">
        <f t="shared" si="142"/>
        <v>6573.3591699647022</v>
      </c>
      <c r="AM430" s="257">
        <f t="shared" si="143"/>
        <v>764.34227769175277</v>
      </c>
      <c r="AN430" s="258">
        <f t="shared" si="144"/>
        <v>2.8605864319995116E-106</v>
      </c>
      <c r="AO430" s="236">
        <f t="shared" si="145"/>
        <v>7337.7014476564545</v>
      </c>
      <c r="AP430" s="241">
        <f t="shared" si="146"/>
        <v>5.484696675753227E-2</v>
      </c>
    </row>
    <row r="431" spans="21:42">
      <c r="U431" s="251">
        <v>422</v>
      </c>
      <c r="V431" s="252">
        <f t="shared" si="132"/>
        <v>0.82991737581370284</v>
      </c>
      <c r="W431" s="252">
        <f t="shared" si="133"/>
        <v>6.6222622311825283E-2</v>
      </c>
      <c r="X431" s="253">
        <f t="shared" si="134"/>
        <v>1.3655780577856408E-111</v>
      </c>
      <c r="Y431" s="254">
        <f t="shared" si="147"/>
        <v>43569</v>
      </c>
      <c r="Z431" s="255">
        <f t="shared" si="135"/>
        <v>12.448760637205542</v>
      </c>
      <c r="AA431" s="255">
        <f t="shared" si="136"/>
        <v>1.1920072016128551</v>
      </c>
      <c r="AB431" s="253">
        <f t="shared" si="137"/>
        <v>2.1849248924570255E-109</v>
      </c>
      <c r="AC431" s="256">
        <f t="shared" si="129"/>
        <v>1132.8372179857042</v>
      </c>
      <c r="AD431" s="257">
        <f t="shared" si="130"/>
        <v>290.84975719353662</v>
      </c>
      <c r="AE431" s="258">
        <f t="shared" si="131"/>
        <v>1.4202011800970668E-107</v>
      </c>
      <c r="AF431" s="236">
        <f t="shared" si="138"/>
        <v>1423.6869751792408</v>
      </c>
      <c r="AG431" s="237">
        <f t="shared" si="148"/>
        <v>8.811579966449469E-2</v>
      </c>
      <c r="AH431" s="254">
        <f t="shared" si="149"/>
        <v>34482</v>
      </c>
      <c r="AI431" s="259">
        <f t="shared" si="139"/>
        <v>72.20281169579215</v>
      </c>
      <c r="AJ431" s="259">
        <f t="shared" si="140"/>
        <v>3.1124632486557884</v>
      </c>
      <c r="AK431" s="253">
        <f t="shared" si="141"/>
        <v>2.4034173817027279E-108</v>
      </c>
      <c r="AL431" s="256">
        <f t="shared" si="142"/>
        <v>6570.4558643170849</v>
      </c>
      <c r="AM431" s="257">
        <f t="shared" si="143"/>
        <v>759.4410326720124</v>
      </c>
      <c r="AN431" s="258">
        <f t="shared" si="144"/>
        <v>1.5622212981067728E-106</v>
      </c>
      <c r="AO431" s="236">
        <f t="shared" si="145"/>
        <v>7329.8968969890975</v>
      </c>
      <c r="AP431" s="241">
        <f t="shared" si="146"/>
        <v>5.478863024247186E-2</v>
      </c>
    </row>
    <row r="432" spans="21:42">
      <c r="U432" s="251">
        <v>423</v>
      </c>
      <c r="V432" s="252">
        <f t="shared" si="132"/>
        <v>0.82955081988058654</v>
      </c>
      <c r="W432" s="252">
        <f t="shared" si="133"/>
        <v>6.5797978396039056E-2</v>
      </c>
      <c r="X432" s="253">
        <f t="shared" si="134"/>
        <v>7.4576845580892981E-112</v>
      </c>
      <c r="Y432" s="254">
        <f t="shared" si="147"/>
        <v>43576</v>
      </c>
      <c r="Z432" s="255">
        <f t="shared" si="135"/>
        <v>12.443262298208799</v>
      </c>
      <c r="AA432" s="255">
        <f t="shared" si="136"/>
        <v>1.184363611128703</v>
      </c>
      <c r="AB432" s="253">
        <f t="shared" si="137"/>
        <v>1.1932295292942877E-109</v>
      </c>
      <c r="AC432" s="256">
        <f t="shared" si="129"/>
        <v>1132.3368691370003</v>
      </c>
      <c r="AD432" s="257">
        <f t="shared" si="130"/>
        <v>288.98472111540354</v>
      </c>
      <c r="AE432" s="258">
        <f t="shared" si="131"/>
        <v>7.7559919404128702E-108</v>
      </c>
      <c r="AF432" s="236">
        <f t="shared" si="138"/>
        <v>1421.3215902524039</v>
      </c>
      <c r="AG432" s="237">
        <f t="shared" si="148"/>
        <v>8.7969399656644423E-2</v>
      </c>
      <c r="AH432" s="254">
        <f t="shared" si="149"/>
        <v>34489</v>
      </c>
      <c r="AI432" s="259">
        <f t="shared" si="139"/>
        <v>72.170921329611033</v>
      </c>
      <c r="AJ432" s="259">
        <f t="shared" si="140"/>
        <v>3.0925049846138357</v>
      </c>
      <c r="AK432" s="253">
        <f t="shared" si="141"/>
        <v>1.3125524822237166E-108</v>
      </c>
      <c r="AL432" s="256">
        <f t="shared" si="142"/>
        <v>6567.5538409946048</v>
      </c>
      <c r="AM432" s="257">
        <f t="shared" si="143"/>
        <v>754.57121624577587</v>
      </c>
      <c r="AN432" s="258">
        <f t="shared" si="144"/>
        <v>8.5315911344541569E-107</v>
      </c>
      <c r="AO432" s="236">
        <f t="shared" si="145"/>
        <v>7322.1250572403806</v>
      </c>
      <c r="AP432" s="241">
        <f t="shared" si="146"/>
        <v>5.4730538231045185E-2</v>
      </c>
    </row>
    <row r="433" spans="21:42">
      <c r="U433" s="251">
        <v>424</v>
      </c>
      <c r="V433" s="252">
        <f t="shared" si="132"/>
        <v>0.82918442584702301</v>
      </c>
      <c r="W433" s="252">
        <f t="shared" si="133"/>
        <v>6.5376057453897143E-2</v>
      </c>
      <c r="X433" s="253">
        <f t="shared" si="134"/>
        <v>4.0727850488564043E-112</v>
      </c>
      <c r="Y433" s="254">
        <f t="shared" si="147"/>
        <v>43583</v>
      </c>
      <c r="Z433" s="255">
        <f t="shared" si="135"/>
        <v>12.437766387705345</v>
      </c>
      <c r="AA433" s="255">
        <f t="shared" si="136"/>
        <v>1.1767690341701487</v>
      </c>
      <c r="AB433" s="253">
        <f t="shared" si="137"/>
        <v>6.5164560781702472E-110</v>
      </c>
      <c r="AC433" s="256">
        <f t="shared" si="129"/>
        <v>1131.8367412811863</v>
      </c>
      <c r="AD433" s="257">
        <f t="shared" si="130"/>
        <v>287.13164433751632</v>
      </c>
      <c r="AE433" s="258">
        <f t="shared" si="131"/>
        <v>4.2356964508106609E-108</v>
      </c>
      <c r="AF433" s="236">
        <f t="shared" si="138"/>
        <v>1418.9683856187025</v>
      </c>
      <c r="AG433" s="237">
        <f t="shared" si="148"/>
        <v>8.7823753519756298E-2</v>
      </c>
      <c r="AH433" s="254">
        <f t="shared" si="149"/>
        <v>34496</v>
      </c>
      <c r="AI433" s="259">
        <f t="shared" si="139"/>
        <v>72.139045048691003</v>
      </c>
      <c r="AJ433" s="259">
        <f t="shared" si="140"/>
        <v>3.0726747003331658</v>
      </c>
      <c r="AK433" s="253">
        <f t="shared" si="141"/>
        <v>7.1681016859872713E-109</v>
      </c>
      <c r="AL433" s="256">
        <f t="shared" si="142"/>
        <v>6564.6530994308823</v>
      </c>
      <c r="AM433" s="257">
        <f t="shared" si="143"/>
        <v>749.7326268812925</v>
      </c>
      <c r="AN433" s="258">
        <f t="shared" si="144"/>
        <v>4.6592660958917262E-107</v>
      </c>
      <c r="AO433" s="236">
        <f t="shared" si="145"/>
        <v>7314.3857263121745</v>
      </c>
      <c r="AP433" s="241">
        <f t="shared" si="146"/>
        <v>5.4672689212633512E-2</v>
      </c>
    </row>
    <row r="434" spans="21:42">
      <c r="U434" s="251">
        <v>425</v>
      </c>
      <c r="V434" s="252">
        <f t="shared" si="132"/>
        <v>0.82881819364150511</v>
      </c>
      <c r="W434" s="252">
        <f t="shared" si="133"/>
        <v>6.495684202468674E-2</v>
      </c>
      <c r="X434" s="253">
        <f t="shared" si="134"/>
        <v>2.2242262896729413E-112</v>
      </c>
      <c r="Y434" s="254">
        <f t="shared" si="147"/>
        <v>43590</v>
      </c>
      <c r="Z434" s="255">
        <f t="shared" si="135"/>
        <v>12.432272904622577</v>
      </c>
      <c r="AA434" s="255">
        <f t="shared" si="136"/>
        <v>1.1692231564443614</v>
      </c>
      <c r="AB434" s="253">
        <f t="shared" si="137"/>
        <v>3.5587620634767061E-110</v>
      </c>
      <c r="AC434" s="256">
        <f t="shared" si="129"/>
        <v>1131.3368343206546</v>
      </c>
      <c r="AD434" s="257">
        <f t="shared" si="130"/>
        <v>285.29045017242413</v>
      </c>
      <c r="AE434" s="258">
        <f t="shared" si="131"/>
        <v>2.3131953412598593E-108</v>
      </c>
      <c r="AF434" s="236">
        <f t="shared" si="138"/>
        <v>1416.6272844930786</v>
      </c>
      <c r="AG434" s="237">
        <f t="shared" si="148"/>
        <v>8.7678856501397451E-2</v>
      </c>
      <c r="AH434" s="254">
        <f t="shared" si="149"/>
        <v>34503</v>
      </c>
      <c r="AI434" s="259">
        <f t="shared" si="139"/>
        <v>72.107182846810943</v>
      </c>
      <c r="AJ434" s="259">
        <f t="shared" si="140"/>
        <v>3.0529715751602766</v>
      </c>
      <c r="AK434" s="253">
        <f t="shared" si="141"/>
        <v>3.9146382698243767E-109</v>
      </c>
      <c r="AL434" s="256">
        <f t="shared" si="142"/>
        <v>6561.7536390597961</v>
      </c>
      <c r="AM434" s="257">
        <f t="shared" si="143"/>
        <v>744.92506433910739</v>
      </c>
      <c r="AN434" s="258">
        <f t="shared" si="144"/>
        <v>2.5445148753858446E-107</v>
      </c>
      <c r="AO434" s="236">
        <f t="shared" si="145"/>
        <v>7306.678703398904</v>
      </c>
      <c r="AP434" s="241">
        <f t="shared" si="146"/>
        <v>5.4615081686279508E-2</v>
      </c>
    </row>
    <row r="435" spans="21:42">
      <c r="U435" s="251">
        <v>426</v>
      </c>
      <c r="V435" s="252">
        <f t="shared" si="132"/>
        <v>0.82845212319255679</v>
      </c>
      <c r="W435" s="252">
        <f t="shared" si="133"/>
        <v>6.4540314759659573E-2</v>
      </c>
      <c r="X435" s="253">
        <f t="shared" si="134"/>
        <v>1.2146927786087837E-112</v>
      </c>
      <c r="Y435" s="254">
        <f t="shared" si="147"/>
        <v>43597</v>
      </c>
      <c r="Z435" s="255">
        <f t="shared" si="135"/>
        <v>12.426781847888352</v>
      </c>
      <c r="AA435" s="255">
        <f t="shared" si="136"/>
        <v>1.1617256656738724</v>
      </c>
      <c r="AB435" s="253">
        <f t="shared" si="137"/>
        <v>1.9435084457740538E-110</v>
      </c>
      <c r="AC435" s="256">
        <f t="shared" si="129"/>
        <v>1130.8371481578399</v>
      </c>
      <c r="AD435" s="257">
        <f t="shared" si="130"/>
        <v>283.46106242442477</v>
      </c>
      <c r="AE435" s="258">
        <f t="shared" si="131"/>
        <v>1.263280489753135E-108</v>
      </c>
      <c r="AF435" s="236">
        <f t="shared" si="138"/>
        <v>1414.2982105822648</v>
      </c>
      <c r="AG435" s="237">
        <f t="shared" si="148"/>
        <v>8.7534703879573239E-2</v>
      </c>
      <c r="AH435" s="254">
        <f t="shared" si="149"/>
        <v>34510</v>
      </c>
      <c r="AI435" s="259">
        <f t="shared" si="139"/>
        <v>72.07533471775244</v>
      </c>
      <c r="AJ435" s="259">
        <f t="shared" si="140"/>
        <v>3.0333947937039998</v>
      </c>
      <c r="AK435" s="253">
        <f t="shared" si="141"/>
        <v>2.1378592903514591E-109</v>
      </c>
      <c r="AL435" s="256">
        <f t="shared" si="142"/>
        <v>6558.8554593154722</v>
      </c>
      <c r="AM435" s="257">
        <f t="shared" si="143"/>
        <v>740.14832966377594</v>
      </c>
      <c r="AN435" s="258">
        <f t="shared" si="144"/>
        <v>1.3896085387284485E-107</v>
      </c>
      <c r="AO435" s="236">
        <f t="shared" si="145"/>
        <v>7299.0037889792484</v>
      </c>
      <c r="AP435" s="241">
        <f t="shared" si="146"/>
        <v>5.4557714160625242E-2</v>
      </c>
    </row>
    <row r="436" spans="21:42">
      <c r="U436" s="251">
        <v>427</v>
      </c>
      <c r="V436" s="252">
        <f t="shared" si="132"/>
        <v>0.82808621442873398</v>
      </c>
      <c r="W436" s="252">
        <f t="shared" si="133"/>
        <v>6.4126458421313939E-2</v>
      </c>
      <c r="X436" s="253">
        <f t="shared" si="134"/>
        <v>6.6336710129497274E-113</v>
      </c>
      <c r="Y436" s="254">
        <f t="shared" si="147"/>
        <v>43604</v>
      </c>
      <c r="Z436" s="255">
        <f t="shared" si="135"/>
        <v>12.42129321643101</v>
      </c>
      <c r="AA436" s="255">
        <f t="shared" si="136"/>
        <v>1.1542762515836509</v>
      </c>
      <c r="AB436" s="253">
        <f t="shared" si="137"/>
        <v>1.0613873620719564E-110</v>
      </c>
      <c r="AC436" s="256">
        <f t="shared" si="129"/>
        <v>1130.3376826952219</v>
      </c>
      <c r="AD436" s="257">
        <f t="shared" si="130"/>
        <v>281.64340538641085</v>
      </c>
      <c r="AE436" s="258">
        <f t="shared" si="131"/>
        <v>6.8990178534677172E-109</v>
      </c>
      <c r="AF436" s="236">
        <f t="shared" si="138"/>
        <v>1411.9810880816328</v>
      </c>
      <c r="AG436" s="237">
        <f t="shared" si="148"/>
        <v>8.7391290962532203E-2</v>
      </c>
      <c r="AH436" s="254">
        <f t="shared" si="149"/>
        <v>34517</v>
      </c>
      <c r="AI436" s="259">
        <f t="shared" si="139"/>
        <v>72.043500655299852</v>
      </c>
      <c r="AJ436" s="259">
        <f t="shared" si="140"/>
        <v>3.0139435458017552</v>
      </c>
      <c r="AK436" s="253">
        <f t="shared" si="141"/>
        <v>1.1675260982791521E-109</v>
      </c>
      <c r="AL436" s="256">
        <f t="shared" si="142"/>
        <v>6555.9585596322868</v>
      </c>
      <c r="AM436" s="257">
        <f t="shared" si="143"/>
        <v>735.40222517562813</v>
      </c>
      <c r="AN436" s="258">
        <f t="shared" si="144"/>
        <v>7.5889196388144882E-108</v>
      </c>
      <c r="AO436" s="236">
        <f t="shared" si="145"/>
        <v>7291.3607848079146</v>
      </c>
      <c r="AP436" s="241">
        <f t="shared" si="146"/>
        <v>5.4500585153850693E-2</v>
      </c>
    </row>
    <row r="437" spans="21:42">
      <c r="U437" s="251">
        <v>428</v>
      </c>
      <c r="V437" s="252">
        <f t="shared" si="132"/>
        <v>0.82772046727862392</v>
      </c>
      <c r="W437" s="252">
        <f t="shared" si="133"/>
        <v>6.3715255882681357E-2</v>
      </c>
      <c r="X437" s="253">
        <f t="shared" si="134"/>
        <v>3.6227753949811583E-113</v>
      </c>
      <c r="Y437" s="254">
        <f t="shared" si="147"/>
        <v>43611</v>
      </c>
      <c r="Z437" s="255">
        <f t="shared" si="135"/>
        <v>12.415807009179359</v>
      </c>
      <c r="AA437" s="255">
        <f t="shared" si="136"/>
        <v>1.1468746058882644</v>
      </c>
      <c r="AB437" s="253">
        <f t="shared" si="137"/>
        <v>5.7964406319698533E-111</v>
      </c>
      <c r="AC437" s="256">
        <f t="shared" si="129"/>
        <v>1129.8384378353214</v>
      </c>
      <c r="AD437" s="257">
        <f t="shared" si="130"/>
        <v>279.83740383673648</v>
      </c>
      <c r="AE437" s="258">
        <f t="shared" si="131"/>
        <v>3.7676864107804052E-109</v>
      </c>
      <c r="AF437" s="236">
        <f t="shared" si="138"/>
        <v>1409.6758416720579</v>
      </c>
      <c r="AG437" s="237">
        <f t="shared" si="148"/>
        <v>8.7248613088572013E-2</v>
      </c>
      <c r="AH437" s="254">
        <f t="shared" si="149"/>
        <v>34524</v>
      </c>
      <c r="AI437" s="259">
        <f t="shared" si="139"/>
        <v>72.011680653240276</v>
      </c>
      <c r="AJ437" s="259">
        <f t="shared" si="140"/>
        <v>2.9946170264860239</v>
      </c>
      <c r="AK437" s="253">
        <f t="shared" si="141"/>
        <v>6.3760846951668386E-110</v>
      </c>
      <c r="AL437" s="256">
        <f t="shared" si="142"/>
        <v>6553.0629394448642</v>
      </c>
      <c r="AM437" s="257">
        <f t="shared" si="143"/>
        <v>730.68655446258981</v>
      </c>
      <c r="AN437" s="258">
        <f t="shared" si="144"/>
        <v>4.1444550518584452E-108</v>
      </c>
      <c r="AO437" s="236">
        <f t="shared" si="145"/>
        <v>7283.7494939074541</v>
      </c>
      <c r="AP437" s="241">
        <f t="shared" si="146"/>
        <v>5.4443693193612544E-2</v>
      </c>
    </row>
    <row r="438" spans="21:42">
      <c r="U438" s="251">
        <v>429</v>
      </c>
      <c r="V438" s="252">
        <f t="shared" si="132"/>
        <v>0.82735488167084537</v>
      </c>
      <c r="W438" s="252">
        <f t="shared" si="133"/>
        <v>6.3306690126617757E-2</v>
      </c>
      <c r="X438" s="253">
        <f t="shared" si="134"/>
        <v>1.978467357946984E-113</v>
      </c>
      <c r="Y438" s="254">
        <f t="shared" si="147"/>
        <v>43618</v>
      </c>
      <c r="Z438" s="255">
        <f t="shared" si="135"/>
        <v>12.41032322506268</v>
      </c>
      <c r="AA438" s="255">
        <f t="shared" si="136"/>
        <v>1.1395204222791195</v>
      </c>
      <c r="AB438" s="253">
        <f t="shared" si="137"/>
        <v>3.1655477727151743E-111</v>
      </c>
      <c r="AC438" s="256">
        <f t="shared" si="129"/>
        <v>1129.3394134807038</v>
      </c>
      <c r="AD438" s="257">
        <f t="shared" si="130"/>
        <v>278.04298303610511</v>
      </c>
      <c r="AE438" s="258">
        <f t="shared" si="131"/>
        <v>2.0576060522648631E-109</v>
      </c>
      <c r="AF438" s="236">
        <f t="shared" si="138"/>
        <v>1407.382396516809</v>
      </c>
      <c r="AG438" s="237">
        <f t="shared" si="148"/>
        <v>8.7106665625846944E-2</v>
      </c>
      <c r="AH438" s="254">
        <f t="shared" si="149"/>
        <v>34531</v>
      </c>
      <c r="AI438" s="259">
        <f t="shared" si="139"/>
        <v>71.979874705363542</v>
      </c>
      <c r="AJ438" s="259">
        <f t="shared" si="140"/>
        <v>2.9754144359510346</v>
      </c>
      <c r="AK438" s="253">
        <f t="shared" si="141"/>
        <v>3.4821025499866919E-110</v>
      </c>
      <c r="AL438" s="256">
        <f t="shared" si="142"/>
        <v>6550.168598188081</v>
      </c>
      <c r="AM438" s="257">
        <f t="shared" si="143"/>
        <v>726.00112237205235</v>
      </c>
      <c r="AN438" s="258">
        <f t="shared" si="144"/>
        <v>2.2633666574913501E-108</v>
      </c>
      <c r="AO438" s="236">
        <f t="shared" si="145"/>
        <v>7276.1697205601331</v>
      </c>
      <c r="AP438" s="241">
        <f t="shared" si="146"/>
        <v>5.4387036816983467E-2</v>
      </c>
    </row>
    <row r="439" spans="21:42">
      <c r="U439" s="251">
        <v>430</v>
      </c>
      <c r="V439" s="252">
        <f t="shared" si="132"/>
        <v>0.82698945753404862</v>
      </c>
      <c r="W439" s="252">
        <f t="shared" si="133"/>
        <v>6.2900744245099352E-2</v>
      </c>
      <c r="X439" s="253">
        <f t="shared" si="134"/>
        <v>1.0804790967400989E-113</v>
      </c>
      <c r="Y439" s="254">
        <f t="shared" si="147"/>
        <v>43625</v>
      </c>
      <c r="Z439" s="255">
        <f t="shared" si="135"/>
        <v>12.404841863010729</v>
      </c>
      <c r="AA439" s="255">
        <f t="shared" si="136"/>
        <v>1.1322133964117884</v>
      </c>
      <c r="AB439" s="253">
        <f t="shared" si="137"/>
        <v>1.7287665547841584E-111</v>
      </c>
      <c r="AC439" s="256">
        <f t="shared" si="129"/>
        <v>1128.8406095339762</v>
      </c>
      <c r="AD439" s="257">
        <f t="shared" si="130"/>
        <v>276.26006872447635</v>
      </c>
      <c r="AE439" s="258">
        <f t="shared" si="131"/>
        <v>1.1236982606097031E-109</v>
      </c>
      <c r="AF439" s="236">
        <f t="shared" si="138"/>
        <v>1405.1006782584527</v>
      </c>
      <c r="AG439" s="237">
        <f t="shared" si="148"/>
        <v>8.6965443972176315E-2</v>
      </c>
      <c r="AH439" s="254">
        <f t="shared" si="149"/>
        <v>34538</v>
      </c>
      <c r="AI439" s="259">
        <f t="shared" si="139"/>
        <v>71.948082805462235</v>
      </c>
      <c r="AJ439" s="259">
        <f t="shared" si="140"/>
        <v>2.9563349795196694</v>
      </c>
      <c r="AK439" s="253">
        <f t="shared" si="141"/>
        <v>1.9016432102625742E-110</v>
      </c>
      <c r="AL439" s="256">
        <f t="shared" si="142"/>
        <v>6547.2755352970626</v>
      </c>
      <c r="AM439" s="257">
        <f t="shared" si="143"/>
        <v>721.3457350027993</v>
      </c>
      <c r="AN439" s="258">
        <f t="shared" si="144"/>
        <v>1.2360680866706732E-108</v>
      </c>
      <c r="AO439" s="236">
        <f t="shared" si="145"/>
        <v>7268.6212702998619</v>
      </c>
      <c r="AP439" s="241">
        <f t="shared" si="146"/>
        <v>5.4330614570391761E-2</v>
      </c>
    </row>
    <row r="440" spans="21:42">
      <c r="U440" s="251">
        <v>431</v>
      </c>
      <c r="V440" s="252">
        <f t="shared" si="132"/>
        <v>0.82662419479691596</v>
      </c>
      <c r="W440" s="252">
        <f t="shared" si="133"/>
        <v>6.2497401438522865E-2</v>
      </c>
      <c r="X440" s="253">
        <f t="shared" si="134"/>
        <v>5.9007042689036667E-114</v>
      </c>
      <c r="Y440" s="254">
        <f t="shared" si="147"/>
        <v>43632</v>
      </c>
      <c r="Z440" s="255">
        <f t="shared" si="135"/>
        <v>12.39936292195374</v>
      </c>
      <c r="AA440" s="255">
        <f t="shared" si="136"/>
        <v>1.1249532258934116</v>
      </c>
      <c r="AB440" s="253">
        <f t="shared" si="137"/>
        <v>9.4411268302458662E-112</v>
      </c>
      <c r="AC440" s="256">
        <f t="shared" si="129"/>
        <v>1128.3420258977901</v>
      </c>
      <c r="AD440" s="257">
        <f t="shared" si="130"/>
        <v>274.48858711799244</v>
      </c>
      <c r="AE440" s="258">
        <f t="shared" si="131"/>
        <v>6.1367324396598127E-110</v>
      </c>
      <c r="AF440" s="236">
        <f t="shared" si="138"/>
        <v>1402.8306130157825</v>
      </c>
      <c r="AG440" s="237">
        <f t="shared" si="148"/>
        <v>8.68249435548544E-2</v>
      </c>
      <c r="AH440" s="254">
        <f t="shared" si="149"/>
        <v>34545</v>
      </c>
      <c r="AI440" s="259">
        <f t="shared" si="139"/>
        <v>71.916304947331682</v>
      </c>
      <c r="AJ440" s="259">
        <f t="shared" si="140"/>
        <v>2.9373778676105746</v>
      </c>
      <c r="AK440" s="253">
        <f t="shared" si="141"/>
        <v>1.0385239513270454E-110</v>
      </c>
      <c r="AL440" s="256">
        <f t="shared" si="142"/>
        <v>6544.3837502071829</v>
      </c>
      <c r="AM440" s="257">
        <f t="shared" si="143"/>
        <v>716.7201996969801</v>
      </c>
      <c r="AN440" s="258">
        <f t="shared" si="144"/>
        <v>6.7504056836257946E-109</v>
      </c>
      <c r="AO440" s="236">
        <f t="shared" si="145"/>
        <v>7261.1039499041626</v>
      </c>
      <c r="AP440" s="241">
        <f t="shared" si="146"/>
        <v>5.4274425009561332E-2</v>
      </c>
    </row>
    <row r="441" spans="21:42">
      <c r="U441" s="251">
        <v>432</v>
      </c>
      <c r="V441" s="252">
        <f t="shared" si="132"/>
        <v>0.82625909338816028</v>
      </c>
      <c r="W441" s="252">
        <f t="shared" si="133"/>
        <v>6.2096645015010159E-2</v>
      </c>
      <c r="X441" s="253">
        <f t="shared" si="134"/>
        <v>3.2224881512382706E-114</v>
      </c>
      <c r="Y441" s="254">
        <f t="shared" si="147"/>
        <v>43639</v>
      </c>
      <c r="Z441" s="255">
        <f t="shared" si="135"/>
        <v>12.393886400822405</v>
      </c>
      <c r="AA441" s="255">
        <f t="shared" si="136"/>
        <v>1.1177396102701829</v>
      </c>
      <c r="AB441" s="253">
        <f t="shared" si="137"/>
        <v>5.1559810419812332E-112</v>
      </c>
      <c r="AC441" s="256">
        <f t="shared" si="129"/>
        <v>1127.8436624748388</v>
      </c>
      <c r="AD441" s="257">
        <f t="shared" si="130"/>
        <v>272.72846490592457</v>
      </c>
      <c r="AE441" s="258">
        <f t="shared" si="131"/>
        <v>3.3513876772878009E-110</v>
      </c>
      <c r="AF441" s="236">
        <f t="shared" si="138"/>
        <v>1400.5721273807633</v>
      </c>
      <c r="AG441" s="237">
        <f t="shared" si="148"/>
        <v>8.6685159830461309E-2</v>
      </c>
      <c r="AH441" s="254">
        <f t="shared" si="149"/>
        <v>34552</v>
      </c>
      <c r="AI441" s="259">
        <f t="shared" si="139"/>
        <v>71.884541124769939</v>
      </c>
      <c r="AJ441" s="259">
        <f t="shared" si="140"/>
        <v>2.9185423157054773</v>
      </c>
      <c r="AK441" s="253">
        <f t="shared" si="141"/>
        <v>5.6715791461793566E-111</v>
      </c>
      <c r="AL441" s="256">
        <f t="shared" si="142"/>
        <v>6541.493242354064</v>
      </c>
      <c r="AM441" s="257">
        <f t="shared" si="143"/>
        <v>712.12432503213643</v>
      </c>
      <c r="AN441" s="258">
        <f t="shared" si="144"/>
        <v>3.6865264450165821E-109</v>
      </c>
      <c r="AO441" s="236">
        <f t="shared" si="145"/>
        <v>7253.6175673862008</v>
      </c>
      <c r="AP441" s="241">
        <f t="shared" si="146"/>
        <v>5.4218466699452114E-2</v>
      </c>
    </row>
    <row r="442" spans="21:42">
      <c r="U442" s="251">
        <v>433</v>
      </c>
      <c r="V442" s="252">
        <f t="shared" si="132"/>
        <v>0.82589415323652671</v>
      </c>
      <c r="W442" s="252">
        <f t="shared" si="133"/>
        <v>6.1698458389717728E-2</v>
      </c>
      <c r="X442" s="253">
        <f t="shared" si="134"/>
        <v>1.7598627912257414E-114</v>
      </c>
      <c r="Y442" s="254">
        <f t="shared" si="147"/>
        <v>43646</v>
      </c>
      <c r="Z442" s="255">
        <f t="shared" si="135"/>
        <v>12.3884122985479</v>
      </c>
      <c r="AA442" s="255">
        <f t="shared" si="136"/>
        <v>1.1105722510149192</v>
      </c>
      <c r="AB442" s="253">
        <f t="shared" si="137"/>
        <v>2.8157804659611863E-112</v>
      </c>
      <c r="AC442" s="256">
        <f t="shared" si="129"/>
        <v>1127.3455191678588</v>
      </c>
      <c r="AD442" s="257">
        <f t="shared" si="130"/>
        <v>270.97962924764022</v>
      </c>
      <c r="AE442" s="258">
        <f t="shared" si="131"/>
        <v>1.830257302874771E-110</v>
      </c>
      <c r="AF442" s="236">
        <f t="shared" si="138"/>
        <v>1398.3251484154989</v>
      </c>
      <c r="AG442" s="237">
        <f t="shared" si="148"/>
        <v>8.6546088284675304E-2</v>
      </c>
      <c r="AH442" s="254">
        <f t="shared" si="149"/>
        <v>34559</v>
      </c>
      <c r="AI442" s="259">
        <f t="shared" si="139"/>
        <v>71.852791331577819</v>
      </c>
      <c r="AJ442" s="259">
        <f t="shared" si="140"/>
        <v>2.8998275443167332</v>
      </c>
      <c r="AK442" s="253">
        <f t="shared" si="141"/>
        <v>3.0973585125573048E-111</v>
      </c>
      <c r="AL442" s="256">
        <f t="shared" si="142"/>
        <v>6538.6040111735811</v>
      </c>
      <c r="AM442" s="257">
        <f t="shared" si="143"/>
        <v>707.55792081328275</v>
      </c>
      <c r="AN442" s="258">
        <f t="shared" si="144"/>
        <v>2.0132830331622482E-109</v>
      </c>
      <c r="AO442" s="236">
        <f t="shared" si="145"/>
        <v>7246.1619319868641</v>
      </c>
      <c r="AP442" s="241">
        <f t="shared" si="146"/>
        <v>5.4162738214200874E-2</v>
      </c>
    </row>
    <row r="443" spans="21:42">
      <c r="U443" s="251">
        <v>434</v>
      </c>
      <c r="V443" s="252">
        <f t="shared" si="132"/>
        <v>0.82552937427079154</v>
      </c>
      <c r="W443" s="252">
        <f t="shared" si="133"/>
        <v>6.1302825084150116E-2</v>
      </c>
      <c r="X443" s="253">
        <f t="shared" si="134"/>
        <v>9.6109493614458713E-115</v>
      </c>
      <c r="Y443" s="254">
        <f t="shared" si="147"/>
        <v>43653</v>
      </c>
      <c r="Z443" s="255">
        <f t="shared" si="135"/>
        <v>12.382940614061873</v>
      </c>
      <c r="AA443" s="255">
        <f t="shared" si="136"/>
        <v>1.1034508515147021</v>
      </c>
      <c r="AB443" s="253">
        <f t="shared" si="137"/>
        <v>1.5377518978313394E-112</v>
      </c>
      <c r="AC443" s="256">
        <f t="shared" si="129"/>
        <v>1126.8475958796303</v>
      </c>
      <c r="AD443" s="257">
        <f t="shared" si="130"/>
        <v>269.2420077695873</v>
      </c>
      <c r="AE443" s="258">
        <f t="shared" si="131"/>
        <v>9.9953873359037061E-111</v>
      </c>
      <c r="AF443" s="236">
        <f t="shared" si="138"/>
        <v>1396.0896036492177</v>
      </c>
      <c r="AG443" s="237">
        <f t="shared" si="148"/>
        <v>8.6407724432086261E-2</v>
      </c>
      <c r="AH443" s="254">
        <f t="shared" si="149"/>
        <v>34566</v>
      </c>
      <c r="AI443" s="259">
        <f t="shared" si="139"/>
        <v>71.821055561558865</v>
      </c>
      <c r="AJ443" s="259">
        <f t="shared" si="140"/>
        <v>2.8812327789550554</v>
      </c>
      <c r="AK443" s="253">
        <f t="shared" si="141"/>
        <v>1.6915270876144733E-111</v>
      </c>
      <c r="AL443" s="256">
        <f t="shared" si="142"/>
        <v>6535.7160561018563</v>
      </c>
      <c r="AM443" s="257">
        <f t="shared" si="143"/>
        <v>703.02079806503355</v>
      </c>
      <c r="AN443" s="258">
        <f t="shared" si="144"/>
        <v>1.0994926069494077E-109</v>
      </c>
      <c r="AO443" s="236">
        <f t="shared" si="145"/>
        <v>7238.7368541668902</v>
      </c>
      <c r="AP443" s="241">
        <f t="shared" si="146"/>
        <v>5.4107238137062377E-2</v>
      </c>
    </row>
    <row r="444" spans="21:42">
      <c r="U444" s="251">
        <v>435</v>
      </c>
      <c r="V444" s="252">
        <f t="shared" si="132"/>
        <v>0.8251647564197625</v>
      </c>
      <c r="W444" s="252">
        <f t="shared" si="133"/>
        <v>6.0909728725478056E-2</v>
      </c>
      <c r="X444" s="253">
        <f t="shared" si="134"/>
        <v>5.2487243942433145E-115</v>
      </c>
      <c r="Y444" s="254">
        <f t="shared" si="147"/>
        <v>43660</v>
      </c>
      <c r="Z444" s="255">
        <f t="shared" si="135"/>
        <v>12.377471346296437</v>
      </c>
      <c r="AA444" s="255">
        <f t="shared" si="136"/>
        <v>1.0963751170586049</v>
      </c>
      <c r="AB444" s="253">
        <f t="shared" si="137"/>
        <v>8.3979590307893032E-113</v>
      </c>
      <c r="AC444" s="256">
        <f t="shared" si="129"/>
        <v>1126.3498925129757</v>
      </c>
      <c r="AD444" s="257">
        <f t="shared" si="130"/>
        <v>267.51552856229961</v>
      </c>
      <c r="AE444" s="258">
        <f t="shared" si="131"/>
        <v>5.4586733700130469E-111</v>
      </c>
      <c r="AF444" s="236">
        <f t="shared" si="138"/>
        <v>1393.8654210752752</v>
      </c>
      <c r="AG444" s="237">
        <f t="shared" si="148"/>
        <v>8.6270063816010101E-2</v>
      </c>
      <c r="AH444" s="254">
        <f t="shared" si="149"/>
        <v>34573</v>
      </c>
      <c r="AI444" s="259">
        <f t="shared" si="139"/>
        <v>71.789333808519331</v>
      </c>
      <c r="AJ444" s="259">
        <f t="shared" si="140"/>
        <v>2.8627572500974687</v>
      </c>
      <c r="AK444" s="253">
        <f t="shared" si="141"/>
        <v>9.2377549338682329E-112</v>
      </c>
      <c r="AL444" s="256">
        <f t="shared" si="142"/>
        <v>6532.8293765752587</v>
      </c>
      <c r="AM444" s="257">
        <f t="shared" si="143"/>
        <v>698.51276902378231</v>
      </c>
      <c r="AN444" s="258">
        <f t="shared" si="144"/>
        <v>6.0045407070143501E-110</v>
      </c>
      <c r="AO444" s="236">
        <f t="shared" si="145"/>
        <v>7231.342145599041</v>
      </c>
      <c r="AP444" s="241">
        <f t="shared" si="146"/>
        <v>5.4051965060350871E-2</v>
      </c>
    </row>
    <row r="445" spans="21:42">
      <c r="U445" s="251">
        <v>436</v>
      </c>
      <c r="V445" s="252">
        <f t="shared" si="132"/>
        <v>0.82480029961227908</v>
      </c>
      <c r="W445" s="252">
        <f t="shared" si="133"/>
        <v>6.0519153045861009E-2</v>
      </c>
      <c r="X445" s="253">
        <f t="shared" si="134"/>
        <v>2.8664293953351896E-115</v>
      </c>
      <c r="Y445" s="254">
        <f t="shared" si="147"/>
        <v>43667</v>
      </c>
      <c r="Z445" s="255">
        <f t="shared" si="135"/>
        <v>12.372004494184186</v>
      </c>
      <c r="AA445" s="255">
        <f t="shared" si="136"/>
        <v>1.0893447548254982</v>
      </c>
      <c r="AB445" s="253">
        <f t="shared" si="137"/>
        <v>4.5862870325363031E-113</v>
      </c>
      <c r="AC445" s="256">
        <f t="shared" si="129"/>
        <v>1125.852408970761</v>
      </c>
      <c r="AD445" s="257">
        <f t="shared" si="130"/>
        <v>265.80012017742155</v>
      </c>
      <c r="AE445" s="258">
        <f t="shared" si="131"/>
        <v>2.9810865711485973E-111</v>
      </c>
      <c r="AF445" s="236">
        <f t="shared" si="138"/>
        <v>1391.6525291481826</v>
      </c>
      <c r="AG445" s="237">
        <f t="shared" si="148"/>
        <v>8.6133102008304915E-2</v>
      </c>
      <c r="AH445" s="254">
        <f t="shared" si="149"/>
        <v>34580</v>
      </c>
      <c r="AI445" s="259">
        <f t="shared" si="139"/>
        <v>71.757626066268273</v>
      </c>
      <c r="AJ445" s="259">
        <f t="shared" si="140"/>
        <v>2.8444001931554674</v>
      </c>
      <c r="AK445" s="253">
        <f t="shared" si="141"/>
        <v>5.0449157357899336E-112</v>
      </c>
      <c r="AL445" s="256">
        <f t="shared" si="142"/>
        <v>6529.9439720304117</v>
      </c>
      <c r="AM445" s="257">
        <f t="shared" si="143"/>
        <v>694.03364712993402</v>
      </c>
      <c r="AN445" s="258">
        <f t="shared" si="144"/>
        <v>3.2791952282634573E-110</v>
      </c>
      <c r="AO445" s="236">
        <f t="shared" si="145"/>
        <v>7223.977619160346</v>
      </c>
      <c r="AP445" s="241">
        <f t="shared" si="146"/>
        <v>5.3996917585382116E-2</v>
      </c>
    </row>
    <row r="446" spans="21:42">
      <c r="U446" s="251">
        <v>437</v>
      </c>
      <c r="V446" s="252">
        <f t="shared" si="132"/>
        <v>0.82443600377721149</v>
      </c>
      <c r="W446" s="252">
        <f t="shared" si="133"/>
        <v>6.0131081881773712E-2</v>
      </c>
      <c r="X446" s="253">
        <f t="shared" si="134"/>
        <v>1.565412252823241E-115</v>
      </c>
      <c r="Y446" s="254">
        <f t="shared" si="147"/>
        <v>43674</v>
      </c>
      <c r="Z446" s="255">
        <f t="shared" si="135"/>
        <v>12.366540056658172</v>
      </c>
      <c r="AA446" s="255">
        <f t="shared" si="136"/>
        <v>1.0823594738719269</v>
      </c>
      <c r="AB446" s="253">
        <f t="shared" si="137"/>
        <v>2.5046596045171854E-113</v>
      </c>
      <c r="AC446" s="256">
        <f t="shared" si="129"/>
        <v>1125.3551451558935</v>
      </c>
      <c r="AD446" s="257">
        <f t="shared" si="130"/>
        <v>264.09571162475009</v>
      </c>
      <c r="AE446" s="258">
        <f t="shared" si="131"/>
        <v>1.6280287429361705E-111</v>
      </c>
      <c r="AF446" s="236">
        <f t="shared" si="138"/>
        <v>1389.4508567806436</v>
      </c>
      <c r="AG446" s="237">
        <f t="shared" si="148"/>
        <v>8.599683460918757E-2</v>
      </c>
      <c r="AH446" s="254">
        <f t="shared" si="149"/>
        <v>34587</v>
      </c>
      <c r="AI446" s="259">
        <f t="shared" si="139"/>
        <v>71.725932328617404</v>
      </c>
      <c r="AJ446" s="259">
        <f t="shared" si="140"/>
        <v>2.8261608484433647</v>
      </c>
      <c r="AK446" s="253">
        <f t="shared" si="141"/>
        <v>2.7551255649689041E-112</v>
      </c>
      <c r="AL446" s="256">
        <f t="shared" si="142"/>
        <v>6527.0598419041835</v>
      </c>
      <c r="AM446" s="257">
        <f t="shared" si="143"/>
        <v>689.58324702018092</v>
      </c>
      <c r="AN446" s="258">
        <f t="shared" si="144"/>
        <v>1.7908316172297876E-110</v>
      </c>
      <c r="AO446" s="236">
        <f t="shared" si="145"/>
        <v>7216.6430889243647</v>
      </c>
      <c r="AP446" s="241">
        <f t="shared" si="146"/>
        <v>5.3942094322415556E-2</v>
      </c>
    </row>
    <row r="447" spans="21:42">
      <c r="U447" s="251">
        <v>438</v>
      </c>
      <c r="V447" s="252">
        <f t="shared" si="132"/>
        <v>0.82407186884346229</v>
      </c>
      <c r="W447" s="252">
        <f t="shared" si="133"/>
        <v>5.9745499173337525E-2</v>
      </c>
      <c r="X447" s="253">
        <f t="shared" si="134"/>
        <v>8.5490175522105241E-116</v>
      </c>
      <c r="Y447" s="254">
        <f t="shared" si="147"/>
        <v>43681</v>
      </c>
      <c r="Z447" s="255">
        <f t="shared" si="135"/>
        <v>12.361078032651934</v>
      </c>
      <c r="AA447" s="255">
        <f t="shared" si="136"/>
        <v>1.0754189851200755</v>
      </c>
      <c r="AB447" s="253">
        <f t="shared" si="137"/>
        <v>1.3678428083536838E-113</v>
      </c>
      <c r="AC447" s="256">
        <f t="shared" si="129"/>
        <v>1124.8581009713259</v>
      </c>
      <c r="AD447" s="257">
        <f t="shared" si="130"/>
        <v>262.40223236929836</v>
      </c>
      <c r="AE447" s="258">
        <f t="shared" si="131"/>
        <v>8.8909782542989442E-112</v>
      </c>
      <c r="AF447" s="236">
        <f t="shared" si="138"/>
        <v>1387.2603333406244</v>
      </c>
      <c r="AG447" s="237">
        <f t="shared" si="148"/>
        <v>8.5861257247052319E-2</v>
      </c>
      <c r="AH447" s="254">
        <f t="shared" si="149"/>
        <v>34594</v>
      </c>
      <c r="AI447" s="259">
        <f t="shared" si="139"/>
        <v>71.694252589381222</v>
      </c>
      <c r="AJ447" s="259">
        <f t="shared" si="140"/>
        <v>2.8080384611468636</v>
      </c>
      <c r="AK447" s="253">
        <f t="shared" si="141"/>
        <v>1.5046270891890523E-112</v>
      </c>
      <c r="AL447" s="256">
        <f t="shared" si="142"/>
        <v>6524.1769856336914</v>
      </c>
      <c r="AM447" s="257">
        <f t="shared" si="143"/>
        <v>685.16138451983466</v>
      </c>
      <c r="AN447" s="258">
        <f t="shared" si="144"/>
        <v>9.7800760797288406E-111</v>
      </c>
      <c r="AO447" s="236">
        <f t="shared" si="145"/>
        <v>7209.3383701535258</v>
      </c>
      <c r="AP447" s="241">
        <f t="shared" si="146"/>
        <v>5.3887493890597049E-2</v>
      </c>
    </row>
    <row r="448" spans="21:42">
      <c r="U448" s="251">
        <v>439</v>
      </c>
      <c r="V448" s="252">
        <f t="shared" si="132"/>
        <v>0.82370789473996464</v>
      </c>
      <c r="W448" s="252">
        <f t="shared" si="133"/>
        <v>5.9362388963655657E-2</v>
      </c>
      <c r="X448" s="253">
        <f t="shared" si="134"/>
        <v>4.6687829979736505E-116</v>
      </c>
      <c r="Y448" s="254">
        <f t="shared" si="147"/>
        <v>43688</v>
      </c>
      <c r="Z448" s="255">
        <f t="shared" si="135"/>
        <v>12.35561842109947</v>
      </c>
      <c r="AA448" s="255">
        <f t="shared" si="136"/>
        <v>1.0685230013458018</v>
      </c>
      <c r="AB448" s="253">
        <f t="shared" si="137"/>
        <v>7.4700527967578408E-114</v>
      </c>
      <c r="AC448" s="256">
        <f t="shared" si="129"/>
        <v>1124.3612763200517</v>
      </c>
      <c r="AD448" s="257">
        <f t="shared" si="130"/>
        <v>260.7196123283756</v>
      </c>
      <c r="AE448" s="258">
        <f t="shared" si="131"/>
        <v>4.8555343178925962E-112</v>
      </c>
      <c r="AF448" s="236">
        <f t="shared" si="138"/>
        <v>1385.0808886484274</v>
      </c>
      <c r="AG448" s="237">
        <f t="shared" si="148"/>
        <v>8.5726365578289748E-2</v>
      </c>
      <c r="AH448" s="254">
        <f t="shared" si="149"/>
        <v>34601</v>
      </c>
      <c r="AI448" s="259">
        <f t="shared" si="139"/>
        <v>71.662586842376925</v>
      </c>
      <c r="AJ448" s="259">
        <f t="shared" si="140"/>
        <v>2.7900322812918157</v>
      </c>
      <c r="AK448" s="253">
        <f t="shared" si="141"/>
        <v>8.2170580764336244E-113</v>
      </c>
      <c r="AL448" s="256">
        <f t="shared" si="142"/>
        <v>6521.2954026562993</v>
      </c>
      <c r="AM448" s="257">
        <f t="shared" si="143"/>
        <v>680.76787663520292</v>
      </c>
      <c r="AN448" s="258">
        <f t="shared" si="144"/>
        <v>5.3410877496818565E-111</v>
      </c>
      <c r="AO448" s="236">
        <f t="shared" si="145"/>
        <v>7202.0632792915021</v>
      </c>
      <c r="AP448" s="241">
        <f t="shared" si="146"/>
        <v>5.3833114917901874E-2</v>
      </c>
    </row>
    <row r="449" spans="21:42">
      <c r="U449" s="251">
        <v>440</v>
      </c>
      <c r="V449" s="252">
        <f t="shared" si="132"/>
        <v>0.82334408139568371</v>
      </c>
      <c r="W449" s="252">
        <f t="shared" si="133"/>
        <v>5.8981735398152678E-2</v>
      </c>
      <c r="X449" s="253">
        <f t="shared" si="134"/>
        <v>2.5497122387508015E-116</v>
      </c>
      <c r="Y449" s="254">
        <f t="shared" si="147"/>
        <v>43695</v>
      </c>
      <c r="Z449" s="255">
        <f t="shared" si="135"/>
        <v>12.350161220935256</v>
      </c>
      <c r="AA449" s="255">
        <f t="shared" si="136"/>
        <v>1.0616712371667483</v>
      </c>
      <c r="AB449" s="253">
        <f t="shared" si="137"/>
        <v>4.0795395820012822E-114</v>
      </c>
      <c r="AC449" s="256">
        <f t="shared" si="129"/>
        <v>1123.8646711051083</v>
      </c>
      <c r="AD449" s="257">
        <f t="shared" si="130"/>
        <v>259.04778186868651</v>
      </c>
      <c r="AE449" s="258">
        <f t="shared" si="131"/>
        <v>2.6517007283008334E-112</v>
      </c>
      <c r="AF449" s="236">
        <f t="shared" si="138"/>
        <v>1382.9124529737949</v>
      </c>
      <c r="AG449" s="237">
        <f t="shared" si="148"/>
        <v>8.5592155287107438E-2</v>
      </c>
      <c r="AH449" s="254">
        <f t="shared" si="149"/>
        <v>34608</v>
      </c>
      <c r="AI449" s="259">
        <f t="shared" si="139"/>
        <v>71.630935081424482</v>
      </c>
      <c r="AJ449" s="259">
        <f t="shared" si="140"/>
        <v>2.7721415637131757</v>
      </c>
      <c r="AK449" s="253">
        <f t="shared" si="141"/>
        <v>4.4874935402014106E-113</v>
      </c>
      <c r="AL449" s="256">
        <f t="shared" si="142"/>
        <v>6518.4150924096275</v>
      </c>
      <c r="AM449" s="257">
        <f t="shared" si="143"/>
        <v>676.40254154601462</v>
      </c>
      <c r="AN449" s="258">
        <f t="shared" si="144"/>
        <v>2.916870801130917E-111</v>
      </c>
      <c r="AO449" s="236">
        <f t="shared" si="145"/>
        <v>7194.8176339556421</v>
      </c>
      <c r="AP449" s="241">
        <f t="shared" si="146"/>
        <v>5.3778956041078164E-2</v>
      </c>
    </row>
    <row r="450" spans="21:42">
      <c r="U450" s="251">
        <v>441</v>
      </c>
      <c r="V450" s="252">
        <f t="shared" si="132"/>
        <v>0.82298042873961541</v>
      </c>
      <c r="W450" s="252">
        <f t="shared" si="133"/>
        <v>5.8603522723918715E-2</v>
      </c>
      <c r="X450" s="253">
        <f t="shared" si="134"/>
        <v>1.3924469188773259E-116</v>
      </c>
      <c r="Y450" s="254">
        <f t="shared" si="147"/>
        <v>43702</v>
      </c>
      <c r="Z450" s="255">
        <f t="shared" si="135"/>
        <v>12.344706431094231</v>
      </c>
      <c r="AA450" s="255">
        <f t="shared" si="136"/>
        <v>1.0548634090305369</v>
      </c>
      <c r="AB450" s="253">
        <f t="shared" si="137"/>
        <v>2.2279150702037214E-114</v>
      </c>
      <c r="AC450" s="256">
        <f t="shared" si="129"/>
        <v>1123.3682852295749</v>
      </c>
      <c r="AD450" s="257">
        <f t="shared" si="130"/>
        <v>257.38667180345095</v>
      </c>
      <c r="AE450" s="258">
        <f t="shared" si="131"/>
        <v>1.4481447956324192E-112</v>
      </c>
      <c r="AF450" s="236">
        <f t="shared" si="138"/>
        <v>1380.7549570330259</v>
      </c>
      <c r="AG450" s="237">
        <f t="shared" si="148"/>
        <v>8.5458622085351613E-2</v>
      </c>
      <c r="AH450" s="254">
        <f t="shared" si="149"/>
        <v>34615</v>
      </c>
      <c r="AI450" s="259">
        <f t="shared" si="139"/>
        <v>71.599297300346535</v>
      </c>
      <c r="AJ450" s="259">
        <f t="shared" si="140"/>
        <v>2.7543655680241796</v>
      </c>
      <c r="AK450" s="253">
        <f t="shared" si="141"/>
        <v>2.4507065772240936E-113</v>
      </c>
      <c r="AL450" s="256">
        <f t="shared" si="142"/>
        <v>6515.5360543315355</v>
      </c>
      <c r="AM450" s="257">
        <f t="shared" si="143"/>
        <v>672.06519859789978</v>
      </c>
      <c r="AN450" s="258">
        <f t="shared" si="144"/>
        <v>1.592959275195661E-111</v>
      </c>
      <c r="AO450" s="236">
        <f t="shared" si="145"/>
        <v>7187.6012529294348</v>
      </c>
      <c r="AP450" s="241">
        <f t="shared" si="146"/>
        <v>5.3725015905590576E-2</v>
      </c>
    </row>
    <row r="451" spans="21:42">
      <c r="U451" s="251">
        <v>442</v>
      </c>
      <c r="V451" s="252">
        <f t="shared" si="132"/>
        <v>0.82261693670078762</v>
      </c>
      <c r="W451" s="252">
        <f t="shared" si="133"/>
        <v>5.8227735289057378E-2</v>
      </c>
      <c r="X451" s="253">
        <f t="shared" si="134"/>
        <v>7.6044205790101694E-117</v>
      </c>
      <c r="Y451" s="254">
        <f t="shared" si="147"/>
        <v>43709</v>
      </c>
      <c r="Z451" s="255">
        <f t="shared" si="135"/>
        <v>12.339254050511814</v>
      </c>
      <c r="AA451" s="255">
        <f t="shared" si="136"/>
        <v>1.0480992352030327</v>
      </c>
      <c r="AB451" s="253">
        <f t="shared" si="137"/>
        <v>1.2167072926416271E-114</v>
      </c>
      <c r="AC451" s="256">
        <f t="shared" si="129"/>
        <v>1122.8721185965751</v>
      </c>
      <c r="AD451" s="257">
        <f t="shared" si="130"/>
        <v>255.73621338953998</v>
      </c>
      <c r="AE451" s="258">
        <f t="shared" si="131"/>
        <v>7.9085974021705764E-113</v>
      </c>
      <c r="AF451" s="236">
        <f t="shared" si="138"/>
        <v>1378.608331986115</v>
      </c>
      <c r="AG451" s="237">
        <f t="shared" si="148"/>
        <v>8.5325761712329945E-2</v>
      </c>
      <c r="AH451" s="254">
        <f t="shared" si="149"/>
        <v>34622</v>
      </c>
      <c r="AI451" s="259">
        <f t="shared" si="139"/>
        <v>71.567673492968524</v>
      </c>
      <c r="AJ451" s="259">
        <f t="shared" si="140"/>
        <v>2.7367035585856967</v>
      </c>
      <c r="AK451" s="253">
        <f t="shared" si="141"/>
        <v>1.3383780219057897E-113</v>
      </c>
      <c r="AL451" s="256">
        <f t="shared" si="142"/>
        <v>6512.6582878601348</v>
      </c>
      <c r="AM451" s="257">
        <f t="shared" si="143"/>
        <v>667.75566829490992</v>
      </c>
      <c r="AN451" s="258">
        <f t="shared" si="144"/>
        <v>8.6994571423876324E-112</v>
      </c>
      <c r="AO451" s="236">
        <f t="shared" si="145"/>
        <v>7180.4139561550446</v>
      </c>
      <c r="AP451" s="241">
        <f t="shared" si="146"/>
        <v>5.3671293165564488E-2</v>
      </c>
    </row>
    <row r="452" spans="21:42">
      <c r="U452" s="251">
        <v>443</v>
      </c>
      <c r="V452" s="252">
        <f t="shared" si="132"/>
        <v>0.82225360520825908</v>
      </c>
      <c r="W452" s="252">
        <f t="shared" si="133"/>
        <v>5.785435754203791E-2</v>
      </c>
      <c r="X452" s="253">
        <f t="shared" si="134"/>
        <v>4.1529204135908547E-117</v>
      </c>
      <c r="Y452" s="254">
        <f t="shared" si="147"/>
        <v>43716</v>
      </c>
      <c r="Z452" s="255">
        <f t="shared" si="135"/>
        <v>12.333804078123887</v>
      </c>
      <c r="AA452" s="255">
        <f t="shared" si="136"/>
        <v>1.0413784357566824</v>
      </c>
      <c r="AB452" s="253">
        <f t="shared" si="137"/>
        <v>6.6446726617453679E-115</v>
      </c>
      <c r="AC452" s="256">
        <f t="shared" si="129"/>
        <v>1122.3761711092736</v>
      </c>
      <c r="AD452" s="257">
        <f t="shared" si="130"/>
        <v>254.09633832463049</v>
      </c>
      <c r="AE452" s="258">
        <f t="shared" si="131"/>
        <v>4.3190372301344895E-113</v>
      </c>
      <c r="AF452" s="236">
        <f t="shared" si="138"/>
        <v>1376.4725094339042</v>
      </c>
      <c r="AG452" s="237">
        <f t="shared" si="148"/>
        <v>8.5193569934635408E-2</v>
      </c>
      <c r="AH452" s="254">
        <f t="shared" si="149"/>
        <v>34629</v>
      </c>
      <c r="AI452" s="259">
        <f t="shared" si="139"/>
        <v>71.536063653118546</v>
      </c>
      <c r="AJ452" s="259">
        <f t="shared" si="140"/>
        <v>2.7191548044757816</v>
      </c>
      <c r="AK452" s="253">
        <f t="shared" si="141"/>
        <v>7.3091399279199044E-114</v>
      </c>
      <c r="AL452" s="256">
        <f t="shared" si="142"/>
        <v>6509.7817924337878</v>
      </c>
      <c r="AM452" s="257">
        <f t="shared" si="143"/>
        <v>663.47377229209064</v>
      </c>
      <c r="AN452" s="258">
        <f t="shared" si="144"/>
        <v>4.7509409531479379E-112</v>
      </c>
      <c r="AO452" s="236">
        <f t="shared" si="145"/>
        <v>7173.2555647258787</v>
      </c>
      <c r="AP452" s="241">
        <f t="shared" si="146"/>
        <v>5.3617786483730452E-2</v>
      </c>
    </row>
    <row r="453" spans="21:42">
      <c r="U453" s="251">
        <v>444</v>
      </c>
      <c r="V453" s="252">
        <f t="shared" si="132"/>
        <v>0.8218904341911204</v>
      </c>
      <c r="W453" s="252">
        <f t="shared" si="133"/>
        <v>5.7483374031051818E-2</v>
      </c>
      <c r="X453" s="253">
        <f t="shared" si="134"/>
        <v>2.2679897544363022E-117</v>
      </c>
      <c r="Y453" s="254">
        <f t="shared" si="147"/>
        <v>43723</v>
      </c>
      <c r="Z453" s="255">
        <f t="shared" si="135"/>
        <v>12.328356512866806</v>
      </c>
      <c r="AA453" s="255">
        <f t="shared" si="136"/>
        <v>1.0347007325589328</v>
      </c>
      <c r="AB453" s="253">
        <f t="shared" si="137"/>
        <v>3.6287836070980834E-115</v>
      </c>
      <c r="AC453" s="256">
        <f t="shared" si="129"/>
        <v>1121.8804426708793</v>
      </c>
      <c r="AD453" s="257">
        <f t="shared" si="130"/>
        <v>252.46697874437959</v>
      </c>
      <c r="AE453" s="258">
        <f t="shared" si="131"/>
        <v>2.3587093446137539E-113</v>
      </c>
      <c r="AF453" s="236">
        <f t="shared" si="138"/>
        <v>1374.3474214152589</v>
      </c>
      <c r="AG453" s="237">
        <f t="shared" si="148"/>
        <v>8.5062042545971328E-2</v>
      </c>
      <c r="AH453" s="254">
        <f t="shared" si="149"/>
        <v>34636</v>
      </c>
      <c r="AI453" s="259">
        <f t="shared" si="139"/>
        <v>71.504467774627471</v>
      </c>
      <c r="AJ453" s="259">
        <f t="shared" si="140"/>
        <v>2.7017185794594356</v>
      </c>
      <c r="AK453" s="253">
        <f t="shared" si="141"/>
        <v>3.9916619678078921E-114</v>
      </c>
      <c r="AL453" s="256">
        <f t="shared" si="142"/>
        <v>6506.9065674910998</v>
      </c>
      <c r="AM453" s="257">
        <f t="shared" si="143"/>
        <v>659.2193333881022</v>
      </c>
      <c r="AN453" s="258">
        <f t="shared" si="144"/>
        <v>2.5945802790751302E-112</v>
      </c>
      <c r="AO453" s="236">
        <f t="shared" si="145"/>
        <v>7166.1259008792022</v>
      </c>
      <c r="AP453" s="241">
        <f t="shared" si="146"/>
        <v>5.3564494531369002E-2</v>
      </c>
    </row>
    <row r="454" spans="21:42">
      <c r="U454" s="251">
        <v>445</v>
      </c>
      <c r="V454" s="252">
        <f t="shared" si="132"/>
        <v>0.82152742357849273</v>
      </c>
      <c r="W454" s="252">
        <f t="shared" si="133"/>
        <v>5.711476940337322E-2</v>
      </c>
      <c r="X454" s="253">
        <f t="shared" si="134"/>
        <v>1.2385928488767814E-117</v>
      </c>
      <c r="Y454" s="254">
        <f t="shared" si="147"/>
        <v>43730</v>
      </c>
      <c r="Z454" s="255">
        <f t="shared" si="135"/>
        <v>12.322911353677391</v>
      </c>
      <c r="AA454" s="255">
        <f t="shared" si="136"/>
        <v>1.028065849260718</v>
      </c>
      <c r="AB454" s="253">
        <f t="shared" si="137"/>
        <v>1.9817485582028502E-115</v>
      </c>
      <c r="AC454" s="256">
        <f t="shared" si="129"/>
        <v>1121.3849331846425</v>
      </c>
      <c r="AD454" s="257">
        <f t="shared" si="130"/>
        <v>250.84806721961516</v>
      </c>
      <c r="AE454" s="258">
        <f t="shared" si="131"/>
        <v>1.2881365628318527E-113</v>
      </c>
      <c r="AF454" s="236">
        <f t="shared" si="138"/>
        <v>1372.2330004042576</v>
      </c>
      <c r="AG454" s="237">
        <f t="shared" si="148"/>
        <v>8.4931175366977626E-2</v>
      </c>
      <c r="AH454" s="254">
        <f t="shared" si="149"/>
        <v>34643</v>
      </c>
      <c r="AI454" s="259">
        <f t="shared" si="139"/>
        <v>71.472885851328869</v>
      </c>
      <c r="AJ454" s="259">
        <f t="shared" si="140"/>
        <v>2.6843941619585414</v>
      </c>
      <c r="AK454" s="253">
        <f t="shared" si="141"/>
        <v>2.1799234140231353E-114</v>
      </c>
      <c r="AL454" s="256">
        <f t="shared" si="142"/>
        <v>6504.0326124709272</v>
      </c>
      <c r="AM454" s="257">
        <f t="shared" si="143"/>
        <v>654.99217551788399</v>
      </c>
      <c r="AN454" s="258">
        <f t="shared" si="144"/>
        <v>1.416950219115038E-112</v>
      </c>
      <c r="AO454" s="236">
        <f t="shared" si="145"/>
        <v>7159.0247879888111</v>
      </c>
      <c r="AP454" s="241">
        <f t="shared" si="146"/>
        <v>5.3511415988255866E-2</v>
      </c>
    </row>
    <row r="455" spans="21:42">
      <c r="U455" s="251">
        <v>446</v>
      </c>
      <c r="V455" s="252">
        <f t="shared" si="132"/>
        <v>0.82116457329952952</v>
      </c>
      <c r="W455" s="252">
        <f t="shared" si="133"/>
        <v>5.6748528404723636E-2</v>
      </c>
      <c r="X455" s="253">
        <f t="shared" si="134"/>
        <v>6.7641938958846725E-118</v>
      </c>
      <c r="Y455" s="254">
        <f t="shared" si="147"/>
        <v>43737</v>
      </c>
      <c r="Z455" s="255">
        <f t="shared" si="135"/>
        <v>12.317468599492942</v>
      </c>
      <c r="AA455" s="255">
        <f t="shared" si="136"/>
        <v>1.0214735112850255</v>
      </c>
      <c r="AB455" s="253">
        <f t="shared" si="137"/>
        <v>1.0822710233415476E-115</v>
      </c>
      <c r="AC455" s="256">
        <f t="shared" si="129"/>
        <v>1120.8896425538578</v>
      </c>
      <c r="AD455" s="257">
        <f t="shared" si="130"/>
        <v>249.23953675354619</v>
      </c>
      <c r="AE455" s="258">
        <f t="shared" si="131"/>
        <v>7.0347616517200596E-114</v>
      </c>
      <c r="AF455" s="236">
        <f t="shared" si="138"/>
        <v>1370.129179307404</v>
      </c>
      <c r="AG455" s="237">
        <f t="shared" si="148"/>
        <v>8.4800964245058119E-2</v>
      </c>
      <c r="AH455" s="254">
        <f t="shared" si="149"/>
        <v>34650</v>
      </c>
      <c r="AI455" s="259">
        <f t="shared" si="139"/>
        <v>71.441317877059063</v>
      </c>
      <c r="AJ455" s="259">
        <f t="shared" si="140"/>
        <v>2.6671808350220108</v>
      </c>
      <c r="AK455" s="253">
        <f t="shared" si="141"/>
        <v>1.1904981256757023E-114</v>
      </c>
      <c r="AL455" s="256">
        <f t="shared" si="142"/>
        <v>6501.1599268123746</v>
      </c>
      <c r="AM455" s="257">
        <f t="shared" si="143"/>
        <v>650.79212374537065</v>
      </c>
      <c r="AN455" s="258">
        <f t="shared" si="144"/>
        <v>7.7382378168920647E-113</v>
      </c>
      <c r="AO455" s="236">
        <f t="shared" si="145"/>
        <v>7151.9520505577457</v>
      </c>
      <c r="AP455" s="241">
        <f t="shared" si="146"/>
        <v>5.3458549542607509E-2</v>
      </c>
    </row>
    <row r="456" spans="21:42">
      <c r="U456" s="251">
        <v>447</v>
      </c>
      <c r="V456" s="252">
        <f t="shared" si="132"/>
        <v>0.82080188328341463</v>
      </c>
      <c r="W456" s="252">
        <f t="shared" si="133"/>
        <v>5.6384635878640683E-2</v>
      </c>
      <c r="X456" s="253">
        <f t="shared" si="134"/>
        <v>3.6940564530643304E-118</v>
      </c>
      <c r="Y456" s="254">
        <f t="shared" si="147"/>
        <v>43744</v>
      </c>
      <c r="Z456" s="255">
        <f t="shared" si="135"/>
        <v>12.31202824925122</v>
      </c>
      <c r="AA456" s="255">
        <f t="shared" si="136"/>
        <v>1.0149234458155323</v>
      </c>
      <c r="AB456" s="253">
        <f t="shared" si="137"/>
        <v>5.9104903249029282E-116</v>
      </c>
      <c r="AC456" s="256">
        <f t="shared" si="129"/>
        <v>1120.3945706818611</v>
      </c>
      <c r="AD456" s="257">
        <f t="shared" si="130"/>
        <v>247.64132077898986</v>
      </c>
      <c r="AE456" s="258">
        <f t="shared" si="131"/>
        <v>3.8418187111869039E-114</v>
      </c>
      <c r="AF456" s="236">
        <f t="shared" si="138"/>
        <v>1368.035891460851</v>
      </c>
      <c r="AG456" s="237">
        <f t="shared" si="148"/>
        <v>8.4671405054208768E-2</v>
      </c>
      <c r="AH456" s="254">
        <f t="shared" si="149"/>
        <v>34657</v>
      </c>
      <c r="AI456" s="259">
        <f t="shared" si="139"/>
        <v>71.409763845657068</v>
      </c>
      <c r="AJ456" s="259">
        <f t="shared" si="140"/>
        <v>2.6500778862961121</v>
      </c>
      <c r="AK456" s="253">
        <f t="shared" si="141"/>
        <v>6.5015393573932214E-115</v>
      </c>
      <c r="AL456" s="256">
        <f t="shared" si="142"/>
        <v>6498.2885099547921</v>
      </c>
      <c r="AM456" s="257">
        <f t="shared" si="143"/>
        <v>646.61900425625129</v>
      </c>
      <c r="AN456" s="258">
        <f t="shared" si="144"/>
        <v>4.2260005823055934E-113</v>
      </c>
      <c r="AO456" s="236">
        <f t="shared" si="145"/>
        <v>7144.9075142110432</v>
      </c>
      <c r="AP456" s="241">
        <f t="shared" si="146"/>
        <v>5.340589389102697E-2</v>
      </c>
    </row>
    <row r="457" spans="21:42">
      <c r="U457" s="251">
        <v>448</v>
      </c>
      <c r="V457" s="252">
        <f t="shared" si="132"/>
        <v>0.82043935345936359</v>
      </c>
      <c r="W457" s="252">
        <f t="shared" si="133"/>
        <v>5.6023076765850728E-2</v>
      </c>
      <c r="X457" s="253">
        <f t="shared" si="134"/>
        <v>2.0173953154605625E-118</v>
      </c>
      <c r="Y457" s="254">
        <f t="shared" si="147"/>
        <v>43751</v>
      </c>
      <c r="Z457" s="255">
        <f t="shared" si="135"/>
        <v>12.306590301890454</v>
      </c>
      <c r="AA457" s="255">
        <f t="shared" si="136"/>
        <v>1.0084153817853132</v>
      </c>
      <c r="AB457" s="253">
        <f t="shared" si="137"/>
        <v>3.2278325047369001E-116</v>
      </c>
      <c r="AC457" s="256">
        <f t="shared" ref="AC457:AC520" si="150">Z457*10^15/10^6*10^(-6)*線量率定数</f>
        <v>1119.8997174720312</v>
      </c>
      <c r="AD457" s="257">
        <f t="shared" ref="AD457:AD520" si="151">AA457*10^15/10^6*10^(-6)*線量率定数</f>
        <v>246.05335315561643</v>
      </c>
      <c r="AE457" s="258">
        <f t="shared" ref="AE457:AE520" si="152">AB457*10^15/10^6*10^(-6)*線量率定数</f>
        <v>2.0980911280789847E-114</v>
      </c>
      <c r="AF457" s="236">
        <f t="shared" si="138"/>
        <v>1365.9530706276475</v>
      </c>
      <c r="AG457" s="237">
        <f t="shared" si="148"/>
        <v>8.4542493694847287E-2</v>
      </c>
      <c r="AH457" s="254">
        <f t="shared" si="149"/>
        <v>34664</v>
      </c>
      <c r="AI457" s="259">
        <f t="shared" si="139"/>
        <v>71.378223750964636</v>
      </c>
      <c r="AJ457" s="259">
        <f t="shared" si="140"/>
        <v>2.6330846079949843</v>
      </c>
      <c r="AK457" s="253">
        <f t="shared" si="141"/>
        <v>3.55061575521059E-115</v>
      </c>
      <c r="AL457" s="256">
        <f t="shared" si="142"/>
        <v>6495.4183613377818</v>
      </c>
      <c r="AM457" s="257">
        <f t="shared" si="143"/>
        <v>642.47264435077625</v>
      </c>
      <c r="AN457" s="258">
        <f t="shared" si="144"/>
        <v>2.3079002408868833E-113</v>
      </c>
      <c r="AO457" s="236">
        <f t="shared" si="145"/>
        <v>7137.8910056885579</v>
      </c>
      <c r="AP457" s="241">
        <f t="shared" si="146"/>
        <v>5.3353447738450181E-2</v>
      </c>
    </row>
    <row r="458" spans="21:42">
      <c r="U458" s="251">
        <v>449</v>
      </c>
      <c r="V458" s="252">
        <f t="shared" ref="V458:V521" si="153">2.71828^(-0.69315/Cs137半減期*(U458*7/365.25))</f>
        <v>0.82007698375662319</v>
      </c>
      <c r="W458" s="252">
        <f t="shared" ref="W458:W521" si="154">2.71828^(-0.69315/Cs134半減期*(U458*7/365.25))</f>
        <v>5.5663836103645822E-2</v>
      </c>
      <c r="X458" s="253">
        <f t="shared" ref="X458:X521" si="155">2.71828^(-0.69315/I131半減期*(U458*7/365.25))</f>
        <v>1.1017384034470731E-118</v>
      </c>
      <c r="Y458" s="254">
        <f t="shared" si="147"/>
        <v>43758</v>
      </c>
      <c r="Z458" s="255">
        <f t="shared" ref="Z458:Z521" si="156">放出量_福一*V458</f>
        <v>12.301154756349348</v>
      </c>
      <c r="AA458" s="255">
        <f t="shared" ref="AA458:AA521" si="157">放出量_福一*W458</f>
        <v>1.0019490498656247</v>
      </c>
      <c r="AB458" s="253">
        <f t="shared" ref="AB458:AB521" si="158">放出量_福一*X458</f>
        <v>1.7627814455153169E-116</v>
      </c>
      <c r="AC458" s="256">
        <f t="shared" si="150"/>
        <v>1119.4050828277907</v>
      </c>
      <c r="AD458" s="257">
        <f t="shared" si="151"/>
        <v>244.47556816721243</v>
      </c>
      <c r="AE458" s="258">
        <f t="shared" si="152"/>
        <v>1.1458079395849562E-114</v>
      </c>
      <c r="AF458" s="236">
        <f t="shared" ref="AF458:AF521" si="159">AC458+AD458+AE458</f>
        <v>1363.8806509950032</v>
      </c>
      <c r="AG458" s="237">
        <f t="shared" si="148"/>
        <v>8.4414226093643824E-2</v>
      </c>
      <c r="AH458" s="254">
        <f t="shared" si="149"/>
        <v>34671</v>
      </c>
      <c r="AI458" s="259">
        <f t="shared" ref="AI458:AI521" si="160">放出量_チェル*V458</f>
        <v>71.346697586826224</v>
      </c>
      <c r="AJ458" s="259">
        <f t="shared" ref="AJ458:AJ521" si="161">放出量_チェル*W458</f>
        <v>2.6162002968713538</v>
      </c>
      <c r="AK458" s="253">
        <f t="shared" ref="AK458:AK521" si="162">放出量_チェル*X458</f>
        <v>1.9390595900668486E-115</v>
      </c>
      <c r="AL458" s="256">
        <f t="shared" ref="AL458:AL521" si="163">AI458*10^15/10^6*10^(-6)*線量率定数2</f>
        <v>6492.5494804011851</v>
      </c>
      <c r="AM458" s="257">
        <f t="shared" ref="AM458:AM521" si="164">AJ458*10^15/10^6*10^(-6)*線量率定数2</f>
        <v>638.35287243661037</v>
      </c>
      <c r="AN458" s="258">
        <f t="shared" ref="AN458:AN521" si="165">AK458*10^15/10^6*10^(-6)*線量率定数2</f>
        <v>1.2603887335434516E-113</v>
      </c>
      <c r="AO458" s="236">
        <f t="shared" ref="AO458:AO521" si="166">AL458+AM458+AN458</f>
        <v>7130.9023528377957</v>
      </c>
      <c r="AP458" s="241">
        <f t="shared" ref="AP458:AP521" si="167">AO458/133785</f>
        <v>5.3301209798092428E-2</v>
      </c>
    </row>
    <row r="459" spans="21:42">
      <c r="U459" s="251">
        <v>450</v>
      </c>
      <c r="V459" s="252">
        <f t="shared" si="153"/>
        <v>0.81971477410447158</v>
      </c>
      <c r="W459" s="252">
        <f t="shared" si="154"/>
        <v>5.5306899025264471E-2</v>
      </c>
      <c r="X459" s="253">
        <f t="shared" si="155"/>
        <v>6.0168054338574845E-119</v>
      </c>
      <c r="Y459" s="254">
        <f t="shared" ref="Y459:Y522" si="168">Y458+7</f>
        <v>43765</v>
      </c>
      <c r="Z459" s="255">
        <f t="shared" si="156"/>
        <v>12.295721611567073</v>
      </c>
      <c r="AA459" s="255">
        <f t="shared" si="157"/>
        <v>0.99552418245476049</v>
      </c>
      <c r="AB459" s="253">
        <f t="shared" si="158"/>
        <v>9.6268886941719753E-117</v>
      </c>
      <c r="AC459" s="256">
        <f t="shared" si="150"/>
        <v>1118.9106666526034</v>
      </c>
      <c r="AD459" s="257">
        <f t="shared" si="151"/>
        <v>242.90790051896155</v>
      </c>
      <c r="AE459" s="258">
        <f t="shared" si="152"/>
        <v>6.2574776512117841E-115</v>
      </c>
      <c r="AF459" s="236">
        <f t="shared" si="159"/>
        <v>1361.8185671715648</v>
      </c>
      <c r="AG459" s="237">
        <f t="shared" ref="AG459:AG522" si="169">AF459/16157</f>
        <v>8.4286598203352409E-2</v>
      </c>
      <c r="AH459" s="254">
        <f t="shared" ref="AH459:AH522" si="170">AH458+7</f>
        <v>34678</v>
      </c>
      <c r="AI459" s="259">
        <f t="shared" si="160"/>
        <v>71.315185347089027</v>
      </c>
      <c r="AJ459" s="259">
        <f t="shared" si="161"/>
        <v>2.5994242541874302</v>
      </c>
      <c r="AK459" s="253">
        <f t="shared" si="162"/>
        <v>1.0589577563589173E-115</v>
      </c>
      <c r="AL459" s="256">
        <f t="shared" si="163"/>
        <v>6489.6818665851006</v>
      </c>
      <c r="AM459" s="257">
        <f t="shared" si="164"/>
        <v>634.25951802173279</v>
      </c>
      <c r="AN459" s="258">
        <f t="shared" si="165"/>
        <v>6.8832254163329619E-114</v>
      </c>
      <c r="AO459" s="236">
        <f t="shared" si="166"/>
        <v>7123.9413846068337</v>
      </c>
      <c r="AP459" s="241">
        <f t="shared" si="167"/>
        <v>5.3249178791395402E-2</v>
      </c>
    </row>
    <row r="460" spans="21:42">
      <c r="U460" s="251">
        <v>451</v>
      </c>
      <c r="V460" s="252">
        <f t="shared" si="153"/>
        <v>0.81935272443221763</v>
      </c>
      <c r="W460" s="252">
        <f t="shared" si="154"/>
        <v>5.4952250759276226E-2</v>
      </c>
      <c r="X460" s="253">
        <f t="shared" si="155"/>
        <v>3.2858932316079484E-119</v>
      </c>
      <c r="Y460" s="254">
        <f t="shared" si="168"/>
        <v>43772</v>
      </c>
      <c r="Z460" s="255">
        <f t="shared" si="156"/>
        <v>12.290290866483264</v>
      </c>
      <c r="AA460" s="255">
        <f t="shared" si="157"/>
        <v>0.98914051366697209</v>
      </c>
      <c r="AB460" s="253">
        <f t="shared" si="158"/>
        <v>5.2574291705727179E-117</v>
      </c>
      <c r="AC460" s="256">
        <f t="shared" si="150"/>
        <v>1118.416468849977</v>
      </c>
      <c r="AD460" s="257">
        <f t="shared" si="151"/>
        <v>241.35028533474119</v>
      </c>
      <c r="AE460" s="258">
        <f t="shared" si="152"/>
        <v>3.4173289608722663E-115</v>
      </c>
      <c r="AF460" s="236">
        <f t="shared" si="159"/>
        <v>1359.7667541847181</v>
      </c>
      <c r="AG460" s="237">
        <f t="shared" si="169"/>
        <v>8.4159606002643939E-2</v>
      </c>
      <c r="AH460" s="254">
        <f t="shared" si="170"/>
        <v>34685</v>
      </c>
      <c r="AI460" s="259">
        <f t="shared" si="160"/>
        <v>71.28368702560293</v>
      </c>
      <c r="AJ460" s="259">
        <f t="shared" si="161"/>
        <v>2.5827557856859826</v>
      </c>
      <c r="AK460" s="253">
        <f t="shared" si="162"/>
        <v>5.7831720876299898E-116</v>
      </c>
      <c r="AL460" s="256">
        <f t="shared" si="163"/>
        <v>6486.8155193298653</v>
      </c>
      <c r="AM460" s="257">
        <f t="shared" si="164"/>
        <v>630.19241170737973</v>
      </c>
      <c r="AN460" s="258">
        <f t="shared" si="165"/>
        <v>3.7590618569594931E-114</v>
      </c>
      <c r="AO460" s="236">
        <f t="shared" si="166"/>
        <v>7117.0079310372448</v>
      </c>
      <c r="AP460" s="241">
        <f t="shared" si="167"/>
        <v>5.319735344797432E-2</v>
      </c>
    </row>
    <row r="461" spans="21:42">
      <c r="U461" s="251">
        <v>452</v>
      </c>
      <c r="V461" s="252">
        <f t="shared" si="153"/>
        <v>0.81899083466920197</v>
      </c>
      <c r="W461" s="252">
        <f t="shared" si="154"/>
        <v>5.4599876628970603E-2</v>
      </c>
      <c r="X461" s="253">
        <f t="shared" si="155"/>
        <v>1.794489525749E-119</v>
      </c>
      <c r="Y461" s="254">
        <f t="shared" si="168"/>
        <v>43779</v>
      </c>
      <c r="Z461" s="255">
        <f t="shared" si="156"/>
        <v>12.284862520038029</v>
      </c>
      <c r="AA461" s="255">
        <f t="shared" si="157"/>
        <v>0.98279777932147083</v>
      </c>
      <c r="AB461" s="253">
        <f t="shared" si="158"/>
        <v>2.8711832411984001E-117</v>
      </c>
      <c r="AC461" s="256">
        <f t="shared" si="150"/>
        <v>1117.9224893234607</v>
      </c>
      <c r="AD461" s="257">
        <f t="shared" si="151"/>
        <v>239.80265815443886</v>
      </c>
      <c r="AE461" s="258">
        <f t="shared" si="152"/>
        <v>1.8662691067789599E-115</v>
      </c>
      <c r="AF461" s="236">
        <f t="shared" si="159"/>
        <v>1357.7251474778996</v>
      </c>
      <c r="AG461" s="237">
        <f t="shared" si="169"/>
        <v>8.403324549593981E-2</v>
      </c>
      <c r="AH461" s="254">
        <f t="shared" si="170"/>
        <v>34692</v>
      </c>
      <c r="AI461" s="259">
        <f t="shared" si="160"/>
        <v>71.252202616220572</v>
      </c>
      <c r="AJ461" s="259">
        <f t="shared" si="161"/>
        <v>2.5661942015616184</v>
      </c>
      <c r="AK461" s="253">
        <f t="shared" si="162"/>
        <v>3.1583015653182401E-116</v>
      </c>
      <c r="AL461" s="256">
        <f t="shared" si="163"/>
        <v>6483.9504380760709</v>
      </c>
      <c r="AM461" s="257">
        <f t="shared" si="164"/>
        <v>626.15138518103481</v>
      </c>
      <c r="AN461" s="258">
        <f t="shared" si="165"/>
        <v>2.052896017456856E-114</v>
      </c>
      <c r="AO461" s="236">
        <f t="shared" si="166"/>
        <v>7110.1018232571059</v>
      </c>
      <c r="AP461" s="241">
        <f t="shared" si="167"/>
        <v>5.3145732505565688E-2</v>
      </c>
    </row>
    <row r="462" spans="21:42">
      <c r="U462" s="251">
        <v>453</v>
      </c>
      <c r="V462" s="252">
        <f t="shared" si="153"/>
        <v>0.81862910474479655</v>
      </c>
      <c r="W462" s="252">
        <f t="shared" si="154"/>
        <v>5.4249762051749598E-2</v>
      </c>
      <c r="X462" s="253">
        <f t="shared" si="155"/>
        <v>9.8000526220611244E-120</v>
      </c>
      <c r="Y462" s="254">
        <f t="shared" si="168"/>
        <v>43786</v>
      </c>
      <c r="Z462" s="255">
        <f t="shared" si="156"/>
        <v>12.279436571171948</v>
      </c>
      <c r="AA462" s="255">
        <f t="shared" si="157"/>
        <v>0.97649571693149273</v>
      </c>
      <c r="AB462" s="253">
        <f t="shared" si="158"/>
        <v>1.5680084195297799E-117</v>
      </c>
      <c r="AC462" s="256">
        <f t="shared" si="150"/>
        <v>1117.4287279766472</v>
      </c>
      <c r="AD462" s="257">
        <f t="shared" si="151"/>
        <v>238.26495493128422</v>
      </c>
      <c r="AE462" s="258">
        <f t="shared" si="152"/>
        <v>1.0192054726943569E-115</v>
      </c>
      <c r="AF462" s="236">
        <f t="shared" si="159"/>
        <v>1355.6936829079314</v>
      </c>
      <c r="AG462" s="237">
        <f t="shared" si="169"/>
        <v>8.3907512713246979E-2</v>
      </c>
      <c r="AH462" s="254">
        <f t="shared" si="170"/>
        <v>34699</v>
      </c>
      <c r="AI462" s="259">
        <f t="shared" si="160"/>
        <v>71.220732112797293</v>
      </c>
      <c r="AJ462" s="259">
        <f t="shared" si="161"/>
        <v>2.5497388164322312</v>
      </c>
      <c r="AK462" s="253">
        <f t="shared" si="162"/>
        <v>1.7248092614827579E-116</v>
      </c>
      <c r="AL462" s="256">
        <f t="shared" si="163"/>
        <v>6481.0866222645536</v>
      </c>
      <c r="AM462" s="257">
        <f t="shared" si="164"/>
        <v>622.13627120946433</v>
      </c>
      <c r="AN462" s="258">
        <f t="shared" si="165"/>
        <v>1.1211260199637928E-114</v>
      </c>
      <c r="AO462" s="236">
        <f t="shared" si="166"/>
        <v>7103.2228934740178</v>
      </c>
      <c r="AP462" s="241">
        <f t="shared" si="167"/>
        <v>5.3094314709975096E-2</v>
      </c>
    </row>
    <row r="463" spans="21:42">
      <c r="U463" s="251">
        <v>454</v>
      </c>
      <c r="V463" s="252">
        <f t="shared" si="153"/>
        <v>0.81826753458840396</v>
      </c>
      <c r="W463" s="252">
        <f t="shared" si="154"/>
        <v>5.3901892538524149E-2</v>
      </c>
      <c r="X463" s="253">
        <f t="shared" si="155"/>
        <v>5.3519973238670862E-120</v>
      </c>
      <c r="Y463" s="254">
        <f t="shared" si="168"/>
        <v>43793</v>
      </c>
      <c r="Z463" s="255">
        <f t="shared" si="156"/>
        <v>12.274013018826059</v>
      </c>
      <c r="AA463" s="255">
        <f t="shared" si="157"/>
        <v>0.97023406569343473</v>
      </c>
      <c r="AB463" s="253">
        <f t="shared" si="158"/>
        <v>8.5631957181873384E-118</v>
      </c>
      <c r="AC463" s="256">
        <f t="shared" si="150"/>
        <v>1116.9351847131711</v>
      </c>
      <c r="AD463" s="257">
        <f t="shared" si="151"/>
        <v>236.73711202919804</v>
      </c>
      <c r="AE463" s="258">
        <f t="shared" si="152"/>
        <v>5.5660772168217699E-116</v>
      </c>
      <c r="AF463" s="236">
        <f t="shared" si="159"/>
        <v>1353.6722967423691</v>
      </c>
      <c r="AG463" s="237">
        <f t="shared" si="169"/>
        <v>8.378240370999375E-2</v>
      </c>
      <c r="AH463" s="254">
        <f t="shared" si="170"/>
        <v>34706</v>
      </c>
      <c r="AI463" s="259">
        <f t="shared" si="160"/>
        <v>71.189275509191148</v>
      </c>
      <c r="AJ463" s="259">
        <f t="shared" si="161"/>
        <v>2.533388949310635</v>
      </c>
      <c r="AK463" s="253">
        <f t="shared" si="162"/>
        <v>9.4195152900060714E-117</v>
      </c>
      <c r="AL463" s="256">
        <f t="shared" si="163"/>
        <v>6478.2240713363935</v>
      </c>
      <c r="AM463" s="257">
        <f t="shared" si="164"/>
        <v>618.14690363179488</v>
      </c>
      <c r="AN463" s="258">
        <f t="shared" si="165"/>
        <v>6.1226849385039465E-115</v>
      </c>
      <c r="AO463" s="236">
        <f t="shared" si="166"/>
        <v>7096.3709749681884</v>
      </c>
      <c r="AP463" s="241">
        <f t="shared" si="167"/>
        <v>5.3043098815025516E-2</v>
      </c>
    </row>
    <row r="464" spans="21:42">
      <c r="U464" s="251">
        <v>455</v>
      </c>
      <c r="V464" s="252">
        <f t="shared" si="153"/>
        <v>0.81790612412945818</v>
      </c>
      <c r="W464" s="252">
        <f t="shared" si="154"/>
        <v>5.3556253693114696E-2</v>
      </c>
      <c r="X464" s="253">
        <f t="shared" si="155"/>
        <v>2.9228287295314685E-120</v>
      </c>
      <c r="Y464" s="254">
        <f t="shared" si="168"/>
        <v>43800</v>
      </c>
      <c r="Z464" s="255">
        <f t="shared" si="156"/>
        <v>12.268591861941873</v>
      </c>
      <c r="AA464" s="255">
        <f t="shared" si="157"/>
        <v>0.96401256647606448</v>
      </c>
      <c r="AB464" s="253">
        <f t="shared" si="158"/>
        <v>4.6765259672503496E-118</v>
      </c>
      <c r="AC464" s="256">
        <f t="shared" si="150"/>
        <v>1116.4418594367105</v>
      </c>
      <c r="AD464" s="257">
        <f t="shared" si="151"/>
        <v>235.2190662201597</v>
      </c>
      <c r="AE464" s="258">
        <f t="shared" si="152"/>
        <v>3.0397418787127272E-116</v>
      </c>
      <c r="AF464" s="236">
        <f t="shared" si="159"/>
        <v>1351.6609256568702</v>
      </c>
      <c r="AG464" s="237">
        <f t="shared" si="169"/>
        <v>8.3657914566866998E-2</v>
      </c>
      <c r="AH464" s="254">
        <f t="shared" si="170"/>
        <v>34713</v>
      </c>
      <c r="AI464" s="259">
        <f t="shared" si="160"/>
        <v>71.157832799262863</v>
      </c>
      <c r="AJ464" s="259">
        <f t="shared" si="161"/>
        <v>2.5171439235763908</v>
      </c>
      <c r="AK464" s="253">
        <f t="shared" si="162"/>
        <v>5.1441785639753847E-117</v>
      </c>
      <c r="AL464" s="256">
        <f t="shared" si="163"/>
        <v>6475.3627847329199</v>
      </c>
      <c r="AM464" s="257">
        <f t="shared" si="164"/>
        <v>614.18311735263944</v>
      </c>
      <c r="AN464" s="258">
        <f t="shared" si="165"/>
        <v>3.3437160665839996E-115</v>
      </c>
      <c r="AO464" s="236">
        <f t="shared" si="166"/>
        <v>7089.5459020855596</v>
      </c>
      <c r="AP464" s="241">
        <f t="shared" si="167"/>
        <v>5.2992083582505956E-2</v>
      </c>
    </row>
    <row r="465" spans="21:42">
      <c r="U465" s="251">
        <v>456</v>
      </c>
      <c r="V465" s="252">
        <f t="shared" si="153"/>
        <v>0.81754487329742453</v>
      </c>
      <c r="W465" s="252">
        <f t="shared" si="154"/>
        <v>5.3212831211655133E-2</v>
      </c>
      <c r="X465" s="253">
        <f t="shared" si="155"/>
        <v>1.5962130145464731E-120</v>
      </c>
      <c r="Y465" s="254">
        <f t="shared" si="168"/>
        <v>43807</v>
      </c>
      <c r="Z465" s="255">
        <f t="shared" si="156"/>
        <v>12.263173099461367</v>
      </c>
      <c r="AA465" s="255">
        <f t="shared" si="157"/>
        <v>0.95783096180979244</v>
      </c>
      <c r="AB465" s="253">
        <f t="shared" si="158"/>
        <v>2.5539408232743572E-118</v>
      </c>
      <c r="AC465" s="256">
        <f t="shared" si="150"/>
        <v>1115.9487520509845</v>
      </c>
      <c r="AD465" s="257">
        <f t="shared" si="151"/>
        <v>233.71075468158932</v>
      </c>
      <c r="AE465" s="258">
        <f t="shared" si="152"/>
        <v>1.6600615351283322E-116</v>
      </c>
      <c r="AF465" s="236">
        <f t="shared" si="159"/>
        <v>1349.6595067325738</v>
      </c>
      <c r="AG465" s="237">
        <f t="shared" si="169"/>
        <v>8.3534041389649927E-2</v>
      </c>
      <c r="AH465" s="254">
        <f t="shared" si="170"/>
        <v>34720</v>
      </c>
      <c r="AI465" s="259">
        <f t="shared" si="160"/>
        <v>71.126403976875935</v>
      </c>
      <c r="AJ465" s="259">
        <f t="shared" si="161"/>
        <v>2.5010030669477912</v>
      </c>
      <c r="AK465" s="253">
        <f t="shared" si="162"/>
        <v>2.8093349056017926E-117</v>
      </c>
      <c r="AL465" s="256">
        <f t="shared" si="163"/>
        <v>6472.5027618957092</v>
      </c>
      <c r="AM465" s="257">
        <f t="shared" si="164"/>
        <v>610.24474833526097</v>
      </c>
      <c r="AN465" s="258">
        <f t="shared" si="165"/>
        <v>1.8260676886411651E-115</v>
      </c>
      <c r="AO465" s="236">
        <f t="shared" si="166"/>
        <v>7082.74751023097</v>
      </c>
      <c r="AP465" s="241">
        <f t="shared" si="167"/>
        <v>5.2941267782120341E-2</v>
      </c>
    </row>
    <row r="466" spans="21:42">
      <c r="U466" s="251">
        <v>457</v>
      </c>
      <c r="V466" s="252">
        <f t="shared" si="153"/>
        <v>0.81718378202179931</v>
      </c>
      <c r="W466" s="252">
        <f t="shared" si="154"/>
        <v>5.287161088200118E-2</v>
      </c>
      <c r="X466" s="253">
        <f t="shared" si="155"/>
        <v>8.7172264391145769E-121</v>
      </c>
      <c r="Y466" s="254">
        <f t="shared" si="168"/>
        <v>43814</v>
      </c>
      <c r="Z466" s="255">
        <f t="shared" si="156"/>
        <v>12.257756730326989</v>
      </c>
      <c r="AA466" s="255">
        <f t="shared" si="157"/>
        <v>0.95168899587602129</v>
      </c>
      <c r="AB466" s="253">
        <f t="shared" si="158"/>
        <v>1.3947562302583323E-118</v>
      </c>
      <c r="AC466" s="256">
        <f t="shared" si="150"/>
        <v>1115.455862459756</v>
      </c>
      <c r="AD466" s="257">
        <f t="shared" si="151"/>
        <v>232.21211499374917</v>
      </c>
      <c r="AE466" s="258">
        <f t="shared" si="152"/>
        <v>9.0659154966791588E-117</v>
      </c>
      <c r="AF466" s="236">
        <f t="shared" si="159"/>
        <v>1347.667977453505</v>
      </c>
      <c r="AG466" s="237">
        <f t="shared" si="169"/>
        <v>8.3410780309061405E-2</v>
      </c>
      <c r="AH466" s="254">
        <f t="shared" si="170"/>
        <v>34727</v>
      </c>
      <c r="AI466" s="259">
        <f t="shared" si="160"/>
        <v>71.094989035896546</v>
      </c>
      <c r="AJ466" s="259">
        <f t="shared" si="161"/>
        <v>2.4849657114540555</v>
      </c>
      <c r="AK466" s="253">
        <f t="shared" si="162"/>
        <v>1.5342318532841656E-117</v>
      </c>
      <c r="AL466" s="256">
        <f t="shared" si="163"/>
        <v>6469.6440022665856</v>
      </c>
      <c r="AM466" s="257">
        <f t="shared" si="164"/>
        <v>606.33163359478942</v>
      </c>
      <c r="AN466" s="258">
        <f t="shared" si="165"/>
        <v>9.9725070463470762E-116</v>
      </c>
      <c r="AO466" s="236">
        <f t="shared" si="166"/>
        <v>7075.9756358613749</v>
      </c>
      <c r="AP466" s="241">
        <f t="shared" si="167"/>
        <v>5.2890650191436822E-2</v>
      </c>
    </row>
    <row r="467" spans="21:42">
      <c r="U467" s="251">
        <v>458</v>
      </c>
      <c r="V467" s="252">
        <f t="shared" si="153"/>
        <v>0.81682285023211032</v>
      </c>
      <c r="W467" s="252">
        <f t="shared" si="154"/>
        <v>5.2532578583142045E-2</v>
      </c>
      <c r="X467" s="253">
        <f t="shared" si="155"/>
        <v>4.7606451080336141E-121</v>
      </c>
      <c r="Y467" s="254">
        <f t="shared" si="168"/>
        <v>43821</v>
      </c>
      <c r="Z467" s="255">
        <f t="shared" si="156"/>
        <v>12.252342753481654</v>
      </c>
      <c r="AA467" s="255">
        <f t="shared" si="157"/>
        <v>0.94558641449655678</v>
      </c>
      <c r="AB467" s="253">
        <f t="shared" si="158"/>
        <v>7.6170321728537832E-119</v>
      </c>
      <c r="AC467" s="256">
        <f t="shared" si="150"/>
        <v>1114.9631905668305</v>
      </c>
      <c r="AD467" s="257">
        <f t="shared" si="151"/>
        <v>230.72308513715984</v>
      </c>
      <c r="AE467" s="258">
        <f t="shared" si="152"/>
        <v>4.9510709123549588E-117</v>
      </c>
      <c r="AF467" s="236">
        <f t="shared" si="159"/>
        <v>1345.6862757039903</v>
      </c>
      <c r="AG467" s="237">
        <f t="shared" si="169"/>
        <v>8.3288127480596039E-2</v>
      </c>
      <c r="AH467" s="254">
        <f t="shared" si="170"/>
        <v>34734</v>
      </c>
      <c r="AI467" s="259">
        <f t="shared" si="160"/>
        <v>71.063587970193595</v>
      </c>
      <c r="AJ467" s="259">
        <f t="shared" si="161"/>
        <v>2.4690311934076763</v>
      </c>
      <c r="AK467" s="253">
        <f t="shared" si="162"/>
        <v>8.3787353901391602E-118</v>
      </c>
      <c r="AL467" s="256">
        <f t="shared" si="163"/>
        <v>6466.7865052876168</v>
      </c>
      <c r="AM467" s="257">
        <f t="shared" si="164"/>
        <v>602.44361119147311</v>
      </c>
      <c r="AN467" s="258">
        <f t="shared" si="165"/>
        <v>5.4461780035904536E-116</v>
      </c>
      <c r="AO467" s="236">
        <f t="shared" si="166"/>
        <v>7069.2301164790897</v>
      </c>
      <c r="AP467" s="241">
        <f t="shared" si="167"/>
        <v>5.2840229595837271E-2</v>
      </c>
    </row>
    <row r="468" spans="21:42">
      <c r="U468" s="251">
        <v>459</v>
      </c>
      <c r="V468" s="252">
        <f t="shared" si="153"/>
        <v>0.81646207785791569</v>
      </c>
      <c r="W468" s="252">
        <f t="shared" si="154"/>
        <v>5.2195720284615998E-2</v>
      </c>
      <c r="X468" s="253">
        <f t="shared" si="155"/>
        <v>2.5998799047996045E-121</v>
      </c>
      <c r="Y468" s="254">
        <f t="shared" si="168"/>
        <v>43828</v>
      </c>
      <c r="Z468" s="255">
        <f t="shared" si="156"/>
        <v>12.246931167868736</v>
      </c>
      <c r="AA468" s="255">
        <f t="shared" si="157"/>
        <v>0.93952296512308797</v>
      </c>
      <c r="AB468" s="253">
        <f t="shared" si="158"/>
        <v>4.1598078476793674E-119</v>
      </c>
      <c r="AC468" s="256">
        <f t="shared" si="150"/>
        <v>1114.4707362760548</v>
      </c>
      <c r="AD468" s="257">
        <f t="shared" si="151"/>
        <v>229.24360349003345</v>
      </c>
      <c r="AE468" s="258">
        <f t="shared" si="152"/>
        <v>2.7038751009915886E-117</v>
      </c>
      <c r="AF468" s="236">
        <f t="shared" si="159"/>
        <v>1343.7143397660882</v>
      </c>
      <c r="AG468" s="237">
        <f t="shared" si="169"/>
        <v>8.3166079084365171E-2</v>
      </c>
      <c r="AH468" s="254">
        <f t="shared" si="170"/>
        <v>34741</v>
      </c>
      <c r="AI468" s="259">
        <f t="shared" si="160"/>
        <v>71.032200773638664</v>
      </c>
      <c r="AJ468" s="259">
        <f t="shared" si="161"/>
        <v>2.4531988533769518</v>
      </c>
      <c r="AK468" s="253">
        <f t="shared" si="162"/>
        <v>4.5757886324473038E-118</v>
      </c>
      <c r="AL468" s="256">
        <f t="shared" si="163"/>
        <v>6463.9302704011179</v>
      </c>
      <c r="AM468" s="257">
        <f t="shared" si="164"/>
        <v>598.58052022397635</v>
      </c>
      <c r="AN468" s="258">
        <f t="shared" si="165"/>
        <v>2.9742626110907476E-116</v>
      </c>
      <c r="AO468" s="236">
        <f t="shared" si="166"/>
        <v>7062.5107906250942</v>
      </c>
      <c r="AP468" s="241">
        <f t="shared" si="167"/>
        <v>5.2790004788467272E-2</v>
      </c>
    </row>
    <row r="469" spans="21:42">
      <c r="U469" s="251">
        <v>460</v>
      </c>
      <c r="V469" s="252">
        <f t="shared" si="153"/>
        <v>0.81610146482880552</v>
      </c>
      <c r="W469" s="252">
        <f t="shared" si="154"/>
        <v>5.1861022045929885E-2</v>
      </c>
      <c r="X469" s="253">
        <f t="shared" si="155"/>
        <v>1.4198444467062497E-121</v>
      </c>
      <c r="Y469" s="254">
        <f t="shared" si="168"/>
        <v>43835</v>
      </c>
      <c r="Z469" s="255">
        <f t="shared" si="156"/>
        <v>12.241521972432082</v>
      </c>
      <c r="AA469" s="255">
        <f t="shared" si="157"/>
        <v>0.93349839682673796</v>
      </c>
      <c r="AB469" s="253">
        <f t="shared" si="158"/>
        <v>2.2717511147299996E-119</v>
      </c>
      <c r="AC469" s="256">
        <f t="shared" si="150"/>
        <v>1113.9784994913193</v>
      </c>
      <c r="AD469" s="257">
        <f t="shared" si="151"/>
        <v>227.77360882572404</v>
      </c>
      <c r="AE469" s="258">
        <f t="shared" si="152"/>
        <v>1.4766382245744996E-117</v>
      </c>
      <c r="AF469" s="236">
        <f t="shared" si="159"/>
        <v>1341.7521083170434</v>
      </c>
      <c r="AG469" s="237">
        <f t="shared" si="169"/>
        <v>8.304463132493925E-2</v>
      </c>
      <c r="AH469" s="254">
        <f t="shared" si="170"/>
        <v>34748</v>
      </c>
      <c r="AI469" s="259">
        <f t="shared" si="160"/>
        <v>71.000827440106079</v>
      </c>
      <c r="AJ469" s="259">
        <f t="shared" si="161"/>
        <v>2.4374680361587044</v>
      </c>
      <c r="AK469" s="253">
        <f t="shared" si="162"/>
        <v>2.4989262262029995E-118</v>
      </c>
      <c r="AL469" s="256">
        <f t="shared" si="163"/>
        <v>6461.0752970496533</v>
      </c>
      <c r="AM469" s="257">
        <f t="shared" si="164"/>
        <v>594.74220082272382</v>
      </c>
      <c r="AN469" s="258">
        <f t="shared" si="165"/>
        <v>1.6243020470319496E-116</v>
      </c>
      <c r="AO469" s="236">
        <f t="shared" si="166"/>
        <v>7055.8174978723773</v>
      </c>
      <c r="AP469" s="241">
        <f t="shared" si="167"/>
        <v>5.2739974570186324E-2</v>
      </c>
    </row>
    <row r="470" spans="21:42">
      <c r="U470" s="251">
        <v>461</v>
      </c>
      <c r="V470" s="252">
        <f t="shared" si="153"/>
        <v>0.81574101107440056</v>
      </c>
      <c r="W470" s="252">
        <f t="shared" si="154"/>
        <v>5.1528470015982181E-2</v>
      </c>
      <c r="X470" s="253">
        <f t="shared" si="155"/>
        <v>7.7540437507177579E-122</v>
      </c>
      <c r="Y470" s="254">
        <f t="shared" si="168"/>
        <v>43842</v>
      </c>
      <c r="Z470" s="255">
        <f t="shared" si="156"/>
        <v>12.236115166116008</v>
      </c>
      <c r="AA470" s="255">
        <f t="shared" si="157"/>
        <v>0.9275124602876792</v>
      </c>
      <c r="AB470" s="253">
        <f t="shared" si="158"/>
        <v>1.2406470001148412E-119</v>
      </c>
      <c r="AC470" s="256">
        <f t="shared" si="150"/>
        <v>1113.4864801165565</v>
      </c>
      <c r="AD470" s="257">
        <f t="shared" si="151"/>
        <v>226.31304031019371</v>
      </c>
      <c r="AE470" s="258">
        <f t="shared" si="152"/>
        <v>8.0642055007464671E-118</v>
      </c>
      <c r="AF470" s="236">
        <f t="shared" si="159"/>
        <v>1339.7995204267502</v>
      </c>
      <c r="AG470" s="237">
        <f t="shared" si="169"/>
        <v>8.2923780431190822E-2</v>
      </c>
      <c r="AH470" s="254">
        <f t="shared" si="170"/>
        <v>34755</v>
      </c>
      <c r="AI470" s="259">
        <f t="shared" si="160"/>
        <v>70.969467963472852</v>
      </c>
      <c r="AJ470" s="259">
        <f t="shared" si="161"/>
        <v>2.4218380907511623</v>
      </c>
      <c r="AK470" s="253">
        <f t="shared" si="162"/>
        <v>1.3647117001263254E-118</v>
      </c>
      <c r="AL470" s="256">
        <f t="shared" si="163"/>
        <v>6458.2215846760291</v>
      </c>
      <c r="AM470" s="257">
        <f t="shared" si="164"/>
        <v>590.92849414328361</v>
      </c>
      <c r="AN470" s="258">
        <f t="shared" si="165"/>
        <v>8.8706260508211149E-117</v>
      </c>
      <c r="AO470" s="236">
        <f t="shared" si="166"/>
        <v>7049.1500788193125</v>
      </c>
      <c r="AP470" s="241">
        <f t="shared" si="167"/>
        <v>5.2690137749518348E-2</v>
      </c>
    </row>
    <row r="471" spans="21:42">
      <c r="U471" s="251">
        <v>462</v>
      </c>
      <c r="V471" s="252">
        <f t="shared" si="153"/>
        <v>0.81538071652435273</v>
      </c>
      <c r="W471" s="252">
        <f t="shared" si="154"/>
        <v>5.1198050432489581E-2</v>
      </c>
      <c r="X471" s="253">
        <f t="shared" si="155"/>
        <v>4.2346325069284819E-122</v>
      </c>
      <c r="Y471" s="254">
        <f t="shared" si="168"/>
        <v>43849</v>
      </c>
      <c r="Z471" s="255">
        <f t="shared" si="156"/>
        <v>12.230710747865292</v>
      </c>
      <c r="AA471" s="255">
        <f t="shared" si="157"/>
        <v>0.92156490778481248</v>
      </c>
      <c r="AB471" s="253">
        <f t="shared" si="158"/>
        <v>6.7754120110855713E-120</v>
      </c>
      <c r="AC471" s="256">
        <f t="shared" si="150"/>
        <v>1112.9946780557414</v>
      </c>
      <c r="AD471" s="257">
        <f t="shared" si="151"/>
        <v>224.86183749949421</v>
      </c>
      <c r="AE471" s="258">
        <f t="shared" si="152"/>
        <v>4.4040178072056212E-118</v>
      </c>
      <c r="AF471" s="236">
        <f t="shared" si="159"/>
        <v>1337.8565155552355</v>
      </c>
      <c r="AG471" s="237">
        <f t="shared" si="169"/>
        <v>8.2803522656138856E-2</v>
      </c>
      <c r="AH471" s="254">
        <f t="shared" si="170"/>
        <v>34762</v>
      </c>
      <c r="AI471" s="259">
        <f t="shared" si="160"/>
        <v>70.938122337618694</v>
      </c>
      <c r="AJ471" s="259">
        <f t="shared" si="161"/>
        <v>2.4063083703270105</v>
      </c>
      <c r="AK471" s="253">
        <f t="shared" si="162"/>
        <v>7.4529532121941281E-119</v>
      </c>
      <c r="AL471" s="256">
        <f t="shared" si="163"/>
        <v>6455.3691327233009</v>
      </c>
      <c r="AM471" s="257">
        <f t="shared" si="164"/>
        <v>587.1392423597905</v>
      </c>
      <c r="AN471" s="258">
        <f t="shared" si="165"/>
        <v>4.8444195879261823E-117</v>
      </c>
      <c r="AO471" s="236">
        <f t="shared" si="166"/>
        <v>7042.5083750830918</v>
      </c>
      <c r="AP471" s="241">
        <f t="shared" si="167"/>
        <v>5.2640493142602621E-2</v>
      </c>
    </row>
    <row r="472" spans="21:42">
      <c r="U472" s="251">
        <v>463</v>
      </c>
      <c r="V472" s="252">
        <f t="shared" si="153"/>
        <v>0.81502058110834519</v>
      </c>
      <c r="W472" s="252">
        <f t="shared" si="154"/>
        <v>5.0869749621417736E-2</v>
      </c>
      <c r="X472" s="253">
        <f t="shared" si="155"/>
        <v>2.3126143010315726E-122</v>
      </c>
      <c r="Y472" s="254">
        <f t="shared" si="168"/>
        <v>43856</v>
      </c>
      <c r="Z472" s="255">
        <f t="shared" si="156"/>
        <v>12.225308716625177</v>
      </c>
      <c r="AA472" s="255">
        <f t="shared" si="157"/>
        <v>0.9156554931855192</v>
      </c>
      <c r="AB472" s="253">
        <f t="shared" si="158"/>
        <v>3.7001828816505165E-120</v>
      </c>
      <c r="AC472" s="256">
        <f t="shared" si="150"/>
        <v>1112.5030932128911</v>
      </c>
      <c r="AD472" s="257">
        <f t="shared" si="151"/>
        <v>223.41994033726667</v>
      </c>
      <c r="AE472" s="258">
        <f t="shared" si="152"/>
        <v>2.4051188730728356E-118</v>
      </c>
      <c r="AF472" s="236">
        <f t="shared" si="159"/>
        <v>1335.9230335501579</v>
      </c>
      <c r="AG472" s="237">
        <f t="shared" si="169"/>
        <v>8.2683854276793825E-2</v>
      </c>
      <c r="AH472" s="254">
        <f t="shared" si="170"/>
        <v>34769</v>
      </c>
      <c r="AI472" s="259">
        <f t="shared" si="160"/>
        <v>70.906790556426031</v>
      </c>
      <c r="AJ472" s="259">
        <f t="shared" si="161"/>
        <v>2.3908782322066338</v>
      </c>
      <c r="AK472" s="253">
        <f t="shared" si="162"/>
        <v>4.0702011698155676E-119</v>
      </c>
      <c r="AL472" s="256">
        <f t="shared" si="163"/>
        <v>6452.5179406347688</v>
      </c>
      <c r="AM472" s="257">
        <f t="shared" si="164"/>
        <v>583.37428865841866</v>
      </c>
      <c r="AN472" s="258">
        <f t="shared" si="165"/>
        <v>2.6456307603801191E-117</v>
      </c>
      <c r="AO472" s="236">
        <f t="shared" si="166"/>
        <v>7035.8922292931875</v>
      </c>
      <c r="AP472" s="241">
        <f t="shared" si="167"/>
        <v>5.2591039573144878E-2</v>
      </c>
    </row>
    <row r="473" spans="21:42">
      <c r="U473" s="251">
        <v>464</v>
      </c>
      <c r="V473" s="252">
        <f t="shared" si="153"/>
        <v>0.81466060475609159</v>
      </c>
      <c r="W473" s="252">
        <f t="shared" si="154"/>
        <v>5.0543553996415344E-2</v>
      </c>
      <c r="X473" s="253">
        <f t="shared" si="155"/>
        <v>1.2629631725033849E-122</v>
      </c>
      <c r="Y473" s="254">
        <f t="shared" si="168"/>
        <v>43863</v>
      </c>
      <c r="Z473" s="255">
        <f t="shared" si="156"/>
        <v>12.219909071341373</v>
      </c>
      <c r="AA473" s="255">
        <f t="shared" si="157"/>
        <v>0.90978397193547622</v>
      </c>
      <c r="AB473" s="253">
        <f t="shared" si="158"/>
        <v>2.0207410760054159E-120</v>
      </c>
      <c r="AC473" s="256">
        <f t="shared" si="150"/>
        <v>1112.0117254920649</v>
      </c>
      <c r="AD473" s="257">
        <f t="shared" si="151"/>
        <v>221.98728915225621</v>
      </c>
      <c r="AE473" s="258">
        <f t="shared" si="152"/>
        <v>1.3134816994035205E-118</v>
      </c>
      <c r="AF473" s="236">
        <f t="shared" si="159"/>
        <v>1333.9990146443211</v>
      </c>
      <c r="AG473" s="237">
        <f t="shared" si="169"/>
        <v>8.2564771594003897E-2</v>
      </c>
      <c r="AH473" s="254">
        <f t="shared" si="170"/>
        <v>34776</v>
      </c>
      <c r="AI473" s="259">
        <f t="shared" si="160"/>
        <v>70.875472613779962</v>
      </c>
      <c r="AJ473" s="259">
        <f t="shared" si="161"/>
        <v>2.3755470378315211</v>
      </c>
      <c r="AK473" s="253">
        <f t="shared" si="162"/>
        <v>2.2228151836059573E-119</v>
      </c>
      <c r="AL473" s="256">
        <f t="shared" si="163"/>
        <v>6449.6680078539748</v>
      </c>
      <c r="AM473" s="257">
        <f t="shared" si="164"/>
        <v>579.63347723089112</v>
      </c>
      <c r="AN473" s="258">
        <f t="shared" si="165"/>
        <v>1.4448298693438724E-117</v>
      </c>
      <c r="AO473" s="236">
        <f t="shared" si="166"/>
        <v>7029.3014850848658</v>
      </c>
      <c r="AP473" s="241">
        <f t="shared" si="167"/>
        <v>5.2541775872368843E-2</v>
      </c>
    </row>
    <row r="474" spans="21:42">
      <c r="U474" s="251">
        <v>465</v>
      </c>
      <c r="V474" s="252">
        <f t="shared" si="153"/>
        <v>0.81430078739733736</v>
      </c>
      <c r="W474" s="252">
        <f t="shared" si="154"/>
        <v>5.0219450058251618E-2</v>
      </c>
      <c r="X474" s="253">
        <f t="shared" si="155"/>
        <v>6.8972849229040007E-123</v>
      </c>
      <c r="Y474" s="254">
        <f t="shared" si="168"/>
        <v>43870</v>
      </c>
      <c r="Z474" s="255">
        <f t="shared" si="156"/>
        <v>12.21451181096006</v>
      </c>
      <c r="AA474" s="255">
        <f t="shared" si="157"/>
        <v>0.90395010104852913</v>
      </c>
      <c r="AB474" s="253">
        <f t="shared" si="158"/>
        <v>1.1035655876646401E-120</v>
      </c>
      <c r="AC474" s="256">
        <f t="shared" si="150"/>
        <v>1111.5205747973653</v>
      </c>
      <c r="AD474" s="257">
        <f t="shared" si="151"/>
        <v>220.56382465584107</v>
      </c>
      <c r="AE474" s="258">
        <f t="shared" si="152"/>
        <v>7.1731763198201603E-119</v>
      </c>
      <c r="AF474" s="236">
        <f t="shared" si="159"/>
        <v>1332.0843994532063</v>
      </c>
      <c r="AG474" s="237">
        <f t="shared" si="169"/>
        <v>8.2446270932302182E-2</v>
      </c>
      <c r="AH474" s="254">
        <f t="shared" si="170"/>
        <v>34783</v>
      </c>
      <c r="AI474" s="259">
        <f t="shared" si="160"/>
        <v>70.844168503568355</v>
      </c>
      <c r="AJ474" s="259">
        <f t="shared" si="161"/>
        <v>2.3603141527378262</v>
      </c>
      <c r="AK474" s="253">
        <f t="shared" si="162"/>
        <v>1.2139221464311041E-119</v>
      </c>
      <c r="AL474" s="256">
        <f t="shared" si="163"/>
        <v>6446.8193338247211</v>
      </c>
      <c r="AM474" s="257">
        <f t="shared" si="164"/>
        <v>575.91665326802945</v>
      </c>
      <c r="AN474" s="258">
        <f t="shared" si="165"/>
        <v>7.8904939518021758E-118</v>
      </c>
      <c r="AO474" s="236">
        <f t="shared" si="166"/>
        <v>7022.7359870927503</v>
      </c>
      <c r="AP474" s="241">
        <f t="shared" si="167"/>
        <v>5.2492700878968124E-2</v>
      </c>
    </row>
    <row r="475" spans="21:42">
      <c r="U475" s="251">
        <v>466</v>
      </c>
      <c r="V475" s="252">
        <f t="shared" si="153"/>
        <v>0.81394112896185866</v>
      </c>
      <c r="W475" s="252">
        <f t="shared" si="154"/>
        <v>4.9897424394257976E-2</v>
      </c>
      <c r="X475" s="253">
        <f t="shared" si="155"/>
        <v>3.766740024051758E-123</v>
      </c>
      <c r="Y475" s="254">
        <f t="shared" si="168"/>
        <v>43877</v>
      </c>
      <c r="Z475" s="255">
        <f t="shared" si="156"/>
        <v>12.209116934427881</v>
      </c>
      <c r="AA475" s="255">
        <f t="shared" si="157"/>
        <v>0.89815363909664359</v>
      </c>
      <c r="AB475" s="253">
        <f t="shared" si="158"/>
        <v>6.0267840384828132E-121</v>
      </c>
      <c r="AC475" s="256">
        <f t="shared" si="150"/>
        <v>1111.029641032937</v>
      </c>
      <c r="AD475" s="257">
        <f t="shared" si="151"/>
        <v>219.14948793958101</v>
      </c>
      <c r="AE475" s="258">
        <f t="shared" si="152"/>
        <v>3.917409625013829E-119</v>
      </c>
      <c r="AF475" s="236">
        <f t="shared" si="159"/>
        <v>1330.1791289725179</v>
      </c>
      <c r="AG475" s="237">
        <f t="shared" si="169"/>
        <v>8.2328348639754773E-2</v>
      </c>
      <c r="AH475" s="254">
        <f t="shared" si="170"/>
        <v>34790</v>
      </c>
      <c r="AI475" s="259">
        <f t="shared" si="160"/>
        <v>70.812878219681707</v>
      </c>
      <c r="AJ475" s="259">
        <f t="shared" si="161"/>
        <v>2.3451789465301247</v>
      </c>
      <c r="AK475" s="253">
        <f t="shared" si="162"/>
        <v>6.6294624423310944E-120</v>
      </c>
      <c r="AL475" s="256">
        <f t="shared" si="163"/>
        <v>6443.9719179910353</v>
      </c>
      <c r="AM475" s="257">
        <f t="shared" si="164"/>
        <v>572.2236629533503</v>
      </c>
      <c r="AN475" s="258">
        <f t="shared" si="165"/>
        <v>4.3091505875152113E-118</v>
      </c>
      <c r="AO475" s="236">
        <f t="shared" si="166"/>
        <v>7016.1955809443853</v>
      </c>
      <c r="AP475" s="241">
        <f t="shared" si="167"/>
        <v>5.244381343905808E-2</v>
      </c>
    </row>
    <row r="476" spans="21:42">
      <c r="U476" s="251">
        <v>467</v>
      </c>
      <c r="V476" s="252">
        <f t="shared" si="153"/>
        <v>0.81358162937946232</v>
      </c>
      <c r="W476" s="252">
        <f t="shared" si="154"/>
        <v>4.9577463677772694E-2</v>
      </c>
      <c r="X476" s="253">
        <f t="shared" si="155"/>
        <v>2.0570892122605907E-123</v>
      </c>
      <c r="Y476" s="254">
        <f t="shared" si="168"/>
        <v>43884</v>
      </c>
      <c r="Z476" s="255">
        <f t="shared" si="156"/>
        <v>12.203724440691936</v>
      </c>
      <c r="AA476" s="255">
        <f t="shared" si="157"/>
        <v>0.89239434619990854</v>
      </c>
      <c r="AB476" s="253">
        <f t="shared" si="158"/>
        <v>3.291342739616945E-121</v>
      </c>
      <c r="AC476" s="256">
        <f t="shared" si="150"/>
        <v>1110.5389241029661</v>
      </c>
      <c r="AD476" s="257">
        <f t="shared" si="151"/>
        <v>217.74422047277767</v>
      </c>
      <c r="AE476" s="258">
        <f t="shared" si="152"/>
        <v>2.1393727807510141E-119</v>
      </c>
      <c r="AF476" s="236">
        <f t="shared" si="159"/>
        <v>1328.2831445757438</v>
      </c>
      <c r="AG476" s="237">
        <f t="shared" si="169"/>
        <v>8.2211001087809848E-2</v>
      </c>
      <c r="AH476" s="254">
        <f t="shared" si="170"/>
        <v>34797</v>
      </c>
      <c r="AI476" s="259">
        <f t="shared" si="160"/>
        <v>70.781601756013217</v>
      </c>
      <c r="AJ476" s="259">
        <f t="shared" si="161"/>
        <v>2.3301407928553166</v>
      </c>
      <c r="AK476" s="253">
        <f t="shared" si="162"/>
        <v>3.6204770135786396E-120</v>
      </c>
      <c r="AL476" s="256">
        <f t="shared" si="163"/>
        <v>6441.1257597972026</v>
      </c>
      <c r="AM476" s="257">
        <f t="shared" si="164"/>
        <v>568.5543534566973</v>
      </c>
      <c r="AN476" s="258">
        <f t="shared" si="165"/>
        <v>2.3533100588261153E-118</v>
      </c>
      <c r="AO476" s="236">
        <f t="shared" si="166"/>
        <v>7009.6801132539003</v>
      </c>
      <c r="AP476" s="241">
        <f t="shared" si="167"/>
        <v>5.2395112406128493E-2</v>
      </c>
    </row>
    <row r="477" spans="21:42">
      <c r="U477" s="251">
        <v>468</v>
      </c>
      <c r="V477" s="252">
        <f t="shared" si="153"/>
        <v>0.81322228857998691</v>
      </c>
      <c r="W477" s="252">
        <f t="shared" si="154"/>
        <v>4.9259554667589613E-2</v>
      </c>
      <c r="X477" s="253">
        <f t="shared" si="155"/>
        <v>1.1234160043376415E-123</v>
      </c>
      <c r="Y477" s="254">
        <f t="shared" si="168"/>
        <v>43891</v>
      </c>
      <c r="Z477" s="255">
        <f t="shared" si="156"/>
        <v>12.198334328699804</v>
      </c>
      <c r="AA477" s="255">
        <f t="shared" si="157"/>
        <v>0.88667198401661307</v>
      </c>
      <c r="AB477" s="253">
        <f t="shared" si="158"/>
        <v>1.7974656069402263E-121</v>
      </c>
      <c r="AC477" s="256">
        <f t="shared" si="150"/>
        <v>1110.0484239116822</v>
      </c>
      <c r="AD477" s="257">
        <f t="shared" si="151"/>
        <v>216.34796410005359</v>
      </c>
      <c r="AE477" s="258">
        <f t="shared" si="152"/>
        <v>1.1683526445111472E-119</v>
      </c>
      <c r="AF477" s="236">
        <f t="shared" si="159"/>
        <v>1326.3963880117358</v>
      </c>
      <c r="AG477" s="237">
        <f t="shared" si="169"/>
        <v>8.2094224671147853E-2</v>
      </c>
      <c r="AH477" s="254">
        <f t="shared" si="170"/>
        <v>34804</v>
      </c>
      <c r="AI477" s="259">
        <f t="shared" si="160"/>
        <v>70.750339106458867</v>
      </c>
      <c r="AJ477" s="259">
        <f t="shared" si="161"/>
        <v>2.3151990693767117</v>
      </c>
      <c r="AK477" s="253">
        <f t="shared" si="162"/>
        <v>1.9772121676342491E-120</v>
      </c>
      <c r="AL477" s="256">
        <f t="shared" si="163"/>
        <v>6438.2808586877563</v>
      </c>
      <c r="AM477" s="257">
        <f t="shared" si="164"/>
        <v>564.90857292791748</v>
      </c>
      <c r="AN477" s="258">
        <f t="shared" si="165"/>
        <v>1.2851879089622618E-118</v>
      </c>
      <c r="AO477" s="236">
        <f t="shared" si="166"/>
        <v>7003.189431615674</v>
      </c>
      <c r="AP477" s="241">
        <f t="shared" si="167"/>
        <v>5.2346596640996182E-2</v>
      </c>
    </row>
    <row r="478" spans="21:42">
      <c r="U478" s="251">
        <v>469</v>
      </c>
      <c r="V478" s="252">
        <f t="shared" si="153"/>
        <v>0.81286310649330118</v>
      </c>
      <c r="W478" s="252">
        <f t="shared" si="154"/>
        <v>4.894368420741009E-2</v>
      </c>
      <c r="X478" s="253">
        <f t="shared" si="155"/>
        <v>6.1351909838418523E-124</v>
      </c>
      <c r="Y478" s="254">
        <f t="shared" si="168"/>
        <v>43898</v>
      </c>
      <c r="Z478" s="255">
        <f t="shared" si="156"/>
        <v>12.192946597399517</v>
      </c>
      <c r="AA478" s="255">
        <f t="shared" si="157"/>
        <v>0.8809863157333816</v>
      </c>
      <c r="AB478" s="253">
        <f t="shared" si="158"/>
        <v>9.8163055741469641E-122</v>
      </c>
      <c r="AC478" s="256">
        <f t="shared" si="150"/>
        <v>1109.558140363356</v>
      </c>
      <c r="AD478" s="257">
        <f t="shared" si="151"/>
        <v>214.96066103894512</v>
      </c>
      <c r="AE478" s="258">
        <f t="shared" si="152"/>
        <v>6.3805986231955276E-120</v>
      </c>
      <c r="AF478" s="236">
        <f t="shared" si="159"/>
        <v>1324.5188014023011</v>
      </c>
      <c r="AG478" s="237">
        <f t="shared" si="169"/>
        <v>8.1978015807532403E-2</v>
      </c>
      <c r="AH478" s="254">
        <f t="shared" si="170"/>
        <v>34811</v>
      </c>
      <c r="AI478" s="259">
        <f t="shared" si="160"/>
        <v>70.719090264917199</v>
      </c>
      <c r="AJ478" s="259">
        <f t="shared" si="161"/>
        <v>2.3003531577482743</v>
      </c>
      <c r="AK478" s="253">
        <f t="shared" si="162"/>
        <v>1.079793613156166E-120</v>
      </c>
      <c r="AL478" s="256">
        <f t="shared" si="163"/>
        <v>6435.4372141074655</v>
      </c>
      <c r="AM478" s="257">
        <f t="shared" si="164"/>
        <v>561.2861704905788</v>
      </c>
      <c r="AN478" s="258">
        <f t="shared" si="165"/>
        <v>7.0186584855150786E-119</v>
      </c>
      <c r="AO478" s="236">
        <f t="shared" si="166"/>
        <v>6996.7233845980445</v>
      </c>
      <c r="AP478" s="241">
        <f t="shared" si="167"/>
        <v>5.2298265011758001E-2</v>
      </c>
    </row>
    <row r="479" spans="21:42">
      <c r="U479" s="251">
        <v>470</v>
      </c>
      <c r="V479" s="252">
        <f t="shared" si="153"/>
        <v>0.81250408304930533</v>
      </c>
      <c r="W479" s="252">
        <f t="shared" si="154"/>
        <v>4.8629839225298455E-2</v>
      </c>
      <c r="X479" s="253">
        <f t="shared" si="155"/>
        <v>3.3505458586024724E-124</v>
      </c>
      <c r="Y479" s="254">
        <f t="shared" si="168"/>
        <v>43905</v>
      </c>
      <c r="Z479" s="255">
        <f t="shared" si="156"/>
        <v>12.18756124573958</v>
      </c>
      <c r="AA479" s="255">
        <f t="shared" si="157"/>
        <v>0.87533710605537218</v>
      </c>
      <c r="AB479" s="253">
        <f t="shared" si="158"/>
        <v>5.3608733737639556E-122</v>
      </c>
      <c r="AC479" s="256">
        <f t="shared" si="150"/>
        <v>1109.0680733623017</v>
      </c>
      <c r="AD479" s="257">
        <f t="shared" si="151"/>
        <v>213.58225387751077</v>
      </c>
      <c r="AE479" s="258">
        <f t="shared" si="152"/>
        <v>3.4845676929465714E-120</v>
      </c>
      <c r="AF479" s="236">
        <f t="shared" si="159"/>
        <v>1322.6503272398124</v>
      </c>
      <c r="AG479" s="237">
        <f t="shared" si="169"/>
        <v>8.1862370937662465E-2</v>
      </c>
      <c r="AH479" s="254">
        <f t="shared" si="170"/>
        <v>34818</v>
      </c>
      <c r="AI479" s="259">
        <f t="shared" si="160"/>
        <v>70.687855225289567</v>
      </c>
      <c r="AJ479" s="259">
        <f t="shared" si="161"/>
        <v>2.2856024435890272</v>
      </c>
      <c r="AK479" s="253">
        <f t="shared" si="162"/>
        <v>5.8969607111403518E-121</v>
      </c>
      <c r="AL479" s="256">
        <f t="shared" si="163"/>
        <v>6432.59482550135</v>
      </c>
      <c r="AM479" s="257">
        <f t="shared" si="164"/>
        <v>557.68699623572252</v>
      </c>
      <c r="AN479" s="258">
        <f t="shared" si="165"/>
        <v>3.8330244622412286E-119</v>
      </c>
      <c r="AO479" s="236">
        <f t="shared" si="166"/>
        <v>6990.2818217370723</v>
      </c>
      <c r="AP479" s="241">
        <f t="shared" si="167"/>
        <v>5.2250116393744231E-2</v>
      </c>
    </row>
    <row r="480" spans="21:42">
      <c r="U480" s="251">
        <v>471</v>
      </c>
      <c r="V480" s="252">
        <f t="shared" si="153"/>
        <v>0.81214521817793073</v>
      </c>
      <c r="W480" s="252">
        <f t="shared" si="154"/>
        <v>4.8318006733141176E-2</v>
      </c>
      <c r="X480" s="253">
        <f t="shared" si="155"/>
        <v>1.82979756949131E-124</v>
      </c>
      <c r="Y480" s="254">
        <f t="shared" si="168"/>
        <v>43912</v>
      </c>
      <c r="Z480" s="255">
        <f t="shared" si="156"/>
        <v>12.182178272668962</v>
      </c>
      <c r="AA480" s="255">
        <f t="shared" si="157"/>
        <v>0.86972412119654119</v>
      </c>
      <c r="AB480" s="253">
        <f t="shared" si="158"/>
        <v>2.927676111186096E-122</v>
      </c>
      <c r="AC480" s="256">
        <f t="shared" si="150"/>
        <v>1108.5782228128755</v>
      </c>
      <c r="AD480" s="257">
        <f t="shared" si="151"/>
        <v>212.21268557195609</v>
      </c>
      <c r="AE480" s="258">
        <f t="shared" si="152"/>
        <v>1.9029894722709624E-120</v>
      </c>
      <c r="AF480" s="236">
        <f t="shared" si="159"/>
        <v>1320.7909083848317</v>
      </c>
      <c r="AG480" s="237">
        <f t="shared" si="169"/>
        <v>8.1747286525025178E-2</v>
      </c>
      <c r="AH480" s="254">
        <f t="shared" si="170"/>
        <v>34825</v>
      </c>
      <c r="AI480" s="259">
        <f t="shared" si="160"/>
        <v>70.65663398147997</v>
      </c>
      <c r="AJ480" s="259">
        <f t="shared" si="161"/>
        <v>2.2709463164576351</v>
      </c>
      <c r="AK480" s="253">
        <f t="shared" si="162"/>
        <v>3.2204437223047055E-121</v>
      </c>
      <c r="AL480" s="256">
        <f t="shared" si="163"/>
        <v>6429.7536923146763</v>
      </c>
      <c r="AM480" s="257">
        <f t="shared" si="164"/>
        <v>554.11090121566292</v>
      </c>
      <c r="AN480" s="258">
        <f t="shared" si="165"/>
        <v>2.0932884194980587E-119</v>
      </c>
      <c r="AO480" s="236">
        <f t="shared" si="166"/>
        <v>6983.8645935303393</v>
      </c>
      <c r="AP480" s="241">
        <f t="shared" si="167"/>
        <v>5.220214966947221E-2</v>
      </c>
    </row>
    <row r="481" spans="21:42">
      <c r="U481" s="251">
        <v>472</v>
      </c>
      <c r="V481" s="252">
        <f t="shared" si="153"/>
        <v>0.81178651180913919</v>
      </c>
      <c r="W481" s="252">
        <f t="shared" si="154"/>
        <v>4.8008173826109328E-2</v>
      </c>
      <c r="X481" s="253">
        <f t="shared" si="155"/>
        <v>9.9928766434285633E-125</v>
      </c>
      <c r="Y481" s="254">
        <f t="shared" si="168"/>
        <v>43919</v>
      </c>
      <c r="Z481" s="255">
        <f t="shared" si="156"/>
        <v>12.176797677137088</v>
      </c>
      <c r="AA481" s="255">
        <f t="shared" si="157"/>
        <v>0.86414712886996792</v>
      </c>
      <c r="AB481" s="253">
        <f t="shared" si="158"/>
        <v>1.5988602629485702E-122</v>
      </c>
      <c r="AC481" s="256">
        <f t="shared" si="150"/>
        <v>1108.0885886194751</v>
      </c>
      <c r="AD481" s="257">
        <f t="shared" si="151"/>
        <v>210.85189944427214</v>
      </c>
      <c r="AE481" s="258">
        <f t="shared" si="152"/>
        <v>1.0392591709165706E-120</v>
      </c>
      <c r="AF481" s="236">
        <f t="shared" si="159"/>
        <v>1318.9404880637471</v>
      </c>
      <c r="AG481" s="237">
        <f t="shared" si="169"/>
        <v>8.1632759055749654E-2</v>
      </c>
      <c r="AH481" s="254">
        <f t="shared" si="170"/>
        <v>34832</v>
      </c>
      <c r="AI481" s="259">
        <f t="shared" si="160"/>
        <v>70.625426527395106</v>
      </c>
      <c r="AJ481" s="259">
        <f t="shared" si="161"/>
        <v>2.2563841698271383</v>
      </c>
      <c r="AK481" s="253">
        <f t="shared" si="162"/>
        <v>1.7587462892434271E-121</v>
      </c>
      <c r="AL481" s="256">
        <f t="shared" si="163"/>
        <v>6426.9138139929537</v>
      </c>
      <c r="AM481" s="257">
        <f t="shared" si="164"/>
        <v>550.55773743782174</v>
      </c>
      <c r="AN481" s="258">
        <f t="shared" si="165"/>
        <v>1.1431850880082277E-119</v>
      </c>
      <c r="AO481" s="236">
        <f t="shared" si="166"/>
        <v>6977.4715514307754</v>
      </c>
      <c r="AP481" s="241">
        <f t="shared" si="167"/>
        <v>5.2154363728600182E-2</v>
      </c>
    </row>
    <row r="482" spans="21:42">
      <c r="U482" s="251">
        <v>473</v>
      </c>
      <c r="V482" s="252">
        <f t="shared" si="153"/>
        <v>0.8114279638729236</v>
      </c>
      <c r="W482" s="252">
        <f t="shared" si="154"/>
        <v>4.7700327682124392E-2</v>
      </c>
      <c r="X482" s="253">
        <f t="shared" si="155"/>
        <v>5.457302232537952E-125</v>
      </c>
      <c r="Y482" s="254">
        <f t="shared" si="168"/>
        <v>43926</v>
      </c>
      <c r="Z482" s="255">
        <f t="shared" si="156"/>
        <v>12.171419458093855</v>
      </c>
      <c r="AA482" s="255">
        <f t="shared" si="157"/>
        <v>0.85860589827823908</v>
      </c>
      <c r="AB482" s="253">
        <f t="shared" si="158"/>
        <v>8.7316835720607225E-123</v>
      </c>
      <c r="AC482" s="256">
        <f t="shared" si="150"/>
        <v>1107.5991706865407</v>
      </c>
      <c r="AD482" s="257">
        <f t="shared" si="151"/>
        <v>209.49983917989033</v>
      </c>
      <c r="AE482" s="258">
        <f t="shared" si="152"/>
        <v>5.6755943218394685E-121</v>
      </c>
      <c r="AF482" s="236">
        <f t="shared" si="159"/>
        <v>1317.0990098664311</v>
      </c>
      <c r="AG482" s="237">
        <f t="shared" si="169"/>
        <v>8.1518785038462035E-2</v>
      </c>
      <c r="AH482" s="254">
        <f t="shared" si="170"/>
        <v>34839</v>
      </c>
      <c r="AI482" s="259">
        <f t="shared" si="160"/>
        <v>70.594232856944359</v>
      </c>
      <c r="AJ482" s="259">
        <f t="shared" si="161"/>
        <v>2.2419154010598463</v>
      </c>
      <c r="AK482" s="253">
        <f t="shared" si="162"/>
        <v>9.6048519292667958E-122</v>
      </c>
      <c r="AL482" s="256">
        <f t="shared" si="163"/>
        <v>6424.075189981937</v>
      </c>
      <c r="AM482" s="257">
        <f t="shared" si="164"/>
        <v>547.0273578586025</v>
      </c>
      <c r="AN482" s="258">
        <f t="shared" si="165"/>
        <v>6.2431537540234176E-120</v>
      </c>
      <c r="AO482" s="236">
        <f t="shared" si="166"/>
        <v>6971.102547840539</v>
      </c>
      <c r="AP482" s="241">
        <f t="shared" si="167"/>
        <v>5.2106757467881591E-2</v>
      </c>
    </row>
    <row r="483" spans="21:42">
      <c r="U483" s="251">
        <v>474</v>
      </c>
      <c r="V483" s="252">
        <f t="shared" si="153"/>
        <v>0.81106957429930782</v>
      </c>
      <c r="W483" s="252">
        <f t="shared" si="154"/>
        <v>4.7394455561327896E-2</v>
      </c>
      <c r="X483" s="253">
        <f t="shared" si="155"/>
        <v>2.980337766587844E-125</v>
      </c>
      <c r="Y483" s="254">
        <f t="shared" si="168"/>
        <v>43933</v>
      </c>
      <c r="Z483" s="255">
        <f t="shared" si="156"/>
        <v>12.166043614489617</v>
      </c>
      <c r="AA483" s="255">
        <f t="shared" si="157"/>
        <v>0.85310020010390208</v>
      </c>
      <c r="AB483" s="253">
        <f t="shared" si="158"/>
        <v>4.7685404265405503E-123</v>
      </c>
      <c r="AC483" s="256">
        <f t="shared" si="150"/>
        <v>1107.1099689185551</v>
      </c>
      <c r="AD483" s="257">
        <f t="shared" si="151"/>
        <v>208.15644882535207</v>
      </c>
      <c r="AE483" s="258">
        <f t="shared" si="152"/>
        <v>3.0995512772513571E-121</v>
      </c>
      <c r="AF483" s="236">
        <f t="shared" si="159"/>
        <v>1315.2664177439071</v>
      </c>
      <c r="AG483" s="237">
        <f t="shared" si="169"/>
        <v>8.1405361004141058E-2</v>
      </c>
      <c r="AH483" s="254">
        <f t="shared" si="170"/>
        <v>34846</v>
      </c>
      <c r="AI483" s="259">
        <f t="shared" si="160"/>
        <v>70.563052964039784</v>
      </c>
      <c r="AJ483" s="259">
        <f t="shared" si="161"/>
        <v>2.227539411382411</v>
      </c>
      <c r="AK483" s="253">
        <f t="shared" si="162"/>
        <v>5.2453944691946054E-122</v>
      </c>
      <c r="AL483" s="256">
        <f t="shared" si="163"/>
        <v>6421.2378197276194</v>
      </c>
      <c r="AM483" s="257">
        <f t="shared" si="164"/>
        <v>543.51961637730824</v>
      </c>
      <c r="AN483" s="258">
        <f t="shared" si="165"/>
        <v>3.409506404976493E-120</v>
      </c>
      <c r="AO483" s="236">
        <f t="shared" si="166"/>
        <v>6964.7574361049274</v>
      </c>
      <c r="AP483" s="241">
        <f t="shared" si="167"/>
        <v>5.2059329791119539E-2</v>
      </c>
    </row>
    <row r="484" spans="21:42">
      <c r="U484" s="251">
        <v>475</v>
      </c>
      <c r="V484" s="252">
        <f t="shared" si="153"/>
        <v>0.81071134301834669</v>
      </c>
      <c r="W484" s="252">
        <f t="shared" si="154"/>
        <v>4.709054480555392E-2</v>
      </c>
      <c r="X484" s="253">
        <f t="shared" si="155"/>
        <v>1.627619806356042E-125</v>
      </c>
      <c r="Y484" s="254">
        <f t="shared" si="168"/>
        <v>43940</v>
      </c>
      <c r="Z484" s="255">
        <f t="shared" si="156"/>
        <v>12.1606701452752</v>
      </c>
      <c r="AA484" s="255">
        <f t="shared" si="157"/>
        <v>0.84762980649997055</v>
      </c>
      <c r="AB484" s="253">
        <f t="shared" si="158"/>
        <v>2.604191690169667E-123</v>
      </c>
      <c r="AC484" s="256">
        <f t="shared" si="150"/>
        <v>1106.6209832200429</v>
      </c>
      <c r="AD484" s="257">
        <f t="shared" si="151"/>
        <v>206.8216727859928</v>
      </c>
      <c r="AE484" s="258">
        <f t="shared" si="152"/>
        <v>1.6927245986102838E-121</v>
      </c>
      <c r="AF484" s="236">
        <f t="shared" si="159"/>
        <v>1313.4426560060358</v>
      </c>
      <c r="AG484" s="237">
        <f t="shared" si="169"/>
        <v>8.1292483505974858E-2</v>
      </c>
      <c r="AH484" s="254">
        <f t="shared" si="170"/>
        <v>34853</v>
      </c>
      <c r="AI484" s="259">
        <f t="shared" si="160"/>
        <v>70.531886842596165</v>
      </c>
      <c r="AJ484" s="259">
        <f t="shared" si="161"/>
        <v>2.2132556058610344</v>
      </c>
      <c r="AK484" s="253">
        <f t="shared" si="162"/>
        <v>2.864610859186634E-122</v>
      </c>
      <c r="AL484" s="256">
        <f t="shared" si="163"/>
        <v>6418.4017026762504</v>
      </c>
      <c r="AM484" s="257">
        <f t="shared" si="164"/>
        <v>540.03436783009238</v>
      </c>
      <c r="AN484" s="258">
        <f t="shared" si="165"/>
        <v>1.8619970584713124E-120</v>
      </c>
      <c r="AO484" s="236">
        <f t="shared" si="166"/>
        <v>6958.4360705063427</v>
      </c>
      <c r="AP484" s="241">
        <f t="shared" si="167"/>
        <v>5.2012079609121672E-2</v>
      </c>
    </row>
    <row r="485" spans="21:42">
      <c r="U485" s="251">
        <v>476</v>
      </c>
      <c r="V485" s="252">
        <f t="shared" si="153"/>
        <v>0.81035326996012602</v>
      </c>
      <c r="W485" s="252">
        <f t="shared" si="154"/>
        <v>4.6788582837805515E-2</v>
      </c>
      <c r="X485" s="253">
        <f t="shared" si="155"/>
        <v>8.8887449729412989E-126</v>
      </c>
      <c r="Y485" s="254">
        <f t="shared" si="168"/>
        <v>43947</v>
      </c>
      <c r="Z485" s="255">
        <f t="shared" si="156"/>
        <v>12.15529904940189</v>
      </c>
      <c r="AA485" s="255">
        <f t="shared" si="157"/>
        <v>0.84219449108049926</v>
      </c>
      <c r="AB485" s="253">
        <f t="shared" si="158"/>
        <v>1.4221991956706078E-123</v>
      </c>
      <c r="AC485" s="256">
        <f t="shared" si="150"/>
        <v>1106.1322134955719</v>
      </c>
      <c r="AD485" s="257">
        <f t="shared" si="151"/>
        <v>205.49545582364181</v>
      </c>
      <c r="AE485" s="258">
        <f t="shared" si="152"/>
        <v>9.2442947718589503E-122</v>
      </c>
      <c r="AF485" s="236">
        <f t="shared" si="159"/>
        <v>1311.6276693192137</v>
      </c>
      <c r="AG485" s="237">
        <f t="shared" si="169"/>
        <v>8.1180149119218531E-2</v>
      </c>
      <c r="AH485" s="254">
        <f t="shared" si="170"/>
        <v>34860</v>
      </c>
      <c r="AI485" s="259">
        <f t="shared" si="160"/>
        <v>70.500734486530959</v>
      </c>
      <c r="AJ485" s="259">
        <f t="shared" si="161"/>
        <v>2.1990633933768593</v>
      </c>
      <c r="AK485" s="253">
        <f t="shared" si="162"/>
        <v>1.5644191152376685E-122</v>
      </c>
      <c r="AL485" s="256">
        <f t="shared" si="163"/>
        <v>6415.566838274317</v>
      </c>
      <c r="AM485" s="257">
        <f t="shared" si="164"/>
        <v>536.57146798395354</v>
      </c>
      <c r="AN485" s="258">
        <f t="shared" si="165"/>
        <v>1.0168724249044846E-120</v>
      </c>
      <c r="AO485" s="236">
        <f t="shared" si="166"/>
        <v>6952.1383062582709</v>
      </c>
      <c r="AP485" s="241">
        <f t="shared" si="167"/>
        <v>5.1965005839655201E-2</v>
      </c>
    </row>
    <row r="486" spans="21:42">
      <c r="U486" s="251">
        <v>477</v>
      </c>
      <c r="V486" s="252">
        <f t="shared" si="153"/>
        <v>0.80999535505476228</v>
      </c>
      <c r="W486" s="252">
        <f t="shared" si="154"/>
        <v>4.6488557161734015E-2</v>
      </c>
      <c r="X486" s="253">
        <f t="shared" si="155"/>
        <v>4.854314679966841E-126</v>
      </c>
      <c r="Y486" s="254">
        <f t="shared" si="168"/>
        <v>43954</v>
      </c>
      <c r="Z486" s="255">
        <f t="shared" si="156"/>
        <v>12.149930325821433</v>
      </c>
      <c r="AA486" s="255">
        <f t="shared" si="157"/>
        <v>0.83679402891121224</v>
      </c>
      <c r="AB486" s="253">
        <f t="shared" si="158"/>
        <v>7.7669034879469456E-124</v>
      </c>
      <c r="AC486" s="256">
        <f t="shared" si="150"/>
        <v>1105.6436596497504</v>
      </c>
      <c r="AD486" s="257">
        <f t="shared" si="151"/>
        <v>204.17774305433576</v>
      </c>
      <c r="AE486" s="258">
        <f t="shared" si="152"/>
        <v>5.048487267165515E-122</v>
      </c>
      <c r="AF486" s="236">
        <f t="shared" si="159"/>
        <v>1309.821402704086</v>
      </c>
      <c r="AG486" s="237">
        <f t="shared" si="169"/>
        <v>8.1068354441052551E-2</v>
      </c>
      <c r="AH486" s="254">
        <f t="shared" si="170"/>
        <v>34867</v>
      </c>
      <c r="AI486" s="259">
        <f t="shared" si="160"/>
        <v>70.469595889764321</v>
      </c>
      <c r="AJ486" s="259">
        <f t="shared" si="161"/>
        <v>2.1849621866014988</v>
      </c>
      <c r="AK486" s="253">
        <f t="shared" si="162"/>
        <v>8.5435938367416405E-123</v>
      </c>
      <c r="AL486" s="256">
        <f t="shared" si="163"/>
        <v>6412.7332259685527</v>
      </c>
      <c r="AM486" s="257">
        <f t="shared" si="164"/>
        <v>533.13077353076562</v>
      </c>
      <c r="AN486" s="258">
        <f t="shared" si="165"/>
        <v>5.5533359938820658E-121</v>
      </c>
      <c r="AO486" s="236">
        <f t="shared" si="166"/>
        <v>6945.8639994993182</v>
      </c>
      <c r="AP486" s="241">
        <f t="shared" si="167"/>
        <v>5.1918107407402311E-2</v>
      </c>
    </row>
    <row r="487" spans="21:42">
      <c r="U487" s="251">
        <v>478</v>
      </c>
      <c r="V487" s="252">
        <f t="shared" si="153"/>
        <v>0.80963759823240278</v>
      </c>
      <c r="W487" s="252">
        <f t="shared" si="154"/>
        <v>4.6190455361121895E-2</v>
      </c>
      <c r="X487" s="253">
        <f t="shared" si="155"/>
        <v>2.6510346605593694E-126</v>
      </c>
      <c r="Y487" s="254">
        <f t="shared" si="168"/>
        <v>43961</v>
      </c>
      <c r="Z487" s="255">
        <f t="shared" si="156"/>
        <v>12.144563973486042</v>
      </c>
      <c r="AA487" s="255">
        <f t="shared" si="157"/>
        <v>0.83142819650019406</v>
      </c>
      <c r="AB487" s="253">
        <f t="shared" si="158"/>
        <v>4.2416554568949908E-124</v>
      </c>
      <c r="AC487" s="256">
        <f t="shared" si="150"/>
        <v>1105.1553215872298</v>
      </c>
      <c r="AD487" s="257">
        <f t="shared" si="151"/>
        <v>202.86847994604733</v>
      </c>
      <c r="AE487" s="258">
        <f t="shared" si="152"/>
        <v>2.7570760469817446E-122</v>
      </c>
      <c r="AF487" s="236">
        <f t="shared" si="159"/>
        <v>1308.023801533277</v>
      </c>
      <c r="AG487" s="237">
        <f t="shared" si="169"/>
        <v>8.0957096090442354E-2</v>
      </c>
      <c r="AH487" s="254">
        <f t="shared" si="170"/>
        <v>34874</v>
      </c>
      <c r="AI487" s="259">
        <f t="shared" si="160"/>
        <v>70.438471046219036</v>
      </c>
      <c r="AJ487" s="259">
        <f t="shared" si="161"/>
        <v>2.170951401972729</v>
      </c>
      <c r="AK487" s="253">
        <f t="shared" si="162"/>
        <v>4.6658210025844905E-123</v>
      </c>
      <c r="AL487" s="256">
        <f t="shared" si="163"/>
        <v>6409.900865205931</v>
      </c>
      <c r="AM487" s="257">
        <f t="shared" si="164"/>
        <v>529.71214208134586</v>
      </c>
      <c r="AN487" s="258">
        <f t="shared" si="165"/>
        <v>3.0327836516799188E-121</v>
      </c>
      <c r="AO487" s="236">
        <f t="shared" si="166"/>
        <v>6939.6130072872766</v>
      </c>
      <c r="AP487" s="241">
        <f t="shared" si="167"/>
        <v>5.1871383243915811E-2</v>
      </c>
    </row>
    <row r="488" spans="21:42">
      <c r="U488" s="251">
        <v>479</v>
      </c>
      <c r="V488" s="252">
        <f t="shared" si="153"/>
        <v>0.80927999942322593</v>
      </c>
      <c r="W488" s="252">
        <f t="shared" si="154"/>
        <v>4.5894265099369079E-2</v>
      </c>
      <c r="X488" s="253">
        <f t="shared" si="155"/>
        <v>1.447781043221437E-126</v>
      </c>
      <c r="Y488" s="254">
        <f t="shared" si="168"/>
        <v>43968</v>
      </c>
      <c r="Z488" s="255">
        <f t="shared" si="156"/>
        <v>12.13919999134839</v>
      </c>
      <c r="AA488" s="255">
        <f t="shared" si="157"/>
        <v>0.82609677178864338</v>
      </c>
      <c r="AB488" s="253">
        <f t="shared" si="158"/>
        <v>2.3164496691542991E-124</v>
      </c>
      <c r="AC488" s="256">
        <f t="shared" si="150"/>
        <v>1104.6671992127035</v>
      </c>
      <c r="AD488" s="257">
        <f t="shared" si="151"/>
        <v>201.56761231642895</v>
      </c>
      <c r="AE488" s="258">
        <f t="shared" si="152"/>
        <v>1.5056922849502944E-122</v>
      </c>
      <c r="AF488" s="236">
        <f t="shared" si="159"/>
        <v>1306.2348115291325</v>
      </c>
      <c r="AG488" s="237">
        <f t="shared" si="169"/>
        <v>8.0846370707998549E-2</v>
      </c>
      <c r="AH488" s="254">
        <f t="shared" si="170"/>
        <v>34881</v>
      </c>
      <c r="AI488" s="259">
        <f t="shared" si="160"/>
        <v>70.407359949820659</v>
      </c>
      <c r="AJ488" s="259">
        <f t="shared" si="161"/>
        <v>2.1570304596703469</v>
      </c>
      <c r="AK488" s="253">
        <f t="shared" si="162"/>
        <v>2.5480946360697291E-123</v>
      </c>
      <c r="AL488" s="256">
        <f t="shared" si="163"/>
        <v>6407.0697554336803</v>
      </c>
      <c r="AM488" s="257">
        <f t="shared" si="164"/>
        <v>526.31543215956469</v>
      </c>
      <c r="AN488" s="258">
        <f t="shared" si="165"/>
        <v>1.6562615134453238E-121</v>
      </c>
      <c r="AO488" s="236">
        <f t="shared" si="166"/>
        <v>6933.3851875932451</v>
      </c>
      <c r="AP488" s="241">
        <f t="shared" si="167"/>
        <v>5.182483228757518E-2</v>
      </c>
    </row>
    <row r="489" spans="21:42">
      <c r="U489" s="251">
        <v>480</v>
      </c>
      <c r="V489" s="252">
        <f t="shared" si="153"/>
        <v>0.80892255855744066</v>
      </c>
      <c r="W489" s="252">
        <f t="shared" si="154"/>
        <v>4.5599974118982353E-2</v>
      </c>
      <c r="X489" s="253">
        <f t="shared" si="155"/>
        <v>7.9066108802560899E-127</v>
      </c>
      <c r="Y489" s="254">
        <f t="shared" si="168"/>
        <v>43975</v>
      </c>
      <c r="Z489" s="255">
        <f t="shared" si="156"/>
        <v>12.13383837836161</v>
      </c>
      <c r="AA489" s="255">
        <f t="shared" si="157"/>
        <v>0.82079953414168239</v>
      </c>
      <c r="AB489" s="253">
        <f t="shared" si="158"/>
        <v>1.2650577408409744E-124</v>
      </c>
      <c r="AC489" s="256">
        <f t="shared" si="150"/>
        <v>1104.1792924309066</v>
      </c>
      <c r="AD489" s="257">
        <f t="shared" si="151"/>
        <v>200.27508633057047</v>
      </c>
      <c r="AE489" s="258">
        <f t="shared" si="152"/>
        <v>8.2228753154663333E-123</v>
      </c>
      <c r="AF489" s="236">
        <f t="shared" si="159"/>
        <v>1304.4543787614771</v>
      </c>
      <c r="AG489" s="237">
        <f t="shared" si="169"/>
        <v>8.0736174955838153E-2</v>
      </c>
      <c r="AH489" s="254">
        <f t="shared" si="170"/>
        <v>34888</v>
      </c>
      <c r="AI489" s="259">
        <f t="shared" si="160"/>
        <v>70.376262594497334</v>
      </c>
      <c r="AJ489" s="259">
        <f t="shared" si="161"/>
        <v>2.1431987835921706</v>
      </c>
      <c r="AK489" s="253">
        <f t="shared" si="162"/>
        <v>1.3915635149250719E-123</v>
      </c>
      <c r="AL489" s="256">
        <f t="shared" si="163"/>
        <v>6404.2398960992568</v>
      </c>
      <c r="AM489" s="257">
        <f t="shared" si="164"/>
        <v>522.94050319648954</v>
      </c>
      <c r="AN489" s="258">
        <f t="shared" si="165"/>
        <v>9.0451628470129665E-122</v>
      </c>
      <c r="AO489" s="236">
        <f t="shared" si="166"/>
        <v>6927.1803992957466</v>
      </c>
      <c r="AP489" s="241">
        <f t="shared" si="167"/>
        <v>5.1778453483542597E-2</v>
      </c>
    </row>
    <row r="490" spans="21:42">
      <c r="U490" s="251">
        <v>481</v>
      </c>
      <c r="V490" s="252">
        <f t="shared" si="153"/>
        <v>0.80856527556528723</v>
      </c>
      <c r="W490" s="252">
        <f t="shared" si="154"/>
        <v>4.5307570241067983E-2</v>
      </c>
      <c r="X490" s="253">
        <f t="shared" si="155"/>
        <v>4.3179523522891788E-127</v>
      </c>
      <c r="Y490" s="254">
        <f t="shared" si="168"/>
        <v>43982</v>
      </c>
      <c r="Z490" s="255">
        <f t="shared" si="156"/>
        <v>12.128479133479308</v>
      </c>
      <c r="AA490" s="255">
        <f t="shared" si="157"/>
        <v>0.81553626433922366</v>
      </c>
      <c r="AB490" s="253">
        <f t="shared" si="158"/>
        <v>6.9087237636626862E-125</v>
      </c>
      <c r="AC490" s="256">
        <f t="shared" si="150"/>
        <v>1103.6916011466169</v>
      </c>
      <c r="AD490" s="257">
        <f t="shared" si="151"/>
        <v>198.99084849877056</v>
      </c>
      <c r="AE490" s="258">
        <f t="shared" si="152"/>
        <v>4.4906704463807457E-123</v>
      </c>
      <c r="AF490" s="236">
        <f t="shared" si="159"/>
        <v>1302.6824496453874</v>
      </c>
      <c r="AG490" s="237">
        <f t="shared" si="169"/>
        <v>8.0626505517446767E-2</v>
      </c>
      <c r="AH490" s="254">
        <f t="shared" si="170"/>
        <v>34895</v>
      </c>
      <c r="AI490" s="259">
        <f t="shared" si="160"/>
        <v>70.345178974179987</v>
      </c>
      <c r="AJ490" s="259">
        <f t="shared" si="161"/>
        <v>2.1294558013301952</v>
      </c>
      <c r="AK490" s="253">
        <f t="shared" si="162"/>
        <v>7.5995961400289549E-124</v>
      </c>
      <c r="AL490" s="256">
        <f t="shared" si="163"/>
        <v>6401.4112866503774</v>
      </c>
      <c r="AM490" s="257">
        <f t="shared" si="164"/>
        <v>519.58721552456768</v>
      </c>
      <c r="AN490" s="258">
        <f t="shared" si="165"/>
        <v>4.9397374910188207E-122</v>
      </c>
      <c r="AO490" s="236">
        <f t="shared" si="166"/>
        <v>6920.9985021749453</v>
      </c>
      <c r="AP490" s="241">
        <f t="shared" si="167"/>
        <v>5.1732245783719738E-2</v>
      </c>
    </row>
    <row r="491" spans="21:42">
      <c r="U491" s="251">
        <v>482</v>
      </c>
      <c r="V491" s="252">
        <f t="shared" si="153"/>
        <v>0.80820815037703608</v>
      </c>
      <c r="W491" s="252">
        <f t="shared" si="154"/>
        <v>4.501704136482787E-2</v>
      </c>
      <c r="X491" s="253">
        <f t="shared" si="155"/>
        <v>2.358116871945623E-127</v>
      </c>
      <c r="Y491" s="254">
        <f t="shared" si="168"/>
        <v>43989</v>
      </c>
      <c r="Z491" s="255">
        <f t="shared" si="156"/>
        <v>12.123122255655542</v>
      </c>
      <c r="AA491" s="255">
        <f t="shared" si="157"/>
        <v>0.81030674456690166</v>
      </c>
      <c r="AB491" s="253">
        <f t="shared" si="158"/>
        <v>3.7729869951129968E-125</v>
      </c>
      <c r="AC491" s="256">
        <f t="shared" si="150"/>
        <v>1103.2041252646543</v>
      </c>
      <c r="AD491" s="257">
        <f t="shared" si="151"/>
        <v>197.71484567432401</v>
      </c>
      <c r="AE491" s="258">
        <f t="shared" si="152"/>
        <v>2.4524415468234475E-123</v>
      </c>
      <c r="AF491" s="236">
        <f t="shared" si="159"/>
        <v>1300.9189709389784</v>
      </c>
      <c r="AG491" s="237">
        <f t="shared" si="169"/>
        <v>8.0517359097541527E-2</v>
      </c>
      <c r="AH491" s="254">
        <f t="shared" si="170"/>
        <v>34902</v>
      </c>
      <c r="AI491" s="259">
        <f t="shared" si="160"/>
        <v>70.314109082802133</v>
      </c>
      <c r="AJ491" s="259">
        <f t="shared" si="161"/>
        <v>2.1158009441469101</v>
      </c>
      <c r="AK491" s="253">
        <f t="shared" si="162"/>
        <v>4.1502856946242965E-124</v>
      </c>
      <c r="AL491" s="256">
        <f t="shared" si="163"/>
        <v>6398.583926534995</v>
      </c>
      <c r="AM491" s="257">
        <f t="shared" si="164"/>
        <v>516.25543037184605</v>
      </c>
      <c r="AN491" s="258">
        <f t="shared" si="165"/>
        <v>2.697685701505793E-122</v>
      </c>
      <c r="AO491" s="236">
        <f t="shared" si="166"/>
        <v>6914.8393569068412</v>
      </c>
      <c r="AP491" s="241">
        <f t="shared" si="167"/>
        <v>5.1686208146704347E-2</v>
      </c>
    </row>
    <row r="492" spans="21:42">
      <c r="U492" s="251">
        <v>483</v>
      </c>
      <c r="V492" s="252">
        <f t="shared" si="153"/>
        <v>0.80785118292298896</v>
      </c>
      <c r="W492" s="252">
        <f t="shared" si="154"/>
        <v>4.4728375467058726E-2</v>
      </c>
      <c r="X492" s="253">
        <f t="shared" si="155"/>
        <v>1.2878130021066327E-127</v>
      </c>
      <c r="Y492" s="254">
        <f t="shared" si="168"/>
        <v>43996</v>
      </c>
      <c r="Z492" s="255">
        <f t="shared" si="156"/>
        <v>12.117767743844835</v>
      </c>
      <c r="AA492" s="255">
        <f t="shared" si="157"/>
        <v>0.80511075840705704</v>
      </c>
      <c r="AB492" s="253">
        <f t="shared" si="158"/>
        <v>2.0605008033706124E-125</v>
      </c>
      <c r="AC492" s="256">
        <f t="shared" si="150"/>
        <v>1102.7168646898799</v>
      </c>
      <c r="AD492" s="257">
        <f t="shared" si="151"/>
        <v>196.4470250513219</v>
      </c>
      <c r="AE492" s="258">
        <f t="shared" si="152"/>
        <v>1.3393255221908981E-123</v>
      </c>
      <c r="AF492" s="236">
        <f t="shared" si="159"/>
        <v>1299.1638897412017</v>
      </c>
      <c r="AG492" s="237">
        <f t="shared" si="169"/>
        <v>8.0408732421934873E-2</v>
      </c>
      <c r="AH492" s="254">
        <f t="shared" si="170"/>
        <v>34909</v>
      </c>
      <c r="AI492" s="259">
        <f t="shared" si="160"/>
        <v>70.283052914300043</v>
      </c>
      <c r="AJ492" s="259">
        <f t="shared" si="161"/>
        <v>2.1022336469517602</v>
      </c>
      <c r="AK492" s="253">
        <f t="shared" si="162"/>
        <v>2.2665508837076737E-124</v>
      </c>
      <c r="AL492" s="256">
        <f t="shared" si="163"/>
        <v>6395.7578152013029</v>
      </c>
      <c r="AM492" s="257">
        <f t="shared" si="164"/>
        <v>512.94500985622949</v>
      </c>
      <c r="AN492" s="258">
        <f t="shared" si="165"/>
        <v>1.4732580744099878E-122</v>
      </c>
      <c r="AO492" s="236">
        <f t="shared" si="166"/>
        <v>6908.7028250575322</v>
      </c>
      <c r="AP492" s="241">
        <f t="shared" si="167"/>
        <v>5.1640339537747375E-2</v>
      </c>
    </row>
    <row r="493" spans="21:42">
      <c r="U493" s="251">
        <v>484</v>
      </c>
      <c r="V493" s="252">
        <f t="shared" si="153"/>
        <v>0.80749437313347805</v>
      </c>
      <c r="W493" s="252">
        <f t="shared" si="154"/>
        <v>4.444156060165437E-2</v>
      </c>
      <c r="X493" s="253">
        <f t="shared" si="155"/>
        <v>7.0329946243353442E-128</v>
      </c>
      <c r="Y493" s="254">
        <f t="shared" si="168"/>
        <v>44003</v>
      </c>
      <c r="Z493" s="255">
        <f t="shared" si="156"/>
        <v>12.112415597002171</v>
      </c>
      <c r="AA493" s="255">
        <f t="shared" si="157"/>
        <v>0.79994809082977869</v>
      </c>
      <c r="AB493" s="253">
        <f t="shared" si="158"/>
        <v>1.125279139893655E-125</v>
      </c>
      <c r="AC493" s="256">
        <f t="shared" si="150"/>
        <v>1102.2298193271974</v>
      </c>
      <c r="AD493" s="257">
        <f t="shared" si="151"/>
        <v>195.18733416246602</v>
      </c>
      <c r="AE493" s="258">
        <f t="shared" si="152"/>
        <v>7.3143144093087582E-124</v>
      </c>
      <c r="AF493" s="236">
        <f t="shared" si="159"/>
        <v>1297.4171534896634</v>
      </c>
      <c r="AG493" s="237">
        <f t="shared" si="169"/>
        <v>8.0300622237399477E-2</v>
      </c>
      <c r="AH493" s="254">
        <f t="shared" si="170"/>
        <v>34916</v>
      </c>
      <c r="AI493" s="259">
        <f t="shared" si="160"/>
        <v>70.252010462612589</v>
      </c>
      <c r="AJ493" s="259">
        <f t="shared" si="161"/>
        <v>2.0887533482777556</v>
      </c>
      <c r="AK493" s="253">
        <f t="shared" si="162"/>
        <v>1.2378070538830206E-124</v>
      </c>
      <c r="AL493" s="256">
        <f t="shared" si="163"/>
        <v>6392.9329520977462</v>
      </c>
      <c r="AM493" s="257">
        <f t="shared" si="164"/>
        <v>509.65581697977228</v>
      </c>
      <c r="AN493" s="258">
        <f t="shared" si="165"/>
        <v>8.0457458502396341E-123</v>
      </c>
      <c r="AO493" s="236">
        <f t="shared" si="166"/>
        <v>6902.5887690775189</v>
      </c>
      <c r="AP493" s="241">
        <f t="shared" si="167"/>
        <v>5.1594638928710385E-2</v>
      </c>
    </row>
    <row r="494" spans="21:42">
      <c r="U494" s="251">
        <v>485</v>
      </c>
      <c r="V494" s="252">
        <f t="shared" si="153"/>
        <v>0.80713772093886671</v>
      </c>
      <c r="W494" s="252">
        <f t="shared" si="154"/>
        <v>4.4156584899111603E-2</v>
      </c>
      <c r="X494" s="253">
        <f t="shared" si="155"/>
        <v>3.8408537035281641E-128</v>
      </c>
      <c r="Y494" s="254">
        <f t="shared" si="168"/>
        <v>44010</v>
      </c>
      <c r="Z494" s="255">
        <f t="shared" si="156"/>
        <v>12.107065814083001</v>
      </c>
      <c r="AA494" s="255">
        <f t="shared" si="157"/>
        <v>0.79481852818400889</v>
      </c>
      <c r="AB494" s="253">
        <f t="shared" si="158"/>
        <v>6.1453659256450627E-126</v>
      </c>
      <c r="AC494" s="256">
        <f t="shared" si="150"/>
        <v>1101.7429890815529</v>
      </c>
      <c r="AD494" s="257">
        <f t="shared" si="151"/>
        <v>193.93572087689813</v>
      </c>
      <c r="AE494" s="258">
        <f t="shared" si="152"/>
        <v>3.9944878516692913E-124</v>
      </c>
      <c r="AF494" s="236">
        <f t="shared" si="159"/>
        <v>1295.678709958451</v>
      </c>
      <c r="AG494" s="237">
        <f t="shared" si="169"/>
        <v>8.0193025311533758E-2</v>
      </c>
      <c r="AH494" s="254">
        <f t="shared" si="170"/>
        <v>34923</v>
      </c>
      <c r="AI494" s="259">
        <f t="shared" si="160"/>
        <v>70.220981721681397</v>
      </c>
      <c r="AJ494" s="259">
        <f t="shared" si="161"/>
        <v>2.0753594902582453</v>
      </c>
      <c r="AK494" s="253">
        <f t="shared" si="162"/>
        <v>6.7599025182095685E-125</v>
      </c>
      <c r="AL494" s="256">
        <f t="shared" si="163"/>
        <v>6390.1093366730074</v>
      </c>
      <c r="AM494" s="257">
        <f t="shared" si="164"/>
        <v>506.38771562301173</v>
      </c>
      <c r="AN494" s="258">
        <f t="shared" si="165"/>
        <v>4.3939366368362195E-123</v>
      </c>
      <c r="AO494" s="236">
        <f t="shared" si="166"/>
        <v>6896.4970522960193</v>
      </c>
      <c r="AP494" s="241">
        <f t="shared" si="167"/>
        <v>5.154910529802309E-2</v>
      </c>
    </row>
    <row r="495" spans="21:42">
      <c r="U495" s="251">
        <v>486</v>
      </c>
      <c r="V495" s="252">
        <f t="shared" si="153"/>
        <v>0.8067812262695484</v>
      </c>
      <c r="W495" s="252">
        <f t="shared" si="154"/>
        <v>4.3873436566038738E-2</v>
      </c>
      <c r="X495" s="253">
        <f t="shared" si="155"/>
        <v>2.0975641188264569E-128</v>
      </c>
      <c r="Y495" s="254">
        <f t="shared" si="168"/>
        <v>44017</v>
      </c>
      <c r="Z495" s="255">
        <f t="shared" si="156"/>
        <v>12.101718394043226</v>
      </c>
      <c r="AA495" s="255">
        <f t="shared" si="157"/>
        <v>0.78972185818869733</v>
      </c>
      <c r="AB495" s="253">
        <f t="shared" si="158"/>
        <v>3.3561025901223312E-126</v>
      </c>
      <c r="AC495" s="256">
        <f t="shared" si="150"/>
        <v>1101.2563738579336</v>
      </c>
      <c r="AD495" s="257">
        <f t="shared" si="151"/>
        <v>192.69213339804213</v>
      </c>
      <c r="AE495" s="258">
        <f t="shared" si="152"/>
        <v>2.1814666835795155E-124</v>
      </c>
      <c r="AF495" s="236">
        <f t="shared" si="159"/>
        <v>1293.9485072559758</v>
      </c>
      <c r="AG495" s="237">
        <f t="shared" si="169"/>
        <v>8.0085938432628317E-2</v>
      </c>
      <c r="AH495" s="254">
        <f t="shared" si="170"/>
        <v>34930</v>
      </c>
      <c r="AI495" s="259">
        <f t="shared" si="160"/>
        <v>70.189966685450713</v>
      </c>
      <c r="AJ495" s="259">
        <f t="shared" si="161"/>
        <v>2.0620515186038206</v>
      </c>
      <c r="AK495" s="253">
        <f t="shared" si="162"/>
        <v>3.691712849134564E-125</v>
      </c>
      <c r="AL495" s="256">
        <f t="shared" si="163"/>
        <v>6387.2869683760146</v>
      </c>
      <c r="AM495" s="257">
        <f t="shared" si="164"/>
        <v>503.1405705393322</v>
      </c>
      <c r="AN495" s="258">
        <f t="shared" si="165"/>
        <v>2.3996133519374669E-123</v>
      </c>
      <c r="AO495" s="236">
        <f t="shared" si="166"/>
        <v>6890.4275389153463</v>
      </c>
      <c r="AP495" s="241">
        <f t="shared" si="167"/>
        <v>5.1503737630641297E-2</v>
      </c>
    </row>
    <row r="496" spans="21:42">
      <c r="U496" s="251">
        <v>487</v>
      </c>
      <c r="V496" s="252">
        <f t="shared" si="153"/>
        <v>0.806424889055948</v>
      </c>
      <c r="W496" s="252">
        <f t="shared" si="154"/>
        <v>4.359210388466777E-2</v>
      </c>
      <c r="X496" s="253">
        <f t="shared" si="155"/>
        <v>1.1455201296906672E-128</v>
      </c>
      <c r="Y496" s="254">
        <f t="shared" si="168"/>
        <v>44024</v>
      </c>
      <c r="Z496" s="255">
        <f t="shared" si="156"/>
        <v>12.096373335839219</v>
      </c>
      <c r="AA496" s="255">
        <f t="shared" si="157"/>
        <v>0.78465786992401987</v>
      </c>
      <c r="AB496" s="253">
        <f t="shared" si="158"/>
        <v>1.8328322075050674E-126</v>
      </c>
      <c r="AC496" s="256">
        <f t="shared" si="150"/>
        <v>1100.7699735613689</v>
      </c>
      <c r="AD496" s="257">
        <f t="shared" si="151"/>
        <v>191.45652026146087</v>
      </c>
      <c r="AE496" s="258">
        <f t="shared" si="152"/>
        <v>1.1913409348782937E-124</v>
      </c>
      <c r="AF496" s="236">
        <f t="shared" si="159"/>
        <v>1292.2264938228298</v>
      </c>
      <c r="AG496" s="237">
        <f t="shared" si="169"/>
        <v>7.997935840953331E-2</v>
      </c>
      <c r="AH496" s="254">
        <f t="shared" si="170"/>
        <v>34937</v>
      </c>
      <c r="AI496" s="259">
        <f t="shared" si="160"/>
        <v>70.158965347867479</v>
      </c>
      <c r="AJ496" s="259">
        <f t="shared" si="161"/>
        <v>2.048828882579385</v>
      </c>
      <c r="AK496" s="253">
        <f t="shared" si="162"/>
        <v>2.0161154282555741E-125</v>
      </c>
      <c r="AL496" s="256">
        <f t="shared" si="163"/>
        <v>6384.4658466559404</v>
      </c>
      <c r="AM496" s="257">
        <f t="shared" si="164"/>
        <v>499.91424734936987</v>
      </c>
      <c r="AN496" s="258">
        <f t="shared" si="165"/>
        <v>1.3104750283661231E-123</v>
      </c>
      <c r="AO496" s="236">
        <f t="shared" si="166"/>
        <v>6884.3800940053106</v>
      </c>
      <c r="AP496" s="241">
        <f t="shared" si="167"/>
        <v>5.1458534918005089E-2</v>
      </c>
    </row>
    <row r="497" spans="21:42">
      <c r="U497" s="251">
        <v>488</v>
      </c>
      <c r="V497" s="252">
        <f t="shared" si="153"/>
        <v>0.80606870922852081</v>
      </c>
      <c r="W497" s="252">
        <f t="shared" si="154"/>
        <v>4.3312575212369343E-2</v>
      </c>
      <c r="X497" s="253">
        <f t="shared" si="155"/>
        <v>6.2559058659941225E-129</v>
      </c>
      <c r="Y497" s="254">
        <f t="shared" si="168"/>
        <v>44031</v>
      </c>
      <c r="Z497" s="255">
        <f t="shared" si="156"/>
        <v>12.091030638427812</v>
      </c>
      <c r="AA497" s="255">
        <f t="shared" si="157"/>
        <v>0.77962635382264822</v>
      </c>
      <c r="AB497" s="253">
        <f t="shared" si="158"/>
        <v>1.0009449385590596E-126</v>
      </c>
      <c r="AC497" s="256">
        <f t="shared" si="150"/>
        <v>1100.2837880969309</v>
      </c>
      <c r="AD497" s="257">
        <f t="shared" si="151"/>
        <v>190.22883033272618</v>
      </c>
      <c r="AE497" s="258">
        <f t="shared" si="152"/>
        <v>6.5061421006338878E-125</v>
      </c>
      <c r="AF497" s="236">
        <f t="shared" si="159"/>
        <v>1290.5126184296571</v>
      </c>
      <c r="AG497" s="237">
        <f t="shared" si="169"/>
        <v>7.9873282071526719E-2</v>
      </c>
      <c r="AH497" s="254">
        <f t="shared" si="170"/>
        <v>34944</v>
      </c>
      <c r="AI497" s="259">
        <f t="shared" si="160"/>
        <v>70.12797770288131</v>
      </c>
      <c r="AJ497" s="259">
        <f t="shared" si="161"/>
        <v>2.0356910349813591</v>
      </c>
      <c r="AK497" s="253">
        <f t="shared" si="162"/>
        <v>1.1010394324149655E-125</v>
      </c>
      <c r="AL497" s="256">
        <f t="shared" si="163"/>
        <v>6381.6459709621995</v>
      </c>
      <c r="AM497" s="257">
        <f t="shared" si="164"/>
        <v>496.70861253545155</v>
      </c>
      <c r="AN497" s="258">
        <f t="shared" si="165"/>
        <v>7.1567563106972758E-124</v>
      </c>
      <c r="AO497" s="236">
        <f t="shared" si="166"/>
        <v>6878.3545834976512</v>
      </c>
      <c r="AP497" s="241">
        <f t="shared" si="167"/>
        <v>5.1413496157997167E-2</v>
      </c>
    </row>
    <row r="498" spans="21:42">
      <c r="U498" s="251">
        <v>489</v>
      </c>
      <c r="V498" s="252">
        <f t="shared" si="153"/>
        <v>0.80571268671775287</v>
      </c>
      <c r="W498" s="252">
        <f t="shared" si="154"/>
        <v>4.3034838981170852E-2</v>
      </c>
      <c r="X498" s="253">
        <f t="shared" si="155"/>
        <v>3.4164705787185031E-129</v>
      </c>
      <c r="Y498" s="254">
        <f t="shared" si="168"/>
        <v>44038</v>
      </c>
      <c r="Z498" s="255">
        <f t="shared" si="156"/>
        <v>12.085690300766293</v>
      </c>
      <c r="AA498" s="255">
        <f t="shared" si="157"/>
        <v>0.77462710166107529</v>
      </c>
      <c r="AB498" s="253">
        <f t="shared" si="158"/>
        <v>5.4663529259496051E-127</v>
      </c>
      <c r="AC498" s="256">
        <f t="shared" si="150"/>
        <v>1099.7978173697327</v>
      </c>
      <c r="AD498" s="257">
        <f t="shared" si="151"/>
        <v>189.00901280530235</v>
      </c>
      <c r="AE498" s="258">
        <f t="shared" si="152"/>
        <v>3.5531294018672424E-125</v>
      </c>
      <c r="AF498" s="236">
        <f t="shared" si="159"/>
        <v>1288.806830175035</v>
      </c>
      <c r="AG498" s="237">
        <f t="shared" si="169"/>
        <v>7.9767706268183136E-2</v>
      </c>
      <c r="AH498" s="254">
        <f t="shared" si="170"/>
        <v>34951</v>
      </c>
      <c r="AI498" s="259">
        <f t="shared" si="160"/>
        <v>70.097003744444493</v>
      </c>
      <c r="AJ498" s="259">
        <f t="shared" si="161"/>
        <v>2.02263743211503</v>
      </c>
      <c r="AK498" s="253">
        <f t="shared" si="162"/>
        <v>6.0129882185445657E-126</v>
      </c>
      <c r="AL498" s="256">
        <f t="shared" si="163"/>
        <v>6378.8273407444485</v>
      </c>
      <c r="AM498" s="257">
        <f t="shared" si="164"/>
        <v>493.52353343606728</v>
      </c>
      <c r="AN498" s="258">
        <f t="shared" si="165"/>
        <v>3.9084423420539684E-124</v>
      </c>
      <c r="AO498" s="236">
        <f t="shared" si="166"/>
        <v>6872.3508741805163</v>
      </c>
      <c r="AP498" s="241">
        <f t="shared" si="167"/>
        <v>5.136862035490164E-2</v>
      </c>
    </row>
    <row r="499" spans="21:42">
      <c r="U499" s="251">
        <v>490</v>
      </c>
      <c r="V499" s="252">
        <f t="shared" si="153"/>
        <v>0.80535682145416077</v>
      </c>
      <c r="W499" s="252">
        <f t="shared" si="154"/>
        <v>4.2758883697277907E-2</v>
      </c>
      <c r="X499" s="253">
        <f t="shared" si="155"/>
        <v>1.8658003277666501E-129</v>
      </c>
      <c r="Y499" s="254">
        <f t="shared" si="168"/>
        <v>44045</v>
      </c>
      <c r="Z499" s="255">
        <f t="shared" si="156"/>
        <v>12.080352321812411</v>
      </c>
      <c r="AA499" s="255">
        <f t="shared" si="157"/>
        <v>0.76965990655100236</v>
      </c>
      <c r="AB499" s="253">
        <f t="shared" si="158"/>
        <v>2.9852805244266402E-127</v>
      </c>
      <c r="AC499" s="256">
        <f t="shared" si="150"/>
        <v>1099.3120612849293</v>
      </c>
      <c r="AD499" s="257">
        <f t="shared" si="151"/>
        <v>187.79701719844456</v>
      </c>
      <c r="AE499" s="258">
        <f t="shared" si="152"/>
        <v>1.9404323408773157E-125</v>
      </c>
      <c r="AF499" s="236">
        <f t="shared" si="159"/>
        <v>1287.1090784833739</v>
      </c>
      <c r="AG499" s="237">
        <f t="shared" si="169"/>
        <v>7.9662627869243913E-2</v>
      </c>
      <c r="AH499" s="254">
        <f t="shared" si="170"/>
        <v>34958</v>
      </c>
      <c r="AI499" s="259">
        <f t="shared" si="160"/>
        <v>70.066043466511985</v>
      </c>
      <c r="AJ499" s="259">
        <f t="shared" si="161"/>
        <v>2.0096675337720615</v>
      </c>
      <c r="AK499" s="253">
        <f t="shared" si="162"/>
        <v>3.2838085768693044E-126</v>
      </c>
      <c r="AL499" s="256">
        <f t="shared" si="163"/>
        <v>6376.0099554525887</v>
      </c>
      <c r="AM499" s="257">
        <f t="shared" si="164"/>
        <v>490.35887824038298</v>
      </c>
      <c r="AN499" s="258">
        <f t="shared" si="165"/>
        <v>2.1344755749650482E-124</v>
      </c>
      <c r="AO499" s="236">
        <f t="shared" si="166"/>
        <v>6866.3688336929717</v>
      </c>
      <c r="AP499" s="241">
        <f t="shared" si="167"/>
        <v>5.1323906519362944E-2</v>
      </c>
    </row>
    <row r="500" spans="21:42">
      <c r="U500" s="251">
        <v>491</v>
      </c>
      <c r="V500" s="252">
        <f t="shared" si="153"/>
        <v>0.80500111336829228</v>
      </c>
      <c r="W500" s="252">
        <f t="shared" si="154"/>
        <v>4.2484697940598531E-2</v>
      </c>
      <c r="X500" s="253">
        <f t="shared" si="155"/>
        <v>1.0189494634548024E-129</v>
      </c>
      <c r="Y500" s="254">
        <f t="shared" si="168"/>
        <v>44052</v>
      </c>
      <c r="Z500" s="255">
        <f t="shared" si="156"/>
        <v>12.075016700524385</v>
      </c>
      <c r="AA500" s="255">
        <f t="shared" si="157"/>
        <v>0.76472456293077351</v>
      </c>
      <c r="AB500" s="253">
        <f t="shared" si="158"/>
        <v>1.6303191415276839E-127</v>
      </c>
      <c r="AC500" s="256">
        <f t="shared" si="150"/>
        <v>1098.826519747719</v>
      </c>
      <c r="AD500" s="257">
        <f t="shared" si="151"/>
        <v>186.59279335510871</v>
      </c>
      <c r="AE500" s="258">
        <f t="shared" si="152"/>
        <v>1.0597074419929946E-125</v>
      </c>
      <c r="AF500" s="236">
        <f t="shared" si="159"/>
        <v>1285.4193131028278</v>
      </c>
      <c r="AG500" s="237">
        <f t="shared" si="169"/>
        <v>7.9558043764487704E-2</v>
      </c>
      <c r="AH500" s="254">
        <f t="shared" si="170"/>
        <v>34965</v>
      </c>
      <c r="AI500" s="259">
        <f t="shared" si="160"/>
        <v>70.035096863041431</v>
      </c>
      <c r="AJ500" s="259">
        <f t="shared" si="161"/>
        <v>1.9967808032081309</v>
      </c>
      <c r="AK500" s="253">
        <f t="shared" si="162"/>
        <v>1.7933510556804523E-126</v>
      </c>
      <c r="AL500" s="256">
        <f t="shared" si="163"/>
        <v>6373.1938145367694</v>
      </c>
      <c r="AM500" s="257">
        <f t="shared" si="164"/>
        <v>487.21451598278395</v>
      </c>
      <c r="AN500" s="258">
        <f t="shared" si="165"/>
        <v>1.165678186192294E-124</v>
      </c>
      <c r="AO500" s="236">
        <f t="shared" si="166"/>
        <v>6860.4083305195536</v>
      </c>
      <c r="AP500" s="241">
        <f t="shared" si="167"/>
        <v>5.1279353668345136E-2</v>
      </c>
    </row>
    <row r="501" spans="21:42">
      <c r="U501" s="251">
        <v>492</v>
      </c>
      <c r="V501" s="252">
        <f t="shared" si="153"/>
        <v>0.80464556239072527</v>
      </c>
      <c r="W501" s="252">
        <f t="shared" si="154"/>
        <v>4.2212270364270582E-2</v>
      </c>
      <c r="X501" s="253">
        <f t="shared" si="155"/>
        <v>5.5646791010992004E-130</v>
      </c>
      <c r="Y501" s="254">
        <f t="shared" si="168"/>
        <v>44059</v>
      </c>
      <c r="Z501" s="255">
        <f t="shared" si="156"/>
        <v>12.069683435860879</v>
      </c>
      <c r="AA501" s="255">
        <f t="shared" si="157"/>
        <v>0.75982086655687042</v>
      </c>
      <c r="AB501" s="253">
        <f t="shared" si="158"/>
        <v>8.9034865617587208E-128</v>
      </c>
      <c r="AC501" s="256">
        <f t="shared" si="150"/>
        <v>1098.3411926633401</v>
      </c>
      <c r="AD501" s="257">
        <f t="shared" si="151"/>
        <v>185.39629143987636</v>
      </c>
      <c r="AE501" s="258">
        <f t="shared" si="152"/>
        <v>5.787266265143169E-126</v>
      </c>
      <c r="AF501" s="236">
        <f t="shared" si="159"/>
        <v>1283.7374841032165</v>
      </c>
      <c r="AG501" s="237">
        <f t="shared" si="169"/>
        <v>7.9453950863601935E-2</v>
      </c>
      <c r="AH501" s="254">
        <f t="shared" si="170"/>
        <v>34972</v>
      </c>
      <c r="AI501" s="259">
        <f t="shared" si="160"/>
        <v>70.004163927993105</v>
      </c>
      <c r="AJ501" s="259">
        <f t="shared" si="161"/>
        <v>1.9839767071207173</v>
      </c>
      <c r="AK501" s="253">
        <f t="shared" si="162"/>
        <v>9.7938352179345921E-127</v>
      </c>
      <c r="AL501" s="256">
        <f t="shared" si="163"/>
        <v>6370.3789174473714</v>
      </c>
      <c r="AM501" s="257">
        <f t="shared" si="164"/>
        <v>484.09031653745501</v>
      </c>
      <c r="AN501" s="258">
        <f t="shared" si="165"/>
        <v>6.3659928916574853E-125</v>
      </c>
      <c r="AO501" s="236">
        <f t="shared" si="166"/>
        <v>6854.4692339848261</v>
      </c>
      <c r="AP501" s="241">
        <f t="shared" si="167"/>
        <v>5.12349608250912E-2</v>
      </c>
    </row>
    <row r="502" spans="21:42">
      <c r="U502" s="251">
        <v>493</v>
      </c>
      <c r="V502" s="252">
        <f t="shared" si="153"/>
        <v>0.80429016845206858</v>
      </c>
      <c r="W502" s="252">
        <f t="shared" si="154"/>
        <v>4.194158969419224E-2</v>
      </c>
      <c r="X502" s="253">
        <f t="shared" si="155"/>
        <v>3.0389783408122153E-130</v>
      </c>
      <c r="Y502" s="254">
        <f t="shared" si="168"/>
        <v>44066</v>
      </c>
      <c r="Z502" s="255">
        <f t="shared" si="156"/>
        <v>12.064352526781029</v>
      </c>
      <c r="AA502" s="255">
        <f t="shared" si="157"/>
        <v>0.75494861449546036</v>
      </c>
      <c r="AB502" s="253">
        <f t="shared" si="158"/>
        <v>4.8623653452995442E-128</v>
      </c>
      <c r="AC502" s="256">
        <f t="shared" si="150"/>
        <v>1097.8560799370734</v>
      </c>
      <c r="AD502" s="257">
        <f t="shared" si="151"/>
        <v>184.20746193689232</v>
      </c>
      <c r="AE502" s="258">
        <f t="shared" si="152"/>
        <v>3.1605374744447039E-126</v>
      </c>
      <c r="AF502" s="236">
        <f t="shared" si="159"/>
        <v>1282.0635418739657</v>
      </c>
      <c r="AG502" s="237">
        <f t="shared" si="169"/>
        <v>7.9350346096055319E-2</v>
      </c>
      <c r="AH502" s="254">
        <f t="shared" si="170"/>
        <v>34979</v>
      </c>
      <c r="AI502" s="259">
        <f t="shared" si="160"/>
        <v>69.973244655329964</v>
      </c>
      <c r="AJ502" s="259">
        <f t="shared" si="161"/>
        <v>1.9712547156270352</v>
      </c>
      <c r="AK502" s="253">
        <f t="shared" si="162"/>
        <v>5.3486018798294991E-127</v>
      </c>
      <c r="AL502" s="256">
        <f t="shared" si="163"/>
        <v>6367.5652636350251</v>
      </c>
      <c r="AM502" s="257">
        <f t="shared" si="164"/>
        <v>480.98615061299654</v>
      </c>
      <c r="AN502" s="258">
        <f t="shared" si="165"/>
        <v>3.4765912218891746E-125</v>
      </c>
      <c r="AO502" s="236">
        <f t="shared" si="166"/>
        <v>6848.5514142480215</v>
      </c>
      <c r="AP502" s="241">
        <f t="shared" si="167"/>
        <v>5.1190727019083018E-2</v>
      </c>
    </row>
    <row r="503" spans="21:42">
      <c r="U503" s="251">
        <v>494</v>
      </c>
      <c r="V503" s="252">
        <f t="shared" si="153"/>
        <v>0.80393493148296147</v>
      </c>
      <c r="W503" s="252">
        <f t="shared" si="154"/>
        <v>4.1672644728555301E-2</v>
      </c>
      <c r="X503" s="253">
        <f t="shared" si="155"/>
        <v>1.6596445523877484E-130</v>
      </c>
      <c r="Y503" s="254">
        <f t="shared" si="168"/>
        <v>44073</v>
      </c>
      <c r="Z503" s="255">
        <f t="shared" si="156"/>
        <v>12.059023972244422</v>
      </c>
      <c r="AA503" s="255">
        <f t="shared" si="157"/>
        <v>0.75010760511399543</v>
      </c>
      <c r="AB503" s="253">
        <f t="shared" si="158"/>
        <v>2.6554312838203978E-128</v>
      </c>
      <c r="AC503" s="256">
        <f t="shared" si="150"/>
        <v>1097.3711814742423</v>
      </c>
      <c r="AD503" s="257">
        <f t="shared" si="151"/>
        <v>183.02625564781488</v>
      </c>
      <c r="AE503" s="258">
        <f t="shared" si="152"/>
        <v>1.7260303344832584E-126</v>
      </c>
      <c r="AF503" s="236">
        <f t="shared" si="159"/>
        <v>1280.3974371220572</v>
      </c>
      <c r="AG503" s="237">
        <f t="shared" si="169"/>
        <v>7.9247226410970928E-2</v>
      </c>
      <c r="AH503" s="254">
        <f t="shared" si="170"/>
        <v>34986</v>
      </c>
      <c r="AI503" s="259">
        <f t="shared" si="160"/>
        <v>69.942339039017654</v>
      </c>
      <c r="AJ503" s="259">
        <f t="shared" si="161"/>
        <v>1.9586143022420992</v>
      </c>
      <c r="AK503" s="253">
        <f t="shared" si="162"/>
        <v>2.9209744122024371E-127</v>
      </c>
      <c r="AL503" s="256">
        <f t="shared" si="163"/>
        <v>6364.7528525506059</v>
      </c>
      <c r="AM503" s="257">
        <f t="shared" si="164"/>
        <v>477.90188974707223</v>
      </c>
      <c r="AN503" s="258">
        <f t="shared" si="165"/>
        <v>1.8986333679315842E-125</v>
      </c>
      <c r="AO503" s="236">
        <f t="shared" si="166"/>
        <v>6842.6547422976782</v>
      </c>
      <c r="AP503" s="241">
        <f t="shared" si="167"/>
        <v>5.1146651286001259E-2</v>
      </c>
    </row>
    <row r="504" spans="21:42">
      <c r="U504" s="251">
        <v>495</v>
      </c>
      <c r="V504" s="252">
        <f t="shared" si="153"/>
        <v>0.8035798514140744</v>
      </c>
      <c r="W504" s="252">
        <f t="shared" si="154"/>
        <v>4.1405424337381765E-2</v>
      </c>
      <c r="X504" s="253">
        <f t="shared" si="155"/>
        <v>9.0636382736903964E-131</v>
      </c>
      <c r="Y504" s="254">
        <f t="shared" si="168"/>
        <v>44080</v>
      </c>
      <c r="Z504" s="255">
        <f t="shared" si="156"/>
        <v>12.053697771211116</v>
      </c>
      <c r="AA504" s="255">
        <f t="shared" si="157"/>
        <v>0.74529763807287175</v>
      </c>
      <c r="AB504" s="253">
        <f t="shared" si="158"/>
        <v>1.4501821237904636E-128</v>
      </c>
      <c r="AC504" s="256">
        <f t="shared" si="150"/>
        <v>1096.8864971802116</v>
      </c>
      <c r="AD504" s="257">
        <f t="shared" si="151"/>
        <v>181.8526236897807</v>
      </c>
      <c r="AE504" s="258">
        <f t="shared" si="152"/>
        <v>9.4261838046380134E-127</v>
      </c>
      <c r="AF504" s="236">
        <f t="shared" si="159"/>
        <v>1278.7391208699923</v>
      </c>
      <c r="AG504" s="237">
        <f t="shared" si="169"/>
        <v>7.9144588777000202E-2</v>
      </c>
      <c r="AH504" s="254">
        <f t="shared" si="170"/>
        <v>34993</v>
      </c>
      <c r="AI504" s="259">
        <f t="shared" si="160"/>
        <v>69.911447073024476</v>
      </c>
      <c r="AJ504" s="259">
        <f t="shared" si="161"/>
        <v>1.946054943856943</v>
      </c>
      <c r="AK504" s="253">
        <f t="shared" si="162"/>
        <v>1.5952003361695098E-127</v>
      </c>
      <c r="AL504" s="256">
        <f t="shared" si="163"/>
        <v>6361.9416836452265</v>
      </c>
      <c r="AM504" s="257">
        <f t="shared" si="164"/>
        <v>474.83740630109406</v>
      </c>
      <c r="AN504" s="258">
        <f t="shared" si="165"/>
        <v>1.0368802185101814E-125</v>
      </c>
      <c r="AO504" s="236">
        <f t="shared" si="166"/>
        <v>6836.7790899463207</v>
      </c>
      <c r="AP504" s="241">
        <f t="shared" si="167"/>
        <v>5.110273266768562E-2</v>
      </c>
    </row>
    <row r="505" spans="21:42">
      <c r="U505" s="251">
        <v>496</v>
      </c>
      <c r="V505" s="252">
        <f t="shared" si="153"/>
        <v>0.80322492817610769</v>
      </c>
      <c r="W505" s="252">
        <f t="shared" si="154"/>
        <v>4.1139917462063171E-2</v>
      </c>
      <c r="X505" s="253">
        <f t="shared" si="155"/>
        <v>4.9498272770588535E-131</v>
      </c>
      <c r="Y505" s="254">
        <f t="shared" si="168"/>
        <v>44087</v>
      </c>
      <c r="Z505" s="255">
        <f t="shared" si="156"/>
        <v>12.048373922641616</v>
      </c>
      <c r="AA505" s="255">
        <f t="shared" si="157"/>
        <v>0.74051851431713711</v>
      </c>
      <c r="AB505" s="253">
        <f t="shared" si="158"/>
        <v>7.919723643294165E-129</v>
      </c>
      <c r="AC505" s="256">
        <f t="shared" si="150"/>
        <v>1096.402026960387</v>
      </c>
      <c r="AD505" s="257">
        <f t="shared" si="151"/>
        <v>180.68651749338144</v>
      </c>
      <c r="AE505" s="258">
        <f t="shared" si="152"/>
        <v>5.1478203681412061E-127</v>
      </c>
      <c r="AF505" s="236">
        <f t="shared" si="159"/>
        <v>1277.0885444537685</v>
      </c>
      <c r="AG505" s="237">
        <f t="shared" si="169"/>
        <v>7.9042430182197712E-2</v>
      </c>
      <c r="AH505" s="254">
        <f t="shared" si="170"/>
        <v>35000</v>
      </c>
      <c r="AI505" s="259">
        <f t="shared" si="160"/>
        <v>69.880568751321363</v>
      </c>
      <c r="AJ505" s="259">
        <f t="shared" si="161"/>
        <v>1.933576120716969</v>
      </c>
      <c r="AK505" s="253">
        <f t="shared" si="162"/>
        <v>8.711696007623582E-128</v>
      </c>
      <c r="AL505" s="256">
        <f t="shared" si="163"/>
        <v>6359.1317563702441</v>
      </c>
      <c r="AM505" s="257">
        <f t="shared" si="164"/>
        <v>471.7925734549404</v>
      </c>
      <c r="AN505" s="258">
        <f t="shared" si="165"/>
        <v>5.6626024049553279E-126</v>
      </c>
      <c r="AO505" s="236">
        <f t="shared" si="166"/>
        <v>6830.9243298251849</v>
      </c>
      <c r="AP505" s="241">
        <f t="shared" si="167"/>
        <v>5.1058970212095413E-2</v>
      </c>
    </row>
    <row r="506" spans="21:42">
      <c r="U506" s="251">
        <v>497</v>
      </c>
      <c r="V506" s="252">
        <f t="shared" si="153"/>
        <v>0.80287016169979275</v>
      </c>
      <c r="W506" s="252">
        <f t="shared" si="154"/>
        <v>4.0876113114902878E-2</v>
      </c>
      <c r="X506" s="253">
        <f t="shared" si="155"/>
        <v>2.7031959278246882E-131</v>
      </c>
      <c r="Y506" s="254">
        <f t="shared" si="168"/>
        <v>44094</v>
      </c>
      <c r="Z506" s="255">
        <f t="shared" si="156"/>
        <v>12.04305242549689</v>
      </c>
      <c r="AA506" s="255">
        <f t="shared" si="157"/>
        <v>0.73577003606825175</v>
      </c>
      <c r="AB506" s="253">
        <f t="shared" si="158"/>
        <v>4.325113484519501E-129</v>
      </c>
      <c r="AC506" s="256">
        <f t="shared" si="150"/>
        <v>1095.9177707202168</v>
      </c>
      <c r="AD506" s="257">
        <f t="shared" si="151"/>
        <v>179.52788880065341</v>
      </c>
      <c r="AE506" s="258">
        <f t="shared" si="152"/>
        <v>2.8113237649376752E-127</v>
      </c>
      <c r="AF506" s="236">
        <f t="shared" si="159"/>
        <v>1275.4456595208703</v>
      </c>
      <c r="AG506" s="237">
        <f t="shared" si="169"/>
        <v>7.8940747633896788E-2</v>
      </c>
      <c r="AH506" s="254">
        <f t="shared" si="170"/>
        <v>35007</v>
      </c>
      <c r="AI506" s="259">
        <f t="shared" si="160"/>
        <v>69.849704067881973</v>
      </c>
      <c r="AJ506" s="259">
        <f t="shared" si="161"/>
        <v>1.9211773164004353</v>
      </c>
      <c r="AK506" s="253">
        <f t="shared" si="162"/>
        <v>4.7576248329714516E-128</v>
      </c>
      <c r="AL506" s="256">
        <f t="shared" si="163"/>
        <v>6356.32307017726</v>
      </c>
      <c r="AM506" s="257">
        <f t="shared" si="164"/>
        <v>468.76726520170615</v>
      </c>
      <c r="AN506" s="258">
        <f t="shared" si="165"/>
        <v>3.0924561414314429E-126</v>
      </c>
      <c r="AO506" s="236">
        <f t="shared" si="166"/>
        <v>6825.0903353789663</v>
      </c>
      <c r="AP506" s="241">
        <f t="shared" si="167"/>
        <v>5.1015362973270292E-2</v>
      </c>
    </row>
    <row r="507" spans="21:42">
      <c r="U507" s="251">
        <v>498</v>
      </c>
      <c r="V507" s="252">
        <f t="shared" si="153"/>
        <v>0.80251555191589163</v>
      </c>
      <c r="W507" s="252">
        <f t="shared" si="154"/>
        <v>4.0614000378661468E-2</v>
      </c>
      <c r="X507" s="253">
        <f t="shared" si="155"/>
        <v>1.476267315038495E-131</v>
      </c>
      <c r="Y507" s="254">
        <f t="shared" si="168"/>
        <v>44101</v>
      </c>
      <c r="Z507" s="255">
        <f t="shared" si="156"/>
        <v>12.037733278738374</v>
      </c>
      <c r="AA507" s="255">
        <f t="shared" si="157"/>
        <v>0.73105200681590643</v>
      </c>
      <c r="AB507" s="253">
        <f t="shared" si="158"/>
        <v>2.3620277040615919E-129</v>
      </c>
      <c r="AC507" s="256">
        <f t="shared" si="150"/>
        <v>1095.4337283651921</v>
      </c>
      <c r="AD507" s="257">
        <f t="shared" si="151"/>
        <v>178.37668966308115</v>
      </c>
      <c r="AE507" s="258">
        <f t="shared" si="152"/>
        <v>1.5353180076400346E-127</v>
      </c>
      <c r="AF507" s="236">
        <f t="shared" si="159"/>
        <v>1273.8104180282733</v>
      </c>
      <c r="AG507" s="237">
        <f t="shared" si="169"/>
        <v>7.8839538158585951E-2</v>
      </c>
      <c r="AH507" s="254">
        <f t="shared" si="170"/>
        <v>35014</v>
      </c>
      <c r="AI507" s="259">
        <f t="shared" si="160"/>
        <v>69.818853016682567</v>
      </c>
      <c r="AJ507" s="259">
        <f t="shared" si="161"/>
        <v>1.9088580177970891</v>
      </c>
      <c r="AK507" s="253">
        <f t="shared" si="162"/>
        <v>2.598230474467751E-128</v>
      </c>
      <c r="AL507" s="256">
        <f t="shared" si="163"/>
        <v>6353.5156245181133</v>
      </c>
      <c r="AM507" s="257">
        <f t="shared" si="164"/>
        <v>465.76135634248971</v>
      </c>
      <c r="AN507" s="258">
        <f t="shared" si="165"/>
        <v>1.6888498084040383E-126</v>
      </c>
      <c r="AO507" s="236">
        <f t="shared" si="166"/>
        <v>6819.2769808606026</v>
      </c>
      <c r="AP507" s="241">
        <f t="shared" si="167"/>
        <v>5.0971910011291269E-2</v>
      </c>
    </row>
    <row r="508" spans="21:42">
      <c r="U508" s="251">
        <v>499</v>
      </c>
      <c r="V508" s="252">
        <f t="shared" si="153"/>
        <v>0.80216109875519659</v>
      </c>
      <c r="W508" s="252">
        <f t="shared" si="154"/>
        <v>4.0353568406104899E-2</v>
      </c>
      <c r="X508" s="253">
        <f t="shared" si="155"/>
        <v>8.062179892394046E-132</v>
      </c>
      <c r="Y508" s="254">
        <f t="shared" si="168"/>
        <v>44108</v>
      </c>
      <c r="Z508" s="255">
        <f t="shared" si="156"/>
        <v>12.032416481327949</v>
      </c>
      <c r="AA508" s="255">
        <f t="shared" si="157"/>
        <v>0.72636423130988814</v>
      </c>
      <c r="AB508" s="253">
        <f t="shared" si="158"/>
        <v>1.2899487827830474E-129</v>
      </c>
      <c r="AC508" s="256">
        <f t="shared" si="150"/>
        <v>1094.9498998008435</v>
      </c>
      <c r="AD508" s="257">
        <f t="shared" si="151"/>
        <v>177.23287243961269</v>
      </c>
      <c r="AE508" s="258">
        <f t="shared" si="152"/>
        <v>8.3846670880898079E-128</v>
      </c>
      <c r="AF508" s="236">
        <f t="shared" si="159"/>
        <v>1272.1827722404562</v>
      </c>
      <c r="AG508" s="237">
        <f t="shared" si="169"/>
        <v>7.8738798801785984E-2</v>
      </c>
      <c r="AH508" s="254">
        <f t="shared" si="170"/>
        <v>35021</v>
      </c>
      <c r="AI508" s="259">
        <f t="shared" si="160"/>
        <v>69.788015591702106</v>
      </c>
      <c r="AJ508" s="259">
        <f t="shared" si="161"/>
        <v>1.8966177150869303</v>
      </c>
      <c r="AK508" s="253">
        <f t="shared" si="162"/>
        <v>1.4189436610613521E-128</v>
      </c>
      <c r="AL508" s="256">
        <f t="shared" si="163"/>
        <v>6350.7094188448909</v>
      </c>
      <c r="AM508" s="257">
        <f t="shared" si="164"/>
        <v>462.77472248121097</v>
      </c>
      <c r="AN508" s="258">
        <f t="shared" si="165"/>
        <v>9.2231337968987871E-127</v>
      </c>
      <c r="AO508" s="236">
        <f t="shared" si="166"/>
        <v>6813.484141326102</v>
      </c>
      <c r="AP508" s="241">
        <f t="shared" si="167"/>
        <v>5.0928610392242044E-2</v>
      </c>
    </row>
    <row r="509" spans="21:42">
      <c r="U509" s="251">
        <v>500</v>
      </c>
      <c r="V509" s="252">
        <f t="shared" si="153"/>
        <v>0.80180680214853062</v>
      </c>
      <c r="W509" s="252">
        <f t="shared" si="154"/>
        <v>4.0094806419555533E-2</v>
      </c>
      <c r="X509" s="253">
        <f t="shared" si="155"/>
        <v>4.4029115835046425E-132</v>
      </c>
      <c r="Y509" s="254">
        <f t="shared" si="168"/>
        <v>44115</v>
      </c>
      <c r="Z509" s="255">
        <f t="shared" si="156"/>
        <v>12.02710203222796</v>
      </c>
      <c r="AA509" s="255">
        <f t="shared" si="157"/>
        <v>0.72170651555199961</v>
      </c>
      <c r="AB509" s="253">
        <f t="shared" si="158"/>
        <v>7.0446585336074282E-130</v>
      </c>
      <c r="AC509" s="256">
        <f t="shared" si="150"/>
        <v>1094.4662849327444</v>
      </c>
      <c r="AD509" s="257">
        <f t="shared" si="151"/>
        <v>176.09638979468789</v>
      </c>
      <c r="AE509" s="258">
        <f t="shared" si="152"/>
        <v>4.5790280468448283E-128</v>
      </c>
      <c r="AF509" s="236">
        <f t="shared" si="159"/>
        <v>1270.5626747274323</v>
      </c>
      <c r="AG509" s="237">
        <f t="shared" si="169"/>
        <v>7.8638526627927974E-2</v>
      </c>
      <c r="AH509" s="254">
        <f t="shared" si="170"/>
        <v>35028</v>
      </c>
      <c r="AI509" s="259">
        <f t="shared" si="160"/>
        <v>69.757191786922164</v>
      </c>
      <c r="AJ509" s="259">
        <f t="shared" si="161"/>
        <v>1.88445590171911</v>
      </c>
      <c r="AK509" s="253">
        <f t="shared" si="162"/>
        <v>7.7491243869681704E-129</v>
      </c>
      <c r="AL509" s="256">
        <f t="shared" si="163"/>
        <v>6347.9044526099169</v>
      </c>
      <c r="AM509" s="257">
        <f t="shared" si="164"/>
        <v>459.80724001946282</v>
      </c>
      <c r="AN509" s="258">
        <f t="shared" si="165"/>
        <v>5.0369308515293109E-127</v>
      </c>
      <c r="AO509" s="236">
        <f t="shared" si="166"/>
        <v>6807.7116926293802</v>
      </c>
      <c r="AP509" s="241">
        <f t="shared" si="167"/>
        <v>5.0885463188170423E-2</v>
      </c>
    </row>
    <row r="510" spans="21:42">
      <c r="U510" s="251">
        <v>501</v>
      </c>
      <c r="V510" s="252">
        <f t="shared" si="153"/>
        <v>0.80145266202674748</v>
      </c>
      <c r="W510" s="252">
        <f t="shared" si="154"/>
        <v>3.9837703710446218E-2</v>
      </c>
      <c r="X510" s="253">
        <f t="shared" si="155"/>
        <v>2.404514743022292E-132</v>
      </c>
      <c r="Y510" s="254">
        <f t="shared" si="168"/>
        <v>44122</v>
      </c>
      <c r="Z510" s="255">
        <f t="shared" si="156"/>
        <v>12.021789930401212</v>
      </c>
      <c r="AA510" s="255">
        <f t="shared" si="157"/>
        <v>0.71707866678803189</v>
      </c>
      <c r="AB510" s="253">
        <f t="shared" si="158"/>
        <v>3.847223588835667E-130</v>
      </c>
      <c r="AC510" s="256">
        <f t="shared" si="150"/>
        <v>1093.9828836665101</v>
      </c>
      <c r="AD510" s="257">
        <f t="shared" si="151"/>
        <v>174.96719469627976</v>
      </c>
      <c r="AE510" s="258">
        <f t="shared" si="152"/>
        <v>2.5006953327431837E-128</v>
      </c>
      <c r="AF510" s="236">
        <f t="shared" si="159"/>
        <v>1268.95007836279</v>
      </c>
      <c r="AG510" s="237">
        <f t="shared" si="169"/>
        <v>7.8538718720232104E-2</v>
      </c>
      <c r="AH510" s="254">
        <f t="shared" si="170"/>
        <v>35035</v>
      </c>
      <c r="AI510" s="259">
        <f t="shared" si="160"/>
        <v>69.72638159632703</v>
      </c>
      <c r="AJ510" s="259">
        <f t="shared" si="161"/>
        <v>1.8723720743909722</v>
      </c>
      <c r="AK510" s="253">
        <f t="shared" si="162"/>
        <v>4.2319459477192338E-129</v>
      </c>
      <c r="AL510" s="256">
        <f t="shared" si="163"/>
        <v>6345.1007252657582</v>
      </c>
      <c r="AM510" s="257">
        <f t="shared" si="164"/>
        <v>456.85878615139717</v>
      </c>
      <c r="AN510" s="258">
        <f t="shared" si="165"/>
        <v>2.750764866017502E-127</v>
      </c>
      <c r="AO510" s="236">
        <f t="shared" si="166"/>
        <v>6801.9595114171552</v>
      </c>
      <c r="AP510" s="241">
        <f t="shared" si="167"/>
        <v>5.0842467477050159E-2</v>
      </c>
    </row>
    <row r="511" spans="21:42">
      <c r="U511" s="251">
        <v>502</v>
      </c>
      <c r="V511" s="252">
        <f t="shared" si="153"/>
        <v>0.80109867832073123</v>
      </c>
      <c r="W511" s="252">
        <f t="shared" si="154"/>
        <v>3.9582249638877166E-2</v>
      </c>
      <c r="X511" s="253">
        <f t="shared" si="155"/>
        <v>1.3131517723573634E-132</v>
      </c>
      <c r="Y511" s="254">
        <f t="shared" si="168"/>
        <v>44129</v>
      </c>
      <c r="Z511" s="255">
        <f t="shared" si="156"/>
        <v>12.016480174810969</v>
      </c>
      <c r="AA511" s="255">
        <f t="shared" si="157"/>
        <v>0.71248049349978904</v>
      </c>
      <c r="AB511" s="253">
        <f t="shared" si="158"/>
        <v>2.1010428357717814E-130</v>
      </c>
      <c r="AC511" s="256">
        <f t="shared" si="150"/>
        <v>1093.499695907798</v>
      </c>
      <c r="AD511" s="257">
        <f t="shared" si="151"/>
        <v>173.84524041394852</v>
      </c>
      <c r="AE511" s="258">
        <f t="shared" si="152"/>
        <v>1.3656778432516581E-128</v>
      </c>
      <c r="AF511" s="236">
        <f t="shared" si="159"/>
        <v>1267.3449363217464</v>
      </c>
      <c r="AG511" s="237">
        <f t="shared" si="169"/>
        <v>7.8439372180587136E-2</v>
      </c>
      <c r="AH511" s="254">
        <f t="shared" si="170"/>
        <v>35042</v>
      </c>
      <c r="AI511" s="259">
        <f t="shared" si="160"/>
        <v>69.69558501390361</v>
      </c>
      <c r="AJ511" s="259">
        <f t="shared" si="161"/>
        <v>1.8603657330272267</v>
      </c>
      <c r="AK511" s="253">
        <f t="shared" si="162"/>
        <v>2.3111471193489596E-129</v>
      </c>
      <c r="AL511" s="256">
        <f t="shared" si="163"/>
        <v>6342.2982362652283</v>
      </c>
      <c r="AM511" s="257">
        <f t="shared" si="164"/>
        <v>453.92923885864326</v>
      </c>
      <c r="AN511" s="258">
        <f t="shared" si="165"/>
        <v>1.5022456275768238E-127</v>
      </c>
      <c r="AO511" s="236">
        <f t="shared" si="166"/>
        <v>6796.227475123872</v>
      </c>
      <c r="AP511" s="241">
        <f t="shared" si="167"/>
        <v>5.0799622342742996E-2</v>
      </c>
    </row>
    <row r="512" spans="21:42">
      <c r="U512" s="251">
        <v>503</v>
      </c>
      <c r="V512" s="252">
        <f t="shared" si="153"/>
        <v>0.80074485096139647</v>
      </c>
      <c r="W512" s="252">
        <f t="shared" si="154"/>
        <v>3.9328433633175432E-2</v>
      </c>
      <c r="X512" s="253">
        <f t="shared" si="155"/>
        <v>7.1713745247312985E-133</v>
      </c>
      <c r="Y512" s="254">
        <f t="shared" si="168"/>
        <v>44136</v>
      </c>
      <c r="Z512" s="255">
        <f t="shared" si="156"/>
        <v>12.011172764420946</v>
      </c>
      <c r="AA512" s="255">
        <f t="shared" si="157"/>
        <v>0.70791180539715781</v>
      </c>
      <c r="AB512" s="253">
        <f t="shared" si="158"/>
        <v>1.1474199239570078E-130</v>
      </c>
      <c r="AC512" s="256">
        <f t="shared" si="150"/>
        <v>1093.016721562306</v>
      </c>
      <c r="AD512" s="257">
        <f t="shared" si="151"/>
        <v>172.73048051690648</v>
      </c>
      <c r="AE512" s="258">
        <f t="shared" si="152"/>
        <v>7.4582295057205518E-129</v>
      </c>
      <c r="AF512" s="236">
        <f t="shared" si="159"/>
        <v>1265.7472020792125</v>
      </c>
      <c r="AG512" s="237">
        <f t="shared" si="169"/>
        <v>7.8340484129430746E-2</v>
      </c>
      <c r="AH512" s="254">
        <f t="shared" si="170"/>
        <v>35049</v>
      </c>
      <c r="AI512" s="259">
        <f t="shared" si="160"/>
        <v>69.664802033641493</v>
      </c>
      <c r="AJ512" s="259">
        <f t="shared" si="161"/>
        <v>1.8484363807592452</v>
      </c>
      <c r="AK512" s="253">
        <f t="shared" si="162"/>
        <v>1.2621619163527085E-129</v>
      </c>
      <c r="AL512" s="256">
        <f t="shared" si="163"/>
        <v>6339.4969850613752</v>
      </c>
      <c r="AM512" s="257">
        <f t="shared" si="164"/>
        <v>451.0184769052558</v>
      </c>
      <c r="AN512" s="258">
        <f t="shared" si="165"/>
        <v>8.2040524562926061E-128</v>
      </c>
      <c r="AO512" s="236">
        <f t="shared" si="166"/>
        <v>6790.5154619666309</v>
      </c>
      <c r="AP512" s="241">
        <f t="shared" si="167"/>
        <v>5.0756926874960799E-2</v>
      </c>
    </row>
    <row r="513" spans="21:42">
      <c r="U513" s="251">
        <v>504</v>
      </c>
      <c r="V513" s="252">
        <f t="shared" si="153"/>
        <v>0.80039117987968855</v>
      </c>
      <c r="W513" s="252">
        <f t="shared" si="154"/>
        <v>3.9076245189457653E-2</v>
      </c>
      <c r="X513" s="253">
        <f t="shared" si="155"/>
        <v>3.9164256300430218E-133</v>
      </c>
      <c r="Y513" s="254">
        <f t="shared" si="168"/>
        <v>44143</v>
      </c>
      <c r="Z513" s="255">
        <f t="shared" si="156"/>
        <v>12.005867698195328</v>
      </c>
      <c r="AA513" s="255">
        <f t="shared" si="157"/>
        <v>0.70337241341023771</v>
      </c>
      <c r="AB513" s="253">
        <f t="shared" si="158"/>
        <v>6.2662810080688346E-131</v>
      </c>
      <c r="AC513" s="256">
        <f t="shared" si="150"/>
        <v>1092.5339605357747</v>
      </c>
      <c r="AD513" s="257">
        <f t="shared" si="151"/>
        <v>171.622868872098</v>
      </c>
      <c r="AE513" s="258">
        <f t="shared" si="152"/>
        <v>4.0730826552447427E-129</v>
      </c>
      <c r="AF513" s="236">
        <f t="shared" si="159"/>
        <v>1264.1568294078727</v>
      </c>
      <c r="AG513" s="237">
        <f t="shared" si="169"/>
        <v>7.8242051705630547E-2</v>
      </c>
      <c r="AH513" s="254">
        <f t="shared" si="170"/>
        <v>35056</v>
      </c>
      <c r="AI513" s="259">
        <f t="shared" si="160"/>
        <v>69.634032649532898</v>
      </c>
      <c r="AJ513" s="259">
        <f t="shared" si="161"/>
        <v>1.8365835239045096</v>
      </c>
      <c r="AK513" s="253">
        <f t="shared" si="162"/>
        <v>6.8929091088757186E-130</v>
      </c>
      <c r="AL513" s="256">
        <f t="shared" si="163"/>
        <v>6336.6969711074926</v>
      </c>
      <c r="AM513" s="257">
        <f t="shared" si="164"/>
        <v>448.12637983270037</v>
      </c>
      <c r="AN513" s="258">
        <f t="shared" si="165"/>
        <v>4.4803909207692165E-128</v>
      </c>
      <c r="AO513" s="236">
        <f t="shared" si="166"/>
        <v>6784.8233509401925</v>
      </c>
      <c r="AP513" s="241">
        <f t="shared" si="167"/>
        <v>5.0714380169228183E-2</v>
      </c>
    </row>
    <row r="514" spans="21:42">
      <c r="U514" s="251">
        <v>505</v>
      </c>
      <c r="V514" s="252">
        <f t="shared" si="153"/>
        <v>0.80003766500658302</v>
      </c>
      <c r="W514" s="252">
        <f t="shared" si="154"/>
        <v>3.8825673871195135E-2</v>
      </c>
      <c r="X514" s="253">
        <f t="shared" si="155"/>
        <v>2.1388354021619849E-133</v>
      </c>
      <c r="Y514" s="254">
        <f t="shared" si="168"/>
        <v>44150</v>
      </c>
      <c r="Z514" s="255">
        <f t="shared" si="156"/>
        <v>12.000564975098746</v>
      </c>
      <c r="AA514" s="255">
        <f t="shared" si="157"/>
        <v>0.6988621296815124</v>
      </c>
      <c r="AB514" s="253">
        <f t="shared" si="158"/>
        <v>3.4221366434591762E-131</v>
      </c>
      <c r="AC514" s="256">
        <f t="shared" si="150"/>
        <v>1092.0514127339857</v>
      </c>
      <c r="AD514" s="257">
        <f t="shared" si="151"/>
        <v>170.52235964228902</v>
      </c>
      <c r="AE514" s="258">
        <f t="shared" si="152"/>
        <v>2.2243888182484644E-129</v>
      </c>
      <c r="AF514" s="236">
        <f t="shared" si="159"/>
        <v>1262.5737723762747</v>
      </c>
      <c r="AG514" s="237">
        <f t="shared" si="169"/>
        <v>7.8144072066365949E-2</v>
      </c>
      <c r="AH514" s="254">
        <f t="shared" si="170"/>
        <v>35063</v>
      </c>
      <c r="AI514" s="259">
        <f t="shared" si="160"/>
        <v>69.603276855572716</v>
      </c>
      <c r="AJ514" s="259">
        <f t="shared" si="161"/>
        <v>1.8248066719461713</v>
      </c>
      <c r="AK514" s="253">
        <f t="shared" si="162"/>
        <v>3.7643503078050936E-130</v>
      </c>
      <c r="AL514" s="256">
        <f t="shared" si="163"/>
        <v>6333.898193857116</v>
      </c>
      <c r="AM514" s="257">
        <f t="shared" si="164"/>
        <v>445.25282795486578</v>
      </c>
      <c r="AN514" s="258">
        <f t="shared" si="165"/>
        <v>2.446827700073311E-128</v>
      </c>
      <c r="AO514" s="236">
        <f t="shared" si="166"/>
        <v>6779.151021811982</v>
      </c>
      <c r="AP514" s="241">
        <f t="shared" si="167"/>
        <v>5.0671981326845174E-2</v>
      </c>
    </row>
    <row r="515" spans="21:42">
      <c r="U515" s="251">
        <v>506</v>
      </c>
      <c r="V515" s="252">
        <f t="shared" si="153"/>
        <v>0.79968430627308595</v>
      </c>
      <c r="W515" s="252">
        <f t="shared" si="154"/>
        <v>3.8576709308782146E-2</v>
      </c>
      <c r="X515" s="253">
        <f t="shared" si="155"/>
        <v>1.1680591717226524E-133</v>
      </c>
      <c r="Y515" s="254">
        <f t="shared" si="168"/>
        <v>44157</v>
      </c>
      <c r="Z515" s="255">
        <f t="shared" si="156"/>
        <v>11.995264594096289</v>
      </c>
      <c r="AA515" s="255">
        <f t="shared" si="157"/>
        <v>0.69438076755807865</v>
      </c>
      <c r="AB515" s="253">
        <f t="shared" si="158"/>
        <v>1.8688946747562438E-131</v>
      </c>
      <c r="AC515" s="256">
        <f t="shared" si="150"/>
        <v>1091.5690780627624</v>
      </c>
      <c r="AD515" s="257">
        <f t="shared" si="151"/>
        <v>169.42890728417117</v>
      </c>
      <c r="AE515" s="258">
        <f t="shared" si="152"/>
        <v>1.2147815385915582E-129</v>
      </c>
      <c r="AF515" s="236">
        <f t="shared" si="159"/>
        <v>1260.9979853469335</v>
      </c>
      <c r="AG515" s="237">
        <f t="shared" si="169"/>
        <v>7.8046542387010809E-2</v>
      </c>
      <c r="AH515" s="254">
        <f t="shared" si="170"/>
        <v>35070</v>
      </c>
      <c r="AI515" s="259">
        <f t="shared" si="160"/>
        <v>69.572534645758481</v>
      </c>
      <c r="AJ515" s="259">
        <f t="shared" si="161"/>
        <v>1.8131053375127608</v>
      </c>
      <c r="AK515" s="253">
        <f t="shared" si="162"/>
        <v>2.0557841422318682E-130</v>
      </c>
      <c r="AL515" s="256">
        <f t="shared" si="163"/>
        <v>6331.100652764022</v>
      </c>
      <c r="AM515" s="257">
        <f t="shared" si="164"/>
        <v>442.39770235311357</v>
      </c>
      <c r="AN515" s="258">
        <f t="shared" si="165"/>
        <v>1.3362596924507144E-128</v>
      </c>
      <c r="AO515" s="236">
        <f t="shared" si="166"/>
        <v>6773.4983551171354</v>
      </c>
      <c r="AP515" s="241">
        <f t="shared" si="167"/>
        <v>5.0629729454850211E-2</v>
      </c>
    </row>
    <row r="516" spans="21:42">
      <c r="U516" s="251">
        <v>507</v>
      </c>
      <c r="V516" s="252">
        <f t="shared" si="153"/>
        <v>0.79933110361023396</v>
      </c>
      <c r="W516" s="252">
        <f t="shared" si="154"/>
        <v>3.8329341199106685E-2</v>
      </c>
      <c r="X516" s="253">
        <f t="shared" si="155"/>
        <v>6.3789959118232275E-134</v>
      </c>
      <c r="Y516" s="254">
        <f t="shared" si="168"/>
        <v>44164</v>
      </c>
      <c r="Z516" s="255">
        <f t="shared" si="156"/>
        <v>11.98996655415351</v>
      </c>
      <c r="AA516" s="255">
        <f t="shared" si="157"/>
        <v>0.68992814158392035</v>
      </c>
      <c r="AB516" s="253">
        <f t="shared" si="158"/>
        <v>1.0206393458917164E-131</v>
      </c>
      <c r="AC516" s="256">
        <f t="shared" si="150"/>
        <v>1091.0869564279692</v>
      </c>
      <c r="AD516" s="257">
        <f t="shared" si="151"/>
        <v>168.34246654647657</v>
      </c>
      <c r="AE516" s="258">
        <f t="shared" si="152"/>
        <v>6.6341557482961563E-130</v>
      </c>
      <c r="AF516" s="236">
        <f t="shared" si="159"/>
        <v>1259.4294229744457</v>
      </c>
      <c r="AG516" s="237">
        <f t="shared" si="169"/>
        <v>7.7949459861016632E-2</v>
      </c>
      <c r="AH516" s="254">
        <f t="shared" si="170"/>
        <v>35077</v>
      </c>
      <c r="AI516" s="259">
        <f t="shared" si="160"/>
        <v>69.541806014090355</v>
      </c>
      <c r="AJ516" s="259">
        <f t="shared" si="161"/>
        <v>1.8014790363580142</v>
      </c>
      <c r="AK516" s="253">
        <f t="shared" si="162"/>
        <v>1.1227032804808881E-130</v>
      </c>
      <c r="AL516" s="256">
        <f t="shared" si="163"/>
        <v>6328.304347282221</v>
      </c>
      <c r="AM516" s="257">
        <f t="shared" si="164"/>
        <v>439.56088487135548</v>
      </c>
      <c r="AN516" s="258">
        <f t="shared" si="165"/>
        <v>7.297571323125772E-129</v>
      </c>
      <c r="AO516" s="236">
        <f t="shared" si="166"/>
        <v>6767.8652321535765</v>
      </c>
      <c r="AP516" s="241">
        <f t="shared" si="167"/>
        <v>5.0587623665983308E-2</v>
      </c>
    </row>
    <row r="517" spans="21:42">
      <c r="U517" s="251">
        <v>508</v>
      </c>
      <c r="V517" s="252">
        <f t="shared" si="153"/>
        <v>0.79897805694909441</v>
      </c>
      <c r="W517" s="252">
        <f t="shared" si="154"/>
        <v>3.8083559305124068E-2</v>
      </c>
      <c r="X517" s="253">
        <f t="shared" si="155"/>
        <v>3.4836924214246393E-134</v>
      </c>
      <c r="Y517" s="254">
        <f t="shared" si="168"/>
        <v>44171</v>
      </c>
      <c r="Z517" s="255">
        <f t="shared" si="156"/>
        <v>11.984670854236416</v>
      </c>
      <c r="AA517" s="255">
        <f t="shared" si="157"/>
        <v>0.68550406749223325</v>
      </c>
      <c r="AB517" s="253">
        <f t="shared" si="158"/>
        <v>5.5739078742794227E-132</v>
      </c>
      <c r="AC517" s="256">
        <f t="shared" si="150"/>
        <v>1090.6050477355138</v>
      </c>
      <c r="AD517" s="257">
        <f t="shared" si="151"/>
        <v>167.26299246810493</v>
      </c>
      <c r="AE517" s="258">
        <f t="shared" si="152"/>
        <v>3.6230401182816246E-130</v>
      </c>
      <c r="AF517" s="236">
        <f t="shared" si="159"/>
        <v>1257.8680402036189</v>
      </c>
      <c r="AG517" s="237">
        <f t="shared" si="169"/>
        <v>7.7852821699796917E-2</v>
      </c>
      <c r="AH517" s="254">
        <f t="shared" si="170"/>
        <v>35084</v>
      </c>
      <c r="AI517" s="259">
        <f t="shared" si="160"/>
        <v>69.511090954571216</v>
      </c>
      <c r="AJ517" s="259">
        <f t="shared" si="161"/>
        <v>1.7899272873408312</v>
      </c>
      <c r="AK517" s="253">
        <f t="shared" si="162"/>
        <v>6.131298661707365E-131</v>
      </c>
      <c r="AL517" s="256">
        <f t="shared" si="163"/>
        <v>6325.5092768659797</v>
      </c>
      <c r="AM517" s="257">
        <f t="shared" si="164"/>
        <v>436.74225811116281</v>
      </c>
      <c r="AN517" s="258">
        <f t="shared" si="165"/>
        <v>3.9853441301097874E-129</v>
      </c>
      <c r="AO517" s="236">
        <f t="shared" si="166"/>
        <v>6762.2515349771429</v>
      </c>
      <c r="AP517" s="241">
        <f t="shared" si="167"/>
        <v>5.0545663078649647E-2</v>
      </c>
    </row>
    <row r="518" spans="21:42">
      <c r="U518" s="251">
        <v>509</v>
      </c>
      <c r="V518" s="252">
        <f t="shared" si="153"/>
        <v>0.79862516622076452</v>
      </c>
      <c r="W518" s="252">
        <f t="shared" si="154"/>
        <v>3.7839353455433364E-2</v>
      </c>
      <c r="X518" s="253">
        <f t="shared" si="155"/>
        <v>1.9025114696495787E-134</v>
      </c>
      <c r="Y518" s="254">
        <f t="shared" si="168"/>
        <v>44178</v>
      </c>
      <c r="Z518" s="255">
        <f t="shared" si="156"/>
        <v>11.979377493311468</v>
      </c>
      <c r="AA518" s="255">
        <f t="shared" si="157"/>
        <v>0.68110836219780058</v>
      </c>
      <c r="AB518" s="253">
        <f t="shared" si="158"/>
        <v>3.0440183514393259E-132</v>
      </c>
      <c r="AC518" s="256">
        <f t="shared" si="150"/>
        <v>1090.1233518913434</v>
      </c>
      <c r="AD518" s="257">
        <f t="shared" si="151"/>
        <v>166.19044037626335</v>
      </c>
      <c r="AE518" s="258">
        <f t="shared" si="152"/>
        <v>1.9786119284355619E-130</v>
      </c>
      <c r="AF518" s="236">
        <f t="shared" si="159"/>
        <v>1256.3137922676067</v>
      </c>
      <c r="AG518" s="237">
        <f t="shared" si="169"/>
        <v>7.7756625132611668E-2</v>
      </c>
      <c r="AH518" s="254">
        <f t="shared" si="170"/>
        <v>35091</v>
      </c>
      <c r="AI518" s="259">
        <f t="shared" si="160"/>
        <v>69.480389461206514</v>
      </c>
      <c r="AJ518" s="259">
        <f t="shared" si="161"/>
        <v>1.7784496124053681</v>
      </c>
      <c r="AK518" s="253">
        <f t="shared" si="162"/>
        <v>3.3484201865832587E-131</v>
      </c>
      <c r="AL518" s="256">
        <f t="shared" si="163"/>
        <v>6322.7154409697914</v>
      </c>
      <c r="AM518" s="257">
        <f t="shared" si="164"/>
        <v>433.94170542690983</v>
      </c>
      <c r="AN518" s="258">
        <f t="shared" si="165"/>
        <v>2.1764731212791182E-129</v>
      </c>
      <c r="AO518" s="236">
        <f t="shared" si="166"/>
        <v>6756.6571463967011</v>
      </c>
      <c r="AP518" s="241">
        <f t="shared" si="167"/>
        <v>5.0503846816883066E-2</v>
      </c>
    </row>
    <row r="519" spans="21:42">
      <c r="U519" s="251">
        <v>510</v>
      </c>
      <c r="V519" s="252">
        <f t="shared" si="153"/>
        <v>0.79827243135637249</v>
      </c>
      <c r="W519" s="252">
        <f t="shared" si="154"/>
        <v>3.7596713543856436E-2</v>
      </c>
      <c r="X519" s="253">
        <f t="shared" si="155"/>
        <v>1.0389981244865478E-134</v>
      </c>
      <c r="Y519" s="254">
        <f t="shared" si="168"/>
        <v>44185</v>
      </c>
      <c r="Z519" s="255">
        <f t="shared" si="156"/>
        <v>11.974086470345588</v>
      </c>
      <c r="AA519" s="255">
        <f t="shared" si="157"/>
        <v>0.67674084378941579</v>
      </c>
      <c r="AB519" s="253">
        <f t="shared" si="158"/>
        <v>1.6623969991784764E-132</v>
      </c>
      <c r="AC519" s="256">
        <f t="shared" si="150"/>
        <v>1089.6418688014485</v>
      </c>
      <c r="AD519" s="257">
        <f t="shared" si="151"/>
        <v>165.1247658846174</v>
      </c>
      <c r="AE519" s="258">
        <f t="shared" si="152"/>
        <v>1.0805580494660099E-130</v>
      </c>
      <c r="AF519" s="236">
        <f t="shared" si="159"/>
        <v>1254.7666346860658</v>
      </c>
      <c r="AG519" s="237">
        <f t="shared" si="169"/>
        <v>7.7660867406453296E-2</v>
      </c>
      <c r="AH519" s="254">
        <f t="shared" si="170"/>
        <v>35098</v>
      </c>
      <c r="AI519" s="259">
        <f t="shared" si="160"/>
        <v>69.449701528004411</v>
      </c>
      <c r="AJ519" s="259">
        <f t="shared" si="161"/>
        <v>1.7670455365612525</v>
      </c>
      <c r="AK519" s="253">
        <f t="shared" si="162"/>
        <v>1.8286366990963241E-131</v>
      </c>
      <c r="AL519" s="256">
        <f t="shared" si="163"/>
        <v>6319.9228390484004</v>
      </c>
      <c r="AM519" s="257">
        <f t="shared" si="164"/>
        <v>431.15911092094558</v>
      </c>
      <c r="AN519" s="258">
        <f t="shared" si="165"/>
        <v>1.1886138544126106E-129</v>
      </c>
      <c r="AO519" s="236">
        <f t="shared" si="166"/>
        <v>6751.0819499693462</v>
      </c>
      <c r="AP519" s="241">
        <f t="shared" si="167"/>
        <v>5.0462174010310168E-2</v>
      </c>
    </row>
    <row r="520" spans="21:42">
      <c r="U520" s="251">
        <v>511</v>
      </c>
      <c r="V520" s="252">
        <f t="shared" si="153"/>
        <v>0.79791985228707651</v>
      </c>
      <c r="W520" s="252">
        <f t="shared" si="154"/>
        <v>3.7355629529019614E-2</v>
      </c>
      <c r="X520" s="253">
        <f t="shared" si="155"/>
        <v>5.6741686970507397E-135</v>
      </c>
      <c r="Y520" s="254">
        <f t="shared" si="168"/>
        <v>44192</v>
      </c>
      <c r="Z520" s="255">
        <f t="shared" si="156"/>
        <v>11.968797784306147</v>
      </c>
      <c r="AA520" s="255">
        <f t="shared" si="157"/>
        <v>0.67240133152235304</v>
      </c>
      <c r="AB520" s="253">
        <f t="shared" si="158"/>
        <v>9.0786699152811831E-133</v>
      </c>
      <c r="AC520" s="256">
        <f t="shared" si="150"/>
        <v>1089.1605983718594</v>
      </c>
      <c r="AD520" s="257">
        <f t="shared" si="151"/>
        <v>164.06592489145416</v>
      </c>
      <c r="AE520" s="258">
        <f t="shared" si="152"/>
        <v>5.9011354449327694E-131</v>
      </c>
      <c r="AF520" s="236">
        <f t="shared" si="159"/>
        <v>1253.2265232633135</v>
      </c>
      <c r="AG520" s="237">
        <f t="shared" si="169"/>
        <v>7.7565545785932638E-2</v>
      </c>
      <c r="AH520" s="254">
        <f t="shared" si="170"/>
        <v>35105</v>
      </c>
      <c r="AI520" s="259">
        <f t="shared" si="160"/>
        <v>69.419027148975658</v>
      </c>
      <c r="AJ520" s="259">
        <f t="shared" si="161"/>
        <v>1.7557145878639218</v>
      </c>
      <c r="AK520" s="253">
        <f t="shared" si="162"/>
        <v>9.9865369068093014E-132</v>
      </c>
      <c r="AL520" s="256">
        <f t="shared" si="163"/>
        <v>6317.1314705567847</v>
      </c>
      <c r="AM520" s="257">
        <f t="shared" si="164"/>
        <v>428.39435943879681</v>
      </c>
      <c r="AN520" s="258">
        <f t="shared" si="165"/>
        <v>6.4912489894260464E-130</v>
      </c>
      <c r="AO520" s="236">
        <f t="shared" si="166"/>
        <v>6745.5258299955813</v>
      </c>
      <c r="AP520" s="241">
        <f t="shared" si="167"/>
        <v>5.0420643794114296E-2</v>
      </c>
    </row>
    <row r="521" spans="21:42">
      <c r="U521" s="251">
        <v>512</v>
      </c>
      <c r="V521" s="252">
        <f t="shared" si="153"/>
        <v>0.79756742894406563</v>
      </c>
      <c r="W521" s="252">
        <f t="shared" si="154"/>
        <v>3.7116091433938327E-2</v>
      </c>
      <c r="X521" s="253">
        <f t="shared" si="155"/>
        <v>3.0987727161204486E-135</v>
      </c>
      <c r="Y521" s="254">
        <f t="shared" si="168"/>
        <v>44199</v>
      </c>
      <c r="Z521" s="255">
        <f t="shared" si="156"/>
        <v>11.963511434160985</v>
      </c>
      <c r="AA521" s="255">
        <f t="shared" si="157"/>
        <v>0.66808964581088992</v>
      </c>
      <c r="AB521" s="253">
        <f t="shared" si="158"/>
        <v>4.958036345792718E-133</v>
      </c>
      <c r="AC521" s="256">
        <f t="shared" ref="AC521:AC584" si="171">Z521*10^15/10^6*10^(-6)*線量率定数</f>
        <v>1088.6795405086496</v>
      </c>
      <c r="AD521" s="257">
        <f t="shared" ref="AD521:AD584" si="172">AA521*10^15/10^6*10^(-6)*線量率定数</f>
        <v>163.01387357785711</v>
      </c>
      <c r="AE521" s="258">
        <f t="shared" ref="AE521:AE584" si="173">AB521*10^15/10^6*10^(-6)*線量率定数</f>
        <v>3.2227236247652665E-131</v>
      </c>
      <c r="AF521" s="236">
        <f t="shared" si="159"/>
        <v>1251.6934140865067</v>
      </c>
      <c r="AG521" s="237">
        <f t="shared" si="169"/>
        <v>7.7470657553166219E-2</v>
      </c>
      <c r="AH521" s="254">
        <f t="shared" si="170"/>
        <v>35112</v>
      </c>
      <c r="AI521" s="259">
        <f t="shared" si="160"/>
        <v>69.388366318133706</v>
      </c>
      <c r="AJ521" s="259">
        <f t="shared" si="161"/>
        <v>1.7444562973951014</v>
      </c>
      <c r="AK521" s="253">
        <f t="shared" si="162"/>
        <v>5.4538399803719896E-132</v>
      </c>
      <c r="AL521" s="256">
        <f t="shared" si="163"/>
        <v>6314.3413349501652</v>
      </c>
      <c r="AM521" s="257">
        <f t="shared" si="164"/>
        <v>425.64733656440478</v>
      </c>
      <c r="AN521" s="258">
        <f t="shared" si="165"/>
        <v>3.5449959872417932E-130</v>
      </c>
      <c r="AO521" s="236">
        <f t="shared" si="166"/>
        <v>6739.9886715145703</v>
      </c>
      <c r="AP521" s="241">
        <f t="shared" si="167"/>
        <v>5.0379255309000039E-2</v>
      </c>
    </row>
    <row r="522" spans="21:42">
      <c r="U522" s="251">
        <v>513</v>
      </c>
      <c r="V522" s="252">
        <f t="shared" ref="V522:V585" si="174">2.71828^(-0.69315/Cs137半減期*(U522*7/365.25))</f>
        <v>0.79721516125855874</v>
      </c>
      <c r="W522" s="252">
        <f t="shared" ref="W522:W585" si="175">2.71828^(-0.69315/Cs134半減期*(U522*7/365.25))</f>
        <v>3.6878089345604007E-2</v>
      </c>
      <c r="X522" s="253">
        <f t="shared" ref="X522:X585" si="176">2.71828^(-0.69315/I131半減期*(U522*7/365.25))</f>
        <v>1.692299411394385E-135</v>
      </c>
      <c r="Y522" s="254">
        <f t="shared" si="168"/>
        <v>44206</v>
      </c>
      <c r="Z522" s="255">
        <f t="shared" ref="Z522:Z585" si="177">放出量_福一*V522</f>
        <v>11.958227418878382</v>
      </c>
      <c r="AA522" s="255">
        <f t="shared" ref="AA522:AA585" si="178">放出量_福一*W522</f>
        <v>0.66380560822087209</v>
      </c>
      <c r="AB522" s="253">
        <f t="shared" ref="AB522:AB585" si="179">放出量_福一*X522</f>
        <v>2.7076790582310159E-133</v>
      </c>
      <c r="AC522" s="256">
        <f t="shared" si="171"/>
        <v>1088.1986951179326</v>
      </c>
      <c r="AD522" s="257">
        <f t="shared" si="172"/>
        <v>161.9685684058928</v>
      </c>
      <c r="AE522" s="258">
        <f t="shared" si="173"/>
        <v>1.7599913878501604E-131</v>
      </c>
      <c r="AF522" s="236">
        <f t="shared" ref="AF522:AF585" si="180">AC522+AD522+AE522</f>
        <v>1250.1672635238253</v>
      </c>
      <c r="AG522" s="237">
        <f t="shared" si="169"/>
        <v>7.7376200007663876E-2</v>
      </c>
      <c r="AH522" s="254">
        <f t="shared" si="170"/>
        <v>35119</v>
      </c>
      <c r="AI522" s="259">
        <f t="shared" ref="AI522:AI585" si="181">放出量_チェル*V522</f>
        <v>69.357719029494604</v>
      </c>
      <c r="AJ522" s="259">
        <f t="shared" ref="AJ522:AJ585" si="182">放出量_チェル*W522</f>
        <v>1.7332701992433883</v>
      </c>
      <c r="AK522" s="253">
        <f t="shared" ref="AK522:AK585" si="183">放出量_チェル*X522</f>
        <v>2.9784469640541176E-132</v>
      </c>
      <c r="AL522" s="256">
        <f t="shared" ref="AL522:AL585" si="184">AI522*10^15/10^6*10^(-6)*線量率定数2</f>
        <v>6311.5524316840074</v>
      </c>
      <c r="AM522" s="257">
        <f t="shared" ref="AM522:AM585" si="185">AJ522*10^15/10^6*10^(-6)*線量率定数2</f>
        <v>422.9179286153867</v>
      </c>
      <c r="AN522" s="258">
        <f t="shared" ref="AN522:AN585" si="186">AK522*10^15/10^6*10^(-6)*線量率定数2</f>
        <v>1.9359905266351764E-130</v>
      </c>
      <c r="AO522" s="236">
        <f t="shared" ref="AO522:AO585" si="187">AL522+AM522+AN522</f>
        <v>6734.4703602993941</v>
      </c>
      <c r="AP522" s="241">
        <f t="shared" ref="AP522:AP585" si="188">AO522/133785</f>
        <v>5.0338007701157782E-2</v>
      </c>
    </row>
    <row r="523" spans="21:42">
      <c r="U523" s="251">
        <v>514</v>
      </c>
      <c r="V523" s="252">
        <f t="shared" si="174"/>
        <v>0.79686304916180561</v>
      </c>
      <c r="W523" s="252">
        <f t="shared" si="175"/>
        <v>3.6641613414574073E-2</v>
      </c>
      <c r="X523" s="253">
        <f t="shared" si="176"/>
        <v>9.2419727426516552E-136</v>
      </c>
      <c r="Y523" s="254">
        <f t="shared" ref="Y523:Y586" si="189">Y522+7</f>
        <v>44213</v>
      </c>
      <c r="Z523" s="255">
        <f t="shared" si="177"/>
        <v>11.952945737427084</v>
      </c>
      <c r="AA523" s="255">
        <f t="shared" si="178"/>
        <v>0.65954904146233329</v>
      </c>
      <c r="AB523" s="253">
        <f t="shared" si="179"/>
        <v>1.4787156388242649E-133</v>
      </c>
      <c r="AC523" s="256">
        <f t="shared" si="171"/>
        <v>1087.7180621058646</v>
      </c>
      <c r="AD523" s="257">
        <f t="shared" si="172"/>
        <v>160.92996611680931</v>
      </c>
      <c r="AE523" s="258">
        <f t="shared" si="173"/>
        <v>9.6116516523577212E-132</v>
      </c>
      <c r="AF523" s="236">
        <f t="shared" si="180"/>
        <v>1248.6480282226739</v>
      </c>
      <c r="AG523" s="237">
        <f t="shared" ref="AG523:AG586" si="190">AF523/16157</f>
        <v>7.7282170466217368E-2</v>
      </c>
      <c r="AH523" s="254">
        <f t="shared" ref="AH523:AH586" si="191">AH522+7</f>
        <v>35126</v>
      </c>
      <c r="AI523" s="259">
        <f t="shared" si="181"/>
        <v>69.327085277077089</v>
      </c>
      <c r="AJ523" s="259">
        <f t="shared" si="182"/>
        <v>1.7221558304849813</v>
      </c>
      <c r="AK523" s="253">
        <f t="shared" si="183"/>
        <v>1.6265872027066912E-132</v>
      </c>
      <c r="AL523" s="256">
        <f t="shared" si="184"/>
        <v>6308.764760214015</v>
      </c>
      <c r="AM523" s="257">
        <f t="shared" si="185"/>
        <v>420.20602263833541</v>
      </c>
      <c r="AN523" s="258">
        <f t="shared" si="186"/>
        <v>1.0572816817593496E-130</v>
      </c>
      <c r="AO523" s="236">
        <f t="shared" si="187"/>
        <v>6728.9707828523506</v>
      </c>
      <c r="AP523" s="241">
        <f t="shared" si="188"/>
        <v>5.029690012222858E-2</v>
      </c>
    </row>
    <row r="524" spans="21:42">
      <c r="U524" s="251">
        <v>515</v>
      </c>
      <c r="V524" s="252">
        <f t="shared" si="174"/>
        <v>0.79651109258508612</v>
      </c>
      <c r="W524" s="252">
        <f t="shared" si="175"/>
        <v>3.6406653854564167E-2</v>
      </c>
      <c r="X524" s="253">
        <f t="shared" si="176"/>
        <v>5.0472191623318124E-136</v>
      </c>
      <c r="Y524" s="254">
        <f t="shared" si="189"/>
        <v>44220</v>
      </c>
      <c r="Z524" s="255">
        <f t="shared" si="177"/>
        <v>11.947666388776291</v>
      </c>
      <c r="AA524" s="255">
        <f t="shared" si="178"/>
        <v>0.65531976938215497</v>
      </c>
      <c r="AB524" s="253">
        <f t="shared" si="179"/>
        <v>8.0755506597309002E-134</v>
      </c>
      <c r="AC524" s="256">
        <f t="shared" si="171"/>
        <v>1087.2376413786426</v>
      </c>
      <c r="AD524" s="257">
        <f t="shared" si="172"/>
        <v>159.89802372924581</v>
      </c>
      <c r="AE524" s="258">
        <f t="shared" si="173"/>
        <v>5.2491079288250853E-132</v>
      </c>
      <c r="AF524" s="236">
        <f t="shared" si="180"/>
        <v>1247.1356651078884</v>
      </c>
      <c r="AG524" s="237">
        <f t="shared" si="190"/>
        <v>7.7188566262789401E-2</v>
      </c>
      <c r="AH524" s="254">
        <f t="shared" si="191"/>
        <v>35133</v>
      </c>
      <c r="AI524" s="259">
        <f t="shared" si="181"/>
        <v>69.296465054902498</v>
      </c>
      <c r="AJ524" s="259">
        <f t="shared" si="182"/>
        <v>1.7111127311645158</v>
      </c>
      <c r="AK524" s="253">
        <f t="shared" si="183"/>
        <v>8.8831057257039904E-133</v>
      </c>
      <c r="AL524" s="256">
        <f t="shared" si="184"/>
        <v>6305.9783199961266</v>
      </c>
      <c r="AM524" s="257">
        <f t="shared" si="185"/>
        <v>417.51150640414181</v>
      </c>
      <c r="AN524" s="258">
        <f t="shared" si="186"/>
        <v>5.7740187217075944E-131</v>
      </c>
      <c r="AO524" s="236">
        <f t="shared" si="187"/>
        <v>6723.4898264002686</v>
      </c>
      <c r="AP524" s="241">
        <f t="shared" si="188"/>
        <v>5.0255931729269114E-2</v>
      </c>
    </row>
    <row r="525" spans="21:42">
      <c r="U525" s="251">
        <v>516</v>
      </c>
      <c r="V525" s="252">
        <f t="shared" si="174"/>
        <v>0.79615929145971032</v>
      </c>
      <c r="W525" s="252">
        <f t="shared" si="175"/>
        <v>3.617320094204312E-2</v>
      </c>
      <c r="X525" s="253">
        <f t="shared" si="176"/>
        <v>2.7563835105294862E-136</v>
      </c>
      <c r="Y525" s="254">
        <f t="shared" si="189"/>
        <v>44227</v>
      </c>
      <c r="Z525" s="255">
        <f t="shared" si="177"/>
        <v>11.942389371895654</v>
      </c>
      <c r="AA525" s="255">
        <f t="shared" si="178"/>
        <v>0.65111761695677617</v>
      </c>
      <c r="AB525" s="253">
        <f t="shared" si="179"/>
        <v>4.4102136168471777E-134</v>
      </c>
      <c r="AC525" s="256">
        <f t="shared" si="171"/>
        <v>1086.7574328425044</v>
      </c>
      <c r="AD525" s="257">
        <f t="shared" si="172"/>
        <v>158.87269853745337</v>
      </c>
      <c r="AE525" s="258">
        <f t="shared" si="173"/>
        <v>2.8666388509506656E-132</v>
      </c>
      <c r="AF525" s="236">
        <f t="shared" si="180"/>
        <v>1245.6301313799577</v>
      </c>
      <c r="AG525" s="237">
        <f t="shared" si="190"/>
        <v>7.7095384748403648E-2</v>
      </c>
      <c r="AH525" s="254">
        <f t="shared" si="191"/>
        <v>35140</v>
      </c>
      <c r="AI525" s="259">
        <f t="shared" si="181"/>
        <v>69.265858356994798</v>
      </c>
      <c r="AJ525" s="259">
        <f t="shared" si="182"/>
        <v>1.7001404442760266</v>
      </c>
      <c r="AK525" s="253">
        <f t="shared" si="183"/>
        <v>4.8512349785318959E-133</v>
      </c>
      <c r="AL525" s="256">
        <f t="shared" si="184"/>
        <v>6303.1931104865262</v>
      </c>
      <c r="AM525" s="257">
        <f t="shared" si="185"/>
        <v>414.83426840335039</v>
      </c>
      <c r="AN525" s="258">
        <f t="shared" si="186"/>
        <v>3.153302736045732E-131</v>
      </c>
      <c r="AO525" s="236">
        <f t="shared" si="187"/>
        <v>6718.0273788898767</v>
      </c>
      <c r="AP525" s="241">
        <f t="shared" si="188"/>
        <v>5.0215101684717094E-2</v>
      </c>
    </row>
    <row r="526" spans="21:42">
      <c r="U526" s="251">
        <v>517</v>
      </c>
      <c r="V526" s="252">
        <f t="shared" si="174"/>
        <v>0.79580764571701923</v>
      </c>
      <c r="W526" s="252">
        <f t="shared" si="175"/>
        <v>3.5941245015830736E-2</v>
      </c>
      <c r="X526" s="253">
        <f t="shared" si="176"/>
        <v>1.5053140774669162E-136</v>
      </c>
      <c r="Y526" s="254">
        <f t="shared" si="189"/>
        <v>44234</v>
      </c>
      <c r="Z526" s="255">
        <f t="shared" si="177"/>
        <v>11.937114685755288</v>
      </c>
      <c r="AA526" s="255">
        <f t="shared" si="178"/>
        <v>0.64694241028495325</v>
      </c>
      <c r="AB526" s="253">
        <f t="shared" si="179"/>
        <v>2.408502523947066E-134</v>
      </c>
      <c r="AC526" s="256">
        <f t="shared" si="171"/>
        <v>1086.2774364037311</v>
      </c>
      <c r="AD526" s="257">
        <f t="shared" si="172"/>
        <v>157.85394810952857</v>
      </c>
      <c r="AE526" s="258">
        <f t="shared" si="173"/>
        <v>1.5655266405655929E-132</v>
      </c>
      <c r="AF526" s="236">
        <f t="shared" si="180"/>
        <v>1244.1313845132597</v>
      </c>
      <c r="AG526" s="237">
        <f t="shared" si="190"/>
        <v>7.7002623291035452E-2</v>
      </c>
      <c r="AH526" s="254">
        <f t="shared" si="191"/>
        <v>35147</v>
      </c>
      <c r="AI526" s="259">
        <f t="shared" si="181"/>
        <v>69.235265177380668</v>
      </c>
      <c r="AJ526" s="259">
        <f t="shared" si="182"/>
        <v>1.6892385157440446</v>
      </c>
      <c r="AK526" s="253">
        <f t="shared" si="183"/>
        <v>2.6493527763417725E-133</v>
      </c>
      <c r="AL526" s="256">
        <f t="shared" si="184"/>
        <v>6300.4091311416414</v>
      </c>
      <c r="AM526" s="257">
        <f t="shared" si="185"/>
        <v>412.17419784154686</v>
      </c>
      <c r="AN526" s="258">
        <f t="shared" si="186"/>
        <v>1.722079304622152E-131</v>
      </c>
      <c r="AO526" s="236">
        <f t="shared" si="187"/>
        <v>6712.583328983188</v>
      </c>
      <c r="AP526" s="241">
        <f t="shared" si="188"/>
        <v>5.017440915635675E-2</v>
      </c>
    </row>
    <row r="527" spans="21:42">
      <c r="U527" s="251">
        <v>518</v>
      </c>
      <c r="V527" s="252">
        <f t="shared" si="174"/>
        <v>0.79545615528838354</v>
      </c>
      <c r="W527" s="252">
        <f t="shared" si="175"/>
        <v>3.5710776476697861E-2</v>
      </c>
      <c r="X527" s="253">
        <f t="shared" si="176"/>
        <v>8.2208098516189138E-137</v>
      </c>
      <c r="Y527" s="254">
        <f t="shared" si="189"/>
        <v>44241</v>
      </c>
      <c r="Z527" s="255">
        <f t="shared" si="177"/>
        <v>11.931842329325754</v>
      </c>
      <c r="AA527" s="255">
        <f t="shared" si="178"/>
        <v>0.64279397658056148</v>
      </c>
      <c r="AB527" s="253">
        <f t="shared" si="179"/>
        <v>1.3153295762590263E-134</v>
      </c>
      <c r="AC527" s="256">
        <f t="shared" si="171"/>
        <v>1085.7976519686435</v>
      </c>
      <c r="AD527" s="257">
        <f t="shared" si="172"/>
        <v>156.84173028565698</v>
      </c>
      <c r="AE527" s="258">
        <f t="shared" si="173"/>
        <v>8.549642245683671E-133</v>
      </c>
      <c r="AF527" s="236">
        <f t="shared" si="180"/>
        <v>1242.6393822543005</v>
      </c>
      <c r="AG527" s="237">
        <f t="shared" si="190"/>
        <v>7.691027927550291E-2</v>
      </c>
      <c r="AH527" s="254">
        <f t="shared" si="191"/>
        <v>35154</v>
      </c>
      <c r="AI527" s="259">
        <f t="shared" si="181"/>
        <v>69.204685510089362</v>
      </c>
      <c r="AJ527" s="259">
        <f t="shared" si="182"/>
        <v>1.6784064944047994</v>
      </c>
      <c r="AK527" s="253">
        <f t="shared" si="183"/>
        <v>1.4468625338849289E-133</v>
      </c>
      <c r="AL527" s="256">
        <f t="shared" si="184"/>
        <v>6297.6263814181311</v>
      </c>
      <c r="AM527" s="257">
        <f t="shared" si="185"/>
        <v>409.53118463477102</v>
      </c>
      <c r="AN527" s="258">
        <f t="shared" si="186"/>
        <v>9.4046064702520364E-132</v>
      </c>
      <c r="AO527" s="236">
        <f t="shared" si="187"/>
        <v>6707.1575660529024</v>
      </c>
      <c r="AP527" s="241">
        <f t="shared" si="188"/>
        <v>5.0133853317284469E-2</v>
      </c>
    </row>
    <row r="528" spans="21:42">
      <c r="U528" s="251">
        <v>519</v>
      </c>
      <c r="V528" s="252">
        <f t="shared" si="174"/>
        <v>0.79510482010520478</v>
      </c>
      <c r="W528" s="252">
        <f t="shared" si="175"/>
        <v>3.5481785786969096E-2</v>
      </c>
      <c r="X528" s="253">
        <f t="shared" si="176"/>
        <v>4.4895424568272482E-137</v>
      </c>
      <c r="Y528" s="254">
        <f t="shared" si="189"/>
        <v>44248</v>
      </c>
      <c r="Z528" s="255">
        <f t="shared" si="177"/>
        <v>11.926572301578071</v>
      </c>
      <c r="AA528" s="255">
        <f t="shared" si="178"/>
        <v>0.63867214416544371</v>
      </c>
      <c r="AB528" s="253">
        <f t="shared" si="179"/>
        <v>7.1832679309235975E-135</v>
      </c>
      <c r="AC528" s="256">
        <f t="shared" si="171"/>
        <v>1085.3180794436046</v>
      </c>
      <c r="AD528" s="257">
        <f t="shared" si="172"/>
        <v>155.83600317636828</v>
      </c>
      <c r="AE528" s="258">
        <f t="shared" si="173"/>
        <v>4.6691241551003383E-133</v>
      </c>
      <c r="AF528" s="236">
        <f t="shared" si="180"/>
        <v>1241.1540826199728</v>
      </c>
      <c r="AG528" s="237">
        <f t="shared" si="190"/>
        <v>7.6818350103359093E-2</v>
      </c>
      <c r="AH528" s="254">
        <f t="shared" si="191"/>
        <v>35161</v>
      </c>
      <c r="AI528" s="259">
        <f t="shared" si="181"/>
        <v>69.174119349152818</v>
      </c>
      <c r="AJ528" s="259">
        <f t="shared" si="182"/>
        <v>1.6676439319875476</v>
      </c>
      <c r="AK528" s="253">
        <f t="shared" si="183"/>
        <v>7.9015947240159565E-134</v>
      </c>
      <c r="AL528" s="256">
        <f t="shared" si="184"/>
        <v>6294.8448607729051</v>
      </c>
      <c r="AM528" s="257">
        <f t="shared" si="185"/>
        <v>406.90511940496157</v>
      </c>
      <c r="AN528" s="258">
        <f t="shared" si="186"/>
        <v>5.1360365706103722E-132</v>
      </c>
      <c r="AO528" s="236">
        <f t="shared" si="187"/>
        <v>6701.7499801778667</v>
      </c>
      <c r="AP528" s="241">
        <f t="shared" si="188"/>
        <v>5.0093433345874849E-2</v>
      </c>
    </row>
    <row r="529" spans="21:42">
      <c r="U529" s="251">
        <v>520</v>
      </c>
      <c r="V529" s="252">
        <f t="shared" si="174"/>
        <v>0.79475364009891403</v>
      </c>
      <c r="W529" s="252">
        <f t="shared" si="175"/>
        <v>3.5254263470128173E-2</v>
      </c>
      <c r="X529" s="253">
        <f t="shared" si="176"/>
        <v>2.451825530021856E-137</v>
      </c>
      <c r="Y529" s="254">
        <f t="shared" si="189"/>
        <v>44255</v>
      </c>
      <c r="Z529" s="255">
        <f t="shared" si="177"/>
        <v>11.92130460148371</v>
      </c>
      <c r="AA529" s="255">
        <f t="shared" si="178"/>
        <v>0.63457674246230711</v>
      </c>
      <c r="AB529" s="253">
        <f t="shared" si="179"/>
        <v>3.9229208480349697E-135</v>
      </c>
      <c r="AC529" s="256">
        <f t="shared" si="171"/>
        <v>1084.8387187350174</v>
      </c>
      <c r="AD529" s="257">
        <f t="shared" si="172"/>
        <v>154.83672516080293</v>
      </c>
      <c r="AE529" s="258">
        <f t="shared" si="173"/>
        <v>2.5498985512227307E-133</v>
      </c>
      <c r="AF529" s="236">
        <f t="shared" si="180"/>
        <v>1239.6754438958203</v>
      </c>
      <c r="AG529" s="237">
        <f t="shared" si="190"/>
        <v>7.6726833192784574E-2</v>
      </c>
      <c r="AH529" s="254">
        <f t="shared" si="191"/>
        <v>35168</v>
      </c>
      <c r="AI529" s="259">
        <f t="shared" si="181"/>
        <v>69.143566688605517</v>
      </c>
      <c r="AJ529" s="259">
        <f t="shared" si="182"/>
        <v>1.6569503830960242</v>
      </c>
      <c r="AK529" s="253">
        <f t="shared" si="183"/>
        <v>4.3152129328384667E-134</v>
      </c>
      <c r="AL529" s="256">
        <f t="shared" si="184"/>
        <v>6292.0645686631015</v>
      </c>
      <c r="AM529" s="257">
        <f t="shared" si="185"/>
        <v>404.29589347542986</v>
      </c>
      <c r="AN529" s="258">
        <f t="shared" si="186"/>
        <v>2.8048884063450035E-132</v>
      </c>
      <c r="AO529" s="236">
        <f t="shared" si="187"/>
        <v>6696.3604621385311</v>
      </c>
      <c r="AP529" s="241">
        <f t="shared" si="188"/>
        <v>5.005314842574677E-2</v>
      </c>
    </row>
    <row r="530" spans="21:42">
      <c r="U530" s="251">
        <v>521</v>
      </c>
      <c r="V530" s="252">
        <f t="shared" si="174"/>
        <v>0.79440261520097344</v>
      </c>
      <c r="W530" s="252">
        <f t="shared" si="175"/>
        <v>3.5028200110425782E-2</v>
      </c>
      <c r="X530" s="253">
        <f t="shared" si="176"/>
        <v>1.3389891035611756E-137</v>
      </c>
      <c r="Y530" s="254">
        <f t="shared" si="189"/>
        <v>44262</v>
      </c>
      <c r="Z530" s="255">
        <f t="shared" si="177"/>
        <v>11.916039228014602</v>
      </c>
      <c r="AA530" s="255">
        <f t="shared" si="178"/>
        <v>0.63050760198766409</v>
      </c>
      <c r="AB530" s="253">
        <f t="shared" si="179"/>
        <v>2.1423825656978808E-135</v>
      </c>
      <c r="AC530" s="256">
        <f t="shared" si="171"/>
        <v>1084.3595697493288</v>
      </c>
      <c r="AD530" s="257">
        <f t="shared" si="172"/>
        <v>153.84385488499004</v>
      </c>
      <c r="AE530" s="258">
        <f t="shared" si="173"/>
        <v>1.3925486677036224E-133</v>
      </c>
      <c r="AF530" s="236">
        <f t="shared" si="180"/>
        <v>1238.2034246343187</v>
      </c>
      <c r="AG530" s="237">
        <f t="shared" si="190"/>
        <v>7.6635725978481076E-2</v>
      </c>
      <c r="AH530" s="254">
        <f t="shared" si="191"/>
        <v>35175</v>
      </c>
      <c r="AI530" s="259">
        <f t="shared" si="181"/>
        <v>69.113027522484686</v>
      </c>
      <c r="AJ530" s="259">
        <f t="shared" si="182"/>
        <v>1.6463254051900118</v>
      </c>
      <c r="AK530" s="253">
        <f t="shared" si="183"/>
        <v>2.3566208222676689E-134</v>
      </c>
      <c r="AL530" s="256">
        <f t="shared" si="184"/>
        <v>6289.2855045461074</v>
      </c>
      <c r="AM530" s="257">
        <f t="shared" si="185"/>
        <v>401.70339886636282</v>
      </c>
      <c r="AN530" s="258">
        <f t="shared" si="186"/>
        <v>1.5318035344739848E-132</v>
      </c>
      <c r="AO530" s="236">
        <f t="shared" si="187"/>
        <v>6690.9889034124699</v>
      </c>
      <c r="AP530" s="241">
        <f t="shared" si="188"/>
        <v>5.0012997745729863E-2</v>
      </c>
    </row>
    <row r="531" spans="21:42">
      <c r="U531" s="251">
        <v>522</v>
      </c>
      <c r="V531" s="252">
        <f t="shared" si="174"/>
        <v>0.79405174534287515</v>
      </c>
      <c r="W531" s="252">
        <f t="shared" si="175"/>
        <v>3.4803586352489785E-2</v>
      </c>
      <c r="X531" s="253">
        <f t="shared" si="176"/>
        <v>7.3124771624328289E-138</v>
      </c>
      <c r="Y531" s="254">
        <f t="shared" si="189"/>
        <v>44269</v>
      </c>
      <c r="Z531" s="255">
        <f t="shared" si="177"/>
        <v>11.910776180143127</v>
      </c>
      <c r="AA531" s="255">
        <f t="shared" si="178"/>
        <v>0.62646455434481618</v>
      </c>
      <c r="AB531" s="253">
        <f t="shared" si="179"/>
        <v>1.1699963459892527E-135</v>
      </c>
      <c r="AC531" s="256">
        <f t="shared" si="171"/>
        <v>1083.8806323930244</v>
      </c>
      <c r="AD531" s="257">
        <f t="shared" si="172"/>
        <v>152.85735126013512</v>
      </c>
      <c r="AE531" s="258">
        <f t="shared" si="173"/>
        <v>7.604976248930142E-134</v>
      </c>
      <c r="AF531" s="236">
        <f t="shared" si="180"/>
        <v>1236.7379836531595</v>
      </c>
      <c r="AG531" s="237">
        <f t="shared" si="190"/>
        <v>7.6545025911565243E-2</v>
      </c>
      <c r="AH531" s="254">
        <f t="shared" si="191"/>
        <v>35182</v>
      </c>
      <c r="AI531" s="259">
        <f t="shared" si="181"/>
        <v>69.082501844830134</v>
      </c>
      <c r="AJ531" s="259">
        <f t="shared" si="182"/>
        <v>1.6357685585670199</v>
      </c>
      <c r="AK531" s="253">
        <f t="shared" si="183"/>
        <v>1.286995980588178E-134</v>
      </c>
      <c r="AL531" s="256">
        <f t="shared" si="184"/>
        <v>6286.5076678795431</v>
      </c>
      <c r="AM531" s="257">
        <f t="shared" si="185"/>
        <v>399.12752829035281</v>
      </c>
      <c r="AN531" s="258">
        <f t="shared" si="186"/>
        <v>8.3654738738231576E-133</v>
      </c>
      <c r="AO531" s="236">
        <f t="shared" si="187"/>
        <v>6685.6351961698956</v>
      </c>
      <c r="AP531" s="241">
        <f t="shared" si="188"/>
        <v>4.9972980499831038E-2</v>
      </c>
    </row>
    <row r="532" spans="21:42">
      <c r="U532" s="251">
        <v>523</v>
      </c>
      <c r="V532" s="252">
        <f t="shared" si="174"/>
        <v>0.79370103045614138</v>
      </c>
      <c r="W532" s="252">
        <f t="shared" si="175"/>
        <v>3.4580412900938225E-2</v>
      </c>
      <c r="X532" s="253">
        <f t="shared" si="176"/>
        <v>3.9934844957955782E-138</v>
      </c>
      <c r="Y532" s="254">
        <f t="shared" si="189"/>
        <v>44276</v>
      </c>
      <c r="Z532" s="255">
        <f t="shared" si="177"/>
        <v>11.905515456842121</v>
      </c>
      <c r="AA532" s="255">
        <f t="shared" si="178"/>
        <v>0.62244743221688803</v>
      </c>
      <c r="AB532" s="253">
        <f t="shared" si="179"/>
        <v>6.3895751932729256E-136</v>
      </c>
      <c r="AC532" s="256">
        <f t="shared" si="171"/>
        <v>1083.4019065726327</v>
      </c>
      <c r="AD532" s="257">
        <f t="shared" si="172"/>
        <v>151.87717346092066</v>
      </c>
      <c r="AE532" s="258">
        <f t="shared" si="173"/>
        <v>4.1532238756274011E-134</v>
      </c>
      <c r="AF532" s="236">
        <f t="shared" si="180"/>
        <v>1235.2790800335533</v>
      </c>
      <c r="AG532" s="237">
        <f t="shared" si="190"/>
        <v>7.6454730459463591E-2</v>
      </c>
      <c r="AH532" s="254">
        <f t="shared" si="191"/>
        <v>35189</v>
      </c>
      <c r="AI532" s="259">
        <f t="shared" si="181"/>
        <v>69.051989649684302</v>
      </c>
      <c r="AJ532" s="259">
        <f t="shared" si="182"/>
        <v>1.6252794063440965</v>
      </c>
      <c r="AK532" s="253">
        <f t="shared" si="183"/>
        <v>7.0285327126002172E-135</v>
      </c>
      <c r="AL532" s="256">
        <f t="shared" si="184"/>
        <v>6283.7310581212723</v>
      </c>
      <c r="AM532" s="257">
        <f t="shared" si="185"/>
        <v>396.56817514795949</v>
      </c>
      <c r="AN532" s="258">
        <f t="shared" si="186"/>
        <v>4.568546263190141E-133</v>
      </c>
      <c r="AO532" s="236">
        <f t="shared" si="187"/>
        <v>6680.299233269232</v>
      </c>
      <c r="AP532" s="241">
        <f t="shared" si="188"/>
        <v>4.9933095887201344E-2</v>
      </c>
    </row>
    <row r="533" spans="21:42">
      <c r="U533" s="251">
        <v>524</v>
      </c>
      <c r="V533" s="252">
        <f t="shared" si="174"/>
        <v>0.79335047047232488</v>
      </c>
      <c r="W533" s="252">
        <f t="shared" si="175"/>
        <v>3.4358670519994521E-2</v>
      </c>
      <c r="X533" s="253">
        <f t="shared" si="176"/>
        <v>2.1809187316289626E-138</v>
      </c>
      <c r="Y533" s="254">
        <f t="shared" si="189"/>
        <v>44283</v>
      </c>
      <c r="Z533" s="255">
        <f t="shared" si="177"/>
        <v>11.900257057084874</v>
      </c>
      <c r="AA533" s="255">
        <f t="shared" si="178"/>
        <v>0.61845606935990138</v>
      </c>
      <c r="AB533" s="253">
        <f t="shared" si="179"/>
        <v>3.4894699706063401E-136</v>
      </c>
      <c r="AC533" s="256">
        <f t="shared" si="171"/>
        <v>1082.9233921947234</v>
      </c>
      <c r="AD533" s="257">
        <f t="shared" si="172"/>
        <v>150.90328092381594</v>
      </c>
      <c r="AE533" s="258">
        <f t="shared" si="173"/>
        <v>2.268155480894121E-134</v>
      </c>
      <c r="AF533" s="236">
        <f t="shared" si="180"/>
        <v>1233.8266731185395</v>
      </c>
      <c r="AG533" s="237">
        <f t="shared" si="190"/>
        <v>7.6364837105807978E-2</v>
      </c>
      <c r="AH533" s="254">
        <f t="shared" si="191"/>
        <v>35196</v>
      </c>
      <c r="AI533" s="259">
        <f t="shared" si="181"/>
        <v>69.021490931092259</v>
      </c>
      <c r="AJ533" s="259">
        <f t="shared" si="182"/>
        <v>1.6148575144397426</v>
      </c>
      <c r="AK533" s="253">
        <f t="shared" si="183"/>
        <v>3.8384169676669741E-135</v>
      </c>
      <c r="AL533" s="256">
        <f t="shared" si="184"/>
        <v>6280.9556747293946</v>
      </c>
      <c r="AM533" s="257">
        <f t="shared" si="185"/>
        <v>394.02523352329717</v>
      </c>
      <c r="AN533" s="258">
        <f t="shared" si="186"/>
        <v>2.494971028983533E-133</v>
      </c>
      <c r="AO533" s="236">
        <f t="shared" si="187"/>
        <v>6674.9809082526917</v>
      </c>
      <c r="AP533" s="241">
        <f t="shared" si="188"/>
        <v>4.9893343112102938E-2</v>
      </c>
    </row>
    <row r="534" spans="21:42">
      <c r="U534" s="251">
        <v>525</v>
      </c>
      <c r="V534" s="252">
        <f t="shared" si="174"/>
        <v>0.7930000653230086</v>
      </c>
      <c r="W534" s="252">
        <f t="shared" si="175"/>
        <v>3.4138350033105329E-2</v>
      </c>
      <c r="X534" s="253">
        <f t="shared" si="176"/>
        <v>1.1910416877735356E-138</v>
      </c>
      <c r="Y534" s="254">
        <f t="shared" si="189"/>
        <v>44290</v>
      </c>
      <c r="Z534" s="255">
        <f t="shared" si="177"/>
        <v>11.895000979845129</v>
      </c>
      <c r="AA534" s="255">
        <f t="shared" si="178"/>
        <v>0.61449030059589593</v>
      </c>
      <c r="AB534" s="253">
        <f t="shared" si="179"/>
        <v>1.9056667004376572E-136</v>
      </c>
      <c r="AC534" s="256">
        <f t="shared" si="171"/>
        <v>1082.4450891659069</v>
      </c>
      <c r="AD534" s="257">
        <f t="shared" si="172"/>
        <v>149.9356333453986</v>
      </c>
      <c r="AE534" s="258">
        <f t="shared" si="173"/>
        <v>1.2386833552844771E-134</v>
      </c>
      <c r="AF534" s="236">
        <f t="shared" si="180"/>
        <v>1232.3807225113055</v>
      </c>
      <c r="AG534" s="237">
        <f t="shared" si="190"/>
        <v>7.6275343350331468E-2</v>
      </c>
      <c r="AH534" s="254">
        <f t="shared" si="191"/>
        <v>35203</v>
      </c>
      <c r="AI534" s="259">
        <f t="shared" si="181"/>
        <v>68.991005683101747</v>
      </c>
      <c r="AJ534" s="259">
        <f t="shared" si="182"/>
        <v>1.6045024515559505</v>
      </c>
      <c r="AK534" s="253">
        <f t="shared" si="183"/>
        <v>2.0962333704814228E-135</v>
      </c>
      <c r="AL534" s="256">
        <f t="shared" si="184"/>
        <v>6278.1815171622584</v>
      </c>
      <c r="AM534" s="257">
        <f t="shared" si="185"/>
        <v>391.49859817965188</v>
      </c>
      <c r="AN534" s="258">
        <f t="shared" si="186"/>
        <v>1.3625516908129248E-133</v>
      </c>
      <c r="AO534" s="236">
        <f t="shared" si="187"/>
        <v>6669.6801153419101</v>
      </c>
      <c r="AP534" s="241">
        <f t="shared" si="188"/>
        <v>4.9853721383876441E-2</v>
      </c>
    </row>
    <row r="535" spans="21:42">
      <c r="U535" s="251">
        <v>526</v>
      </c>
      <c r="V535" s="252">
        <f t="shared" si="174"/>
        <v>0.79264981493980524</v>
      </c>
      <c r="W535" s="252">
        <f t="shared" si="175"/>
        <v>3.3919442322560771E-2</v>
      </c>
      <c r="X535" s="253">
        <f t="shared" si="176"/>
        <v>6.5045078546096661E-139</v>
      </c>
      <c r="Y535" s="254">
        <f t="shared" si="189"/>
        <v>44297</v>
      </c>
      <c r="Z535" s="255">
        <f t="shared" si="177"/>
        <v>11.889747224097079</v>
      </c>
      <c r="AA535" s="255">
        <f t="shared" si="178"/>
        <v>0.61054996180609389</v>
      </c>
      <c r="AB535" s="253">
        <f t="shared" si="179"/>
        <v>1.0407212567375466E-136</v>
      </c>
      <c r="AC535" s="256">
        <f t="shared" si="171"/>
        <v>1081.9669973928342</v>
      </c>
      <c r="AD535" s="257">
        <f t="shared" si="172"/>
        <v>148.97419068068689</v>
      </c>
      <c r="AE535" s="258">
        <f t="shared" si="173"/>
        <v>6.764688168794053E-135</v>
      </c>
      <c r="AF535" s="236">
        <f t="shared" si="180"/>
        <v>1230.9411880735211</v>
      </c>
      <c r="AG535" s="237">
        <f t="shared" si="190"/>
        <v>7.6186246708765309E-2</v>
      </c>
      <c r="AH535" s="254">
        <f t="shared" si="191"/>
        <v>35210</v>
      </c>
      <c r="AI535" s="259">
        <f t="shared" si="181"/>
        <v>68.96053389976305</v>
      </c>
      <c r="AJ535" s="259">
        <f t="shared" si="182"/>
        <v>1.5942137891603563</v>
      </c>
      <c r="AK535" s="253">
        <f t="shared" si="183"/>
        <v>1.1447933824113012E-135</v>
      </c>
      <c r="AL535" s="256">
        <f t="shared" si="184"/>
        <v>6275.4085848784371</v>
      </c>
      <c r="AM535" s="257">
        <f t="shared" si="185"/>
        <v>388.9881645551269</v>
      </c>
      <c r="AN535" s="258">
        <f t="shared" si="186"/>
        <v>7.4411569856734567E-134</v>
      </c>
      <c r="AO535" s="236">
        <f t="shared" si="187"/>
        <v>6664.3967494335639</v>
      </c>
      <c r="AP535" s="241">
        <f t="shared" si="188"/>
        <v>4.9814229916908204E-2</v>
      </c>
    </row>
    <row r="536" spans="21:42">
      <c r="U536" s="251">
        <v>527</v>
      </c>
      <c r="V536" s="252">
        <f t="shared" si="174"/>
        <v>0.79229971925435838</v>
      </c>
      <c r="W536" s="252">
        <f t="shared" si="175"/>
        <v>3.3701938329117033E-2</v>
      </c>
      <c r="X536" s="253">
        <f t="shared" si="176"/>
        <v>3.552236908664861E-139</v>
      </c>
      <c r="Y536" s="254">
        <f t="shared" si="189"/>
        <v>44304</v>
      </c>
      <c r="Z536" s="255">
        <f t="shared" si="177"/>
        <v>11.884495788815375</v>
      </c>
      <c r="AA536" s="255">
        <f t="shared" si="178"/>
        <v>0.60663488992410664</v>
      </c>
      <c r="AB536" s="253">
        <f t="shared" si="179"/>
        <v>5.683579053863778E-137</v>
      </c>
      <c r="AC536" s="256">
        <f t="shared" si="171"/>
        <v>1081.4891167821991</v>
      </c>
      <c r="AD536" s="257">
        <f t="shared" si="172"/>
        <v>148.01891314148199</v>
      </c>
      <c r="AE536" s="258">
        <f t="shared" si="173"/>
        <v>3.6943263850114559E-135</v>
      </c>
      <c r="AF536" s="236">
        <f t="shared" si="180"/>
        <v>1229.5080299236811</v>
      </c>
      <c r="AG536" s="237">
        <f t="shared" si="190"/>
        <v>7.6097544712736345E-2</v>
      </c>
      <c r="AH536" s="254">
        <f t="shared" si="191"/>
        <v>35217</v>
      </c>
      <c r="AI536" s="259">
        <f t="shared" si="181"/>
        <v>68.93007557512918</v>
      </c>
      <c r="AJ536" s="259">
        <f t="shared" si="182"/>
        <v>1.5839911014685006</v>
      </c>
      <c r="AK536" s="253">
        <f t="shared" si="183"/>
        <v>6.2519369592501553E-136</v>
      </c>
      <c r="AL536" s="256">
        <f t="shared" si="184"/>
        <v>6272.6368773367549</v>
      </c>
      <c r="AM536" s="257">
        <f t="shared" si="185"/>
        <v>386.49382875831418</v>
      </c>
      <c r="AN536" s="258">
        <f t="shared" si="186"/>
        <v>4.0637590235126012E-134</v>
      </c>
      <c r="AO536" s="236">
        <f t="shared" si="187"/>
        <v>6659.1307060950694</v>
      </c>
      <c r="AP536" s="241">
        <f t="shared" si="188"/>
        <v>4.977486793059812E-2</v>
      </c>
    </row>
    <row r="537" spans="21:42">
      <c r="U537" s="251">
        <v>528</v>
      </c>
      <c r="V537" s="252">
        <f t="shared" si="174"/>
        <v>0.79194977819834123</v>
      </c>
      <c r="W537" s="252">
        <f t="shared" si="175"/>
        <v>3.3485829051621577E-2</v>
      </c>
      <c r="X537" s="253">
        <f t="shared" si="176"/>
        <v>1.9399449331648342E-139</v>
      </c>
      <c r="Y537" s="254">
        <f t="shared" si="189"/>
        <v>44311</v>
      </c>
      <c r="Z537" s="255">
        <f t="shared" si="177"/>
        <v>11.879246672975118</v>
      </c>
      <c r="AA537" s="255">
        <f t="shared" si="178"/>
        <v>0.60274492292918835</v>
      </c>
      <c r="AB537" s="253">
        <f t="shared" si="179"/>
        <v>3.1039118930637345E-137</v>
      </c>
      <c r="AC537" s="256">
        <f t="shared" si="171"/>
        <v>1081.0114472407356</v>
      </c>
      <c r="AD537" s="257">
        <f t="shared" si="172"/>
        <v>147.06976119472193</v>
      </c>
      <c r="AE537" s="258">
        <f t="shared" si="173"/>
        <v>2.0175427304914273E-135</v>
      </c>
      <c r="AF537" s="236">
        <f t="shared" si="180"/>
        <v>1228.0812084354575</v>
      </c>
      <c r="AG537" s="237">
        <f t="shared" si="190"/>
        <v>7.6009234909665005E-2</v>
      </c>
      <c r="AH537" s="254">
        <f t="shared" si="191"/>
        <v>35224</v>
      </c>
      <c r="AI537" s="259">
        <f t="shared" si="181"/>
        <v>68.899630703255681</v>
      </c>
      <c r="AJ537" s="259">
        <f t="shared" si="182"/>
        <v>1.5738339654262141</v>
      </c>
      <c r="AK537" s="253">
        <f t="shared" si="183"/>
        <v>3.414303082370108E-136</v>
      </c>
      <c r="AL537" s="256">
        <f t="shared" si="184"/>
        <v>6269.8663939962671</v>
      </c>
      <c r="AM537" s="257">
        <f t="shared" si="185"/>
        <v>384.01548756399615</v>
      </c>
      <c r="AN537" s="258">
        <f t="shared" si="186"/>
        <v>2.2192970035405703E-134</v>
      </c>
      <c r="AO537" s="236">
        <f t="shared" si="187"/>
        <v>6653.8818815602635</v>
      </c>
      <c r="AP537" s="241">
        <f t="shared" si="188"/>
        <v>4.9735634649327377E-2</v>
      </c>
    </row>
    <row r="538" spans="21:42">
      <c r="U538" s="251">
        <v>529</v>
      </c>
      <c r="V538" s="252">
        <f t="shared" si="174"/>
        <v>0.79159999170345785</v>
      </c>
      <c r="W538" s="252">
        <f t="shared" si="175"/>
        <v>3.3271105546640568E-2</v>
      </c>
      <c r="X538" s="253">
        <f t="shared" si="176"/>
        <v>1.0594412592617351E-139</v>
      </c>
      <c r="Y538" s="254">
        <f t="shared" si="189"/>
        <v>44318</v>
      </c>
      <c r="Z538" s="255">
        <f t="shared" si="177"/>
        <v>11.873999875551867</v>
      </c>
      <c r="AA538" s="255">
        <f t="shared" si="178"/>
        <v>0.59887989983953027</v>
      </c>
      <c r="AB538" s="253">
        <f t="shared" si="179"/>
        <v>1.6951060148187761E-137</v>
      </c>
      <c r="AC538" s="256">
        <f t="shared" si="171"/>
        <v>1080.5339886752199</v>
      </c>
      <c r="AD538" s="257">
        <f t="shared" si="172"/>
        <v>146.12669556084538</v>
      </c>
      <c r="AE538" s="258">
        <f t="shared" si="173"/>
        <v>1.1018189096322043E-135</v>
      </c>
      <c r="AF538" s="236">
        <f t="shared" si="180"/>
        <v>1226.6606842360652</v>
      </c>
      <c r="AG538" s="237">
        <f t="shared" si="190"/>
        <v>7.592131486266418E-2</v>
      </c>
      <c r="AH538" s="254">
        <f t="shared" si="191"/>
        <v>35231</v>
      </c>
      <c r="AI538" s="259">
        <f t="shared" si="181"/>
        <v>68.869199278200838</v>
      </c>
      <c r="AJ538" s="259">
        <f t="shared" si="182"/>
        <v>1.5637419606921068</v>
      </c>
      <c r="AK538" s="253">
        <f t="shared" si="183"/>
        <v>1.8646166163006536E-136</v>
      </c>
      <c r="AL538" s="256">
        <f t="shared" si="184"/>
        <v>6267.0971343162755</v>
      </c>
      <c r="AM538" s="257">
        <f t="shared" si="185"/>
        <v>381.55303840887404</v>
      </c>
      <c r="AN538" s="258">
        <f t="shared" si="186"/>
        <v>1.212000800595425E-134</v>
      </c>
      <c r="AO538" s="236">
        <f t="shared" si="187"/>
        <v>6648.6501727251498</v>
      </c>
      <c r="AP538" s="241">
        <f t="shared" si="188"/>
        <v>4.9696529302426656E-2</v>
      </c>
    </row>
    <row r="539" spans="21:42">
      <c r="U539" s="251">
        <v>530</v>
      </c>
      <c r="V539" s="252">
        <f t="shared" si="174"/>
        <v>0.79125035970144164</v>
      </c>
      <c r="W539" s="252">
        <f t="shared" si="175"/>
        <v>3.305775892808873E-2</v>
      </c>
      <c r="X539" s="253">
        <f t="shared" si="176"/>
        <v>5.7858125900253115E-140</v>
      </c>
      <c r="Y539" s="254">
        <f t="shared" si="189"/>
        <v>44325</v>
      </c>
      <c r="Z539" s="255">
        <f t="shared" si="177"/>
        <v>11.868755395521625</v>
      </c>
      <c r="AA539" s="255">
        <f t="shared" si="178"/>
        <v>0.59503966070559711</v>
      </c>
      <c r="AB539" s="253">
        <f t="shared" si="179"/>
        <v>9.2573001440404986E-138</v>
      </c>
      <c r="AC539" s="256">
        <f t="shared" si="171"/>
        <v>1080.0567409924677</v>
      </c>
      <c r="AD539" s="257">
        <f t="shared" si="172"/>
        <v>145.18967721216569</v>
      </c>
      <c r="AE539" s="258">
        <f t="shared" si="173"/>
        <v>6.0172450936263241E-136</v>
      </c>
      <c r="AF539" s="236">
        <f t="shared" si="180"/>
        <v>1225.2464182046333</v>
      </c>
      <c r="AG539" s="237">
        <f t="shared" si="190"/>
        <v>7.58337821504384E-2</v>
      </c>
      <c r="AH539" s="254">
        <f t="shared" si="191"/>
        <v>35238</v>
      </c>
      <c r="AI539" s="259">
        <f t="shared" si="181"/>
        <v>68.838781294025424</v>
      </c>
      <c r="AJ539" s="259">
        <f t="shared" si="182"/>
        <v>1.5537146696201702</v>
      </c>
      <c r="AK539" s="253">
        <f t="shared" si="183"/>
        <v>1.0183030158444548E-136</v>
      </c>
      <c r="AL539" s="256">
        <f t="shared" si="184"/>
        <v>6264.3290977563129</v>
      </c>
      <c r="AM539" s="257">
        <f t="shared" si="185"/>
        <v>379.10637938732157</v>
      </c>
      <c r="AN539" s="258">
        <f t="shared" si="186"/>
        <v>6.6189696029889549E-135</v>
      </c>
      <c r="AO539" s="236">
        <f t="shared" si="187"/>
        <v>6643.4354771436347</v>
      </c>
      <c r="AP539" s="241">
        <f t="shared" si="188"/>
        <v>4.9657551124144224E-2</v>
      </c>
    </row>
    <row r="540" spans="21:42">
      <c r="U540" s="251">
        <v>531</v>
      </c>
      <c r="V540" s="252">
        <f t="shared" si="174"/>
        <v>0.79090088212405663</v>
      </c>
      <c r="W540" s="252">
        <f t="shared" si="175"/>
        <v>3.2845780366861733E-2</v>
      </c>
      <c r="X540" s="253">
        <f t="shared" si="176"/>
        <v>3.1597435944889182E-140</v>
      </c>
      <c r="Y540" s="254">
        <f t="shared" si="189"/>
        <v>44332</v>
      </c>
      <c r="Z540" s="255">
        <f t="shared" si="177"/>
        <v>11.86351323186085</v>
      </c>
      <c r="AA540" s="255">
        <f t="shared" si="178"/>
        <v>0.59122404660351124</v>
      </c>
      <c r="AB540" s="253">
        <f t="shared" si="179"/>
        <v>5.0555897511822693E-138</v>
      </c>
      <c r="AC540" s="256">
        <f t="shared" si="171"/>
        <v>1079.5797040993373</v>
      </c>
      <c r="AD540" s="257">
        <f t="shared" si="172"/>
        <v>144.25866737125673</v>
      </c>
      <c r="AE540" s="258">
        <f t="shared" si="173"/>
        <v>3.286133338268475E-136</v>
      </c>
      <c r="AF540" s="236">
        <f t="shared" si="180"/>
        <v>1223.838371470594</v>
      </c>
      <c r="AG540" s="237">
        <f t="shared" si="190"/>
        <v>7.5746634367184124E-2</v>
      </c>
      <c r="AH540" s="254">
        <f t="shared" si="191"/>
        <v>35245</v>
      </c>
      <c r="AI540" s="259">
        <f t="shared" si="181"/>
        <v>68.808376744792923</v>
      </c>
      <c r="AJ540" s="259">
        <f t="shared" si="182"/>
        <v>1.5437516772425015</v>
      </c>
      <c r="AK540" s="253">
        <f t="shared" si="183"/>
        <v>5.5611487263004966E-137</v>
      </c>
      <c r="AL540" s="256">
        <f t="shared" si="184"/>
        <v>6261.5622837761548</v>
      </c>
      <c r="AM540" s="257">
        <f t="shared" si="185"/>
        <v>376.67540924717036</v>
      </c>
      <c r="AN540" s="258">
        <f t="shared" si="186"/>
        <v>3.6147466720953226E-135</v>
      </c>
      <c r="AO540" s="236">
        <f t="shared" si="187"/>
        <v>6638.2376930233249</v>
      </c>
      <c r="AP540" s="241">
        <f t="shared" si="188"/>
        <v>4.961869935361457E-2</v>
      </c>
    </row>
    <row r="541" spans="21:42">
      <c r="U541" s="251">
        <v>532</v>
      </c>
      <c r="V541" s="252">
        <f t="shared" si="174"/>
        <v>0.79055155890309714</v>
      </c>
      <c r="W541" s="252">
        <f t="shared" si="175"/>
        <v>3.2635161090470613E-2</v>
      </c>
      <c r="X541" s="253">
        <f t="shared" si="176"/>
        <v>1.7255967813623054E-140</v>
      </c>
      <c r="Y541" s="254">
        <f t="shared" si="189"/>
        <v>44339</v>
      </c>
      <c r="Z541" s="255">
        <f t="shared" si="177"/>
        <v>11.858273383546457</v>
      </c>
      <c r="AA541" s="255">
        <f t="shared" si="178"/>
        <v>0.58743289962847101</v>
      </c>
      <c r="AB541" s="253">
        <f t="shared" si="179"/>
        <v>2.7609548501796886E-138</v>
      </c>
      <c r="AC541" s="256">
        <f t="shared" si="171"/>
        <v>1079.1028779027276</v>
      </c>
      <c r="AD541" s="257">
        <f t="shared" si="172"/>
        <v>143.33362750934691</v>
      </c>
      <c r="AE541" s="258">
        <f t="shared" si="173"/>
        <v>1.7946206526167976E-136</v>
      </c>
      <c r="AF541" s="236">
        <f t="shared" si="180"/>
        <v>1222.4365054120744</v>
      </c>
      <c r="AG541" s="237">
        <f t="shared" si="190"/>
        <v>7.5659869122490217E-2</v>
      </c>
      <c r="AH541" s="254">
        <f t="shared" si="191"/>
        <v>35252</v>
      </c>
      <c r="AI541" s="259">
        <f t="shared" si="181"/>
        <v>68.777985624569453</v>
      </c>
      <c r="AJ541" s="259">
        <f t="shared" si="182"/>
        <v>1.5338525712521187</v>
      </c>
      <c r="AK541" s="253">
        <f t="shared" si="183"/>
        <v>3.0370503351976577E-137</v>
      </c>
      <c r="AL541" s="256">
        <f t="shared" si="184"/>
        <v>6258.7966918358197</v>
      </c>
      <c r="AM541" s="257">
        <f t="shared" si="185"/>
        <v>374.26002738551693</v>
      </c>
      <c r="AN541" s="258">
        <f t="shared" si="186"/>
        <v>1.9740827178784777E-135</v>
      </c>
      <c r="AO541" s="236">
        <f t="shared" si="187"/>
        <v>6633.0567192213366</v>
      </c>
      <c r="AP541" s="241">
        <f t="shared" si="188"/>
        <v>4.9579973234827046E-2</v>
      </c>
    </row>
    <row r="542" spans="21:42">
      <c r="U542" s="251">
        <v>533</v>
      </c>
      <c r="V542" s="252">
        <f t="shared" si="174"/>
        <v>0.79020238997038728</v>
      </c>
      <c r="W542" s="252">
        <f t="shared" si="175"/>
        <v>3.2425892382678921E-2</v>
      </c>
      <c r="X542" s="253">
        <f t="shared" si="176"/>
        <v>9.4238160876143846E-141</v>
      </c>
      <c r="Y542" s="254">
        <f t="shared" si="189"/>
        <v>44346</v>
      </c>
      <c r="Z542" s="255">
        <f t="shared" si="177"/>
        <v>11.853035849555809</v>
      </c>
      <c r="AA542" s="255">
        <f t="shared" si="178"/>
        <v>0.58366606288822054</v>
      </c>
      <c r="AB542" s="253">
        <f t="shared" si="179"/>
        <v>1.5078105740183016E-138</v>
      </c>
      <c r="AC542" s="256">
        <f t="shared" si="171"/>
        <v>1078.6262623095788</v>
      </c>
      <c r="AD542" s="257">
        <f t="shared" si="172"/>
        <v>142.41451934472579</v>
      </c>
      <c r="AE542" s="258">
        <f t="shared" si="173"/>
        <v>9.8007687311189607E-137</v>
      </c>
      <c r="AF542" s="236">
        <f t="shared" si="180"/>
        <v>1221.0407816543045</v>
      </c>
      <c r="AG542" s="237">
        <f t="shared" si="190"/>
        <v>7.5573484041239369E-2</v>
      </c>
      <c r="AH542" s="254">
        <f t="shared" si="191"/>
        <v>35259</v>
      </c>
      <c r="AI542" s="259">
        <f t="shared" si="181"/>
        <v>68.747607927423687</v>
      </c>
      <c r="AJ542" s="259">
        <f t="shared" si="182"/>
        <v>1.5240169419859093</v>
      </c>
      <c r="AK542" s="253">
        <f t="shared" si="183"/>
        <v>1.6585916314201317E-137</v>
      </c>
      <c r="AL542" s="256">
        <f t="shared" si="184"/>
        <v>6256.0323213955553</v>
      </c>
      <c r="AM542" s="257">
        <f t="shared" si="185"/>
        <v>371.8601338445618</v>
      </c>
      <c r="AN542" s="258">
        <f t="shared" si="186"/>
        <v>1.0780845604230856E-135</v>
      </c>
      <c r="AO542" s="236">
        <f t="shared" si="187"/>
        <v>6627.8924552401168</v>
      </c>
      <c r="AP542" s="241">
        <f t="shared" si="188"/>
        <v>4.9541372016594663E-2</v>
      </c>
    </row>
    <row r="543" spans="21:42">
      <c r="U543" s="251">
        <v>534</v>
      </c>
      <c r="V543" s="252">
        <f t="shared" si="174"/>
        <v>0.7898533752577811</v>
      </c>
      <c r="W543" s="252">
        <f t="shared" si="175"/>
        <v>3.2217965583141953E-2</v>
      </c>
      <c r="X543" s="253">
        <f t="shared" si="176"/>
        <v>5.1465273123118204E-141</v>
      </c>
      <c r="Y543" s="254">
        <f t="shared" si="189"/>
        <v>44353</v>
      </c>
      <c r="Z543" s="255">
        <f t="shared" si="177"/>
        <v>11.847800628866716</v>
      </c>
      <c r="AA543" s="255">
        <f t="shared" si="178"/>
        <v>0.57992338049655512</v>
      </c>
      <c r="AB543" s="253">
        <f t="shared" si="179"/>
        <v>8.2344436996989127E-139</v>
      </c>
      <c r="AC543" s="256">
        <f t="shared" si="171"/>
        <v>1078.1498572268713</v>
      </c>
      <c r="AD543" s="257">
        <f t="shared" si="172"/>
        <v>141.50130484115942</v>
      </c>
      <c r="AE543" s="258">
        <f t="shared" si="173"/>
        <v>5.3523884048042935E-137</v>
      </c>
      <c r="AF543" s="236">
        <f t="shared" si="180"/>
        <v>1219.6511620680308</v>
      </c>
      <c r="AG543" s="237">
        <f t="shared" si="190"/>
        <v>7.5487476763509975E-2</v>
      </c>
      <c r="AH543" s="254">
        <f t="shared" si="191"/>
        <v>35266</v>
      </c>
      <c r="AI543" s="259">
        <f t="shared" si="181"/>
        <v>68.717243647426955</v>
      </c>
      <c r="AJ543" s="259">
        <f t="shared" si="182"/>
        <v>1.5142443824076717</v>
      </c>
      <c r="AK543" s="253">
        <f t="shared" si="183"/>
        <v>9.0578880696688033E-138</v>
      </c>
      <c r="AL543" s="256">
        <f t="shared" si="184"/>
        <v>6253.269171915852</v>
      </c>
      <c r="AM543" s="257">
        <f t="shared" si="185"/>
        <v>369.47562930747182</v>
      </c>
      <c r="AN543" s="258">
        <f t="shared" si="186"/>
        <v>5.887627245284721E-136</v>
      </c>
      <c r="AO543" s="236">
        <f t="shared" si="187"/>
        <v>6622.7448012233235</v>
      </c>
      <c r="AP543" s="241">
        <f t="shared" si="188"/>
        <v>4.9502894952523253E-2</v>
      </c>
    </row>
    <row r="544" spans="21:42">
      <c r="U544" s="251">
        <v>535</v>
      </c>
      <c r="V544" s="252">
        <f t="shared" si="174"/>
        <v>0.78950451469716343</v>
      </c>
      <c r="W544" s="252">
        <f t="shared" si="175"/>
        <v>3.2011372087048261E-2</v>
      </c>
      <c r="X544" s="253">
        <f t="shared" si="176"/>
        <v>2.8106176022663745E-141</v>
      </c>
      <c r="Y544" s="254">
        <f t="shared" si="189"/>
        <v>44360</v>
      </c>
      <c r="Z544" s="255">
        <f t="shared" si="177"/>
        <v>11.842567720457451</v>
      </c>
      <c r="AA544" s="255">
        <f t="shared" si="178"/>
        <v>0.57620469756686865</v>
      </c>
      <c r="AB544" s="253">
        <f t="shared" si="179"/>
        <v>4.4969881636261991E-139</v>
      </c>
      <c r="AC544" s="256">
        <f t="shared" si="171"/>
        <v>1077.6736625616279</v>
      </c>
      <c r="AD544" s="257">
        <f t="shared" si="172"/>
        <v>140.59394620631593</v>
      </c>
      <c r="AE544" s="258">
        <f t="shared" si="173"/>
        <v>2.9230423063570293E-137</v>
      </c>
      <c r="AF544" s="236">
        <f t="shared" si="180"/>
        <v>1218.2676087679438</v>
      </c>
      <c r="AG544" s="237">
        <f t="shared" si="190"/>
        <v>7.5401844944478782E-2</v>
      </c>
      <c r="AH544" s="254">
        <f t="shared" si="191"/>
        <v>35273</v>
      </c>
      <c r="AI544" s="259">
        <f t="shared" si="181"/>
        <v>68.686892778653217</v>
      </c>
      <c r="AJ544" s="259">
        <f t="shared" si="182"/>
        <v>1.5045344880912683</v>
      </c>
      <c r="AK544" s="253">
        <f t="shared" si="183"/>
        <v>4.9466869799888193E-138</v>
      </c>
      <c r="AL544" s="256">
        <f t="shared" si="184"/>
        <v>6250.5072428574422</v>
      </c>
      <c r="AM544" s="257">
        <f t="shared" si="185"/>
        <v>367.10641509426944</v>
      </c>
      <c r="AN544" s="258">
        <f t="shared" si="186"/>
        <v>3.2153465369927324E-136</v>
      </c>
      <c r="AO544" s="236">
        <f t="shared" si="187"/>
        <v>6617.6136579517115</v>
      </c>
      <c r="AP544" s="241">
        <f t="shared" si="188"/>
        <v>4.9464541300980762E-2</v>
      </c>
    </row>
    <row r="545" spans="21:42">
      <c r="U545" s="251">
        <v>536</v>
      </c>
      <c r="V545" s="252">
        <f t="shared" si="174"/>
        <v>0.78915580822044862</v>
      </c>
      <c r="W545" s="252">
        <f t="shared" si="175"/>
        <v>3.1806103344763685E-2</v>
      </c>
      <c r="X545" s="253">
        <f t="shared" si="176"/>
        <v>1.5349323586161336E-141</v>
      </c>
      <c r="Y545" s="254">
        <f t="shared" si="189"/>
        <v>44367</v>
      </c>
      <c r="Z545" s="255">
        <f t="shared" si="177"/>
        <v>11.83733712330673</v>
      </c>
      <c r="AA545" s="255">
        <f t="shared" si="178"/>
        <v>0.57250986020574635</v>
      </c>
      <c r="AB545" s="253">
        <f t="shared" si="179"/>
        <v>2.4558917737858138E-139</v>
      </c>
      <c r="AC545" s="256">
        <f t="shared" si="171"/>
        <v>1077.1976782209124</v>
      </c>
      <c r="AD545" s="257">
        <f t="shared" si="172"/>
        <v>139.69240589020211</v>
      </c>
      <c r="AE545" s="258">
        <f t="shared" si="173"/>
        <v>1.5963296529607789E-137</v>
      </c>
      <c r="AF545" s="236">
        <f t="shared" si="180"/>
        <v>1216.8900841111144</v>
      </c>
      <c r="AG545" s="237">
        <f t="shared" si="190"/>
        <v>7.5316586254324094E-2</v>
      </c>
      <c r="AH545" s="254">
        <f t="shared" si="191"/>
        <v>35280</v>
      </c>
      <c r="AI545" s="259">
        <f t="shared" si="181"/>
        <v>68.656555315179034</v>
      </c>
      <c r="AJ545" s="259">
        <f t="shared" si="182"/>
        <v>1.4948868572038931</v>
      </c>
      <c r="AK545" s="253">
        <f t="shared" si="183"/>
        <v>2.7014809511643952E-138</v>
      </c>
      <c r="AL545" s="256">
        <f t="shared" si="184"/>
        <v>6247.7465336812911</v>
      </c>
      <c r="AM545" s="257">
        <f t="shared" si="185"/>
        <v>364.75239315774996</v>
      </c>
      <c r="AN545" s="258">
        <f t="shared" si="186"/>
        <v>1.7559626182568565E-136</v>
      </c>
      <c r="AO545" s="236">
        <f t="shared" si="187"/>
        <v>6612.4989268390409</v>
      </c>
      <c r="AP545" s="241">
        <f t="shared" si="188"/>
        <v>4.9426310325066641E-2</v>
      </c>
    </row>
    <row r="546" spans="21:42">
      <c r="U546" s="251">
        <v>537</v>
      </c>
      <c r="V546" s="252">
        <f t="shared" si="174"/>
        <v>0.78880725575958133</v>
      </c>
      <c r="W546" s="252">
        <f t="shared" si="175"/>
        <v>3.1602150861477482E-2</v>
      </c>
      <c r="X546" s="253">
        <f t="shared" si="176"/>
        <v>8.382560984558529E-142</v>
      </c>
      <c r="Y546" s="254">
        <f t="shared" si="189"/>
        <v>44374</v>
      </c>
      <c r="Z546" s="255">
        <f t="shared" si="177"/>
        <v>11.83210883639372</v>
      </c>
      <c r="AA546" s="255">
        <f t="shared" si="178"/>
        <v>0.56883871550659471</v>
      </c>
      <c r="AB546" s="253">
        <f t="shared" si="179"/>
        <v>1.3412097575293646E-139</v>
      </c>
      <c r="AC546" s="256">
        <f t="shared" si="171"/>
        <v>1076.7219041118285</v>
      </c>
      <c r="AD546" s="257">
        <f t="shared" si="172"/>
        <v>138.79664658360912</v>
      </c>
      <c r="AE546" s="258">
        <f t="shared" si="173"/>
        <v>8.7178634239408696E-138</v>
      </c>
      <c r="AF546" s="236">
        <f t="shared" si="180"/>
        <v>1215.5185506954376</v>
      </c>
      <c r="AG546" s="237">
        <f t="shared" si="190"/>
        <v>7.5231698378129458E-2</v>
      </c>
      <c r="AH546" s="254">
        <f t="shared" si="191"/>
        <v>35287</v>
      </c>
      <c r="AI546" s="259">
        <f t="shared" si="181"/>
        <v>68.626231251083581</v>
      </c>
      <c r="AJ546" s="259">
        <f t="shared" si="182"/>
        <v>1.4853010904894417</v>
      </c>
      <c r="AK546" s="253">
        <f t="shared" si="183"/>
        <v>1.4753307332823011E-138</v>
      </c>
      <c r="AL546" s="256">
        <f t="shared" si="184"/>
        <v>6244.9870438486068</v>
      </c>
      <c r="AM546" s="257">
        <f t="shared" si="185"/>
        <v>362.41346607942376</v>
      </c>
      <c r="AN546" s="258">
        <f t="shared" si="186"/>
        <v>9.5896497663349575E-137</v>
      </c>
      <c r="AO546" s="236">
        <f t="shared" si="187"/>
        <v>6607.4005099280303</v>
      </c>
      <c r="AP546" s="241">
        <f t="shared" si="188"/>
        <v>4.9388201292581604E-2</v>
      </c>
    </row>
    <row r="547" spans="21:42">
      <c r="U547" s="251">
        <v>538</v>
      </c>
      <c r="V547" s="252">
        <f t="shared" si="174"/>
        <v>0.78845885724653597</v>
      </c>
      <c r="W547" s="252">
        <f t="shared" si="175"/>
        <v>3.1399506196850696E-2</v>
      </c>
      <c r="X547" s="253">
        <f t="shared" si="176"/>
        <v>4.5778778631776693E-142</v>
      </c>
      <c r="Y547" s="254">
        <f t="shared" si="189"/>
        <v>44381</v>
      </c>
      <c r="Z547" s="255">
        <f t="shared" si="177"/>
        <v>11.82688285869804</v>
      </c>
      <c r="AA547" s="255">
        <f t="shared" si="178"/>
        <v>0.56519111154331259</v>
      </c>
      <c r="AB547" s="253">
        <f t="shared" si="179"/>
        <v>7.324604581084271E-140</v>
      </c>
      <c r="AC547" s="256">
        <f t="shared" si="171"/>
        <v>1076.2463401415216</v>
      </c>
      <c r="AD547" s="257">
        <f t="shared" si="172"/>
        <v>137.90663121656829</v>
      </c>
      <c r="AE547" s="258">
        <f t="shared" si="173"/>
        <v>4.7609929777047753E-138</v>
      </c>
      <c r="AF547" s="236">
        <f t="shared" si="180"/>
        <v>1214.1529713580899</v>
      </c>
      <c r="AG547" s="237">
        <f t="shared" si="190"/>
        <v>7.5147179015788199E-2</v>
      </c>
      <c r="AH547" s="254">
        <f t="shared" si="191"/>
        <v>35294</v>
      </c>
      <c r="AI547" s="259">
        <f t="shared" si="181"/>
        <v>68.595920580448634</v>
      </c>
      <c r="AJ547" s="259">
        <f t="shared" si="182"/>
        <v>1.4757767912519828</v>
      </c>
      <c r="AK547" s="253">
        <f t="shared" si="183"/>
        <v>8.0570650391926981E-139</v>
      </c>
      <c r="AL547" s="256">
        <f t="shared" si="184"/>
        <v>6242.2287728208248</v>
      </c>
      <c r="AM547" s="257">
        <f t="shared" si="185"/>
        <v>360.08953706548374</v>
      </c>
      <c r="AN547" s="258">
        <f t="shared" si="186"/>
        <v>5.2370922754752542E-137</v>
      </c>
      <c r="AO547" s="236">
        <f t="shared" si="187"/>
        <v>6602.3183098863083</v>
      </c>
      <c r="AP547" s="241">
        <f t="shared" si="188"/>
        <v>4.935021347599737E-2</v>
      </c>
    </row>
    <row r="548" spans="21:42">
      <c r="U548" s="251">
        <v>539</v>
      </c>
      <c r="V548" s="252">
        <f t="shared" si="174"/>
        <v>0.7881106126133175</v>
      </c>
      <c r="W548" s="252">
        <f t="shared" si="175"/>
        <v>3.1198160964667022E-2</v>
      </c>
      <c r="X548" s="253">
        <f t="shared" si="176"/>
        <v>2.5000671953090303E-142</v>
      </c>
      <c r="Y548" s="254">
        <f t="shared" si="189"/>
        <v>44388</v>
      </c>
      <c r="Z548" s="255">
        <f t="shared" si="177"/>
        <v>11.821659189199762</v>
      </c>
      <c r="AA548" s="255">
        <f t="shared" si="178"/>
        <v>0.56156689736400645</v>
      </c>
      <c r="AB548" s="253">
        <f t="shared" si="179"/>
        <v>4.0001075124944487E-140</v>
      </c>
      <c r="AC548" s="256">
        <f t="shared" si="171"/>
        <v>1075.7709862171782</v>
      </c>
      <c r="AD548" s="257">
        <f t="shared" si="172"/>
        <v>137.02232295681756</v>
      </c>
      <c r="AE548" s="258">
        <f t="shared" si="173"/>
        <v>2.6000698831213916E-138</v>
      </c>
      <c r="AF548" s="236">
        <f t="shared" si="180"/>
        <v>1212.7933091739958</v>
      </c>
      <c r="AG548" s="237">
        <f t="shared" si="190"/>
        <v>7.506302588190851E-2</v>
      </c>
      <c r="AH548" s="254">
        <f t="shared" si="191"/>
        <v>35301</v>
      </c>
      <c r="AI548" s="259">
        <f t="shared" si="181"/>
        <v>68.565623297358627</v>
      </c>
      <c r="AJ548" s="259">
        <f t="shared" si="182"/>
        <v>1.46631356533935</v>
      </c>
      <c r="AK548" s="253">
        <f t="shared" si="183"/>
        <v>4.4001182637438937E-139</v>
      </c>
      <c r="AL548" s="256">
        <f t="shared" si="184"/>
        <v>6239.4717200596351</v>
      </c>
      <c r="AM548" s="257">
        <f t="shared" si="185"/>
        <v>357.78050994280136</v>
      </c>
      <c r="AN548" s="258">
        <f t="shared" si="186"/>
        <v>2.860076871433531E-137</v>
      </c>
      <c r="AO548" s="236">
        <f t="shared" si="187"/>
        <v>6597.2522300024366</v>
      </c>
      <c r="AP548" s="241">
        <f t="shared" si="188"/>
        <v>4.9312346152426925E-2</v>
      </c>
    </row>
    <row r="549" spans="21:42">
      <c r="U549" s="251">
        <v>540</v>
      </c>
      <c r="V549" s="252">
        <f t="shared" si="174"/>
        <v>0.78776252179196071</v>
      </c>
      <c r="W549" s="252">
        <f t="shared" si="175"/>
        <v>3.0998106832485679E-2</v>
      </c>
      <c r="X549" s="253">
        <f t="shared" si="176"/>
        <v>1.3653348053111716E-142</v>
      </c>
      <c r="Y549" s="254">
        <f t="shared" si="189"/>
        <v>44395</v>
      </c>
      <c r="Z549" s="255">
        <f t="shared" si="177"/>
        <v>11.81643782687941</v>
      </c>
      <c r="AA549" s="255">
        <f t="shared" si="178"/>
        <v>0.55796592298474224</v>
      </c>
      <c r="AB549" s="253">
        <f t="shared" si="179"/>
        <v>2.1845356884978745E-140</v>
      </c>
      <c r="AC549" s="256">
        <f t="shared" si="171"/>
        <v>1075.2958422460263</v>
      </c>
      <c r="AD549" s="257">
        <f t="shared" si="172"/>
        <v>136.14368520827711</v>
      </c>
      <c r="AE549" s="258">
        <f t="shared" si="173"/>
        <v>1.4199481975236184E-138</v>
      </c>
      <c r="AF549" s="236">
        <f t="shared" si="180"/>
        <v>1211.4395274543033</v>
      </c>
      <c r="AG549" s="237">
        <f t="shared" si="190"/>
        <v>7.4979236705719085E-2</v>
      </c>
      <c r="AH549" s="254">
        <f t="shared" si="191"/>
        <v>35308</v>
      </c>
      <c r="AI549" s="259">
        <f t="shared" si="181"/>
        <v>68.535339395900579</v>
      </c>
      <c r="AJ549" s="259">
        <f t="shared" si="182"/>
        <v>1.4569110211268268</v>
      </c>
      <c r="AK549" s="253">
        <f t="shared" si="183"/>
        <v>2.402989257347662E-139</v>
      </c>
      <c r="AL549" s="256">
        <f t="shared" si="184"/>
        <v>6236.7158850269525</v>
      </c>
      <c r="AM549" s="257">
        <f t="shared" si="185"/>
        <v>355.48628915494572</v>
      </c>
      <c r="AN549" s="258">
        <f t="shared" si="186"/>
        <v>1.5619430172759802E-137</v>
      </c>
      <c r="AO549" s="236">
        <f t="shared" si="187"/>
        <v>6592.202174181898</v>
      </c>
      <c r="AP549" s="241">
        <f t="shared" si="188"/>
        <v>4.9274598603594559E-2</v>
      </c>
    </row>
    <row r="550" spans="21:42">
      <c r="U550" s="251">
        <v>541</v>
      </c>
      <c r="V550" s="252">
        <f t="shared" si="174"/>
        <v>0.78741458471452996</v>
      </c>
      <c r="W550" s="252">
        <f t="shared" si="175"/>
        <v>3.0799335521296496E-2</v>
      </c>
      <c r="X550" s="253">
        <f t="shared" si="176"/>
        <v>7.4563561095155948E-143</v>
      </c>
      <c r="Y550" s="254">
        <f t="shared" si="189"/>
        <v>44402</v>
      </c>
      <c r="Z550" s="255">
        <f t="shared" si="177"/>
        <v>11.81121877071795</v>
      </c>
      <c r="AA550" s="255">
        <f t="shared" si="178"/>
        <v>0.55438803938333692</v>
      </c>
      <c r="AB550" s="253">
        <f t="shared" si="179"/>
        <v>1.1930169775224951E-140</v>
      </c>
      <c r="AC550" s="256">
        <f t="shared" si="171"/>
        <v>1074.8209081353334</v>
      </c>
      <c r="AD550" s="257">
        <f t="shared" si="172"/>
        <v>135.27068160953419</v>
      </c>
      <c r="AE550" s="258">
        <f t="shared" si="173"/>
        <v>7.7546103538962164E-139</v>
      </c>
      <c r="AF550" s="236">
        <f t="shared" si="180"/>
        <v>1210.0915897448676</v>
      </c>
      <c r="AG550" s="237">
        <f t="shared" si="190"/>
        <v>7.4895809230975288E-2</v>
      </c>
      <c r="AH550" s="254">
        <f t="shared" si="191"/>
        <v>35315</v>
      </c>
      <c r="AI550" s="259">
        <f t="shared" si="181"/>
        <v>68.505068870164109</v>
      </c>
      <c r="AJ550" s="259">
        <f t="shared" si="182"/>
        <v>1.4475687695009354</v>
      </c>
      <c r="AK550" s="253">
        <f t="shared" si="183"/>
        <v>1.3123186752747446E-139</v>
      </c>
      <c r="AL550" s="256">
        <f t="shared" si="184"/>
        <v>6233.9612671849336</v>
      </c>
      <c r="AM550" s="257">
        <f t="shared" si="185"/>
        <v>353.20677975822827</v>
      </c>
      <c r="AN550" s="258">
        <f t="shared" si="186"/>
        <v>8.53007138928584E-138</v>
      </c>
      <c r="AO550" s="236">
        <f t="shared" si="187"/>
        <v>6587.1680469431622</v>
      </c>
      <c r="AP550" s="241">
        <f t="shared" si="188"/>
        <v>4.9236970115806425E-2</v>
      </c>
    </row>
    <row r="551" spans="21:42">
      <c r="U551" s="251">
        <v>542</v>
      </c>
      <c r="V551" s="252">
        <f t="shared" si="174"/>
        <v>0.78706680131312035</v>
      </c>
      <c r="W551" s="252">
        <f t="shared" si="175"/>
        <v>3.0601838805177473E-2</v>
      </c>
      <c r="X551" s="253">
        <f t="shared" si="176"/>
        <v>4.0720595575268159E-143</v>
      </c>
      <c r="Y551" s="254">
        <f t="shared" si="189"/>
        <v>44409</v>
      </c>
      <c r="Z551" s="255">
        <f t="shared" si="177"/>
        <v>11.806002019696805</v>
      </c>
      <c r="AA551" s="255">
        <f t="shared" si="178"/>
        <v>0.55083309849319451</v>
      </c>
      <c r="AB551" s="253">
        <f t="shared" si="179"/>
        <v>6.515295292042905E-141</v>
      </c>
      <c r="AC551" s="256">
        <f t="shared" si="171"/>
        <v>1074.3461837924092</v>
      </c>
      <c r="AD551" s="257">
        <f t="shared" si="172"/>
        <v>134.40327603233945</v>
      </c>
      <c r="AE551" s="258">
        <f t="shared" si="173"/>
        <v>4.2349419398278886E-139</v>
      </c>
      <c r="AF551" s="236">
        <f t="shared" si="180"/>
        <v>1208.7494598247486</v>
      </c>
      <c r="AG551" s="237">
        <f t="shared" si="190"/>
        <v>7.4812741215866105E-2</v>
      </c>
      <c r="AH551" s="254">
        <f t="shared" si="191"/>
        <v>35322</v>
      </c>
      <c r="AI551" s="259">
        <f t="shared" si="181"/>
        <v>68.474811714241469</v>
      </c>
      <c r="AJ551" s="259">
        <f t="shared" si="182"/>
        <v>1.4382864238433413</v>
      </c>
      <c r="AK551" s="253">
        <f t="shared" si="183"/>
        <v>7.1668248212471958E-140</v>
      </c>
      <c r="AL551" s="256">
        <f t="shared" si="184"/>
        <v>6231.2078659959734</v>
      </c>
      <c r="AM551" s="257">
        <f t="shared" si="185"/>
        <v>350.94188741777526</v>
      </c>
      <c r="AN551" s="258">
        <f t="shared" si="186"/>
        <v>4.658436133810677E-138</v>
      </c>
      <c r="AO551" s="236">
        <f t="shared" si="187"/>
        <v>6582.1497534137488</v>
      </c>
      <c r="AP551" s="241">
        <f t="shared" si="188"/>
        <v>4.9199459979921131E-2</v>
      </c>
    </row>
    <row r="552" spans="21:42">
      <c r="U552" s="251">
        <v>543</v>
      </c>
      <c r="V552" s="252">
        <f t="shared" si="174"/>
        <v>0.78671917151985638</v>
      </c>
      <c r="W552" s="252">
        <f t="shared" si="175"/>
        <v>3.0405608510954137E-2</v>
      </c>
      <c r="X552" s="253">
        <f t="shared" si="176"/>
        <v>2.2238300848966341E-143</v>
      </c>
      <c r="Y552" s="254">
        <f t="shared" si="189"/>
        <v>44416</v>
      </c>
      <c r="Z552" s="255">
        <f t="shared" si="177"/>
        <v>11.800787572797846</v>
      </c>
      <c r="AA552" s="255">
        <f t="shared" si="178"/>
        <v>0.54730095319717442</v>
      </c>
      <c r="AB552" s="253">
        <f t="shared" si="179"/>
        <v>3.5581281358346148E-141</v>
      </c>
      <c r="AC552" s="256">
        <f t="shared" si="171"/>
        <v>1073.8716691246038</v>
      </c>
      <c r="AD552" s="257">
        <f t="shared" si="172"/>
        <v>133.54143258011055</v>
      </c>
      <c r="AE552" s="258">
        <f t="shared" si="173"/>
        <v>2.3127832882924995E-139</v>
      </c>
      <c r="AF552" s="236">
        <f t="shared" si="180"/>
        <v>1207.4131017047143</v>
      </c>
      <c r="AG552" s="237">
        <f t="shared" si="190"/>
        <v>7.4730030432921604E-2</v>
      </c>
      <c r="AH552" s="254">
        <f t="shared" si="191"/>
        <v>35329</v>
      </c>
      <c r="AI552" s="259">
        <f t="shared" si="181"/>
        <v>68.444567922227506</v>
      </c>
      <c r="AJ552" s="259">
        <f t="shared" si="182"/>
        <v>1.4290636000148444</v>
      </c>
      <c r="AK552" s="253">
        <f t="shared" si="183"/>
        <v>3.9139409494180761E-140</v>
      </c>
      <c r="AL552" s="256">
        <f t="shared" si="184"/>
        <v>6228.4556809227015</v>
      </c>
      <c r="AM552" s="257">
        <f t="shared" si="185"/>
        <v>348.69151840362201</v>
      </c>
      <c r="AN552" s="258">
        <f t="shared" si="186"/>
        <v>2.5440616171217492E-138</v>
      </c>
      <c r="AO552" s="236">
        <f t="shared" si="187"/>
        <v>6577.147199326324</v>
      </c>
      <c r="AP552" s="241">
        <f t="shared" si="188"/>
        <v>4.9162067491320578E-2</v>
      </c>
    </row>
    <row r="553" spans="21:42">
      <c r="U553" s="251">
        <v>544</v>
      </c>
      <c r="V553" s="252">
        <f t="shared" si="174"/>
        <v>0.78637169526689288</v>
      </c>
      <c r="W553" s="252">
        <f t="shared" si="175"/>
        <v>3.021063651786153E-2</v>
      </c>
      <c r="X553" s="253">
        <f t="shared" si="176"/>
        <v>1.2144764035561591E-143</v>
      </c>
      <c r="Y553" s="254">
        <f t="shared" si="189"/>
        <v>44423</v>
      </c>
      <c r="Z553" s="255">
        <f t="shared" si="177"/>
        <v>11.795575429003392</v>
      </c>
      <c r="AA553" s="255">
        <f t="shared" si="178"/>
        <v>0.54379145732150758</v>
      </c>
      <c r="AB553" s="253">
        <f t="shared" si="179"/>
        <v>1.9431622456898548E-141</v>
      </c>
      <c r="AC553" s="256">
        <f t="shared" si="171"/>
        <v>1073.3973640393085</v>
      </c>
      <c r="AD553" s="257">
        <f t="shared" si="172"/>
        <v>132.68511558644784</v>
      </c>
      <c r="AE553" s="258">
        <f t="shared" si="173"/>
        <v>1.2630554596984054E-139</v>
      </c>
      <c r="AF553" s="236">
        <f t="shared" si="180"/>
        <v>1206.0824796257564</v>
      </c>
      <c r="AG553" s="237">
        <f t="shared" si="190"/>
        <v>7.4647674668920985E-2</v>
      </c>
      <c r="AH553" s="254">
        <f t="shared" si="191"/>
        <v>35336</v>
      </c>
      <c r="AI553" s="259">
        <f t="shared" si="181"/>
        <v>68.414337488219687</v>
      </c>
      <c r="AJ553" s="259">
        <f t="shared" si="182"/>
        <v>1.4198999163394919</v>
      </c>
      <c r="AK553" s="253">
        <f t="shared" si="183"/>
        <v>2.1374784702588403E-140</v>
      </c>
      <c r="AL553" s="256">
        <f t="shared" si="184"/>
        <v>6225.7047114279903</v>
      </c>
      <c r="AM553" s="257">
        <f t="shared" si="185"/>
        <v>346.455579586836</v>
      </c>
      <c r="AN553" s="258">
        <f t="shared" si="186"/>
        <v>1.3893610056682461E-138</v>
      </c>
      <c r="AO553" s="236">
        <f t="shared" si="187"/>
        <v>6572.1602910148267</v>
      </c>
      <c r="AP553" s="241">
        <f t="shared" si="188"/>
        <v>4.912479194988098E-2</v>
      </c>
    </row>
    <row r="554" spans="21:42">
      <c r="U554" s="251">
        <v>545</v>
      </c>
      <c r="V554" s="252">
        <f t="shared" si="174"/>
        <v>0.78602437248641477</v>
      </c>
      <c r="W554" s="252">
        <f t="shared" si="175"/>
        <v>3.0016914757208021E-2</v>
      </c>
      <c r="X554" s="253">
        <f t="shared" si="176"/>
        <v>6.6324893471496666E-144</v>
      </c>
      <c r="Y554" s="254">
        <f t="shared" si="189"/>
        <v>44430</v>
      </c>
      <c r="Z554" s="255">
        <f t="shared" si="177"/>
        <v>11.790365587296222</v>
      </c>
      <c r="AA554" s="255">
        <f t="shared" si="178"/>
        <v>0.54030446562974432</v>
      </c>
      <c r="AB554" s="253">
        <f t="shared" si="179"/>
        <v>1.0611982955439466E-141</v>
      </c>
      <c r="AC554" s="256">
        <f t="shared" si="171"/>
        <v>1072.9232684439562</v>
      </c>
      <c r="AD554" s="257">
        <f t="shared" si="172"/>
        <v>131.8342896136576</v>
      </c>
      <c r="AE554" s="258">
        <f t="shared" si="173"/>
        <v>6.8977889210356525E-140</v>
      </c>
      <c r="AF554" s="236">
        <f t="shared" si="180"/>
        <v>1204.7575580576138</v>
      </c>
      <c r="AG554" s="237">
        <f t="shared" si="190"/>
        <v>7.4565671724801247E-2</v>
      </c>
      <c r="AH554" s="254">
        <f t="shared" si="191"/>
        <v>35343</v>
      </c>
      <c r="AI554" s="259">
        <f t="shared" si="181"/>
        <v>68.38412040631809</v>
      </c>
      <c r="AJ554" s="259">
        <f t="shared" si="182"/>
        <v>1.4107949935887769</v>
      </c>
      <c r="AK554" s="253">
        <f t="shared" si="183"/>
        <v>1.1673181250983413E-140</v>
      </c>
      <c r="AL554" s="256">
        <f t="shared" si="184"/>
        <v>6222.9549569749452</v>
      </c>
      <c r="AM554" s="257">
        <f t="shared" si="185"/>
        <v>344.23397843566158</v>
      </c>
      <c r="AN554" s="258">
        <f t="shared" si="186"/>
        <v>7.5875678131392182E-139</v>
      </c>
      <c r="AO554" s="236">
        <f t="shared" si="187"/>
        <v>6567.188935410607</v>
      </c>
      <c r="AP554" s="241">
        <f t="shared" si="188"/>
        <v>4.9087632659943994E-2</v>
      </c>
    </row>
    <row r="555" spans="21:42">
      <c r="U555" s="251">
        <v>546</v>
      </c>
      <c r="V555" s="252">
        <f t="shared" si="174"/>
        <v>0.78567720311063605</v>
      </c>
      <c r="W555" s="252">
        <f t="shared" si="175"/>
        <v>2.982443521204137E-2</v>
      </c>
      <c r="X555" s="253">
        <f t="shared" si="176"/>
        <v>3.6221300645481956E-144</v>
      </c>
      <c r="Y555" s="254">
        <f t="shared" si="189"/>
        <v>44437</v>
      </c>
      <c r="Z555" s="255">
        <f t="shared" si="177"/>
        <v>11.785158046659541</v>
      </c>
      <c r="AA555" s="255">
        <f t="shared" si="178"/>
        <v>0.53683983381674472</v>
      </c>
      <c r="AB555" s="253">
        <f t="shared" si="179"/>
        <v>5.795408103277113E-142</v>
      </c>
      <c r="AC555" s="256">
        <f t="shared" si="171"/>
        <v>1072.4493822460183</v>
      </c>
      <c r="AD555" s="257">
        <f t="shared" si="172"/>
        <v>130.98891945128568</v>
      </c>
      <c r="AE555" s="258">
        <f t="shared" si="173"/>
        <v>3.767015267130123E-140</v>
      </c>
      <c r="AF555" s="236">
        <f t="shared" si="180"/>
        <v>1203.438301697304</v>
      </c>
      <c r="AG555" s="237">
        <f t="shared" si="190"/>
        <v>7.448401941556626E-2</v>
      </c>
      <c r="AH555" s="254">
        <f t="shared" si="191"/>
        <v>35350</v>
      </c>
      <c r="AI555" s="259">
        <f t="shared" si="181"/>
        <v>68.353916670625338</v>
      </c>
      <c r="AJ555" s="259">
        <f t="shared" si="182"/>
        <v>1.4017484549659445</v>
      </c>
      <c r="AK555" s="253">
        <f t="shared" si="183"/>
        <v>6.374948913604824E-141</v>
      </c>
      <c r="AL555" s="256">
        <f t="shared" si="184"/>
        <v>6220.206417026905</v>
      </c>
      <c r="AM555" s="257">
        <f t="shared" si="185"/>
        <v>342.02662301169045</v>
      </c>
      <c r="AN555" s="258">
        <f t="shared" si="186"/>
        <v>4.1437167938431358E-139</v>
      </c>
      <c r="AO555" s="236">
        <f t="shared" si="187"/>
        <v>6562.2330400385954</v>
      </c>
      <c r="AP555" s="241">
        <f t="shared" si="188"/>
        <v>4.9050588930288117E-2</v>
      </c>
    </row>
    <row r="556" spans="21:42">
      <c r="U556" s="251">
        <v>547</v>
      </c>
      <c r="V556" s="252">
        <f t="shared" si="174"/>
        <v>0.78533018707180202</v>
      </c>
      <c r="W556" s="252">
        <f t="shared" si="175"/>
        <v>2.9633189916817036E-2</v>
      </c>
      <c r="X556" s="253">
        <f t="shared" si="176"/>
        <v>1.9781149305790378E-144</v>
      </c>
      <c r="Y556" s="254">
        <f t="shared" si="189"/>
        <v>44444</v>
      </c>
      <c r="Z556" s="255">
        <f t="shared" si="177"/>
        <v>11.779952806077031</v>
      </c>
      <c r="AA556" s="255">
        <f t="shared" si="178"/>
        <v>0.53339741850270661</v>
      </c>
      <c r="AB556" s="253">
        <f t="shared" si="179"/>
        <v>3.1649838889264607E-142</v>
      </c>
      <c r="AC556" s="256">
        <f t="shared" si="171"/>
        <v>1071.9757053530097</v>
      </c>
      <c r="AD556" s="257">
        <f t="shared" si="172"/>
        <v>130.14897011466041</v>
      </c>
      <c r="AE556" s="258">
        <f t="shared" si="173"/>
        <v>2.0572395278021992E-140</v>
      </c>
      <c r="AF556" s="236">
        <f t="shared" si="180"/>
        <v>1202.1246754676702</v>
      </c>
      <c r="AG556" s="237">
        <f t="shared" si="190"/>
        <v>7.4402715570196828E-2</v>
      </c>
      <c r="AH556" s="254">
        <f t="shared" si="191"/>
        <v>35357</v>
      </c>
      <c r="AI556" s="259">
        <f t="shared" si="181"/>
        <v>68.32372627524677</v>
      </c>
      <c r="AJ556" s="259">
        <f t="shared" si="182"/>
        <v>1.3927599260904007</v>
      </c>
      <c r="AK556" s="253">
        <f t="shared" si="183"/>
        <v>3.4814822778191066E-141</v>
      </c>
      <c r="AL556" s="256">
        <f t="shared" si="184"/>
        <v>6217.4590910474553</v>
      </c>
      <c r="AM556" s="257">
        <f t="shared" si="185"/>
        <v>339.8334219660577</v>
      </c>
      <c r="AN556" s="258">
        <f t="shared" si="186"/>
        <v>2.2629634805824188E-139</v>
      </c>
      <c r="AO556" s="236">
        <f t="shared" si="187"/>
        <v>6557.2925130135127</v>
      </c>
      <c r="AP556" s="241">
        <f t="shared" si="188"/>
        <v>4.9013660074100331E-2</v>
      </c>
    </row>
    <row r="557" spans="21:42">
      <c r="U557" s="251">
        <v>548</v>
      </c>
      <c r="V557" s="252">
        <f t="shared" si="174"/>
        <v>0.78498332430218676</v>
      </c>
      <c r="W557" s="252">
        <f t="shared" si="175"/>
        <v>2.9443170957068499E-2</v>
      </c>
      <c r="X557" s="253">
        <f t="shared" si="176"/>
        <v>1.0802866293726628E-144</v>
      </c>
      <c r="Y557" s="254">
        <f t="shared" si="189"/>
        <v>44451</v>
      </c>
      <c r="Z557" s="255">
        <f t="shared" si="177"/>
        <v>11.774749864532801</v>
      </c>
      <c r="AA557" s="255">
        <f t="shared" si="178"/>
        <v>0.52997707722723297</v>
      </c>
      <c r="AB557" s="253">
        <f t="shared" si="179"/>
        <v>1.7284586069962605E-142</v>
      </c>
      <c r="AC557" s="256">
        <f t="shared" si="171"/>
        <v>1071.5022376724846</v>
      </c>
      <c r="AD557" s="257">
        <f t="shared" si="172"/>
        <v>129.31440684344483</v>
      </c>
      <c r="AE557" s="258">
        <f t="shared" si="173"/>
        <v>1.1234980945475695E-140</v>
      </c>
      <c r="AF557" s="236">
        <f t="shared" si="180"/>
        <v>1200.8166445159295</v>
      </c>
      <c r="AG557" s="237">
        <f t="shared" si="190"/>
        <v>7.4321758031560908E-2</v>
      </c>
      <c r="AH557" s="254">
        <f t="shared" si="191"/>
        <v>35364</v>
      </c>
      <c r="AI557" s="259">
        <f t="shared" si="181"/>
        <v>68.293549214290252</v>
      </c>
      <c r="AJ557" s="259">
        <f t="shared" si="182"/>
        <v>1.3838290349822193</v>
      </c>
      <c r="AK557" s="253">
        <f t="shared" si="183"/>
        <v>1.9013044676958865E-141</v>
      </c>
      <c r="AL557" s="256">
        <f t="shared" si="184"/>
        <v>6214.7129785004117</v>
      </c>
      <c r="AM557" s="257">
        <f t="shared" si="185"/>
        <v>337.65428453566147</v>
      </c>
      <c r="AN557" s="258">
        <f t="shared" si="186"/>
        <v>1.2358479040023263E-139</v>
      </c>
      <c r="AO557" s="236">
        <f t="shared" si="187"/>
        <v>6552.3672630360734</v>
      </c>
      <c r="AP557" s="241">
        <f t="shared" si="188"/>
        <v>4.8976845408947742E-2</v>
      </c>
    </row>
    <row r="558" spans="21:42">
      <c r="U558" s="251">
        <v>549</v>
      </c>
      <c r="V558" s="252">
        <f t="shared" si="174"/>
        <v>0.78463661473409485</v>
      </c>
      <c r="W558" s="252">
        <f t="shared" si="175"/>
        <v>2.9254370469079655E-2</v>
      </c>
      <c r="X558" s="253">
        <f t="shared" si="176"/>
        <v>5.8996531675720384E-145</v>
      </c>
      <c r="Y558" s="254">
        <f t="shared" si="189"/>
        <v>44458</v>
      </c>
      <c r="Z558" s="255">
        <f t="shared" si="177"/>
        <v>11.769549221011422</v>
      </c>
      <c r="AA558" s="255">
        <f t="shared" si="178"/>
        <v>0.52657866844343382</v>
      </c>
      <c r="AB558" s="253">
        <f t="shared" si="179"/>
        <v>9.4394450681152621E-143</v>
      </c>
      <c r="AC558" s="256">
        <f t="shared" si="171"/>
        <v>1071.0289791120392</v>
      </c>
      <c r="AD558" s="257">
        <f t="shared" si="172"/>
        <v>128.48519510019784</v>
      </c>
      <c r="AE558" s="258">
        <f t="shared" si="173"/>
        <v>6.1356392942749211E-141</v>
      </c>
      <c r="AF558" s="236">
        <f t="shared" si="180"/>
        <v>1199.5141742122371</v>
      </c>
      <c r="AG558" s="237">
        <f t="shared" si="190"/>
        <v>7.4241144656324629E-2</v>
      </c>
      <c r="AH558" s="254">
        <f t="shared" si="191"/>
        <v>35371</v>
      </c>
      <c r="AI558" s="259">
        <f t="shared" si="181"/>
        <v>68.263385481866251</v>
      </c>
      <c r="AJ558" s="259">
        <f t="shared" si="182"/>
        <v>1.3749554120467438</v>
      </c>
      <c r="AK558" s="253">
        <f t="shared" si="183"/>
        <v>1.0383389574926788E-141</v>
      </c>
      <c r="AL558" s="256">
        <f t="shared" si="184"/>
        <v>6211.968078849829</v>
      </c>
      <c r="AM558" s="257">
        <f t="shared" si="185"/>
        <v>335.48912053940541</v>
      </c>
      <c r="AN558" s="258">
        <f t="shared" si="186"/>
        <v>6.7492032237024128E-140</v>
      </c>
      <c r="AO558" s="236">
        <f t="shared" si="187"/>
        <v>6547.4571993892341</v>
      </c>
      <c r="AP558" s="241">
        <f t="shared" si="188"/>
        <v>4.8940144256749515E-2</v>
      </c>
    </row>
    <row r="559" spans="21:42">
      <c r="U559" s="251">
        <v>550</v>
      </c>
      <c r="V559" s="252">
        <f t="shared" si="174"/>
        <v>0.78429005829986043</v>
      </c>
      <c r="W559" s="252">
        <f t="shared" si="175"/>
        <v>2.9066780639559527E-2</v>
      </c>
      <c r="X559" s="253">
        <f t="shared" si="176"/>
        <v>3.2219141245744213E-145</v>
      </c>
      <c r="Y559" s="254">
        <f t="shared" si="189"/>
        <v>44465</v>
      </c>
      <c r="Z559" s="255">
        <f t="shared" si="177"/>
        <v>11.764350874497907</v>
      </c>
      <c r="AA559" s="255">
        <f t="shared" si="178"/>
        <v>0.52320205151207144</v>
      </c>
      <c r="AB559" s="253">
        <f t="shared" si="179"/>
        <v>5.1550625993190743E-143</v>
      </c>
      <c r="AC559" s="256">
        <f t="shared" si="171"/>
        <v>1070.5559295793093</v>
      </c>
      <c r="AD559" s="257">
        <f t="shared" si="172"/>
        <v>127.66130056894542</v>
      </c>
      <c r="AE559" s="258">
        <f t="shared" si="173"/>
        <v>3.3507906895573989E-141</v>
      </c>
      <c r="AF559" s="236">
        <f t="shared" si="180"/>
        <v>1198.2172301482547</v>
      </c>
      <c r="AG559" s="237">
        <f t="shared" si="190"/>
        <v>7.4160873314863818E-2</v>
      </c>
      <c r="AH559" s="254">
        <f t="shared" si="191"/>
        <v>35378</v>
      </c>
      <c r="AI559" s="259">
        <f t="shared" si="181"/>
        <v>68.233235072087851</v>
      </c>
      <c r="AJ559" s="259">
        <f t="shared" si="182"/>
        <v>1.3661386900592978</v>
      </c>
      <c r="AK559" s="253">
        <f t="shared" si="183"/>
        <v>5.6705688592509817E-142</v>
      </c>
      <c r="AL559" s="256">
        <f t="shared" si="184"/>
        <v>6209.2243915599938</v>
      </c>
      <c r="AM559" s="257">
        <f t="shared" si="185"/>
        <v>333.33784037446861</v>
      </c>
      <c r="AN559" s="258">
        <f t="shared" si="186"/>
        <v>3.6858697585131384E-140</v>
      </c>
      <c r="AO559" s="236">
        <f t="shared" si="187"/>
        <v>6542.562231934462</v>
      </c>
      <c r="AP559" s="241">
        <f t="shared" si="188"/>
        <v>4.8903555943749018E-2</v>
      </c>
    </row>
    <row r="560" spans="21:42">
      <c r="U560" s="251">
        <v>551</v>
      </c>
      <c r="V560" s="252">
        <f t="shared" si="174"/>
        <v>0.78394365493184792</v>
      </c>
      <c r="W560" s="252">
        <f t="shared" si="175"/>
        <v>2.888039370531879E-2</v>
      </c>
      <c r="X560" s="253">
        <f t="shared" si="176"/>
        <v>1.759549304218352E-145</v>
      </c>
      <c r="Y560" s="254">
        <f t="shared" si="189"/>
        <v>44472</v>
      </c>
      <c r="Z560" s="255">
        <f t="shared" si="177"/>
        <v>11.759154823977719</v>
      </c>
      <c r="AA560" s="255">
        <f t="shared" si="178"/>
        <v>0.5198470866957382</v>
      </c>
      <c r="AB560" s="253">
        <f t="shared" si="179"/>
        <v>2.8152788867493634E-143</v>
      </c>
      <c r="AC560" s="256">
        <f t="shared" si="171"/>
        <v>1070.0830889819724</v>
      </c>
      <c r="AD560" s="257">
        <f t="shared" si="172"/>
        <v>126.84268915376012</v>
      </c>
      <c r="AE560" s="258">
        <f t="shared" si="173"/>
        <v>1.8299312763870863E-141</v>
      </c>
      <c r="AF560" s="236">
        <f t="shared" si="180"/>
        <v>1196.9257781357326</v>
      </c>
      <c r="AG560" s="237">
        <f t="shared" si="190"/>
        <v>7.4080941891176116E-2</v>
      </c>
      <c r="AH560" s="254">
        <f t="shared" si="191"/>
        <v>35385</v>
      </c>
      <c r="AI560" s="259">
        <f t="shared" si="181"/>
        <v>68.203097979070776</v>
      </c>
      <c r="AJ560" s="259">
        <f t="shared" si="182"/>
        <v>1.3573785041499831</v>
      </c>
      <c r="AK560" s="253">
        <f t="shared" si="183"/>
        <v>3.0968067754242995E-142</v>
      </c>
      <c r="AL560" s="256">
        <f t="shared" si="184"/>
        <v>6206.4819160954403</v>
      </c>
      <c r="AM560" s="257">
        <f t="shared" si="185"/>
        <v>331.20035501259582</v>
      </c>
      <c r="AN560" s="258">
        <f t="shared" si="186"/>
        <v>2.0129244040257946E-140</v>
      </c>
      <c r="AO560" s="236">
        <f t="shared" si="187"/>
        <v>6537.6822711080358</v>
      </c>
      <c r="AP560" s="241">
        <f t="shared" si="188"/>
        <v>4.8867079800486123E-2</v>
      </c>
    </row>
    <row r="561" spans="21:42">
      <c r="U561" s="251">
        <v>552</v>
      </c>
      <c r="V561" s="252">
        <f t="shared" si="174"/>
        <v>0.78359740456245119</v>
      </c>
      <c r="W561" s="252">
        <f t="shared" si="175"/>
        <v>2.8695201952948612E-2</v>
      </c>
      <c r="X561" s="253">
        <f t="shared" si="176"/>
        <v>9.6092373485727566E-146</v>
      </c>
      <c r="Y561" s="254">
        <f t="shared" si="189"/>
        <v>44479</v>
      </c>
      <c r="Z561" s="255">
        <f t="shared" si="177"/>
        <v>11.753961068436768</v>
      </c>
      <c r="AA561" s="255">
        <f t="shared" si="178"/>
        <v>0.51651363515307502</v>
      </c>
      <c r="AB561" s="253">
        <f t="shared" si="179"/>
        <v>1.5374779757716411E-143</v>
      </c>
      <c r="AC561" s="256">
        <f t="shared" si="171"/>
        <v>1069.6104572277459</v>
      </c>
      <c r="AD561" s="257">
        <f t="shared" si="172"/>
        <v>126.02932697735028</v>
      </c>
      <c r="AE561" s="258">
        <f t="shared" si="173"/>
        <v>9.9936068425156668E-142</v>
      </c>
      <c r="AF561" s="236">
        <f t="shared" si="180"/>
        <v>1195.6397842050962</v>
      </c>
      <c r="AG561" s="237">
        <f t="shared" si="190"/>
        <v>7.4001348282793603E-2</v>
      </c>
      <c r="AH561" s="254">
        <f t="shared" si="191"/>
        <v>35392</v>
      </c>
      <c r="AI561" s="259">
        <f t="shared" si="181"/>
        <v>68.172974196933254</v>
      </c>
      <c r="AJ561" s="259">
        <f t="shared" si="182"/>
        <v>1.3486744917885849</v>
      </c>
      <c r="AK561" s="253">
        <f t="shared" si="183"/>
        <v>1.691225773348805E-142</v>
      </c>
      <c r="AL561" s="256">
        <f t="shared" si="184"/>
        <v>6203.7406519209262</v>
      </c>
      <c r="AM561" s="257">
        <f t="shared" si="185"/>
        <v>329.0765759964147</v>
      </c>
      <c r="AN561" s="258">
        <f t="shared" si="186"/>
        <v>1.0992967526767232E-140</v>
      </c>
      <c r="AO561" s="236">
        <f t="shared" si="187"/>
        <v>6532.8172279173414</v>
      </c>
      <c r="AP561" s="241">
        <f t="shared" si="188"/>
        <v>4.8830715161769567E-2</v>
      </c>
    </row>
    <row r="562" spans="21:42">
      <c r="U562" s="251">
        <v>553</v>
      </c>
      <c r="V562" s="252">
        <f t="shared" si="174"/>
        <v>0.78325130712409452</v>
      </c>
      <c r="W562" s="252">
        <f t="shared" si="175"/>
        <v>2.8511197718501378E-2</v>
      </c>
      <c r="X562" s="253">
        <f t="shared" si="176"/>
        <v>5.2477894310685473E-146</v>
      </c>
      <c r="Y562" s="254">
        <f t="shared" si="189"/>
        <v>44486</v>
      </c>
      <c r="Z562" s="255">
        <f t="shared" si="177"/>
        <v>11.748769606861417</v>
      </c>
      <c r="AA562" s="255">
        <f t="shared" si="178"/>
        <v>0.51320155893302477</v>
      </c>
      <c r="AB562" s="253">
        <f t="shared" si="179"/>
        <v>8.3964630897096763E-144</v>
      </c>
      <c r="AC562" s="256">
        <f t="shared" si="171"/>
        <v>1069.138034224389</v>
      </c>
      <c r="AD562" s="257">
        <f t="shared" si="172"/>
        <v>125.22118037965805</v>
      </c>
      <c r="AE562" s="258">
        <f t="shared" si="173"/>
        <v>5.4577010083112896E-142</v>
      </c>
      <c r="AF562" s="236">
        <f t="shared" si="180"/>
        <v>1194.3592146040471</v>
      </c>
      <c r="AG562" s="237">
        <f t="shared" si="190"/>
        <v>7.3922090400696111E-2</v>
      </c>
      <c r="AH562" s="254">
        <f t="shared" si="191"/>
        <v>35399</v>
      </c>
      <c r="AI562" s="259">
        <f t="shared" si="181"/>
        <v>68.142863719796225</v>
      </c>
      <c r="AJ562" s="259">
        <f t="shared" si="182"/>
        <v>1.3400262927695648</v>
      </c>
      <c r="AK562" s="253">
        <f t="shared" si="183"/>
        <v>9.2361093986806433E-143</v>
      </c>
      <c r="AL562" s="256">
        <f t="shared" si="184"/>
        <v>6201.0005985014559</v>
      </c>
      <c r="AM562" s="257">
        <f t="shared" si="185"/>
        <v>326.9664154357738</v>
      </c>
      <c r="AN562" s="258">
        <f t="shared" si="186"/>
        <v>6.0034711091424163E-141</v>
      </c>
      <c r="AO562" s="236">
        <f t="shared" si="187"/>
        <v>6527.9670139372301</v>
      </c>
      <c r="AP562" s="241">
        <f t="shared" si="188"/>
        <v>4.8794461366649701E-2</v>
      </c>
    </row>
    <row r="563" spans="21:42">
      <c r="U563" s="251">
        <v>554</v>
      </c>
      <c r="V563" s="252">
        <f t="shared" si="174"/>
        <v>0.78290536254923115</v>
      </c>
      <c r="W563" s="252">
        <f t="shared" si="175"/>
        <v>2.832837338717346E-2</v>
      </c>
      <c r="X563" s="253">
        <f t="shared" si="176"/>
        <v>2.8659187939531933E-146</v>
      </c>
      <c r="Y563" s="254">
        <f t="shared" si="189"/>
        <v>44493</v>
      </c>
      <c r="Z563" s="255">
        <f t="shared" si="177"/>
        <v>11.743580438238467</v>
      </c>
      <c r="AA563" s="255">
        <f t="shared" si="178"/>
        <v>0.50991072096912227</v>
      </c>
      <c r="AB563" s="253">
        <f t="shared" si="179"/>
        <v>4.5854700703251095E-144</v>
      </c>
      <c r="AC563" s="256">
        <f t="shared" si="171"/>
        <v>1068.6658198797004</v>
      </c>
      <c r="AD563" s="257">
        <f t="shared" si="172"/>
        <v>124.41821591646583</v>
      </c>
      <c r="AE563" s="258">
        <f t="shared" si="173"/>
        <v>2.9805555457113215E-142</v>
      </c>
      <c r="AF563" s="236">
        <f t="shared" si="180"/>
        <v>1193.0840357961663</v>
      </c>
      <c r="AG563" s="237">
        <f t="shared" si="190"/>
        <v>7.3843166169224872E-2</v>
      </c>
      <c r="AH563" s="254">
        <f t="shared" si="191"/>
        <v>35406</v>
      </c>
      <c r="AI563" s="259">
        <f t="shared" si="181"/>
        <v>68.112766541783117</v>
      </c>
      <c r="AJ563" s="259">
        <f t="shared" si="182"/>
        <v>1.3314335491971527</v>
      </c>
      <c r="AK563" s="253">
        <f t="shared" si="183"/>
        <v>5.0440170773576207E-143</v>
      </c>
      <c r="AL563" s="256">
        <f t="shared" si="184"/>
        <v>6198.2617553022637</v>
      </c>
      <c r="AM563" s="257">
        <f t="shared" si="185"/>
        <v>324.86978600410526</v>
      </c>
      <c r="AN563" s="258">
        <f t="shared" si="186"/>
        <v>3.2786111002824537E-141</v>
      </c>
      <c r="AO563" s="236">
        <f t="shared" si="187"/>
        <v>6523.1315413063694</v>
      </c>
      <c r="AP563" s="241">
        <f t="shared" si="188"/>
        <v>4.875831775839122E-2</v>
      </c>
    </row>
    <row r="564" spans="21:42">
      <c r="U564" s="251">
        <v>555</v>
      </c>
      <c r="V564" s="252">
        <f t="shared" si="174"/>
        <v>0.7825595707703451</v>
      </c>
      <c r="W564" s="252">
        <f t="shared" si="175"/>
        <v>2.8146721392990258E-2</v>
      </c>
      <c r="X564" s="253">
        <f t="shared" si="176"/>
        <v>1.5651334035828825E-146</v>
      </c>
      <c r="Y564" s="254">
        <f t="shared" si="189"/>
        <v>44500</v>
      </c>
      <c r="Z564" s="255">
        <f t="shared" si="177"/>
        <v>11.738393561555176</v>
      </c>
      <c r="AA564" s="255">
        <f t="shared" si="178"/>
        <v>0.5066409850738246</v>
      </c>
      <c r="AB564" s="253">
        <f t="shared" si="179"/>
        <v>2.5042134457326122E-144</v>
      </c>
      <c r="AC564" s="256">
        <f t="shared" si="171"/>
        <v>1068.193814101521</v>
      </c>
      <c r="AD564" s="257">
        <f t="shared" si="172"/>
        <v>123.6204003580132</v>
      </c>
      <c r="AE564" s="258">
        <f t="shared" si="173"/>
        <v>1.627738739726198E-142</v>
      </c>
      <c r="AF564" s="236">
        <f t="shared" si="180"/>
        <v>1191.8142144595342</v>
      </c>
      <c r="AG564" s="237">
        <f t="shared" si="190"/>
        <v>7.3764573525997038E-2</v>
      </c>
      <c r="AH564" s="254">
        <f t="shared" si="191"/>
        <v>35413</v>
      </c>
      <c r="AI564" s="259">
        <f t="shared" si="181"/>
        <v>68.08268265702003</v>
      </c>
      <c r="AJ564" s="259">
        <f t="shared" si="182"/>
        <v>1.322895905470542</v>
      </c>
      <c r="AK564" s="253">
        <f t="shared" si="183"/>
        <v>2.7546347903058732E-143</v>
      </c>
      <c r="AL564" s="256">
        <f t="shared" si="184"/>
        <v>6195.5241217888233</v>
      </c>
      <c r="AM564" s="257">
        <f t="shared" si="185"/>
        <v>322.78660093481221</v>
      </c>
      <c r="AN564" s="258">
        <f t="shared" si="186"/>
        <v>1.7905126136988174E-141</v>
      </c>
      <c r="AO564" s="236">
        <f t="shared" si="187"/>
        <v>6518.310722723636</v>
      </c>
      <c r="AP564" s="241">
        <f t="shared" si="188"/>
        <v>4.8722283684446206E-2</v>
      </c>
    </row>
    <row r="565" spans="21:42">
      <c r="U565" s="251">
        <v>556</v>
      </c>
      <c r="V565" s="252">
        <f t="shared" si="174"/>
        <v>0.7822139317199498</v>
      </c>
      <c r="W565" s="252">
        <f t="shared" si="175"/>
        <v>2.7966234218492952E-2</v>
      </c>
      <c r="X565" s="253">
        <f t="shared" si="176"/>
        <v>8.5474947028491599E-147</v>
      </c>
      <c r="Y565" s="254">
        <f t="shared" si="189"/>
        <v>44507</v>
      </c>
      <c r="Z565" s="255">
        <f t="shared" si="177"/>
        <v>11.733208975799247</v>
      </c>
      <c r="AA565" s="255">
        <f t="shared" si="178"/>
        <v>0.5033922159328732</v>
      </c>
      <c r="AB565" s="253">
        <f t="shared" si="179"/>
        <v>1.3675991524558656E-144</v>
      </c>
      <c r="AC565" s="256">
        <f t="shared" si="171"/>
        <v>1067.7220167977314</v>
      </c>
      <c r="AD565" s="257">
        <f t="shared" si="172"/>
        <v>122.82770068762105</v>
      </c>
      <c r="AE565" s="258">
        <f t="shared" si="173"/>
        <v>8.889394490963126E-143</v>
      </c>
      <c r="AF565" s="236">
        <f t="shared" si="180"/>
        <v>1190.5497174853524</v>
      </c>
      <c r="AG565" s="237">
        <f t="shared" si="190"/>
        <v>7.3686310421820417E-2</v>
      </c>
      <c r="AH565" s="254">
        <f t="shared" si="191"/>
        <v>35420</v>
      </c>
      <c r="AI565" s="259">
        <f t="shared" si="181"/>
        <v>68.052612059635635</v>
      </c>
      <c r="AJ565" s="259">
        <f t="shared" si="182"/>
        <v>1.3144130082691687</v>
      </c>
      <c r="AK565" s="253">
        <f t="shared" si="183"/>
        <v>1.5043590677014521E-143</v>
      </c>
      <c r="AL565" s="256">
        <f t="shared" si="184"/>
        <v>6192.7876974268429</v>
      </c>
      <c r="AM565" s="257">
        <f t="shared" si="185"/>
        <v>320.71677401767721</v>
      </c>
      <c r="AN565" s="258">
        <f t="shared" si="186"/>
        <v>9.7783339400594386E-142</v>
      </c>
      <c r="AO565" s="236">
        <f t="shared" si="187"/>
        <v>6513.5044714445203</v>
      </c>
      <c r="AP565" s="241">
        <f t="shared" si="188"/>
        <v>4.8686358496427252E-2</v>
      </c>
    </row>
    <row r="566" spans="21:42">
      <c r="U566" s="251">
        <v>557</v>
      </c>
      <c r="V566" s="252">
        <f t="shared" si="174"/>
        <v>0.7818684453305883</v>
      </c>
      <c r="W566" s="252">
        <f t="shared" si="175"/>
        <v>2.778690439442744E-2</v>
      </c>
      <c r="X566" s="253">
        <f t="shared" si="176"/>
        <v>4.667951340632248E-147</v>
      </c>
      <c r="Y566" s="254">
        <f t="shared" si="189"/>
        <v>44514</v>
      </c>
      <c r="Z566" s="255">
        <f t="shared" si="177"/>
        <v>11.728026679958825</v>
      </c>
      <c r="AA566" s="255">
        <f t="shared" si="178"/>
        <v>0.50016427909969396</v>
      </c>
      <c r="AB566" s="253">
        <f t="shared" si="179"/>
        <v>7.468722145011597E-145</v>
      </c>
      <c r="AC566" s="256">
        <f t="shared" si="171"/>
        <v>1067.2504278762531</v>
      </c>
      <c r="AD566" s="257">
        <f t="shared" si="172"/>
        <v>122.04008410032532</v>
      </c>
      <c r="AE566" s="258">
        <f t="shared" si="173"/>
        <v>4.8546693942575371E-143</v>
      </c>
      <c r="AF566" s="236">
        <f t="shared" si="180"/>
        <v>1189.2905119765783</v>
      </c>
      <c r="AG566" s="237">
        <f t="shared" si="190"/>
        <v>7.3608374820608918E-2</v>
      </c>
      <c r="AH566" s="254">
        <f t="shared" si="191"/>
        <v>35427</v>
      </c>
      <c r="AI566" s="259">
        <f t="shared" si="181"/>
        <v>68.022554743761177</v>
      </c>
      <c r="AJ566" s="259">
        <f t="shared" si="182"/>
        <v>1.3059845065380897</v>
      </c>
      <c r="AK566" s="253">
        <f t="shared" si="183"/>
        <v>8.2155943595127565E-144</v>
      </c>
      <c r="AL566" s="256">
        <f t="shared" si="184"/>
        <v>6190.0524816822663</v>
      </c>
      <c r="AM566" s="257">
        <f t="shared" si="185"/>
        <v>318.66021959529388</v>
      </c>
      <c r="AN566" s="258">
        <f t="shared" si="186"/>
        <v>5.3401363336832919E-142</v>
      </c>
      <c r="AO566" s="236">
        <f t="shared" si="187"/>
        <v>6508.71270127756</v>
      </c>
      <c r="AP566" s="241">
        <f t="shared" si="188"/>
        <v>4.8650541550080799E-2</v>
      </c>
    </row>
    <row r="567" spans="21:42">
      <c r="U567" s="251">
        <v>558</v>
      </c>
      <c r="V567" s="252">
        <f t="shared" si="174"/>
        <v>0.78152311153483378</v>
      </c>
      <c r="W567" s="252">
        <f t="shared" si="175"/>
        <v>2.7608724499435262E-2</v>
      </c>
      <c r="X567" s="253">
        <f t="shared" si="176"/>
        <v>2.5492580546724035E-147</v>
      </c>
      <c r="Y567" s="254">
        <f t="shared" si="189"/>
        <v>44521</v>
      </c>
      <c r="Z567" s="255">
        <f t="shared" si="177"/>
        <v>11.722846673022506</v>
      </c>
      <c r="AA567" s="255">
        <f t="shared" si="178"/>
        <v>0.49695704098983473</v>
      </c>
      <c r="AB567" s="253">
        <f t="shared" si="179"/>
        <v>4.0788128874758456E-145</v>
      </c>
      <c r="AC567" s="256">
        <f t="shared" si="171"/>
        <v>1066.7790472450481</v>
      </c>
      <c r="AD567" s="257">
        <f t="shared" si="172"/>
        <v>121.25751800151966</v>
      </c>
      <c r="AE567" s="258">
        <f t="shared" si="173"/>
        <v>2.6512283768592995E-143</v>
      </c>
      <c r="AF567" s="236">
        <f t="shared" si="180"/>
        <v>1188.0365652465678</v>
      </c>
      <c r="AG567" s="237">
        <f t="shared" si="190"/>
        <v>7.3530764699298617E-2</v>
      </c>
      <c r="AH567" s="254">
        <f t="shared" si="191"/>
        <v>35434</v>
      </c>
      <c r="AI567" s="259">
        <f t="shared" si="181"/>
        <v>67.992510703530542</v>
      </c>
      <c r="AJ567" s="259">
        <f t="shared" si="182"/>
        <v>1.2976100514734572</v>
      </c>
      <c r="AK567" s="253">
        <f t="shared" si="183"/>
        <v>4.4866941762234304E-144</v>
      </c>
      <c r="AL567" s="256">
        <f t="shared" si="184"/>
        <v>6187.3184740212791</v>
      </c>
      <c r="AM567" s="257">
        <f t="shared" si="185"/>
        <v>316.61685255952358</v>
      </c>
      <c r="AN567" s="258">
        <f t="shared" si="186"/>
        <v>2.9163512145452298E-142</v>
      </c>
      <c r="AO567" s="236">
        <f t="shared" si="187"/>
        <v>6503.9353265808031</v>
      </c>
      <c r="AP567" s="241">
        <f t="shared" si="188"/>
        <v>4.8614832205260701E-2</v>
      </c>
    </row>
    <row r="568" spans="21:42">
      <c r="U568" s="251">
        <v>559</v>
      </c>
      <c r="V568" s="252">
        <f t="shared" si="174"/>
        <v>0.78117793026528903</v>
      </c>
      <c r="W568" s="252">
        <f t="shared" si="175"/>
        <v>2.7431687159746448E-2</v>
      </c>
      <c r="X568" s="253">
        <f t="shared" si="176"/>
        <v>1.3921988802121958E-147</v>
      </c>
      <c r="Y568" s="254">
        <f t="shared" si="189"/>
        <v>44528</v>
      </c>
      <c r="Z568" s="255">
        <f t="shared" si="177"/>
        <v>11.717668953979336</v>
      </c>
      <c r="AA568" s="255">
        <f t="shared" si="178"/>
        <v>0.49377036887543607</v>
      </c>
      <c r="AB568" s="253">
        <f t="shared" si="179"/>
        <v>2.2275182083395134E-145</v>
      </c>
      <c r="AC568" s="256">
        <f t="shared" si="171"/>
        <v>1066.3078748121195</v>
      </c>
      <c r="AD568" s="257">
        <f t="shared" si="172"/>
        <v>120.47997000560639</v>
      </c>
      <c r="AE568" s="258">
        <f t="shared" si="173"/>
        <v>1.4478868354206838E-143</v>
      </c>
      <c r="AF568" s="236">
        <f t="shared" si="180"/>
        <v>1186.787844817726</v>
      </c>
      <c r="AG568" s="237">
        <f t="shared" si="190"/>
        <v>7.3453478047764184E-2</v>
      </c>
      <c r="AH568" s="254">
        <f t="shared" si="191"/>
        <v>35441</v>
      </c>
      <c r="AI568" s="259">
        <f t="shared" si="181"/>
        <v>67.962479933080147</v>
      </c>
      <c r="AJ568" s="259">
        <f t="shared" si="182"/>
        <v>1.2892892965080831</v>
      </c>
      <c r="AK568" s="253">
        <f t="shared" si="183"/>
        <v>2.4502700291734645E-144</v>
      </c>
      <c r="AL568" s="256">
        <f t="shared" si="184"/>
        <v>6184.5856739102928</v>
      </c>
      <c r="AM568" s="257">
        <f t="shared" si="185"/>
        <v>314.58658834797222</v>
      </c>
      <c r="AN568" s="258">
        <f t="shared" si="186"/>
        <v>1.5926755189627517E-142</v>
      </c>
      <c r="AO568" s="236">
        <f t="shared" si="187"/>
        <v>6499.1722622582647</v>
      </c>
      <c r="AP568" s="241">
        <f t="shared" si="188"/>
        <v>4.8579229825901744E-2</v>
      </c>
    </row>
    <row r="569" spans="21:42">
      <c r="U569" s="251">
        <v>560</v>
      </c>
      <c r="V569" s="252">
        <f t="shared" si="174"/>
        <v>0.7808329014545865</v>
      </c>
      <c r="W569" s="252">
        <f t="shared" si="175"/>
        <v>2.7255785048874312E-2</v>
      </c>
      <c r="X569" s="253">
        <f t="shared" si="176"/>
        <v>7.6030659921286626E-148</v>
      </c>
      <c r="Y569" s="254">
        <f t="shared" si="189"/>
        <v>44535</v>
      </c>
      <c r="Z569" s="255">
        <f t="shared" si="177"/>
        <v>11.712493521818798</v>
      </c>
      <c r="AA569" s="255">
        <f t="shared" si="178"/>
        <v>0.49060413087973764</v>
      </c>
      <c r="AB569" s="253">
        <f t="shared" si="179"/>
        <v>1.2164905587405861E-145</v>
      </c>
      <c r="AC569" s="256">
        <f t="shared" si="171"/>
        <v>1065.8369104855105</v>
      </c>
      <c r="AD569" s="257">
        <f t="shared" si="172"/>
        <v>119.70740793465596</v>
      </c>
      <c r="AE569" s="258">
        <f t="shared" si="173"/>
        <v>7.9071886318138095E-144</v>
      </c>
      <c r="AF569" s="236">
        <f t="shared" si="180"/>
        <v>1185.5443184201665</v>
      </c>
      <c r="AG569" s="237">
        <f t="shared" si="190"/>
        <v>7.3376512868735935E-2</v>
      </c>
      <c r="AH569" s="254">
        <f t="shared" si="191"/>
        <v>35448</v>
      </c>
      <c r="AI569" s="259">
        <f t="shared" si="181"/>
        <v>67.932462426549023</v>
      </c>
      <c r="AJ569" s="259">
        <f t="shared" si="182"/>
        <v>1.2810218972970926</v>
      </c>
      <c r="AK569" s="253">
        <f t="shared" si="183"/>
        <v>1.3381396146146445E-144</v>
      </c>
      <c r="AL569" s="256">
        <f t="shared" si="184"/>
        <v>6181.8540808159614</v>
      </c>
      <c r="AM569" s="257">
        <f t="shared" si="185"/>
        <v>312.56934294049057</v>
      </c>
      <c r="AN569" s="258">
        <f t="shared" si="186"/>
        <v>8.6979074949951884E-143</v>
      </c>
      <c r="AO569" s="236">
        <f t="shared" si="187"/>
        <v>6494.4234237564524</v>
      </c>
      <c r="AP569" s="241">
        <f t="shared" si="188"/>
        <v>4.8543733779993666E-2</v>
      </c>
    </row>
    <row r="570" spans="21:42">
      <c r="U570" s="251">
        <v>561</v>
      </c>
      <c r="V570" s="252">
        <f t="shared" si="174"/>
        <v>0.78048802503538872</v>
      </c>
      <c r="W570" s="252">
        <f t="shared" si="175"/>
        <v>2.7081010887312382E-2</v>
      </c>
      <c r="X570" s="253">
        <f t="shared" si="176"/>
        <v>4.1521806476279202E-148</v>
      </c>
      <c r="Y570" s="254">
        <f t="shared" si="189"/>
        <v>44542</v>
      </c>
      <c r="Z570" s="255">
        <f t="shared" si="177"/>
        <v>11.707320375530831</v>
      </c>
      <c r="AA570" s="255">
        <f t="shared" si="178"/>
        <v>0.48745819597162288</v>
      </c>
      <c r="AB570" s="253">
        <f t="shared" si="179"/>
        <v>6.6434890362046721E-146</v>
      </c>
      <c r="AC570" s="256">
        <f t="shared" si="171"/>
        <v>1065.3661541733054</v>
      </c>
      <c r="AD570" s="257">
        <f t="shared" si="172"/>
        <v>118.93979981707596</v>
      </c>
      <c r="AE570" s="258">
        <f t="shared" si="173"/>
        <v>4.3182678735330372E-144</v>
      </c>
      <c r="AF570" s="236">
        <f t="shared" si="180"/>
        <v>1184.3059539903813</v>
      </c>
      <c r="AG570" s="237">
        <f t="shared" si="190"/>
        <v>7.3299867177717484E-2</v>
      </c>
      <c r="AH570" s="254">
        <f t="shared" si="191"/>
        <v>35455</v>
      </c>
      <c r="AI570" s="259">
        <f t="shared" si="181"/>
        <v>67.902458178078817</v>
      </c>
      <c r="AJ570" s="259">
        <f t="shared" si="182"/>
        <v>1.2728075117036819</v>
      </c>
      <c r="AK570" s="253">
        <f t="shared" si="183"/>
        <v>7.3078379398251394E-145</v>
      </c>
      <c r="AL570" s="256">
        <f t="shared" si="184"/>
        <v>6179.1236942051719</v>
      </c>
      <c r="AM570" s="257">
        <f t="shared" si="185"/>
        <v>310.56503285569841</v>
      </c>
      <c r="AN570" s="258">
        <f t="shared" si="186"/>
        <v>4.7500946608863402E-143</v>
      </c>
      <c r="AO570" s="236">
        <f t="shared" si="187"/>
        <v>6489.6887270608704</v>
      </c>
      <c r="AP570" s="241">
        <f t="shared" si="188"/>
        <v>4.8508343439555034E-2</v>
      </c>
    </row>
    <row r="571" spans="21:42">
      <c r="U571" s="251">
        <v>562</v>
      </c>
      <c r="V571" s="252">
        <f t="shared" si="174"/>
        <v>0.78014330094038764</v>
      </c>
      <c r="W571" s="252">
        <f t="shared" si="175"/>
        <v>2.690735744223301E-2</v>
      </c>
      <c r="X571" s="253">
        <f t="shared" si="176"/>
        <v>2.2675857540082841E-148</v>
      </c>
      <c r="Y571" s="254">
        <f t="shared" si="189"/>
        <v>44549</v>
      </c>
      <c r="Z571" s="255">
        <f t="shared" si="177"/>
        <v>11.702149514105814</v>
      </c>
      <c r="AA571" s="255">
        <f t="shared" si="178"/>
        <v>0.48433243396019421</v>
      </c>
      <c r="AB571" s="253">
        <f t="shared" si="179"/>
        <v>3.6281372064132547E-146</v>
      </c>
      <c r="AC571" s="256">
        <f t="shared" si="171"/>
        <v>1064.895605783629</v>
      </c>
      <c r="AD571" s="257">
        <f t="shared" si="172"/>
        <v>118.17711388628736</v>
      </c>
      <c r="AE571" s="258">
        <f t="shared" si="173"/>
        <v>2.3582891841686153E-144</v>
      </c>
      <c r="AF571" s="236">
        <f t="shared" si="180"/>
        <v>1183.0727196699163</v>
      </c>
      <c r="AG571" s="237">
        <f t="shared" si="190"/>
        <v>7.3223539002903779E-2</v>
      </c>
      <c r="AH571" s="254">
        <f t="shared" si="191"/>
        <v>35462</v>
      </c>
      <c r="AI571" s="259">
        <f t="shared" si="181"/>
        <v>67.872467181813718</v>
      </c>
      <c r="AJ571" s="259">
        <f t="shared" si="182"/>
        <v>1.2646457997849514</v>
      </c>
      <c r="AK571" s="253">
        <f t="shared" si="183"/>
        <v>3.9909509270545804E-145</v>
      </c>
      <c r="AL571" s="256">
        <f t="shared" si="184"/>
        <v>6176.3945135450476</v>
      </c>
      <c r="AM571" s="257">
        <f t="shared" si="185"/>
        <v>308.57357514752812</v>
      </c>
      <c r="AN571" s="258">
        <f t="shared" si="186"/>
        <v>2.5941181025854772E-143</v>
      </c>
      <c r="AO571" s="236">
        <f t="shared" si="187"/>
        <v>6484.9680886925762</v>
      </c>
      <c r="AP571" s="241">
        <f t="shared" si="188"/>
        <v>4.8473058180607514E-2</v>
      </c>
    </row>
    <row r="572" spans="21:42">
      <c r="U572" s="251">
        <v>563</v>
      </c>
      <c r="V572" s="252">
        <f t="shared" si="174"/>
        <v>0.77979872910230519</v>
      </c>
      <c r="W572" s="252">
        <f t="shared" si="175"/>
        <v>2.6734817527188152E-2</v>
      </c>
      <c r="X572" s="253">
        <f t="shared" si="176"/>
        <v>1.238372216468673E-148</v>
      </c>
      <c r="Y572" s="254">
        <f t="shared" si="189"/>
        <v>44556</v>
      </c>
      <c r="Z572" s="255">
        <f t="shared" si="177"/>
        <v>11.696980936534578</v>
      </c>
      <c r="AA572" s="255">
        <f t="shared" si="178"/>
        <v>0.48122671548938672</v>
      </c>
      <c r="AB572" s="253">
        <f t="shared" si="179"/>
        <v>1.9813955463498768E-146</v>
      </c>
      <c r="AC572" s="256">
        <f t="shared" si="171"/>
        <v>1064.4252652246464</v>
      </c>
      <c r="AD572" s="257">
        <f t="shared" si="172"/>
        <v>117.41931857941036</v>
      </c>
      <c r="AE572" s="258">
        <f t="shared" si="173"/>
        <v>1.2879071051274198E-144</v>
      </c>
      <c r="AF572" s="236">
        <f t="shared" si="180"/>
        <v>1181.8445838040568</v>
      </c>
      <c r="AG572" s="237">
        <f t="shared" si="190"/>
        <v>7.3147526385099762E-2</v>
      </c>
      <c r="AH572" s="254">
        <f t="shared" si="191"/>
        <v>35469</v>
      </c>
      <c r="AI572" s="259">
        <f t="shared" si="181"/>
        <v>67.842489431900546</v>
      </c>
      <c r="AJ572" s="259">
        <f t="shared" si="182"/>
        <v>1.2565364237778431</v>
      </c>
      <c r="AK572" s="253">
        <f t="shared" si="183"/>
        <v>2.1795351009848645E-145</v>
      </c>
      <c r="AL572" s="256">
        <f t="shared" si="184"/>
        <v>6173.6665383029485</v>
      </c>
      <c r="AM572" s="257">
        <f t="shared" si="185"/>
        <v>306.5948874017937</v>
      </c>
      <c r="AN572" s="258">
        <f t="shared" si="186"/>
        <v>1.4166978156401617E-143</v>
      </c>
      <c r="AO572" s="236">
        <f t="shared" si="187"/>
        <v>6480.2614257047426</v>
      </c>
      <c r="AP572" s="241">
        <f t="shared" si="188"/>
        <v>4.8437877383150148E-2</v>
      </c>
    </row>
    <row r="573" spans="21:42">
      <c r="U573" s="251">
        <v>564</v>
      </c>
      <c r="V573" s="252">
        <f t="shared" si="174"/>
        <v>0.77945430945389294</v>
      </c>
      <c r="W573" s="252">
        <f t="shared" si="175"/>
        <v>2.6563384001811914E-2</v>
      </c>
      <c r="X573" s="253">
        <f t="shared" si="176"/>
        <v>6.7629889798470594E-149</v>
      </c>
      <c r="Y573" s="254">
        <f t="shared" si="189"/>
        <v>44563</v>
      </c>
      <c r="Z573" s="255">
        <f t="shared" si="177"/>
        <v>11.691814641808394</v>
      </c>
      <c r="AA573" s="255">
        <f t="shared" si="178"/>
        <v>0.47814091203261444</v>
      </c>
      <c r="AB573" s="253">
        <f t="shared" si="179"/>
        <v>1.0820782367755296E-146</v>
      </c>
      <c r="AC573" s="256">
        <f t="shared" si="171"/>
        <v>1063.9551324045638</v>
      </c>
      <c r="AD573" s="257">
        <f t="shared" si="172"/>
        <v>116.66638253595791</v>
      </c>
      <c r="AE573" s="258">
        <f t="shared" si="173"/>
        <v>7.0335085390409423E-145</v>
      </c>
      <c r="AF573" s="236">
        <f t="shared" si="180"/>
        <v>1180.6215149405216</v>
      </c>
      <c r="AG573" s="237">
        <f t="shared" si="190"/>
        <v>7.3071827377639509E-2</v>
      </c>
      <c r="AH573" s="254">
        <f t="shared" si="191"/>
        <v>35476</v>
      </c>
      <c r="AI573" s="259">
        <f t="shared" si="181"/>
        <v>67.812524922488691</v>
      </c>
      <c r="AJ573" s="259">
        <f t="shared" si="182"/>
        <v>1.24847904808516</v>
      </c>
      <c r="AK573" s="253">
        <f t="shared" si="183"/>
        <v>1.1902860604530824E-145</v>
      </c>
      <c r="AL573" s="256">
        <f t="shared" si="184"/>
        <v>6170.9397679464701</v>
      </c>
      <c r="AM573" s="257">
        <f t="shared" si="185"/>
        <v>304.62888773277905</v>
      </c>
      <c r="AN573" s="258">
        <f t="shared" si="186"/>
        <v>7.7368593929450355E-144</v>
      </c>
      <c r="AO573" s="236">
        <f t="shared" si="187"/>
        <v>6475.5686556792489</v>
      </c>
      <c r="AP573" s="241">
        <f t="shared" si="188"/>
        <v>4.8402800431133902E-2</v>
      </c>
    </row>
    <row r="574" spans="21:42">
      <c r="U574" s="251">
        <v>565</v>
      </c>
      <c r="V574" s="252">
        <f t="shared" si="174"/>
        <v>0.77911004192793198</v>
      </c>
      <c r="W574" s="252">
        <f t="shared" si="175"/>
        <v>2.6393049771525037E-2</v>
      </c>
      <c r="X574" s="253">
        <f t="shared" si="176"/>
        <v>3.6933984252290119E-149</v>
      </c>
      <c r="Y574" s="254">
        <f t="shared" si="189"/>
        <v>44570</v>
      </c>
      <c r="Z574" s="255">
        <f t="shared" si="177"/>
        <v>11.686650628918979</v>
      </c>
      <c r="AA574" s="255">
        <f t="shared" si="178"/>
        <v>0.47507489588745067</v>
      </c>
      <c r="AB574" s="253">
        <f t="shared" si="179"/>
        <v>5.9094374803664186E-147</v>
      </c>
      <c r="AC574" s="256">
        <f t="shared" si="171"/>
        <v>1063.4852072316271</v>
      </c>
      <c r="AD574" s="257">
        <f t="shared" si="172"/>
        <v>115.91827459653797</v>
      </c>
      <c r="AE574" s="258">
        <f t="shared" si="173"/>
        <v>3.8411343622381724E-145</v>
      </c>
      <c r="AF574" s="236">
        <f t="shared" si="180"/>
        <v>1179.403481828165</v>
      </c>
      <c r="AG574" s="237">
        <f t="shared" si="190"/>
        <v>7.2996440046305941E-2</v>
      </c>
      <c r="AH574" s="254">
        <f t="shared" si="191"/>
        <v>35483</v>
      </c>
      <c r="AI574" s="259">
        <f t="shared" si="181"/>
        <v>67.782573647730089</v>
      </c>
      <c r="AJ574" s="259">
        <f t="shared" si="182"/>
        <v>1.2404733392616767</v>
      </c>
      <c r="AK574" s="253">
        <f t="shared" si="183"/>
        <v>6.5003812284030612E-146</v>
      </c>
      <c r="AL574" s="256">
        <f t="shared" si="184"/>
        <v>6168.2142019434368</v>
      </c>
      <c r="AM574" s="257">
        <f t="shared" si="185"/>
        <v>302.67549477984915</v>
      </c>
      <c r="AN574" s="258">
        <f t="shared" si="186"/>
        <v>4.2252477984619894E-144</v>
      </c>
      <c r="AO574" s="236">
        <f t="shared" si="187"/>
        <v>6470.8896967232859</v>
      </c>
      <c r="AP574" s="241">
        <f t="shared" si="188"/>
        <v>4.8367826712436265E-2</v>
      </c>
    </row>
    <row r="575" spans="21:42">
      <c r="U575" s="251">
        <v>566</v>
      </c>
      <c r="V575" s="252">
        <f t="shared" si="174"/>
        <v>0.77876592645723319</v>
      </c>
      <c r="W575" s="252">
        <f t="shared" si="175"/>
        <v>2.6223807787241357E-2</v>
      </c>
      <c r="X575" s="253">
        <f t="shared" si="176"/>
        <v>2.0170359537970745E-149</v>
      </c>
      <c r="Y575" s="254">
        <f t="shared" si="189"/>
        <v>44577</v>
      </c>
      <c r="Z575" s="255">
        <f t="shared" si="177"/>
        <v>11.681488896858498</v>
      </c>
      <c r="AA575" s="255">
        <f t="shared" si="178"/>
        <v>0.47202854017034446</v>
      </c>
      <c r="AB575" s="253">
        <f t="shared" si="179"/>
        <v>3.2272575260753191E-147</v>
      </c>
      <c r="AC575" s="256">
        <f t="shared" si="171"/>
        <v>1063.0154896141232</v>
      </c>
      <c r="AD575" s="257">
        <f t="shared" si="172"/>
        <v>115.17496380156403</v>
      </c>
      <c r="AE575" s="258">
        <f t="shared" si="173"/>
        <v>2.0977173919489572E-145</v>
      </c>
      <c r="AF575" s="236">
        <f t="shared" si="180"/>
        <v>1178.1904534156872</v>
      </c>
      <c r="AG575" s="237">
        <f t="shared" si="190"/>
        <v>7.2921362469250919E-2</v>
      </c>
      <c r="AH575" s="254">
        <f t="shared" si="191"/>
        <v>35490</v>
      </c>
      <c r="AI575" s="259">
        <f t="shared" si="181"/>
        <v>67.752635601779289</v>
      </c>
      <c r="AJ575" s="259">
        <f t="shared" si="182"/>
        <v>1.2325189660003437</v>
      </c>
      <c r="AK575" s="253">
        <f t="shared" si="183"/>
        <v>3.5499832786828513E-146</v>
      </c>
      <c r="AL575" s="256">
        <f t="shared" si="184"/>
        <v>6165.4898397619145</v>
      </c>
      <c r="AM575" s="257">
        <f t="shared" si="185"/>
        <v>300.73462770408383</v>
      </c>
      <c r="AN575" s="258">
        <f t="shared" si="186"/>
        <v>2.3074891311438534E-144</v>
      </c>
      <c r="AO575" s="236">
        <f t="shared" si="187"/>
        <v>6466.2244674659987</v>
      </c>
      <c r="AP575" s="241">
        <f t="shared" si="188"/>
        <v>4.8332955618836181E-2</v>
      </c>
    </row>
    <row r="576" spans="21:42">
      <c r="U576" s="251">
        <v>567</v>
      </c>
      <c r="V576" s="252">
        <f t="shared" si="174"/>
        <v>0.77842196297463728</v>
      </c>
      <c r="W576" s="252">
        <f t="shared" si="175"/>
        <v>2.6055651045076057E-2</v>
      </c>
      <c r="X576" s="253">
        <f t="shared" si="176"/>
        <v>1.1015421491272793E-149</v>
      </c>
      <c r="Y576" s="254">
        <f t="shared" si="189"/>
        <v>44584</v>
      </c>
      <c r="Z576" s="255">
        <f t="shared" si="177"/>
        <v>11.67632944461956</v>
      </c>
      <c r="AA576" s="255">
        <f t="shared" si="178"/>
        <v>0.46900171881136904</v>
      </c>
      <c r="AB576" s="253">
        <f t="shared" si="179"/>
        <v>1.7624674386036469E-147</v>
      </c>
      <c r="AC576" s="256">
        <f t="shared" si="171"/>
        <v>1062.5459794603798</v>
      </c>
      <c r="AD576" s="257">
        <f t="shared" si="172"/>
        <v>114.43641938997403</v>
      </c>
      <c r="AE576" s="258">
        <f t="shared" si="173"/>
        <v>1.1456038350923706E-145</v>
      </c>
      <c r="AF576" s="236">
        <f t="shared" si="180"/>
        <v>1176.9823988503538</v>
      </c>
      <c r="AG576" s="237">
        <f t="shared" si="190"/>
        <v>7.2846592736916127E-2</v>
      </c>
      <c r="AH576" s="254">
        <f t="shared" si="191"/>
        <v>35497</v>
      </c>
      <c r="AI576" s="259">
        <f t="shared" si="181"/>
        <v>67.722710778793441</v>
      </c>
      <c r="AJ576" s="259">
        <f t="shared" si="182"/>
        <v>1.2246155991185748</v>
      </c>
      <c r="AK576" s="253">
        <f t="shared" si="183"/>
        <v>1.9387141824640115E-146</v>
      </c>
      <c r="AL576" s="256">
        <f t="shared" si="184"/>
        <v>6162.7666808702024</v>
      </c>
      <c r="AM576" s="257">
        <f t="shared" si="185"/>
        <v>298.80620618493225</v>
      </c>
      <c r="AN576" s="258">
        <f t="shared" si="186"/>
        <v>1.2601642186016074E-144</v>
      </c>
      <c r="AO576" s="236">
        <f t="shared" si="187"/>
        <v>6461.5728870551347</v>
      </c>
      <c r="AP576" s="241">
        <f t="shared" si="188"/>
        <v>4.8298186545988976E-2</v>
      </c>
    </row>
    <row r="577" spans="21:42">
      <c r="U577" s="251">
        <v>568</v>
      </c>
      <c r="V577" s="252">
        <f t="shared" si="174"/>
        <v>0.7780781514130144</v>
      </c>
      <c r="W577" s="252">
        <f t="shared" si="175"/>
        <v>2.5888572586055786E-2</v>
      </c>
      <c r="X577" s="253">
        <f t="shared" si="176"/>
        <v>6.0157336512506193E-150</v>
      </c>
      <c r="Y577" s="254">
        <f t="shared" si="189"/>
        <v>44591</v>
      </c>
      <c r="Z577" s="255">
        <f t="shared" si="177"/>
        <v>11.671172271195216</v>
      </c>
      <c r="AA577" s="255">
        <f t="shared" si="178"/>
        <v>0.46599430654900414</v>
      </c>
      <c r="AB577" s="253">
        <f t="shared" si="179"/>
        <v>9.6251738420009908E-148</v>
      </c>
      <c r="AC577" s="256">
        <f t="shared" si="171"/>
        <v>1062.0766766787644</v>
      </c>
      <c r="AD577" s="257">
        <f t="shared" si="172"/>
        <v>113.70261079795701</v>
      </c>
      <c r="AE577" s="258">
        <f t="shared" si="173"/>
        <v>6.2563629973006436E-146</v>
      </c>
      <c r="AF577" s="236">
        <f t="shared" si="180"/>
        <v>1175.7792874767215</v>
      </c>
      <c r="AG577" s="237">
        <f t="shared" si="190"/>
        <v>7.2772128951954049E-2</v>
      </c>
      <c r="AH577" s="254">
        <f t="shared" si="191"/>
        <v>35504</v>
      </c>
      <c r="AI577" s="259">
        <f t="shared" si="181"/>
        <v>67.692799172932254</v>
      </c>
      <c r="AJ577" s="259">
        <f t="shared" si="182"/>
        <v>1.2167629115446219</v>
      </c>
      <c r="AK577" s="253">
        <f t="shared" si="183"/>
        <v>1.0587691226201089E-146</v>
      </c>
      <c r="AL577" s="256">
        <f t="shared" si="184"/>
        <v>6160.0447247368347</v>
      </c>
      <c r="AM577" s="257">
        <f t="shared" si="185"/>
        <v>296.89015041688771</v>
      </c>
      <c r="AN577" s="258">
        <f t="shared" si="186"/>
        <v>6.8819992970307079E-145</v>
      </c>
      <c r="AO577" s="236">
        <f t="shared" si="187"/>
        <v>6456.9348751537227</v>
      </c>
      <c r="AP577" s="241">
        <f t="shared" si="188"/>
        <v>4.8263518893401525E-2</v>
      </c>
    </row>
    <row r="578" spans="21:42">
      <c r="U578" s="251">
        <v>569</v>
      </c>
      <c r="V578" s="252">
        <f t="shared" si="174"/>
        <v>0.77773449170526454</v>
      </c>
      <c r="W578" s="252">
        <f t="shared" si="175"/>
        <v>2.5722565495830747E-2</v>
      </c>
      <c r="X578" s="253">
        <f t="shared" si="176"/>
        <v>3.2853079105017153E-150</v>
      </c>
      <c r="Y578" s="254">
        <f t="shared" si="189"/>
        <v>44598</v>
      </c>
      <c r="Z578" s="255">
        <f t="shared" si="177"/>
        <v>11.666017375578969</v>
      </c>
      <c r="AA578" s="255">
        <f t="shared" si="178"/>
        <v>0.46300617892495344</v>
      </c>
      <c r="AB578" s="253">
        <f t="shared" si="179"/>
        <v>5.2564926568027441E-148</v>
      </c>
      <c r="AC578" s="256">
        <f t="shared" si="171"/>
        <v>1061.6075811776859</v>
      </c>
      <c r="AD578" s="257">
        <f t="shared" si="172"/>
        <v>112.97350765768863</v>
      </c>
      <c r="AE578" s="258">
        <f t="shared" si="173"/>
        <v>3.4167202269217835E-146</v>
      </c>
      <c r="AF578" s="236">
        <f t="shared" si="180"/>
        <v>1174.5810888353744</v>
      </c>
      <c r="AG578" s="237">
        <f t="shared" si="190"/>
        <v>7.2697969229149867E-2</v>
      </c>
      <c r="AH578" s="254">
        <f t="shared" si="191"/>
        <v>35511</v>
      </c>
      <c r="AI578" s="259">
        <f t="shared" si="181"/>
        <v>67.662900778358022</v>
      </c>
      <c r="AJ578" s="259">
        <f t="shared" si="182"/>
        <v>1.2089605783040451</v>
      </c>
      <c r="AK578" s="253">
        <f t="shared" si="183"/>
        <v>5.7821419224830187E-147</v>
      </c>
      <c r="AL578" s="256">
        <f t="shared" si="184"/>
        <v>6157.3239708305791</v>
      </c>
      <c r="AM578" s="257">
        <f t="shared" si="185"/>
        <v>294.98638110618703</v>
      </c>
      <c r="AN578" s="258">
        <f t="shared" si="186"/>
        <v>3.7583922496139612E-145</v>
      </c>
      <c r="AO578" s="236">
        <f t="shared" si="187"/>
        <v>6452.310351936766</v>
      </c>
      <c r="AP578" s="241">
        <f t="shared" si="188"/>
        <v>4.8228952064407561E-2</v>
      </c>
    </row>
    <row r="579" spans="21:42">
      <c r="U579" s="251">
        <v>570</v>
      </c>
      <c r="V579" s="252">
        <f t="shared" si="174"/>
        <v>0.77739098378431715</v>
      </c>
      <c r="W579" s="252">
        <f t="shared" si="175"/>
        <v>2.5557622904388434E-2</v>
      </c>
      <c r="X579" s="253">
        <f t="shared" si="176"/>
        <v>1.7941698706293827E-150</v>
      </c>
      <c r="Y579" s="254">
        <f t="shared" si="189"/>
        <v>44605</v>
      </c>
      <c r="Z579" s="255">
        <f t="shared" si="177"/>
        <v>11.660864756764758</v>
      </c>
      <c r="AA579" s="255">
        <f t="shared" si="178"/>
        <v>0.4600372122789918</v>
      </c>
      <c r="AB579" s="253">
        <f t="shared" si="179"/>
        <v>2.8706717930070122E-148</v>
      </c>
      <c r="AC579" s="256">
        <f t="shared" si="171"/>
        <v>1061.1386928655929</v>
      </c>
      <c r="AD579" s="257">
        <f t="shared" si="172"/>
        <v>112.24907979607399</v>
      </c>
      <c r="AE579" s="258">
        <f t="shared" si="173"/>
        <v>1.8659366654545579E-146</v>
      </c>
      <c r="AF579" s="236">
        <f t="shared" si="180"/>
        <v>1173.387772661667</v>
      </c>
      <c r="AG579" s="237">
        <f t="shared" si="190"/>
        <v>7.2624111695343621E-2</v>
      </c>
      <c r="AH579" s="254">
        <f t="shared" si="191"/>
        <v>35518</v>
      </c>
      <c r="AI579" s="259">
        <f t="shared" si="181"/>
        <v>67.633015589235598</v>
      </c>
      <c r="AJ579" s="259">
        <f t="shared" si="182"/>
        <v>1.2012082765062564</v>
      </c>
      <c r="AK579" s="253">
        <f t="shared" si="183"/>
        <v>3.1577389723077132E-147</v>
      </c>
      <c r="AL579" s="256">
        <f t="shared" si="184"/>
        <v>6154.604418620439</v>
      </c>
      <c r="AM579" s="257">
        <f t="shared" si="185"/>
        <v>293.09481946752658</v>
      </c>
      <c r="AN579" s="258">
        <f t="shared" si="186"/>
        <v>2.0525303320000138E-145</v>
      </c>
      <c r="AO579" s="236">
        <f t="shared" si="187"/>
        <v>6447.6992380879656</v>
      </c>
      <c r="AP579" s="241">
        <f t="shared" si="188"/>
        <v>4.8194485466143182E-2</v>
      </c>
    </row>
    <row r="580" spans="21:42">
      <c r="U580" s="251">
        <v>571</v>
      </c>
      <c r="V580" s="252">
        <f t="shared" si="174"/>
        <v>0.77704762758313162</v>
      </c>
      <c r="W580" s="252">
        <f t="shared" si="175"/>
        <v>2.5393737985769469E-2</v>
      </c>
      <c r="X580" s="253">
        <f t="shared" si="176"/>
        <v>9.7983069239396177E-151</v>
      </c>
      <c r="Y580" s="254">
        <f t="shared" si="189"/>
        <v>44612</v>
      </c>
      <c r="Z580" s="255">
        <f t="shared" si="177"/>
        <v>11.655714413746974</v>
      </c>
      <c r="AA580" s="255">
        <f t="shared" si="178"/>
        <v>0.45708728374385044</v>
      </c>
      <c r="AB580" s="253">
        <f t="shared" si="179"/>
        <v>1.5677291078303388E-148</v>
      </c>
      <c r="AC580" s="256">
        <f t="shared" si="171"/>
        <v>1060.6700116509746</v>
      </c>
      <c r="AD580" s="257">
        <f t="shared" si="172"/>
        <v>111.52929723349949</v>
      </c>
      <c r="AE580" s="258">
        <f t="shared" si="173"/>
        <v>1.0190239200897202E-146</v>
      </c>
      <c r="AF580" s="236">
        <f t="shared" si="180"/>
        <v>1172.199308884474</v>
      </c>
      <c r="AG580" s="237">
        <f t="shared" si="190"/>
        <v>7.2550554489352853E-2</v>
      </c>
      <c r="AH580" s="254">
        <f t="shared" si="191"/>
        <v>35525</v>
      </c>
      <c r="AI580" s="259">
        <f t="shared" si="181"/>
        <v>67.603143599732448</v>
      </c>
      <c r="AJ580" s="259">
        <f t="shared" si="182"/>
        <v>1.193505685331165</v>
      </c>
      <c r="AK580" s="253">
        <f t="shared" si="183"/>
        <v>1.7245020186133726E-147</v>
      </c>
      <c r="AL580" s="256">
        <f t="shared" si="184"/>
        <v>6151.8860675756523</v>
      </c>
      <c r="AM580" s="257">
        <f t="shared" si="185"/>
        <v>291.21538722080425</v>
      </c>
      <c r="AN580" s="258">
        <f t="shared" si="186"/>
        <v>1.120926312098692E-145</v>
      </c>
      <c r="AO580" s="236">
        <f t="shared" si="187"/>
        <v>6443.1014547964569</v>
      </c>
      <c r="AP580" s="241">
        <f t="shared" si="188"/>
        <v>4.8160118509522419E-2</v>
      </c>
    </row>
    <row r="581" spans="21:42">
      <c r="U581" s="251">
        <v>572</v>
      </c>
      <c r="V581" s="252">
        <f t="shared" si="174"/>
        <v>0.77670442303469645</v>
      </c>
      <c r="W581" s="252">
        <f t="shared" si="175"/>
        <v>2.5230903957785031E-2</v>
      </c>
      <c r="X581" s="253">
        <f t="shared" si="176"/>
        <v>5.3510439645296526E-151</v>
      </c>
      <c r="Y581" s="254">
        <f t="shared" si="189"/>
        <v>44619</v>
      </c>
      <c r="Z581" s="255">
        <f t="shared" si="177"/>
        <v>11.650566345520447</v>
      </c>
      <c r="AA581" s="255">
        <f t="shared" si="178"/>
        <v>0.45415627124013058</v>
      </c>
      <c r="AB581" s="253">
        <f t="shared" si="179"/>
        <v>8.5616703432474448E-149</v>
      </c>
      <c r="AC581" s="256">
        <f t="shared" si="171"/>
        <v>1060.2015374423609</v>
      </c>
      <c r="AD581" s="257">
        <f t="shared" si="172"/>
        <v>110.81413018259185</v>
      </c>
      <c r="AE581" s="258">
        <f t="shared" si="173"/>
        <v>5.5650857231108395E-147</v>
      </c>
      <c r="AF581" s="236">
        <f t="shared" si="180"/>
        <v>1171.0156676249528</v>
      </c>
      <c r="AG581" s="237">
        <f t="shared" si="190"/>
        <v>7.2477295761895946E-2</v>
      </c>
      <c r="AH581" s="254">
        <f t="shared" si="191"/>
        <v>35532</v>
      </c>
      <c r="AI581" s="259">
        <f t="shared" si="181"/>
        <v>67.573284804018584</v>
      </c>
      <c r="AJ581" s="259">
        <f t="shared" si="182"/>
        <v>1.1858524860158965</v>
      </c>
      <c r="AK581" s="253">
        <f t="shared" si="183"/>
        <v>9.4178373775721879E-148</v>
      </c>
      <c r="AL581" s="256">
        <f t="shared" si="184"/>
        <v>6149.1689171656908</v>
      </c>
      <c r="AM581" s="257">
        <f t="shared" si="185"/>
        <v>289.34800658787879</v>
      </c>
      <c r="AN581" s="258">
        <f t="shared" si="186"/>
        <v>6.121594295421922E-146</v>
      </c>
      <c r="AO581" s="236">
        <f t="shared" si="187"/>
        <v>6438.5169237535692</v>
      </c>
      <c r="AP581" s="241">
        <f t="shared" si="188"/>
        <v>4.812585060921306E-2</v>
      </c>
    </row>
    <row r="582" spans="21:42">
      <c r="U582" s="251">
        <v>573</v>
      </c>
      <c r="V582" s="252">
        <f t="shared" si="174"/>
        <v>0.77636137007203021</v>
      </c>
      <c r="W582" s="252">
        <f t="shared" si="175"/>
        <v>2.506911408173617E-2</v>
      </c>
      <c r="X582" s="253">
        <f t="shared" si="176"/>
        <v>2.9223080816513602E-151</v>
      </c>
      <c r="Y582" s="254">
        <f t="shared" si="189"/>
        <v>44626</v>
      </c>
      <c r="Z582" s="255">
        <f t="shared" si="177"/>
        <v>11.645420551080454</v>
      </c>
      <c r="AA582" s="255">
        <f t="shared" si="178"/>
        <v>0.45124405347125107</v>
      </c>
      <c r="AB582" s="253">
        <f t="shared" si="179"/>
        <v>4.6756929306421762E-149</v>
      </c>
      <c r="AC582" s="256">
        <f t="shared" si="171"/>
        <v>1059.7332701483213</v>
      </c>
      <c r="AD582" s="257">
        <f t="shared" si="172"/>
        <v>110.10354904698525</v>
      </c>
      <c r="AE582" s="258">
        <f t="shared" si="173"/>
        <v>3.0392004049174147E-147</v>
      </c>
      <c r="AF582" s="236">
        <f t="shared" si="180"/>
        <v>1169.8368191953066</v>
      </c>
      <c r="AG582" s="237">
        <f t="shared" si="190"/>
        <v>7.2404333675515659E-2</v>
      </c>
      <c r="AH582" s="254">
        <f t="shared" si="191"/>
        <v>35539</v>
      </c>
      <c r="AI582" s="259">
        <f t="shared" si="181"/>
        <v>67.543439196266633</v>
      </c>
      <c r="AJ582" s="259">
        <f t="shared" si="182"/>
        <v>1.1782483618416</v>
      </c>
      <c r="AK582" s="253">
        <f t="shared" si="183"/>
        <v>5.1432622237063943E-148</v>
      </c>
      <c r="AL582" s="256">
        <f t="shared" si="184"/>
        <v>6146.4529668602627</v>
      </c>
      <c r="AM582" s="257">
        <f t="shared" si="185"/>
        <v>287.49260028935038</v>
      </c>
      <c r="AN582" s="258">
        <f t="shared" si="186"/>
        <v>3.3431204454091558E-146</v>
      </c>
      <c r="AO582" s="236">
        <f t="shared" si="187"/>
        <v>6433.9455671496135</v>
      </c>
      <c r="AP582" s="241">
        <f t="shared" si="188"/>
        <v>4.8091681183612615E-2</v>
      </c>
    </row>
    <row r="583" spans="21:42">
      <c r="U583" s="251">
        <v>574</v>
      </c>
      <c r="V583" s="252">
        <f t="shared" si="174"/>
        <v>0.7760184686281808</v>
      </c>
      <c r="W583" s="252">
        <f t="shared" si="175"/>
        <v>2.4908361662134993E-2</v>
      </c>
      <c r="X583" s="253">
        <f t="shared" si="176"/>
        <v>1.5959286787200774E-151</v>
      </c>
      <c r="Y583" s="254">
        <f t="shared" si="189"/>
        <v>44633</v>
      </c>
      <c r="Z583" s="255">
        <f t="shared" si="177"/>
        <v>11.640277029422712</v>
      </c>
      <c r="AA583" s="255">
        <f t="shared" si="178"/>
        <v>0.4483505099184299</v>
      </c>
      <c r="AB583" s="253">
        <f t="shared" si="179"/>
        <v>2.5534858859521239E-149</v>
      </c>
      <c r="AC583" s="256">
        <f t="shared" si="171"/>
        <v>1059.2652096774668</v>
      </c>
      <c r="AD583" s="257">
        <f t="shared" si="172"/>
        <v>109.39752442009689</v>
      </c>
      <c r="AE583" s="258">
        <f t="shared" si="173"/>
        <v>1.6597658258688808E-147</v>
      </c>
      <c r="AF583" s="236">
        <f t="shared" si="180"/>
        <v>1168.6627340975638</v>
      </c>
      <c r="AG583" s="237">
        <f t="shared" si="190"/>
        <v>7.2331666404503545E-2</v>
      </c>
      <c r="AH583" s="254">
        <f t="shared" si="191"/>
        <v>35546</v>
      </c>
      <c r="AI583" s="259">
        <f t="shared" si="181"/>
        <v>67.513606770651734</v>
      </c>
      <c r="AJ583" s="259">
        <f t="shared" si="182"/>
        <v>1.1706929981203447</v>
      </c>
      <c r="AK583" s="253">
        <f t="shared" si="183"/>
        <v>2.8088344745473362E-148</v>
      </c>
      <c r="AL583" s="256">
        <f t="shared" si="184"/>
        <v>6143.7382161293081</v>
      </c>
      <c r="AM583" s="257">
        <f t="shared" si="185"/>
        <v>285.64909154136404</v>
      </c>
      <c r="AN583" s="258">
        <f t="shared" si="186"/>
        <v>1.8257424084557688E-146</v>
      </c>
      <c r="AO583" s="236">
        <f t="shared" si="187"/>
        <v>6429.3873076706723</v>
      </c>
      <c r="AP583" s="241">
        <f t="shared" si="188"/>
        <v>4.8057609654824328E-2</v>
      </c>
    </row>
    <row r="584" spans="21:42">
      <c r="U584" s="251">
        <v>575</v>
      </c>
      <c r="V584" s="252">
        <f t="shared" si="174"/>
        <v>0.77567571863622575</v>
      </c>
      <c r="W584" s="252">
        <f t="shared" si="175"/>
        <v>2.4748640046427562E-2</v>
      </c>
      <c r="X584" s="253">
        <f t="shared" si="176"/>
        <v>8.7156736264510636E-152</v>
      </c>
      <c r="Y584" s="254">
        <f t="shared" si="189"/>
        <v>44640</v>
      </c>
      <c r="Z584" s="255">
        <f t="shared" si="177"/>
        <v>11.635135779543386</v>
      </c>
      <c r="AA584" s="255">
        <f t="shared" si="178"/>
        <v>0.44547552083569614</v>
      </c>
      <c r="AB584" s="253">
        <f t="shared" si="179"/>
        <v>1.3945077802321701E-149</v>
      </c>
      <c r="AC584" s="256">
        <f t="shared" si="171"/>
        <v>1058.7973559384479</v>
      </c>
      <c r="AD584" s="257">
        <f t="shared" si="172"/>
        <v>108.69602708390984</v>
      </c>
      <c r="AE584" s="258">
        <f t="shared" si="173"/>
        <v>9.0643005715091042E-148</v>
      </c>
      <c r="AF584" s="236">
        <f t="shared" si="180"/>
        <v>1167.4933830223579</v>
      </c>
      <c r="AG584" s="237">
        <f t="shared" si="190"/>
        <v>7.2259292134824404E-2</v>
      </c>
      <c r="AH584" s="254">
        <f t="shared" si="191"/>
        <v>35553</v>
      </c>
      <c r="AI584" s="259">
        <f t="shared" si="181"/>
        <v>67.483787521351644</v>
      </c>
      <c r="AJ584" s="259">
        <f t="shared" si="182"/>
        <v>1.1631860821820954</v>
      </c>
      <c r="AK584" s="253">
        <f t="shared" si="183"/>
        <v>1.5339585582553872E-148</v>
      </c>
      <c r="AL584" s="256">
        <f t="shared" si="184"/>
        <v>6141.024664442999</v>
      </c>
      <c r="AM584" s="257">
        <f t="shared" si="185"/>
        <v>283.8174040524313</v>
      </c>
      <c r="AN584" s="258">
        <f t="shared" si="186"/>
        <v>9.9707306286600165E-147</v>
      </c>
      <c r="AO584" s="236">
        <f t="shared" si="187"/>
        <v>6424.8420684954299</v>
      </c>
      <c r="AP584" s="241">
        <f t="shared" si="188"/>
        <v>4.802363544863348E-2</v>
      </c>
    </row>
    <row r="585" spans="21:42">
      <c r="U585" s="251">
        <v>576</v>
      </c>
      <c r="V585" s="252">
        <f t="shared" si="174"/>
        <v>0.77533312002927202</v>
      </c>
      <c r="W585" s="252">
        <f t="shared" si="175"/>
        <v>2.4589942624718503E-2</v>
      </c>
      <c r="X585" s="253">
        <f t="shared" si="176"/>
        <v>4.7597970871557632E-152</v>
      </c>
      <c r="Y585" s="254">
        <f t="shared" si="189"/>
        <v>44647</v>
      </c>
      <c r="Z585" s="255">
        <f t="shared" si="177"/>
        <v>11.629996800439081</v>
      </c>
      <c r="AA585" s="255">
        <f t="shared" si="178"/>
        <v>0.44261896724493305</v>
      </c>
      <c r="AB585" s="253">
        <f t="shared" si="179"/>
        <v>7.6156753394492214E-150</v>
      </c>
      <c r="AC585" s="256">
        <f t="shared" ref="AC585:AC648" si="192">Z585*10^15/10^6*10^(-6)*線量率定数</f>
        <v>1058.3297088399561</v>
      </c>
      <c r="AD585" s="257">
        <f t="shared" ref="AD585:AD648" si="193">AA585*10^15/10^6*10^(-6)*線量率定数</f>
        <v>107.99902800776367</v>
      </c>
      <c r="AE585" s="258">
        <f t="shared" ref="AE585:AE648" si="194">AB585*10^15/10^6*10^(-6)*線量率定数</f>
        <v>4.9501889706419941E-148</v>
      </c>
      <c r="AF585" s="236">
        <f t="shared" si="180"/>
        <v>1166.3287368477197</v>
      </c>
      <c r="AG585" s="237">
        <f t="shared" si="190"/>
        <v>7.218720906404158E-2</v>
      </c>
      <c r="AH585" s="254">
        <f t="shared" si="191"/>
        <v>35560</v>
      </c>
      <c r="AI585" s="259">
        <f t="shared" si="181"/>
        <v>67.453981442546663</v>
      </c>
      <c r="AJ585" s="259">
        <f t="shared" si="182"/>
        <v>1.1557273033617697</v>
      </c>
      <c r="AK585" s="253">
        <f t="shared" si="183"/>
        <v>8.377242873394143E-149</v>
      </c>
      <c r="AL585" s="256">
        <f t="shared" si="184"/>
        <v>6138.3123112717458</v>
      </c>
      <c r="AM585" s="257">
        <f t="shared" si="185"/>
        <v>281.99746202027177</v>
      </c>
      <c r="AN585" s="258">
        <f t="shared" si="186"/>
        <v>5.4452078677061928E-147</v>
      </c>
      <c r="AO585" s="236">
        <f t="shared" si="187"/>
        <v>6420.3097732920178</v>
      </c>
      <c r="AP585" s="241">
        <f t="shared" si="188"/>
        <v>4.7989757994483823E-2</v>
      </c>
    </row>
    <row r="586" spans="21:42">
      <c r="U586" s="251">
        <v>577</v>
      </c>
      <c r="V586" s="252">
        <f t="shared" ref="V586:V649" si="195">2.71828^(-0.69315/Cs137半減期*(U586*7/365.25))</f>
        <v>0.77499067274045641</v>
      </c>
      <c r="W586" s="252">
        <f t="shared" ref="W586:W649" si="196">2.71828^(-0.69315/Cs134半減期*(U586*7/365.25))</f>
        <v>2.4432262829497592E-2</v>
      </c>
      <c r="X586" s="253">
        <f t="shared" ref="X586:X649" si="197">2.71828^(-0.69315/I131半減期*(U586*7/365.25))</f>
        <v>2.5994167842794987E-152</v>
      </c>
      <c r="Y586" s="254">
        <f t="shared" si="189"/>
        <v>44654</v>
      </c>
      <c r="Z586" s="255">
        <f t="shared" ref="Z586:Z649" si="198">放出量_福一*V586</f>
        <v>11.624860091106846</v>
      </c>
      <c r="AA586" s="255">
        <f t="shared" ref="AA586:AA649" si="199">放出量_福一*W586</f>
        <v>0.43978073093095665</v>
      </c>
      <c r="AB586" s="253">
        <f t="shared" ref="AB586:AB649" si="200">放出量_福一*X586</f>
        <v>4.1590668548471977E-150</v>
      </c>
      <c r="AC586" s="256">
        <f t="shared" si="192"/>
        <v>1057.862268290723</v>
      </c>
      <c r="AD586" s="257">
        <f t="shared" si="193"/>
        <v>107.30649834715339</v>
      </c>
      <c r="AE586" s="258">
        <f t="shared" si="194"/>
        <v>2.7033934556506787E-148</v>
      </c>
      <c r="AF586" s="236">
        <f t="shared" ref="AF586:AF649" si="201">AC586+AD586+AE586</f>
        <v>1165.1687666378764</v>
      </c>
      <c r="AG586" s="237">
        <f t="shared" si="190"/>
        <v>7.2115415401242583E-2</v>
      </c>
      <c r="AH586" s="254">
        <f t="shared" si="191"/>
        <v>35567</v>
      </c>
      <c r="AI586" s="259">
        <f t="shared" ref="AI586:AI649" si="202">放出量_チェル*V586</f>
        <v>67.424188528419705</v>
      </c>
      <c r="AJ586" s="259">
        <f t="shared" ref="AJ586:AJ649" si="203">放出量_チェル*W586</f>
        <v>1.1483163529863869</v>
      </c>
      <c r="AK586" s="253">
        <f t="shared" ref="AK586:AK649" si="204">放出量_チェル*X586</f>
        <v>4.5749735403319181E-149</v>
      </c>
      <c r="AL586" s="256">
        <f t="shared" ref="AL586:AL649" si="205">AI586*10^15/10^6*10^(-6)*線量率定数2</f>
        <v>6135.6011560861916</v>
      </c>
      <c r="AM586" s="257">
        <f t="shared" ref="AM586:AM649" si="206">AJ586*10^15/10^6*10^(-6)*線量率定数2</f>
        <v>280.18919012867843</v>
      </c>
      <c r="AN586" s="258">
        <f t="shared" ref="AN586:AN649" si="207">AK586*10^15/10^6*10^(-6)*線量率定数2</f>
        <v>2.9737328012157464E-147</v>
      </c>
      <c r="AO586" s="236">
        <f t="shared" ref="AO586:AO649" si="208">AL586+AM586+AN586</f>
        <v>6415.7903462148697</v>
      </c>
      <c r="AP586" s="241">
        <f t="shared" ref="AP586:AP649" si="209">AO586/133785</f>
        <v>4.7955976725454048E-2</v>
      </c>
    </row>
    <row r="587" spans="21:42">
      <c r="U587" s="251">
        <v>578</v>
      </c>
      <c r="V587" s="252">
        <f t="shared" si="195"/>
        <v>0.77464837670294506</v>
      </c>
      <c r="W587" s="252">
        <f t="shared" si="196"/>
        <v>2.4275594135367916E-2</v>
      </c>
      <c r="X587" s="253">
        <f t="shared" si="197"/>
        <v>1.419591527678338E-152</v>
      </c>
      <c r="Y587" s="254">
        <f t="shared" ref="Y587:Y650" si="210">Y586+7</f>
        <v>44661</v>
      </c>
      <c r="Z587" s="255">
        <f t="shared" si="198"/>
        <v>11.619725650544176</v>
      </c>
      <c r="AA587" s="255">
        <f t="shared" si="199"/>
        <v>0.4369606944366225</v>
      </c>
      <c r="AB587" s="253">
        <f t="shared" si="200"/>
        <v>2.2713464442853408E-150</v>
      </c>
      <c r="AC587" s="256">
        <f t="shared" si="192"/>
        <v>1057.3950341995201</v>
      </c>
      <c r="AD587" s="257">
        <f t="shared" si="193"/>
        <v>106.61840944253588</v>
      </c>
      <c r="AE587" s="258">
        <f t="shared" si="194"/>
        <v>1.4763751887854715E-148</v>
      </c>
      <c r="AF587" s="236">
        <f t="shared" si="201"/>
        <v>1164.013443642056</v>
      </c>
      <c r="AG587" s="237">
        <f t="shared" ref="AG587:AG650" si="211">AF587/16157</f>
        <v>7.2043909366965156E-2</v>
      </c>
      <c r="AH587" s="254">
        <f t="shared" ref="AH587:AH650" si="212">AH586+7</f>
        <v>35574</v>
      </c>
      <c r="AI587" s="259">
        <f t="shared" si="202"/>
        <v>67.394408773156215</v>
      </c>
      <c r="AJ587" s="259">
        <f t="shared" si="203"/>
        <v>1.140952924362292</v>
      </c>
      <c r="AK587" s="253">
        <f t="shared" si="204"/>
        <v>2.4984810887138751E-149</v>
      </c>
      <c r="AL587" s="256">
        <f t="shared" si="205"/>
        <v>6132.8911983572152</v>
      </c>
      <c r="AM587" s="257">
        <f t="shared" si="206"/>
        <v>278.39251354439921</v>
      </c>
      <c r="AN587" s="258">
        <f t="shared" si="207"/>
        <v>1.624012707664019E-147</v>
      </c>
      <c r="AO587" s="236">
        <f t="shared" si="208"/>
        <v>6411.2837119016149</v>
      </c>
      <c r="AP587" s="241">
        <f t="shared" si="209"/>
        <v>4.7922291078234591E-2</v>
      </c>
    </row>
    <row r="588" spans="21:42">
      <c r="U588" s="251">
        <v>579</v>
      </c>
      <c r="V588" s="252">
        <f t="shared" si="195"/>
        <v>0.77430623184993363</v>
      </c>
      <c r="W588" s="252">
        <f t="shared" si="196"/>
        <v>2.4119930058775774E-2</v>
      </c>
      <c r="X588" s="253">
        <f t="shared" si="197"/>
        <v>7.7526625112355096E-153</v>
      </c>
      <c r="Y588" s="254">
        <f t="shared" si="210"/>
        <v>44668</v>
      </c>
      <c r="Z588" s="255">
        <f t="shared" si="198"/>
        <v>11.614593477749004</v>
      </c>
      <c r="AA588" s="255">
        <f t="shared" si="199"/>
        <v>0.43415874105796393</v>
      </c>
      <c r="AB588" s="253">
        <f t="shared" si="200"/>
        <v>1.2404260017976817E-150</v>
      </c>
      <c r="AC588" s="256">
        <f t="shared" si="192"/>
        <v>1056.9280064751592</v>
      </c>
      <c r="AD588" s="257">
        <f t="shared" si="193"/>
        <v>105.93473281814319</v>
      </c>
      <c r="AE588" s="258">
        <f t="shared" si="194"/>
        <v>8.062769011684931E-149</v>
      </c>
      <c r="AF588" s="236">
        <f t="shared" si="201"/>
        <v>1162.8627392933024</v>
      </c>
      <c r="AG588" s="237">
        <f t="shared" si="211"/>
        <v>7.197268919312387E-2</v>
      </c>
      <c r="AH588" s="254">
        <f t="shared" si="212"/>
        <v>35581</v>
      </c>
      <c r="AI588" s="259">
        <f t="shared" si="202"/>
        <v>67.364642170944222</v>
      </c>
      <c r="AJ588" s="259">
        <f t="shared" si="203"/>
        <v>1.1336367127624614</v>
      </c>
      <c r="AK588" s="253">
        <f t="shared" si="204"/>
        <v>1.3644686019774498E-149</v>
      </c>
      <c r="AL588" s="256">
        <f t="shared" si="205"/>
        <v>6130.1824375559245</v>
      </c>
      <c r="AM588" s="257">
        <f t="shared" si="206"/>
        <v>276.60735791404051</v>
      </c>
      <c r="AN588" s="258">
        <f t="shared" si="207"/>
        <v>8.869045912853424E-148</v>
      </c>
      <c r="AO588" s="236">
        <f t="shared" si="208"/>
        <v>6406.7897954699647</v>
      </c>
      <c r="AP588" s="241">
        <f t="shared" si="209"/>
        <v>4.7888700493104341E-2</v>
      </c>
    </row>
    <row r="589" spans="21:42">
      <c r="U589" s="251">
        <v>580</v>
      </c>
      <c r="V589" s="252">
        <f t="shared" si="195"/>
        <v>0.77396423811464732</v>
      </c>
      <c r="W589" s="252">
        <f t="shared" si="196"/>
        <v>2.3965264157742458E-2</v>
      </c>
      <c r="X589" s="253">
        <f t="shared" si="197"/>
        <v>4.2338781854673946E-153</v>
      </c>
      <c r="Y589" s="254">
        <f t="shared" si="210"/>
        <v>44675</v>
      </c>
      <c r="Z589" s="255">
        <f t="shared" si="198"/>
        <v>11.60946357171971</v>
      </c>
      <c r="AA589" s="255">
        <f t="shared" si="199"/>
        <v>0.43137475483936427</v>
      </c>
      <c r="AB589" s="253">
        <f t="shared" si="200"/>
        <v>6.774205096747831E-151</v>
      </c>
      <c r="AC589" s="256">
        <f t="shared" si="192"/>
        <v>1056.4611850264935</v>
      </c>
      <c r="AD589" s="257">
        <f t="shared" si="193"/>
        <v>105.25544018080485</v>
      </c>
      <c r="AE589" s="258">
        <f t="shared" si="194"/>
        <v>4.4032333128860897E-149</v>
      </c>
      <c r="AF589" s="236">
        <f t="shared" si="201"/>
        <v>1161.7166252072984</v>
      </c>
      <c r="AG589" s="237">
        <f t="shared" si="211"/>
        <v>7.1901753122937326E-2</v>
      </c>
      <c r="AH589" s="254">
        <f t="shared" si="212"/>
        <v>35588</v>
      </c>
      <c r="AI589" s="259">
        <f t="shared" si="202"/>
        <v>67.334888715974316</v>
      </c>
      <c r="AJ589" s="259">
        <f t="shared" si="203"/>
        <v>1.1263674154138956</v>
      </c>
      <c r="AK589" s="253">
        <f t="shared" si="204"/>
        <v>7.4516256064226143E-150</v>
      </c>
      <c r="AL589" s="256">
        <f t="shared" si="205"/>
        <v>6127.4748731536611</v>
      </c>
      <c r="AM589" s="257">
        <f t="shared" si="206"/>
        <v>274.83364936099048</v>
      </c>
      <c r="AN589" s="258">
        <f t="shared" si="207"/>
        <v>4.8435566441746999E-148</v>
      </c>
      <c r="AO589" s="236">
        <f t="shared" si="208"/>
        <v>6402.3085225146515</v>
      </c>
      <c r="AP589" s="241">
        <f t="shared" si="209"/>
        <v>4.7855204413907775E-2</v>
      </c>
    </row>
    <row r="590" spans="21:42">
      <c r="U590" s="251">
        <v>581</v>
      </c>
      <c r="V590" s="252">
        <f t="shared" si="195"/>
        <v>0.77362239543034073</v>
      </c>
      <c r="W590" s="252">
        <f t="shared" si="196"/>
        <v>2.3811590031597524E-2</v>
      </c>
      <c r="X590" s="253">
        <f t="shared" si="197"/>
        <v>2.3122023515660465E-153</v>
      </c>
      <c r="Y590" s="254">
        <f t="shared" si="210"/>
        <v>44682</v>
      </c>
      <c r="Z590" s="255">
        <f t="shared" si="198"/>
        <v>11.604335931455111</v>
      </c>
      <c r="AA590" s="255">
        <f t="shared" si="199"/>
        <v>0.42860862056875543</v>
      </c>
      <c r="AB590" s="253">
        <f t="shared" si="200"/>
        <v>3.6995237625056745E-151</v>
      </c>
      <c r="AC590" s="256">
        <f t="shared" si="192"/>
        <v>1055.9945697624153</v>
      </c>
      <c r="AD590" s="257">
        <f t="shared" si="193"/>
        <v>104.58050341877633</v>
      </c>
      <c r="AE590" s="258">
        <f t="shared" si="194"/>
        <v>2.4046904456286885E-149</v>
      </c>
      <c r="AF590" s="236">
        <f t="shared" si="201"/>
        <v>1160.5750731811916</v>
      </c>
      <c r="AG590" s="237">
        <f t="shared" si="211"/>
        <v>7.1831099410855456E-2</v>
      </c>
      <c r="AH590" s="254">
        <f t="shared" si="212"/>
        <v>35595</v>
      </c>
      <c r="AI590" s="259">
        <f t="shared" si="202"/>
        <v>67.305148402439642</v>
      </c>
      <c r="AJ590" s="259">
        <f t="shared" si="203"/>
        <v>1.1191447314850835</v>
      </c>
      <c r="AK590" s="253">
        <f t="shared" si="204"/>
        <v>4.0694761387562418E-150</v>
      </c>
      <c r="AL590" s="256">
        <f t="shared" si="205"/>
        <v>6124.7685046220067</v>
      </c>
      <c r="AM590" s="257">
        <f t="shared" si="206"/>
        <v>273.07131448236038</v>
      </c>
      <c r="AN590" s="258">
        <f t="shared" si="207"/>
        <v>2.6451594901915572E-148</v>
      </c>
      <c r="AO590" s="236">
        <f t="shared" si="208"/>
        <v>6397.8398191043671</v>
      </c>
      <c r="AP590" s="241">
        <f t="shared" si="209"/>
        <v>4.7821802288032046E-2</v>
      </c>
    </row>
    <row r="591" spans="21:42">
      <c r="U591" s="251">
        <v>582</v>
      </c>
      <c r="V591" s="252">
        <f t="shared" si="195"/>
        <v>0.77328070373029811</v>
      </c>
      <c r="W591" s="252">
        <f t="shared" si="196"/>
        <v>2.3658901320714069E-2</v>
      </c>
      <c r="X591" s="253">
        <f t="shared" si="197"/>
        <v>1.2627381989728545E-153</v>
      </c>
      <c r="Y591" s="254">
        <f t="shared" si="210"/>
        <v>44689</v>
      </c>
      <c r="Z591" s="255">
        <f t="shared" si="198"/>
        <v>11.599210555954471</v>
      </c>
      <c r="AA591" s="255">
        <f t="shared" si="199"/>
        <v>0.42586022377285326</v>
      </c>
      <c r="AB591" s="253">
        <f t="shared" si="200"/>
        <v>2.0203811183565672E-151</v>
      </c>
      <c r="AC591" s="256">
        <f t="shared" si="192"/>
        <v>1055.5281605918567</v>
      </c>
      <c r="AD591" s="257">
        <f t="shared" si="193"/>
        <v>103.90989460057619</v>
      </c>
      <c r="AE591" s="258">
        <f t="shared" si="194"/>
        <v>1.3132477269317685E-149</v>
      </c>
      <c r="AF591" s="236">
        <f t="shared" si="201"/>
        <v>1159.4380551924328</v>
      </c>
      <c r="AG591" s="237">
        <f t="shared" si="211"/>
        <v>7.1760726322487645E-2</v>
      </c>
      <c r="AH591" s="254">
        <f t="shared" si="212"/>
        <v>35602</v>
      </c>
      <c r="AI591" s="259">
        <f t="shared" si="202"/>
        <v>67.275421224535933</v>
      </c>
      <c r="AJ591" s="259">
        <f t="shared" si="203"/>
        <v>1.1119683620735612</v>
      </c>
      <c r="AK591" s="253">
        <f t="shared" si="204"/>
        <v>2.2224192301922241E-150</v>
      </c>
      <c r="AL591" s="256">
        <f t="shared" si="205"/>
        <v>6122.0633314327706</v>
      </c>
      <c r="AM591" s="257">
        <f t="shared" si="206"/>
        <v>271.3202803459489</v>
      </c>
      <c r="AN591" s="258">
        <f t="shared" si="207"/>
        <v>1.4445724996249456E-148</v>
      </c>
      <c r="AO591" s="236">
        <f t="shared" si="208"/>
        <v>6393.3836117787196</v>
      </c>
      <c r="AP591" s="241">
        <f t="shared" si="209"/>
        <v>4.7788493566384267E-2</v>
      </c>
    </row>
    <row r="592" spans="21:42">
      <c r="U592" s="251">
        <v>583</v>
      </c>
      <c r="V592" s="252">
        <f t="shared" si="195"/>
        <v>0.77293916294783305</v>
      </c>
      <c r="W592" s="252">
        <f t="shared" si="196"/>
        <v>2.3507191706245448E-2</v>
      </c>
      <c r="X592" s="253">
        <f t="shared" si="197"/>
        <v>6.8960562991610736E-154</v>
      </c>
      <c r="Y592" s="254">
        <f t="shared" si="210"/>
        <v>44696</v>
      </c>
      <c r="Z592" s="255">
        <f t="shared" si="198"/>
        <v>11.594087444217497</v>
      </c>
      <c r="AA592" s="255">
        <f t="shared" si="199"/>
        <v>0.42312945071241803</v>
      </c>
      <c r="AB592" s="253">
        <f t="shared" si="200"/>
        <v>1.1033690078657719E-151</v>
      </c>
      <c r="AC592" s="256">
        <f t="shared" si="192"/>
        <v>1055.0619574237921</v>
      </c>
      <c r="AD592" s="257">
        <f t="shared" si="193"/>
        <v>103.24358597383001</v>
      </c>
      <c r="AE592" s="258">
        <f t="shared" si="194"/>
        <v>7.1718985511275166E-150</v>
      </c>
      <c r="AF592" s="236">
        <f t="shared" si="201"/>
        <v>1158.3055433976222</v>
      </c>
      <c r="AG592" s="237">
        <f t="shared" si="211"/>
        <v>7.1690632134531293E-2</v>
      </c>
      <c r="AH592" s="254">
        <f t="shared" si="212"/>
        <v>35609</v>
      </c>
      <c r="AI592" s="259">
        <f t="shared" si="202"/>
        <v>67.24570717646148</v>
      </c>
      <c r="AJ592" s="259">
        <f t="shared" si="203"/>
        <v>1.104838010193536</v>
      </c>
      <c r="AK592" s="253">
        <f t="shared" si="204"/>
        <v>1.213705908652349E-150</v>
      </c>
      <c r="AL592" s="256">
        <f t="shared" si="205"/>
        <v>6119.3593530579947</v>
      </c>
      <c r="AM592" s="257">
        <f t="shared" si="206"/>
        <v>269.58047448722277</v>
      </c>
      <c r="AN592" s="258">
        <f t="shared" si="207"/>
        <v>7.8890884062402695E-149</v>
      </c>
      <c r="AO592" s="236">
        <f t="shared" si="208"/>
        <v>6388.9398275452177</v>
      </c>
      <c r="AP592" s="241">
        <f t="shared" si="209"/>
        <v>4.7755277703368973E-2</v>
      </c>
    </row>
    <row r="593" spans="21:42">
      <c r="U593" s="251">
        <v>584</v>
      </c>
      <c r="V593" s="252">
        <f t="shared" si="195"/>
        <v>0.77259777301628874</v>
      </c>
      <c r="W593" s="252">
        <f t="shared" si="196"/>
        <v>2.3356454909863777E-2</v>
      </c>
      <c r="X593" s="253">
        <f t="shared" si="197"/>
        <v>3.7660690489827691E-154</v>
      </c>
      <c r="Y593" s="254">
        <f t="shared" si="210"/>
        <v>44703</v>
      </c>
      <c r="Z593" s="255">
        <f t="shared" si="198"/>
        <v>11.588966595244331</v>
      </c>
      <c r="AA593" s="255">
        <f t="shared" si="199"/>
        <v>0.42041618837754796</v>
      </c>
      <c r="AB593" s="253">
        <f t="shared" si="200"/>
        <v>6.0257104783724308E-152</v>
      </c>
      <c r="AC593" s="256">
        <f t="shared" si="192"/>
        <v>1054.5959601672341</v>
      </c>
      <c r="AD593" s="257">
        <f t="shared" si="193"/>
        <v>102.58154996412168</v>
      </c>
      <c r="AE593" s="258">
        <f t="shared" si="194"/>
        <v>3.9167118109420801E-150</v>
      </c>
      <c r="AF593" s="236">
        <f t="shared" si="201"/>
        <v>1157.1775101313558</v>
      </c>
      <c r="AG593" s="237">
        <f t="shared" si="211"/>
        <v>7.1620815134700491E-2</v>
      </c>
      <c r="AH593" s="254">
        <f t="shared" si="212"/>
        <v>35616</v>
      </c>
      <c r="AI593" s="259">
        <f t="shared" si="202"/>
        <v>67.216006252417117</v>
      </c>
      <c r="AJ593" s="259">
        <f t="shared" si="203"/>
        <v>1.0977533807635975</v>
      </c>
      <c r="AK593" s="253">
        <f t="shared" si="204"/>
        <v>6.6282815262096732E-151</v>
      </c>
      <c r="AL593" s="256">
        <f t="shared" si="205"/>
        <v>6116.6565689699582</v>
      </c>
      <c r="AM593" s="257">
        <f t="shared" si="206"/>
        <v>267.8518249063178</v>
      </c>
      <c r="AN593" s="258">
        <f t="shared" si="207"/>
        <v>4.3083829920362874E-149</v>
      </c>
      <c r="AO593" s="236">
        <f t="shared" si="208"/>
        <v>6384.5083938762764</v>
      </c>
      <c r="AP593" s="241">
        <f t="shared" si="209"/>
        <v>4.772215415686569E-2</v>
      </c>
    </row>
    <row r="594" spans="21:42">
      <c r="U594" s="251">
        <v>585</v>
      </c>
      <c r="V594" s="252">
        <f t="shared" si="195"/>
        <v>0.77225653386903736</v>
      </c>
      <c r="W594" s="252">
        <f t="shared" si="196"/>
        <v>2.3206684693500134E-2</v>
      </c>
      <c r="X594" s="253">
        <f t="shared" si="197"/>
        <v>2.056722779863414E-154</v>
      </c>
      <c r="Y594" s="254">
        <f t="shared" si="210"/>
        <v>44710</v>
      </c>
      <c r="Z594" s="255">
        <f t="shared" si="198"/>
        <v>11.583848008035561</v>
      </c>
      <c r="AA594" s="255">
        <f t="shared" si="199"/>
        <v>0.41772032448300239</v>
      </c>
      <c r="AB594" s="253">
        <f t="shared" si="200"/>
        <v>3.2907564477814624E-152</v>
      </c>
      <c r="AC594" s="256">
        <f t="shared" si="192"/>
        <v>1054.1301687312362</v>
      </c>
      <c r="AD594" s="257">
        <f t="shared" si="193"/>
        <v>101.92375917385257</v>
      </c>
      <c r="AE594" s="258">
        <f t="shared" si="194"/>
        <v>2.1389916910579506E-150</v>
      </c>
      <c r="AF594" s="236">
        <f t="shared" si="201"/>
        <v>1156.0539279050888</v>
      </c>
      <c r="AG594" s="237">
        <f t="shared" si="211"/>
        <v>7.1551273621655559E-2</v>
      </c>
      <c r="AH594" s="254">
        <f t="shared" si="212"/>
        <v>35623</v>
      </c>
      <c r="AI594" s="259">
        <f t="shared" si="202"/>
        <v>67.186318446606251</v>
      </c>
      <c r="AJ594" s="259">
        <f t="shared" si="203"/>
        <v>1.0907141805945062</v>
      </c>
      <c r="AK594" s="253">
        <f t="shared" si="204"/>
        <v>3.6198320925596087E-151</v>
      </c>
      <c r="AL594" s="256">
        <f t="shared" si="205"/>
        <v>6113.9549786411671</v>
      </c>
      <c r="AM594" s="257">
        <f t="shared" si="206"/>
        <v>266.13426006505949</v>
      </c>
      <c r="AN594" s="258">
        <f t="shared" si="207"/>
        <v>2.3528908601637459E-149</v>
      </c>
      <c r="AO594" s="236">
        <f t="shared" si="208"/>
        <v>6380.0892387062268</v>
      </c>
      <c r="AP594" s="241">
        <f t="shared" si="209"/>
        <v>4.7689122388206648E-2</v>
      </c>
    </row>
    <row r="595" spans="21:42">
      <c r="U595" s="251">
        <v>586</v>
      </c>
      <c r="V595" s="252">
        <f t="shared" si="195"/>
        <v>0.77191544543948154</v>
      </c>
      <c r="W595" s="252">
        <f t="shared" si="196"/>
        <v>2.305787485908644E-2</v>
      </c>
      <c r="X595" s="253">
        <f t="shared" si="197"/>
        <v>1.1232158885541784E-154</v>
      </c>
      <c r="Y595" s="254">
        <f t="shared" si="210"/>
        <v>44717</v>
      </c>
      <c r="Z595" s="255">
        <f t="shared" si="198"/>
        <v>11.578731681592224</v>
      </c>
      <c r="AA595" s="255">
        <f t="shared" si="199"/>
        <v>0.41504174746355593</v>
      </c>
      <c r="AB595" s="253">
        <f t="shared" si="200"/>
        <v>1.7971454216866855E-152</v>
      </c>
      <c r="AC595" s="256">
        <f t="shared" si="192"/>
        <v>1053.6645830248924</v>
      </c>
      <c r="AD595" s="257">
        <f t="shared" si="193"/>
        <v>101.27018638110764</v>
      </c>
      <c r="AE595" s="258">
        <f t="shared" si="194"/>
        <v>1.1681445240963456E-150</v>
      </c>
      <c r="AF595" s="236">
        <f t="shared" si="201"/>
        <v>1154.934769406</v>
      </c>
      <c r="AG595" s="237">
        <f t="shared" si="211"/>
        <v>7.1482005904932852E-2</v>
      </c>
      <c r="AH595" s="254">
        <f t="shared" si="212"/>
        <v>35630</v>
      </c>
      <c r="AI595" s="259">
        <f t="shared" si="202"/>
        <v>67.156643753234889</v>
      </c>
      <c r="AJ595" s="259">
        <f t="shared" si="203"/>
        <v>1.0837201183770626</v>
      </c>
      <c r="AK595" s="253">
        <f t="shared" si="204"/>
        <v>1.9768599638553541E-151</v>
      </c>
      <c r="AL595" s="256">
        <f t="shared" si="205"/>
        <v>6111.2545815443737</v>
      </c>
      <c r="AM595" s="257">
        <f t="shared" si="206"/>
        <v>264.42770888400327</v>
      </c>
      <c r="AN595" s="258">
        <f t="shared" si="207"/>
        <v>1.2849589765059802E-149</v>
      </c>
      <c r="AO595" s="236">
        <f t="shared" si="208"/>
        <v>6375.6822904283772</v>
      </c>
      <c r="AP595" s="241">
        <f t="shared" si="209"/>
        <v>4.7656181862154777E-2</v>
      </c>
    </row>
    <row r="596" spans="21:42">
      <c r="U596" s="251">
        <v>587</v>
      </c>
      <c r="V596" s="252">
        <f t="shared" si="195"/>
        <v>0.77157450766105184</v>
      </c>
      <c r="W596" s="252">
        <f t="shared" si="196"/>
        <v>2.2910019248298833E-2</v>
      </c>
      <c r="X596" s="253">
        <f t="shared" si="197"/>
        <v>6.1340981130388047E-155</v>
      </c>
      <c r="Y596" s="254">
        <f t="shared" si="210"/>
        <v>44724</v>
      </c>
      <c r="Z596" s="255">
        <f t="shared" si="198"/>
        <v>11.573617614915777</v>
      </c>
      <c r="AA596" s="255">
        <f t="shared" si="199"/>
        <v>0.41238034646937899</v>
      </c>
      <c r="AB596" s="253">
        <f t="shared" si="200"/>
        <v>9.8145569808620881E-153</v>
      </c>
      <c r="AC596" s="256">
        <f t="shared" si="192"/>
        <v>1053.1992029573357</v>
      </c>
      <c r="AD596" s="257">
        <f t="shared" si="193"/>
        <v>100.62080453852847</v>
      </c>
      <c r="AE596" s="258">
        <f t="shared" si="194"/>
        <v>6.3794620375603577E-151</v>
      </c>
      <c r="AF596" s="236">
        <f t="shared" si="201"/>
        <v>1153.8200074958643</v>
      </c>
      <c r="AG596" s="237">
        <f t="shared" si="211"/>
        <v>7.141301030487493E-2</v>
      </c>
      <c r="AH596" s="254">
        <f t="shared" si="212"/>
        <v>35637</v>
      </c>
      <c r="AI596" s="259">
        <f t="shared" si="202"/>
        <v>67.12698216651151</v>
      </c>
      <c r="AJ596" s="259">
        <f t="shared" si="203"/>
        <v>1.0767709046700451</v>
      </c>
      <c r="AK596" s="253">
        <f t="shared" si="204"/>
        <v>1.0796012678948296E-151</v>
      </c>
      <c r="AL596" s="256">
        <f t="shared" si="205"/>
        <v>6108.5553771525474</v>
      </c>
      <c r="AM596" s="257">
        <f t="shared" si="206"/>
        <v>262.73210073949105</v>
      </c>
      <c r="AN596" s="258">
        <f t="shared" si="207"/>
        <v>7.0174082413163923E-150</v>
      </c>
      <c r="AO596" s="236">
        <f t="shared" si="208"/>
        <v>6371.2874778920386</v>
      </c>
      <c r="AP596" s="241">
        <f t="shared" si="209"/>
        <v>4.7623332046881475E-2</v>
      </c>
    </row>
    <row r="597" spans="21:42">
      <c r="U597" s="251">
        <v>588</v>
      </c>
      <c r="V597" s="252">
        <f t="shared" si="195"/>
        <v>0.77123372046720973</v>
      </c>
      <c r="W597" s="252">
        <f t="shared" si="196"/>
        <v>2.2763111742302979E-2</v>
      </c>
      <c r="X597" s="253">
        <f t="shared" si="197"/>
        <v>3.3499490208266889E-155</v>
      </c>
      <c r="Y597" s="254">
        <f t="shared" si="210"/>
        <v>44731</v>
      </c>
      <c r="Z597" s="255">
        <f t="shared" si="198"/>
        <v>11.568505807008146</v>
      </c>
      <c r="AA597" s="255">
        <f t="shared" si="199"/>
        <v>0.4097360113614536</v>
      </c>
      <c r="AB597" s="253">
        <f t="shared" si="200"/>
        <v>5.3599184333227027E-153</v>
      </c>
      <c r="AC597" s="256">
        <f t="shared" si="192"/>
        <v>1052.7340284377412</v>
      </c>
      <c r="AD597" s="257">
        <f t="shared" si="193"/>
        <v>99.975586772194674</v>
      </c>
      <c r="AE597" s="258">
        <f t="shared" si="194"/>
        <v>3.4839469816597562E-151</v>
      </c>
      <c r="AF597" s="236">
        <f t="shared" si="201"/>
        <v>1152.7096152099359</v>
      </c>
      <c r="AG597" s="237">
        <f t="shared" si="211"/>
        <v>7.1344285152561485E-2</v>
      </c>
      <c r="AH597" s="254">
        <f t="shared" si="212"/>
        <v>35644</v>
      </c>
      <c r="AI597" s="259">
        <f t="shared" si="202"/>
        <v>67.097333680647253</v>
      </c>
      <c r="AJ597" s="259">
        <f t="shared" si="203"/>
        <v>1.06986625188824</v>
      </c>
      <c r="AK597" s="253">
        <f t="shared" si="204"/>
        <v>5.8959102766549721E-152</v>
      </c>
      <c r="AL597" s="256">
        <f t="shared" si="205"/>
        <v>6105.8573649389</v>
      </c>
      <c r="AM597" s="257">
        <f t="shared" si="206"/>
        <v>261.04736546073053</v>
      </c>
      <c r="AN597" s="258">
        <f t="shared" si="207"/>
        <v>3.8323416798257317E-150</v>
      </c>
      <c r="AO597" s="236">
        <f t="shared" si="208"/>
        <v>6366.9047303996304</v>
      </c>
      <c r="AP597" s="241">
        <f t="shared" si="209"/>
        <v>4.7590572413944987E-2</v>
      </c>
    </row>
    <row r="598" spans="21:42">
      <c r="U598" s="251">
        <v>589</v>
      </c>
      <c r="V598" s="252">
        <f t="shared" si="195"/>
        <v>0.77089308379144472</v>
      </c>
      <c r="W598" s="252">
        <f t="shared" si="196"/>
        <v>2.2617146261500722E-2</v>
      </c>
      <c r="X598" s="253">
        <f t="shared" si="197"/>
        <v>1.8294716248967284E-155</v>
      </c>
      <c r="Y598" s="254">
        <f t="shared" si="210"/>
        <v>44738</v>
      </c>
      <c r="Z598" s="255">
        <f t="shared" si="198"/>
        <v>11.563396256871671</v>
      </c>
      <c r="AA598" s="255">
        <f t="shared" si="199"/>
        <v>0.40710863270701297</v>
      </c>
      <c r="AB598" s="253">
        <f t="shared" si="200"/>
        <v>2.9271545998347655E-153</v>
      </c>
      <c r="AC598" s="256">
        <f t="shared" si="192"/>
        <v>1052.2690593753221</v>
      </c>
      <c r="AD598" s="257">
        <f t="shared" si="193"/>
        <v>99.334506380511172</v>
      </c>
      <c r="AE598" s="258">
        <f t="shared" si="194"/>
        <v>1.9026504898925978E-151</v>
      </c>
      <c r="AF598" s="236">
        <f t="shared" si="201"/>
        <v>1151.6035657558332</v>
      </c>
      <c r="AG598" s="237">
        <f t="shared" si="211"/>
        <v>7.1275828789740245E-2</v>
      </c>
      <c r="AH598" s="254">
        <f t="shared" si="212"/>
        <v>35651</v>
      </c>
      <c r="AI598" s="259">
        <f t="shared" si="202"/>
        <v>67.067698289855684</v>
      </c>
      <c r="AJ598" s="259">
        <f t="shared" si="203"/>
        <v>1.0630058742905339</v>
      </c>
      <c r="AK598" s="253">
        <f t="shared" si="204"/>
        <v>3.2198700598182421E-152</v>
      </c>
      <c r="AL598" s="256">
        <f t="shared" si="205"/>
        <v>6103.1605443768676</v>
      </c>
      <c r="AM598" s="257">
        <f t="shared" si="206"/>
        <v>259.37343332689028</v>
      </c>
      <c r="AN598" s="258">
        <f t="shared" si="207"/>
        <v>2.0929155388818574E-150</v>
      </c>
      <c r="AO598" s="236">
        <f t="shared" si="208"/>
        <v>6362.533977703758</v>
      </c>
      <c r="AP598" s="241">
        <f t="shared" si="209"/>
        <v>4.7557902438268553E-2</v>
      </c>
    </row>
    <row r="599" spans="21:42">
      <c r="U599" s="251">
        <v>590</v>
      </c>
      <c r="V599" s="252">
        <f t="shared" si="195"/>
        <v>0.7705525975672769</v>
      </c>
      <c r="W599" s="252">
        <f t="shared" si="196"/>
        <v>2.2472116765278563E-2</v>
      </c>
      <c r="X599" s="253">
        <f t="shared" si="197"/>
        <v>9.9910965972739549E-156</v>
      </c>
      <c r="Y599" s="254">
        <f t="shared" si="210"/>
        <v>44745</v>
      </c>
      <c r="Z599" s="255">
        <f t="shared" si="198"/>
        <v>11.558288963509153</v>
      </c>
      <c r="AA599" s="255">
        <f t="shared" si="199"/>
        <v>0.40449810177501411</v>
      </c>
      <c r="AB599" s="253">
        <f t="shared" si="200"/>
        <v>1.5985754555638327E-153</v>
      </c>
      <c r="AC599" s="256">
        <f t="shared" si="192"/>
        <v>1051.8042956793327</v>
      </c>
      <c r="AD599" s="257">
        <f t="shared" si="193"/>
        <v>98.697536833103442</v>
      </c>
      <c r="AE599" s="258">
        <f t="shared" si="194"/>
        <v>1.0390740461164911E-151</v>
      </c>
      <c r="AF599" s="236">
        <f t="shared" si="201"/>
        <v>1150.5018325124361</v>
      </c>
      <c r="AG599" s="237">
        <f t="shared" si="211"/>
        <v>7.1207639568758807E-2</v>
      </c>
      <c r="AH599" s="254">
        <f t="shared" si="212"/>
        <v>35658</v>
      </c>
      <c r="AI599" s="259">
        <f t="shared" si="202"/>
        <v>67.038075988353086</v>
      </c>
      <c r="AJ599" s="259">
        <f t="shared" si="203"/>
        <v>1.0561894879680924</v>
      </c>
      <c r="AK599" s="253">
        <f t="shared" si="204"/>
        <v>1.758433001120216E-152</v>
      </c>
      <c r="AL599" s="256">
        <f t="shared" si="205"/>
        <v>6100.4649149401303</v>
      </c>
      <c r="AM599" s="257">
        <f t="shared" si="206"/>
        <v>257.71023506421449</v>
      </c>
      <c r="AN599" s="258">
        <f t="shared" si="207"/>
        <v>1.1429814507281402E-150</v>
      </c>
      <c r="AO599" s="236">
        <f t="shared" si="208"/>
        <v>6358.1751500043447</v>
      </c>
      <c r="AP599" s="241">
        <f t="shared" si="209"/>
        <v>4.7525321598118959E-2</v>
      </c>
    </row>
    <row r="600" spans="21:42">
      <c r="U600" s="251">
        <v>591</v>
      </c>
      <c r="V600" s="252">
        <f t="shared" si="195"/>
        <v>0.77021226172825497</v>
      </c>
      <c r="W600" s="252">
        <f t="shared" si="196"/>
        <v>2.2328017251757658E-2</v>
      </c>
      <c r="X600" s="253">
        <f t="shared" si="197"/>
        <v>5.456330115078666E-156</v>
      </c>
      <c r="Y600" s="254">
        <f t="shared" si="210"/>
        <v>44752</v>
      </c>
      <c r="Z600" s="255">
        <f t="shared" si="198"/>
        <v>11.553183925923825</v>
      </c>
      <c r="AA600" s="255">
        <f t="shared" si="199"/>
        <v>0.40190431053163783</v>
      </c>
      <c r="AB600" s="253">
        <f t="shared" si="200"/>
        <v>8.7301281841258652E-154</v>
      </c>
      <c r="AC600" s="256">
        <f t="shared" si="192"/>
        <v>1051.3397372590682</v>
      </c>
      <c r="AD600" s="257">
        <f t="shared" si="193"/>
        <v>98.064651769719603</v>
      </c>
      <c r="AE600" s="258">
        <f t="shared" si="194"/>
        <v>5.6745833196818129E-152</v>
      </c>
      <c r="AF600" s="236">
        <f t="shared" si="201"/>
        <v>1149.4043890287878</v>
      </c>
      <c r="AG600" s="237">
        <f t="shared" si="211"/>
        <v>7.1139715852496621E-2</v>
      </c>
      <c r="AH600" s="254">
        <f t="shared" si="212"/>
        <v>35665</v>
      </c>
      <c r="AI600" s="259">
        <f t="shared" si="202"/>
        <v>67.008466770358183</v>
      </c>
      <c r="AJ600" s="259">
        <f t="shared" si="203"/>
        <v>1.0494168108326098</v>
      </c>
      <c r="AK600" s="253">
        <f t="shared" si="204"/>
        <v>9.603141002538452E-153</v>
      </c>
      <c r="AL600" s="256">
        <f t="shared" si="205"/>
        <v>6097.7704761025943</v>
      </c>
      <c r="AM600" s="257">
        <f t="shared" si="206"/>
        <v>256.05770184315679</v>
      </c>
      <c r="AN600" s="258">
        <f t="shared" si="207"/>
        <v>6.2420416516499928E-151</v>
      </c>
      <c r="AO600" s="236">
        <f t="shared" si="208"/>
        <v>6353.8281779457511</v>
      </c>
      <c r="AP600" s="241">
        <f t="shared" si="209"/>
        <v>4.7492829375085033E-2</v>
      </c>
    </row>
    <row r="601" spans="21:42">
      <c r="U601" s="251">
        <v>592</v>
      </c>
      <c r="V601" s="252">
        <f t="shared" si="195"/>
        <v>0.76987207620795683</v>
      </c>
      <c r="W601" s="252">
        <f t="shared" si="196"/>
        <v>2.2184841757545367E-2</v>
      </c>
      <c r="X601" s="253">
        <f t="shared" si="197"/>
        <v>2.9798068745364203E-156</v>
      </c>
      <c r="Y601" s="254">
        <f t="shared" si="210"/>
        <v>44759</v>
      </c>
      <c r="Z601" s="255">
        <f t="shared" si="198"/>
        <v>11.548081143119353</v>
      </c>
      <c r="AA601" s="255">
        <f t="shared" si="199"/>
        <v>0.39932715163581661</v>
      </c>
      <c r="AB601" s="253">
        <f t="shared" si="200"/>
        <v>4.7676909992582725E-154</v>
      </c>
      <c r="AC601" s="256">
        <f t="shared" si="192"/>
        <v>1050.875384023861</v>
      </c>
      <c r="AD601" s="257">
        <f t="shared" si="193"/>
        <v>97.435824999139257</v>
      </c>
      <c r="AE601" s="258">
        <f t="shared" si="194"/>
        <v>3.0989991495178768E-152</v>
      </c>
      <c r="AF601" s="236">
        <f t="shared" si="201"/>
        <v>1148.3112090230002</v>
      </c>
      <c r="AG601" s="237">
        <f t="shared" si="211"/>
        <v>7.1072056014297225E-2</v>
      </c>
      <c r="AH601" s="254">
        <f t="shared" si="212"/>
        <v>35672</v>
      </c>
      <c r="AI601" s="259">
        <f t="shared" si="202"/>
        <v>66.978870630092246</v>
      </c>
      <c r="AJ601" s="259">
        <f t="shared" si="203"/>
        <v>1.0426875626046324</v>
      </c>
      <c r="AK601" s="253">
        <f t="shared" si="204"/>
        <v>5.2444600991841002E-153</v>
      </c>
      <c r="AL601" s="256">
        <f t="shared" si="205"/>
        <v>6095.0772273383946</v>
      </c>
      <c r="AM601" s="257">
        <f t="shared" si="206"/>
        <v>254.4157652755303</v>
      </c>
      <c r="AN601" s="258">
        <f t="shared" si="207"/>
        <v>3.4088990644696652E-151</v>
      </c>
      <c r="AO601" s="236">
        <f t="shared" si="208"/>
        <v>6349.4929926139248</v>
      </c>
      <c r="AP601" s="241">
        <f t="shared" si="209"/>
        <v>4.7460425254056318E-2</v>
      </c>
    </row>
    <row r="602" spans="21:42">
      <c r="U602" s="251">
        <v>593</v>
      </c>
      <c r="V602" s="252">
        <f t="shared" si="195"/>
        <v>0.76953204093999061</v>
      </c>
      <c r="W602" s="252">
        <f t="shared" si="196"/>
        <v>2.2042584357488588E-2</v>
      </c>
      <c r="X602" s="253">
        <f t="shared" si="197"/>
        <v>1.6273298759904653E-156</v>
      </c>
      <c r="Y602" s="254">
        <f t="shared" si="210"/>
        <v>44766</v>
      </c>
      <c r="Z602" s="255">
        <f t="shared" si="198"/>
        <v>11.542980614099859</v>
      </c>
      <c r="AA602" s="255">
        <f t="shared" si="199"/>
        <v>0.3967665184347946</v>
      </c>
      <c r="AB602" s="253">
        <f t="shared" si="200"/>
        <v>2.6037278015847446E-154</v>
      </c>
      <c r="AC602" s="256">
        <f t="shared" si="192"/>
        <v>1050.4112358830869</v>
      </c>
      <c r="AD602" s="257">
        <f t="shared" si="193"/>
        <v>96.811030498089877</v>
      </c>
      <c r="AE602" s="258">
        <f t="shared" si="194"/>
        <v>1.6924230710300839E-152</v>
      </c>
      <c r="AF602" s="236">
        <f t="shared" si="201"/>
        <v>1147.2222663811767</v>
      </c>
      <c r="AG602" s="237">
        <f t="shared" si="211"/>
        <v>7.100465843790163E-2</v>
      </c>
      <c r="AH602" s="254">
        <f t="shared" si="212"/>
        <v>35679</v>
      </c>
      <c r="AI602" s="259">
        <f t="shared" si="202"/>
        <v>66.949287561779187</v>
      </c>
      <c r="AJ602" s="259">
        <f t="shared" si="203"/>
        <v>1.0360014648019635</v>
      </c>
      <c r="AK602" s="253">
        <f t="shared" si="204"/>
        <v>2.864100581743219E-153</v>
      </c>
      <c r="AL602" s="256">
        <f t="shared" si="205"/>
        <v>6092.3851681219048</v>
      </c>
      <c r="AM602" s="257">
        <f t="shared" si="206"/>
        <v>252.78435741167908</v>
      </c>
      <c r="AN602" s="258">
        <f t="shared" si="207"/>
        <v>1.8616653781330921E-151</v>
      </c>
      <c r="AO602" s="236">
        <f t="shared" si="208"/>
        <v>6345.1695255335835</v>
      </c>
      <c r="AP602" s="241">
        <f t="shared" si="209"/>
        <v>4.742810872320203E-2</v>
      </c>
    </row>
    <row r="603" spans="21:42">
      <c r="U603" s="251">
        <v>594</v>
      </c>
      <c r="V603" s="252">
        <f t="shared" si="195"/>
        <v>0.76919215585799305</v>
      </c>
      <c r="W603" s="252">
        <f t="shared" si="196"/>
        <v>2.190123916442847E-2</v>
      </c>
      <c r="X603" s="253">
        <f t="shared" si="197"/>
        <v>8.8871616074222388E-157</v>
      </c>
      <c r="Y603" s="254">
        <f t="shared" si="210"/>
        <v>44773</v>
      </c>
      <c r="Z603" s="255">
        <f t="shared" si="198"/>
        <v>11.537882337869895</v>
      </c>
      <c r="AA603" s="255">
        <f t="shared" si="199"/>
        <v>0.39422230495971244</v>
      </c>
      <c r="AB603" s="253">
        <f t="shared" si="200"/>
        <v>1.4219458571875583E-154</v>
      </c>
      <c r="AC603" s="256">
        <f t="shared" si="192"/>
        <v>1049.9472927461604</v>
      </c>
      <c r="AD603" s="257">
        <f t="shared" si="193"/>
        <v>96.19024241016983</v>
      </c>
      <c r="AE603" s="258">
        <f t="shared" si="194"/>
        <v>9.2426480717191291E-153</v>
      </c>
      <c r="AF603" s="236">
        <f t="shared" si="201"/>
        <v>1146.1375351563302</v>
      </c>
      <c r="AG603" s="237">
        <f t="shared" si="211"/>
        <v>7.0937521517381336E-2</v>
      </c>
      <c r="AH603" s="254">
        <f t="shared" si="212"/>
        <v>35686</v>
      </c>
      <c r="AI603" s="259">
        <f t="shared" si="202"/>
        <v>66.919717559645392</v>
      </c>
      <c r="AJ603" s="259">
        <f t="shared" si="203"/>
        <v>1.0293582407281381</v>
      </c>
      <c r="AK603" s="253">
        <f t="shared" si="204"/>
        <v>1.5641404429063141E-153</v>
      </c>
      <c r="AL603" s="256">
        <f t="shared" si="205"/>
        <v>6089.6942979277301</v>
      </c>
      <c r="AM603" s="257">
        <f t="shared" si="206"/>
        <v>251.16341073766569</v>
      </c>
      <c r="AN603" s="258">
        <f t="shared" si="207"/>
        <v>1.0166912878891041E-151</v>
      </c>
      <c r="AO603" s="236">
        <f t="shared" si="208"/>
        <v>6340.8577086653959</v>
      </c>
      <c r="AP603" s="241">
        <f t="shared" si="209"/>
        <v>4.7395879273949962E-2</v>
      </c>
    </row>
    <row r="604" spans="21:42">
      <c r="U604" s="251">
        <v>595</v>
      </c>
      <c r="V604" s="252">
        <f t="shared" si="195"/>
        <v>0.76885242089563022</v>
      </c>
      <c r="W604" s="252">
        <f t="shared" si="196"/>
        <v>2.1760800328956786E-2</v>
      </c>
      <c r="X604" s="253">
        <f t="shared" si="197"/>
        <v>4.8534499735874443E-157</v>
      </c>
      <c r="Y604" s="254">
        <f t="shared" si="210"/>
        <v>44780</v>
      </c>
      <c r="Z604" s="255">
        <f t="shared" si="198"/>
        <v>11.532786313434453</v>
      </c>
      <c r="AA604" s="255">
        <f t="shared" si="199"/>
        <v>0.39169440592122212</v>
      </c>
      <c r="AB604" s="253">
        <f t="shared" si="200"/>
        <v>7.7655199577399109E-155</v>
      </c>
      <c r="AC604" s="256">
        <f t="shared" si="192"/>
        <v>1049.4835545225353</v>
      </c>
      <c r="AD604" s="257">
        <f t="shared" si="193"/>
        <v>95.573435044778194</v>
      </c>
      <c r="AE604" s="258">
        <f t="shared" si="194"/>
        <v>5.0475879725309416E-153</v>
      </c>
      <c r="AF604" s="236">
        <f t="shared" si="201"/>
        <v>1145.0569895673134</v>
      </c>
      <c r="AG604" s="237">
        <f t="shared" si="211"/>
        <v>7.0870643657072074E-2</v>
      </c>
      <c r="AH604" s="254">
        <f t="shared" si="212"/>
        <v>35693</v>
      </c>
      <c r="AI604" s="259">
        <f t="shared" si="202"/>
        <v>66.890160617919832</v>
      </c>
      <c r="AJ604" s="259">
        <f t="shared" si="203"/>
        <v>1.022757615460969</v>
      </c>
      <c r="AK604" s="253">
        <f t="shared" si="204"/>
        <v>8.5420719535139017E-154</v>
      </c>
      <c r="AL604" s="256">
        <f t="shared" si="205"/>
        <v>6087.0046162307044</v>
      </c>
      <c r="AM604" s="257">
        <f t="shared" si="206"/>
        <v>249.55285817247642</v>
      </c>
      <c r="AN604" s="258">
        <f t="shared" si="207"/>
        <v>5.5523467697840364E-152</v>
      </c>
      <c r="AO604" s="236">
        <f t="shared" si="208"/>
        <v>6336.557474403181</v>
      </c>
      <c r="AP604" s="241">
        <f t="shared" si="209"/>
        <v>4.7363736400965584E-2</v>
      </c>
    </row>
    <row r="605" spans="21:42">
      <c r="U605" s="251">
        <v>596</v>
      </c>
      <c r="V605" s="252">
        <f t="shared" si="195"/>
        <v>0.76851283598659781</v>
      </c>
      <c r="W605" s="252">
        <f t="shared" si="196"/>
        <v>2.1621262039173882E-2</v>
      </c>
      <c r="X605" s="253">
        <f t="shared" si="197"/>
        <v>2.650562427765786E-157</v>
      </c>
      <c r="Y605" s="254">
        <f t="shared" si="210"/>
        <v>44787</v>
      </c>
      <c r="Z605" s="255">
        <f t="shared" si="198"/>
        <v>11.527692539798966</v>
      </c>
      <c r="AA605" s="255">
        <f t="shared" si="199"/>
        <v>0.38918271670512988</v>
      </c>
      <c r="AB605" s="253">
        <f t="shared" si="200"/>
        <v>4.2408998844252579E-155</v>
      </c>
      <c r="AC605" s="256">
        <f t="shared" si="192"/>
        <v>1049.0200211217059</v>
      </c>
      <c r="AD605" s="257">
        <f t="shared" si="193"/>
        <v>94.960582876051674</v>
      </c>
      <c r="AE605" s="258">
        <f t="shared" si="194"/>
        <v>2.7565849248764178E-153</v>
      </c>
      <c r="AF605" s="236">
        <f t="shared" si="201"/>
        <v>1143.9806039977575</v>
      </c>
      <c r="AG605" s="237">
        <f t="shared" si="211"/>
        <v>7.0804023271508171E-2</v>
      </c>
      <c r="AH605" s="254">
        <f t="shared" si="212"/>
        <v>35700</v>
      </c>
      <c r="AI605" s="259">
        <f t="shared" si="202"/>
        <v>66.86061673083401</v>
      </c>
      <c r="AJ605" s="259">
        <f t="shared" si="203"/>
        <v>1.0161993158411724</v>
      </c>
      <c r="AK605" s="253">
        <f t="shared" si="204"/>
        <v>4.6649898728677831E-154</v>
      </c>
      <c r="AL605" s="256">
        <f t="shared" si="205"/>
        <v>6084.3161225058948</v>
      </c>
      <c r="AM605" s="257">
        <f t="shared" si="206"/>
        <v>247.95263306524603</v>
      </c>
      <c r="AN605" s="258">
        <f t="shared" si="207"/>
        <v>3.0322434173640589E-152</v>
      </c>
      <c r="AO605" s="236">
        <f t="shared" si="208"/>
        <v>6332.2687555711409</v>
      </c>
      <c r="AP605" s="241">
        <f t="shared" si="209"/>
        <v>4.7331679602131339E-2</v>
      </c>
    </row>
    <row r="606" spans="21:42">
      <c r="U606" s="251">
        <v>597</v>
      </c>
      <c r="V606" s="252">
        <f t="shared" si="195"/>
        <v>0.7681734010646204</v>
      </c>
      <c r="W606" s="252">
        <f t="shared" si="196"/>
        <v>2.1482618520448186E-2</v>
      </c>
      <c r="X606" s="253">
        <f t="shared" si="197"/>
        <v>1.4475231478055486E-157</v>
      </c>
      <c r="Y606" s="254">
        <f t="shared" si="210"/>
        <v>44794</v>
      </c>
      <c r="Z606" s="255">
        <f t="shared" si="198"/>
        <v>11.522601015969306</v>
      </c>
      <c r="AA606" s="255">
        <f t="shared" si="199"/>
        <v>0.38668713336806737</v>
      </c>
      <c r="AB606" s="253">
        <f t="shared" si="200"/>
        <v>2.3160370364888775E-155</v>
      </c>
      <c r="AC606" s="256">
        <f t="shared" si="192"/>
        <v>1048.556692453207</v>
      </c>
      <c r="AD606" s="257">
        <f t="shared" si="193"/>
        <v>94.351660541808428</v>
      </c>
      <c r="AE606" s="258">
        <f t="shared" si="194"/>
        <v>1.5054240737177705E-153</v>
      </c>
      <c r="AF606" s="236">
        <f t="shared" si="201"/>
        <v>1142.9083529950153</v>
      </c>
      <c r="AG606" s="237">
        <f t="shared" si="211"/>
        <v>7.0737658785357135E-2</v>
      </c>
      <c r="AH606" s="254">
        <f t="shared" si="212"/>
        <v>35707</v>
      </c>
      <c r="AI606" s="259">
        <f t="shared" si="202"/>
        <v>66.831085892621971</v>
      </c>
      <c r="AJ606" s="259">
        <f t="shared" si="203"/>
        <v>1.0096830704610649</v>
      </c>
      <c r="AK606" s="253">
        <f t="shared" si="204"/>
        <v>2.5476407401377654E-154</v>
      </c>
      <c r="AL606" s="256">
        <f t="shared" si="205"/>
        <v>6081.6288162285991</v>
      </c>
      <c r="AM606" s="257">
        <f t="shared" si="206"/>
        <v>246.36266919249979</v>
      </c>
      <c r="AN606" s="258">
        <f t="shared" si="207"/>
        <v>1.6559664810895476E-152</v>
      </c>
      <c r="AO606" s="236">
        <f t="shared" si="208"/>
        <v>6327.9914854210992</v>
      </c>
      <c r="AP606" s="241">
        <f t="shared" si="209"/>
        <v>4.7299708378525984E-2</v>
      </c>
    </row>
    <row r="607" spans="21:42">
      <c r="U607" s="251">
        <v>598</v>
      </c>
      <c r="V607" s="252">
        <f t="shared" si="195"/>
        <v>0.7678341160634522</v>
      </c>
      <c r="W607" s="252">
        <f t="shared" si="196"/>
        <v>2.1344864035177127E-2</v>
      </c>
      <c r="X607" s="253">
        <f t="shared" si="197"/>
        <v>7.9052024637610112E-158</v>
      </c>
      <c r="Y607" s="254">
        <f t="shared" si="210"/>
        <v>44801</v>
      </c>
      <c r="Z607" s="255">
        <f t="shared" si="198"/>
        <v>11.517511740951782</v>
      </c>
      <c r="AA607" s="255">
        <f t="shared" si="199"/>
        <v>0.38420755263318829</v>
      </c>
      <c r="AB607" s="253">
        <f t="shared" si="200"/>
        <v>1.2648323942017617E-155</v>
      </c>
      <c r="AC607" s="256">
        <f t="shared" si="192"/>
        <v>1048.0935684266121</v>
      </c>
      <c r="AD607" s="257">
        <f t="shared" si="193"/>
        <v>93.746642842497948</v>
      </c>
      <c r="AE607" s="258">
        <f t="shared" si="194"/>
        <v>8.2214105623114509E-154</v>
      </c>
      <c r="AF607" s="236">
        <f t="shared" si="201"/>
        <v>1141.8402112691101</v>
      </c>
      <c r="AG607" s="237">
        <f t="shared" si="211"/>
        <v>7.0671548633354592E-2</v>
      </c>
      <c r="AH607" s="254">
        <f t="shared" si="212"/>
        <v>35714</v>
      </c>
      <c r="AI607" s="259">
        <f t="shared" si="202"/>
        <v>66.801568097520345</v>
      </c>
      <c r="AJ607" s="259">
        <f t="shared" si="203"/>
        <v>1.003208609653325</v>
      </c>
      <c r="AK607" s="253">
        <f t="shared" si="204"/>
        <v>1.3913156336219379E-154</v>
      </c>
      <c r="AL607" s="256">
        <f t="shared" si="205"/>
        <v>6078.942696874351</v>
      </c>
      <c r="AM607" s="257">
        <f t="shared" si="206"/>
        <v>244.78290075541128</v>
      </c>
      <c r="AN607" s="258">
        <f t="shared" si="207"/>
        <v>9.0435516185425953E-153</v>
      </c>
      <c r="AO607" s="236">
        <f t="shared" si="208"/>
        <v>6323.725597629762</v>
      </c>
      <c r="AP607" s="241">
        <f t="shared" si="209"/>
        <v>4.7267822234404171E-2</v>
      </c>
    </row>
    <row r="608" spans="21:42">
      <c r="U608" s="251">
        <v>599</v>
      </c>
      <c r="V608" s="252">
        <f t="shared" si="195"/>
        <v>0.76749498091687673</v>
      </c>
      <c r="W608" s="252">
        <f t="shared" si="196"/>
        <v>2.1207992882549823E-2</v>
      </c>
      <c r="X608" s="253">
        <f t="shared" si="197"/>
        <v>4.3171831889388958E-158</v>
      </c>
      <c r="Y608" s="254">
        <f t="shared" si="210"/>
        <v>44808</v>
      </c>
      <c r="Z608" s="255">
        <f t="shared" si="198"/>
        <v>11.512424713753152</v>
      </c>
      <c r="AA608" s="255">
        <f t="shared" si="199"/>
        <v>0.38174387188589681</v>
      </c>
      <c r="AB608" s="253">
        <f t="shared" si="200"/>
        <v>6.9074931023022338E-156</v>
      </c>
      <c r="AC608" s="256">
        <f t="shared" si="192"/>
        <v>1047.6306489515368</v>
      </c>
      <c r="AD608" s="257">
        <f t="shared" si="193"/>
        <v>93.145504740158813</v>
      </c>
      <c r="AE608" s="258">
        <f t="shared" si="194"/>
        <v>4.4898705164964517E-154</v>
      </c>
      <c r="AF608" s="236">
        <f t="shared" si="201"/>
        <v>1140.7761536916958</v>
      </c>
      <c r="AG608" s="237">
        <f t="shared" si="211"/>
        <v>7.0605691260239883E-2</v>
      </c>
      <c r="AH608" s="254">
        <f t="shared" si="212"/>
        <v>35721</v>
      </c>
      <c r="AI608" s="259">
        <f t="shared" si="202"/>
        <v>66.77206333976828</v>
      </c>
      <c r="AJ608" s="259">
        <f t="shared" si="203"/>
        <v>0.99677566547984164</v>
      </c>
      <c r="AK608" s="253">
        <f t="shared" si="204"/>
        <v>7.5982424125324567E-155</v>
      </c>
      <c r="AL608" s="256">
        <f t="shared" si="205"/>
        <v>6076.257763918914</v>
      </c>
      <c r="AM608" s="257">
        <f t="shared" si="206"/>
        <v>243.21326237708135</v>
      </c>
      <c r="AN608" s="258">
        <f t="shared" si="207"/>
        <v>4.9388575681460967E-153</v>
      </c>
      <c r="AO608" s="236">
        <f t="shared" si="208"/>
        <v>6319.4710262959952</v>
      </c>
      <c r="AP608" s="241">
        <f t="shared" si="209"/>
        <v>4.7236020677176027E-2</v>
      </c>
    </row>
    <row r="609" spans="21:42">
      <c r="U609" s="251">
        <v>600</v>
      </c>
      <c r="V609" s="252">
        <f t="shared" si="195"/>
        <v>0.76715599555870628</v>
      </c>
      <c r="W609" s="252">
        <f t="shared" si="196"/>
        <v>2.1071999398311052E-2</v>
      </c>
      <c r="X609" s="253">
        <f t="shared" si="197"/>
        <v>2.3576968170386658E-158</v>
      </c>
      <c r="Y609" s="254">
        <f t="shared" si="210"/>
        <v>44815</v>
      </c>
      <c r="Z609" s="255">
        <f t="shared" si="198"/>
        <v>11.507339933380594</v>
      </c>
      <c r="AA609" s="255">
        <f t="shared" si="199"/>
        <v>0.37929598916959895</v>
      </c>
      <c r="AB609" s="253">
        <f t="shared" si="200"/>
        <v>3.7723149072618654E-156</v>
      </c>
      <c r="AC609" s="256">
        <f t="shared" si="192"/>
        <v>1047.167933937634</v>
      </c>
      <c r="AD609" s="257">
        <f t="shared" si="193"/>
        <v>92.548221357382133</v>
      </c>
      <c r="AE609" s="258">
        <f t="shared" si="194"/>
        <v>2.4520046897202124E-154</v>
      </c>
      <c r="AF609" s="236">
        <f t="shared" si="201"/>
        <v>1139.7161552950161</v>
      </c>
      <c r="AG609" s="237">
        <f t="shared" si="211"/>
        <v>7.0540085120691709E-2</v>
      </c>
      <c r="AH609" s="254">
        <f t="shared" si="212"/>
        <v>35728</v>
      </c>
      <c r="AI609" s="259">
        <f t="shared" si="202"/>
        <v>66.742571613607453</v>
      </c>
      <c r="AJ609" s="259">
        <f t="shared" si="203"/>
        <v>0.99038397172061943</v>
      </c>
      <c r="AK609" s="253">
        <f t="shared" si="204"/>
        <v>4.149546397988052E-155</v>
      </c>
      <c r="AL609" s="256">
        <f t="shared" si="205"/>
        <v>6073.5740168382772</v>
      </c>
      <c r="AM609" s="257">
        <f t="shared" si="206"/>
        <v>241.6536890998311</v>
      </c>
      <c r="AN609" s="258">
        <f t="shared" si="207"/>
        <v>2.6972051586922336E-153</v>
      </c>
      <c r="AO609" s="236">
        <f t="shared" si="208"/>
        <v>6315.2277059381086</v>
      </c>
      <c r="AP609" s="241">
        <f t="shared" si="209"/>
        <v>4.7204303217386917E-2</v>
      </c>
    </row>
    <row r="610" spans="21:42">
      <c r="U610" s="251">
        <v>601</v>
      </c>
      <c r="V610" s="252">
        <f t="shared" si="195"/>
        <v>0.76681715992278265</v>
      </c>
      <c r="W610" s="252">
        <f t="shared" si="196"/>
        <v>2.0936877954526933E-2</v>
      </c>
      <c r="X610" s="253">
        <f t="shared" si="197"/>
        <v>1.2875836020385592E-158</v>
      </c>
      <c r="Y610" s="254">
        <f t="shared" si="210"/>
        <v>44822</v>
      </c>
      <c r="Z610" s="255">
        <f t="shared" si="198"/>
        <v>11.50225739884174</v>
      </c>
      <c r="AA610" s="255">
        <f t="shared" si="199"/>
        <v>0.37686380318148477</v>
      </c>
      <c r="AB610" s="253">
        <f t="shared" si="200"/>
        <v>2.0601337632616946E-156</v>
      </c>
      <c r="AC610" s="256">
        <f t="shared" si="192"/>
        <v>1046.7054232945982</v>
      </c>
      <c r="AD610" s="257">
        <f t="shared" si="193"/>
        <v>91.95476797628227</v>
      </c>
      <c r="AE610" s="258">
        <f t="shared" si="194"/>
        <v>1.3390869461201014E-154</v>
      </c>
      <c r="AF610" s="236">
        <f t="shared" si="201"/>
        <v>1138.6601912708804</v>
      </c>
      <c r="AG610" s="237">
        <f t="shared" si="211"/>
        <v>7.0474728679264742E-2</v>
      </c>
      <c r="AH610" s="254">
        <f t="shared" si="212"/>
        <v>35735</v>
      </c>
      <c r="AI610" s="259">
        <f t="shared" si="202"/>
        <v>66.713092913282097</v>
      </c>
      <c r="AJ610" s="259">
        <f t="shared" si="203"/>
        <v>0.98403326386276579</v>
      </c>
      <c r="AK610" s="253">
        <f t="shared" si="204"/>
        <v>2.2661471395878641E-155</v>
      </c>
      <c r="AL610" s="256">
        <f t="shared" si="205"/>
        <v>6070.89145510867</v>
      </c>
      <c r="AM610" s="257">
        <f t="shared" si="206"/>
        <v>240.10411638251483</v>
      </c>
      <c r="AN610" s="258">
        <f t="shared" si="207"/>
        <v>1.4729956407321116E-153</v>
      </c>
      <c r="AO610" s="236">
        <f t="shared" si="208"/>
        <v>6310.9955714911848</v>
      </c>
      <c r="AP610" s="241">
        <f t="shared" si="209"/>
        <v>4.717266936869742E-2</v>
      </c>
    </row>
    <row r="611" spans="21:42">
      <c r="U611" s="251">
        <v>602</v>
      </c>
      <c r="V611" s="252">
        <f t="shared" si="195"/>
        <v>0.76647847394297697</v>
      </c>
      <c r="W611" s="252">
        <f t="shared" si="196"/>
        <v>2.0802622959351952E-2</v>
      </c>
      <c r="X611" s="253">
        <f t="shared" si="197"/>
        <v>7.0317418264186731E-159</v>
      </c>
      <c r="Y611" s="254">
        <f t="shared" si="210"/>
        <v>44829</v>
      </c>
      <c r="Z611" s="255">
        <f t="shared" si="198"/>
        <v>11.497177109144655</v>
      </c>
      <c r="AA611" s="255">
        <f t="shared" si="199"/>
        <v>0.37444721326833513</v>
      </c>
      <c r="AB611" s="253">
        <f t="shared" si="200"/>
        <v>1.1250786922269877E-156</v>
      </c>
      <c r="AC611" s="256">
        <f t="shared" si="192"/>
        <v>1046.2431169321635</v>
      </c>
      <c r="AD611" s="257">
        <f t="shared" si="193"/>
        <v>91.365120037473758</v>
      </c>
      <c r="AE611" s="258">
        <f t="shared" si="194"/>
        <v>7.3130114994754199E-155</v>
      </c>
      <c r="AF611" s="236">
        <f t="shared" si="201"/>
        <v>1137.6082369696373</v>
      </c>
      <c r="AG611" s="237">
        <f t="shared" si="211"/>
        <v>7.0409620410326015E-2</v>
      </c>
      <c r="AH611" s="254">
        <f t="shared" si="212"/>
        <v>35742</v>
      </c>
      <c r="AI611" s="259">
        <f t="shared" si="202"/>
        <v>66.68362723303899</v>
      </c>
      <c r="AJ611" s="259">
        <f t="shared" si="203"/>
        <v>0.97772327908954171</v>
      </c>
      <c r="AK611" s="253">
        <f t="shared" si="204"/>
        <v>1.2375865614496865E-155</v>
      </c>
      <c r="AL611" s="256">
        <f t="shared" si="205"/>
        <v>6068.2100782065481</v>
      </c>
      <c r="AM611" s="257">
        <f t="shared" si="206"/>
        <v>238.56448009784819</v>
      </c>
      <c r="AN611" s="258">
        <f t="shared" si="207"/>
        <v>8.0443126494229608E-154</v>
      </c>
      <c r="AO611" s="236">
        <f t="shared" si="208"/>
        <v>6306.7745583043961</v>
      </c>
      <c r="AP611" s="241">
        <f t="shared" si="209"/>
        <v>4.7141118647863335E-2</v>
      </c>
    </row>
    <row r="612" spans="21:42">
      <c r="U612" s="251">
        <v>603</v>
      </c>
      <c r="V612" s="252">
        <f t="shared" si="195"/>
        <v>0.76613993755318976</v>
      </c>
      <c r="W612" s="252">
        <f t="shared" si="196"/>
        <v>2.0669228856797561E-2</v>
      </c>
      <c r="X612" s="253">
        <f t="shared" si="197"/>
        <v>3.8401695264776989E-159</v>
      </c>
      <c r="Y612" s="254">
        <f t="shared" si="210"/>
        <v>44836</v>
      </c>
      <c r="Z612" s="255">
        <f t="shared" si="198"/>
        <v>11.492099063297847</v>
      </c>
      <c r="AA612" s="255">
        <f t="shared" si="199"/>
        <v>0.3720461194223561</v>
      </c>
      <c r="AB612" s="253">
        <f t="shared" si="200"/>
        <v>6.1442712423643182E-157</v>
      </c>
      <c r="AC612" s="256">
        <f t="shared" si="192"/>
        <v>1045.7810147601037</v>
      </c>
      <c r="AD612" s="257">
        <f t="shared" si="193"/>
        <v>90.779253139054887</v>
      </c>
      <c r="AE612" s="258">
        <f t="shared" si="194"/>
        <v>3.9937763075368065E-155</v>
      </c>
      <c r="AF612" s="236">
        <f t="shared" si="201"/>
        <v>1136.5602678991586</v>
      </c>
      <c r="AG612" s="237">
        <f t="shared" si="211"/>
        <v>7.034475879799211E-2</v>
      </c>
      <c r="AH612" s="254">
        <f t="shared" si="212"/>
        <v>35749</v>
      </c>
      <c r="AI612" s="259">
        <f t="shared" si="202"/>
        <v>66.654174567127512</v>
      </c>
      <c r="AJ612" s="259">
        <f t="shared" si="203"/>
        <v>0.97145375626948538</v>
      </c>
      <c r="AK612" s="253">
        <f t="shared" si="204"/>
        <v>6.7586983666007499E-156</v>
      </c>
      <c r="AL612" s="256">
        <f t="shared" si="205"/>
        <v>6065.5298856086038</v>
      </c>
      <c r="AM612" s="257">
        <f t="shared" si="206"/>
        <v>237.03471652975441</v>
      </c>
      <c r="AN612" s="258">
        <f t="shared" si="207"/>
        <v>4.3931539382904869E-154</v>
      </c>
      <c r="AO612" s="236">
        <f t="shared" si="208"/>
        <v>6302.5646021383582</v>
      </c>
      <c r="AP612" s="241">
        <f t="shared" si="209"/>
        <v>4.7109650574715833E-2</v>
      </c>
    </row>
    <row r="613" spans="21:42">
      <c r="U613" s="251">
        <v>604</v>
      </c>
      <c r="V613" s="252">
        <f t="shared" si="195"/>
        <v>0.76580155068735001</v>
      </c>
      <c r="W613" s="252">
        <f t="shared" si="196"/>
        <v>2.0536690126502288E-2</v>
      </c>
      <c r="X613" s="253">
        <f t="shared" si="197"/>
        <v>2.0971904765733807E-159</v>
      </c>
      <c r="Y613" s="254">
        <f t="shared" si="210"/>
        <v>44843</v>
      </c>
      <c r="Z613" s="255">
        <f t="shared" si="198"/>
        <v>11.48702326031025</v>
      </c>
      <c r="AA613" s="255">
        <f t="shared" si="199"/>
        <v>0.36966042227704116</v>
      </c>
      <c r="AB613" s="253">
        <f t="shared" si="200"/>
        <v>3.3555047625174093E-157</v>
      </c>
      <c r="AC613" s="256">
        <f t="shared" si="192"/>
        <v>1045.3191166882325</v>
      </c>
      <c r="AD613" s="257">
        <f t="shared" si="193"/>
        <v>90.197143035598046</v>
      </c>
      <c r="AE613" s="258">
        <f t="shared" si="194"/>
        <v>2.1810780956363161E-155</v>
      </c>
      <c r="AF613" s="236">
        <f t="shared" si="201"/>
        <v>1135.5162597238304</v>
      </c>
      <c r="AG613" s="237">
        <f t="shared" si="211"/>
        <v>7.0280142336066748E-2</v>
      </c>
      <c r="AH613" s="254">
        <f t="shared" si="212"/>
        <v>35756</v>
      </c>
      <c r="AI613" s="259">
        <f t="shared" si="202"/>
        <v>66.624734909799457</v>
      </c>
      <c r="AJ613" s="259">
        <f t="shared" si="203"/>
        <v>0.96522443594560747</v>
      </c>
      <c r="AK613" s="253">
        <f t="shared" si="204"/>
        <v>3.69105523876915E-156</v>
      </c>
      <c r="AL613" s="256">
        <f t="shared" si="205"/>
        <v>6062.8508767917492</v>
      </c>
      <c r="AM613" s="257">
        <f t="shared" si="206"/>
        <v>235.51476237072822</v>
      </c>
      <c r="AN613" s="258">
        <f t="shared" si="207"/>
        <v>2.3991859051999476E-154</v>
      </c>
      <c r="AO613" s="236">
        <f t="shared" si="208"/>
        <v>6298.3656391624772</v>
      </c>
      <c r="AP613" s="241">
        <f t="shared" si="209"/>
        <v>4.7078264672141698E-2</v>
      </c>
    </row>
    <row r="614" spans="21:42">
      <c r="U614" s="251">
        <v>605</v>
      </c>
      <c r="V614" s="252">
        <f t="shared" si="195"/>
        <v>0.76546331327941652</v>
      </c>
      <c r="W614" s="252">
        <f t="shared" si="196"/>
        <v>2.0405001283503255E-2</v>
      </c>
      <c r="X614" s="253">
        <f t="shared" si="197"/>
        <v>1.145316076466091E-159</v>
      </c>
      <c r="Y614" s="254">
        <f t="shared" si="210"/>
        <v>44850</v>
      </c>
      <c r="Z614" s="255">
        <f t="shared" si="198"/>
        <v>11.481949699191247</v>
      </c>
      <c r="AA614" s="255">
        <f t="shared" si="199"/>
        <v>0.36729002310305858</v>
      </c>
      <c r="AB614" s="253">
        <f t="shared" si="200"/>
        <v>1.8325057223457457E-157</v>
      </c>
      <c r="AC614" s="256">
        <f t="shared" si="192"/>
        <v>1044.8574226264034</v>
      </c>
      <c r="AD614" s="257">
        <f t="shared" si="193"/>
        <v>89.618765637146282</v>
      </c>
      <c r="AE614" s="258">
        <f t="shared" si="194"/>
        <v>1.1911287195247349E-155</v>
      </c>
      <c r="AF614" s="236">
        <f t="shared" si="201"/>
        <v>1134.4761882635496</v>
      </c>
      <c r="AG614" s="237">
        <f t="shared" si="211"/>
        <v>7.0215769527978561E-2</v>
      </c>
      <c r="AH614" s="254">
        <f t="shared" si="212"/>
        <v>35763</v>
      </c>
      <c r="AI614" s="259">
        <f t="shared" si="202"/>
        <v>66.595308255309234</v>
      </c>
      <c r="AJ614" s="259">
        <f t="shared" si="203"/>
        <v>0.95903506032465291</v>
      </c>
      <c r="AK614" s="253">
        <f t="shared" si="204"/>
        <v>2.0157562945803203E-156</v>
      </c>
      <c r="AL614" s="256">
        <f t="shared" si="205"/>
        <v>6060.1730512331396</v>
      </c>
      <c r="AM614" s="257">
        <f t="shared" si="206"/>
        <v>234.00455471921529</v>
      </c>
      <c r="AN614" s="258">
        <f t="shared" si="207"/>
        <v>1.310241591477208E-154</v>
      </c>
      <c r="AO614" s="236">
        <f t="shared" si="208"/>
        <v>6294.1776059523545</v>
      </c>
      <c r="AP614" s="241">
        <f t="shared" si="209"/>
        <v>4.7046960466063867E-2</v>
      </c>
    </row>
    <row r="615" spans="21:42">
      <c r="U615" s="251">
        <v>606</v>
      </c>
      <c r="V615" s="252">
        <f t="shared" si="195"/>
        <v>0.76512522526337701</v>
      </c>
      <c r="W615" s="252">
        <f t="shared" si="196"/>
        <v>2.0274156878009167E-2</v>
      </c>
      <c r="X615" s="253">
        <f t="shared" si="197"/>
        <v>6.254791492067805E-160</v>
      </c>
      <c r="Y615" s="254">
        <f t="shared" si="210"/>
        <v>44857</v>
      </c>
      <c r="Z615" s="255">
        <f t="shared" si="198"/>
        <v>11.476878378950655</v>
      </c>
      <c r="AA615" s="255">
        <f t="shared" si="199"/>
        <v>0.36493482380416498</v>
      </c>
      <c r="AB615" s="253">
        <f t="shared" si="200"/>
        <v>1.0007666387308488E-157</v>
      </c>
      <c r="AC615" s="256">
        <f t="shared" si="192"/>
        <v>1044.3959324845093</v>
      </c>
      <c r="AD615" s="257">
        <f t="shared" si="193"/>
        <v>89.044097008216255</v>
      </c>
      <c r="AE615" s="258">
        <f t="shared" si="194"/>
        <v>6.5049831517505177E-156</v>
      </c>
      <c r="AF615" s="236">
        <f t="shared" si="201"/>
        <v>1133.4400294927257</v>
      </c>
      <c r="AG615" s="237">
        <f t="shared" si="211"/>
        <v>7.0151638886719422E-2</v>
      </c>
      <c r="AH615" s="254">
        <f t="shared" si="212"/>
        <v>35770</v>
      </c>
      <c r="AI615" s="259">
        <f t="shared" si="202"/>
        <v>66.565894597913797</v>
      </c>
      <c r="AJ615" s="259">
        <f t="shared" si="203"/>
        <v>0.95288537326643086</v>
      </c>
      <c r="AK615" s="253">
        <f t="shared" si="204"/>
        <v>1.1008433026039337E-156</v>
      </c>
      <c r="AL615" s="256">
        <f t="shared" si="205"/>
        <v>6057.4964084101548</v>
      </c>
      <c r="AM615" s="257">
        <f t="shared" si="206"/>
        <v>232.50403107700913</v>
      </c>
      <c r="AN615" s="258">
        <f t="shared" si="207"/>
        <v>7.1554814669255686E-155</v>
      </c>
      <c r="AO615" s="236">
        <f t="shared" si="208"/>
        <v>6290.0004394871639</v>
      </c>
      <c r="AP615" s="241">
        <f t="shared" si="209"/>
        <v>4.7015737485421864E-2</v>
      </c>
    </row>
    <row r="616" spans="21:42">
      <c r="U616" s="251">
        <v>607</v>
      </c>
      <c r="V616" s="252">
        <f t="shared" si="195"/>
        <v>0.76478728657324879</v>
      </c>
      <c r="W616" s="252">
        <f t="shared" si="196"/>
        <v>2.0144151495174838E-2</v>
      </c>
      <c r="X616" s="253">
        <f t="shared" si="197"/>
        <v>3.4158619976731205E-160</v>
      </c>
      <c r="Y616" s="254">
        <f t="shared" si="210"/>
        <v>44864</v>
      </c>
      <c r="Z616" s="255">
        <f t="shared" si="198"/>
        <v>11.471809298598732</v>
      </c>
      <c r="AA616" s="255">
        <f t="shared" si="199"/>
        <v>0.36259472691314709</v>
      </c>
      <c r="AB616" s="253">
        <f t="shared" si="200"/>
        <v>5.4653791962769927E-158</v>
      </c>
      <c r="AC616" s="256">
        <f t="shared" si="192"/>
        <v>1043.9346461724845</v>
      </c>
      <c r="AD616" s="257">
        <f t="shared" si="193"/>
        <v>88.473113366807894</v>
      </c>
      <c r="AE616" s="258">
        <f t="shared" si="194"/>
        <v>3.5524964775800454E-156</v>
      </c>
      <c r="AF616" s="236">
        <f t="shared" si="201"/>
        <v>1132.4077595392923</v>
      </c>
      <c r="AG616" s="237">
        <f t="shared" si="211"/>
        <v>7.0087748934783214E-2</v>
      </c>
      <c r="AH616" s="254">
        <f t="shared" si="212"/>
        <v>35777</v>
      </c>
      <c r="AI616" s="259">
        <f t="shared" si="202"/>
        <v>66.536493931872641</v>
      </c>
      <c r="AJ616" s="259">
        <f t="shared" si="203"/>
        <v>0.94677512027321742</v>
      </c>
      <c r="AK616" s="253">
        <f t="shared" si="204"/>
        <v>6.0119171159046925E-157</v>
      </c>
      <c r="AL616" s="256">
        <f t="shared" si="205"/>
        <v>6054.8209478004101</v>
      </c>
      <c r="AM616" s="257">
        <f t="shared" si="206"/>
        <v>231.01312934666501</v>
      </c>
      <c r="AN616" s="258">
        <f t="shared" si="207"/>
        <v>3.9077461253380505E-155</v>
      </c>
      <c r="AO616" s="236">
        <f t="shared" si="208"/>
        <v>6285.8340771470748</v>
      </c>
      <c r="AP616" s="241">
        <f t="shared" si="209"/>
        <v>4.6984595262152519E-2</v>
      </c>
    </row>
    <row r="617" spans="21:42">
      <c r="U617" s="251">
        <v>608</v>
      </c>
      <c r="V617" s="252">
        <f t="shared" si="195"/>
        <v>0.76444949714307731</v>
      </c>
      <c r="W617" s="252">
        <f t="shared" si="196"/>
        <v>2.0014979754877042E-2</v>
      </c>
      <c r="X617" s="253">
        <f t="shared" si="197"/>
        <v>1.8654679699465591E-160</v>
      </c>
      <c r="Y617" s="254">
        <f t="shared" si="210"/>
        <v>44871</v>
      </c>
      <c r="Z617" s="255">
        <f t="shared" si="198"/>
        <v>11.466742457146159</v>
      </c>
      <c r="AA617" s="255">
        <f t="shared" si="199"/>
        <v>0.36026963558778674</v>
      </c>
      <c r="AB617" s="253">
        <f t="shared" si="200"/>
        <v>2.9847487519144945E-158</v>
      </c>
      <c r="AC617" s="256">
        <f t="shared" si="192"/>
        <v>1043.4735636003004</v>
      </c>
      <c r="AD617" s="257">
        <f t="shared" si="193"/>
        <v>87.905791083419956</v>
      </c>
      <c r="AE617" s="258">
        <f t="shared" si="194"/>
        <v>1.9400866887444214E-156</v>
      </c>
      <c r="AF617" s="236">
        <f t="shared" si="201"/>
        <v>1131.3793546837203</v>
      </c>
      <c r="AG617" s="237">
        <f t="shared" si="211"/>
        <v>7.002409820410474E-2</v>
      </c>
      <c r="AH617" s="254">
        <f t="shared" si="212"/>
        <v>35784</v>
      </c>
      <c r="AI617" s="259">
        <f t="shared" si="202"/>
        <v>66.507106251447723</v>
      </c>
      <c r="AJ617" s="259">
        <f t="shared" si="203"/>
        <v>0.94070404847922096</v>
      </c>
      <c r="AK617" s="253">
        <f t="shared" si="204"/>
        <v>3.2832236271059437E-157</v>
      </c>
      <c r="AL617" s="256">
        <f t="shared" si="205"/>
        <v>6052.1466688817427</v>
      </c>
      <c r="AM617" s="257">
        <f t="shared" si="206"/>
        <v>229.53178782892988</v>
      </c>
      <c r="AN617" s="258">
        <f t="shared" si="207"/>
        <v>2.1340953576188633E-155</v>
      </c>
      <c r="AO617" s="236">
        <f t="shared" si="208"/>
        <v>6281.6784567106724</v>
      </c>
      <c r="AP617" s="241">
        <f t="shared" si="209"/>
        <v>4.6953533331170701E-2</v>
      </c>
    </row>
    <row r="618" spans="21:42">
      <c r="U618" s="251">
        <v>609</v>
      </c>
      <c r="V618" s="252">
        <f t="shared" si="195"/>
        <v>0.76411185690693839</v>
      </c>
      <c r="W618" s="252">
        <f t="shared" si="196"/>
        <v>1.9886636311491901E-2</v>
      </c>
      <c r="X618" s="253">
        <f t="shared" si="197"/>
        <v>1.018767956453419E-160</v>
      </c>
      <c r="Y618" s="254">
        <f t="shared" si="210"/>
        <v>44878</v>
      </c>
      <c r="Z618" s="255">
        <f t="shared" si="198"/>
        <v>11.461677853604076</v>
      </c>
      <c r="AA618" s="255">
        <f t="shared" si="199"/>
        <v>0.35795945360685422</v>
      </c>
      <c r="AB618" s="253">
        <f t="shared" si="200"/>
        <v>1.6300287303254705E-158</v>
      </c>
      <c r="AC618" s="256">
        <f t="shared" si="192"/>
        <v>1043.012684677971</v>
      </c>
      <c r="AD618" s="257">
        <f t="shared" si="193"/>
        <v>87.342106680072419</v>
      </c>
      <c r="AE618" s="258">
        <f t="shared" si="194"/>
        <v>1.0595186747115556E-156</v>
      </c>
      <c r="AF618" s="236">
        <f t="shared" si="201"/>
        <v>1130.3547913580435</v>
      </c>
      <c r="AG618" s="237">
        <f t="shared" si="211"/>
        <v>6.9960685235999479E-2</v>
      </c>
      <c r="AH618" s="254">
        <f t="shared" si="212"/>
        <v>35791</v>
      </c>
      <c r="AI618" s="259">
        <f t="shared" si="202"/>
        <v>66.477731550903641</v>
      </c>
      <c r="AJ618" s="259">
        <f t="shared" si="203"/>
        <v>0.93467190664011934</v>
      </c>
      <c r="AK618" s="253">
        <f t="shared" si="204"/>
        <v>1.7930316033580175E-157</v>
      </c>
      <c r="AL618" s="256">
        <f t="shared" si="205"/>
        <v>6049.473571132231</v>
      </c>
      <c r="AM618" s="257">
        <f t="shared" si="206"/>
        <v>228.05994522018912</v>
      </c>
      <c r="AN618" s="258">
        <f t="shared" si="207"/>
        <v>1.1654705421827114E-155</v>
      </c>
      <c r="AO618" s="236">
        <f t="shared" si="208"/>
        <v>6277.5335163524205</v>
      </c>
      <c r="AP618" s="241">
        <f t="shared" si="209"/>
        <v>4.6922551230350343E-2</v>
      </c>
    </row>
    <row r="619" spans="21:42">
      <c r="U619" s="251">
        <v>610</v>
      </c>
      <c r="V619" s="252">
        <f t="shared" si="195"/>
        <v>0.76377436579893587</v>
      </c>
      <c r="W619" s="252">
        <f t="shared" si="196"/>
        <v>1.9759115853673657E-2</v>
      </c>
      <c r="X619" s="253">
        <f t="shared" si="197"/>
        <v>5.5636878564370443E-161</v>
      </c>
      <c r="Y619" s="254">
        <f t="shared" si="210"/>
        <v>44885</v>
      </c>
      <c r="Z619" s="255">
        <f t="shared" si="198"/>
        <v>11.456615486984038</v>
      </c>
      <c r="AA619" s="255">
        <f t="shared" si="199"/>
        <v>0.35566408536612582</v>
      </c>
      <c r="AB619" s="253">
        <f t="shared" si="200"/>
        <v>8.9019005702992714E-159</v>
      </c>
      <c r="AC619" s="256">
        <f t="shared" si="192"/>
        <v>1042.5520093155474</v>
      </c>
      <c r="AD619" s="257">
        <f t="shared" si="193"/>
        <v>86.782036829334686</v>
      </c>
      <c r="AE619" s="258">
        <f t="shared" si="194"/>
        <v>5.786235370694527E-157</v>
      </c>
      <c r="AF619" s="236">
        <f t="shared" si="201"/>
        <v>1129.334046144882</v>
      </c>
      <c r="AG619" s="237">
        <f t="shared" si="211"/>
        <v>6.9897508581103052E-2</v>
      </c>
      <c r="AH619" s="254">
        <f t="shared" si="212"/>
        <v>35798</v>
      </c>
      <c r="AI619" s="259">
        <f t="shared" si="202"/>
        <v>66.448369824507424</v>
      </c>
      <c r="AJ619" s="259">
        <f t="shared" si="203"/>
        <v>0.92867844512266184</v>
      </c>
      <c r="AK619" s="253">
        <f t="shared" si="204"/>
        <v>9.7920906273291973E-158</v>
      </c>
      <c r="AL619" s="256">
        <f t="shared" si="205"/>
        <v>6046.8016540301751</v>
      </c>
      <c r="AM619" s="257">
        <f t="shared" si="206"/>
        <v>226.59754060992947</v>
      </c>
      <c r="AN619" s="258">
        <f t="shared" si="207"/>
        <v>6.3648589077639791E-156</v>
      </c>
      <c r="AO619" s="236">
        <f t="shared" si="208"/>
        <v>6273.3991946401047</v>
      </c>
      <c r="AP619" s="241">
        <f t="shared" si="209"/>
        <v>4.6891648500505326E-2</v>
      </c>
    </row>
    <row r="620" spans="21:42">
      <c r="U620" s="251">
        <v>611</v>
      </c>
      <c r="V620" s="252">
        <f t="shared" si="195"/>
        <v>0.76343702375320366</v>
      </c>
      <c r="W620" s="252">
        <f t="shared" si="196"/>
        <v>1.9632413104134851E-2</v>
      </c>
      <c r="X620" s="253">
        <f t="shared" si="197"/>
        <v>3.0384370030268857E-161</v>
      </c>
      <c r="Y620" s="254">
        <f t="shared" si="210"/>
        <v>44892</v>
      </c>
      <c r="Z620" s="255">
        <f t="shared" si="198"/>
        <v>11.451555356298055</v>
      </c>
      <c r="AA620" s="255">
        <f t="shared" si="199"/>
        <v>0.35338343587442733</v>
      </c>
      <c r="AB620" s="253">
        <f t="shared" si="200"/>
        <v>4.8614992048430176E-159</v>
      </c>
      <c r="AC620" s="256">
        <f t="shared" si="192"/>
        <v>1042.0915374231229</v>
      </c>
      <c r="AD620" s="257">
        <f t="shared" si="193"/>
        <v>86.225558353360256</v>
      </c>
      <c r="AE620" s="258">
        <f t="shared" si="194"/>
        <v>3.1599744831479617E-157</v>
      </c>
      <c r="AF620" s="236">
        <f t="shared" si="201"/>
        <v>1128.317095776483</v>
      </c>
      <c r="AG620" s="237">
        <f t="shared" si="211"/>
        <v>6.9834566799311937E-2</v>
      </c>
      <c r="AH620" s="254">
        <f t="shared" si="212"/>
        <v>35805</v>
      </c>
      <c r="AI620" s="259">
        <f t="shared" si="202"/>
        <v>66.419021066528714</v>
      </c>
      <c r="AJ620" s="259">
        <f t="shared" si="203"/>
        <v>0.92272341589433804</v>
      </c>
      <c r="AK620" s="253">
        <f t="shared" si="204"/>
        <v>5.3476491253273185E-158</v>
      </c>
      <c r="AL620" s="256">
        <f t="shared" si="205"/>
        <v>6044.1309170541117</v>
      </c>
      <c r="AM620" s="257">
        <f t="shared" si="206"/>
        <v>225.14451347821847</v>
      </c>
      <c r="AN620" s="258">
        <f t="shared" si="207"/>
        <v>3.4759719314627564E-156</v>
      </c>
      <c r="AO620" s="236">
        <f t="shared" si="208"/>
        <v>6269.2754305323306</v>
      </c>
      <c r="AP620" s="241">
        <f t="shared" si="209"/>
        <v>4.6860824685370783E-2</v>
      </c>
    </row>
    <row r="621" spans="21:42">
      <c r="U621" s="251">
        <v>612</v>
      </c>
      <c r="V621" s="252">
        <f t="shared" si="195"/>
        <v>0.76309983070390386</v>
      </c>
      <c r="W621" s="252">
        <f t="shared" si="196"/>
        <v>1.9506522819427947E-2</v>
      </c>
      <c r="X621" s="253">
        <f t="shared" si="197"/>
        <v>1.6593489174059656E-161</v>
      </c>
      <c r="Y621" s="254">
        <f t="shared" si="210"/>
        <v>44899</v>
      </c>
      <c r="Z621" s="255">
        <f t="shared" si="198"/>
        <v>11.446497460558557</v>
      </c>
      <c r="AA621" s="255">
        <f t="shared" si="199"/>
        <v>0.35111741074970304</v>
      </c>
      <c r="AB621" s="253">
        <f t="shared" si="200"/>
        <v>2.6549582678495448E-159</v>
      </c>
      <c r="AC621" s="256">
        <f t="shared" si="192"/>
        <v>1041.6312689108288</v>
      </c>
      <c r="AD621" s="257">
        <f t="shared" si="193"/>
        <v>85.672648222927535</v>
      </c>
      <c r="AE621" s="258">
        <f t="shared" si="194"/>
        <v>1.7257228741022045E-157</v>
      </c>
      <c r="AF621" s="236">
        <f t="shared" si="201"/>
        <v>1127.3039171337564</v>
      </c>
      <c r="AG621" s="237">
        <f t="shared" si="211"/>
        <v>6.9771858459723737E-2</v>
      </c>
      <c r="AH621" s="254">
        <f t="shared" si="212"/>
        <v>35812</v>
      </c>
      <c r="AI621" s="259">
        <f t="shared" si="202"/>
        <v>66.389685271239642</v>
      </c>
      <c r="AJ621" s="259">
        <f t="shared" si="203"/>
        <v>0.91680657251311348</v>
      </c>
      <c r="AK621" s="253">
        <f t="shared" si="204"/>
        <v>2.9204540946344996E-158</v>
      </c>
      <c r="AL621" s="256">
        <f t="shared" si="205"/>
        <v>6041.4613596828067</v>
      </c>
      <c r="AM621" s="257">
        <f t="shared" si="206"/>
        <v>223.70080369319967</v>
      </c>
      <c r="AN621" s="258">
        <f t="shared" si="207"/>
        <v>1.8982951615124249E-156</v>
      </c>
      <c r="AO621" s="236">
        <f t="shared" si="208"/>
        <v>6265.162163376006</v>
      </c>
      <c r="AP621" s="241">
        <f t="shared" si="209"/>
        <v>4.6830079331584305E-2</v>
      </c>
    </row>
    <row r="622" spans="21:42">
      <c r="U622" s="251">
        <v>613</v>
      </c>
      <c r="V622" s="252">
        <f t="shared" si="195"/>
        <v>0.76276278658522845</v>
      </c>
      <c r="W622" s="252">
        <f t="shared" si="196"/>
        <v>1.9381439789728352E-2</v>
      </c>
      <c r="X622" s="253">
        <f t="shared" si="197"/>
        <v>9.0620237541649844E-162</v>
      </c>
      <c r="Y622" s="254">
        <f t="shared" si="210"/>
        <v>44906</v>
      </c>
      <c r="Z622" s="255">
        <f t="shared" si="198"/>
        <v>11.441441798778428</v>
      </c>
      <c r="AA622" s="255">
        <f t="shared" si="199"/>
        <v>0.34886591621511032</v>
      </c>
      <c r="AB622" s="253">
        <f t="shared" si="200"/>
        <v>1.4499238006663975E-159</v>
      </c>
      <c r="AC622" s="256">
        <f t="shared" si="192"/>
        <v>1041.1712036888368</v>
      </c>
      <c r="AD622" s="257">
        <f t="shared" si="193"/>
        <v>85.123283556486911</v>
      </c>
      <c r="AE622" s="258">
        <f t="shared" si="194"/>
        <v>9.4245047043315831E-158</v>
      </c>
      <c r="AF622" s="236">
        <f t="shared" si="201"/>
        <v>1126.2944872453238</v>
      </c>
      <c r="AG622" s="237">
        <f t="shared" si="211"/>
        <v>6.9709382140578313E-2</v>
      </c>
      <c r="AH622" s="254">
        <f t="shared" si="212"/>
        <v>35819</v>
      </c>
      <c r="AI622" s="259">
        <f t="shared" si="202"/>
        <v>66.360362432914869</v>
      </c>
      <c r="AJ622" s="259">
        <f t="shared" si="203"/>
        <v>0.91092767011723252</v>
      </c>
      <c r="AK622" s="253">
        <f t="shared" si="204"/>
        <v>1.5949161807330372E-158</v>
      </c>
      <c r="AL622" s="256">
        <f t="shared" si="205"/>
        <v>6038.7929813952533</v>
      </c>
      <c r="AM622" s="257">
        <f t="shared" si="206"/>
        <v>222.26635150860471</v>
      </c>
      <c r="AN622" s="258">
        <f t="shared" si="207"/>
        <v>1.0366955174764743E-156</v>
      </c>
      <c r="AO622" s="236">
        <f t="shared" si="208"/>
        <v>6261.0593329038584</v>
      </c>
      <c r="AP622" s="241">
        <f t="shared" si="209"/>
        <v>4.6799411988667328E-2</v>
      </c>
    </row>
    <row r="623" spans="21:42">
      <c r="U623" s="251">
        <v>614</v>
      </c>
      <c r="V623" s="252">
        <f t="shared" si="195"/>
        <v>0.76242589133139782</v>
      </c>
      <c r="W623" s="252">
        <f t="shared" si="196"/>
        <v>1.9257158838618758E-2</v>
      </c>
      <c r="X623" s="253">
        <f t="shared" si="197"/>
        <v>4.948945556877078E-162</v>
      </c>
      <c r="Y623" s="254">
        <f t="shared" si="210"/>
        <v>44913</v>
      </c>
      <c r="Z623" s="255">
        <f t="shared" si="198"/>
        <v>11.436388369970967</v>
      </c>
      <c r="AA623" s="255">
        <f t="shared" si="199"/>
        <v>0.34662885909513763</v>
      </c>
      <c r="AB623" s="253">
        <f t="shared" si="200"/>
        <v>7.9183128910033244E-160</v>
      </c>
      <c r="AC623" s="256">
        <f t="shared" si="192"/>
        <v>1040.7113416673578</v>
      </c>
      <c r="AD623" s="257">
        <f t="shared" si="193"/>
        <v>84.577441619213559</v>
      </c>
      <c r="AE623" s="258">
        <f t="shared" si="194"/>
        <v>5.1469033791521612E-158</v>
      </c>
      <c r="AF623" s="236">
        <f t="shared" si="201"/>
        <v>1125.2887832865713</v>
      </c>
      <c r="AG623" s="237">
        <f t="shared" si="211"/>
        <v>6.9647136429199188E-2</v>
      </c>
      <c r="AH623" s="254">
        <f t="shared" si="212"/>
        <v>35826</v>
      </c>
      <c r="AI623" s="259">
        <f t="shared" si="202"/>
        <v>66.331052545831611</v>
      </c>
      <c r="AJ623" s="259">
        <f t="shared" si="203"/>
        <v>0.90508646541508164</v>
      </c>
      <c r="AK623" s="253">
        <f t="shared" si="204"/>
        <v>8.7101441801036574E-159</v>
      </c>
      <c r="AL623" s="256">
        <f t="shared" si="205"/>
        <v>6036.1257816706766</v>
      </c>
      <c r="AM623" s="257">
        <f t="shared" si="206"/>
        <v>220.84109756127989</v>
      </c>
      <c r="AN623" s="258">
        <f t="shared" si="207"/>
        <v>5.6615937170673767E-157</v>
      </c>
      <c r="AO623" s="236">
        <f t="shared" si="208"/>
        <v>6256.9668792319562</v>
      </c>
      <c r="AP623" s="241">
        <f t="shared" si="209"/>
        <v>4.6768822209006661E-2</v>
      </c>
    </row>
    <row r="624" spans="21:42">
      <c r="U624" s="251">
        <v>615</v>
      </c>
      <c r="V624" s="252">
        <f t="shared" si="195"/>
        <v>0.76208914487666179</v>
      </c>
      <c r="W624" s="252">
        <f t="shared" si="196"/>
        <v>1.9133674822874952E-2</v>
      </c>
      <c r="X624" s="253">
        <f t="shared" si="197"/>
        <v>2.7027144034660703E-162</v>
      </c>
      <c r="Y624" s="254">
        <f t="shared" si="210"/>
        <v>44920</v>
      </c>
      <c r="Z624" s="255">
        <f t="shared" si="198"/>
        <v>11.431337173149927</v>
      </c>
      <c r="AA624" s="255">
        <f t="shared" si="199"/>
        <v>0.34440614681174914</v>
      </c>
      <c r="AB624" s="253">
        <f t="shared" si="200"/>
        <v>4.3243430455457123E-160</v>
      </c>
      <c r="AC624" s="256">
        <f t="shared" si="192"/>
        <v>1040.2516827566433</v>
      </c>
      <c r="AD624" s="257">
        <f t="shared" si="193"/>
        <v>84.035099822066769</v>
      </c>
      <c r="AE624" s="258">
        <f t="shared" si="194"/>
        <v>2.8108229796047131E-158</v>
      </c>
      <c r="AF624" s="236">
        <f t="shared" si="201"/>
        <v>1124.28678257871</v>
      </c>
      <c r="AG624" s="237">
        <f t="shared" si="211"/>
        <v>6.958511992193539E-2</v>
      </c>
      <c r="AH624" s="254">
        <f t="shared" si="212"/>
        <v>35833</v>
      </c>
      <c r="AI624" s="259">
        <f t="shared" si="202"/>
        <v>66.301755604269573</v>
      </c>
      <c r="AJ624" s="259">
        <f t="shared" si="203"/>
        <v>0.89928271667512272</v>
      </c>
      <c r="AK624" s="253">
        <f t="shared" si="204"/>
        <v>4.7567773501002837E-159</v>
      </c>
      <c r="AL624" s="256">
        <f t="shared" si="205"/>
        <v>6033.4597599885319</v>
      </c>
      <c r="AM624" s="257">
        <f t="shared" si="206"/>
        <v>219.42498286872996</v>
      </c>
      <c r="AN624" s="258">
        <f t="shared" si="207"/>
        <v>3.0919052775651847E-157</v>
      </c>
      <c r="AO624" s="236">
        <f t="shared" si="208"/>
        <v>6252.8847428572617</v>
      </c>
      <c r="AP624" s="241">
        <f t="shared" si="209"/>
        <v>4.6738309547836171E-2</v>
      </c>
    </row>
    <row r="625" spans="21:42">
      <c r="U625" s="251">
        <v>616</v>
      </c>
      <c r="V625" s="252">
        <f t="shared" si="195"/>
        <v>0.76175254715529928</v>
      </c>
      <c r="W625" s="252">
        <f t="shared" si="196"/>
        <v>1.9010982632253034E-2</v>
      </c>
      <c r="X625" s="253">
        <f t="shared" si="197"/>
        <v>1.4760043453200568E-162</v>
      </c>
      <c r="Y625" s="254">
        <f t="shared" si="210"/>
        <v>44927</v>
      </c>
      <c r="Z625" s="255">
        <f t="shared" si="198"/>
        <v>11.426288207329488</v>
      </c>
      <c r="AA625" s="255">
        <f t="shared" si="199"/>
        <v>0.34219768738055462</v>
      </c>
      <c r="AB625" s="253">
        <f t="shared" si="200"/>
        <v>2.3616069525120907E-160</v>
      </c>
      <c r="AC625" s="256">
        <f t="shared" si="192"/>
        <v>1039.7922268669834</v>
      </c>
      <c r="AD625" s="257">
        <f t="shared" si="193"/>
        <v>83.496235720855324</v>
      </c>
      <c r="AE625" s="258">
        <f t="shared" si="194"/>
        <v>1.535044519132859E-158</v>
      </c>
      <c r="AF625" s="236">
        <f t="shared" si="201"/>
        <v>1123.2884625878387</v>
      </c>
      <c r="AG625" s="237">
        <f t="shared" si="211"/>
        <v>6.952333122410341E-2</v>
      </c>
      <c r="AH625" s="254">
        <f t="shared" si="212"/>
        <v>35840</v>
      </c>
      <c r="AI625" s="259">
        <f t="shared" si="202"/>
        <v>66.272471602511033</v>
      </c>
      <c r="AJ625" s="259">
        <f t="shared" si="203"/>
        <v>0.89351618371589259</v>
      </c>
      <c r="AK625" s="253">
        <f t="shared" si="204"/>
        <v>2.5977676477632999E-159</v>
      </c>
      <c r="AL625" s="256">
        <f t="shared" si="205"/>
        <v>6030.7949158285028</v>
      </c>
      <c r="AM625" s="257">
        <f t="shared" si="206"/>
        <v>218.01794882667781</v>
      </c>
      <c r="AN625" s="258">
        <f t="shared" si="207"/>
        <v>1.6885489710461448E-157</v>
      </c>
      <c r="AO625" s="236">
        <f t="shared" si="208"/>
        <v>6248.8128646551804</v>
      </c>
      <c r="AP625" s="241">
        <f t="shared" si="209"/>
        <v>4.6707873563218448E-2</v>
      </c>
    </row>
    <row r="626" spans="21:42">
      <c r="U626" s="251">
        <v>617</v>
      </c>
      <c r="V626" s="252">
        <f t="shared" si="195"/>
        <v>0.76141609810161781</v>
      </c>
      <c r="W626" s="252">
        <f t="shared" si="196"/>
        <v>1.8889077189277799E-2</v>
      </c>
      <c r="X626" s="253">
        <f t="shared" si="197"/>
        <v>8.0607437641571722E-163</v>
      </c>
      <c r="Y626" s="254">
        <f t="shared" si="210"/>
        <v>44934</v>
      </c>
      <c r="Z626" s="255">
        <f t="shared" si="198"/>
        <v>11.421241471524267</v>
      </c>
      <c r="AA626" s="255">
        <f t="shared" si="199"/>
        <v>0.34000338940700037</v>
      </c>
      <c r="AB626" s="253">
        <f t="shared" si="200"/>
        <v>1.2897190022651476E-160</v>
      </c>
      <c r="AC626" s="256">
        <f t="shared" si="192"/>
        <v>1039.332973908708</v>
      </c>
      <c r="AD626" s="257">
        <f t="shared" si="193"/>
        <v>82.960827015308084</v>
      </c>
      <c r="AE626" s="258">
        <f t="shared" si="194"/>
        <v>8.3831735147234603E-159</v>
      </c>
      <c r="AF626" s="236">
        <f t="shared" si="201"/>
        <v>1122.2938009240161</v>
      </c>
      <c r="AG626" s="237">
        <f t="shared" si="211"/>
        <v>6.9461768949929822E-2</v>
      </c>
      <c r="AH626" s="254">
        <f t="shared" si="212"/>
        <v>35847</v>
      </c>
      <c r="AI626" s="259">
        <f t="shared" si="202"/>
        <v>66.243200534840753</v>
      </c>
      <c r="AJ626" s="259">
        <f t="shared" si="203"/>
        <v>0.88778662789605656</v>
      </c>
      <c r="AK626" s="253">
        <f t="shared" si="204"/>
        <v>1.4186909024916622E-159</v>
      </c>
      <c r="AL626" s="256">
        <f t="shared" si="205"/>
        <v>6028.1312486705083</v>
      </c>
      <c r="AM626" s="257">
        <f t="shared" si="206"/>
        <v>216.61993720663779</v>
      </c>
      <c r="AN626" s="258">
        <f t="shared" si="207"/>
        <v>9.2214908661958045E-158</v>
      </c>
      <c r="AO626" s="236">
        <f t="shared" si="208"/>
        <v>6244.7511858771459</v>
      </c>
      <c r="AP626" s="241">
        <f t="shared" si="209"/>
        <v>4.6677513816026805E-2</v>
      </c>
    </row>
    <row r="627" spans="21:42">
      <c r="U627" s="251">
        <v>618</v>
      </c>
      <c r="V627" s="252">
        <f t="shared" si="195"/>
        <v>0.76107979764995448</v>
      </c>
      <c r="W627" s="252">
        <f t="shared" si="196"/>
        <v>1.8767953449032756E-2</v>
      </c>
      <c r="X627" s="253">
        <f t="shared" si="197"/>
        <v>4.4021272862386536E-163</v>
      </c>
      <c r="Y627" s="254">
        <f t="shared" si="210"/>
        <v>44941</v>
      </c>
      <c r="Z627" s="255">
        <f t="shared" si="198"/>
        <v>11.416196964749318</v>
      </c>
      <c r="AA627" s="255">
        <f t="shared" si="199"/>
        <v>0.33782316208258961</v>
      </c>
      <c r="AB627" s="253">
        <f t="shared" si="200"/>
        <v>7.0434036579818459E-161</v>
      </c>
      <c r="AC627" s="256">
        <f t="shared" si="192"/>
        <v>1038.8739237921877</v>
      </c>
      <c r="AD627" s="257">
        <f t="shared" si="193"/>
        <v>82.428851548151854</v>
      </c>
      <c r="AE627" s="258">
        <f t="shared" si="194"/>
        <v>4.578212377688199E-159</v>
      </c>
      <c r="AF627" s="236">
        <f t="shared" si="201"/>
        <v>1121.3027753403396</v>
      </c>
      <c r="AG627" s="237">
        <f t="shared" si="211"/>
        <v>6.9400431722494257E-2</v>
      </c>
      <c r="AH627" s="254">
        <f t="shared" si="212"/>
        <v>35854</v>
      </c>
      <c r="AI627" s="259">
        <f t="shared" si="202"/>
        <v>66.213942395546042</v>
      </c>
      <c r="AJ627" s="259">
        <f t="shared" si="203"/>
        <v>0.88209381210453952</v>
      </c>
      <c r="AK627" s="253">
        <f t="shared" si="204"/>
        <v>7.7477440237800303E-160</v>
      </c>
      <c r="AL627" s="256">
        <f t="shared" si="205"/>
        <v>6025.4687579946894</v>
      </c>
      <c r="AM627" s="257">
        <f t="shared" si="206"/>
        <v>215.23089015350763</v>
      </c>
      <c r="AN627" s="258">
        <f t="shared" si="207"/>
        <v>5.0360336154570196E-158</v>
      </c>
      <c r="AO627" s="236">
        <f t="shared" si="208"/>
        <v>6240.6996481481974</v>
      </c>
      <c r="AP627" s="241">
        <f t="shared" si="209"/>
        <v>4.6647229869927101E-2</v>
      </c>
    </row>
    <row r="628" spans="21:42">
      <c r="U628" s="251">
        <v>619</v>
      </c>
      <c r="V628" s="252">
        <f t="shared" si="195"/>
        <v>0.76074364573467479</v>
      </c>
      <c r="W628" s="252">
        <f t="shared" si="196"/>
        <v>1.8647606398951237E-2</v>
      </c>
      <c r="X628" s="253">
        <f t="shared" si="197"/>
        <v>2.4040864231927392E-163</v>
      </c>
      <c r="Y628" s="254">
        <f t="shared" si="210"/>
        <v>44948</v>
      </c>
      <c r="Z628" s="255">
        <f t="shared" si="198"/>
        <v>11.411154686020122</v>
      </c>
      <c r="AA628" s="255">
        <f t="shared" si="199"/>
        <v>0.33565691518112228</v>
      </c>
      <c r="AB628" s="253">
        <f t="shared" si="200"/>
        <v>3.8465382771083826E-161</v>
      </c>
      <c r="AC628" s="256">
        <f t="shared" si="192"/>
        <v>1038.4150764278311</v>
      </c>
      <c r="AD628" s="257">
        <f t="shared" si="193"/>
        <v>81.900287304193839</v>
      </c>
      <c r="AE628" s="258">
        <f t="shared" si="194"/>
        <v>2.5002498801204485E-159</v>
      </c>
      <c r="AF628" s="236">
        <f t="shared" si="201"/>
        <v>1120.3153637320249</v>
      </c>
      <c r="AG628" s="237">
        <f t="shared" si="211"/>
        <v>6.9339318173672393E-2</v>
      </c>
      <c r="AH628" s="254">
        <f t="shared" si="212"/>
        <v>35861</v>
      </c>
      <c r="AI628" s="259">
        <f t="shared" si="202"/>
        <v>66.184697178916707</v>
      </c>
      <c r="AJ628" s="259">
        <f t="shared" si="203"/>
        <v>0.87643750075070814</v>
      </c>
      <c r="AK628" s="253">
        <f t="shared" si="204"/>
        <v>4.231192104819221E-160</v>
      </c>
      <c r="AL628" s="256">
        <f t="shared" si="205"/>
        <v>6022.8074432814192</v>
      </c>
      <c r="AM628" s="257">
        <f t="shared" si="206"/>
        <v>213.85075018317278</v>
      </c>
      <c r="AN628" s="258">
        <f t="shared" si="207"/>
        <v>2.7502748681324937E-158</v>
      </c>
      <c r="AO628" s="236">
        <f t="shared" si="208"/>
        <v>6236.6581934645919</v>
      </c>
      <c r="AP628" s="241">
        <f t="shared" si="209"/>
        <v>4.6617021291359959E-2</v>
      </c>
    </row>
    <row r="629" spans="21:42">
      <c r="U629" s="251">
        <v>620</v>
      </c>
      <c r="V629" s="252">
        <f t="shared" si="195"/>
        <v>0.76040764229017377</v>
      </c>
      <c r="W629" s="252">
        <f t="shared" si="196"/>
        <v>1.8528031058609007E-2</v>
      </c>
      <c r="X629" s="253">
        <f t="shared" si="197"/>
        <v>1.3129178586558637E-163</v>
      </c>
      <c r="Y629" s="254">
        <f t="shared" si="210"/>
        <v>44955</v>
      </c>
      <c r="Z629" s="255">
        <f t="shared" si="198"/>
        <v>11.406114634352607</v>
      </c>
      <c r="AA629" s="255">
        <f t="shared" si="199"/>
        <v>0.33350455905496212</v>
      </c>
      <c r="AB629" s="253">
        <f t="shared" si="200"/>
        <v>2.1006685738493819E-161</v>
      </c>
      <c r="AC629" s="256">
        <f t="shared" si="192"/>
        <v>1037.956431726087</v>
      </c>
      <c r="AD629" s="257">
        <f t="shared" si="193"/>
        <v>81.375112409410747</v>
      </c>
      <c r="AE629" s="258">
        <f t="shared" si="194"/>
        <v>1.3654345730020982E-159</v>
      </c>
      <c r="AF629" s="236">
        <f t="shared" si="201"/>
        <v>1119.3315441354978</v>
      </c>
      <c r="AG629" s="237">
        <f t="shared" si="211"/>
        <v>6.9278426944079832E-2</v>
      </c>
      <c r="AH629" s="254">
        <f t="shared" si="212"/>
        <v>35868</v>
      </c>
      <c r="AI629" s="259">
        <f t="shared" si="202"/>
        <v>66.155464879245116</v>
      </c>
      <c r="AJ629" s="259">
        <f t="shared" si="203"/>
        <v>0.87081745975462332</v>
      </c>
      <c r="AK629" s="253">
        <f t="shared" si="204"/>
        <v>2.3107354312343201E-160</v>
      </c>
      <c r="AL629" s="256">
        <f t="shared" si="205"/>
        <v>6020.147304011306</v>
      </c>
      <c r="AM629" s="257">
        <f t="shared" si="206"/>
        <v>212.47946018012811</v>
      </c>
      <c r="AN629" s="258">
        <f t="shared" si="207"/>
        <v>1.501978030302308E-158</v>
      </c>
      <c r="AO629" s="236">
        <f t="shared" si="208"/>
        <v>6232.6267641914337</v>
      </c>
      <c r="AP629" s="241">
        <f t="shared" si="209"/>
        <v>4.6586887649522991E-2</v>
      </c>
    </row>
    <row r="630" spans="21:42">
      <c r="U630" s="251">
        <v>621</v>
      </c>
      <c r="V630" s="252">
        <f t="shared" si="195"/>
        <v>0.76007178725087521</v>
      </c>
      <c r="W630" s="252">
        <f t="shared" si="196"/>
        <v>1.8409222479518178E-2</v>
      </c>
      <c r="X630" s="253">
        <f t="shared" si="197"/>
        <v>7.1700970769951239E-164</v>
      </c>
      <c r="Y630" s="254">
        <f t="shared" si="210"/>
        <v>44962</v>
      </c>
      <c r="Z630" s="255">
        <f t="shared" si="198"/>
        <v>11.401076808763127</v>
      </c>
      <c r="AA630" s="255">
        <f t="shared" si="199"/>
        <v>0.3313660046313272</v>
      </c>
      <c r="AB630" s="253">
        <f t="shared" si="200"/>
        <v>1.1472155323192197E-161</v>
      </c>
      <c r="AC630" s="256">
        <f t="shared" si="192"/>
        <v>1037.4979895974445</v>
      </c>
      <c r="AD630" s="257">
        <f t="shared" si="193"/>
        <v>80.853305130043836</v>
      </c>
      <c r="AE630" s="258">
        <f t="shared" si="194"/>
        <v>7.4569009600749282E-160</v>
      </c>
      <c r="AF630" s="236">
        <f t="shared" si="201"/>
        <v>1118.3512947274883</v>
      </c>
      <c r="AG630" s="237">
        <f t="shared" si="211"/>
        <v>6.9217756683015927E-2</v>
      </c>
      <c r="AH630" s="254">
        <f t="shared" si="212"/>
        <v>35875</v>
      </c>
      <c r="AI630" s="259">
        <f t="shared" si="202"/>
        <v>66.126245490826136</v>
      </c>
      <c r="AJ630" s="259">
        <f t="shared" si="203"/>
        <v>0.8652334565373544</v>
      </c>
      <c r="AK630" s="253">
        <f t="shared" si="204"/>
        <v>1.2619370855511418E-160</v>
      </c>
      <c r="AL630" s="256">
        <f t="shared" si="205"/>
        <v>6017.4883396651776</v>
      </c>
      <c r="AM630" s="257">
        <f t="shared" si="206"/>
        <v>211.11696339511445</v>
      </c>
      <c r="AN630" s="258">
        <f t="shared" si="207"/>
        <v>8.2025910560824222E-159</v>
      </c>
      <c r="AO630" s="236">
        <f t="shared" si="208"/>
        <v>6228.6053030602925</v>
      </c>
      <c r="AP630" s="241">
        <f t="shared" si="209"/>
        <v>4.6556828516353045E-2</v>
      </c>
    </row>
    <row r="631" spans="21:42">
      <c r="U631" s="251">
        <v>622</v>
      </c>
      <c r="V631" s="252">
        <f t="shared" si="195"/>
        <v>0.75973608055123176</v>
      </c>
      <c r="W631" s="252">
        <f t="shared" si="196"/>
        <v>1.8291175744922353E-2</v>
      </c>
      <c r="X631" s="253">
        <f t="shared" si="197"/>
        <v>3.9157279912517779E-164</v>
      </c>
      <c r="Y631" s="254">
        <f t="shared" si="210"/>
        <v>44969</v>
      </c>
      <c r="Z631" s="255">
        <f t="shared" si="198"/>
        <v>11.396041208268477</v>
      </c>
      <c r="AA631" s="255">
        <f t="shared" si="199"/>
        <v>0.32924116340860232</v>
      </c>
      <c r="AB631" s="253">
        <f t="shared" si="200"/>
        <v>6.2651647860028451E-162</v>
      </c>
      <c r="AC631" s="256">
        <f t="shared" si="192"/>
        <v>1037.0397499524313</v>
      </c>
      <c r="AD631" s="257">
        <f t="shared" si="193"/>
        <v>80.334843871698951</v>
      </c>
      <c r="AE631" s="258">
        <f t="shared" si="194"/>
        <v>4.0723571109018497E-160</v>
      </c>
      <c r="AF631" s="236">
        <f t="shared" si="201"/>
        <v>1117.3745938241302</v>
      </c>
      <c r="AG631" s="237">
        <f t="shared" si="211"/>
        <v>6.915730604840814E-2</v>
      </c>
      <c r="AH631" s="254">
        <f t="shared" si="212"/>
        <v>35882</v>
      </c>
      <c r="AI631" s="259">
        <f t="shared" si="202"/>
        <v>66.097039007957164</v>
      </c>
      <c r="AJ631" s="259">
        <f t="shared" si="203"/>
        <v>0.85968526001135059</v>
      </c>
      <c r="AK631" s="253">
        <f t="shared" si="204"/>
        <v>6.891681264603129E-161</v>
      </c>
      <c r="AL631" s="256">
        <f t="shared" si="205"/>
        <v>6014.8305497241017</v>
      </c>
      <c r="AM631" s="257">
        <f t="shared" si="206"/>
        <v>209.76320344276954</v>
      </c>
      <c r="AN631" s="258">
        <f t="shared" si="207"/>
        <v>4.4795928219920332E-159</v>
      </c>
      <c r="AO631" s="236">
        <f t="shared" si="208"/>
        <v>6224.5937531668715</v>
      </c>
      <c r="AP631" s="241">
        <f t="shared" si="209"/>
        <v>4.652684346650874E-2</v>
      </c>
    </row>
    <row r="632" spans="21:42">
      <c r="U632" s="251">
        <v>623</v>
      </c>
      <c r="V632" s="252">
        <f t="shared" si="195"/>
        <v>0.75940052212572506</v>
      </c>
      <c r="W632" s="252">
        <f t="shared" si="196"/>
        <v>1.8173885969593254E-2</v>
      </c>
      <c r="X632" s="253">
        <f t="shared" si="197"/>
        <v>2.1384544081930998E-164</v>
      </c>
      <c r="Y632" s="254">
        <f t="shared" si="210"/>
        <v>44976</v>
      </c>
      <c r="Z632" s="255">
        <f t="shared" si="198"/>
        <v>11.391007831885876</v>
      </c>
      <c r="AA632" s="255">
        <f t="shared" si="199"/>
        <v>0.32712994745267854</v>
      </c>
      <c r="AB632" s="253">
        <f t="shared" si="200"/>
        <v>3.4215270531089595E-162</v>
      </c>
      <c r="AC632" s="256">
        <f t="shared" si="192"/>
        <v>1036.5817127016146</v>
      </c>
      <c r="AD632" s="257">
        <f t="shared" si="193"/>
        <v>79.819707178453569</v>
      </c>
      <c r="AE632" s="258">
        <f t="shared" si="194"/>
        <v>2.2239925845208239E-160</v>
      </c>
      <c r="AF632" s="236">
        <f t="shared" si="201"/>
        <v>1116.4014198800683</v>
      </c>
      <c r="AG632" s="237">
        <f t="shared" si="211"/>
        <v>6.9097073706756718E-2</v>
      </c>
      <c r="AH632" s="254">
        <f t="shared" si="212"/>
        <v>35889</v>
      </c>
      <c r="AI632" s="259">
        <f t="shared" si="202"/>
        <v>66.067845424938085</v>
      </c>
      <c r="AJ632" s="259">
        <f t="shared" si="203"/>
        <v>0.85417264057088294</v>
      </c>
      <c r="AK632" s="253">
        <f t="shared" si="204"/>
        <v>3.7636797584198552E-161</v>
      </c>
      <c r="AL632" s="256">
        <f t="shared" si="205"/>
        <v>6012.1739336693663</v>
      </c>
      <c r="AM632" s="257">
        <f t="shared" si="206"/>
        <v>208.41812429929541</v>
      </c>
      <c r="AN632" s="258">
        <f t="shared" si="207"/>
        <v>2.4463918429729057E-159</v>
      </c>
      <c r="AO632" s="236">
        <f t="shared" si="208"/>
        <v>6220.5920579686617</v>
      </c>
      <c r="AP632" s="241">
        <f t="shared" si="209"/>
        <v>4.6496932077352927E-2</v>
      </c>
    </row>
    <row r="633" spans="21:42">
      <c r="U633" s="251">
        <v>624</v>
      </c>
      <c r="V633" s="252">
        <f t="shared" si="195"/>
        <v>0.75906511190886605</v>
      </c>
      <c r="W633" s="252">
        <f t="shared" si="196"/>
        <v>1.8057348299628434E-2</v>
      </c>
      <c r="X633" s="253">
        <f t="shared" si="197"/>
        <v>1.1678511035846006E-164</v>
      </c>
      <c r="Y633" s="254">
        <f t="shared" si="210"/>
        <v>44983</v>
      </c>
      <c r="Z633" s="255">
        <f t="shared" si="198"/>
        <v>11.385976678632991</v>
      </c>
      <c r="AA633" s="255">
        <f t="shared" si="199"/>
        <v>0.32503226939331181</v>
      </c>
      <c r="AB633" s="253">
        <f t="shared" si="200"/>
        <v>1.868561765735361E-162</v>
      </c>
      <c r="AC633" s="256">
        <f t="shared" si="192"/>
        <v>1036.1238777556021</v>
      </c>
      <c r="AD633" s="257">
        <f t="shared" si="193"/>
        <v>79.307873731968073</v>
      </c>
      <c r="AE633" s="258">
        <f t="shared" si="194"/>
        <v>1.2145651477279845E-160</v>
      </c>
      <c r="AF633" s="236">
        <f t="shared" si="201"/>
        <v>1115.4317514875702</v>
      </c>
      <c r="AG633" s="237">
        <f t="shared" si="211"/>
        <v>6.9037058333079784E-2</v>
      </c>
      <c r="AH633" s="254">
        <f t="shared" si="212"/>
        <v>35896</v>
      </c>
      <c r="AI633" s="259">
        <f t="shared" si="202"/>
        <v>66.03866473607134</v>
      </c>
      <c r="AJ633" s="259">
        <f t="shared" si="203"/>
        <v>0.84869537008253637</v>
      </c>
      <c r="AK633" s="253">
        <f t="shared" si="204"/>
        <v>2.0554179423088971E-161</v>
      </c>
      <c r="AL633" s="256">
        <f t="shared" si="205"/>
        <v>6009.5184909824902</v>
      </c>
      <c r="AM633" s="257">
        <f t="shared" si="206"/>
        <v>207.08167030013885</v>
      </c>
      <c r="AN633" s="258">
        <f t="shared" si="207"/>
        <v>1.3360216625007828E-159</v>
      </c>
      <c r="AO633" s="236">
        <f t="shared" si="208"/>
        <v>6216.6001612826294</v>
      </c>
      <c r="AP633" s="241">
        <f t="shared" si="209"/>
        <v>4.646709392893545E-2</v>
      </c>
    </row>
    <row r="634" spans="21:42">
      <c r="U634" s="251">
        <v>625</v>
      </c>
      <c r="V634" s="252">
        <f t="shared" si="195"/>
        <v>0.75872984983519387</v>
      </c>
      <c r="W634" s="252">
        <f t="shared" si="196"/>
        <v>1.7941557912250466E-2</v>
      </c>
      <c r="X634" s="253">
        <f t="shared" si="197"/>
        <v>6.3778596116818094E-165</v>
      </c>
      <c r="Y634" s="254">
        <f t="shared" si="210"/>
        <v>44990</v>
      </c>
      <c r="Z634" s="255">
        <f t="shared" si="198"/>
        <v>11.380947747527909</v>
      </c>
      <c r="AA634" s="255">
        <f t="shared" si="199"/>
        <v>0.3229480424205084</v>
      </c>
      <c r="AB634" s="253">
        <f t="shared" si="200"/>
        <v>1.0204575378690894E-162</v>
      </c>
      <c r="AC634" s="256">
        <f t="shared" si="192"/>
        <v>1035.6662450250396</v>
      </c>
      <c r="AD634" s="257">
        <f t="shared" si="193"/>
        <v>78.799322350604044</v>
      </c>
      <c r="AE634" s="258">
        <f t="shared" si="194"/>
        <v>6.6329739961490815E-161</v>
      </c>
      <c r="AF634" s="236">
        <f t="shared" si="201"/>
        <v>1114.4655673756438</v>
      </c>
      <c r="AG634" s="237">
        <f t="shared" si="211"/>
        <v>6.8977258610858683E-2</v>
      </c>
      <c r="AH634" s="254">
        <f t="shared" si="212"/>
        <v>35903</v>
      </c>
      <c r="AI634" s="259">
        <f t="shared" si="202"/>
        <v>66.009496935661872</v>
      </c>
      <c r="AJ634" s="259">
        <f t="shared" si="203"/>
        <v>0.8432532218757719</v>
      </c>
      <c r="AK634" s="253">
        <f t="shared" si="204"/>
        <v>1.1225032916559984E-161</v>
      </c>
      <c r="AL634" s="256">
        <f t="shared" si="205"/>
        <v>6006.8642211452297</v>
      </c>
      <c r="AM634" s="257">
        <f t="shared" si="206"/>
        <v>205.75378613768831</v>
      </c>
      <c r="AN634" s="258">
        <f t="shared" si="207"/>
        <v>7.2962713957639893E-160</v>
      </c>
      <c r="AO634" s="236">
        <f t="shared" si="208"/>
        <v>6212.6180072829184</v>
      </c>
      <c r="AP634" s="241">
        <f t="shared" si="209"/>
        <v>4.6437328603975918E-2</v>
      </c>
    </row>
    <row r="635" spans="21:42">
      <c r="U635" s="251">
        <v>626</v>
      </c>
      <c r="V635" s="252">
        <f t="shared" si="195"/>
        <v>0.7583947358392773</v>
      </c>
      <c r="W635" s="252">
        <f t="shared" si="196"/>
        <v>1.7826510015607408E-2</v>
      </c>
      <c r="X635" s="253">
        <f t="shared" si="197"/>
        <v>3.4830718660512571E-165</v>
      </c>
      <c r="Y635" s="254">
        <f t="shared" si="210"/>
        <v>44997</v>
      </c>
      <c r="Z635" s="255">
        <f t="shared" si="198"/>
        <v>11.37592103758916</v>
      </c>
      <c r="AA635" s="255">
        <f t="shared" si="199"/>
        <v>0.32087718028093337</v>
      </c>
      <c r="AB635" s="253">
        <f t="shared" si="200"/>
        <v>5.5729149856820121E-163</v>
      </c>
      <c r="AC635" s="256">
        <f t="shared" si="192"/>
        <v>1035.2088144206134</v>
      </c>
      <c r="AD635" s="257">
        <f t="shared" si="193"/>
        <v>78.294031988547744</v>
      </c>
      <c r="AE635" s="258">
        <f t="shared" si="194"/>
        <v>3.6223947406933073E-161</v>
      </c>
      <c r="AF635" s="236">
        <f t="shared" si="201"/>
        <v>1113.5028464091611</v>
      </c>
      <c r="AG635" s="237">
        <f t="shared" si="211"/>
        <v>6.8917673231983723E-2</v>
      </c>
      <c r="AH635" s="254">
        <f t="shared" si="212"/>
        <v>35910</v>
      </c>
      <c r="AI635" s="259">
        <f t="shared" si="202"/>
        <v>65.980342018017126</v>
      </c>
      <c r="AJ635" s="259">
        <f t="shared" si="203"/>
        <v>0.83784597073354816</v>
      </c>
      <c r="AK635" s="253">
        <f t="shared" si="204"/>
        <v>6.1302064842502128E-162</v>
      </c>
      <c r="AL635" s="256">
        <f t="shared" si="205"/>
        <v>6004.2111236395576</v>
      </c>
      <c r="AM635" s="257">
        <f t="shared" si="206"/>
        <v>204.43441685898574</v>
      </c>
      <c r="AN635" s="258">
        <f t="shared" si="207"/>
        <v>3.9846342147626386E-160</v>
      </c>
      <c r="AO635" s="236">
        <f t="shared" si="208"/>
        <v>6208.6455404985436</v>
      </c>
      <c r="AP635" s="241">
        <f t="shared" si="209"/>
        <v>4.6407635687846498E-2</v>
      </c>
    </row>
    <row r="636" spans="21:42">
      <c r="U636" s="251">
        <v>627</v>
      </c>
      <c r="V636" s="252">
        <f t="shared" si="195"/>
        <v>0.75805976985571344</v>
      </c>
      <c r="W636" s="252">
        <f t="shared" si="196"/>
        <v>1.7712199848574379E-2</v>
      </c>
      <c r="X636" s="253">
        <f t="shared" si="197"/>
        <v>1.9021725724184321E-165</v>
      </c>
      <c r="Y636" s="254">
        <f t="shared" si="210"/>
        <v>45004</v>
      </c>
      <c r="Z636" s="255">
        <f t="shared" si="198"/>
        <v>11.370896547835702</v>
      </c>
      <c r="AA636" s="255">
        <f t="shared" si="199"/>
        <v>0.31881959727433884</v>
      </c>
      <c r="AB636" s="253">
        <f t="shared" si="200"/>
        <v>3.043476115869491E-163</v>
      </c>
      <c r="AC636" s="256">
        <f t="shared" si="192"/>
        <v>1034.7515858530489</v>
      </c>
      <c r="AD636" s="257">
        <f t="shared" si="193"/>
        <v>77.791981734938673</v>
      </c>
      <c r="AE636" s="258">
        <f t="shared" si="194"/>
        <v>1.9782594753151688E-161</v>
      </c>
      <c r="AF636" s="236">
        <f t="shared" si="201"/>
        <v>1112.5435675879876</v>
      </c>
      <c r="AG636" s="237">
        <f t="shared" si="211"/>
        <v>6.885830089670035E-2</v>
      </c>
      <c r="AH636" s="254">
        <f t="shared" si="212"/>
        <v>35917</v>
      </c>
      <c r="AI636" s="259">
        <f t="shared" si="202"/>
        <v>65.951199977447075</v>
      </c>
      <c r="AJ636" s="259">
        <f t="shared" si="203"/>
        <v>0.83247339288299582</v>
      </c>
      <c r="AK636" s="253">
        <f t="shared" si="204"/>
        <v>3.3478237274564404E-162</v>
      </c>
      <c r="AL636" s="256">
        <f t="shared" si="205"/>
        <v>6001.559197947684</v>
      </c>
      <c r="AM636" s="257">
        <f t="shared" si="206"/>
        <v>203.12350786345095</v>
      </c>
      <c r="AN636" s="258">
        <f t="shared" si="207"/>
        <v>2.1760854228466865E-160</v>
      </c>
      <c r="AO636" s="236">
        <f t="shared" si="208"/>
        <v>6204.6827058111348</v>
      </c>
      <c r="AP636" s="241">
        <f t="shared" si="209"/>
        <v>4.6378014768555034E-2</v>
      </c>
    </row>
    <row r="637" spans="21:42">
      <c r="U637" s="251">
        <v>628</v>
      </c>
      <c r="V637" s="252">
        <f t="shared" si="195"/>
        <v>0.7577249518191288</v>
      </c>
      <c r="W637" s="252">
        <f t="shared" si="196"/>
        <v>1.7598622680556619E-2</v>
      </c>
      <c r="X637" s="253">
        <f t="shared" si="197"/>
        <v>1.0388130461870618E-165</v>
      </c>
      <c r="Y637" s="254">
        <f t="shared" si="210"/>
        <v>45011</v>
      </c>
      <c r="Z637" s="255">
        <f t="shared" si="198"/>
        <v>11.365874277286933</v>
      </c>
      <c r="AA637" s="255">
        <f t="shared" si="199"/>
        <v>0.31677520825001915</v>
      </c>
      <c r="AB637" s="253">
        <f t="shared" si="200"/>
        <v>1.662100873899299E-163</v>
      </c>
      <c r="AC637" s="256">
        <f t="shared" si="192"/>
        <v>1034.2945592331107</v>
      </c>
      <c r="AD637" s="257">
        <f t="shared" si="193"/>
        <v>77.293150813004658</v>
      </c>
      <c r="AE637" s="258">
        <f t="shared" si="194"/>
        <v>1.0803655680345444E-161</v>
      </c>
      <c r="AF637" s="236">
        <f t="shared" si="201"/>
        <v>1111.5877100461153</v>
      </c>
      <c r="AG637" s="237">
        <f t="shared" si="211"/>
        <v>6.879914031355544E-2</v>
      </c>
      <c r="AH637" s="254">
        <f t="shared" si="212"/>
        <v>35924</v>
      </c>
      <c r="AI637" s="259">
        <f t="shared" si="202"/>
        <v>65.922070808264209</v>
      </c>
      <c r="AJ637" s="259">
        <f t="shared" si="203"/>
        <v>0.82713526598616105</v>
      </c>
      <c r="AK637" s="253">
        <f t="shared" si="204"/>
        <v>1.8283109612892288E-162</v>
      </c>
      <c r="AL637" s="256">
        <f t="shared" si="205"/>
        <v>5998.9084435520426</v>
      </c>
      <c r="AM637" s="257">
        <f t="shared" si="206"/>
        <v>201.82100490062325</v>
      </c>
      <c r="AN637" s="258">
        <f t="shared" si="207"/>
        <v>1.1884021248379988E-160</v>
      </c>
      <c r="AO637" s="236">
        <f t="shared" si="208"/>
        <v>6200.7294484526656</v>
      </c>
      <c r="AP637" s="241">
        <f t="shared" si="209"/>
        <v>4.6348465436728076E-2</v>
      </c>
    </row>
    <row r="638" spans="21:42">
      <c r="U638" s="251">
        <v>629</v>
      </c>
      <c r="V638" s="252">
        <f t="shared" si="195"/>
        <v>0.75739028166417843</v>
      </c>
      <c r="W638" s="252">
        <f t="shared" si="196"/>
        <v>1.7485773811293685E-2</v>
      </c>
      <c r="X638" s="253">
        <f t="shared" si="197"/>
        <v>5.6731579488417714E-166</v>
      </c>
      <c r="Y638" s="254">
        <f t="shared" si="210"/>
        <v>45018</v>
      </c>
      <c r="Z638" s="255">
        <f t="shared" si="198"/>
        <v>11.360854224962676</v>
      </c>
      <c r="AA638" s="255">
        <f t="shared" si="199"/>
        <v>0.31474392860328632</v>
      </c>
      <c r="AB638" s="253">
        <f t="shared" si="200"/>
        <v>9.0770527181468334E-164</v>
      </c>
      <c r="AC638" s="256">
        <f t="shared" si="192"/>
        <v>1033.8377344716034</v>
      </c>
      <c r="AD638" s="257">
        <f t="shared" si="193"/>
        <v>76.797518579201849</v>
      </c>
      <c r="AE638" s="258">
        <f t="shared" si="194"/>
        <v>5.9000842667954411E-162</v>
      </c>
      <c r="AF638" s="236">
        <f t="shared" si="201"/>
        <v>1110.6352530508052</v>
      </c>
      <c r="AG638" s="237">
        <f t="shared" si="211"/>
        <v>6.8740190199344256E-2</v>
      </c>
      <c r="AH638" s="254">
        <f t="shared" si="212"/>
        <v>35931</v>
      </c>
      <c r="AI638" s="259">
        <f t="shared" si="202"/>
        <v>65.892954504783518</v>
      </c>
      <c r="AJ638" s="259">
        <f t="shared" si="203"/>
        <v>0.82183136913080312</v>
      </c>
      <c r="AK638" s="253">
        <f t="shared" si="204"/>
        <v>9.9847579899615173E-163</v>
      </c>
      <c r="AL638" s="256">
        <f t="shared" si="205"/>
        <v>5996.2588599353012</v>
      </c>
      <c r="AM638" s="257">
        <f t="shared" si="206"/>
        <v>200.52685406791593</v>
      </c>
      <c r="AN638" s="258">
        <f t="shared" si="207"/>
        <v>6.4900926934749861E-161</v>
      </c>
      <c r="AO638" s="236">
        <f t="shared" si="208"/>
        <v>6196.7857140032174</v>
      </c>
      <c r="AP638" s="241">
        <f t="shared" si="209"/>
        <v>4.6318987285594179E-2</v>
      </c>
    </row>
    <row r="639" spans="21:42">
      <c r="U639" s="251">
        <v>630</v>
      </c>
      <c r="V639" s="252">
        <f t="shared" si="195"/>
        <v>0.75705575932554614</v>
      </c>
      <c r="W639" s="252">
        <f t="shared" si="196"/>
        <v>1.7373648570664924E-2</v>
      </c>
      <c r="X639" s="253">
        <f t="shared" si="197"/>
        <v>3.0982207270730583E-166</v>
      </c>
      <c r="Y639" s="254">
        <f t="shared" si="210"/>
        <v>45025</v>
      </c>
      <c r="Z639" s="255">
        <f t="shared" si="198"/>
        <v>11.355836389883192</v>
      </c>
      <c r="AA639" s="255">
        <f t="shared" si="199"/>
        <v>0.31272567427196862</v>
      </c>
      <c r="AB639" s="253">
        <f t="shared" si="200"/>
        <v>4.9571531633168928E-164</v>
      </c>
      <c r="AC639" s="256">
        <f t="shared" si="192"/>
        <v>1033.3811114793705</v>
      </c>
      <c r="AD639" s="257">
        <f t="shared" si="193"/>
        <v>76.30506452236034</v>
      </c>
      <c r="AE639" s="258">
        <f t="shared" si="194"/>
        <v>3.2221495561559809E-162</v>
      </c>
      <c r="AF639" s="236">
        <f t="shared" si="201"/>
        <v>1109.6861760017309</v>
      </c>
      <c r="AG639" s="237">
        <f t="shared" si="211"/>
        <v>6.8681449279057435E-2</v>
      </c>
      <c r="AH639" s="254">
        <f t="shared" si="212"/>
        <v>35938</v>
      </c>
      <c r="AI639" s="259">
        <f t="shared" si="202"/>
        <v>65.863851061322521</v>
      </c>
      <c r="AJ639" s="259">
        <f t="shared" si="203"/>
        <v>0.81656148282125141</v>
      </c>
      <c r="AK639" s="253">
        <f t="shared" si="204"/>
        <v>5.4528684796485823E-163</v>
      </c>
      <c r="AL639" s="256">
        <f t="shared" si="205"/>
        <v>5993.6104465803483</v>
      </c>
      <c r="AM639" s="257">
        <f t="shared" si="206"/>
        <v>199.24100180838533</v>
      </c>
      <c r="AN639" s="258">
        <f t="shared" si="207"/>
        <v>3.5443645117715786E-161</v>
      </c>
      <c r="AO639" s="236">
        <f t="shared" si="208"/>
        <v>6192.8514483887338</v>
      </c>
      <c r="AP639" s="241">
        <f t="shared" si="209"/>
        <v>4.6289579910967105E-2</v>
      </c>
    </row>
    <row r="640" spans="21:42">
      <c r="U640" s="251">
        <v>631</v>
      </c>
      <c r="V640" s="252">
        <f t="shared" si="195"/>
        <v>0.75672138473794504</v>
      </c>
      <c r="W640" s="252">
        <f t="shared" si="196"/>
        <v>1.7262242318496268E-2</v>
      </c>
      <c r="X640" s="253">
        <f t="shared" si="197"/>
        <v>1.6919979595534239E-166</v>
      </c>
      <c r="Y640" s="254">
        <f t="shared" si="210"/>
        <v>45032</v>
      </c>
      <c r="Z640" s="255">
        <f t="shared" si="198"/>
        <v>11.350820771069175</v>
      </c>
      <c r="AA640" s="255">
        <f t="shared" si="199"/>
        <v>0.31072036173293283</v>
      </c>
      <c r="AB640" s="253">
        <f t="shared" si="200"/>
        <v>2.7071967352854782E-164</v>
      </c>
      <c r="AC640" s="256">
        <f t="shared" si="192"/>
        <v>1032.9246901672948</v>
      </c>
      <c r="AD640" s="257">
        <f t="shared" si="193"/>
        <v>75.815768262835604</v>
      </c>
      <c r="AE640" s="258">
        <f t="shared" si="194"/>
        <v>1.7596778779355608E-162</v>
      </c>
      <c r="AF640" s="236">
        <f t="shared" si="201"/>
        <v>1108.7404584301303</v>
      </c>
      <c r="AG640" s="237">
        <f t="shared" si="211"/>
        <v>6.862291628582845E-2</v>
      </c>
      <c r="AH640" s="254">
        <f t="shared" si="212"/>
        <v>35945</v>
      </c>
      <c r="AI640" s="259">
        <f t="shared" si="202"/>
        <v>65.834760472201225</v>
      </c>
      <c r="AJ640" s="259">
        <f t="shared" si="203"/>
        <v>0.8113253889693246</v>
      </c>
      <c r="AK640" s="253">
        <f t="shared" si="204"/>
        <v>2.9779164088140261E-163</v>
      </c>
      <c r="AL640" s="256">
        <f t="shared" si="205"/>
        <v>5990.9632029703107</v>
      </c>
      <c r="AM640" s="257">
        <f t="shared" si="206"/>
        <v>197.96339490851517</v>
      </c>
      <c r="AN640" s="258">
        <f t="shared" si="207"/>
        <v>1.9356456657291171E-161</v>
      </c>
      <c r="AO640" s="236">
        <f t="shared" si="208"/>
        <v>6188.9265978788262</v>
      </c>
      <c r="AP640" s="241">
        <f t="shared" si="209"/>
        <v>4.6260242911229404E-2</v>
      </c>
    </row>
    <row r="641" spans="21:42">
      <c r="U641" s="251">
        <v>632</v>
      </c>
      <c r="V641" s="252">
        <f t="shared" si="195"/>
        <v>0.75638715783611676</v>
      </c>
      <c r="W641" s="252">
        <f t="shared" si="196"/>
        <v>1.7151550444368113E-2</v>
      </c>
      <c r="X641" s="253">
        <f t="shared" si="197"/>
        <v>9.2403264561394399E-167</v>
      </c>
      <c r="Y641" s="254">
        <f t="shared" si="210"/>
        <v>45039</v>
      </c>
      <c r="Z641" s="255">
        <f t="shared" si="198"/>
        <v>11.345807367541752</v>
      </c>
      <c r="AA641" s="255">
        <f t="shared" si="199"/>
        <v>0.30872790799862604</v>
      </c>
      <c r="AB641" s="253">
        <f t="shared" si="200"/>
        <v>1.4784522329823105E-164</v>
      </c>
      <c r="AC641" s="256">
        <f t="shared" si="192"/>
        <v>1032.4684704462993</v>
      </c>
      <c r="AD641" s="257">
        <f t="shared" si="193"/>
        <v>75.32960955166476</v>
      </c>
      <c r="AE641" s="258">
        <f t="shared" si="194"/>
        <v>9.6099395143850177E-163</v>
      </c>
      <c r="AF641" s="236">
        <f t="shared" si="201"/>
        <v>1107.7980799979641</v>
      </c>
      <c r="AG641" s="237">
        <f t="shared" si="211"/>
        <v>6.8564589960881606E-2</v>
      </c>
      <c r="AH641" s="254">
        <f t="shared" si="212"/>
        <v>35952</v>
      </c>
      <c r="AI641" s="259">
        <f t="shared" si="202"/>
        <v>65.805682731742152</v>
      </c>
      <c r="AJ641" s="259">
        <f t="shared" si="203"/>
        <v>0.80612287088530132</v>
      </c>
      <c r="AK641" s="253">
        <f t="shared" si="204"/>
        <v>1.6262974562805413E-163</v>
      </c>
      <c r="AL641" s="256">
        <f t="shared" si="205"/>
        <v>5988.3171285885346</v>
      </c>
      <c r="AM641" s="257">
        <f t="shared" si="206"/>
        <v>196.69398049601349</v>
      </c>
      <c r="AN641" s="258">
        <f t="shared" si="207"/>
        <v>1.0570933465823518E-161</v>
      </c>
      <c r="AO641" s="236">
        <f t="shared" si="208"/>
        <v>6185.0111090845485</v>
      </c>
      <c r="AP641" s="241">
        <f t="shared" si="209"/>
        <v>4.6230975887315832E-2</v>
      </c>
    </row>
    <row r="642" spans="21:42">
      <c r="U642" s="251">
        <v>633</v>
      </c>
      <c r="V642" s="252">
        <f t="shared" si="195"/>
        <v>0.75605307855483161</v>
      </c>
      <c r="W642" s="252">
        <f t="shared" si="196"/>
        <v>1.7041568367424566E-2</v>
      </c>
      <c r="X642" s="253">
        <f t="shared" si="197"/>
        <v>5.046320093586949E-167</v>
      </c>
      <c r="Y642" s="254">
        <f t="shared" si="210"/>
        <v>45046</v>
      </c>
      <c r="Z642" s="255">
        <f t="shared" si="198"/>
        <v>11.340796178322474</v>
      </c>
      <c r="AA642" s="255">
        <f t="shared" si="199"/>
        <v>0.3067482306136422</v>
      </c>
      <c r="AB642" s="253">
        <f t="shared" si="200"/>
        <v>8.0741121497391187E-165</v>
      </c>
      <c r="AC642" s="256">
        <f t="shared" si="192"/>
        <v>1032.012452227345</v>
      </c>
      <c r="AD642" s="257">
        <f t="shared" si="193"/>
        <v>74.846568269728692</v>
      </c>
      <c r="AE642" s="258">
        <f t="shared" si="194"/>
        <v>5.248172897330427E-163</v>
      </c>
      <c r="AF642" s="236">
        <f t="shared" si="201"/>
        <v>1106.8590204970737</v>
      </c>
      <c r="AG642" s="237">
        <f t="shared" si="211"/>
        <v>6.8506469053479832E-2</v>
      </c>
      <c r="AH642" s="254">
        <f t="shared" si="212"/>
        <v>35959</v>
      </c>
      <c r="AI642" s="259">
        <f t="shared" si="202"/>
        <v>65.776617834270354</v>
      </c>
      <c r="AJ642" s="259">
        <f t="shared" si="203"/>
        <v>0.80095371326895459</v>
      </c>
      <c r="AK642" s="253">
        <f t="shared" si="204"/>
        <v>8.8815233647130296E-164</v>
      </c>
      <c r="AL642" s="256">
        <f t="shared" si="205"/>
        <v>5985.6722229186016</v>
      </c>
      <c r="AM642" s="257">
        <f t="shared" si="206"/>
        <v>195.43270603762494</v>
      </c>
      <c r="AN642" s="258">
        <f t="shared" si="207"/>
        <v>5.7729901870634702E-162</v>
      </c>
      <c r="AO642" s="236">
        <f t="shared" si="208"/>
        <v>6181.104928956227</v>
      </c>
      <c r="AP642" s="241">
        <f t="shared" si="209"/>
        <v>4.6201778442697065E-2</v>
      </c>
    </row>
    <row r="643" spans="21:42">
      <c r="U643" s="251">
        <v>634</v>
      </c>
      <c r="V643" s="252">
        <f t="shared" si="195"/>
        <v>0.75571914682888897</v>
      </c>
      <c r="W643" s="252">
        <f t="shared" si="196"/>
        <v>1.6932291536183929E-2</v>
      </c>
      <c r="X643" s="253">
        <f t="shared" si="197"/>
        <v>2.7558925117867194E-167</v>
      </c>
      <c r="Y643" s="254">
        <f t="shared" si="210"/>
        <v>45053</v>
      </c>
      <c r="Z643" s="255">
        <f t="shared" si="198"/>
        <v>11.335787202433334</v>
      </c>
      <c r="AA643" s="255">
        <f t="shared" si="199"/>
        <v>0.3047812476513107</v>
      </c>
      <c r="AB643" s="253">
        <f t="shared" si="200"/>
        <v>4.409428018858751E-165</v>
      </c>
      <c r="AC643" s="256">
        <f t="shared" si="192"/>
        <v>1031.5566354214334</v>
      </c>
      <c r="AD643" s="257">
        <f t="shared" si="193"/>
        <v>74.366624426919799</v>
      </c>
      <c r="AE643" s="258">
        <f t="shared" si="194"/>
        <v>2.8661282122581884E-163</v>
      </c>
      <c r="AF643" s="236">
        <f t="shared" si="201"/>
        <v>1105.9232598483532</v>
      </c>
      <c r="AG643" s="237">
        <f t="shared" si="211"/>
        <v>6.8448552320873504E-2</v>
      </c>
      <c r="AH643" s="254">
        <f t="shared" si="212"/>
        <v>35966</v>
      </c>
      <c r="AI643" s="259">
        <f t="shared" si="202"/>
        <v>65.74756577411334</v>
      </c>
      <c r="AJ643" s="259">
        <f t="shared" si="203"/>
        <v>0.79581770220064463</v>
      </c>
      <c r="AK643" s="253">
        <f t="shared" si="204"/>
        <v>4.8503708207446264E-164</v>
      </c>
      <c r="AL643" s="256">
        <f t="shared" si="205"/>
        <v>5983.0284854443134</v>
      </c>
      <c r="AM643" s="257">
        <f t="shared" si="206"/>
        <v>194.17951933695727</v>
      </c>
      <c r="AN643" s="258">
        <f t="shared" si="207"/>
        <v>3.1527410334840075E-162</v>
      </c>
      <c r="AO643" s="236">
        <f t="shared" si="208"/>
        <v>6177.2080047812706</v>
      </c>
      <c r="AP643" s="241">
        <f t="shared" si="209"/>
        <v>4.6172650183363383E-2</v>
      </c>
    </row>
    <row r="644" spans="21:42">
      <c r="U644" s="251">
        <v>635</v>
      </c>
      <c r="V644" s="252">
        <f t="shared" si="195"/>
        <v>0.75538536259311728</v>
      </c>
      <c r="W644" s="252">
        <f t="shared" si="196"/>
        <v>1.682371542835023E-2</v>
      </c>
      <c r="X644" s="253">
        <f t="shared" si="197"/>
        <v>1.5050459336049747E-167</v>
      </c>
      <c r="Y644" s="254">
        <f t="shared" si="210"/>
        <v>45060</v>
      </c>
      <c r="Z644" s="255">
        <f t="shared" si="198"/>
        <v>11.33078043889676</v>
      </c>
      <c r="AA644" s="255">
        <f t="shared" si="199"/>
        <v>0.30282687771030414</v>
      </c>
      <c r="AB644" s="253">
        <f t="shared" si="200"/>
        <v>2.4080734937679598E-165</v>
      </c>
      <c r="AC644" s="256">
        <f t="shared" si="192"/>
        <v>1031.1010199396051</v>
      </c>
      <c r="AD644" s="257">
        <f t="shared" si="193"/>
        <v>73.889758161314205</v>
      </c>
      <c r="AE644" s="258">
        <f t="shared" si="194"/>
        <v>1.5652477709491739E-163</v>
      </c>
      <c r="AF644" s="236">
        <f t="shared" si="201"/>
        <v>1104.9907781009192</v>
      </c>
      <c r="AG644" s="237">
        <f t="shared" si="211"/>
        <v>6.8390838528249009E-2</v>
      </c>
      <c r="AH644" s="254">
        <f t="shared" si="212"/>
        <v>35973</v>
      </c>
      <c r="AI644" s="259">
        <f t="shared" si="202"/>
        <v>65.718526545601208</v>
      </c>
      <c r="AJ644" s="259">
        <f t="shared" si="203"/>
        <v>0.79071462513246082</v>
      </c>
      <c r="AK644" s="253">
        <f t="shared" si="204"/>
        <v>2.6488808431447555E-164</v>
      </c>
      <c r="AL644" s="256">
        <f t="shared" si="205"/>
        <v>5980.3859156497101</v>
      </c>
      <c r="AM644" s="257">
        <f t="shared" si="206"/>
        <v>192.93436853232043</v>
      </c>
      <c r="AN644" s="258">
        <f t="shared" si="207"/>
        <v>1.7217725480440912E-162</v>
      </c>
      <c r="AO644" s="236">
        <f t="shared" si="208"/>
        <v>6173.3202841820303</v>
      </c>
      <c r="AP644" s="241">
        <f t="shared" si="209"/>
        <v>4.6143590717808651E-2</v>
      </c>
    </row>
    <row r="645" spans="21:42">
      <c r="U645" s="251">
        <v>636</v>
      </c>
      <c r="V645" s="252">
        <f t="shared" si="195"/>
        <v>0.7550517257823729</v>
      </c>
      <c r="W645" s="252">
        <f t="shared" si="196"/>
        <v>1.6715835550626147E-2</v>
      </c>
      <c r="X645" s="253">
        <f t="shared" si="197"/>
        <v>8.2193454663886848E-168</v>
      </c>
      <c r="Y645" s="254">
        <f t="shared" si="210"/>
        <v>45067</v>
      </c>
      <c r="Z645" s="255">
        <f t="shared" si="198"/>
        <v>11.325775886735594</v>
      </c>
      <c r="AA645" s="255">
        <f t="shared" si="199"/>
        <v>0.30088503991127064</v>
      </c>
      <c r="AB645" s="253">
        <f t="shared" si="200"/>
        <v>1.3150952746221897E-165</v>
      </c>
      <c r="AC645" s="256">
        <f t="shared" si="192"/>
        <v>1030.6456056929389</v>
      </c>
      <c r="AD645" s="257">
        <f t="shared" si="193"/>
        <v>73.415949738350022</v>
      </c>
      <c r="AE645" s="258">
        <f t="shared" si="194"/>
        <v>8.5481192850442341E-164</v>
      </c>
      <c r="AF645" s="236">
        <f t="shared" si="201"/>
        <v>1104.061555431289</v>
      </c>
      <c r="AG645" s="237">
        <f t="shared" si="211"/>
        <v>6.8333326448677914E-2</v>
      </c>
      <c r="AH645" s="254">
        <f t="shared" si="212"/>
        <v>35980</v>
      </c>
      <c r="AI645" s="259">
        <f t="shared" si="202"/>
        <v>65.689500143066439</v>
      </c>
      <c r="AJ645" s="259">
        <f t="shared" si="203"/>
        <v>0.7856442708794289</v>
      </c>
      <c r="AK645" s="253">
        <f t="shared" si="204"/>
        <v>1.4466048020844086E-164</v>
      </c>
      <c r="AL645" s="256">
        <f t="shared" si="205"/>
        <v>5977.7445130190445</v>
      </c>
      <c r="AM645" s="257">
        <f t="shared" si="206"/>
        <v>191.69720209458063</v>
      </c>
      <c r="AN645" s="258">
        <f t="shared" si="207"/>
        <v>9.4029312135486569E-163</v>
      </c>
      <c r="AO645" s="236">
        <f t="shared" si="208"/>
        <v>6169.4417151136249</v>
      </c>
      <c r="AP645" s="241">
        <f t="shared" si="209"/>
        <v>4.6114599657014053E-2</v>
      </c>
    </row>
    <row r="646" spans="21:42">
      <c r="U646" s="251">
        <v>637</v>
      </c>
      <c r="V646" s="252">
        <f t="shared" si="195"/>
        <v>0.75471823633154189</v>
      </c>
      <c r="W646" s="252">
        <f t="shared" si="196"/>
        <v>1.6608647438527045E-2</v>
      </c>
      <c r="X646" s="253">
        <f t="shared" si="197"/>
        <v>4.4887427278734302E-168</v>
      </c>
      <c r="Y646" s="254">
        <f t="shared" si="210"/>
        <v>45074</v>
      </c>
      <c r="Z646" s="255">
        <f t="shared" si="198"/>
        <v>11.320773544973129</v>
      </c>
      <c r="AA646" s="255">
        <f t="shared" si="199"/>
        <v>0.29895565389348683</v>
      </c>
      <c r="AB646" s="253">
        <f t="shared" si="200"/>
        <v>7.1819883645974886E-166</v>
      </c>
      <c r="AC646" s="256">
        <f t="shared" si="192"/>
        <v>1030.1903925925544</v>
      </c>
      <c r="AD646" s="257">
        <f t="shared" si="193"/>
        <v>72.945179550010778</v>
      </c>
      <c r="AE646" s="258">
        <f t="shared" si="194"/>
        <v>4.668292436988367E-164</v>
      </c>
      <c r="AF646" s="236">
        <f t="shared" si="201"/>
        <v>1103.1355721425653</v>
      </c>
      <c r="AG646" s="237">
        <f t="shared" si="211"/>
        <v>6.8276014863066489E-2</v>
      </c>
      <c r="AH646" s="254">
        <f t="shared" si="212"/>
        <v>35987</v>
      </c>
      <c r="AI646" s="259">
        <f t="shared" si="202"/>
        <v>65.660486560844149</v>
      </c>
      <c r="AJ646" s="259">
        <f t="shared" si="203"/>
        <v>0.78060642961077109</v>
      </c>
      <c r="AK646" s="253">
        <f t="shared" si="204"/>
        <v>7.9001872010572369E-165</v>
      </c>
      <c r="AL646" s="256">
        <f t="shared" si="205"/>
        <v>5975.1042770368176</v>
      </c>
      <c r="AM646" s="257">
        <f t="shared" si="206"/>
        <v>190.46796882502815</v>
      </c>
      <c r="AN646" s="258">
        <f t="shared" si="207"/>
        <v>5.1351216806872044E-163</v>
      </c>
      <c r="AO646" s="236">
        <f t="shared" si="208"/>
        <v>6165.5722458618457</v>
      </c>
      <c r="AP646" s="241">
        <f t="shared" si="209"/>
        <v>4.6085676614432455E-2</v>
      </c>
    </row>
    <row r="647" spans="21:42">
      <c r="U647" s="251">
        <v>638</v>
      </c>
      <c r="V647" s="252">
        <f t="shared" si="195"/>
        <v>0.75438489417553845</v>
      </c>
      <c r="W647" s="252">
        <f t="shared" si="196"/>
        <v>1.6502146656196193E-2</v>
      </c>
      <c r="X647" s="253">
        <f t="shared" si="197"/>
        <v>2.4513887826503419E-168</v>
      </c>
      <c r="Y647" s="254">
        <f t="shared" si="210"/>
        <v>45081</v>
      </c>
      <c r="Z647" s="255">
        <f t="shared" si="198"/>
        <v>11.315773412633076</v>
      </c>
      <c r="AA647" s="255">
        <f t="shared" si="199"/>
        <v>0.2970386398115315</v>
      </c>
      <c r="AB647" s="253">
        <f t="shared" si="200"/>
        <v>3.9222220522405472E-166</v>
      </c>
      <c r="AC647" s="256">
        <f t="shared" si="192"/>
        <v>1029.73538054961</v>
      </c>
      <c r="AD647" s="257">
        <f t="shared" si="193"/>
        <v>72.477428114013676</v>
      </c>
      <c r="AE647" s="258">
        <f t="shared" si="194"/>
        <v>2.549444333956356E-164</v>
      </c>
      <c r="AF647" s="236">
        <f t="shared" si="201"/>
        <v>1102.2128086636237</v>
      </c>
      <c r="AG647" s="237">
        <f t="shared" si="211"/>
        <v>6.8218902560105446E-2</v>
      </c>
      <c r="AH647" s="254">
        <f t="shared" si="212"/>
        <v>35994</v>
      </c>
      <c r="AI647" s="259">
        <f t="shared" si="202"/>
        <v>65.63148579327185</v>
      </c>
      <c r="AJ647" s="259">
        <f t="shared" si="203"/>
        <v>0.77560089284122113</v>
      </c>
      <c r="AK647" s="253">
        <f t="shared" si="204"/>
        <v>4.3144442574646017E-165</v>
      </c>
      <c r="AL647" s="256">
        <f t="shared" si="205"/>
        <v>5972.4652071877381</v>
      </c>
      <c r="AM647" s="257">
        <f t="shared" si="206"/>
        <v>189.24661785325793</v>
      </c>
      <c r="AN647" s="258">
        <f t="shared" si="207"/>
        <v>2.8043887673519916E-163</v>
      </c>
      <c r="AO647" s="236">
        <f t="shared" si="208"/>
        <v>6161.7118250409958</v>
      </c>
      <c r="AP647" s="241">
        <f t="shared" si="209"/>
        <v>4.6056821205972237E-2</v>
      </c>
    </row>
    <row r="648" spans="21:42">
      <c r="U648" s="251">
        <v>639</v>
      </c>
      <c r="V648" s="252">
        <f t="shared" si="195"/>
        <v>0.75405169924930582</v>
      </c>
      <c r="W648" s="252">
        <f t="shared" si="196"/>
        <v>1.6396328796221257E-2</v>
      </c>
      <c r="X648" s="253">
        <f t="shared" si="197"/>
        <v>1.3387505874170595E-168</v>
      </c>
      <c r="Y648" s="254">
        <f t="shared" si="210"/>
        <v>45088</v>
      </c>
      <c r="Z648" s="255">
        <f t="shared" si="198"/>
        <v>11.310775488739587</v>
      </c>
      <c r="AA648" s="255">
        <f t="shared" si="199"/>
        <v>0.29513391833198266</v>
      </c>
      <c r="AB648" s="253">
        <f t="shared" si="200"/>
        <v>2.1420009398672953E-166</v>
      </c>
      <c r="AC648" s="256">
        <f t="shared" si="192"/>
        <v>1029.2805694753024</v>
      </c>
      <c r="AD648" s="257">
        <f t="shared" si="193"/>
        <v>72.012676073003774</v>
      </c>
      <c r="AE648" s="258">
        <f t="shared" si="194"/>
        <v>1.3923006109137419E-164</v>
      </c>
      <c r="AF648" s="236">
        <f t="shared" si="201"/>
        <v>1101.2932455483062</v>
      </c>
      <c r="AG648" s="237">
        <f t="shared" si="211"/>
        <v>6.8161988336219975E-2</v>
      </c>
      <c r="AH648" s="254">
        <f t="shared" si="212"/>
        <v>36001</v>
      </c>
      <c r="AI648" s="259">
        <f t="shared" si="202"/>
        <v>65.602497834689601</v>
      </c>
      <c r="AJ648" s="259">
        <f t="shared" si="203"/>
        <v>0.77062745342239913</v>
      </c>
      <c r="AK648" s="253">
        <f t="shared" si="204"/>
        <v>2.3562010338540249E-165</v>
      </c>
      <c r="AL648" s="256">
        <f t="shared" si="205"/>
        <v>5969.8273029567526</v>
      </c>
      <c r="AM648" s="257">
        <f t="shared" si="206"/>
        <v>188.03309863506539</v>
      </c>
      <c r="AN648" s="258">
        <f t="shared" si="207"/>
        <v>1.5315306720051161E-163</v>
      </c>
      <c r="AO648" s="236">
        <f t="shared" si="208"/>
        <v>6157.8604015918181</v>
      </c>
      <c r="AP648" s="241">
        <f t="shared" si="209"/>
        <v>4.602803304998182E-2</v>
      </c>
    </row>
    <row r="649" spans="21:42">
      <c r="U649" s="251">
        <v>640</v>
      </c>
      <c r="V649" s="252">
        <f t="shared" si="195"/>
        <v>0.75371865148781603</v>
      </c>
      <c r="W649" s="252">
        <f t="shared" si="196"/>
        <v>1.629118947945182E-2</v>
      </c>
      <c r="X649" s="253">
        <f t="shared" si="197"/>
        <v>7.3111745798718738E-169</v>
      </c>
      <c r="Y649" s="254">
        <f t="shared" si="210"/>
        <v>45095</v>
      </c>
      <c r="Z649" s="255">
        <f t="shared" si="198"/>
        <v>11.305779772317241</v>
      </c>
      <c r="AA649" s="255">
        <f t="shared" si="199"/>
        <v>0.29324141063013276</v>
      </c>
      <c r="AB649" s="253">
        <f t="shared" si="200"/>
        <v>1.1697879327794998E-166</v>
      </c>
      <c r="AC649" s="256">
        <f t="shared" ref="AC649:AC712" si="213">Z649*10^15/10^6*10^(-6)*線量率定数</f>
        <v>1028.8259592808688</v>
      </c>
      <c r="AD649" s="257">
        <f t="shared" ref="AD649:AD712" si="214">AA649*10^15/10^6*10^(-6)*線量率定数</f>
        <v>71.550904193752388</v>
      </c>
      <c r="AE649" s="258">
        <f t="shared" ref="AE649:AE712" si="215">AB649*10^15/10^6*10^(-6)*線量率定数</f>
        <v>7.6036215630667486E-165</v>
      </c>
      <c r="AF649" s="236">
        <f t="shared" si="201"/>
        <v>1100.3768634746211</v>
      </c>
      <c r="AG649" s="237">
        <f t="shared" si="211"/>
        <v>6.8105270995520273E-2</v>
      </c>
      <c r="AH649" s="254">
        <f t="shared" si="212"/>
        <v>36008</v>
      </c>
      <c r="AI649" s="259">
        <f t="shared" si="202"/>
        <v>65.573522679439989</v>
      </c>
      <c r="AJ649" s="259">
        <f t="shared" si="203"/>
        <v>0.76568590553423554</v>
      </c>
      <c r="AK649" s="253">
        <f t="shared" si="204"/>
        <v>1.2867667260574499E-165</v>
      </c>
      <c r="AL649" s="256">
        <f t="shared" si="205"/>
        <v>5967.1905638290391</v>
      </c>
      <c r="AM649" s="257">
        <f t="shared" si="206"/>
        <v>186.82736095035344</v>
      </c>
      <c r="AN649" s="258">
        <f t="shared" si="207"/>
        <v>8.363983719373425E-164</v>
      </c>
      <c r="AO649" s="236">
        <f t="shared" si="208"/>
        <v>6154.0179247793922</v>
      </c>
      <c r="AP649" s="241">
        <f t="shared" si="209"/>
        <v>4.5999311767233937E-2</v>
      </c>
    </row>
    <row r="650" spans="21:42">
      <c r="U650" s="251">
        <v>641</v>
      </c>
      <c r="V650" s="252">
        <f t="shared" ref="V650:V713" si="216">2.71828^(-0.69315/Cs137半減期*(U650*7/365.25))</f>
        <v>0.7533857508260694</v>
      </c>
      <c r="W650" s="252">
        <f t="shared" ref="W650:W713" si="217">2.71828^(-0.69315/Cs134半減期*(U650*7/365.25))</f>
        <v>1.6186724354818202E-2</v>
      </c>
      <c r="X650" s="253">
        <f t="shared" ref="X650:X713" si="218">2.71828^(-0.69315/I131半減期*(U650*7/365.25))</f>
        <v>3.9927731303926138E-169</v>
      </c>
      <c r="Y650" s="254">
        <f t="shared" si="210"/>
        <v>45102</v>
      </c>
      <c r="Z650" s="255">
        <f t="shared" ref="Z650:Z713" si="219">放出量_福一*V650</f>
        <v>11.300786262391041</v>
      </c>
      <c r="AA650" s="255">
        <f t="shared" ref="AA650:AA713" si="220">放出量_福一*W650</f>
        <v>0.29136103838672767</v>
      </c>
      <c r="AB650" s="253">
        <f t="shared" ref="AB650:AB713" si="221">放出量_福一*X650</f>
        <v>6.388437008628182E-167</v>
      </c>
      <c r="AC650" s="256">
        <f t="shared" si="213"/>
        <v>1028.3715498775846</v>
      </c>
      <c r="AD650" s="257">
        <f t="shared" si="214"/>
        <v>71.092093366361553</v>
      </c>
      <c r="AE650" s="258">
        <f t="shared" si="215"/>
        <v>4.1524840556083179E-165</v>
      </c>
      <c r="AF650" s="236">
        <f t="shared" ref="AF650:AF713" si="222">AC650+AD650+AE650</f>
        <v>1099.4636432439461</v>
      </c>
      <c r="AG650" s="237">
        <f t="shared" si="211"/>
        <v>6.8048749349752191E-2</v>
      </c>
      <c r="AH650" s="254">
        <f t="shared" si="212"/>
        <v>36015</v>
      </c>
      <c r="AI650" s="259">
        <f t="shared" ref="AI650:AI713" si="223">放出量_チェル*V650</f>
        <v>65.544560321868033</v>
      </c>
      <c r="AJ650" s="259">
        <f t="shared" ref="AJ650:AJ713" si="224">放出量_チェル*W650</f>
        <v>0.76077604467645554</v>
      </c>
      <c r="AK650" s="253">
        <f t="shared" ref="AK650:AK713" si="225">放出量_チェル*X650</f>
        <v>7.0272807094910001E-166</v>
      </c>
      <c r="AL650" s="256">
        <f t="shared" ref="AL650:AL713" si="226">AI650*10^15/10^6*10^(-6)*線量率定数2</f>
        <v>5964.5549892899908</v>
      </c>
      <c r="AM650" s="257">
        <f t="shared" ref="AM650:AM713" si="227">AJ650*10^15/10^6*10^(-6)*線量率定数2</f>
        <v>185.62935490105514</v>
      </c>
      <c r="AN650" s="258">
        <f t="shared" ref="AN650:AN713" si="228">AK650*10^15/10^6*10^(-6)*線量率定数2</f>
        <v>4.5677324611691499E-164</v>
      </c>
      <c r="AO650" s="236">
        <f t="shared" ref="AO650:AO713" si="229">AL650+AM650+AN650</f>
        <v>6150.184344191046</v>
      </c>
      <c r="AP650" s="241">
        <f t="shared" ref="AP650:AP713" si="230">AO650/133785</f>
        <v>4.5970656980910012E-2</v>
      </c>
    </row>
    <row r="651" spans="21:42">
      <c r="U651" s="251">
        <v>642</v>
      </c>
      <c r="V651" s="252">
        <f t="shared" si="216"/>
        <v>0.75305299719909546</v>
      </c>
      <c r="W651" s="252">
        <f t="shared" si="217"/>
        <v>1.6082929099151384E-2</v>
      </c>
      <c r="X651" s="253">
        <f t="shared" si="218"/>
        <v>2.1805302412931453E-169</v>
      </c>
      <c r="Y651" s="254">
        <f t="shared" ref="Y651:Y714" si="231">Y650+7</f>
        <v>45109</v>
      </c>
      <c r="Z651" s="255">
        <f t="shared" si="219"/>
        <v>11.295794957986432</v>
      </c>
      <c r="AA651" s="255">
        <f t="shared" si="220"/>
        <v>0.2894927237847249</v>
      </c>
      <c r="AB651" s="253">
        <f t="shared" si="221"/>
        <v>3.4888483860690324E-167</v>
      </c>
      <c r="AC651" s="256">
        <f t="shared" si="213"/>
        <v>1027.9173411767651</v>
      </c>
      <c r="AD651" s="257">
        <f t="shared" si="214"/>
        <v>70.636224603472868</v>
      </c>
      <c r="AE651" s="258">
        <f t="shared" si="215"/>
        <v>2.2677514509448711E-165</v>
      </c>
      <c r="AF651" s="236">
        <f t="shared" si="222"/>
        <v>1098.5535657802379</v>
      </c>
      <c r="AG651" s="237">
        <f t="shared" ref="AG651:AG714" si="232">AF651/16157</f>
        <v>6.7992422218248305E-2</v>
      </c>
      <c r="AH651" s="254">
        <f t="shared" ref="AH651:AH714" si="233">AH650+7</f>
        <v>36022</v>
      </c>
      <c r="AI651" s="259">
        <f t="shared" si="223"/>
        <v>65.515610756321308</v>
      </c>
      <c r="AJ651" s="259">
        <f t="shared" si="224"/>
        <v>0.75589766766011501</v>
      </c>
      <c r="AK651" s="253">
        <f t="shared" si="225"/>
        <v>3.8377332246759356E-166</v>
      </c>
      <c r="AL651" s="256">
        <f t="shared" si="226"/>
        <v>5961.9205788252393</v>
      </c>
      <c r="AM651" s="257">
        <f t="shared" si="227"/>
        <v>184.43903090906804</v>
      </c>
      <c r="AN651" s="258">
        <f t="shared" si="228"/>
        <v>2.4945265960393581E-164</v>
      </c>
      <c r="AO651" s="236">
        <f t="shared" si="229"/>
        <v>6146.359609734307</v>
      </c>
      <c r="AP651" s="241">
        <f t="shared" si="230"/>
        <v>4.5942068316584872E-2</v>
      </c>
    </row>
    <row r="652" spans="21:42">
      <c r="U652" s="251">
        <v>643</v>
      </c>
      <c r="V652" s="252">
        <f t="shared" si="216"/>
        <v>0.7527203905419525</v>
      </c>
      <c r="W652" s="252">
        <f t="shared" si="217"/>
        <v>1.5979799417004132E-2</v>
      </c>
      <c r="X652" s="253">
        <f t="shared" si="218"/>
        <v>1.1908295257253813E-169</v>
      </c>
      <c r="Y652" s="254">
        <f t="shared" si="231"/>
        <v>45116</v>
      </c>
      <c r="Z652" s="255">
        <f t="shared" si="219"/>
        <v>11.290805858129287</v>
      </c>
      <c r="AA652" s="255">
        <f t="shared" si="220"/>
        <v>0.2876363895060744</v>
      </c>
      <c r="AB652" s="253">
        <f t="shared" si="221"/>
        <v>1.9053272411606101E-167</v>
      </c>
      <c r="AC652" s="256">
        <f t="shared" si="213"/>
        <v>1027.4633330897652</v>
      </c>
      <c r="AD652" s="257">
        <f t="shared" si="214"/>
        <v>70.183279039482144</v>
      </c>
      <c r="AE652" s="258">
        <f t="shared" si="215"/>
        <v>1.2384627067543965E-165</v>
      </c>
      <c r="AF652" s="236">
        <f t="shared" si="222"/>
        <v>1097.6466121292474</v>
      </c>
      <c r="AG652" s="237">
        <f t="shared" si="232"/>
        <v>6.7936288427879396E-2</v>
      </c>
      <c r="AH652" s="254">
        <f t="shared" si="233"/>
        <v>36029</v>
      </c>
      <c r="AI652" s="259">
        <f t="shared" si="223"/>
        <v>65.486673977149863</v>
      </c>
      <c r="AJ652" s="259">
        <f t="shared" si="224"/>
        <v>0.75105057259919417</v>
      </c>
      <c r="AK652" s="253">
        <f t="shared" si="225"/>
        <v>2.095859965276671E-166</v>
      </c>
      <c r="AL652" s="256">
        <f t="shared" si="226"/>
        <v>5959.2873319206374</v>
      </c>
      <c r="AM652" s="257">
        <f t="shared" si="227"/>
        <v>183.25633971420336</v>
      </c>
      <c r="AN652" s="258">
        <f t="shared" si="228"/>
        <v>1.362308977429836E-164</v>
      </c>
      <c r="AO652" s="236">
        <f t="shared" si="229"/>
        <v>6142.5436716348404</v>
      </c>
      <c r="AP652" s="241">
        <f t="shared" si="230"/>
        <v>4.5913545402211313E-2</v>
      </c>
    </row>
    <row r="653" spans="21:42">
      <c r="U653" s="251">
        <v>644</v>
      </c>
      <c r="V653" s="252">
        <f t="shared" si="216"/>
        <v>0.75238793078972677</v>
      </c>
      <c r="W653" s="252">
        <f t="shared" si="217"/>
        <v>1.5877331040473182E-2</v>
      </c>
      <c r="X653" s="253">
        <f t="shared" si="218"/>
        <v>6.503349196836998E-170</v>
      </c>
      <c r="Y653" s="254">
        <f t="shared" si="231"/>
        <v>45123</v>
      </c>
      <c r="Z653" s="255">
        <f t="shared" si="219"/>
        <v>11.285818961845901</v>
      </c>
      <c r="AA653" s="255">
        <f t="shared" si="220"/>
        <v>0.28579195872851726</v>
      </c>
      <c r="AB653" s="253">
        <f t="shared" si="221"/>
        <v>1.0405358714939197E-167</v>
      </c>
      <c r="AC653" s="256">
        <f t="shared" si="213"/>
        <v>1027.0095255279771</v>
      </c>
      <c r="AD653" s="257">
        <f t="shared" si="214"/>
        <v>69.733237929758204</v>
      </c>
      <c r="AE653" s="258">
        <f t="shared" si="215"/>
        <v>6.7634831647104773E-166</v>
      </c>
      <c r="AF653" s="236">
        <f t="shared" si="222"/>
        <v>1096.7427634577352</v>
      </c>
      <c r="AG653" s="237">
        <f t="shared" si="232"/>
        <v>6.7880346813005837E-2</v>
      </c>
      <c r="AH653" s="254">
        <f t="shared" si="233"/>
        <v>36036</v>
      </c>
      <c r="AI653" s="259">
        <f t="shared" si="223"/>
        <v>65.457749978706232</v>
      </c>
      <c r="AJ653" s="259">
        <f t="shared" si="224"/>
        <v>0.74623455890223955</v>
      </c>
      <c r="AK653" s="253">
        <f t="shared" si="225"/>
        <v>1.1445894586433116E-166</v>
      </c>
      <c r="AL653" s="256">
        <f t="shared" si="226"/>
        <v>5956.6552480622668</v>
      </c>
      <c r="AM653" s="257">
        <f t="shared" si="227"/>
        <v>182.08123237214642</v>
      </c>
      <c r="AN653" s="258">
        <f t="shared" si="228"/>
        <v>7.439831481181525E-165</v>
      </c>
      <c r="AO653" s="236">
        <f t="shared" si="229"/>
        <v>6138.7364804344134</v>
      </c>
      <c r="AP653" s="241">
        <f t="shared" si="230"/>
        <v>4.5885087868104892E-2</v>
      </c>
    </row>
    <row r="654" spans="21:42">
      <c r="U654" s="251">
        <v>645</v>
      </c>
      <c r="V654" s="252">
        <f t="shared" si="216"/>
        <v>0.75205561787753383</v>
      </c>
      <c r="W654" s="252">
        <f t="shared" si="217"/>
        <v>1.5775519729022643E-2</v>
      </c>
      <c r="X654" s="253">
        <f t="shared" si="218"/>
        <v>3.5516041433588192E-170</v>
      </c>
      <c r="Y654" s="254">
        <f t="shared" si="231"/>
        <v>45130</v>
      </c>
      <c r="Z654" s="255">
        <f t="shared" si="219"/>
        <v>11.280834268163007</v>
      </c>
      <c r="AA654" s="255">
        <f t="shared" si="220"/>
        <v>0.28395935512240755</v>
      </c>
      <c r="AB654" s="253">
        <f t="shared" si="221"/>
        <v>5.682566629374111E-168</v>
      </c>
      <c r="AC654" s="256">
        <f t="shared" si="213"/>
        <v>1026.5559184028334</v>
      </c>
      <c r="AD654" s="257">
        <f t="shared" si="214"/>
        <v>69.286082649867438</v>
      </c>
      <c r="AE654" s="258">
        <f t="shared" si="215"/>
        <v>3.6936683090931723E-166</v>
      </c>
      <c r="AF654" s="236">
        <f t="shared" si="222"/>
        <v>1095.8420010527009</v>
      </c>
      <c r="AG654" s="237">
        <f t="shared" si="232"/>
        <v>6.7824596215429897E-2</v>
      </c>
      <c r="AH654" s="254">
        <f t="shared" si="233"/>
        <v>36043</v>
      </c>
      <c r="AI654" s="259">
        <f t="shared" si="223"/>
        <v>65.428838755345438</v>
      </c>
      <c r="AJ654" s="259">
        <f t="shared" si="224"/>
        <v>0.74144942726406415</v>
      </c>
      <c r="AK654" s="253">
        <f t="shared" si="225"/>
        <v>6.2508232923115219E-167</v>
      </c>
      <c r="AL654" s="256">
        <f t="shared" si="226"/>
        <v>5954.0243267364349</v>
      </c>
      <c r="AM654" s="257">
        <f t="shared" si="227"/>
        <v>180.91366025243164</v>
      </c>
      <c r="AN654" s="258">
        <f t="shared" si="228"/>
        <v>4.0630351400024892E-165</v>
      </c>
      <c r="AO654" s="236">
        <f t="shared" si="229"/>
        <v>6134.9379869888662</v>
      </c>
      <c r="AP654" s="241">
        <f t="shared" si="230"/>
        <v>4.5856695346928773E-2</v>
      </c>
    </row>
    <row r="655" spans="21:42">
      <c r="U655" s="251">
        <v>646</v>
      </c>
      <c r="V655" s="252">
        <f t="shared" si="216"/>
        <v>0.75172345174051791</v>
      </c>
      <c r="W655" s="252">
        <f t="shared" si="217"/>
        <v>1.5674361269308493E-2</v>
      </c>
      <c r="X655" s="253">
        <f t="shared" si="218"/>
        <v>1.9395993678544984E-170</v>
      </c>
      <c r="Y655" s="254">
        <f t="shared" si="231"/>
        <v>45137</v>
      </c>
      <c r="Z655" s="255">
        <f t="shared" si="219"/>
        <v>11.275851776107769</v>
      </c>
      <c r="AA655" s="255">
        <f t="shared" si="220"/>
        <v>0.28213850284755287</v>
      </c>
      <c r="AB655" s="253">
        <f t="shared" si="221"/>
        <v>3.1033589885671975E-168</v>
      </c>
      <c r="AC655" s="256">
        <f t="shared" si="213"/>
        <v>1026.1025116258072</v>
      </c>
      <c r="AD655" s="257">
        <f t="shared" si="214"/>
        <v>68.8417946948029</v>
      </c>
      <c r="AE655" s="258">
        <f t="shared" si="215"/>
        <v>2.0171833425686781E-166</v>
      </c>
      <c r="AF655" s="236">
        <f t="shared" si="222"/>
        <v>1094.9443063206102</v>
      </c>
      <c r="AG655" s="237">
        <f t="shared" si="232"/>
        <v>6.776903548434797E-2</v>
      </c>
      <c r="AH655" s="254">
        <f t="shared" si="233"/>
        <v>36050</v>
      </c>
      <c r="AI655" s="259">
        <f t="shared" si="223"/>
        <v>65.399940301425062</v>
      </c>
      <c r="AJ655" s="259">
        <f t="shared" si="224"/>
        <v>0.73669497965749919</v>
      </c>
      <c r="AK655" s="253">
        <f t="shared" si="225"/>
        <v>3.4136948874239174E-167</v>
      </c>
      <c r="AL655" s="256">
        <f t="shared" si="226"/>
        <v>5951.394567429681</v>
      </c>
      <c r="AM655" s="257">
        <f t="shared" si="227"/>
        <v>179.75357503642979</v>
      </c>
      <c r="AN655" s="258">
        <f t="shared" si="228"/>
        <v>2.2189016768255463E-165</v>
      </c>
      <c r="AO655" s="236">
        <f t="shared" si="229"/>
        <v>6131.1481424661106</v>
      </c>
      <c r="AP655" s="241">
        <f t="shared" si="230"/>
        <v>4.5828367473678744E-2</v>
      </c>
    </row>
    <row r="656" spans="21:42">
      <c r="U656" s="251">
        <v>647</v>
      </c>
      <c r="V656" s="252">
        <f t="shared" si="216"/>
        <v>0.75139143231385142</v>
      </c>
      <c r="W656" s="252">
        <f t="shared" si="217"/>
        <v>1.5573851475004268E-2</v>
      </c>
      <c r="X656" s="253">
        <f t="shared" si="218"/>
        <v>1.059252539395827E-170</v>
      </c>
      <c r="Y656" s="254">
        <f t="shared" si="231"/>
        <v>45144</v>
      </c>
      <c r="Z656" s="255">
        <f t="shared" si="219"/>
        <v>11.27087148470777</v>
      </c>
      <c r="AA656" s="255">
        <f t="shared" si="220"/>
        <v>0.28032932655007681</v>
      </c>
      <c r="AB656" s="253">
        <f t="shared" si="221"/>
        <v>1.6948040630333234E-168</v>
      </c>
      <c r="AC656" s="256">
        <f t="shared" si="213"/>
        <v>1025.6493051084069</v>
      </c>
      <c r="AD656" s="257">
        <f t="shared" si="214"/>
        <v>68.400355678218745</v>
      </c>
      <c r="AE656" s="258">
        <f t="shared" si="215"/>
        <v>1.1016226409716602E-166</v>
      </c>
      <c r="AF656" s="236">
        <f t="shared" si="222"/>
        <v>1094.0496607866257</v>
      </c>
      <c r="AG656" s="237">
        <f t="shared" si="232"/>
        <v>6.7713663476302893E-2</v>
      </c>
      <c r="AH656" s="254">
        <f t="shared" si="233"/>
        <v>36057</v>
      </c>
      <c r="AI656" s="259">
        <f t="shared" si="223"/>
        <v>65.37105461130507</v>
      </c>
      <c r="AJ656" s="259">
        <f t="shared" si="224"/>
        <v>0.73197101932520059</v>
      </c>
      <c r="AK656" s="253">
        <f t="shared" si="225"/>
        <v>1.8642844693366555E-167</v>
      </c>
      <c r="AL656" s="256">
        <f t="shared" si="226"/>
        <v>5948.765969628761</v>
      </c>
      <c r="AM656" s="257">
        <f t="shared" si="227"/>
        <v>178.60092871534897</v>
      </c>
      <c r="AN656" s="258">
        <f t="shared" si="228"/>
        <v>1.2117849050688259E-165</v>
      </c>
      <c r="AO656" s="236">
        <f t="shared" si="229"/>
        <v>6127.3668983441103</v>
      </c>
      <c r="AP656" s="241">
        <f t="shared" si="230"/>
        <v>4.5800103885668124E-2</v>
      </c>
    </row>
    <row r="657" spans="21:42">
      <c r="U657" s="251">
        <v>648</v>
      </c>
      <c r="V657" s="252">
        <f t="shared" si="216"/>
        <v>0.75105955953273584</v>
      </c>
      <c r="W657" s="252">
        <f t="shared" si="217"/>
        <v>1.5473986186627764E-2</v>
      </c>
      <c r="X657" s="253">
        <f t="shared" si="218"/>
        <v>5.7847819545216769E-171</v>
      </c>
      <c r="Y657" s="254">
        <f t="shared" si="231"/>
        <v>45151</v>
      </c>
      <c r="Z657" s="255">
        <f t="shared" si="219"/>
        <v>11.265893392991037</v>
      </c>
      <c r="AA657" s="255">
        <f t="shared" si="220"/>
        <v>0.27853175135929975</v>
      </c>
      <c r="AB657" s="253">
        <f t="shared" si="221"/>
        <v>9.2556511272346833E-169</v>
      </c>
      <c r="AC657" s="256">
        <f t="shared" si="213"/>
        <v>1025.1962987621844</v>
      </c>
      <c r="AD657" s="257">
        <f t="shared" si="214"/>
        <v>67.961747331669145</v>
      </c>
      <c r="AE657" s="258">
        <f t="shared" si="215"/>
        <v>6.0161732327025442E-167</v>
      </c>
      <c r="AF657" s="236">
        <f t="shared" si="222"/>
        <v>1093.1580460938535</v>
      </c>
      <c r="AG657" s="237">
        <f t="shared" si="232"/>
        <v>6.7658479055137305E-2</v>
      </c>
      <c r="AH657" s="254">
        <f t="shared" si="233"/>
        <v>36064</v>
      </c>
      <c r="AI657" s="259">
        <f t="shared" si="223"/>
        <v>65.342181679348016</v>
      </c>
      <c r="AJ657" s="259">
        <f t="shared" si="224"/>
        <v>0.7272773507715049</v>
      </c>
      <c r="AK657" s="253">
        <f t="shared" si="225"/>
        <v>1.0181216239958151E-167</v>
      </c>
      <c r="AL657" s="256">
        <f t="shared" si="226"/>
        <v>5946.1385328206688</v>
      </c>
      <c r="AM657" s="257">
        <f t="shared" si="227"/>
        <v>177.45567358824718</v>
      </c>
      <c r="AN657" s="258">
        <f t="shared" si="228"/>
        <v>6.6177905559727986E-166</v>
      </c>
      <c r="AO657" s="236">
        <f t="shared" si="229"/>
        <v>6123.5942064089159</v>
      </c>
      <c r="AP657" s="241">
        <f t="shared" si="230"/>
        <v>4.5771904222513107E-2</v>
      </c>
    </row>
    <row r="658" spans="21:42">
      <c r="U658" s="251">
        <v>649</v>
      </c>
      <c r="V658" s="252">
        <f t="shared" si="216"/>
        <v>0.75072783333240101</v>
      </c>
      <c r="W658" s="252">
        <f t="shared" si="217"/>
        <v>1.5374761271368883E-2</v>
      </c>
      <c r="X658" s="253">
        <f t="shared" si="218"/>
        <v>3.1591807446072068E-171</v>
      </c>
      <c r="Y658" s="254">
        <f t="shared" si="231"/>
        <v>45158</v>
      </c>
      <c r="Z658" s="255">
        <f t="shared" si="219"/>
        <v>11.260917499986014</v>
      </c>
      <c r="AA658" s="255">
        <f t="shared" si="220"/>
        <v>0.2767457028846399</v>
      </c>
      <c r="AB658" s="253">
        <f t="shared" si="221"/>
        <v>5.0546891913715309E-169</v>
      </c>
      <c r="AC658" s="256">
        <f t="shared" si="213"/>
        <v>1024.7434924987272</v>
      </c>
      <c r="AD658" s="257">
        <f t="shared" si="214"/>
        <v>67.525951503852141</v>
      </c>
      <c r="AE658" s="258">
        <f t="shared" si="215"/>
        <v>3.2855479743914954E-167</v>
      </c>
      <c r="AF658" s="236">
        <f t="shared" si="222"/>
        <v>1092.2694440025793</v>
      </c>
      <c r="AG658" s="237">
        <f t="shared" si="232"/>
        <v>6.7603481091946485E-2</v>
      </c>
      <c r="AH658" s="254">
        <f t="shared" si="233"/>
        <v>36071</v>
      </c>
      <c r="AI658" s="259">
        <f t="shared" si="223"/>
        <v>65.313321499918885</v>
      </c>
      <c r="AJ658" s="259">
        <f t="shared" si="224"/>
        <v>0.72261377975433749</v>
      </c>
      <c r="AK658" s="253">
        <f t="shared" si="225"/>
        <v>5.5601581105086836E-168</v>
      </c>
      <c r="AL658" s="256">
        <f t="shared" si="226"/>
        <v>5943.5122564926178</v>
      </c>
      <c r="AM658" s="257">
        <f t="shared" si="227"/>
        <v>176.31776226005834</v>
      </c>
      <c r="AN658" s="258">
        <f t="shared" si="228"/>
        <v>3.6141027718306438E-166</v>
      </c>
      <c r="AO658" s="236">
        <f t="shared" si="229"/>
        <v>6119.8300187526766</v>
      </c>
      <c r="AP658" s="241">
        <f t="shared" si="230"/>
        <v>4.5743768126117849E-2</v>
      </c>
    </row>
    <row r="659" spans="21:42">
      <c r="U659" s="251">
        <v>650</v>
      </c>
      <c r="V659" s="252">
        <f t="shared" si="216"/>
        <v>0.75039625364810558</v>
      </c>
      <c r="W659" s="252">
        <f t="shared" si="217"/>
        <v>1.5276172622918647E-2</v>
      </c>
      <c r="X659" s="253">
        <f t="shared" si="218"/>
        <v>1.7252893982108193E-171</v>
      </c>
      <c r="Y659" s="254">
        <f t="shared" si="231"/>
        <v>45165</v>
      </c>
      <c r="Z659" s="255">
        <f t="shared" si="219"/>
        <v>11.255943804721584</v>
      </c>
      <c r="AA659" s="255">
        <f t="shared" si="220"/>
        <v>0.27497110721253565</v>
      </c>
      <c r="AB659" s="253">
        <f t="shared" si="221"/>
        <v>2.7604630371373109E-169</v>
      </c>
      <c r="AC659" s="256">
        <f t="shared" si="213"/>
        <v>1024.2908862296642</v>
      </c>
      <c r="AD659" s="257">
        <f t="shared" si="214"/>
        <v>67.092950159858702</v>
      </c>
      <c r="AE659" s="258">
        <f t="shared" si="215"/>
        <v>1.7943009741392523E-167</v>
      </c>
      <c r="AF659" s="236">
        <f t="shared" si="222"/>
        <v>1091.3838363895229</v>
      </c>
      <c r="AG659" s="237">
        <f t="shared" si="232"/>
        <v>6.7548668465032061E-2</v>
      </c>
      <c r="AH659" s="254">
        <f t="shared" si="233"/>
        <v>36078</v>
      </c>
      <c r="AI659" s="259">
        <f t="shared" si="223"/>
        <v>65.28447406738519</v>
      </c>
      <c r="AJ659" s="259">
        <f t="shared" si="224"/>
        <v>0.71798011327717637</v>
      </c>
      <c r="AK659" s="253">
        <f t="shared" si="225"/>
        <v>3.0365093408510421E-168</v>
      </c>
      <c r="AL659" s="256">
        <f t="shared" si="226"/>
        <v>5940.8871401320521</v>
      </c>
      <c r="AM659" s="257">
        <f t="shared" si="227"/>
        <v>175.18714763963101</v>
      </c>
      <c r="AN659" s="258">
        <f t="shared" si="228"/>
        <v>1.9737310715531775E-166</v>
      </c>
      <c r="AO659" s="236">
        <f t="shared" si="229"/>
        <v>6116.074287771683</v>
      </c>
      <c r="AP659" s="241">
        <f t="shared" si="230"/>
        <v>4.5715695240659888E-2</v>
      </c>
    </row>
    <row r="660" spans="21:42">
      <c r="U660" s="251">
        <v>651</v>
      </c>
      <c r="V660" s="252">
        <f t="shared" si="216"/>
        <v>0.75006482041513667</v>
      </c>
      <c r="W660" s="252">
        <f t="shared" si="217"/>
        <v>1.5178216161299288E-2</v>
      </c>
      <c r="X660" s="253">
        <f t="shared" si="218"/>
        <v>9.422137409073489E-172</v>
      </c>
      <c r="Y660" s="254">
        <f t="shared" si="231"/>
        <v>45172</v>
      </c>
      <c r="Z660" s="255">
        <f t="shared" si="219"/>
        <v>11.25097230622705</v>
      </c>
      <c r="AA660" s="255">
        <f t="shared" si="220"/>
        <v>0.27320789090338715</v>
      </c>
      <c r="AB660" s="253">
        <f t="shared" si="221"/>
        <v>1.5075419854517582E-169</v>
      </c>
      <c r="AC660" s="256">
        <f t="shared" si="213"/>
        <v>1023.8384798666615</v>
      </c>
      <c r="AD660" s="257">
        <f t="shared" si="214"/>
        <v>66.662725380426451</v>
      </c>
      <c r="AE660" s="258">
        <f t="shared" si="215"/>
        <v>9.7990229054364303E-168</v>
      </c>
      <c r="AF660" s="236">
        <f t="shared" si="222"/>
        <v>1090.5012052470879</v>
      </c>
      <c r="AG660" s="237">
        <f t="shared" si="232"/>
        <v>6.7494040059855667E-2</v>
      </c>
      <c r="AH660" s="254">
        <f t="shared" si="233"/>
        <v>36085</v>
      </c>
      <c r="AI660" s="259">
        <f t="shared" si="223"/>
        <v>65.255639376116889</v>
      </c>
      <c r="AJ660" s="259">
        <f t="shared" si="224"/>
        <v>0.71337615958106648</v>
      </c>
      <c r="AK660" s="253">
        <f t="shared" si="225"/>
        <v>1.6582961839969341E-168</v>
      </c>
      <c r="AL660" s="256">
        <f t="shared" si="226"/>
        <v>5938.263183226637</v>
      </c>
      <c r="AM660" s="257">
        <f t="shared" si="227"/>
        <v>174.06378293778019</v>
      </c>
      <c r="AN660" s="258">
        <f t="shared" si="228"/>
        <v>1.0778925195980071E-166</v>
      </c>
      <c r="AO660" s="236">
        <f t="shared" si="229"/>
        <v>6112.3269661644172</v>
      </c>
      <c r="AP660" s="241">
        <f t="shared" si="230"/>
        <v>4.5687685212575532E-2</v>
      </c>
    </row>
    <row r="661" spans="21:42">
      <c r="U661" s="251">
        <v>652</v>
      </c>
      <c r="V661" s="252">
        <f t="shared" si="216"/>
        <v>0.74973353356881001</v>
      </c>
      <c r="W661" s="252">
        <f t="shared" si="217"/>
        <v>1.5080887832695273E-2</v>
      </c>
      <c r="X661" s="253">
        <f t="shared" si="218"/>
        <v>5.1456105536567553E-172</v>
      </c>
      <c r="Y661" s="254">
        <f t="shared" si="231"/>
        <v>45179</v>
      </c>
      <c r="Z661" s="255">
        <f t="shared" si="219"/>
        <v>11.246003003532151</v>
      </c>
      <c r="AA661" s="255">
        <f t="shared" si="220"/>
        <v>0.27145598098851492</v>
      </c>
      <c r="AB661" s="253">
        <f t="shared" si="221"/>
        <v>8.2329768858508078E-170</v>
      </c>
      <c r="AC661" s="256">
        <f t="shared" si="213"/>
        <v>1023.3862733214257</v>
      </c>
      <c r="AD661" s="257">
        <f t="shared" si="214"/>
        <v>66.235259361197649</v>
      </c>
      <c r="AE661" s="258">
        <f t="shared" si="215"/>
        <v>5.3514349758030254E-168</v>
      </c>
      <c r="AF661" s="236">
        <f t="shared" si="222"/>
        <v>1089.6215326826234</v>
      </c>
      <c r="AG661" s="237">
        <f t="shared" si="232"/>
        <v>6.7439594768993222E-2</v>
      </c>
      <c r="AH661" s="254">
        <f t="shared" si="233"/>
        <v>36092</v>
      </c>
      <c r="AI661" s="259">
        <f t="shared" si="223"/>
        <v>65.226817420486469</v>
      </c>
      <c r="AJ661" s="259">
        <f t="shared" si="224"/>
        <v>0.70880172813667786</v>
      </c>
      <c r="AK661" s="253">
        <f t="shared" si="225"/>
        <v>9.0562745744358895E-169</v>
      </c>
      <c r="AL661" s="256">
        <f t="shared" si="226"/>
        <v>5935.6403852642688</v>
      </c>
      <c r="AM661" s="257">
        <f t="shared" si="227"/>
        <v>172.9476216653494</v>
      </c>
      <c r="AN661" s="258">
        <f t="shared" si="228"/>
        <v>5.8865784733833274E-167</v>
      </c>
      <c r="AO661" s="236">
        <f t="shared" si="229"/>
        <v>6108.5880069296181</v>
      </c>
      <c r="AP661" s="241">
        <f t="shared" si="230"/>
        <v>4.5659737690545411E-2</v>
      </c>
    </row>
    <row r="662" spans="21:42">
      <c r="U662" s="251">
        <v>653</v>
      </c>
      <c r="V662" s="252">
        <f t="shared" si="216"/>
        <v>0.74940239304446976</v>
      </c>
      <c r="W662" s="252">
        <f t="shared" si="217"/>
        <v>1.4984183609285733E-2</v>
      </c>
      <c r="X662" s="253">
        <f t="shared" si="218"/>
        <v>2.8101169427230713E-172</v>
      </c>
      <c r="Y662" s="254">
        <f t="shared" si="231"/>
        <v>45186</v>
      </c>
      <c r="Z662" s="255">
        <f t="shared" si="219"/>
        <v>11.241035895667046</v>
      </c>
      <c r="AA662" s="255">
        <f t="shared" si="220"/>
        <v>0.26971530496714319</v>
      </c>
      <c r="AB662" s="253">
        <f t="shared" si="221"/>
        <v>4.4961871083569144E-170</v>
      </c>
      <c r="AC662" s="256">
        <f t="shared" si="213"/>
        <v>1022.934266505701</v>
      </c>
      <c r="AD662" s="257">
        <f t="shared" si="214"/>
        <v>65.810534411982928</v>
      </c>
      <c r="AE662" s="258">
        <f t="shared" si="215"/>
        <v>2.9225216204319945E-168</v>
      </c>
      <c r="AF662" s="236">
        <f t="shared" si="222"/>
        <v>1088.744800917684</v>
      </c>
      <c r="AG662" s="237">
        <f t="shared" si="232"/>
        <v>6.7385331492089126E-2</v>
      </c>
      <c r="AH662" s="254">
        <f t="shared" si="233"/>
        <v>36099</v>
      </c>
      <c r="AI662" s="259">
        <f t="shared" si="223"/>
        <v>65.198008194868862</v>
      </c>
      <c r="AJ662" s="259">
        <f t="shared" si="224"/>
        <v>0.70425662963642943</v>
      </c>
      <c r="AK662" s="253">
        <f t="shared" si="225"/>
        <v>4.9458058191926052E-169</v>
      </c>
      <c r="AL662" s="256">
        <f t="shared" si="226"/>
        <v>5933.0187457330658</v>
      </c>
      <c r="AM662" s="257">
        <f t="shared" si="227"/>
        <v>171.83861763128877</v>
      </c>
      <c r="AN662" s="258">
        <f t="shared" si="228"/>
        <v>3.2147737824751933E-167</v>
      </c>
      <c r="AO662" s="236">
        <f t="shared" si="229"/>
        <v>6104.8573633643546</v>
      </c>
      <c r="AP662" s="241">
        <f t="shared" si="230"/>
        <v>4.5631852325480095E-2</v>
      </c>
    </row>
    <row r="663" spans="21:42">
      <c r="U663" s="251">
        <v>654</v>
      </c>
      <c r="V663" s="252">
        <f t="shared" si="216"/>
        <v>0.74907139877748907</v>
      </c>
      <c r="W663" s="252">
        <f t="shared" si="217"/>
        <v>1.4888099489077603E-2</v>
      </c>
      <c r="X663" s="253">
        <f t="shared" si="218"/>
        <v>1.5346589388052863E-172</v>
      </c>
      <c r="Y663" s="254">
        <f t="shared" si="231"/>
        <v>45193</v>
      </c>
      <c r="Z663" s="255">
        <f t="shared" si="219"/>
        <v>11.236070981662337</v>
      </c>
      <c r="AA663" s="255">
        <f t="shared" si="220"/>
        <v>0.26798579080339685</v>
      </c>
      <c r="AB663" s="253">
        <f t="shared" si="221"/>
        <v>2.4554543020884582E-170</v>
      </c>
      <c r="AC663" s="256">
        <f t="shared" si="213"/>
        <v>1022.4824593312726</v>
      </c>
      <c r="AD663" s="257">
        <f t="shared" si="214"/>
        <v>65.38853295602884</v>
      </c>
      <c r="AE663" s="258">
        <f t="shared" si="215"/>
        <v>1.5960452963574979E-168</v>
      </c>
      <c r="AF663" s="236">
        <f t="shared" si="222"/>
        <v>1087.8709922873015</v>
      </c>
      <c r="AG663" s="237">
        <f t="shared" si="232"/>
        <v>6.7331249135811205E-2</v>
      </c>
      <c r="AH663" s="254">
        <f t="shared" si="233"/>
        <v>36106</v>
      </c>
      <c r="AI663" s="259">
        <f t="shared" si="223"/>
        <v>65.169211693641543</v>
      </c>
      <c r="AJ663" s="259">
        <f t="shared" si="224"/>
        <v>0.69974067598664735</v>
      </c>
      <c r="AK663" s="253">
        <f t="shared" si="225"/>
        <v>2.700999732297304E-169</v>
      </c>
      <c r="AL663" s="256">
        <f t="shared" si="226"/>
        <v>5930.3982641213797</v>
      </c>
      <c r="AM663" s="257">
        <f t="shared" si="227"/>
        <v>170.73672494074196</v>
      </c>
      <c r="AN663" s="258">
        <f t="shared" si="228"/>
        <v>1.7556498259932477E-167</v>
      </c>
      <c r="AO663" s="236">
        <f t="shared" si="229"/>
        <v>6101.1349890621213</v>
      </c>
      <c r="AP663" s="241">
        <f t="shared" si="230"/>
        <v>4.5604028770505824E-2</v>
      </c>
    </row>
    <row r="664" spans="21:42">
      <c r="U664" s="251">
        <v>655</v>
      </c>
      <c r="V664" s="252">
        <f t="shared" si="216"/>
        <v>0.74874055070326906</v>
      </c>
      <c r="W664" s="252">
        <f t="shared" si="217"/>
        <v>1.4792631495740094E-2</v>
      </c>
      <c r="X664" s="253">
        <f t="shared" si="218"/>
        <v>8.3810677863555717E-173</v>
      </c>
      <c r="Y664" s="254">
        <f t="shared" si="231"/>
        <v>45200</v>
      </c>
      <c r="Z664" s="255">
        <f t="shared" si="219"/>
        <v>11.231108260549036</v>
      </c>
      <c r="AA664" s="255">
        <f t="shared" si="220"/>
        <v>0.2662673669233217</v>
      </c>
      <c r="AB664" s="253">
        <f t="shared" si="221"/>
        <v>1.3409708458168915E-170</v>
      </c>
      <c r="AC664" s="256">
        <f t="shared" si="213"/>
        <v>1022.0308517099622</v>
      </c>
      <c r="AD664" s="257">
        <f t="shared" si="214"/>
        <v>64.969237529290481</v>
      </c>
      <c r="AE664" s="258">
        <f t="shared" si="215"/>
        <v>8.7163104978097951E-169</v>
      </c>
      <c r="AF664" s="236">
        <f t="shared" si="222"/>
        <v>1087.0000892392527</v>
      </c>
      <c r="AG664" s="237">
        <f t="shared" si="232"/>
        <v>6.7277346613805328E-2</v>
      </c>
      <c r="AH664" s="254">
        <f t="shared" si="233"/>
        <v>36113</v>
      </c>
      <c r="AI664" s="259">
        <f t="shared" si="223"/>
        <v>65.140427911184403</v>
      </c>
      <c r="AJ664" s="259">
        <f t="shared" si="224"/>
        <v>0.6952536802997844</v>
      </c>
      <c r="AK664" s="253">
        <f t="shared" si="225"/>
        <v>1.4750679303985807E-169</v>
      </c>
      <c r="AL664" s="256">
        <f t="shared" si="226"/>
        <v>5927.77893991778</v>
      </c>
      <c r="AM664" s="257">
        <f t="shared" si="227"/>
        <v>169.64189799314738</v>
      </c>
      <c r="AN664" s="258">
        <f t="shared" si="228"/>
        <v>9.5879415475907734E-168</v>
      </c>
      <c r="AO664" s="236">
        <f t="shared" si="229"/>
        <v>6097.4208379109277</v>
      </c>
      <c r="AP664" s="241">
        <f t="shared" si="230"/>
        <v>4.5576266680950238E-2</v>
      </c>
    </row>
    <row r="665" spans="21:42">
      <c r="U665" s="251">
        <v>656</v>
      </c>
      <c r="V665" s="252">
        <f t="shared" si="216"/>
        <v>0.74840984875723993</v>
      </c>
      <c r="W665" s="252">
        <f t="shared" si="217"/>
        <v>1.4697775678440165E-2</v>
      </c>
      <c r="X665" s="253">
        <f t="shared" si="218"/>
        <v>4.5770623989047295E-173</v>
      </c>
      <c r="Y665" s="254">
        <f t="shared" si="231"/>
        <v>45207</v>
      </c>
      <c r="Z665" s="255">
        <f t="shared" si="219"/>
        <v>11.2261477313586</v>
      </c>
      <c r="AA665" s="255">
        <f t="shared" si="220"/>
        <v>0.26455996221192296</v>
      </c>
      <c r="AB665" s="253">
        <f t="shared" si="221"/>
        <v>7.3232998382475671E-171</v>
      </c>
      <c r="AC665" s="256">
        <f t="shared" si="213"/>
        <v>1021.5794435536326</v>
      </c>
      <c r="AD665" s="257">
        <f t="shared" si="214"/>
        <v>64.55263077970919</v>
      </c>
      <c r="AE665" s="258">
        <f t="shared" si="215"/>
        <v>4.7601448948609184E-169</v>
      </c>
      <c r="AF665" s="236">
        <f t="shared" si="222"/>
        <v>1086.1320743333417</v>
      </c>
      <c r="AG665" s="237">
        <f t="shared" si="232"/>
        <v>6.7223622846651093E-2</v>
      </c>
      <c r="AH665" s="254">
        <f t="shared" si="233"/>
        <v>36120</v>
      </c>
      <c r="AI665" s="259">
        <f t="shared" si="223"/>
        <v>65.111656841879878</v>
      </c>
      <c r="AJ665" s="259">
        <f t="shared" si="224"/>
        <v>0.69079545688668775</v>
      </c>
      <c r="AK665" s="253">
        <f t="shared" si="225"/>
        <v>8.0556298220723231E-170</v>
      </c>
      <c r="AL665" s="256">
        <f t="shared" si="226"/>
        <v>5925.1607726110688</v>
      </c>
      <c r="AM665" s="257">
        <f t="shared" si="227"/>
        <v>168.55409148035179</v>
      </c>
      <c r="AN665" s="258">
        <f t="shared" si="228"/>
        <v>5.2361593843470094E-168</v>
      </c>
      <c r="AO665" s="236">
        <f t="shared" si="229"/>
        <v>6093.7148640914202</v>
      </c>
      <c r="AP665" s="241">
        <f t="shared" si="230"/>
        <v>4.5548565714328366E-2</v>
      </c>
    </row>
    <row r="666" spans="21:42">
      <c r="U666" s="251">
        <v>657</v>
      </c>
      <c r="V666" s="252">
        <f t="shared" si="216"/>
        <v>0.74807929287485975</v>
      </c>
      <c r="W666" s="252">
        <f t="shared" si="217"/>
        <v>1.4603528111678876E-2</v>
      </c>
      <c r="X666" s="253">
        <f t="shared" si="218"/>
        <v>2.4996218545770779E-173</v>
      </c>
      <c r="Y666" s="254">
        <f t="shared" si="231"/>
        <v>45214</v>
      </c>
      <c r="Z666" s="255">
        <f t="shared" si="219"/>
        <v>11.221189393122897</v>
      </c>
      <c r="AA666" s="255">
        <f t="shared" si="220"/>
        <v>0.26286350601021974</v>
      </c>
      <c r="AB666" s="253">
        <f t="shared" si="221"/>
        <v>3.9993949673233248E-171</v>
      </c>
      <c r="AC666" s="256">
        <f t="shared" si="213"/>
        <v>1021.1282347741834</v>
      </c>
      <c r="AD666" s="257">
        <f t="shared" si="214"/>
        <v>64.138695466493616</v>
      </c>
      <c r="AE666" s="258">
        <f t="shared" si="215"/>
        <v>2.5996067287601612E-169</v>
      </c>
      <c r="AF666" s="236">
        <f t="shared" si="222"/>
        <v>1085.2669302406771</v>
      </c>
      <c r="AG666" s="237">
        <f t="shared" si="232"/>
        <v>6.7170076761816994E-2</v>
      </c>
      <c r="AH666" s="254">
        <f t="shared" si="233"/>
        <v>36127</v>
      </c>
      <c r="AI666" s="259">
        <f t="shared" si="223"/>
        <v>65.082898480112803</v>
      </c>
      <c r="AJ666" s="259">
        <f t="shared" si="224"/>
        <v>0.6863658212489071</v>
      </c>
      <c r="AK666" s="253">
        <f t="shared" si="225"/>
        <v>4.3993344640556572E-170</v>
      </c>
      <c r="AL666" s="256">
        <f t="shared" si="226"/>
        <v>5922.5437616902645</v>
      </c>
      <c r="AM666" s="257">
        <f t="shared" si="227"/>
        <v>167.47326038473332</v>
      </c>
      <c r="AN666" s="258">
        <f t="shared" si="228"/>
        <v>2.8595674016361772E-168</v>
      </c>
      <c r="AO666" s="236">
        <f t="shared" si="229"/>
        <v>6090.0170220749978</v>
      </c>
      <c r="AP666" s="241">
        <f t="shared" si="230"/>
        <v>4.5520925530328493E-2</v>
      </c>
    </row>
    <row r="667" spans="21:42">
      <c r="U667" s="251">
        <v>658</v>
      </c>
      <c r="V667" s="252">
        <f t="shared" si="216"/>
        <v>0.74774888299161579</v>
      </c>
      <c r="W667" s="252">
        <f t="shared" si="217"/>
        <v>1.4509884895129143E-2</v>
      </c>
      <c r="X667" s="253">
        <f t="shared" si="218"/>
        <v>1.3650915961676317E-173</v>
      </c>
      <c r="Y667" s="254">
        <f t="shared" si="231"/>
        <v>45221</v>
      </c>
      <c r="Z667" s="255">
        <f t="shared" si="219"/>
        <v>11.216233244874237</v>
      </c>
      <c r="AA667" s="255">
        <f t="shared" si="220"/>
        <v>0.2611779281123246</v>
      </c>
      <c r="AB667" s="253">
        <f t="shared" si="221"/>
        <v>2.1841465538682105E-171</v>
      </c>
      <c r="AC667" s="256">
        <f t="shared" si="213"/>
        <v>1020.6772252835555</v>
      </c>
      <c r="AD667" s="257">
        <f t="shared" si="214"/>
        <v>63.7274144594072</v>
      </c>
      <c r="AE667" s="258">
        <f t="shared" si="215"/>
        <v>1.4196952600143368E-169</v>
      </c>
      <c r="AF667" s="236">
        <f t="shared" si="222"/>
        <v>1084.4046397429627</v>
      </c>
      <c r="AG667" s="237">
        <f t="shared" si="232"/>
        <v>6.7116707293616559E-2</v>
      </c>
      <c r="AH667" s="254">
        <f t="shared" si="233"/>
        <v>36134</v>
      </c>
      <c r="AI667" s="259">
        <f t="shared" si="223"/>
        <v>65.054152820270573</v>
      </c>
      <c r="AJ667" s="259">
        <f t="shared" si="224"/>
        <v>0.68196459007106969</v>
      </c>
      <c r="AK667" s="253">
        <f t="shared" si="225"/>
        <v>2.4025612092550319E-170</v>
      </c>
      <c r="AL667" s="256">
        <f t="shared" si="226"/>
        <v>5919.9279066446225</v>
      </c>
      <c r="AM667" s="257">
        <f t="shared" si="227"/>
        <v>166.39935997734096</v>
      </c>
      <c r="AN667" s="258">
        <f t="shared" si="228"/>
        <v>1.5616647860157708E-168</v>
      </c>
      <c r="AO667" s="236">
        <f t="shared" si="229"/>
        <v>6086.3272666219636</v>
      </c>
      <c r="AP667" s="241">
        <f t="shared" si="230"/>
        <v>4.5493345790798397E-2</v>
      </c>
    </row>
    <row r="668" spans="21:42">
      <c r="U668" s="251">
        <v>659</v>
      </c>
      <c r="V668" s="252">
        <f t="shared" si="216"/>
        <v>0.7474186190430232</v>
      </c>
      <c r="W668" s="252">
        <f t="shared" si="217"/>
        <v>1.4416842153474154E-2</v>
      </c>
      <c r="X668" s="253">
        <f t="shared" si="218"/>
        <v>7.4550278975812837E-174</v>
      </c>
      <c r="Y668" s="254">
        <f t="shared" si="231"/>
        <v>45228</v>
      </c>
      <c r="Z668" s="255">
        <f t="shared" si="219"/>
        <v>11.211279285645348</v>
      </c>
      <c r="AA668" s="255">
        <f t="shared" si="220"/>
        <v>0.25950315876253477</v>
      </c>
      <c r="AB668" s="253">
        <f t="shared" si="221"/>
        <v>1.1928044636130055E-171</v>
      </c>
      <c r="AC668" s="256">
        <f t="shared" si="213"/>
        <v>1020.2264149937265</v>
      </c>
      <c r="AD668" s="257">
        <f t="shared" si="214"/>
        <v>63.318770738058483</v>
      </c>
      <c r="AE668" s="258">
        <f t="shared" si="215"/>
        <v>7.7532290134845365E-170</v>
      </c>
      <c r="AF668" s="236">
        <f t="shared" si="222"/>
        <v>1083.5451857317851</v>
      </c>
      <c r="AG668" s="237">
        <f t="shared" si="232"/>
        <v>6.7063513383164269E-2</v>
      </c>
      <c r="AH668" s="254">
        <f t="shared" si="233"/>
        <v>36141</v>
      </c>
      <c r="AI668" s="259">
        <f t="shared" si="223"/>
        <v>65.025419856743014</v>
      </c>
      <c r="AJ668" s="259">
        <f t="shared" si="224"/>
        <v>0.67759158121328522</v>
      </c>
      <c r="AK668" s="253">
        <f t="shared" si="225"/>
        <v>1.3120849099743059E-170</v>
      </c>
      <c r="AL668" s="256">
        <f t="shared" si="226"/>
        <v>5917.313206963614</v>
      </c>
      <c r="AM668" s="257">
        <f t="shared" si="227"/>
        <v>165.33234581604157</v>
      </c>
      <c r="AN668" s="258">
        <f t="shared" si="228"/>
        <v>8.5285519148329878E-169</v>
      </c>
      <c r="AO668" s="236">
        <f t="shared" si="229"/>
        <v>6082.6455527796552</v>
      </c>
      <c r="AP668" s="241">
        <f t="shared" si="230"/>
        <v>4.5465826159731326E-2</v>
      </c>
    </row>
    <row r="669" spans="21:42">
      <c r="U669" s="251">
        <v>660</v>
      </c>
      <c r="V669" s="252">
        <f t="shared" si="216"/>
        <v>0.7470885009646262</v>
      </c>
      <c r="W669" s="252">
        <f t="shared" si="217"/>
        <v>1.4324396036247068E-2</v>
      </c>
      <c r="X669" s="253">
        <f t="shared" si="218"/>
        <v>4.0713341954296271E-174</v>
      </c>
      <c r="Y669" s="254">
        <f t="shared" si="231"/>
        <v>45235</v>
      </c>
      <c r="Z669" s="255">
        <f t="shared" si="219"/>
        <v>11.206327514469393</v>
      </c>
      <c r="AA669" s="255">
        <f t="shared" si="220"/>
        <v>0.25783912865244724</v>
      </c>
      <c r="AB669" s="253">
        <f t="shared" si="221"/>
        <v>6.514134712687403E-172</v>
      </c>
      <c r="AC669" s="256">
        <f t="shared" si="213"/>
        <v>1019.7758038167149</v>
      </c>
      <c r="AD669" s="257">
        <f t="shared" si="214"/>
        <v>62.912747391197129</v>
      </c>
      <c r="AE669" s="258">
        <f t="shared" si="215"/>
        <v>4.234187563246811E-170</v>
      </c>
      <c r="AF669" s="236">
        <f t="shared" si="222"/>
        <v>1082.688551207912</v>
      </c>
      <c r="AG669" s="237">
        <f t="shared" si="232"/>
        <v>6.7010493978332114E-2</v>
      </c>
      <c r="AH669" s="254">
        <f t="shared" si="233"/>
        <v>36148</v>
      </c>
      <c r="AI669" s="259">
        <f t="shared" si="223"/>
        <v>64.996699583922478</v>
      </c>
      <c r="AJ669" s="259">
        <f t="shared" si="224"/>
        <v>0.67324661370361216</v>
      </c>
      <c r="AK669" s="253">
        <f t="shared" si="225"/>
        <v>7.1655481839561439E-171</v>
      </c>
      <c r="AL669" s="256">
        <f t="shared" si="226"/>
        <v>5914.6996621369453</v>
      </c>
      <c r="AM669" s="257">
        <f t="shared" si="227"/>
        <v>164.27217374368135</v>
      </c>
      <c r="AN669" s="258">
        <f t="shared" si="228"/>
        <v>4.6576063195714938E-169</v>
      </c>
      <c r="AO669" s="236">
        <f t="shared" si="229"/>
        <v>6078.9718358806267</v>
      </c>
      <c r="AP669" s="241">
        <f t="shared" si="230"/>
        <v>4.5438366303252431E-2</v>
      </c>
    </row>
    <row r="670" spans="21:42">
      <c r="U670" s="251">
        <v>661</v>
      </c>
      <c r="V670" s="252">
        <f t="shared" si="216"/>
        <v>0.74675852869199733</v>
      </c>
      <c r="W670" s="252">
        <f t="shared" si="217"/>
        <v>1.4232542717671695E-2</v>
      </c>
      <c r="X670" s="253">
        <f t="shared" si="218"/>
        <v>2.2234339506970063E-174</v>
      </c>
      <c r="Y670" s="254">
        <f t="shared" si="231"/>
        <v>45242</v>
      </c>
      <c r="Z670" s="255">
        <f t="shared" si="219"/>
        <v>11.201377930379961</v>
      </c>
      <c r="AA670" s="255">
        <f t="shared" si="220"/>
        <v>0.25618576891809053</v>
      </c>
      <c r="AB670" s="253">
        <f t="shared" si="221"/>
        <v>3.5574943211152103E-172</v>
      </c>
      <c r="AC670" s="256">
        <f t="shared" si="213"/>
        <v>1019.3253916645762</v>
      </c>
      <c r="AD670" s="257">
        <f t="shared" si="214"/>
        <v>62.509327616014083</v>
      </c>
      <c r="AE670" s="258">
        <f t="shared" si="215"/>
        <v>2.3123713087248863E-170</v>
      </c>
      <c r="AF670" s="236">
        <f t="shared" si="222"/>
        <v>1081.8347192805902</v>
      </c>
      <c r="AG670" s="237">
        <f t="shared" si="232"/>
        <v>6.6957648033706144E-2</v>
      </c>
      <c r="AH670" s="254">
        <f t="shared" si="233"/>
        <v>36155</v>
      </c>
      <c r="AI670" s="259">
        <f t="shared" si="223"/>
        <v>64.967991996203764</v>
      </c>
      <c r="AJ670" s="259">
        <f t="shared" si="224"/>
        <v>0.66892950773056969</v>
      </c>
      <c r="AK670" s="253">
        <f t="shared" si="225"/>
        <v>3.913243753226731E-171</v>
      </c>
      <c r="AL670" s="256">
        <f t="shared" si="226"/>
        <v>5912.0872716545418</v>
      </c>
      <c r="AM670" s="257">
        <f t="shared" si="227"/>
        <v>163.21879988625898</v>
      </c>
      <c r="AN670" s="258">
        <f t="shared" si="228"/>
        <v>2.543608439597375E-169</v>
      </c>
      <c r="AO670" s="236">
        <f t="shared" si="229"/>
        <v>6075.306071540801</v>
      </c>
      <c r="AP670" s="241">
        <f t="shared" si="230"/>
        <v>4.5410965889604971E-2</v>
      </c>
    </row>
    <row r="671" spans="21:42">
      <c r="U671" s="251">
        <v>662</v>
      </c>
      <c r="V671" s="252">
        <f t="shared" si="216"/>
        <v>0.74642870216073698</v>
      </c>
      <c r="W671" s="252">
        <f t="shared" si="217"/>
        <v>1.4141278396504099E-2</v>
      </c>
      <c r="X671" s="253">
        <f t="shared" si="218"/>
        <v>1.2142600670468172E-174</v>
      </c>
      <c r="Y671" s="254">
        <f t="shared" si="231"/>
        <v>45249</v>
      </c>
      <c r="Z671" s="255">
        <f t="shared" si="219"/>
        <v>11.196430532411055</v>
      </c>
      <c r="AA671" s="255">
        <f t="shared" si="220"/>
        <v>0.25454301113707378</v>
      </c>
      <c r="AB671" s="253">
        <f t="shared" si="221"/>
        <v>1.9428161072749077E-172</v>
      </c>
      <c r="AC671" s="256">
        <f t="shared" si="213"/>
        <v>1018.875178449406</v>
      </c>
      <c r="AD671" s="257">
        <f t="shared" si="214"/>
        <v>62.108494717446</v>
      </c>
      <c r="AE671" s="258">
        <f t="shared" si="215"/>
        <v>1.26283046972869E-170</v>
      </c>
      <c r="AF671" s="236">
        <f t="shared" si="222"/>
        <v>1080.983673166852</v>
      </c>
      <c r="AG671" s="237">
        <f t="shared" si="232"/>
        <v>6.6904974510543544E-2</v>
      </c>
      <c r="AH671" s="254">
        <f t="shared" si="233"/>
        <v>36162</v>
      </c>
      <c r="AI671" s="259">
        <f t="shared" si="223"/>
        <v>64.939297087984116</v>
      </c>
      <c r="AJ671" s="259">
        <f t="shared" si="224"/>
        <v>0.66464008463569269</v>
      </c>
      <c r="AK671" s="253">
        <f t="shared" si="225"/>
        <v>2.1370977180023982E-171</v>
      </c>
      <c r="AL671" s="256">
        <f t="shared" si="226"/>
        <v>5909.4760350065544</v>
      </c>
      <c r="AM671" s="257">
        <f t="shared" si="227"/>
        <v>162.17218065110899</v>
      </c>
      <c r="AN671" s="258">
        <f t="shared" si="228"/>
        <v>1.3891135167015587E-169</v>
      </c>
      <c r="AO671" s="236">
        <f t="shared" si="229"/>
        <v>6071.6482156576631</v>
      </c>
      <c r="AP671" s="241">
        <f t="shared" si="230"/>
        <v>4.5383624589136771E-2</v>
      </c>
    </row>
    <row r="672" spans="21:42">
      <c r="U672" s="251">
        <v>663</v>
      </c>
      <c r="V672" s="252">
        <f t="shared" si="216"/>
        <v>0.74609902130647465</v>
      </c>
      <c r="W672" s="252">
        <f t="shared" si="217"/>
        <v>1.4050599295875337E-2</v>
      </c>
      <c r="X672" s="253">
        <f t="shared" si="218"/>
        <v>6.6313078918411355E-175</v>
      </c>
      <c r="Y672" s="254">
        <f t="shared" si="231"/>
        <v>45256</v>
      </c>
      <c r="Z672" s="255">
        <f t="shared" si="219"/>
        <v>11.19148531959712</v>
      </c>
      <c r="AA672" s="255">
        <f t="shared" si="220"/>
        <v>0.25291078732575606</v>
      </c>
      <c r="AB672" s="253">
        <f t="shared" si="221"/>
        <v>1.0610092626945817E-172</v>
      </c>
      <c r="AC672" s="256">
        <f t="shared" si="213"/>
        <v>1018.4251640833378</v>
      </c>
      <c r="AD672" s="257">
        <f t="shared" si="214"/>
        <v>61.71023210748448</v>
      </c>
      <c r="AE672" s="258">
        <f t="shared" si="215"/>
        <v>6.8965602075147803E-171</v>
      </c>
      <c r="AF672" s="236">
        <f t="shared" si="222"/>
        <v>1080.1353961908223</v>
      </c>
      <c r="AG672" s="237">
        <f t="shared" si="232"/>
        <v>6.6852472376729741E-2</v>
      </c>
      <c r="AH672" s="254">
        <f t="shared" si="233"/>
        <v>36169</v>
      </c>
      <c r="AI672" s="259">
        <f t="shared" si="223"/>
        <v>64.91061485366329</v>
      </c>
      <c r="AJ672" s="259">
        <f t="shared" si="224"/>
        <v>0.66037816690614082</v>
      </c>
      <c r="AK672" s="253">
        <f t="shared" si="225"/>
        <v>1.1671101889640399E-171</v>
      </c>
      <c r="AL672" s="256">
        <f t="shared" si="226"/>
        <v>5906.8659516833586</v>
      </c>
      <c r="AM672" s="257">
        <f t="shared" si="227"/>
        <v>161.13227272509837</v>
      </c>
      <c r="AN672" s="258">
        <f t="shared" si="228"/>
        <v>7.5862162282662596E-170</v>
      </c>
      <c r="AO672" s="236">
        <f t="shared" si="229"/>
        <v>6067.9982244084567</v>
      </c>
      <c r="AP672" s="241">
        <f t="shared" si="230"/>
        <v>4.5356342074286779E-2</v>
      </c>
    </row>
    <row r="673" spans="21:42">
      <c r="U673" s="251">
        <v>664</v>
      </c>
      <c r="V673" s="252">
        <f t="shared" si="216"/>
        <v>0.74576948606486815</v>
      </c>
      <c r="W673" s="252">
        <f t="shared" si="217"/>
        <v>1.3960501663135137E-2</v>
      </c>
      <c r="X673" s="253">
        <f t="shared" si="218"/>
        <v>3.621484849068914E-175</v>
      </c>
      <c r="Y673" s="254">
        <f t="shared" si="231"/>
        <v>45263</v>
      </c>
      <c r="Z673" s="255">
        <f t="shared" si="219"/>
        <v>11.186542290973023</v>
      </c>
      <c r="AA673" s="255">
        <f t="shared" si="220"/>
        <v>0.25128902993643248</v>
      </c>
      <c r="AB673" s="253">
        <f t="shared" si="221"/>
        <v>5.7943757585102628E-173</v>
      </c>
      <c r="AC673" s="256">
        <f t="shared" si="213"/>
        <v>1017.975348478545</v>
      </c>
      <c r="AD673" s="257">
        <f t="shared" si="214"/>
        <v>61.314523304489519</v>
      </c>
      <c r="AE673" s="258">
        <f t="shared" si="215"/>
        <v>3.7663442430316707E-171</v>
      </c>
      <c r="AF673" s="236">
        <f t="shared" si="222"/>
        <v>1079.2898717830346</v>
      </c>
      <c r="AG673" s="237">
        <f t="shared" si="232"/>
        <v>6.6800140606736072E-2</v>
      </c>
      <c r="AH673" s="254">
        <f t="shared" si="233"/>
        <v>36176</v>
      </c>
      <c r="AI673" s="259">
        <f t="shared" si="223"/>
        <v>64.881945287643532</v>
      </c>
      <c r="AJ673" s="259">
        <f t="shared" si="224"/>
        <v>0.65614357816735147</v>
      </c>
      <c r="AK673" s="253">
        <f t="shared" si="225"/>
        <v>6.3738133343612892E-172</v>
      </c>
      <c r="AL673" s="256">
        <f t="shared" si="226"/>
        <v>5904.2570211755619</v>
      </c>
      <c r="AM673" s="257">
        <f t="shared" si="227"/>
        <v>160.09903307283378</v>
      </c>
      <c r="AN673" s="258">
        <f t="shared" si="228"/>
        <v>4.1429786673348388E-170</v>
      </c>
      <c r="AO673" s="236">
        <f t="shared" si="229"/>
        <v>6064.3560542483956</v>
      </c>
      <c r="AP673" s="241">
        <f t="shared" si="230"/>
        <v>4.5329118019571665E-2</v>
      </c>
    </row>
    <row r="674" spans="21:42">
      <c r="U674" s="251">
        <v>665</v>
      </c>
      <c r="V674" s="252">
        <f t="shared" si="216"/>
        <v>0.74544009637160369</v>
      </c>
      <c r="W674" s="252">
        <f t="shared" si="217"/>
        <v>1.387098176969661E-2</v>
      </c>
      <c r="X674" s="253">
        <f t="shared" si="218"/>
        <v>1.9777625659896213E-175</v>
      </c>
      <c r="Y674" s="254">
        <f t="shared" si="231"/>
        <v>45270</v>
      </c>
      <c r="Z674" s="255">
        <f t="shared" si="219"/>
        <v>11.181601445574055</v>
      </c>
      <c r="AA674" s="255">
        <f t="shared" si="220"/>
        <v>0.24967767185453899</v>
      </c>
      <c r="AB674" s="253">
        <f t="shared" si="221"/>
        <v>3.164420105583394E-173</v>
      </c>
      <c r="AC674" s="256">
        <f t="shared" si="213"/>
        <v>1017.5257315472389</v>
      </c>
      <c r="AD674" s="257">
        <f t="shared" si="214"/>
        <v>60.921351932507513</v>
      </c>
      <c r="AE674" s="258">
        <f t="shared" si="215"/>
        <v>2.0568730686292063E-171</v>
      </c>
      <c r="AF674" s="236">
        <f t="shared" si="222"/>
        <v>1078.4470834797464</v>
      </c>
      <c r="AG674" s="237">
        <f t="shared" si="232"/>
        <v>6.6747978181577419E-2</v>
      </c>
      <c r="AH674" s="254">
        <f t="shared" si="233"/>
        <v>36183</v>
      </c>
      <c r="AI674" s="259">
        <f t="shared" si="223"/>
        <v>64.853288384329517</v>
      </c>
      <c r="AJ674" s="259">
        <f t="shared" si="224"/>
        <v>0.65193614317574067</v>
      </c>
      <c r="AK674" s="253">
        <f t="shared" si="225"/>
        <v>3.4808621161417331E-172</v>
      </c>
      <c r="AL674" s="256">
        <f t="shared" si="226"/>
        <v>5901.6492429739865</v>
      </c>
      <c r="AM674" s="257">
        <f t="shared" si="227"/>
        <v>159.07241893488069</v>
      </c>
      <c r="AN674" s="258">
        <f t="shared" si="228"/>
        <v>2.2625603754921263E-170</v>
      </c>
      <c r="AO674" s="236">
        <f t="shared" si="229"/>
        <v>6060.7216619088667</v>
      </c>
      <c r="AP674" s="241">
        <f t="shared" si="230"/>
        <v>4.5301952101572424E-2</v>
      </c>
    </row>
    <row r="675" spans="21:42">
      <c r="U675" s="251">
        <v>666</v>
      </c>
      <c r="V675" s="252">
        <f t="shared" si="216"/>
        <v>0.74511085216239548</v>
      </c>
      <c r="W675" s="252">
        <f t="shared" si="217"/>
        <v>1.378203591088196E-2</v>
      </c>
      <c r="X675" s="253">
        <f t="shared" si="218"/>
        <v>1.0800941962896057E-175</v>
      </c>
      <c r="Y675" s="254">
        <f t="shared" si="231"/>
        <v>45277</v>
      </c>
      <c r="Z675" s="255">
        <f t="shared" si="219"/>
        <v>11.176662782435931</v>
      </c>
      <c r="AA675" s="255">
        <f t="shared" si="220"/>
        <v>0.24807664639587529</v>
      </c>
      <c r="AB675" s="253">
        <f t="shared" si="221"/>
        <v>1.7281507140633692E-173</v>
      </c>
      <c r="AC675" s="256">
        <f t="shared" si="213"/>
        <v>1017.0763132016697</v>
      </c>
      <c r="AD675" s="257">
        <f t="shared" si="214"/>
        <v>60.530701720593562</v>
      </c>
      <c r="AE675" s="258">
        <f t="shared" si="215"/>
        <v>1.1232979641411899E-171</v>
      </c>
      <c r="AF675" s="236">
        <f t="shared" si="222"/>
        <v>1077.6070149222633</v>
      </c>
      <c r="AG675" s="237">
        <f t="shared" si="232"/>
        <v>6.6695984088770394E-2</v>
      </c>
      <c r="AH675" s="254">
        <f t="shared" si="233"/>
        <v>36190</v>
      </c>
      <c r="AI675" s="259">
        <f t="shared" si="223"/>
        <v>64.824644138128406</v>
      </c>
      <c r="AJ675" s="259">
        <f t="shared" si="224"/>
        <v>0.6477556878114521</v>
      </c>
      <c r="AK675" s="253">
        <f t="shared" si="225"/>
        <v>1.900965785469706E-172</v>
      </c>
      <c r="AL675" s="256">
        <f t="shared" si="226"/>
        <v>5899.0426165696854</v>
      </c>
      <c r="AM675" s="257">
        <f t="shared" si="227"/>
        <v>158.05238782599432</v>
      </c>
      <c r="AN675" s="258">
        <f t="shared" si="228"/>
        <v>1.235627760555309E-170</v>
      </c>
      <c r="AO675" s="236">
        <f t="shared" si="229"/>
        <v>6057.09500439568</v>
      </c>
      <c r="AP675" s="241">
        <f t="shared" si="230"/>
        <v>4.5274843998921253E-2</v>
      </c>
    </row>
    <row r="676" spans="21:42">
      <c r="U676" s="251">
        <v>667</v>
      </c>
      <c r="V676" s="252">
        <f t="shared" si="216"/>
        <v>0.7447817533729868</v>
      </c>
      <c r="W676" s="252">
        <f t="shared" si="217"/>
        <v>1.3693660405769137E-2</v>
      </c>
      <c r="X676" s="253">
        <f t="shared" si="218"/>
        <v>5.8986022534750089E-176</v>
      </c>
      <c r="Y676" s="254">
        <f t="shared" si="231"/>
        <v>45284</v>
      </c>
      <c r="Z676" s="255">
        <f t="shared" si="219"/>
        <v>11.171726300594802</v>
      </c>
      <c r="AA676" s="255">
        <f t="shared" si="220"/>
        <v>0.24648588730384446</v>
      </c>
      <c r="AB676" s="253">
        <f t="shared" si="221"/>
        <v>9.4377636055600146E-174</v>
      </c>
      <c r="AC676" s="256">
        <f t="shared" si="213"/>
        <v>1016.6270933541271</v>
      </c>
      <c r="AD676" s="257">
        <f t="shared" si="214"/>
        <v>60.142556502138049</v>
      </c>
      <c r="AE676" s="258">
        <f t="shared" si="215"/>
        <v>6.1345463436140097E-172</v>
      </c>
      <c r="AF676" s="236">
        <f t="shared" si="222"/>
        <v>1076.769649856265</v>
      </c>
      <c r="AG676" s="237">
        <f t="shared" si="232"/>
        <v>6.6644157322291578E-2</v>
      </c>
      <c r="AH676" s="254">
        <f t="shared" si="233"/>
        <v>36197</v>
      </c>
      <c r="AI676" s="259">
        <f t="shared" si="223"/>
        <v>64.796012543449848</v>
      </c>
      <c r="AJ676" s="259">
        <f t="shared" si="224"/>
        <v>0.64360203907114943</v>
      </c>
      <c r="AK676" s="253">
        <f t="shared" si="225"/>
        <v>1.0381539966116016E-172</v>
      </c>
      <c r="AL676" s="256">
        <f t="shared" si="226"/>
        <v>5896.4371414539355</v>
      </c>
      <c r="AM676" s="257">
        <f t="shared" si="227"/>
        <v>157.03889753336043</v>
      </c>
      <c r="AN676" s="258">
        <f t="shared" si="228"/>
        <v>6.7480009779754114E-171</v>
      </c>
      <c r="AO676" s="236">
        <f t="shared" si="229"/>
        <v>6053.4760389872963</v>
      </c>
      <c r="AP676" s="241">
        <f t="shared" si="230"/>
        <v>4.5247793392288342E-2</v>
      </c>
    </row>
    <row r="677" spans="21:42">
      <c r="U677" s="251">
        <v>668</v>
      </c>
      <c r="V677" s="252">
        <f t="shared" si="216"/>
        <v>0.74445279993914881</v>
      </c>
      <c r="W677" s="252">
        <f t="shared" si="217"/>
        <v>1.3605851597039522E-2</v>
      </c>
      <c r="X677" s="253">
        <f t="shared" si="218"/>
        <v>3.2213402001626218E-176</v>
      </c>
      <c r="Y677" s="254">
        <f t="shared" si="231"/>
        <v>45291</v>
      </c>
      <c r="Z677" s="255">
        <f t="shared" si="219"/>
        <v>11.166791999087232</v>
      </c>
      <c r="AA677" s="255">
        <f t="shared" si="220"/>
        <v>0.24490532874671139</v>
      </c>
      <c r="AB677" s="253">
        <f t="shared" si="221"/>
        <v>5.1541443202601945E-174</v>
      </c>
      <c r="AC677" s="256">
        <f t="shared" si="213"/>
        <v>1016.1780719169382</v>
      </c>
      <c r="AD677" s="257">
        <f t="shared" si="214"/>
        <v>59.756900214197579</v>
      </c>
      <c r="AE677" s="258">
        <f t="shared" si="215"/>
        <v>3.3501938081691262E-172</v>
      </c>
      <c r="AF677" s="236">
        <f t="shared" si="222"/>
        <v>1075.9349721311357</v>
      </c>
      <c r="AG677" s="237">
        <f t="shared" si="232"/>
        <v>6.6592496882536101E-2</v>
      </c>
      <c r="AH677" s="254">
        <f t="shared" si="233"/>
        <v>36204</v>
      </c>
      <c r="AI677" s="259">
        <f t="shared" si="223"/>
        <v>64.76739359470595</v>
      </c>
      <c r="AJ677" s="259">
        <f t="shared" si="224"/>
        <v>0.63947502506085752</v>
      </c>
      <c r="AK677" s="253">
        <f t="shared" si="225"/>
        <v>5.6695587522862141E-173</v>
      </c>
      <c r="AL677" s="256">
        <f t="shared" si="226"/>
        <v>5893.8328171182411</v>
      </c>
      <c r="AM677" s="257">
        <f t="shared" si="227"/>
        <v>156.03190611484925</v>
      </c>
      <c r="AN677" s="258">
        <f t="shared" si="228"/>
        <v>3.6852131889860389E-171</v>
      </c>
      <c r="AO677" s="236">
        <f t="shared" si="229"/>
        <v>6049.8647232330904</v>
      </c>
      <c r="AP677" s="241">
        <f t="shared" si="230"/>
        <v>4.5220799964368875E-2</v>
      </c>
    </row>
    <row r="678" spans="21:42">
      <c r="U678" s="251">
        <v>669</v>
      </c>
      <c r="V678" s="252">
        <f t="shared" si="216"/>
        <v>0.74412399179668143</v>
      </c>
      <c r="W678" s="252">
        <f t="shared" si="217"/>
        <v>1.3518605850826567E-2</v>
      </c>
      <c r="X678" s="253">
        <f t="shared" si="218"/>
        <v>1.7592358730528748E-176</v>
      </c>
      <c r="Y678" s="254">
        <f t="shared" si="231"/>
        <v>45298</v>
      </c>
      <c r="Z678" s="255">
        <f t="shared" si="219"/>
        <v>11.161859876950221</v>
      </c>
      <c r="AA678" s="255">
        <f t="shared" si="220"/>
        <v>0.2433349053148782</v>
      </c>
      <c r="AB678" s="253">
        <f t="shared" si="221"/>
        <v>2.8147773968845999E-174</v>
      </c>
      <c r="AC678" s="256">
        <f t="shared" si="213"/>
        <v>1015.72924880247</v>
      </c>
      <c r="AD678" s="257">
        <f t="shared" si="214"/>
        <v>59.373716896830274</v>
      </c>
      <c r="AE678" s="258">
        <f t="shared" si="215"/>
        <v>1.8296053079749901E-172</v>
      </c>
      <c r="AF678" s="236">
        <f t="shared" si="222"/>
        <v>1075.1029656993003</v>
      </c>
      <c r="AG678" s="237">
        <f t="shared" si="232"/>
        <v>6.6541001776276559E-2</v>
      </c>
      <c r="AH678" s="254">
        <f t="shared" si="233"/>
        <v>36211</v>
      </c>
      <c r="AI678" s="259">
        <f t="shared" si="223"/>
        <v>64.738787286311279</v>
      </c>
      <c r="AJ678" s="259">
        <f t="shared" si="224"/>
        <v>0.63537447498884858</v>
      </c>
      <c r="AK678" s="253">
        <f t="shared" si="225"/>
        <v>3.0962551365730596E-173</v>
      </c>
      <c r="AL678" s="256">
        <f t="shared" si="226"/>
        <v>5891.2296430543265</v>
      </c>
      <c r="AM678" s="257">
        <f t="shared" si="227"/>
        <v>155.03137189727903</v>
      </c>
      <c r="AN678" s="258">
        <f t="shared" si="228"/>
        <v>2.0125658387724888E-171</v>
      </c>
      <c r="AO678" s="236">
        <f t="shared" si="229"/>
        <v>6046.2610149516058</v>
      </c>
      <c r="AP678" s="241">
        <f t="shared" si="230"/>
        <v>4.5193863399869985E-2</v>
      </c>
    </row>
    <row r="679" spans="21:42">
      <c r="U679" s="251">
        <v>670</v>
      </c>
      <c r="V679" s="252">
        <f t="shared" si="216"/>
        <v>0.74379532888141242</v>
      </c>
      <c r="W679" s="252">
        <f t="shared" si="217"/>
        <v>1.3431919556565452E-2</v>
      </c>
      <c r="X679" s="253">
        <f t="shared" si="218"/>
        <v>9.6075256406636193E-177</v>
      </c>
      <c r="Y679" s="254">
        <f t="shared" si="231"/>
        <v>45305</v>
      </c>
      <c r="Z679" s="255">
        <f t="shared" si="219"/>
        <v>11.156929933221186</v>
      </c>
      <c r="AA679" s="255">
        <f t="shared" si="220"/>
        <v>0.24177455201817813</v>
      </c>
      <c r="AB679" s="253">
        <f t="shared" si="221"/>
        <v>1.5372041025061791E-174</v>
      </c>
      <c r="AC679" s="256">
        <f t="shared" si="213"/>
        <v>1015.2806239231278</v>
      </c>
      <c r="AD679" s="257">
        <f t="shared" si="214"/>
        <v>58.992990692435463</v>
      </c>
      <c r="AE679" s="258">
        <f t="shared" si="215"/>
        <v>9.9918266662901642E-173</v>
      </c>
      <c r="AF679" s="236">
        <f t="shared" si="222"/>
        <v>1074.2736146155632</v>
      </c>
      <c r="AG679" s="237">
        <f t="shared" si="232"/>
        <v>6.6489671016622093E-2</v>
      </c>
      <c r="AH679" s="254">
        <f t="shared" si="233"/>
        <v>36218</v>
      </c>
      <c r="AI679" s="259">
        <f t="shared" si="223"/>
        <v>64.710193612682886</v>
      </c>
      <c r="AJ679" s="259">
        <f t="shared" si="224"/>
        <v>0.63130021915857626</v>
      </c>
      <c r="AK679" s="253">
        <f t="shared" si="225"/>
        <v>1.6909245127567972E-173</v>
      </c>
      <c r="AL679" s="256">
        <f t="shared" si="226"/>
        <v>5888.6276187541416</v>
      </c>
      <c r="AM679" s="257">
        <f t="shared" si="227"/>
        <v>154.03725347469259</v>
      </c>
      <c r="AN679" s="258">
        <f t="shared" si="228"/>
        <v>1.0991009332919181E-171</v>
      </c>
      <c r="AO679" s="236">
        <f t="shared" si="229"/>
        <v>6042.6648722288346</v>
      </c>
      <c r="AP679" s="241">
        <f t="shared" si="230"/>
        <v>4.5166983385497884E-2</v>
      </c>
    </row>
    <row r="680" spans="21:42">
      <c r="U680" s="251">
        <v>671</v>
      </c>
      <c r="V680" s="252">
        <f t="shared" si="216"/>
        <v>0.74346681112919821</v>
      </c>
      <c r="W680" s="252">
        <f t="shared" si="217"/>
        <v>1.3345789126843598E-2</v>
      </c>
      <c r="X680" s="253">
        <f t="shared" si="218"/>
        <v>5.2468546344395812E-177</v>
      </c>
      <c r="Y680" s="254">
        <f t="shared" si="231"/>
        <v>45312</v>
      </c>
      <c r="Z680" s="255">
        <f t="shared" si="219"/>
        <v>11.152002166937972</v>
      </c>
      <c r="AA680" s="255">
        <f t="shared" si="220"/>
        <v>0.24022420428318478</v>
      </c>
      <c r="AB680" s="253">
        <f t="shared" si="221"/>
        <v>8.3949674151033299E-175</v>
      </c>
      <c r="AC680" s="256">
        <f t="shared" si="213"/>
        <v>1014.8321971913554</v>
      </c>
      <c r="AD680" s="257">
        <f t="shared" si="214"/>
        <v>58.614705845097077</v>
      </c>
      <c r="AE680" s="258">
        <f t="shared" si="215"/>
        <v>5.4567288198171647E-173</v>
      </c>
      <c r="AF680" s="236">
        <f t="shared" si="222"/>
        <v>1073.4469030364523</v>
      </c>
      <c r="AG680" s="237">
        <f t="shared" si="232"/>
        <v>6.6438503622977804E-2</v>
      </c>
      <c r="AH680" s="254">
        <f t="shared" si="233"/>
        <v>36225</v>
      </c>
      <c r="AI680" s="259">
        <f t="shared" si="223"/>
        <v>64.68161256824024</v>
      </c>
      <c r="AJ680" s="259">
        <f t="shared" si="224"/>
        <v>0.62725208896164908</v>
      </c>
      <c r="AK680" s="253">
        <f t="shared" si="225"/>
        <v>9.2344641566136633E-174</v>
      </c>
      <c r="AL680" s="256">
        <f t="shared" si="226"/>
        <v>5886.0267437098619</v>
      </c>
      <c r="AM680" s="257">
        <f t="shared" si="227"/>
        <v>153.0495097066424</v>
      </c>
      <c r="AN680" s="258">
        <f t="shared" si="228"/>
        <v>6.0024017017988796E-172</v>
      </c>
      <c r="AO680" s="236">
        <f t="shared" si="229"/>
        <v>6039.0762534165042</v>
      </c>
      <c r="AP680" s="241">
        <f t="shared" si="230"/>
        <v>4.5140159609945094E-2</v>
      </c>
    </row>
    <row r="681" spans="21:42">
      <c r="U681" s="251">
        <v>672</v>
      </c>
      <c r="V681" s="252">
        <f t="shared" si="216"/>
        <v>0.74313843847592376</v>
      </c>
      <c r="W681" s="252">
        <f t="shared" si="217"/>
        <v>1.326021099725223E-2</v>
      </c>
      <c r="X681" s="253">
        <f t="shared" si="218"/>
        <v>2.8654082835255529E-177</v>
      </c>
      <c r="Y681" s="254">
        <f t="shared" si="231"/>
        <v>45319</v>
      </c>
      <c r="Z681" s="255">
        <f t="shared" si="219"/>
        <v>11.147076577138856</v>
      </c>
      <c r="AA681" s="255">
        <f t="shared" si="220"/>
        <v>0.23868379795054015</v>
      </c>
      <c r="AB681" s="253">
        <f t="shared" si="221"/>
        <v>4.5846532536408848E-175</v>
      </c>
      <c r="AC681" s="256">
        <f t="shared" si="213"/>
        <v>1014.3839685196359</v>
      </c>
      <c r="AD681" s="257">
        <f t="shared" si="214"/>
        <v>58.238846699931791</v>
      </c>
      <c r="AE681" s="258">
        <f t="shared" si="215"/>
        <v>2.9800246148665752E-173</v>
      </c>
      <c r="AF681" s="236">
        <f t="shared" si="222"/>
        <v>1072.6228152195677</v>
      </c>
      <c r="AG681" s="237">
        <f t="shared" si="232"/>
        <v>6.6387498621004376E-2</v>
      </c>
      <c r="AH681" s="254">
        <f t="shared" si="233"/>
        <v>36232</v>
      </c>
      <c r="AI681" s="259">
        <f t="shared" si="223"/>
        <v>64.653044147405367</v>
      </c>
      <c r="AJ681" s="259">
        <f t="shared" si="224"/>
        <v>0.62322991687085483</v>
      </c>
      <c r="AK681" s="253">
        <f t="shared" si="225"/>
        <v>5.0431185790049734E-174</v>
      </c>
      <c r="AL681" s="256">
        <f t="shared" si="226"/>
        <v>5883.4270174138874</v>
      </c>
      <c r="AM681" s="257">
        <f t="shared" si="227"/>
        <v>152.06809971648858</v>
      </c>
      <c r="AN681" s="258">
        <f t="shared" si="228"/>
        <v>3.2780270763532329E-172</v>
      </c>
      <c r="AO681" s="236">
        <f t="shared" si="229"/>
        <v>6035.4951171303755</v>
      </c>
      <c r="AP681" s="241">
        <f t="shared" si="230"/>
        <v>4.5113391763877679E-2</v>
      </c>
    </row>
    <row r="682" spans="21:42">
      <c r="U682" s="251">
        <v>673</v>
      </c>
      <c r="V682" s="252">
        <f t="shared" si="216"/>
        <v>0.7428102108575021</v>
      </c>
      <c r="W682" s="252">
        <f t="shared" si="217"/>
        <v>1.3175181626238956E-2</v>
      </c>
      <c r="X682" s="253">
        <f t="shared" si="218"/>
        <v>1.5648546040144478E-177</v>
      </c>
      <c r="Y682" s="254">
        <f t="shared" si="231"/>
        <v>45326</v>
      </c>
      <c r="Z682" s="255">
        <f t="shared" si="219"/>
        <v>11.142153162862531</v>
      </c>
      <c r="AA682" s="255">
        <f t="shared" si="220"/>
        <v>0.23715326927230121</v>
      </c>
      <c r="AB682" s="253">
        <f t="shared" si="221"/>
        <v>2.5037673664231164E-175</v>
      </c>
      <c r="AC682" s="256">
        <f t="shared" si="213"/>
        <v>1013.9359378204902</v>
      </c>
      <c r="AD682" s="257">
        <f t="shared" si="214"/>
        <v>57.865397702441491</v>
      </c>
      <c r="AE682" s="258">
        <f t="shared" si="215"/>
        <v>1.6274487881750256E-173</v>
      </c>
      <c r="AF682" s="236">
        <f t="shared" si="222"/>
        <v>1071.8013355229316</v>
      </c>
      <c r="AG682" s="237">
        <f t="shared" si="232"/>
        <v>6.6336655042577936E-2</v>
      </c>
      <c r="AH682" s="254">
        <f t="shared" si="233"/>
        <v>36239</v>
      </c>
      <c r="AI682" s="259">
        <f t="shared" si="223"/>
        <v>64.624488344602682</v>
      </c>
      <c r="AJ682" s="259">
        <f t="shared" si="224"/>
        <v>0.61923353643323098</v>
      </c>
      <c r="AK682" s="253">
        <f t="shared" si="225"/>
        <v>2.754144103065428E-174</v>
      </c>
      <c r="AL682" s="256">
        <f t="shared" si="226"/>
        <v>5880.8284393588428</v>
      </c>
      <c r="AM682" s="257">
        <f t="shared" si="227"/>
        <v>151.09298288970834</v>
      </c>
      <c r="AN682" s="258">
        <f t="shared" si="228"/>
        <v>1.7901936669925282E-172</v>
      </c>
      <c r="AO682" s="236">
        <f t="shared" si="229"/>
        <v>6031.9214222485516</v>
      </c>
      <c r="AP682" s="241">
        <f t="shared" si="230"/>
        <v>4.5086679539922646E-2</v>
      </c>
    </row>
    <row r="683" spans="21:42">
      <c r="U683" s="251">
        <v>674</v>
      </c>
      <c r="V683" s="252">
        <f t="shared" si="216"/>
        <v>0.74248212820987425</v>
      </c>
      <c r="W683" s="252">
        <f t="shared" si="217"/>
        <v>1.3090697494961018E-2</v>
      </c>
      <c r="X683" s="253">
        <f t="shared" si="218"/>
        <v>8.5459721247542721E-178</v>
      </c>
      <c r="Y683" s="254">
        <f t="shared" si="231"/>
        <v>45333</v>
      </c>
      <c r="Z683" s="255">
        <f t="shared" si="219"/>
        <v>11.137231923148114</v>
      </c>
      <c r="AA683" s="255">
        <f t="shared" si="220"/>
        <v>0.23563255490929833</v>
      </c>
      <c r="AB683" s="253">
        <f t="shared" si="221"/>
        <v>1.3673555399606835E-175</v>
      </c>
      <c r="AC683" s="256">
        <f t="shared" si="213"/>
        <v>1013.4881050064782</v>
      </c>
      <c r="AD683" s="257">
        <f t="shared" si="214"/>
        <v>57.494343397868782</v>
      </c>
      <c r="AE683" s="258">
        <f t="shared" si="215"/>
        <v>8.8878110097444425E-174</v>
      </c>
      <c r="AF683" s="236">
        <f t="shared" si="222"/>
        <v>1070.982448404347</v>
      </c>
      <c r="AG683" s="237">
        <f t="shared" si="232"/>
        <v>6.6285971925750267E-2</v>
      </c>
      <c r="AH683" s="254">
        <f t="shared" si="233"/>
        <v>36246</v>
      </c>
      <c r="AI683" s="259">
        <f t="shared" si="223"/>
        <v>64.595945154259056</v>
      </c>
      <c r="AJ683" s="259">
        <f t="shared" si="224"/>
        <v>0.61526278226316788</v>
      </c>
      <c r="AK683" s="253">
        <f t="shared" si="225"/>
        <v>1.5040910939567519E-174</v>
      </c>
      <c r="AL683" s="256">
        <f t="shared" si="226"/>
        <v>5878.231009037574</v>
      </c>
      <c r="AM683" s="257">
        <f t="shared" si="227"/>
        <v>150.12411887221296</v>
      </c>
      <c r="AN683" s="258">
        <f t="shared" si="228"/>
        <v>9.7765921107188868E-173</v>
      </c>
      <c r="AO683" s="236">
        <f t="shared" si="229"/>
        <v>6028.3551279097874</v>
      </c>
      <c r="AP683" s="241">
        <f t="shared" si="230"/>
        <v>4.5060022632655287E-2</v>
      </c>
    </row>
    <row r="684" spans="21:42">
      <c r="U684" s="251">
        <v>675</v>
      </c>
      <c r="V684" s="252">
        <f t="shared" si="216"/>
        <v>0.74215419046901021</v>
      </c>
      <c r="W684" s="252">
        <f t="shared" si="217"/>
        <v>1.3006755107139863E-2</v>
      </c>
      <c r="X684" s="253">
        <f t="shared" si="218"/>
        <v>4.667119831434953E-178</v>
      </c>
      <c r="Y684" s="254">
        <f t="shared" si="231"/>
        <v>45340</v>
      </c>
      <c r="Z684" s="255">
        <f t="shared" si="219"/>
        <v>11.132312857035153</v>
      </c>
      <c r="AA684" s="255">
        <f t="shared" si="220"/>
        <v>0.23412159192851753</v>
      </c>
      <c r="AB684" s="253">
        <f t="shared" si="221"/>
        <v>7.4673917302959253E-176</v>
      </c>
      <c r="AC684" s="256">
        <f t="shared" si="213"/>
        <v>1013.0404699901989</v>
      </c>
      <c r="AD684" s="257">
        <f t="shared" si="214"/>
        <v>57.125668430558271</v>
      </c>
      <c r="AE684" s="258">
        <f t="shared" si="215"/>
        <v>4.8538046246923508E-174</v>
      </c>
      <c r="AF684" s="236">
        <f t="shared" si="222"/>
        <v>1070.1661384207571</v>
      </c>
      <c r="AG684" s="237">
        <f t="shared" si="232"/>
        <v>6.6235448314709233E-2</v>
      </c>
      <c r="AH684" s="254">
        <f t="shared" si="233"/>
        <v>36253</v>
      </c>
      <c r="AI684" s="259">
        <f t="shared" si="223"/>
        <v>64.567414570803891</v>
      </c>
      <c r="AJ684" s="259">
        <f t="shared" si="224"/>
        <v>0.61131749003557356</v>
      </c>
      <c r="AK684" s="253">
        <f t="shared" si="225"/>
        <v>8.2141309033255168E-175</v>
      </c>
      <c r="AL684" s="256">
        <f t="shared" si="226"/>
        <v>5875.6347259431532</v>
      </c>
      <c r="AM684" s="257">
        <f t="shared" si="227"/>
        <v>149.16146756867994</v>
      </c>
      <c r="AN684" s="258">
        <f t="shared" si="228"/>
        <v>5.339185087161587E-173</v>
      </c>
      <c r="AO684" s="236">
        <f t="shared" si="229"/>
        <v>6024.7961935118328</v>
      </c>
      <c r="AP684" s="241">
        <f t="shared" si="230"/>
        <v>4.5033420738586787E-2</v>
      </c>
    </row>
    <row r="685" spans="21:42">
      <c r="U685" s="251">
        <v>676</v>
      </c>
      <c r="V685" s="252">
        <f t="shared" si="216"/>
        <v>0.74182639757090774</v>
      </c>
      <c r="W685" s="252">
        <f t="shared" si="217"/>
        <v>1.292335098891632E-2</v>
      </c>
      <c r="X685" s="253">
        <f t="shared" si="218"/>
        <v>2.5488039514989333E-178</v>
      </c>
      <c r="Y685" s="254">
        <f t="shared" si="231"/>
        <v>45347</v>
      </c>
      <c r="Z685" s="255">
        <f t="shared" si="219"/>
        <v>11.127395963563616</v>
      </c>
      <c r="AA685" s="255">
        <f t="shared" si="220"/>
        <v>0.23262031780049378</v>
      </c>
      <c r="AB685" s="253">
        <f t="shared" si="221"/>
        <v>4.0780863223982929E-176</v>
      </c>
      <c r="AC685" s="256">
        <f t="shared" si="213"/>
        <v>1012.5930326842889</v>
      </c>
      <c r="AD685" s="257">
        <f t="shared" si="214"/>
        <v>56.759357543320483</v>
      </c>
      <c r="AE685" s="258">
        <f t="shared" si="215"/>
        <v>2.6507561095588904E-174</v>
      </c>
      <c r="AF685" s="236">
        <f t="shared" si="222"/>
        <v>1069.3523902276095</v>
      </c>
      <c r="AG685" s="237">
        <f t="shared" si="232"/>
        <v>6.6185083259739402E-2</v>
      </c>
      <c r="AH685" s="254">
        <f t="shared" si="233"/>
        <v>36260</v>
      </c>
      <c r="AI685" s="259">
        <f t="shared" si="223"/>
        <v>64.538896588668976</v>
      </c>
      <c r="AJ685" s="259">
        <f t="shared" si="224"/>
        <v>0.60739749647906704</v>
      </c>
      <c r="AK685" s="253">
        <f t="shared" si="225"/>
        <v>4.4858949546381227E-175</v>
      </c>
      <c r="AL685" s="256">
        <f t="shared" si="226"/>
        <v>5873.0395895688762</v>
      </c>
      <c r="AM685" s="257">
        <f t="shared" si="227"/>
        <v>148.20498914089234</v>
      </c>
      <c r="AN685" s="258">
        <f t="shared" si="228"/>
        <v>2.9158317205147797E-173</v>
      </c>
      <c r="AO685" s="236">
        <f t="shared" si="229"/>
        <v>6021.2445787097686</v>
      </c>
      <c r="AP685" s="241">
        <f t="shared" si="230"/>
        <v>4.5006873556151801E-2</v>
      </c>
    </row>
    <row r="686" spans="21:42">
      <c r="U686" s="251">
        <v>677</v>
      </c>
      <c r="V686" s="252">
        <f t="shared" si="216"/>
        <v>0.741498749451593</v>
      </c>
      <c r="W686" s="252">
        <f t="shared" si="217"/>
        <v>1.2840481688706898E-2</v>
      </c>
      <c r="X686" s="253">
        <f t="shared" si="218"/>
        <v>1.3919508857305668E-178</v>
      </c>
      <c r="Y686" s="254">
        <f t="shared" si="231"/>
        <v>45354</v>
      </c>
      <c r="Z686" s="255">
        <f t="shared" si="219"/>
        <v>11.122481241773896</v>
      </c>
      <c r="AA686" s="255">
        <f t="shared" si="220"/>
        <v>0.23112867039672416</v>
      </c>
      <c r="AB686" s="253">
        <f t="shared" si="221"/>
        <v>2.2271214171689069E-176</v>
      </c>
      <c r="AC686" s="256">
        <f t="shared" si="213"/>
        <v>1012.1457930014243</v>
      </c>
      <c r="AD686" s="257">
        <f t="shared" si="214"/>
        <v>56.395395576800688</v>
      </c>
      <c r="AE686" s="258">
        <f t="shared" si="215"/>
        <v>1.4476289211597895E-174</v>
      </c>
      <c r="AF686" s="236">
        <f t="shared" si="222"/>
        <v>1068.541188578225</v>
      </c>
      <c r="AG686" s="237">
        <f t="shared" si="232"/>
        <v>6.6134875817182956E-2</v>
      </c>
      <c r="AH686" s="254">
        <f t="shared" si="233"/>
        <v>36267</v>
      </c>
      <c r="AI686" s="259">
        <f t="shared" si="223"/>
        <v>64.510391202288588</v>
      </c>
      <c r="AJ686" s="259">
        <f t="shared" si="224"/>
        <v>0.60350263936922421</v>
      </c>
      <c r="AK686" s="253">
        <f t="shared" si="225"/>
        <v>2.4498335588857975E-175</v>
      </c>
      <c r="AL686" s="256">
        <f t="shared" si="226"/>
        <v>5870.44559940826</v>
      </c>
      <c r="AM686" s="257">
        <f t="shared" si="227"/>
        <v>147.2546440060907</v>
      </c>
      <c r="AN686" s="258">
        <f t="shared" si="228"/>
        <v>1.5923918132757683E-173</v>
      </c>
      <c r="AO686" s="236">
        <f t="shared" si="229"/>
        <v>6017.7002434143506</v>
      </c>
      <c r="AP686" s="241">
        <f t="shared" si="230"/>
        <v>4.4980380785696085E-2</v>
      </c>
    </row>
    <row r="687" spans="21:42">
      <c r="U687" s="251">
        <v>678</v>
      </c>
      <c r="V687" s="252">
        <f t="shared" si="216"/>
        <v>0.74117124604712059</v>
      </c>
      <c r="W687" s="252">
        <f t="shared" si="217"/>
        <v>1.2758143777060965E-2</v>
      </c>
      <c r="X687" s="253">
        <f t="shared" si="218"/>
        <v>7.6017116465417565E-179</v>
      </c>
      <c r="Y687" s="254">
        <f t="shared" si="231"/>
        <v>45361</v>
      </c>
      <c r="Z687" s="255">
        <f t="shared" si="219"/>
        <v>11.117568690706809</v>
      </c>
      <c r="AA687" s="255">
        <f t="shared" si="220"/>
        <v>0.22964658798709739</v>
      </c>
      <c r="AB687" s="253">
        <f t="shared" si="221"/>
        <v>1.216273863446681E-176</v>
      </c>
      <c r="AC687" s="256">
        <f t="shared" si="213"/>
        <v>1011.6987508543197</v>
      </c>
      <c r="AD687" s="257">
        <f t="shared" si="214"/>
        <v>56.033767468851757</v>
      </c>
      <c r="AE687" s="258">
        <f t="shared" si="215"/>
        <v>7.9057801124034258E-175</v>
      </c>
      <c r="AF687" s="236">
        <f t="shared" si="222"/>
        <v>1067.7325183231715</v>
      </c>
      <c r="AG687" s="237">
        <f t="shared" si="232"/>
        <v>6.6084825049400969E-2</v>
      </c>
      <c r="AH687" s="254">
        <f t="shared" si="233"/>
        <v>36274</v>
      </c>
      <c r="AI687" s="259">
        <f t="shared" si="223"/>
        <v>64.481898406099489</v>
      </c>
      <c r="AJ687" s="259">
        <f t="shared" si="224"/>
        <v>0.5996327575218654</v>
      </c>
      <c r="AK687" s="253">
        <f t="shared" si="225"/>
        <v>1.337901249791349E-175</v>
      </c>
      <c r="AL687" s="256">
        <f t="shared" si="226"/>
        <v>5867.8527549550527</v>
      </c>
      <c r="AM687" s="257">
        <f t="shared" si="227"/>
        <v>146.31039283533514</v>
      </c>
      <c r="AN687" s="258">
        <f t="shared" si="228"/>
        <v>8.6963581236437679E-174</v>
      </c>
      <c r="AO687" s="236">
        <f t="shared" si="229"/>
        <v>6014.1631477903875</v>
      </c>
      <c r="AP687" s="241">
        <f t="shared" si="230"/>
        <v>4.4953942129464346E-2</v>
      </c>
    </row>
    <row r="688" spans="21:42">
      <c r="U688" s="251">
        <v>679</v>
      </c>
      <c r="V688" s="252">
        <f t="shared" si="216"/>
        <v>0.74084388729357298</v>
      </c>
      <c r="W688" s="252">
        <f t="shared" si="217"/>
        <v>1.2676333846518723E-2</v>
      </c>
      <c r="X688" s="253">
        <f t="shared" si="218"/>
        <v>4.1514410134406104E-179</v>
      </c>
      <c r="Y688" s="254">
        <f t="shared" si="231"/>
        <v>45368</v>
      </c>
      <c r="Z688" s="255">
        <f t="shared" si="219"/>
        <v>11.112658309403594</v>
      </c>
      <c r="AA688" s="255">
        <f t="shared" si="220"/>
        <v>0.22817400923733702</v>
      </c>
      <c r="AB688" s="253">
        <f t="shared" si="221"/>
        <v>6.6423056215049764E-177</v>
      </c>
      <c r="AC688" s="256">
        <f t="shared" si="213"/>
        <v>1011.2519061557268</v>
      </c>
      <c r="AD688" s="257">
        <f t="shared" si="214"/>
        <v>55.674458253910231</v>
      </c>
      <c r="AE688" s="258">
        <f t="shared" si="215"/>
        <v>4.3174986539782349E-175</v>
      </c>
      <c r="AF688" s="236">
        <f t="shared" si="222"/>
        <v>1066.926364409637</v>
      </c>
      <c r="AG688" s="237">
        <f t="shared" si="232"/>
        <v>6.6034930024734609E-2</v>
      </c>
      <c r="AH688" s="254">
        <f t="shared" si="233"/>
        <v>36281</v>
      </c>
      <c r="AI688" s="259">
        <f t="shared" si="223"/>
        <v>64.453418194540845</v>
      </c>
      <c r="AJ688" s="259">
        <f t="shared" si="224"/>
        <v>0.59578769078637994</v>
      </c>
      <c r="AK688" s="253">
        <f t="shared" si="225"/>
        <v>7.3065361836554744E-176</v>
      </c>
      <c r="AL688" s="256">
        <f t="shared" si="226"/>
        <v>5865.2610557032167</v>
      </c>
      <c r="AM688" s="257">
        <f t="shared" si="227"/>
        <v>145.37219655187673</v>
      </c>
      <c r="AN688" s="258">
        <f t="shared" si="228"/>
        <v>4.7492485193760586E-174</v>
      </c>
      <c r="AO688" s="236">
        <f t="shared" si="229"/>
        <v>6010.6332522550938</v>
      </c>
      <c r="AP688" s="241">
        <f t="shared" si="230"/>
        <v>4.4927557291587948E-2</v>
      </c>
    </row>
    <row r="689" spans="21:42">
      <c r="U689" s="251">
        <v>680</v>
      </c>
      <c r="V689" s="252">
        <f t="shared" si="216"/>
        <v>0.74051667312706126</v>
      </c>
      <c r="W689" s="252">
        <f t="shared" si="217"/>
        <v>1.2595048511470339E-2</v>
      </c>
      <c r="X689" s="253">
        <f t="shared" si="218"/>
        <v>2.2671818255454704E-179</v>
      </c>
      <c r="Y689" s="254">
        <f t="shared" si="231"/>
        <v>45375</v>
      </c>
      <c r="Z689" s="255">
        <f t="shared" si="219"/>
        <v>11.107750096905919</v>
      </c>
      <c r="AA689" s="255">
        <f t="shared" si="220"/>
        <v>0.2267108732064661</v>
      </c>
      <c r="AB689" s="253">
        <f t="shared" si="221"/>
        <v>3.6274909208727528E-177</v>
      </c>
      <c r="AC689" s="256">
        <f t="shared" si="213"/>
        <v>1010.8052588184387</v>
      </c>
      <c r="AD689" s="257">
        <f t="shared" si="214"/>
        <v>55.317453062377723</v>
      </c>
      <c r="AE689" s="258">
        <f t="shared" si="215"/>
        <v>2.3578690985672891E-175</v>
      </c>
      <c r="AF689" s="236">
        <f t="shared" si="222"/>
        <v>1066.1227118808165</v>
      </c>
      <c r="AG689" s="237">
        <f t="shared" si="232"/>
        <v>6.5985189817467135E-2</v>
      </c>
      <c r="AH689" s="254">
        <f t="shared" si="233"/>
        <v>36288</v>
      </c>
      <c r="AI689" s="259">
        <f t="shared" si="223"/>
        <v>64.424950562054335</v>
      </c>
      <c r="AJ689" s="259">
        <f t="shared" si="224"/>
        <v>0.59196728003910593</v>
      </c>
      <c r="AK689" s="253">
        <f t="shared" si="225"/>
        <v>3.9902400129600282E-176</v>
      </c>
      <c r="AL689" s="256">
        <f t="shared" si="226"/>
        <v>5862.6705011469439</v>
      </c>
      <c r="AM689" s="257">
        <f t="shared" si="227"/>
        <v>144.44001632954183</v>
      </c>
      <c r="AN689" s="258">
        <f t="shared" si="228"/>
        <v>2.5936560084240181E-174</v>
      </c>
      <c r="AO689" s="236">
        <f t="shared" si="229"/>
        <v>6007.1105174764862</v>
      </c>
      <c r="AP689" s="241">
        <f t="shared" si="230"/>
        <v>4.4901225978072924E-2</v>
      </c>
    </row>
    <row r="690" spans="21:42">
      <c r="U690" s="251">
        <v>681</v>
      </c>
      <c r="V690" s="252">
        <f t="shared" si="216"/>
        <v>0.74018960348372453</v>
      </c>
      <c r="W690" s="252">
        <f t="shared" si="217"/>
        <v>1.2514284408015724E-2</v>
      </c>
      <c r="X690" s="253">
        <f t="shared" si="218"/>
        <v>1.238151623362218E-179</v>
      </c>
      <c r="Y690" s="254">
        <f t="shared" si="231"/>
        <v>45382</v>
      </c>
      <c r="Z690" s="255">
        <f t="shared" si="219"/>
        <v>11.102844052255868</v>
      </c>
      <c r="AA690" s="255">
        <f t="shared" si="220"/>
        <v>0.22525711934428302</v>
      </c>
      <c r="AB690" s="253">
        <f t="shared" si="221"/>
        <v>1.9810425973795487E-177</v>
      </c>
      <c r="AC690" s="256">
        <f t="shared" si="213"/>
        <v>1010.358808755284</v>
      </c>
      <c r="AD690" s="257">
        <f t="shared" si="214"/>
        <v>54.962737120005059</v>
      </c>
      <c r="AE690" s="258">
        <f t="shared" si="215"/>
        <v>1.2876776882967067E-175</v>
      </c>
      <c r="AF690" s="236">
        <f t="shared" si="222"/>
        <v>1065.3215458752891</v>
      </c>
      <c r="AG690" s="237">
        <f t="shared" si="232"/>
        <v>6.593560350778542E-2</v>
      </c>
      <c r="AH690" s="254">
        <f t="shared" si="233"/>
        <v>36295</v>
      </c>
      <c r="AI690" s="259">
        <f t="shared" si="223"/>
        <v>64.39649550308404</v>
      </c>
      <c r="AJ690" s="259">
        <f t="shared" si="224"/>
        <v>0.58817136717673901</v>
      </c>
      <c r="AK690" s="253">
        <f t="shared" si="225"/>
        <v>2.1791468571175038E-176</v>
      </c>
      <c r="AL690" s="256">
        <f t="shared" si="226"/>
        <v>5860.0810907806472</v>
      </c>
      <c r="AM690" s="257">
        <f t="shared" si="227"/>
        <v>143.51381359112429</v>
      </c>
      <c r="AN690" s="258">
        <f t="shared" si="228"/>
        <v>1.4164454571263774E-174</v>
      </c>
      <c r="AO690" s="236">
        <f t="shared" si="229"/>
        <v>6003.5949043717719</v>
      </c>
      <c r="AP690" s="241">
        <f t="shared" si="230"/>
        <v>4.487494789678792E-2</v>
      </c>
    </row>
    <row r="691" spans="21:42">
      <c r="U691" s="251">
        <v>682</v>
      </c>
      <c r="V691" s="252">
        <f t="shared" si="216"/>
        <v>0.73986267829973029</v>
      </c>
      <c r="W691" s="252">
        <f t="shared" si="217"/>
        <v>1.243403819382535E-2</v>
      </c>
      <c r="X691" s="253">
        <f t="shared" si="218"/>
        <v>6.7617842784421842E-180</v>
      </c>
      <c r="Y691" s="254">
        <f t="shared" si="231"/>
        <v>45389</v>
      </c>
      <c r="Z691" s="255">
        <f t="shared" si="219"/>
        <v>11.097940174495955</v>
      </c>
      <c r="AA691" s="255">
        <f t="shared" si="220"/>
        <v>0.2238126874888563</v>
      </c>
      <c r="AB691" s="253">
        <f t="shared" si="221"/>
        <v>1.0818854845507494E-177</v>
      </c>
      <c r="AC691" s="256">
        <f t="shared" si="213"/>
        <v>1009.9125558791318</v>
      </c>
      <c r="AD691" s="257">
        <f t="shared" si="214"/>
        <v>54.610295747280936</v>
      </c>
      <c r="AE691" s="258">
        <f t="shared" si="215"/>
        <v>7.0322556495798703E-176</v>
      </c>
      <c r="AF691" s="236">
        <f t="shared" si="222"/>
        <v>1064.5228516264128</v>
      </c>
      <c r="AG691" s="237">
        <f t="shared" si="232"/>
        <v>6.5886170181742448E-2</v>
      </c>
      <c r="AH691" s="254">
        <f t="shared" si="233"/>
        <v>36302</v>
      </c>
      <c r="AI691" s="259">
        <f t="shared" si="223"/>
        <v>64.36805301207653</v>
      </c>
      <c r="AJ691" s="259">
        <f t="shared" si="224"/>
        <v>0.58439979510979145</v>
      </c>
      <c r="AK691" s="253">
        <f t="shared" si="225"/>
        <v>1.1900740330058244E-176</v>
      </c>
      <c r="AL691" s="256">
        <f t="shared" si="226"/>
        <v>5857.4928240989639</v>
      </c>
      <c r="AM691" s="257">
        <f t="shared" si="227"/>
        <v>142.59355000678912</v>
      </c>
      <c r="AN691" s="258">
        <f t="shared" si="228"/>
        <v>7.7354812145378582E-175</v>
      </c>
      <c r="AO691" s="236">
        <f t="shared" si="229"/>
        <v>6000.0863741057528</v>
      </c>
      <c r="AP691" s="241">
        <f t="shared" si="230"/>
        <v>4.4848722757452275E-2</v>
      </c>
    </row>
    <row r="692" spans="21:42">
      <c r="U692" s="251">
        <v>683</v>
      </c>
      <c r="V692" s="252">
        <f t="shared" si="216"/>
        <v>0.7395358975112738</v>
      </c>
      <c r="W692" s="252">
        <f t="shared" si="217"/>
        <v>1.2354306548001986E-2</v>
      </c>
      <c r="X692" s="253">
        <f t="shared" si="218"/>
        <v>3.6927405146093918E-180</v>
      </c>
      <c r="Y692" s="254">
        <f t="shared" si="231"/>
        <v>45396</v>
      </c>
      <c r="Z692" s="255">
        <f t="shared" si="219"/>
        <v>11.093038462669107</v>
      </c>
      <c r="AA692" s="255">
        <f t="shared" si="220"/>
        <v>0.22237751786403576</v>
      </c>
      <c r="AB692" s="253">
        <f t="shared" si="221"/>
        <v>5.9083848233750263E-178</v>
      </c>
      <c r="AC692" s="256">
        <f t="shared" si="213"/>
        <v>1009.4665001028885</v>
      </c>
      <c r="AD692" s="257">
        <f t="shared" si="214"/>
        <v>54.260114358824723</v>
      </c>
      <c r="AE692" s="258">
        <f t="shared" si="215"/>
        <v>3.8404501351937672E-176</v>
      </c>
      <c r="AF692" s="236">
        <f t="shared" si="222"/>
        <v>1063.7266144617133</v>
      </c>
      <c r="AG692" s="237">
        <f t="shared" si="232"/>
        <v>6.5836888931219487E-2</v>
      </c>
      <c r="AH692" s="254">
        <f t="shared" si="233"/>
        <v>36309</v>
      </c>
      <c r="AI692" s="259">
        <f t="shared" si="223"/>
        <v>64.339623083480816</v>
      </c>
      <c r="AJ692" s="259">
        <f t="shared" si="224"/>
        <v>0.58065240775609339</v>
      </c>
      <c r="AK692" s="253">
        <f t="shared" si="225"/>
        <v>6.4992233057125299E-177</v>
      </c>
      <c r="AL692" s="256">
        <f t="shared" si="226"/>
        <v>5854.9057005967543</v>
      </c>
      <c r="AM692" s="257">
        <f t="shared" si="227"/>
        <v>141.67918749248676</v>
      </c>
      <c r="AN692" s="258">
        <f t="shared" si="228"/>
        <v>4.2244951487131446E-175</v>
      </c>
      <c r="AO692" s="236">
        <f t="shared" si="229"/>
        <v>5996.5848880892408</v>
      </c>
      <c r="AP692" s="241">
        <f t="shared" si="230"/>
        <v>4.4822550271624177E-2</v>
      </c>
    </row>
    <row r="693" spans="21:42">
      <c r="U693" s="251">
        <v>684</v>
      </c>
      <c r="V693" s="252">
        <f t="shared" si="216"/>
        <v>0.73920926105457885</v>
      </c>
      <c r="W693" s="252">
        <f t="shared" si="217"/>
        <v>1.2275086170943151E-2</v>
      </c>
      <c r="X693" s="253">
        <f t="shared" si="218"/>
        <v>2.0166766561472205E-180</v>
      </c>
      <c r="Y693" s="254">
        <f t="shared" si="231"/>
        <v>45403</v>
      </c>
      <c r="Z693" s="255">
        <f t="shared" si="219"/>
        <v>11.088138915818682</v>
      </c>
      <c r="AA693" s="255">
        <f t="shared" si="220"/>
        <v>0.22095155107697673</v>
      </c>
      <c r="AB693" s="253">
        <f t="shared" si="221"/>
        <v>3.2266826498355526E-178</v>
      </c>
      <c r="AC693" s="256">
        <f t="shared" si="213"/>
        <v>1009.0206413395</v>
      </c>
      <c r="AD693" s="257">
        <f t="shared" si="214"/>
        <v>53.912178462782315</v>
      </c>
      <c r="AE693" s="258">
        <f t="shared" si="215"/>
        <v>2.0973437223931092E-176</v>
      </c>
      <c r="AF693" s="236">
        <f t="shared" si="222"/>
        <v>1062.9328198022822</v>
      </c>
      <c r="AG693" s="237">
        <f t="shared" si="232"/>
        <v>6.578775885388885E-2</v>
      </c>
      <c r="AH693" s="254">
        <f t="shared" si="233"/>
        <v>36316</v>
      </c>
      <c r="AI693" s="259">
        <f t="shared" si="223"/>
        <v>64.311205711748357</v>
      </c>
      <c r="AJ693" s="259">
        <f t="shared" si="224"/>
        <v>0.57692905003432815</v>
      </c>
      <c r="AK693" s="253">
        <f t="shared" si="225"/>
        <v>3.5493509148191078E-177</v>
      </c>
      <c r="AL693" s="256">
        <f t="shared" si="226"/>
        <v>5852.3197197691006</v>
      </c>
      <c r="AM693" s="257">
        <f t="shared" si="227"/>
        <v>140.77068820837604</v>
      </c>
      <c r="AN693" s="258">
        <f t="shared" si="228"/>
        <v>2.3070780946324198E-175</v>
      </c>
      <c r="AO693" s="236">
        <f t="shared" si="229"/>
        <v>5993.0904079774764</v>
      </c>
      <c r="AP693" s="241">
        <f t="shared" si="230"/>
        <v>4.4796430152688839E-2</v>
      </c>
    </row>
    <row r="694" spans="21:42">
      <c r="U694" s="251">
        <v>685</v>
      </c>
      <c r="V694" s="252">
        <f t="shared" si="216"/>
        <v>0.73888276886589743</v>
      </c>
      <c r="W694" s="252">
        <f t="shared" si="217"/>
        <v>1.2196373784204703E-2</v>
      </c>
      <c r="X694" s="253">
        <f t="shared" si="218"/>
        <v>1.1013459297665626E-180</v>
      </c>
      <c r="Y694" s="254">
        <f t="shared" si="231"/>
        <v>45410</v>
      </c>
      <c r="Z694" s="255">
        <f t="shared" si="219"/>
        <v>11.083241532988461</v>
      </c>
      <c r="AA694" s="255">
        <f t="shared" si="220"/>
        <v>0.21953472811568464</v>
      </c>
      <c r="AB694" s="253">
        <f t="shared" si="221"/>
        <v>1.7621534876265002E-178</v>
      </c>
      <c r="AC694" s="256">
        <f t="shared" si="213"/>
        <v>1008.5749795019501</v>
      </c>
      <c r="AD694" s="257">
        <f t="shared" si="214"/>
        <v>53.566473660227054</v>
      </c>
      <c r="AE694" s="258">
        <f t="shared" si="215"/>
        <v>1.1453997669572252E-176</v>
      </c>
      <c r="AF694" s="236">
        <f t="shared" si="222"/>
        <v>1062.1414531621772</v>
      </c>
      <c r="AG694" s="237">
        <f t="shared" si="232"/>
        <v>6.573877905317678E-2</v>
      </c>
      <c r="AH694" s="254">
        <f t="shared" si="233"/>
        <v>36323</v>
      </c>
      <c r="AI694" s="259">
        <f t="shared" si="223"/>
        <v>64.282800891333082</v>
      </c>
      <c r="AJ694" s="259">
        <f t="shared" si="224"/>
        <v>0.57322956785762103</v>
      </c>
      <c r="AK694" s="253">
        <f t="shared" si="225"/>
        <v>1.9383688363891501E-177</v>
      </c>
      <c r="AL694" s="256">
        <f t="shared" si="226"/>
        <v>5849.7348811113088</v>
      </c>
      <c r="AM694" s="257">
        <f t="shared" si="227"/>
        <v>139.8680145572595</v>
      </c>
      <c r="AN694" s="258">
        <f t="shared" si="228"/>
        <v>1.2599397436529476E-175</v>
      </c>
      <c r="AO694" s="236">
        <f t="shared" si="229"/>
        <v>5989.6028956685686</v>
      </c>
      <c r="AP694" s="241">
        <f t="shared" si="230"/>
        <v>4.4770362115846833E-2</v>
      </c>
    </row>
    <row r="695" spans="21:42">
      <c r="U695" s="251">
        <v>686</v>
      </c>
      <c r="V695" s="252">
        <f t="shared" si="216"/>
        <v>0.73855642088150975</v>
      </c>
      <c r="W695" s="252">
        <f t="shared" si="217"/>
        <v>1.211816613036505E-2</v>
      </c>
      <c r="X695" s="253">
        <f t="shared" si="218"/>
        <v>6.0146620595623435E-181</v>
      </c>
      <c r="Y695" s="254">
        <f t="shared" si="231"/>
        <v>45417</v>
      </c>
      <c r="Z695" s="255">
        <f t="shared" si="219"/>
        <v>11.078346313222646</v>
      </c>
      <c r="AA695" s="255">
        <f t="shared" si="220"/>
        <v>0.2181269903465709</v>
      </c>
      <c r="AB695" s="253">
        <f t="shared" si="221"/>
        <v>9.6234592952997493E-179</v>
      </c>
      <c r="AC695" s="256">
        <f t="shared" si="213"/>
        <v>1008.1295145032608</v>
      </c>
      <c r="AD695" s="257">
        <f t="shared" si="214"/>
        <v>53.222985644563295</v>
      </c>
      <c r="AE695" s="258">
        <f t="shared" si="215"/>
        <v>6.2552485419448365E-177</v>
      </c>
      <c r="AF695" s="236">
        <f t="shared" si="222"/>
        <v>1061.352500147824</v>
      </c>
      <c r="AG695" s="237">
        <f t="shared" si="232"/>
        <v>6.56899486382264E-2</v>
      </c>
      <c r="AH695" s="254">
        <f t="shared" si="233"/>
        <v>36330</v>
      </c>
      <c r="AI695" s="259">
        <f t="shared" si="223"/>
        <v>64.25440861669135</v>
      </c>
      <c r="AJ695" s="259">
        <f t="shared" si="224"/>
        <v>0.56955380812715739</v>
      </c>
      <c r="AK695" s="253">
        <f t="shared" si="225"/>
        <v>1.0585805224829725E-177</v>
      </c>
      <c r="AL695" s="256">
        <f t="shared" si="226"/>
        <v>5847.1511841189122</v>
      </c>
      <c r="AM695" s="257">
        <f t="shared" si="227"/>
        <v>138.97112918302636</v>
      </c>
      <c r="AN695" s="258">
        <f t="shared" si="228"/>
        <v>6.8807733961393216E-176</v>
      </c>
      <c r="AO695" s="236">
        <f t="shared" si="229"/>
        <v>5986.1223133019384</v>
      </c>
      <c r="AP695" s="241">
        <f t="shared" si="230"/>
        <v>4.4744345878102464E-2</v>
      </c>
    </row>
    <row r="696" spans="21:42">
      <c r="U696" s="251">
        <v>687</v>
      </c>
      <c r="V696" s="252">
        <f t="shared" si="216"/>
        <v>0.73823021703772351</v>
      </c>
      <c r="W696" s="252">
        <f t="shared" si="217"/>
        <v>1.2040459972890402E-2</v>
      </c>
      <c r="X696" s="253">
        <f t="shared" si="218"/>
        <v>3.2847226936596124E-181</v>
      </c>
      <c r="Y696" s="254">
        <f t="shared" si="231"/>
        <v>45424</v>
      </c>
      <c r="Z696" s="255">
        <f t="shared" si="219"/>
        <v>11.073453255565852</v>
      </c>
      <c r="AA696" s="255">
        <f t="shared" si="220"/>
        <v>0.21672827951202722</v>
      </c>
      <c r="AB696" s="253">
        <f t="shared" si="221"/>
        <v>5.2555563098553802E-179</v>
      </c>
      <c r="AC696" s="256">
        <f t="shared" si="213"/>
        <v>1007.6842462564924</v>
      </c>
      <c r="AD696" s="257">
        <f t="shared" si="214"/>
        <v>52.881700200934638</v>
      </c>
      <c r="AE696" s="258">
        <f t="shared" si="215"/>
        <v>3.4161116014059971E-177</v>
      </c>
      <c r="AF696" s="236">
        <f t="shared" si="222"/>
        <v>1060.5659464574271</v>
      </c>
      <c r="AG696" s="237">
        <f t="shared" si="232"/>
        <v>6.5641266723861308E-2</v>
      </c>
      <c r="AH696" s="254">
        <f t="shared" si="233"/>
        <v>36337</v>
      </c>
      <c r="AI696" s="259">
        <f t="shared" si="223"/>
        <v>64.226028882281952</v>
      </c>
      <c r="AJ696" s="259">
        <f t="shared" si="224"/>
        <v>0.56590161872584888</v>
      </c>
      <c r="AK696" s="253">
        <f t="shared" si="225"/>
        <v>5.7811119408409179E-178</v>
      </c>
      <c r="AL696" s="256">
        <f t="shared" si="226"/>
        <v>5844.5686282876568</v>
      </c>
      <c r="AM696" s="257">
        <f t="shared" si="227"/>
        <v>138.0799949691071</v>
      </c>
      <c r="AN696" s="258">
        <f t="shared" si="228"/>
        <v>3.7577227615465966E-176</v>
      </c>
      <c r="AO696" s="236">
        <f t="shared" si="229"/>
        <v>5982.648623256764</v>
      </c>
      <c r="AP696" s="241">
        <f t="shared" si="230"/>
        <v>4.4718381158252149E-2</v>
      </c>
    </row>
    <row r="697" spans="21:42">
      <c r="U697" s="251">
        <v>688</v>
      </c>
      <c r="V697" s="252">
        <f t="shared" si="216"/>
        <v>0.73790415727087555</v>
      </c>
      <c r="W697" s="252">
        <f t="shared" si="217"/>
        <v>1.1963252096000838E-2</v>
      </c>
      <c r="X697" s="253">
        <f t="shared" si="218"/>
        <v>1.793850272450311E-181</v>
      </c>
      <c r="Y697" s="254">
        <f t="shared" si="231"/>
        <v>45431</v>
      </c>
      <c r="Z697" s="255">
        <f t="shared" si="219"/>
        <v>11.068562359063133</v>
      </c>
      <c r="AA697" s="255">
        <f t="shared" si="220"/>
        <v>0.21533853772801509</v>
      </c>
      <c r="AB697" s="253">
        <f t="shared" si="221"/>
        <v>2.8701604359204977E-179</v>
      </c>
      <c r="AC697" s="256">
        <f t="shared" si="213"/>
        <v>1007.2391746747451</v>
      </c>
      <c r="AD697" s="257">
        <f t="shared" si="214"/>
        <v>52.542603205635686</v>
      </c>
      <c r="AE697" s="258">
        <f t="shared" si="215"/>
        <v>1.8656042833483237E-177</v>
      </c>
      <c r="AF697" s="236">
        <f t="shared" si="222"/>
        <v>1059.7817778803808</v>
      </c>
      <c r="AG697" s="237">
        <f t="shared" si="232"/>
        <v>6.5592732430549042E-2</v>
      </c>
      <c r="AH697" s="254">
        <f t="shared" si="233"/>
        <v>36344</v>
      </c>
      <c r="AI697" s="259">
        <f t="shared" si="223"/>
        <v>64.197661682566178</v>
      </c>
      <c r="AJ697" s="259">
        <f t="shared" si="224"/>
        <v>0.5622728485120394</v>
      </c>
      <c r="AK697" s="253">
        <f t="shared" si="225"/>
        <v>3.1571764795125475E-178</v>
      </c>
      <c r="AL697" s="256">
        <f t="shared" si="226"/>
        <v>5841.9872131135216</v>
      </c>
      <c r="AM697" s="257">
        <f t="shared" si="227"/>
        <v>137.19457503693764</v>
      </c>
      <c r="AN697" s="258">
        <f t="shared" si="228"/>
        <v>2.0521647116831561E-176</v>
      </c>
      <c r="AO697" s="236">
        <f t="shared" si="229"/>
        <v>5979.1817881504594</v>
      </c>
      <c r="AP697" s="241">
        <f t="shared" si="230"/>
        <v>4.4692467676873036E-2</v>
      </c>
    </row>
    <row r="698" spans="21:42">
      <c r="U698" s="251">
        <v>689</v>
      </c>
      <c r="V698" s="252">
        <f t="shared" si="216"/>
        <v>0.73757824151732998</v>
      </c>
      <c r="W698" s="252">
        <f t="shared" si="217"/>
        <v>1.1886539304537182E-2</v>
      </c>
      <c r="X698" s="253">
        <f t="shared" si="218"/>
        <v>9.7965615367819482E-182</v>
      </c>
      <c r="Y698" s="254">
        <f t="shared" si="231"/>
        <v>45438</v>
      </c>
      <c r="Z698" s="255">
        <f t="shared" si="219"/>
        <v>11.06367362275995</v>
      </c>
      <c r="AA698" s="255">
        <f t="shared" si="220"/>
        <v>0.21395770748166926</v>
      </c>
      <c r="AB698" s="253">
        <f t="shared" si="221"/>
        <v>1.5674498458851118E-179</v>
      </c>
      <c r="AC698" s="256">
        <f t="shared" si="213"/>
        <v>1006.7942996711555</v>
      </c>
      <c r="AD698" s="257">
        <f t="shared" si="214"/>
        <v>52.205680625527293</v>
      </c>
      <c r="AE698" s="258">
        <f t="shared" si="215"/>
        <v>1.0188423998253227E-177</v>
      </c>
      <c r="AF698" s="236">
        <f t="shared" si="222"/>
        <v>1058.9999802966827</v>
      </c>
      <c r="AG698" s="237">
        <f t="shared" si="232"/>
        <v>6.5544344884364836E-2</v>
      </c>
      <c r="AH698" s="254">
        <f t="shared" si="233"/>
        <v>36351</v>
      </c>
      <c r="AI698" s="259">
        <f t="shared" si="223"/>
        <v>64.169307012007707</v>
      </c>
      <c r="AJ698" s="259">
        <f t="shared" si="224"/>
        <v>0.55866734731324752</v>
      </c>
      <c r="AK698" s="253">
        <f t="shared" si="225"/>
        <v>1.724194830473623E-178</v>
      </c>
      <c r="AL698" s="256">
        <f t="shared" si="226"/>
        <v>5839.4069380927012</v>
      </c>
      <c r="AM698" s="257">
        <f t="shared" si="227"/>
        <v>136.31483274443238</v>
      </c>
      <c r="AN698" s="258">
        <f t="shared" si="228"/>
        <v>1.1207266398078549E-176</v>
      </c>
      <c r="AO698" s="236">
        <f t="shared" si="229"/>
        <v>5975.7217708371336</v>
      </c>
      <c r="AP698" s="241">
        <f t="shared" si="230"/>
        <v>4.4666605156311497E-2</v>
      </c>
    </row>
    <row r="699" spans="21:42">
      <c r="U699" s="251">
        <v>690</v>
      </c>
      <c r="V699" s="252">
        <f t="shared" si="216"/>
        <v>0.73725246971347946</v>
      </c>
      <c r="W699" s="252">
        <f t="shared" si="217"/>
        <v>1.1810318423828804E-2</v>
      </c>
      <c r="X699" s="253">
        <f t="shared" si="218"/>
        <v>5.3500907750155536E-182</v>
      </c>
      <c r="Y699" s="254">
        <f t="shared" si="231"/>
        <v>45445</v>
      </c>
      <c r="Z699" s="255">
        <f t="shared" si="219"/>
        <v>11.058787045702193</v>
      </c>
      <c r="AA699" s="255">
        <f t="shared" si="220"/>
        <v>0.21258573162891847</v>
      </c>
      <c r="AB699" s="253">
        <f t="shared" si="221"/>
        <v>8.5601452400248861E-180</v>
      </c>
      <c r="AC699" s="256">
        <f t="shared" si="213"/>
        <v>1006.3496211588995</v>
      </c>
      <c r="AD699" s="257">
        <f t="shared" si="214"/>
        <v>51.870918517456104</v>
      </c>
      <c r="AE699" s="258">
        <f t="shared" si="215"/>
        <v>5.5640944060161763E-178</v>
      </c>
      <c r="AF699" s="236">
        <f t="shared" si="222"/>
        <v>1058.2205396763557</v>
      </c>
      <c r="AG699" s="237">
        <f t="shared" si="232"/>
        <v>6.5496103216955856E-2</v>
      </c>
      <c r="AH699" s="254">
        <f t="shared" si="233"/>
        <v>36358</v>
      </c>
      <c r="AI699" s="259">
        <f t="shared" si="223"/>
        <v>64.140964865072718</v>
      </c>
      <c r="AJ699" s="259">
        <f t="shared" si="224"/>
        <v>0.55508496591995382</v>
      </c>
      <c r="AK699" s="253">
        <f t="shared" si="225"/>
        <v>9.4161597640273746E-179</v>
      </c>
      <c r="AL699" s="256">
        <f t="shared" si="226"/>
        <v>5836.8278027216174</v>
      </c>
      <c r="AM699" s="257">
        <f t="shared" si="227"/>
        <v>135.44073168446872</v>
      </c>
      <c r="AN699" s="258">
        <f t="shared" si="228"/>
        <v>6.1205038466177936E-177</v>
      </c>
      <c r="AO699" s="236">
        <f t="shared" si="229"/>
        <v>5972.2685344060865</v>
      </c>
      <c r="AP699" s="241">
        <f t="shared" si="230"/>
        <v>4.4640793320671876E-2</v>
      </c>
    </row>
    <row r="700" spans="21:42">
      <c r="U700" s="251">
        <v>691</v>
      </c>
      <c r="V700" s="252">
        <f t="shared" si="216"/>
        <v>0.73692684179574464</v>
      </c>
      <c r="W700" s="252">
        <f t="shared" si="217"/>
        <v>1.1734586299562229E-2</v>
      </c>
      <c r="X700" s="253">
        <f t="shared" si="218"/>
        <v>2.9217875265150426E-182</v>
      </c>
      <c r="Y700" s="254">
        <f t="shared" si="231"/>
        <v>45452</v>
      </c>
      <c r="Z700" s="255">
        <f t="shared" si="219"/>
        <v>11.05390262693617</v>
      </c>
      <c r="AA700" s="255">
        <f t="shared" si="220"/>
        <v>0.21122255339212012</v>
      </c>
      <c r="AB700" s="253">
        <f t="shared" si="221"/>
        <v>4.6748600424240679E-180</v>
      </c>
      <c r="AC700" s="256">
        <f t="shared" si="213"/>
        <v>1005.9051390511913</v>
      </c>
      <c r="AD700" s="257">
        <f t="shared" si="214"/>
        <v>51.538303027677308</v>
      </c>
      <c r="AE700" s="258">
        <f t="shared" si="215"/>
        <v>3.0386590275756439E-178</v>
      </c>
      <c r="AF700" s="236">
        <f t="shared" si="222"/>
        <v>1057.4434420788687</v>
      </c>
      <c r="AG700" s="237">
        <f t="shared" si="232"/>
        <v>6.5448006565505271E-2</v>
      </c>
      <c r="AH700" s="254">
        <f t="shared" si="233"/>
        <v>36365</v>
      </c>
      <c r="AI700" s="259">
        <f t="shared" si="223"/>
        <v>64.112635236229778</v>
      </c>
      <c r="AJ700" s="259">
        <f t="shared" si="224"/>
        <v>0.55152555607942477</v>
      </c>
      <c r="AK700" s="253">
        <f t="shared" si="225"/>
        <v>5.1423460466664752E-179</v>
      </c>
      <c r="AL700" s="256">
        <f t="shared" si="226"/>
        <v>5834.2498064969086</v>
      </c>
      <c r="AM700" s="257">
        <f t="shared" si="227"/>
        <v>134.57223568337963</v>
      </c>
      <c r="AN700" s="258">
        <f t="shared" si="228"/>
        <v>3.3425249303332088E-177</v>
      </c>
      <c r="AO700" s="236">
        <f t="shared" si="229"/>
        <v>5968.822042180288</v>
      </c>
      <c r="AP700" s="241">
        <f t="shared" si="230"/>
        <v>4.4615031895805117E-2</v>
      </c>
    </row>
    <row r="701" spans="21:42">
      <c r="U701" s="251">
        <v>692</v>
      </c>
      <c r="V701" s="252">
        <f t="shared" si="216"/>
        <v>0.73660135770057422</v>
      </c>
      <c r="W701" s="252">
        <f t="shared" si="217"/>
        <v>1.1659339797650638E-2</v>
      </c>
      <c r="X701" s="253">
        <f t="shared" si="218"/>
        <v>1.5956443935428503E-182</v>
      </c>
      <c r="Y701" s="254">
        <f t="shared" si="231"/>
        <v>45459</v>
      </c>
      <c r="Z701" s="255">
        <f t="shared" si="219"/>
        <v>11.049020365508614</v>
      </c>
      <c r="AA701" s="255">
        <f t="shared" si="220"/>
        <v>0.20986811635771147</v>
      </c>
      <c r="AB701" s="253">
        <f t="shared" si="221"/>
        <v>2.5530310296685605E-180</v>
      </c>
      <c r="AC701" s="256">
        <f t="shared" si="213"/>
        <v>1005.4608532612838</v>
      </c>
      <c r="AD701" s="257">
        <f t="shared" si="214"/>
        <v>51.207820391281594</v>
      </c>
      <c r="AE701" s="258">
        <f t="shared" si="215"/>
        <v>1.6594701692845643E-178</v>
      </c>
      <c r="AF701" s="236">
        <f t="shared" si="222"/>
        <v>1056.6686736525653</v>
      </c>
      <c r="AG701" s="237">
        <f t="shared" si="232"/>
        <v>6.5400054072696986E-2</v>
      </c>
      <c r="AH701" s="254">
        <f t="shared" si="233"/>
        <v>36372</v>
      </c>
      <c r="AI701" s="259">
        <f t="shared" si="223"/>
        <v>64.084318119949955</v>
      </c>
      <c r="AJ701" s="259">
        <f t="shared" si="224"/>
        <v>0.54798897048957995</v>
      </c>
      <c r="AK701" s="253">
        <f t="shared" si="225"/>
        <v>2.8083341326354166E-179</v>
      </c>
      <c r="AL701" s="256">
        <f t="shared" si="226"/>
        <v>5831.672948915445</v>
      </c>
      <c r="AM701" s="257">
        <f t="shared" si="227"/>
        <v>133.70930879945749</v>
      </c>
      <c r="AN701" s="258">
        <f t="shared" si="228"/>
        <v>1.8254171862130207E-177</v>
      </c>
      <c r="AO701" s="236">
        <f t="shared" si="229"/>
        <v>5965.3822577149022</v>
      </c>
      <c r="AP701" s="241">
        <f t="shared" si="230"/>
        <v>4.4589320609297767E-2</v>
      </c>
    </row>
    <row r="702" spans="21:42">
      <c r="U702" s="251">
        <v>693</v>
      </c>
      <c r="V702" s="252">
        <f t="shared" si="216"/>
        <v>0.73627601736444492</v>
      </c>
      <c r="W702" s="252">
        <f t="shared" si="217"/>
        <v>1.1584575804104092E-2</v>
      </c>
      <c r="X702" s="253">
        <f t="shared" si="218"/>
        <v>8.7141210903909207E-183</v>
      </c>
      <c r="Y702" s="254">
        <f t="shared" si="231"/>
        <v>45466</v>
      </c>
      <c r="Z702" s="255">
        <f t="shared" si="219"/>
        <v>11.044140260466675</v>
      </c>
      <c r="AA702" s="255">
        <f t="shared" si="220"/>
        <v>0.20852236447387365</v>
      </c>
      <c r="AB702" s="253">
        <f t="shared" si="221"/>
        <v>1.3942593744625472E-180</v>
      </c>
      <c r="AC702" s="256">
        <f t="shared" si="213"/>
        <v>1005.0167637024674</v>
      </c>
      <c r="AD702" s="257">
        <f t="shared" si="214"/>
        <v>50.879456931625164</v>
      </c>
      <c r="AE702" s="258">
        <f t="shared" si="215"/>
        <v>9.0626859340065568E-179</v>
      </c>
      <c r="AF702" s="236">
        <f t="shared" si="222"/>
        <v>1055.8962206340925</v>
      </c>
      <c r="AG702" s="237">
        <f t="shared" si="232"/>
        <v>6.5352244886680233E-2</v>
      </c>
      <c r="AH702" s="254">
        <f t="shared" si="233"/>
        <v>36379</v>
      </c>
      <c r="AI702" s="259">
        <f t="shared" si="223"/>
        <v>64.056013510706705</v>
      </c>
      <c r="AJ702" s="259">
        <f t="shared" si="224"/>
        <v>0.54447506279289237</v>
      </c>
      <c r="AK702" s="253">
        <f t="shared" si="225"/>
        <v>1.533685311908802E-179</v>
      </c>
      <c r="AL702" s="256">
        <f t="shared" si="226"/>
        <v>5829.0972294743096</v>
      </c>
      <c r="AM702" s="257">
        <f t="shared" si="227"/>
        <v>132.85191532146573</v>
      </c>
      <c r="AN702" s="258">
        <f t="shared" si="228"/>
        <v>9.9689545274072121E-178</v>
      </c>
      <c r="AO702" s="236">
        <f t="shared" si="229"/>
        <v>5961.9491447957753</v>
      </c>
      <c r="AP702" s="241">
        <f t="shared" si="230"/>
        <v>4.4563659190460632E-2</v>
      </c>
    </row>
    <row r="703" spans="21:42">
      <c r="U703" s="251">
        <v>694</v>
      </c>
      <c r="V703" s="252">
        <f t="shared" si="216"/>
        <v>0.73595082072386186</v>
      </c>
      <c r="W703" s="252">
        <f t="shared" si="217"/>
        <v>1.1510291224900731E-2</v>
      </c>
      <c r="X703" s="253">
        <f t="shared" si="218"/>
        <v>4.7589492173379589E-183</v>
      </c>
      <c r="Y703" s="254">
        <f t="shared" si="231"/>
        <v>45473</v>
      </c>
      <c r="Z703" s="255">
        <f t="shared" si="219"/>
        <v>11.039262310857929</v>
      </c>
      <c r="AA703" s="255">
        <f t="shared" si="220"/>
        <v>0.20718524204821315</v>
      </c>
      <c r="AB703" s="253">
        <f t="shared" si="221"/>
        <v>7.6143187477407346E-181</v>
      </c>
      <c r="AC703" s="256">
        <f t="shared" si="213"/>
        <v>1004.5728702880713</v>
      </c>
      <c r="AD703" s="257">
        <f t="shared" si="214"/>
        <v>50.553199059764012</v>
      </c>
      <c r="AE703" s="258">
        <f t="shared" si="215"/>
        <v>4.9493071860314772E-179</v>
      </c>
      <c r="AF703" s="236">
        <f t="shared" si="222"/>
        <v>1055.1260693478353</v>
      </c>
      <c r="AG703" s="237">
        <f t="shared" si="232"/>
        <v>6.5304578161034549E-2</v>
      </c>
      <c r="AH703" s="254">
        <f t="shared" si="233"/>
        <v>36386</v>
      </c>
      <c r="AI703" s="259">
        <f t="shared" si="223"/>
        <v>64.027721402975985</v>
      </c>
      <c r="AJ703" s="259">
        <f t="shared" si="224"/>
        <v>0.54098368757033433</v>
      </c>
      <c r="AK703" s="253">
        <f t="shared" si="225"/>
        <v>8.3757506225148077E-180</v>
      </c>
      <c r="AL703" s="256">
        <f t="shared" si="226"/>
        <v>5826.522647670814</v>
      </c>
      <c r="AM703" s="257">
        <f t="shared" si="227"/>
        <v>132.00001976716155</v>
      </c>
      <c r="AN703" s="258">
        <f t="shared" si="228"/>
        <v>5.4442379046346251E-178</v>
      </c>
      <c r="AO703" s="236">
        <f t="shared" si="229"/>
        <v>5958.5226674379755</v>
      </c>
      <c r="AP703" s="241">
        <f t="shared" si="230"/>
        <v>4.4538047370317864E-2</v>
      </c>
    </row>
    <row r="704" spans="21:42">
      <c r="U704" s="251">
        <v>695</v>
      </c>
      <c r="V704" s="252">
        <f t="shared" si="216"/>
        <v>0.73562576771535748</v>
      </c>
      <c r="W704" s="252">
        <f t="shared" si="217"/>
        <v>1.1436482985858693E-2</v>
      </c>
      <c r="X704" s="253">
        <f t="shared" si="218"/>
        <v>2.598953746256043E-183</v>
      </c>
      <c r="Y704" s="254">
        <f t="shared" si="231"/>
        <v>45480</v>
      </c>
      <c r="Z704" s="255">
        <f t="shared" si="219"/>
        <v>11.034386515730363</v>
      </c>
      <c r="AA704" s="255">
        <f t="shared" si="220"/>
        <v>0.20585669374545648</v>
      </c>
      <c r="AB704" s="253">
        <f t="shared" si="221"/>
        <v>4.1583259940096686E-181</v>
      </c>
      <c r="AC704" s="256">
        <f t="shared" si="213"/>
        <v>1004.1291729314628</v>
      </c>
      <c r="AD704" s="257">
        <f t="shared" si="214"/>
        <v>50.229033273891375</v>
      </c>
      <c r="AE704" s="258">
        <f t="shared" si="215"/>
        <v>2.7029118961062843E-179</v>
      </c>
      <c r="AF704" s="236">
        <f t="shared" si="222"/>
        <v>1054.3582062053542</v>
      </c>
      <c r="AG704" s="237">
        <f t="shared" si="232"/>
        <v>6.5257053054735045E-2</v>
      </c>
      <c r="AH704" s="254">
        <f t="shared" si="233"/>
        <v>36393</v>
      </c>
      <c r="AI704" s="259">
        <f t="shared" si="223"/>
        <v>63.999441791236102</v>
      </c>
      <c r="AJ704" s="259">
        <f t="shared" si="224"/>
        <v>0.53751470033535853</v>
      </c>
      <c r="AK704" s="253">
        <f t="shared" si="225"/>
        <v>4.5741585934106358E-180</v>
      </c>
      <c r="AL704" s="256">
        <f t="shared" si="226"/>
        <v>5823.9492030024849</v>
      </c>
      <c r="AM704" s="257">
        <f t="shared" si="227"/>
        <v>131.15358688182747</v>
      </c>
      <c r="AN704" s="258">
        <f t="shared" si="228"/>
        <v>2.9732030857169126E-178</v>
      </c>
      <c r="AO704" s="236">
        <f t="shared" si="229"/>
        <v>5955.1027898843122</v>
      </c>
      <c r="AP704" s="241">
        <f t="shared" si="230"/>
        <v>4.4512484881595933E-2</v>
      </c>
    </row>
    <row r="705" spans="21:42">
      <c r="U705" s="251">
        <v>696</v>
      </c>
      <c r="V705" s="252">
        <f t="shared" si="216"/>
        <v>0.73530085827549319</v>
      </c>
      <c r="W705" s="252">
        <f t="shared" si="217"/>
        <v>1.1363148032508909E-2</v>
      </c>
      <c r="X705" s="253">
        <f t="shared" si="218"/>
        <v>1.4193386537031929E-183</v>
      </c>
      <c r="Y705" s="254">
        <f t="shared" si="231"/>
        <v>45487</v>
      </c>
      <c r="Z705" s="255">
        <f t="shared" si="219"/>
        <v>11.029512874132397</v>
      </c>
      <c r="AA705" s="255">
        <f t="shared" si="220"/>
        <v>0.20453666458516034</v>
      </c>
      <c r="AB705" s="253">
        <f t="shared" si="221"/>
        <v>2.2709418459251086E-181</v>
      </c>
      <c r="AC705" s="256">
        <f t="shared" si="213"/>
        <v>1003.6856715460483</v>
      </c>
      <c r="AD705" s="257">
        <f t="shared" si="214"/>
        <v>49.906946158779121</v>
      </c>
      <c r="AE705" s="258">
        <f t="shared" si="215"/>
        <v>1.4761121998513206E-179</v>
      </c>
      <c r="AF705" s="236">
        <f t="shared" si="222"/>
        <v>1053.5926177048275</v>
      </c>
      <c r="AG705" s="237">
        <f t="shared" si="232"/>
        <v>6.5209668732117809E-2</v>
      </c>
      <c r="AH705" s="254">
        <f t="shared" si="233"/>
        <v>36400</v>
      </c>
      <c r="AI705" s="259">
        <f t="shared" si="223"/>
        <v>63.971174669967908</v>
      </c>
      <c r="AJ705" s="259">
        <f t="shared" si="224"/>
        <v>0.53406795752791869</v>
      </c>
      <c r="AK705" s="253">
        <f t="shared" si="225"/>
        <v>2.4980360305176195E-180</v>
      </c>
      <c r="AL705" s="256">
        <f t="shared" si="226"/>
        <v>5821.3768949670794</v>
      </c>
      <c r="AM705" s="257">
        <f t="shared" si="227"/>
        <v>130.31258163681215</v>
      </c>
      <c r="AN705" s="258">
        <f t="shared" si="228"/>
        <v>1.6237234198364525E-178</v>
      </c>
      <c r="AO705" s="236">
        <f t="shared" si="229"/>
        <v>5951.6894766038913</v>
      </c>
      <c r="AP705" s="241">
        <f t="shared" si="230"/>
        <v>4.4486971458712797E-2</v>
      </c>
    </row>
    <row r="706" spans="21:42">
      <c r="U706" s="251">
        <v>697</v>
      </c>
      <c r="V706" s="252">
        <f t="shared" si="216"/>
        <v>0.73497609234085759</v>
      </c>
      <c r="W706" s="252">
        <f t="shared" si="217"/>
        <v>1.1290283329968696E-2</v>
      </c>
      <c r="X706" s="253">
        <f t="shared" si="218"/>
        <v>7.7512815177955297E-184</v>
      </c>
      <c r="Y706" s="254">
        <f t="shared" si="231"/>
        <v>45494</v>
      </c>
      <c r="Z706" s="255">
        <f t="shared" si="219"/>
        <v>11.024641385112863</v>
      </c>
      <c r="AA706" s="255">
        <f t="shared" si="220"/>
        <v>0.20322509993943655</v>
      </c>
      <c r="AB706" s="253">
        <f t="shared" si="221"/>
        <v>1.2402050428472847E-181</v>
      </c>
      <c r="AC706" s="256">
        <f t="shared" si="213"/>
        <v>1003.2423660452706</v>
      </c>
      <c r="AD706" s="257">
        <f t="shared" si="214"/>
        <v>49.586924385222517</v>
      </c>
      <c r="AE706" s="258">
        <f t="shared" si="215"/>
        <v>8.0613327785073509E-180</v>
      </c>
      <c r="AF706" s="236">
        <f t="shared" si="222"/>
        <v>1052.8292904304931</v>
      </c>
      <c r="AG706" s="237">
        <f t="shared" si="232"/>
        <v>6.5162424362845403E-2</v>
      </c>
      <c r="AH706" s="254">
        <f t="shared" si="233"/>
        <v>36407</v>
      </c>
      <c r="AI706" s="259">
        <f t="shared" si="223"/>
        <v>63.942920033654609</v>
      </c>
      <c r="AJ706" s="259">
        <f t="shared" si="224"/>
        <v>0.5306433165085287</v>
      </c>
      <c r="AK706" s="253">
        <f t="shared" si="225"/>
        <v>1.3642255471320133E-180</v>
      </c>
      <c r="AL706" s="256">
        <f t="shared" si="226"/>
        <v>5818.8057230625691</v>
      </c>
      <c r="AM706" s="257">
        <f t="shared" si="227"/>
        <v>129.47696922808097</v>
      </c>
      <c r="AN706" s="258">
        <f t="shared" si="228"/>
        <v>8.8674660563580873E-179</v>
      </c>
      <c r="AO706" s="236">
        <f t="shared" si="229"/>
        <v>5948.2826922906497</v>
      </c>
      <c r="AP706" s="241">
        <f t="shared" si="230"/>
        <v>4.4461506837766937E-2</v>
      </c>
    </row>
    <row r="707" spans="21:42">
      <c r="U707" s="251">
        <v>698</v>
      </c>
      <c r="V707" s="252">
        <f t="shared" si="216"/>
        <v>0.73465146984806784</v>
      </c>
      <c r="W707" s="252">
        <f t="shared" si="217"/>
        <v>1.1217885862816182E-2</v>
      </c>
      <c r="X707" s="253">
        <f t="shared" si="218"/>
        <v>4.2331239983747236E-184</v>
      </c>
      <c r="Y707" s="254">
        <f t="shared" si="231"/>
        <v>45501</v>
      </c>
      <c r="Z707" s="255">
        <f t="shared" si="219"/>
        <v>11.019772047721018</v>
      </c>
      <c r="AA707" s="255">
        <f t="shared" si="220"/>
        <v>0.20192194553069126</v>
      </c>
      <c r="AB707" s="253">
        <f t="shared" si="221"/>
        <v>6.7729983973995582E-182</v>
      </c>
      <c r="AC707" s="256">
        <f t="shared" si="213"/>
        <v>1002.7992563426125</v>
      </c>
      <c r="AD707" s="257">
        <f t="shared" si="214"/>
        <v>49.268954709488661</v>
      </c>
      <c r="AE707" s="258">
        <f t="shared" si="215"/>
        <v>4.4024489583097123E-180</v>
      </c>
      <c r="AF707" s="236">
        <f t="shared" si="222"/>
        <v>1052.0682110521011</v>
      </c>
      <c r="AG707" s="237">
        <f t="shared" si="232"/>
        <v>6.5115319121872947E-2</v>
      </c>
      <c r="AH707" s="254">
        <f t="shared" si="233"/>
        <v>36414</v>
      </c>
      <c r="AI707" s="259">
        <f t="shared" si="223"/>
        <v>63.914677876781901</v>
      </c>
      <c r="AJ707" s="259">
        <f t="shared" si="224"/>
        <v>0.52724063555236056</v>
      </c>
      <c r="AK707" s="253">
        <f t="shared" si="225"/>
        <v>7.4502982371395138E-181</v>
      </c>
      <c r="AL707" s="256">
        <f t="shared" si="226"/>
        <v>5816.2356867871531</v>
      </c>
      <c r="AM707" s="257">
        <f t="shared" si="227"/>
        <v>128.64671507477595</v>
      </c>
      <c r="AN707" s="258">
        <f t="shared" si="228"/>
        <v>4.842693854140684E-179</v>
      </c>
      <c r="AO707" s="236">
        <f t="shared" si="229"/>
        <v>5944.8824018619289</v>
      </c>
      <c r="AP707" s="241">
        <f t="shared" si="230"/>
        <v>4.4436090756526735E-2</v>
      </c>
    </row>
    <row r="708" spans="21:42">
      <c r="U708" s="251">
        <v>699</v>
      </c>
      <c r="V708" s="252">
        <f t="shared" si="216"/>
        <v>0.73432699073376873</v>
      </c>
      <c r="W708" s="252">
        <f t="shared" si="217"/>
        <v>1.1145952634965445E-2</v>
      </c>
      <c r="X708" s="253">
        <f t="shared" si="218"/>
        <v>2.311790475481567E-184</v>
      </c>
      <c r="Y708" s="254">
        <f t="shared" si="231"/>
        <v>45508</v>
      </c>
      <c r="Z708" s="255">
        <f t="shared" si="219"/>
        <v>11.014904861006531</v>
      </c>
      <c r="AA708" s="255">
        <f t="shared" si="220"/>
        <v>0.20062714742937801</v>
      </c>
      <c r="AB708" s="253">
        <f t="shared" si="221"/>
        <v>3.6988647607705069E-182</v>
      </c>
      <c r="AC708" s="256">
        <f t="shared" si="213"/>
        <v>1002.3563423515944</v>
      </c>
      <c r="AD708" s="257">
        <f t="shared" si="214"/>
        <v>48.953023972768229</v>
      </c>
      <c r="AE708" s="258">
        <f t="shared" si="215"/>
        <v>2.4042620945008297E-180</v>
      </c>
      <c r="AF708" s="236">
        <f t="shared" si="222"/>
        <v>1051.3093663243626</v>
      </c>
      <c r="AG708" s="237">
        <f t="shared" si="232"/>
        <v>6.5068352189414036E-2</v>
      </c>
      <c r="AH708" s="254">
        <f t="shared" si="233"/>
        <v>36421</v>
      </c>
      <c r="AI708" s="259">
        <f t="shared" si="223"/>
        <v>63.886448193837879</v>
      </c>
      <c r="AJ708" s="259">
        <f t="shared" si="224"/>
        <v>0.5238597738433759</v>
      </c>
      <c r="AK708" s="253">
        <f t="shared" si="225"/>
        <v>4.0687512368475579E-181</v>
      </c>
      <c r="AL708" s="256">
        <f t="shared" si="226"/>
        <v>5813.6667856392469</v>
      </c>
      <c r="AM708" s="257">
        <f t="shared" si="227"/>
        <v>127.82178481778369</v>
      </c>
      <c r="AN708" s="258">
        <f t="shared" si="228"/>
        <v>2.6446883039509124E-179</v>
      </c>
      <c r="AO708" s="236">
        <f t="shared" si="229"/>
        <v>5941.4885704570306</v>
      </c>
      <c r="AP708" s="241">
        <f t="shared" si="230"/>
        <v>4.4410722954419633E-2</v>
      </c>
    </row>
    <row r="709" spans="21:42">
      <c r="U709" s="251">
        <v>700</v>
      </c>
      <c r="V709" s="252">
        <f t="shared" si="216"/>
        <v>0.73400265493463324</v>
      </c>
      <c r="W709" s="252">
        <f t="shared" si="217"/>
        <v>1.1074480669542629E-2</v>
      </c>
      <c r="X709" s="253">
        <f t="shared" si="218"/>
        <v>1.2625132655171257E-184</v>
      </c>
      <c r="Y709" s="254">
        <f t="shared" si="231"/>
        <v>45515</v>
      </c>
      <c r="Z709" s="255">
        <f t="shared" si="219"/>
        <v>11.010039824019499</v>
      </c>
      <c r="AA709" s="255">
        <f t="shared" si="220"/>
        <v>0.19934065205176732</v>
      </c>
      <c r="AB709" s="253">
        <f t="shared" si="221"/>
        <v>2.0200212248274012E-182</v>
      </c>
      <c r="AC709" s="256">
        <f t="shared" si="213"/>
        <v>1001.9136239857744</v>
      </c>
      <c r="AD709" s="257">
        <f t="shared" si="214"/>
        <v>48.63911910063122</v>
      </c>
      <c r="AE709" s="258">
        <f t="shared" si="215"/>
        <v>1.3130137961378107E-180</v>
      </c>
      <c r="AF709" s="236">
        <f t="shared" si="222"/>
        <v>1050.5527430864056</v>
      </c>
      <c r="AG709" s="237">
        <f t="shared" si="232"/>
        <v>6.5021522750907071E-2</v>
      </c>
      <c r="AH709" s="254">
        <f t="shared" si="233"/>
        <v>36428</v>
      </c>
      <c r="AI709" s="259">
        <f t="shared" si="223"/>
        <v>63.858230979313092</v>
      </c>
      <c r="AJ709" s="259">
        <f t="shared" si="224"/>
        <v>0.52050059146850358</v>
      </c>
      <c r="AK709" s="253">
        <f t="shared" si="225"/>
        <v>2.2220233473101412E-181</v>
      </c>
      <c r="AL709" s="256">
        <f t="shared" si="226"/>
        <v>5811.0990191174906</v>
      </c>
      <c r="AM709" s="257">
        <f t="shared" si="227"/>
        <v>127.00214431831486</v>
      </c>
      <c r="AN709" s="258">
        <f t="shared" si="228"/>
        <v>1.4443151757515917E-179</v>
      </c>
      <c r="AO709" s="236">
        <f t="shared" si="229"/>
        <v>5938.1011634358056</v>
      </c>
      <c r="AP709" s="241">
        <f t="shared" si="230"/>
        <v>4.4385403172521626E-2</v>
      </c>
    </row>
    <row r="710" spans="21:42">
      <c r="U710" s="251">
        <v>701</v>
      </c>
      <c r="V710" s="252">
        <f t="shared" si="216"/>
        <v>0.73367846238736223</v>
      </c>
      <c r="W710" s="252">
        <f t="shared" si="217"/>
        <v>1.1003467008762629E-2</v>
      </c>
      <c r="X710" s="253">
        <f t="shared" si="218"/>
        <v>6.8948278942743515E-185</v>
      </c>
      <c r="Y710" s="254">
        <f t="shared" si="231"/>
        <v>45522</v>
      </c>
      <c r="Z710" s="255">
        <f t="shared" si="219"/>
        <v>11.005176935810434</v>
      </c>
      <c r="AA710" s="255">
        <f t="shared" si="220"/>
        <v>0.19806240615772733</v>
      </c>
      <c r="AB710" s="253">
        <f t="shared" si="221"/>
        <v>1.1031724630838963E-182</v>
      </c>
      <c r="AC710" s="256">
        <f t="shared" si="213"/>
        <v>1001.4711011587494</v>
      </c>
      <c r="AD710" s="257">
        <f t="shared" si="214"/>
        <v>48.327227102485459</v>
      </c>
      <c r="AE710" s="258">
        <f t="shared" si="215"/>
        <v>7.1706210100453265E-181</v>
      </c>
      <c r="AF710" s="236">
        <f t="shared" si="222"/>
        <v>1049.7983282612349</v>
      </c>
      <c r="AG710" s="237">
        <f t="shared" si="232"/>
        <v>6.4974829996981801E-2</v>
      </c>
      <c r="AH710" s="254">
        <f t="shared" si="233"/>
        <v>36435</v>
      </c>
      <c r="AI710" s="259">
        <f t="shared" si="223"/>
        <v>63.830026227700515</v>
      </c>
      <c r="AJ710" s="259">
        <f t="shared" si="224"/>
        <v>0.5171629494118436</v>
      </c>
      <c r="AK710" s="253">
        <f t="shared" si="225"/>
        <v>1.2134897093922858E-181</v>
      </c>
      <c r="AL710" s="256">
        <f t="shared" si="226"/>
        <v>5808.5323867207462</v>
      </c>
      <c r="AM710" s="257">
        <f t="shared" si="227"/>
        <v>126.18775965648983</v>
      </c>
      <c r="AN710" s="258">
        <f t="shared" si="228"/>
        <v>7.8876831110498572E-180</v>
      </c>
      <c r="AO710" s="236">
        <f t="shared" si="229"/>
        <v>5934.7201463772362</v>
      </c>
      <c r="AP710" s="241">
        <f t="shared" si="230"/>
        <v>4.4360131153546631E-2</v>
      </c>
    </row>
    <row r="711" spans="21:42">
      <c r="U711" s="251">
        <v>702</v>
      </c>
      <c r="V711" s="252">
        <f t="shared" si="216"/>
        <v>0.73335441302868476</v>
      </c>
      <c r="W711" s="252">
        <f t="shared" si="217"/>
        <v>1.093290871380681E-2</v>
      </c>
      <c r="X711" s="253">
        <f t="shared" si="218"/>
        <v>3.7653981934355787E-185</v>
      </c>
      <c r="Y711" s="254">
        <f t="shared" si="231"/>
        <v>45529</v>
      </c>
      <c r="Z711" s="255">
        <f t="shared" si="219"/>
        <v>11.000316195430271</v>
      </c>
      <c r="AA711" s="255">
        <f t="shared" si="220"/>
        <v>0.19679235684852259</v>
      </c>
      <c r="AB711" s="253">
        <f t="shared" si="221"/>
        <v>6.0246371094969255E-183</v>
      </c>
      <c r="AC711" s="256">
        <f t="shared" si="213"/>
        <v>1001.0287737841544</v>
      </c>
      <c r="AD711" s="257">
        <f t="shared" si="214"/>
        <v>48.017335071039511</v>
      </c>
      <c r="AE711" s="258">
        <f t="shared" si="215"/>
        <v>3.9160141211730015E-181</v>
      </c>
      <c r="AF711" s="236">
        <f t="shared" si="222"/>
        <v>1049.046108855194</v>
      </c>
      <c r="AG711" s="237">
        <f t="shared" si="232"/>
        <v>6.4928273123426014E-2</v>
      </c>
      <c r="AH711" s="254">
        <f t="shared" si="233"/>
        <v>36442</v>
      </c>
      <c r="AI711" s="259">
        <f t="shared" si="223"/>
        <v>63.801833933495573</v>
      </c>
      <c r="AJ711" s="259">
        <f t="shared" si="224"/>
        <v>0.51384670954892009</v>
      </c>
      <c r="AK711" s="253">
        <f t="shared" si="225"/>
        <v>6.6271008204466184E-182</v>
      </c>
      <c r="AL711" s="256">
        <f t="shared" si="226"/>
        <v>5805.9668879480969</v>
      </c>
      <c r="AM711" s="257">
        <f t="shared" si="227"/>
        <v>125.37859712993648</v>
      </c>
      <c r="AN711" s="258">
        <f t="shared" si="228"/>
        <v>4.3076155332903023E-180</v>
      </c>
      <c r="AO711" s="236">
        <f t="shared" si="229"/>
        <v>5931.3454850780336</v>
      </c>
      <c r="AP711" s="241">
        <f t="shared" si="230"/>
        <v>4.4334906641836029E-2</v>
      </c>
    </row>
    <row r="712" spans="21:42">
      <c r="U712" s="251">
        <v>703</v>
      </c>
      <c r="V712" s="252">
        <f t="shared" si="216"/>
        <v>0.73303050679535742</v>
      </c>
      <c r="W712" s="252">
        <f t="shared" si="217"/>
        <v>1.0862802864701298E-2</v>
      </c>
      <c r="X712" s="253">
        <f t="shared" si="218"/>
        <v>2.0563564127396259E-185</v>
      </c>
      <c r="Y712" s="254">
        <f t="shared" si="231"/>
        <v>45536</v>
      </c>
      <c r="Z712" s="255">
        <f t="shared" si="219"/>
        <v>10.995457601930362</v>
      </c>
      <c r="AA712" s="255">
        <f t="shared" si="220"/>
        <v>0.19553045156462337</v>
      </c>
      <c r="AB712" s="253">
        <f t="shared" si="221"/>
        <v>3.2901702603834016E-183</v>
      </c>
      <c r="AC712" s="256">
        <f t="shared" si="213"/>
        <v>1000.5866417756629</v>
      </c>
      <c r="AD712" s="257">
        <f t="shared" si="214"/>
        <v>47.709430181768106</v>
      </c>
      <c r="AE712" s="258">
        <f t="shared" si="215"/>
        <v>2.1386106692492108E-181</v>
      </c>
      <c r="AF712" s="236">
        <f t="shared" si="222"/>
        <v>1048.296071957431</v>
      </c>
      <c r="AG712" s="237">
        <f t="shared" si="232"/>
        <v>6.4881851331152499E-2</v>
      </c>
      <c r="AH712" s="254">
        <f t="shared" si="233"/>
        <v>36449</v>
      </c>
      <c r="AI712" s="259">
        <f t="shared" si="223"/>
        <v>63.773654091196093</v>
      </c>
      <c r="AJ712" s="259">
        <f t="shared" si="224"/>
        <v>0.51055173464096104</v>
      </c>
      <c r="AK712" s="253">
        <f t="shared" si="225"/>
        <v>3.6191872864217417E-182</v>
      </c>
      <c r="AL712" s="256">
        <f t="shared" si="226"/>
        <v>5803.4025222988448</v>
      </c>
      <c r="AM712" s="257">
        <f t="shared" si="227"/>
        <v>124.57462325239449</v>
      </c>
      <c r="AN712" s="258">
        <f t="shared" si="228"/>
        <v>2.3524717361741319E-180</v>
      </c>
      <c r="AO712" s="236">
        <f t="shared" si="229"/>
        <v>5927.9771455512391</v>
      </c>
      <c r="AP712" s="241">
        <f t="shared" si="230"/>
        <v>4.4309729383348199E-2</v>
      </c>
    </row>
    <row r="713" spans="21:42">
      <c r="U713" s="251">
        <v>704</v>
      </c>
      <c r="V713" s="252">
        <f t="shared" si="216"/>
        <v>0.73270674362416488</v>
      </c>
      <c r="W713" s="252">
        <f t="shared" si="217"/>
        <v>1.0793146560196159E-2</v>
      </c>
      <c r="X713" s="253">
        <f t="shared" si="218"/>
        <v>1.1230158084175776E-185</v>
      </c>
      <c r="Y713" s="254">
        <f t="shared" si="231"/>
        <v>45543</v>
      </c>
      <c r="Z713" s="255">
        <f t="shared" si="219"/>
        <v>10.990601154362473</v>
      </c>
      <c r="AA713" s="255">
        <f t="shared" si="220"/>
        <v>0.19427663808353085</v>
      </c>
      <c r="AB713" s="253">
        <f t="shared" si="221"/>
        <v>1.7968252934681242E-183</v>
      </c>
      <c r="AC713" s="256">
        <f t="shared" ref="AC713:AC776" si="234">Z713*10^15/10^6*10^(-6)*線量率定数</f>
        <v>1000.1447050469849</v>
      </c>
      <c r="AD713" s="257">
        <f t="shared" ref="AD713:AD776" si="235">AA713*10^15/10^6*10^(-6)*線量率定数</f>
        <v>47.403499692381523</v>
      </c>
      <c r="AE713" s="258">
        <f t="shared" ref="AE713:AE776" si="236">AB713*10^15/10^6*10^(-6)*線量率定数</f>
        <v>1.1679364407542807E-181</v>
      </c>
      <c r="AF713" s="236">
        <f t="shared" si="222"/>
        <v>1047.5482047393664</v>
      </c>
      <c r="AG713" s="237">
        <f t="shared" si="232"/>
        <v>6.4835563826166148E-2</v>
      </c>
      <c r="AH713" s="254">
        <f t="shared" si="233"/>
        <v>36456</v>
      </c>
      <c r="AI713" s="259">
        <f t="shared" si="223"/>
        <v>63.745486695302347</v>
      </c>
      <c r="AJ713" s="259">
        <f t="shared" si="224"/>
        <v>0.5072778883292195</v>
      </c>
      <c r="AK713" s="253">
        <f t="shared" si="225"/>
        <v>1.9765078228149365E-182</v>
      </c>
      <c r="AL713" s="256">
        <f t="shared" si="226"/>
        <v>5800.8392892725133</v>
      </c>
      <c r="AM713" s="257">
        <f t="shared" si="227"/>
        <v>123.77580475232955</v>
      </c>
      <c r="AN713" s="258">
        <f t="shared" si="228"/>
        <v>1.2847300848297083E-180</v>
      </c>
      <c r="AO713" s="236">
        <f t="shared" si="229"/>
        <v>5924.6150940248426</v>
      </c>
      <c r="AP713" s="241">
        <f t="shared" si="230"/>
        <v>4.4284599125648187E-2</v>
      </c>
    </row>
    <row r="714" spans="21:42">
      <c r="U714" s="251">
        <v>705</v>
      </c>
      <c r="V714" s="252">
        <f t="shared" ref="V714:V777" si="237">2.71828^(-0.69315/Cs137半減期*(U714*7/365.25))</f>
        <v>0.73238312345192014</v>
      </c>
      <c r="W714" s="252">
        <f t="shared" ref="W714:W777" si="238">2.71828^(-0.69315/Cs134半減期*(U714*7/365.25))</f>
        <v>1.0723936917645395E-2</v>
      </c>
      <c r="X714" s="253">
        <f t="shared" ref="X714:X777" si="239">2.71828^(-0.69315/I131半減期*(U714*7/365.25))</f>
        <v>6.1330054369111754E-186</v>
      </c>
      <c r="Y714" s="254">
        <f t="shared" si="231"/>
        <v>45550</v>
      </c>
      <c r="Z714" s="255">
        <f t="shared" ref="Z714:Z777" si="240">放出量_福一*V714</f>
        <v>10.985746851778803</v>
      </c>
      <c r="AA714" s="255">
        <f t="shared" ref="AA714:AA777" si="241">放出量_福一*W714</f>
        <v>0.19303086451761711</v>
      </c>
      <c r="AB714" s="253">
        <f t="shared" ref="AB714:AB777" si="242">放出量_福一*X714</f>
        <v>9.8128086990578804E-184</v>
      </c>
      <c r="AC714" s="256">
        <f t="shared" si="234"/>
        <v>999.70296351187096</v>
      </c>
      <c r="AD714" s="257">
        <f t="shared" si="235"/>
        <v>47.099530942298578</v>
      </c>
      <c r="AE714" s="258">
        <f t="shared" si="236"/>
        <v>6.3783256543876223E-182</v>
      </c>
      <c r="AF714" s="236">
        <f t="shared" ref="AF714:AF777" si="243">AC714+AD714+AE714</f>
        <v>1046.8024944541696</v>
      </c>
      <c r="AG714" s="237">
        <f t="shared" si="232"/>
        <v>6.4789409819531449E-2</v>
      </c>
      <c r="AH714" s="254">
        <f t="shared" si="233"/>
        <v>36463</v>
      </c>
      <c r="AI714" s="259">
        <f t="shared" ref="AI714:AI777" si="244">放出量_チェル*V714</f>
        <v>63.71733174031705</v>
      </c>
      <c r="AJ714" s="259">
        <f t="shared" ref="AJ714:AJ777" si="245">放出量_チェル*W714</f>
        <v>0.50402503512933361</v>
      </c>
      <c r="AK714" s="253">
        <f t="shared" ref="AK714:AK777" si="246">放出量_チェル*X714</f>
        <v>1.0794089568963668E-182</v>
      </c>
      <c r="AL714" s="256">
        <f t="shared" ref="AL714:AL777" si="247">AI714*10^15/10^6*10^(-6)*線量率定数2</f>
        <v>5798.2771883688511</v>
      </c>
      <c r="AM714" s="257">
        <f t="shared" ref="AM714:AM777" si="248">AJ714*10^15/10^6*10^(-6)*線量率定数2</f>
        <v>122.9821085715574</v>
      </c>
      <c r="AN714" s="258">
        <f t="shared" ref="AN714:AN777" si="249">AK714*10^15/10^6*10^(-6)*線量率定数2</f>
        <v>7.0161582198263845E-181</v>
      </c>
      <c r="AO714" s="236">
        <f t="shared" ref="AO714:AO777" si="250">AL714+AM714+AN714</f>
        <v>5921.2592969404086</v>
      </c>
      <c r="AP714" s="241">
        <f t="shared" ref="AP714:AP777" si="251">AO714/133785</f>
        <v>4.4259515617897434E-2</v>
      </c>
    </row>
    <row r="715" spans="21:42">
      <c r="U715" s="251">
        <v>706</v>
      </c>
      <c r="V715" s="252">
        <f t="shared" si="237"/>
        <v>0.73205964621546338</v>
      </c>
      <c r="W715" s="252">
        <f t="shared" si="238"/>
        <v>1.0655171072887526E-2</v>
      </c>
      <c r="X715" s="253">
        <f t="shared" si="239"/>
        <v>3.3493522893663268E-186</v>
      </c>
      <c r="Y715" s="254">
        <f t="shared" ref="Y715:Y778" si="252">Y714+7</f>
        <v>45557</v>
      </c>
      <c r="Z715" s="255">
        <f t="shared" si="240"/>
        <v>10.980894693231951</v>
      </c>
      <c r="AA715" s="255">
        <f t="shared" si="241"/>
        <v>0.19179307931197545</v>
      </c>
      <c r="AB715" s="253">
        <f t="shared" si="242"/>
        <v>5.3589636629861225E-184</v>
      </c>
      <c r="AC715" s="256">
        <f t="shared" si="234"/>
        <v>999.26141708410762</v>
      </c>
      <c r="AD715" s="257">
        <f t="shared" si="235"/>
        <v>46.797511352122008</v>
      </c>
      <c r="AE715" s="258">
        <f t="shared" si="236"/>
        <v>3.4833263809409801E-182</v>
      </c>
      <c r="AF715" s="236">
        <f t="shared" si="243"/>
        <v>1046.0589284362297</v>
      </c>
      <c r="AG715" s="237">
        <f t="shared" ref="AG715:AG778" si="253">AF715/16157</f>
        <v>6.4743388527339837E-2</v>
      </c>
      <c r="AH715" s="254">
        <f t="shared" ref="AH715:AH778" si="254">AH714+7</f>
        <v>36470</v>
      </c>
      <c r="AI715" s="259">
        <f t="shared" si="244"/>
        <v>63.689189220745313</v>
      </c>
      <c r="AJ715" s="259">
        <f t="shared" si="245"/>
        <v>0.50079304042571371</v>
      </c>
      <c r="AK715" s="253">
        <f t="shared" si="246"/>
        <v>5.8948600292847354E-183</v>
      </c>
      <c r="AL715" s="256">
        <f t="shared" si="247"/>
        <v>5795.7162190878234</v>
      </c>
      <c r="AM715" s="257">
        <f t="shared" si="248"/>
        <v>122.19350186387412</v>
      </c>
      <c r="AN715" s="258">
        <f t="shared" si="249"/>
        <v>3.8316590190350778E-181</v>
      </c>
      <c r="AO715" s="236">
        <f t="shared" si="250"/>
        <v>5917.9097209516976</v>
      </c>
      <c r="AP715" s="241">
        <f t="shared" si="251"/>
        <v>4.4234478610843501E-2</v>
      </c>
    </row>
    <row r="716" spans="21:42">
      <c r="U716" s="251">
        <v>707</v>
      </c>
      <c r="V716" s="252">
        <f t="shared" si="237"/>
        <v>0.73173631185166332</v>
      </c>
      <c r="W716" s="252">
        <f t="shared" si="238"/>
        <v>1.05868461801272E-2</v>
      </c>
      <c r="X716" s="253">
        <f t="shared" si="239"/>
        <v>1.8291457383630438E-186</v>
      </c>
      <c r="Y716" s="254">
        <f t="shared" si="252"/>
        <v>45564</v>
      </c>
      <c r="Z716" s="255">
        <f t="shared" si="240"/>
        <v>10.976044677774951</v>
      </c>
      <c r="AA716" s="255">
        <f t="shared" si="241"/>
        <v>0.1905632312422896</v>
      </c>
      <c r="AB716" s="253">
        <f t="shared" si="242"/>
        <v>2.92663318138087E-184</v>
      </c>
      <c r="AC716" s="256">
        <f t="shared" si="234"/>
        <v>998.82006567752035</v>
      </c>
      <c r="AD716" s="257">
        <f t="shared" si="235"/>
        <v>46.497428423118656</v>
      </c>
      <c r="AE716" s="258">
        <f t="shared" si="236"/>
        <v>1.9023115678975654E-182</v>
      </c>
      <c r="AF716" s="236">
        <f t="shared" si="243"/>
        <v>1045.3174941006389</v>
      </c>
      <c r="AG716" s="237">
        <f t="shared" si="253"/>
        <v>6.4697499170677658E-2</v>
      </c>
      <c r="AH716" s="254">
        <f t="shared" si="254"/>
        <v>36477</v>
      </c>
      <c r="AI716" s="259">
        <f t="shared" si="244"/>
        <v>63.66105913109471</v>
      </c>
      <c r="AJ716" s="259">
        <f t="shared" si="245"/>
        <v>0.4975817704659784</v>
      </c>
      <c r="AK716" s="253">
        <f t="shared" si="246"/>
        <v>3.2192964995189571E-183</v>
      </c>
      <c r="AL716" s="256">
        <f t="shared" si="247"/>
        <v>5793.1563809296176</v>
      </c>
      <c r="AM716" s="257">
        <f t="shared" si="248"/>
        <v>121.40995199369871</v>
      </c>
      <c r="AN716" s="258">
        <f t="shared" si="249"/>
        <v>2.0925427246873221E-181</v>
      </c>
      <c r="AO716" s="236">
        <f t="shared" si="250"/>
        <v>5914.5663329233166</v>
      </c>
      <c r="AP716" s="241">
        <f t="shared" si="251"/>
        <v>4.4209487856809934E-2</v>
      </c>
    </row>
    <row r="717" spans="21:42">
      <c r="U717" s="251">
        <v>708</v>
      </c>
      <c r="V717" s="252">
        <f t="shared" si="237"/>
        <v>0.73141312029741623</v>
      </c>
      <c r="W717" s="252">
        <f t="shared" si="238"/>
        <v>1.0518959411817318E-2</v>
      </c>
      <c r="X717" s="253">
        <f t="shared" si="239"/>
        <v>9.989316868201647E-187</v>
      </c>
      <c r="Y717" s="254">
        <f t="shared" si="252"/>
        <v>45571</v>
      </c>
      <c r="Z717" s="255">
        <f t="shared" si="240"/>
        <v>10.971196804461243</v>
      </c>
      <c r="AA717" s="255">
        <f t="shared" si="241"/>
        <v>0.18934126941271173</v>
      </c>
      <c r="AB717" s="253">
        <f t="shared" si="242"/>
        <v>1.5982906989122635E-184</v>
      </c>
      <c r="AC717" s="256">
        <f t="shared" si="234"/>
        <v>998.37890920597317</v>
      </c>
      <c r="AD717" s="257">
        <f t="shared" si="235"/>
        <v>46.199269736701659</v>
      </c>
      <c r="AE717" s="258">
        <f t="shared" si="236"/>
        <v>1.0388889542929712E-182</v>
      </c>
      <c r="AF717" s="236">
        <f t="shared" si="243"/>
        <v>1044.5781789426749</v>
      </c>
      <c r="AG717" s="237">
        <f t="shared" si="253"/>
        <v>6.465174097559416E-2</v>
      </c>
      <c r="AH717" s="254">
        <f t="shared" si="254"/>
        <v>36484</v>
      </c>
      <c r="AI717" s="259">
        <f t="shared" si="244"/>
        <v>63.632941465875213</v>
      </c>
      <c r="AJ717" s="259">
        <f t="shared" si="245"/>
        <v>0.49439109235541395</v>
      </c>
      <c r="AK717" s="253">
        <f t="shared" si="246"/>
        <v>1.7581197688034899E-183</v>
      </c>
      <c r="AL717" s="256">
        <f t="shared" si="247"/>
        <v>5790.5976733946445</v>
      </c>
      <c r="AM717" s="257">
        <f t="shared" si="248"/>
        <v>120.63142653472099</v>
      </c>
      <c r="AN717" s="258">
        <f t="shared" si="249"/>
        <v>1.1427778497222684E-181</v>
      </c>
      <c r="AO717" s="236">
        <f t="shared" si="250"/>
        <v>5911.2290999293655</v>
      </c>
      <c r="AP717" s="241">
        <f t="shared" si="251"/>
        <v>4.4184543109686177E-2</v>
      </c>
    </row>
    <row r="718" spans="21:42">
      <c r="U718" s="251">
        <v>709</v>
      </c>
      <c r="V718" s="252">
        <f t="shared" si="237"/>
        <v>0.73109007148964633</v>
      </c>
      <c r="W718" s="252">
        <f t="shared" si="238"/>
        <v>1.045150795854206E-2</v>
      </c>
      <c r="X718" s="253">
        <f t="shared" si="239"/>
        <v>5.4553581707838162E-187</v>
      </c>
      <c r="Y718" s="254">
        <f t="shared" si="252"/>
        <v>45578</v>
      </c>
      <c r="Z718" s="255">
        <f t="shared" si="240"/>
        <v>10.966351072344695</v>
      </c>
      <c r="AA718" s="255">
        <f t="shared" si="241"/>
        <v>0.1881271432537571</v>
      </c>
      <c r="AB718" s="253">
        <f t="shared" si="242"/>
        <v>8.7285730732541055E-185</v>
      </c>
      <c r="AC718" s="256">
        <f t="shared" si="234"/>
        <v>997.9379475833673</v>
      </c>
      <c r="AD718" s="257">
        <f t="shared" si="235"/>
        <v>45.903022953916725</v>
      </c>
      <c r="AE718" s="258">
        <f t="shared" si="236"/>
        <v>5.6735724976151677E-183</v>
      </c>
      <c r="AF718" s="236">
        <f t="shared" si="243"/>
        <v>1043.840970537284</v>
      </c>
      <c r="AG718" s="237">
        <f t="shared" si="253"/>
        <v>6.460611317306951E-2</v>
      </c>
      <c r="AH718" s="254">
        <f t="shared" si="254"/>
        <v>36491</v>
      </c>
      <c r="AI718" s="259">
        <f t="shared" si="244"/>
        <v>63.604836219599228</v>
      </c>
      <c r="AJ718" s="259">
        <f t="shared" si="245"/>
        <v>0.49122087405147685</v>
      </c>
      <c r="AK718" s="253">
        <f t="shared" si="246"/>
        <v>9.6014303805795165E-184</v>
      </c>
      <c r="AL718" s="256">
        <f t="shared" si="247"/>
        <v>5788.0400959835297</v>
      </c>
      <c r="AM718" s="257">
        <f t="shared" si="248"/>
        <v>119.85789326856036</v>
      </c>
      <c r="AN718" s="258">
        <f t="shared" si="249"/>
        <v>6.2409297473766851E-182</v>
      </c>
      <c r="AO718" s="236">
        <f t="shared" si="250"/>
        <v>5907.8979892520902</v>
      </c>
      <c r="AP718" s="241">
        <f t="shared" si="251"/>
        <v>4.4159644124917519E-2</v>
      </c>
    </row>
    <row r="719" spans="21:42">
      <c r="U719" s="251">
        <v>710</v>
      </c>
      <c r="V719" s="252">
        <f t="shared" si="237"/>
        <v>0.73076716536530562</v>
      </c>
      <c r="W719" s="252">
        <f t="shared" si="238"/>
        <v>1.0384489028900646E-2</v>
      </c>
      <c r="X719" s="253">
        <f t="shared" si="239"/>
        <v>2.9792760770534281E-187</v>
      </c>
      <c r="Y719" s="254">
        <f t="shared" si="252"/>
        <v>45585</v>
      </c>
      <c r="Z719" s="255">
        <f t="shared" si="240"/>
        <v>10.961507480479584</v>
      </c>
      <c r="AA719" s="255">
        <f t="shared" si="241"/>
        <v>0.18692080252021162</v>
      </c>
      <c r="AB719" s="253">
        <f t="shared" si="242"/>
        <v>4.7668417232854851E-185</v>
      </c>
      <c r="AC719" s="256">
        <f t="shared" si="234"/>
        <v>997.49718072364215</v>
      </c>
      <c r="AD719" s="257">
        <f t="shared" si="235"/>
        <v>45.608675814931637</v>
      </c>
      <c r="AE719" s="258">
        <f t="shared" si="236"/>
        <v>3.0984471201355655E-183</v>
      </c>
      <c r="AF719" s="236">
        <f t="shared" si="243"/>
        <v>1043.1058565385738</v>
      </c>
      <c r="AG719" s="237">
        <f t="shared" si="253"/>
        <v>6.4560614998983343E-2</v>
      </c>
      <c r="AH719" s="254">
        <f t="shared" si="254"/>
        <v>36498</v>
      </c>
      <c r="AI719" s="259">
        <f t="shared" si="244"/>
        <v>63.576743386781587</v>
      </c>
      <c r="AJ719" s="259">
        <f t="shared" si="245"/>
        <v>0.48807098435833035</v>
      </c>
      <c r="AK719" s="253">
        <f t="shared" si="246"/>
        <v>5.243525895614033E-184</v>
      </c>
      <c r="AL719" s="256">
        <f t="shared" si="247"/>
        <v>5785.4836481971242</v>
      </c>
      <c r="AM719" s="257">
        <f t="shared" si="248"/>
        <v>119.0893201834326</v>
      </c>
      <c r="AN719" s="258">
        <f t="shared" si="249"/>
        <v>3.4082918321491205E-182</v>
      </c>
      <c r="AO719" s="236">
        <f t="shared" si="250"/>
        <v>5904.5729683805566</v>
      </c>
      <c r="AP719" s="241">
        <f t="shared" si="251"/>
        <v>4.4134790659495132E-2</v>
      </c>
    </row>
    <row r="720" spans="21:42">
      <c r="U720" s="251">
        <v>711</v>
      </c>
      <c r="V720" s="252">
        <f t="shared" si="237"/>
        <v>0.73044440186137405</v>
      </c>
      <c r="W720" s="252">
        <f t="shared" si="238"/>
        <v>1.0317899849391757E-2</v>
      </c>
      <c r="X720" s="253">
        <f t="shared" si="239"/>
        <v>1.6270399972707132E-187</v>
      </c>
      <c r="Y720" s="254">
        <f t="shared" si="252"/>
        <v>45592</v>
      </c>
      <c r="Z720" s="255">
        <f t="shared" si="240"/>
        <v>10.95666602792061</v>
      </c>
      <c r="AA720" s="255">
        <f t="shared" si="241"/>
        <v>0.18572219728905162</v>
      </c>
      <c r="AB720" s="253">
        <f t="shared" si="242"/>
        <v>2.6032639956331412E-185</v>
      </c>
      <c r="AC720" s="256">
        <f t="shared" si="234"/>
        <v>997.05660854077541</v>
      </c>
      <c r="AD720" s="257">
        <f t="shared" si="235"/>
        <v>45.316216138528596</v>
      </c>
      <c r="AE720" s="258">
        <f t="shared" si="236"/>
        <v>1.692121597161542E-183</v>
      </c>
      <c r="AF720" s="236">
        <f t="shared" si="243"/>
        <v>1042.3728246793039</v>
      </c>
      <c r="AG720" s="237">
        <f t="shared" si="253"/>
        <v>6.4515245694083304E-2</v>
      </c>
      <c r="AH720" s="254">
        <f t="shared" si="254"/>
        <v>36505</v>
      </c>
      <c r="AI720" s="259">
        <f t="shared" si="244"/>
        <v>63.548662961939542</v>
      </c>
      <c r="AJ720" s="259">
        <f t="shared" si="245"/>
        <v>0.48494129292141258</v>
      </c>
      <c r="AK720" s="253">
        <f t="shared" si="246"/>
        <v>2.8635903951964552E-184</v>
      </c>
      <c r="AL720" s="256">
        <f t="shared" si="247"/>
        <v>5782.9283295364976</v>
      </c>
      <c r="AM720" s="257">
        <f t="shared" si="248"/>
        <v>118.32567547282467</v>
      </c>
      <c r="AN720" s="258">
        <f t="shared" si="249"/>
        <v>1.861333756877696E-182</v>
      </c>
      <c r="AO720" s="236">
        <f t="shared" si="250"/>
        <v>5901.2540050093221</v>
      </c>
      <c r="AP720" s="241">
        <f t="shared" si="251"/>
        <v>4.4109982471946196E-2</v>
      </c>
    </row>
    <row r="721" spans="21:42">
      <c r="U721" s="251">
        <v>712</v>
      </c>
      <c r="V721" s="252">
        <f t="shared" si="237"/>
        <v>0.73012178091485946</v>
      </c>
      <c r="W721" s="252">
        <f t="shared" si="238"/>
        <v>1.0251737664298802E-2</v>
      </c>
      <c r="X721" s="253">
        <f t="shared" si="239"/>
        <v>8.8855785239509667E-188</v>
      </c>
      <c r="Y721" s="254">
        <f t="shared" si="252"/>
        <v>45599</v>
      </c>
      <c r="Z721" s="255">
        <f t="shared" si="240"/>
        <v>10.951826713722891</v>
      </c>
      <c r="AA721" s="255">
        <f t="shared" si="241"/>
        <v>0.18453127795737845</v>
      </c>
      <c r="AB721" s="253">
        <f t="shared" si="242"/>
        <v>1.4216925638321547E-185</v>
      </c>
      <c r="AC721" s="256">
        <f t="shared" si="234"/>
        <v>996.61623094878314</v>
      </c>
      <c r="AD721" s="257">
        <f t="shared" si="235"/>
        <v>45.025631821600342</v>
      </c>
      <c r="AE721" s="258">
        <f t="shared" si="236"/>
        <v>9.2410016649090067E-184</v>
      </c>
      <c r="AF721" s="236">
        <f t="shared" si="243"/>
        <v>1041.6418627703836</v>
      </c>
      <c r="AG721" s="237">
        <f t="shared" si="253"/>
        <v>6.4470004503953932E-2</v>
      </c>
      <c r="AH721" s="254">
        <f t="shared" si="254"/>
        <v>36512</v>
      </c>
      <c r="AI721" s="259">
        <f t="shared" si="244"/>
        <v>63.520594939592776</v>
      </c>
      <c r="AJ721" s="259">
        <f t="shared" si="245"/>
        <v>0.48183167022204371</v>
      </c>
      <c r="AK721" s="253">
        <f t="shared" si="246"/>
        <v>1.56386182021537E-184</v>
      </c>
      <c r="AL721" s="256">
        <f t="shared" si="247"/>
        <v>5780.3741395029419</v>
      </c>
      <c r="AM721" s="257">
        <f t="shared" si="248"/>
        <v>117.56692753417865</v>
      </c>
      <c r="AN721" s="258">
        <f t="shared" si="249"/>
        <v>1.0165101831399906E-182</v>
      </c>
      <c r="AO721" s="236">
        <f t="shared" si="250"/>
        <v>5897.9410670371208</v>
      </c>
      <c r="AP721" s="241">
        <f t="shared" si="251"/>
        <v>4.408521932232403E-2</v>
      </c>
    </row>
    <row r="722" spans="21:42">
      <c r="U722" s="251">
        <v>713</v>
      </c>
      <c r="V722" s="252">
        <f t="shared" si="237"/>
        <v>0.72979930246279745</v>
      </c>
      <c r="W722" s="252">
        <f t="shared" si="238"/>
        <v>1.0185999735575862E-2</v>
      </c>
      <c r="X722" s="253">
        <f t="shared" si="239"/>
        <v>4.8525854212400497E-188</v>
      </c>
      <c r="Y722" s="254">
        <f t="shared" si="252"/>
        <v>45606</v>
      </c>
      <c r="Z722" s="255">
        <f t="shared" si="240"/>
        <v>10.946989536941961</v>
      </c>
      <c r="AA722" s="255">
        <f t="shared" si="241"/>
        <v>0.18334799524036552</v>
      </c>
      <c r="AB722" s="253">
        <f t="shared" si="242"/>
        <v>7.7641366739840797E-186</v>
      </c>
      <c r="AC722" s="256">
        <f t="shared" si="234"/>
        <v>996.17604786171842</v>
      </c>
      <c r="AD722" s="257">
        <f t="shared" si="235"/>
        <v>44.736910838649187</v>
      </c>
      <c r="AE722" s="258">
        <f t="shared" si="236"/>
        <v>5.0466888380896513E-184</v>
      </c>
      <c r="AF722" s="236">
        <f t="shared" si="243"/>
        <v>1040.9129587003677</v>
      </c>
      <c r="AG722" s="237">
        <f t="shared" si="253"/>
        <v>6.4424890678985436E-2</v>
      </c>
      <c r="AH722" s="254">
        <f t="shared" si="254"/>
        <v>36519</v>
      </c>
      <c r="AI722" s="259">
        <f t="shared" si="244"/>
        <v>63.492539314263375</v>
      </c>
      <c r="AJ722" s="259">
        <f t="shared" si="245"/>
        <v>0.47874198757206549</v>
      </c>
      <c r="AK722" s="253">
        <f t="shared" si="246"/>
        <v>8.540550341382488E-185</v>
      </c>
      <c r="AL722" s="256">
        <f t="shared" si="247"/>
        <v>5777.8210775979669</v>
      </c>
      <c r="AM722" s="257">
        <f t="shared" si="248"/>
        <v>116.81304496758396</v>
      </c>
      <c r="AN722" s="258">
        <f t="shared" si="249"/>
        <v>5.5513577218986172E-183</v>
      </c>
      <c r="AO722" s="236">
        <f t="shared" si="250"/>
        <v>5894.6341225655506</v>
      </c>
      <c r="AP722" s="241">
        <f t="shared" si="251"/>
        <v>4.406050097219831E-2</v>
      </c>
    </row>
    <row r="723" spans="21:42">
      <c r="U723" s="251">
        <v>714</v>
      </c>
      <c r="V723" s="252">
        <f t="shared" si="237"/>
        <v>0.72947696644225113</v>
      </c>
      <c r="W723" s="252">
        <f t="shared" si="238"/>
        <v>1.0120683342734369E-2</v>
      </c>
      <c r="X723" s="253">
        <f t="shared" si="239"/>
        <v>2.6500902790918907E-188</v>
      </c>
      <c r="Y723" s="254">
        <f t="shared" si="252"/>
        <v>45613</v>
      </c>
      <c r="Z723" s="255">
        <f t="shared" si="240"/>
        <v>10.942154496633767</v>
      </c>
      <c r="AA723" s="255">
        <f t="shared" si="241"/>
        <v>0.18217230016921865</v>
      </c>
      <c r="AB723" s="253">
        <f t="shared" si="242"/>
        <v>4.2401444465470252E-186</v>
      </c>
      <c r="AC723" s="256">
        <f t="shared" si="234"/>
        <v>995.73605919367287</v>
      </c>
      <c r="AD723" s="257">
        <f t="shared" si="235"/>
        <v>44.450041241289348</v>
      </c>
      <c r="AE723" s="258">
        <f t="shared" si="236"/>
        <v>2.7560938902555665E-184</v>
      </c>
      <c r="AF723" s="236">
        <f t="shared" si="243"/>
        <v>1040.1861004349623</v>
      </c>
      <c r="AG723" s="237">
        <f t="shared" si="253"/>
        <v>6.437990347434315E-2</v>
      </c>
      <c r="AH723" s="254">
        <f t="shared" si="254"/>
        <v>36526</v>
      </c>
      <c r="AI723" s="259">
        <f t="shared" si="244"/>
        <v>63.464496080475847</v>
      </c>
      <c r="AJ723" s="259">
        <f t="shared" si="245"/>
        <v>0.47567211710851531</v>
      </c>
      <c r="AK723" s="253">
        <f t="shared" si="246"/>
        <v>4.6641588912017275E-185</v>
      </c>
      <c r="AL723" s="256">
        <f t="shared" si="247"/>
        <v>5775.2691433233022</v>
      </c>
      <c r="AM723" s="257">
        <f t="shared" si="248"/>
        <v>116.06399657447773</v>
      </c>
      <c r="AN723" s="258">
        <f t="shared" si="249"/>
        <v>3.0317032792811231E-183</v>
      </c>
      <c r="AO723" s="236">
        <f t="shared" si="250"/>
        <v>5891.3331398977798</v>
      </c>
      <c r="AP723" s="241">
        <f t="shared" si="251"/>
        <v>4.4035827184645361E-2</v>
      </c>
    </row>
    <row r="724" spans="21:42">
      <c r="U724" s="251">
        <v>715</v>
      </c>
      <c r="V724" s="252">
        <f t="shared" si="237"/>
        <v>0.72915477279031216</v>
      </c>
      <c r="W724" s="252">
        <f t="shared" si="238"/>
        <v>1.0055785782730562E-2</v>
      </c>
      <c r="X724" s="253">
        <f t="shared" si="239"/>
        <v>1.4472652983287943E-188</v>
      </c>
      <c r="Y724" s="254">
        <f t="shared" si="252"/>
        <v>45620</v>
      </c>
      <c r="Z724" s="255">
        <f t="shared" si="240"/>
        <v>10.937321591854682</v>
      </c>
      <c r="AA724" s="255">
        <f t="shared" si="241"/>
        <v>0.18100414408915011</v>
      </c>
      <c r="AB724" s="253">
        <f t="shared" si="242"/>
        <v>2.3156244773260708E-186</v>
      </c>
      <c r="AC724" s="256">
        <f t="shared" si="234"/>
        <v>995.29626485877611</v>
      </c>
      <c r="AD724" s="257">
        <f t="shared" si="235"/>
        <v>44.16501115775263</v>
      </c>
      <c r="AE724" s="258">
        <f t="shared" si="236"/>
        <v>1.5051559102619461E-184</v>
      </c>
      <c r="AF724" s="236">
        <f t="shared" si="243"/>
        <v>1039.4612760165287</v>
      </c>
      <c r="AG724" s="237">
        <f t="shared" si="253"/>
        <v>6.4335042149936794E-2</v>
      </c>
      <c r="AH724" s="254">
        <f t="shared" si="254"/>
        <v>36533</v>
      </c>
      <c r="AI724" s="259">
        <f t="shared" si="244"/>
        <v>63.436465232757158</v>
      </c>
      <c r="AJ724" s="259">
        <f t="shared" si="245"/>
        <v>0.47262193178833639</v>
      </c>
      <c r="AK724" s="253">
        <f t="shared" si="246"/>
        <v>2.5471869250586779E-185</v>
      </c>
      <c r="AL724" s="256">
        <f t="shared" si="247"/>
        <v>5772.7183361809011</v>
      </c>
      <c r="AM724" s="257">
        <f t="shared" si="248"/>
        <v>115.31975135635408</v>
      </c>
      <c r="AN724" s="258">
        <f t="shared" si="249"/>
        <v>1.6556715012881404E-183</v>
      </c>
      <c r="AO724" s="236">
        <f t="shared" si="250"/>
        <v>5888.0380875372548</v>
      </c>
      <c r="AP724" s="241">
        <f t="shared" si="251"/>
        <v>4.4011197724238553E-2</v>
      </c>
    </row>
    <row r="725" spans="21:42">
      <c r="U725" s="251">
        <v>716</v>
      </c>
      <c r="V725" s="252">
        <f t="shared" si="237"/>
        <v>0.72883272144409905</v>
      </c>
      <c r="W725" s="252">
        <f t="shared" si="238"/>
        <v>9.9913043698535656E-3</v>
      </c>
      <c r="X725" s="253">
        <f t="shared" si="239"/>
        <v>7.9037942981501828E-189</v>
      </c>
      <c r="Y725" s="254">
        <f t="shared" si="252"/>
        <v>45627</v>
      </c>
      <c r="Z725" s="255">
        <f t="shared" si="240"/>
        <v>10.932490821661485</v>
      </c>
      <c r="AA725" s="255">
        <f t="shared" si="241"/>
        <v>0.17984347865736419</v>
      </c>
      <c r="AB725" s="253">
        <f t="shared" si="242"/>
        <v>1.2646070877040292E-186</v>
      </c>
      <c r="AC725" s="256">
        <f t="shared" si="234"/>
        <v>994.85666477119514</v>
      </c>
      <c r="AD725" s="257">
        <f t="shared" si="235"/>
        <v>43.88180879239686</v>
      </c>
      <c r="AE725" s="258">
        <f t="shared" si="236"/>
        <v>8.2199460700761908E-185</v>
      </c>
      <c r="AF725" s="236">
        <f t="shared" si="243"/>
        <v>1038.7384735635919</v>
      </c>
      <c r="AG725" s="237">
        <f t="shared" si="253"/>
        <v>6.4290305970390038E-2</v>
      </c>
      <c r="AH725" s="254">
        <f t="shared" si="254"/>
        <v>36540</v>
      </c>
      <c r="AI725" s="259">
        <f t="shared" si="244"/>
        <v>63.408446765636619</v>
      </c>
      <c r="AJ725" s="259">
        <f t="shared" si="245"/>
        <v>0.46959130538311761</v>
      </c>
      <c r="AK725" s="253">
        <f t="shared" si="246"/>
        <v>1.3910677964744322E-185</v>
      </c>
      <c r="AL725" s="256">
        <f t="shared" si="247"/>
        <v>5770.1686556729319</v>
      </c>
      <c r="AM725" s="257">
        <f t="shared" si="248"/>
        <v>114.58027851348068</v>
      </c>
      <c r="AN725" s="258">
        <f t="shared" si="249"/>
        <v>9.0419406770838102E-184</v>
      </c>
      <c r="AO725" s="236">
        <f t="shared" si="250"/>
        <v>5884.748934186413</v>
      </c>
      <c r="AP725" s="241">
        <f t="shared" si="251"/>
        <v>4.3986612357038629E-2</v>
      </c>
    </row>
    <row r="726" spans="21:42">
      <c r="U726" s="251">
        <v>717</v>
      </c>
      <c r="V726" s="252">
        <f t="shared" si="237"/>
        <v>0.72851081234075876</v>
      </c>
      <c r="W726" s="252">
        <f t="shared" si="238"/>
        <v>9.9272364356142867E-3</v>
      </c>
      <c r="X726" s="253">
        <f t="shared" si="239"/>
        <v>4.3164141626005926E-189</v>
      </c>
      <c r="Y726" s="254">
        <f t="shared" si="252"/>
        <v>45634</v>
      </c>
      <c r="Z726" s="255">
        <f t="shared" si="240"/>
        <v>10.927662185111382</v>
      </c>
      <c r="AA726" s="255">
        <f t="shared" si="241"/>
        <v>0.17869025584105716</v>
      </c>
      <c r="AB726" s="253">
        <f t="shared" si="242"/>
        <v>6.9062626601609481E-187</v>
      </c>
      <c r="AC726" s="256">
        <f t="shared" si="234"/>
        <v>994.41725884513573</v>
      </c>
      <c r="AD726" s="257">
        <f t="shared" si="235"/>
        <v>43.600422425217943</v>
      </c>
      <c r="AE726" s="258">
        <f t="shared" si="236"/>
        <v>4.4890707291046168E-185</v>
      </c>
      <c r="AF726" s="236">
        <f t="shared" si="243"/>
        <v>1038.0176812703537</v>
      </c>
      <c r="AG726" s="237">
        <f t="shared" si="253"/>
        <v>6.4245694205010445E-2</v>
      </c>
      <c r="AH726" s="254">
        <f t="shared" si="254"/>
        <v>36547</v>
      </c>
      <c r="AI726" s="259">
        <f t="shared" si="244"/>
        <v>63.380440673646014</v>
      </c>
      <c r="AJ726" s="259">
        <f t="shared" si="245"/>
        <v>0.46658011247387149</v>
      </c>
      <c r="AK726" s="253">
        <f t="shared" si="246"/>
        <v>7.5968889261770431E-186</v>
      </c>
      <c r="AL726" s="256">
        <f t="shared" si="247"/>
        <v>5767.6201013017871</v>
      </c>
      <c r="AM726" s="257">
        <f t="shared" si="248"/>
        <v>113.84554744362464</v>
      </c>
      <c r="AN726" s="258">
        <f t="shared" si="249"/>
        <v>4.937977802015078E-184</v>
      </c>
      <c r="AO726" s="236">
        <f t="shared" si="250"/>
        <v>5881.4656487454122</v>
      </c>
      <c r="AP726" s="241">
        <f t="shared" si="251"/>
        <v>4.3962070850584234E-2</v>
      </c>
    </row>
    <row r="727" spans="21:42">
      <c r="U727" s="251">
        <v>718</v>
      </c>
      <c r="V727" s="252">
        <f t="shared" si="237"/>
        <v>0.72818904541746587</v>
      </c>
      <c r="W727" s="252">
        <f t="shared" si="238"/>
        <v>9.8635793286349586E-3</v>
      </c>
      <c r="X727" s="253">
        <f t="shared" si="239"/>
        <v>2.357276836956454E-189</v>
      </c>
      <c r="Y727" s="254">
        <f t="shared" si="252"/>
        <v>45641</v>
      </c>
      <c r="Z727" s="255">
        <f t="shared" si="240"/>
        <v>10.922835681261988</v>
      </c>
      <c r="AA727" s="255">
        <f t="shared" si="241"/>
        <v>0.17754442791542926</v>
      </c>
      <c r="AB727" s="253">
        <f t="shared" si="242"/>
        <v>3.7716429391303263E-187</v>
      </c>
      <c r="AC727" s="256">
        <f t="shared" si="234"/>
        <v>993.97804699484084</v>
      </c>
      <c r="AD727" s="257">
        <f t="shared" si="235"/>
        <v>43.320840411364735</v>
      </c>
      <c r="AE727" s="258">
        <f t="shared" si="236"/>
        <v>2.4515679104347121E-185</v>
      </c>
      <c r="AF727" s="236">
        <f t="shared" si="243"/>
        <v>1037.2988874062055</v>
      </c>
      <c r="AG727" s="237">
        <f t="shared" si="253"/>
        <v>6.4201206127759203E-2</v>
      </c>
      <c r="AH727" s="254">
        <f t="shared" si="254"/>
        <v>36554</v>
      </c>
      <c r="AI727" s="259">
        <f t="shared" si="244"/>
        <v>63.352446951319529</v>
      </c>
      <c r="AJ727" s="259">
        <f t="shared" si="245"/>
        <v>0.46358822844584308</v>
      </c>
      <c r="AK727" s="253">
        <f t="shared" si="246"/>
        <v>4.1488072330433592E-186</v>
      </c>
      <c r="AL727" s="256">
        <f t="shared" si="247"/>
        <v>5765.0726725700761</v>
      </c>
      <c r="AM727" s="257">
        <f t="shared" si="248"/>
        <v>113.11552774078569</v>
      </c>
      <c r="AN727" s="258">
        <f t="shared" si="249"/>
        <v>2.6967247014781829E-184</v>
      </c>
      <c r="AO727" s="236">
        <f t="shared" si="250"/>
        <v>5878.1882003108622</v>
      </c>
      <c r="AP727" s="241">
        <f t="shared" si="251"/>
        <v>4.3937572973882441E-2</v>
      </c>
    </row>
    <row r="728" spans="21:42">
      <c r="U728" s="251">
        <v>719</v>
      </c>
      <c r="V728" s="252">
        <f t="shared" si="237"/>
        <v>0.7278674206114224</v>
      </c>
      <c r="W728" s="252">
        <f t="shared" si="238"/>
        <v>9.800330414539456E-3</v>
      </c>
      <c r="X728" s="253">
        <f t="shared" si="239"/>
        <v>1.2873542428337915E-189</v>
      </c>
      <c r="Y728" s="254">
        <f t="shared" si="252"/>
        <v>45648</v>
      </c>
      <c r="Z728" s="255">
        <f t="shared" si="240"/>
        <v>10.918011309171336</v>
      </c>
      <c r="AA728" s="255">
        <f t="shared" si="241"/>
        <v>0.17640594746171021</v>
      </c>
      <c r="AB728" s="253">
        <f t="shared" si="242"/>
        <v>2.0597667885340665E-187</v>
      </c>
      <c r="AC728" s="256">
        <f t="shared" si="234"/>
        <v>993.53902913459149</v>
      </c>
      <c r="AD728" s="257">
        <f t="shared" si="235"/>
        <v>43.043051180657294</v>
      </c>
      <c r="AE728" s="258">
        <f t="shared" si="236"/>
        <v>1.3388484125471433E-185</v>
      </c>
      <c r="AF728" s="236">
        <f t="shared" si="243"/>
        <v>1036.5820803152487</v>
      </c>
      <c r="AG728" s="237">
        <f t="shared" si="253"/>
        <v>6.4156841017221564E-2</v>
      </c>
      <c r="AH728" s="254">
        <f t="shared" si="254"/>
        <v>36561</v>
      </c>
      <c r="AI728" s="259">
        <f t="shared" si="244"/>
        <v>63.32446559319375</v>
      </c>
      <c r="AJ728" s="259">
        <f t="shared" si="245"/>
        <v>0.46061552948335444</v>
      </c>
      <c r="AK728" s="253">
        <f t="shared" si="246"/>
        <v>2.265743467387473E-186</v>
      </c>
      <c r="AL728" s="256">
        <f t="shared" si="247"/>
        <v>5762.5263689806307</v>
      </c>
      <c r="AM728" s="257">
        <f t="shared" si="248"/>
        <v>112.39018919393847</v>
      </c>
      <c r="AN728" s="258">
        <f t="shared" si="249"/>
        <v>1.4727332538018572E-184</v>
      </c>
      <c r="AO728" s="236">
        <f t="shared" si="250"/>
        <v>5874.9165581745692</v>
      </c>
      <c r="AP728" s="241">
        <f t="shared" si="251"/>
        <v>4.3913118497399331E-2</v>
      </c>
    </row>
    <row r="729" spans="21:42">
      <c r="U729" s="251">
        <v>720</v>
      </c>
      <c r="V729" s="252">
        <f t="shared" si="237"/>
        <v>0.72754593785985855</v>
      </c>
      <c r="W729" s="252">
        <f t="shared" si="238"/>
        <v>9.7374870758442159E-3</v>
      </c>
      <c r="X729" s="253">
        <f t="shared" si="239"/>
        <v>7.030489251665181E-190</v>
      </c>
      <c r="Y729" s="254">
        <f t="shared" si="252"/>
        <v>45655</v>
      </c>
      <c r="Z729" s="255">
        <f t="shared" si="240"/>
        <v>10.913189067897878</v>
      </c>
      <c r="AA729" s="255">
        <f t="shared" si="241"/>
        <v>0.17527476736519587</v>
      </c>
      <c r="AB729" s="253">
        <f t="shared" si="242"/>
        <v>1.1248782802664289E-187</v>
      </c>
      <c r="AC729" s="256">
        <f t="shared" si="234"/>
        <v>993.10020517870691</v>
      </c>
      <c r="AD729" s="257">
        <f t="shared" si="235"/>
        <v>42.767043237107785</v>
      </c>
      <c r="AE729" s="258">
        <f t="shared" si="236"/>
        <v>7.3117088217317876E-186</v>
      </c>
      <c r="AF729" s="236">
        <f t="shared" si="243"/>
        <v>1035.8672484158146</v>
      </c>
      <c r="AG729" s="237">
        <f t="shared" si="253"/>
        <v>6.4112598156577008E-2</v>
      </c>
      <c r="AH729" s="254">
        <f t="shared" si="254"/>
        <v>36568</v>
      </c>
      <c r="AI729" s="259">
        <f t="shared" si="244"/>
        <v>63.296496593807696</v>
      </c>
      <c r="AJ729" s="259">
        <f t="shared" si="245"/>
        <v>0.45766189256467815</v>
      </c>
      <c r="AK729" s="253">
        <f t="shared" si="246"/>
        <v>1.2373661082930719E-186</v>
      </c>
      <c r="AL729" s="256">
        <f t="shared" si="247"/>
        <v>5759.9811900365003</v>
      </c>
      <c r="AM729" s="257">
        <f t="shared" si="248"/>
        <v>111.66950178578146</v>
      </c>
      <c r="AN729" s="258">
        <f t="shared" si="249"/>
        <v>8.0428797039049682E-185</v>
      </c>
      <c r="AO729" s="236">
        <f t="shared" si="250"/>
        <v>5871.6506918222822</v>
      </c>
      <c r="AP729" s="241">
        <f t="shared" si="251"/>
        <v>4.3888707193050658E-2</v>
      </c>
    </row>
    <row r="730" spans="21:42">
      <c r="U730" s="251">
        <v>721</v>
      </c>
      <c r="V730" s="252">
        <f t="shared" si="237"/>
        <v>0.72722459710003207</v>
      </c>
      <c r="W730" s="252">
        <f t="shared" si="238"/>
        <v>9.675046711849964E-3</v>
      </c>
      <c r="X730" s="253">
        <f t="shared" si="239"/>
        <v>3.8394854713011581E-190</v>
      </c>
      <c r="Y730" s="254">
        <f t="shared" si="252"/>
        <v>45662</v>
      </c>
      <c r="Z730" s="255">
        <f t="shared" si="240"/>
        <v>10.908368956500482</v>
      </c>
      <c r="AA730" s="255">
        <f t="shared" si="241"/>
        <v>0.17415084081329935</v>
      </c>
      <c r="AB730" s="253">
        <f t="shared" si="242"/>
        <v>6.1431767540818535E-188</v>
      </c>
      <c r="AC730" s="256">
        <f t="shared" si="234"/>
        <v>992.66157504154387</v>
      </c>
      <c r="AD730" s="257">
        <f t="shared" si="235"/>
        <v>42.492805158445037</v>
      </c>
      <c r="AE730" s="258">
        <f t="shared" si="236"/>
        <v>3.9930648901532045E-186</v>
      </c>
      <c r="AF730" s="236">
        <f t="shared" si="243"/>
        <v>1035.154380199989</v>
      </c>
      <c r="AG730" s="237">
        <f t="shared" si="253"/>
        <v>6.4068476833569907E-2</v>
      </c>
      <c r="AH730" s="254">
        <f t="shared" si="254"/>
        <v>36575</v>
      </c>
      <c r="AI730" s="259">
        <f t="shared" si="244"/>
        <v>63.268539947702791</v>
      </c>
      <c r="AJ730" s="259">
        <f t="shared" si="245"/>
        <v>0.45472719545694829</v>
      </c>
      <c r="AK730" s="253">
        <f t="shared" si="246"/>
        <v>6.7574944294900386E-187</v>
      </c>
      <c r="AL730" s="256">
        <f t="shared" si="247"/>
        <v>5757.4371352409535</v>
      </c>
      <c r="AM730" s="257">
        <f t="shared" si="248"/>
        <v>110.95343569149539</v>
      </c>
      <c r="AN730" s="258">
        <f t="shared" si="249"/>
        <v>4.392371379168525E-185</v>
      </c>
      <c r="AO730" s="236">
        <f t="shared" si="250"/>
        <v>5868.390570932449</v>
      </c>
      <c r="AP730" s="241">
        <f t="shared" si="251"/>
        <v>4.3864338834192537E-2</v>
      </c>
    </row>
    <row r="731" spans="21:42">
      <c r="U731" s="251">
        <v>722</v>
      </c>
      <c r="V731" s="252">
        <f t="shared" si="237"/>
        <v>0.72690339826922823</v>
      </c>
      <c r="W731" s="252">
        <f t="shared" si="238"/>
        <v>9.6130067385340554E-3</v>
      </c>
      <c r="X731" s="253">
        <f t="shared" si="239"/>
        <v>2.0968169008777616E-190</v>
      </c>
      <c r="Y731" s="254">
        <f t="shared" si="252"/>
        <v>45669</v>
      </c>
      <c r="Z731" s="255">
        <f t="shared" si="240"/>
        <v>10.903550974038424</v>
      </c>
      <c r="AA731" s="255">
        <f t="shared" si="241"/>
        <v>0.17303412129361301</v>
      </c>
      <c r="AB731" s="253">
        <f t="shared" si="242"/>
        <v>3.3549070414044189E-188</v>
      </c>
      <c r="AC731" s="256">
        <f t="shared" si="234"/>
        <v>992.22313863749639</v>
      </c>
      <c r="AD731" s="257">
        <f t="shared" si="235"/>
        <v>42.220325595641562</v>
      </c>
      <c r="AE731" s="258">
        <f t="shared" si="236"/>
        <v>2.1806895769128725E-186</v>
      </c>
      <c r="AF731" s="236">
        <f t="shared" si="243"/>
        <v>1034.443464233138</v>
      </c>
      <c r="AG731" s="237">
        <f t="shared" si="253"/>
        <v>6.4024476340480169E-2</v>
      </c>
      <c r="AH731" s="254">
        <f t="shared" si="254"/>
        <v>36582</v>
      </c>
      <c r="AI731" s="259">
        <f t="shared" si="244"/>
        <v>63.240595649422858</v>
      </c>
      <c r="AJ731" s="259">
        <f t="shared" si="245"/>
        <v>0.45181131671110059</v>
      </c>
      <c r="AK731" s="253">
        <f t="shared" si="246"/>
        <v>3.6903977455448607E-187</v>
      </c>
      <c r="AL731" s="256">
        <f t="shared" si="247"/>
        <v>5754.8942040974798</v>
      </c>
      <c r="AM731" s="257">
        <f t="shared" si="248"/>
        <v>110.24196127750854</v>
      </c>
      <c r="AN731" s="258">
        <f t="shared" si="249"/>
        <v>2.3987585346041593E-185</v>
      </c>
      <c r="AO731" s="236">
        <f t="shared" si="250"/>
        <v>5865.1361653749882</v>
      </c>
      <c r="AP731" s="241">
        <f t="shared" si="251"/>
        <v>4.3840013195612273E-2</v>
      </c>
    </row>
    <row r="732" spans="21:42">
      <c r="U732" s="251">
        <v>723</v>
      </c>
      <c r="V732" s="252">
        <f t="shared" si="237"/>
        <v>0.72658234130476007</v>
      </c>
      <c r="W732" s="252">
        <f t="shared" si="238"/>
        <v>9.5513645884435713E-3</v>
      </c>
      <c r="X732" s="253">
        <f t="shared" si="239"/>
        <v>1.1451120595898227E-190</v>
      </c>
      <c r="Y732" s="254">
        <f t="shared" si="252"/>
        <v>45676</v>
      </c>
      <c r="Z732" s="255">
        <f t="shared" si="240"/>
        <v>10.898735119571402</v>
      </c>
      <c r="AA732" s="255">
        <f t="shared" si="241"/>
        <v>0.1719245625919843</v>
      </c>
      <c r="AB732" s="253">
        <f t="shared" si="242"/>
        <v>1.8321792953437165E-188</v>
      </c>
      <c r="AC732" s="256">
        <f t="shared" si="234"/>
        <v>991.78489588099751</v>
      </c>
      <c r="AD732" s="257">
        <f t="shared" si="235"/>
        <v>41.949593272444162</v>
      </c>
      <c r="AE732" s="258">
        <f t="shared" si="236"/>
        <v>1.1909165419734158E-186</v>
      </c>
      <c r="AF732" s="236">
        <f t="shared" si="243"/>
        <v>1033.7344891534417</v>
      </c>
      <c r="AG732" s="237">
        <f t="shared" si="253"/>
        <v>6.3980595974094306E-2</v>
      </c>
      <c r="AH732" s="254">
        <f t="shared" si="254"/>
        <v>36589</v>
      </c>
      <c r="AI732" s="259">
        <f t="shared" si="244"/>
        <v>63.212663693514124</v>
      </c>
      <c r="AJ732" s="259">
        <f t="shared" si="245"/>
        <v>0.44891413565684785</v>
      </c>
      <c r="AK732" s="253">
        <f t="shared" si="246"/>
        <v>2.0153972248780879E-187</v>
      </c>
      <c r="AL732" s="256">
        <f t="shared" si="247"/>
        <v>5752.3523961097853</v>
      </c>
      <c r="AM732" s="257">
        <f t="shared" si="248"/>
        <v>109.53504910027088</v>
      </c>
      <c r="AN732" s="258">
        <f t="shared" si="249"/>
        <v>1.310008196170757E-185</v>
      </c>
      <c r="AO732" s="236">
        <f t="shared" si="250"/>
        <v>5861.8874452100563</v>
      </c>
      <c r="AP732" s="241">
        <f t="shared" si="251"/>
        <v>4.3815730053519124E-2</v>
      </c>
    </row>
    <row r="733" spans="21:42">
      <c r="U733" s="251">
        <v>724</v>
      </c>
      <c r="V733" s="252">
        <f t="shared" si="237"/>
        <v>0.72626142614396871</v>
      </c>
      <c r="W733" s="252">
        <f t="shared" si="238"/>
        <v>9.4901177105890487E-3</v>
      </c>
      <c r="X733" s="253">
        <f t="shared" si="239"/>
        <v>6.2536773166469463E-191</v>
      </c>
      <c r="Y733" s="254">
        <f t="shared" si="252"/>
        <v>45683</v>
      </c>
      <c r="Z733" s="255">
        <f t="shared" si="240"/>
        <v>10.89392139215953</v>
      </c>
      <c r="AA733" s="255">
        <f t="shared" si="241"/>
        <v>0.17082211879060288</v>
      </c>
      <c r="AB733" s="253">
        <f t="shared" si="242"/>
        <v>1.0005883706635113E-188</v>
      </c>
      <c r="AC733" s="256">
        <f t="shared" si="234"/>
        <v>991.34684668651732</v>
      </c>
      <c r="AD733" s="257">
        <f t="shared" si="235"/>
        <v>41.680596984907091</v>
      </c>
      <c r="AE733" s="258">
        <f t="shared" si="236"/>
        <v>6.5038244093128246E-187</v>
      </c>
      <c r="AF733" s="236">
        <f t="shared" si="243"/>
        <v>1033.0274436714244</v>
      </c>
      <c r="AG733" s="237">
        <f t="shared" si="253"/>
        <v>6.3936835035676445E-2</v>
      </c>
      <c r="AH733" s="254">
        <f t="shared" si="254"/>
        <v>36596</v>
      </c>
      <c r="AI733" s="259">
        <f t="shared" si="244"/>
        <v>63.184744074525277</v>
      </c>
      <c r="AJ733" s="259">
        <f t="shared" si="245"/>
        <v>0.44603553239768529</v>
      </c>
      <c r="AK733" s="253">
        <f t="shared" si="246"/>
        <v>1.1006472077298625E-187</v>
      </c>
      <c r="AL733" s="256">
        <f t="shared" si="247"/>
        <v>5749.8117107818007</v>
      </c>
      <c r="AM733" s="257">
        <f t="shared" si="248"/>
        <v>108.8326699050352</v>
      </c>
      <c r="AN733" s="258">
        <f t="shared" si="249"/>
        <v>7.1542068502441068E-186</v>
      </c>
      <c r="AO733" s="236">
        <f t="shared" si="250"/>
        <v>5858.6443806868356</v>
      </c>
      <c r="AP733" s="241">
        <f t="shared" si="251"/>
        <v>4.3791489185535264E-2</v>
      </c>
    </row>
    <row r="734" spans="21:42">
      <c r="U734" s="251">
        <v>725</v>
      </c>
      <c r="V734" s="252">
        <f t="shared" si="237"/>
        <v>0.72594065272422248</v>
      </c>
      <c r="W734" s="252">
        <f t="shared" si="238"/>
        <v>9.4292635703388944E-3</v>
      </c>
      <c r="X734" s="253">
        <f t="shared" si="239"/>
        <v>3.4152535250350001E-191</v>
      </c>
      <c r="Y734" s="254">
        <f t="shared" si="252"/>
        <v>45690</v>
      </c>
      <c r="Z734" s="255">
        <f t="shared" si="240"/>
        <v>10.889109790863337</v>
      </c>
      <c r="AA734" s="255">
        <f t="shared" si="241"/>
        <v>0.1697267442661001</v>
      </c>
      <c r="AB734" s="253">
        <f t="shared" si="242"/>
        <v>5.464405640056E-189</v>
      </c>
      <c r="AC734" s="256">
        <f t="shared" si="234"/>
        <v>990.90899096856356</v>
      </c>
      <c r="AD734" s="257">
        <f t="shared" si="235"/>
        <v>41.413325600928424</v>
      </c>
      <c r="AE734" s="258">
        <f t="shared" si="236"/>
        <v>3.5518636660364001E-187</v>
      </c>
      <c r="AF734" s="236">
        <f t="shared" si="243"/>
        <v>1032.3223165694919</v>
      </c>
      <c r="AG734" s="237">
        <f t="shared" si="253"/>
        <v>6.3893192830939652E-2</v>
      </c>
      <c r="AH734" s="254">
        <f t="shared" si="254"/>
        <v>36603</v>
      </c>
      <c r="AI734" s="259">
        <f t="shared" si="244"/>
        <v>63.156836787007357</v>
      </c>
      <c r="AJ734" s="259">
        <f t="shared" si="245"/>
        <v>0.44317538780592802</v>
      </c>
      <c r="AK734" s="253">
        <f t="shared" si="246"/>
        <v>6.0108462040616004E-188</v>
      </c>
      <c r="AL734" s="256">
        <f t="shared" si="247"/>
        <v>5747.2721476176694</v>
      </c>
      <c r="AM734" s="257">
        <f t="shared" si="248"/>
        <v>108.13479462464643</v>
      </c>
      <c r="AN734" s="258">
        <f t="shared" si="249"/>
        <v>3.9070500326400406E-186</v>
      </c>
      <c r="AO734" s="236">
        <f t="shared" si="250"/>
        <v>5855.4069422423154</v>
      </c>
      <c r="AP734" s="241">
        <f t="shared" si="251"/>
        <v>4.3767290370686662E-2</v>
      </c>
    </row>
    <row r="735" spans="21:42">
      <c r="U735" s="251">
        <v>726</v>
      </c>
      <c r="V735" s="252">
        <f t="shared" si="237"/>
        <v>0.72562002098291734</v>
      </c>
      <c r="W735" s="252">
        <f t="shared" si="238"/>
        <v>9.3687996493145125E-3</v>
      </c>
      <c r="X735" s="253">
        <f t="shared" si="239"/>
        <v>1.8651356713296547E-191</v>
      </c>
      <c r="Y735" s="254">
        <f t="shared" si="252"/>
        <v>45697</v>
      </c>
      <c r="Z735" s="255">
        <f t="shared" si="240"/>
        <v>10.88430031474376</v>
      </c>
      <c r="AA735" s="255">
        <f t="shared" si="241"/>
        <v>0.16863839368766123</v>
      </c>
      <c r="AB735" s="253">
        <f t="shared" si="242"/>
        <v>2.9842170741274477E-189</v>
      </c>
      <c r="AC735" s="256">
        <f t="shared" si="234"/>
        <v>990.47132864168202</v>
      </c>
      <c r="AD735" s="257">
        <f t="shared" si="235"/>
        <v>41.147768059789335</v>
      </c>
      <c r="AE735" s="258">
        <f t="shared" si="236"/>
        <v>1.939741098182841E-187</v>
      </c>
      <c r="AF735" s="236">
        <f t="shared" si="243"/>
        <v>1031.6190967014713</v>
      </c>
      <c r="AG735" s="237">
        <f t="shared" si="253"/>
        <v>6.3849668670017415E-2</v>
      </c>
      <c r="AH735" s="254">
        <f t="shared" si="254"/>
        <v>36610</v>
      </c>
      <c r="AI735" s="259">
        <f t="shared" si="244"/>
        <v>63.128941825513806</v>
      </c>
      <c r="AJ735" s="259">
        <f t="shared" si="245"/>
        <v>0.44033358351778207</v>
      </c>
      <c r="AK735" s="253">
        <f t="shared" si="246"/>
        <v>3.2826387815401925E-188</v>
      </c>
      <c r="AL735" s="256">
        <f t="shared" si="247"/>
        <v>5744.7337061217568</v>
      </c>
      <c r="AM735" s="257">
        <f t="shared" si="248"/>
        <v>107.44139437833883</v>
      </c>
      <c r="AN735" s="258">
        <f t="shared" si="249"/>
        <v>2.1337152080011251E-186</v>
      </c>
      <c r="AO735" s="236">
        <f t="shared" si="250"/>
        <v>5852.1751005000951</v>
      </c>
      <c r="AP735" s="241">
        <f t="shared" si="251"/>
        <v>4.3743133389394138E-2</v>
      </c>
    </row>
    <row r="736" spans="21:42">
      <c r="U736" s="251">
        <v>727</v>
      </c>
      <c r="V736" s="252">
        <f t="shared" si="237"/>
        <v>0.72529953085747745</v>
      </c>
      <c r="W736" s="252">
        <f t="shared" si="238"/>
        <v>9.3087234452861115E-3</v>
      </c>
      <c r="X736" s="253">
        <f t="shared" si="239"/>
        <v>1.0185864817842089E-191</v>
      </c>
      <c r="Y736" s="254">
        <f t="shared" si="252"/>
        <v>45704</v>
      </c>
      <c r="Z736" s="255">
        <f t="shared" si="240"/>
        <v>10.879492962862162</v>
      </c>
      <c r="AA736" s="255">
        <f t="shared" si="241"/>
        <v>0.16755702201514999</v>
      </c>
      <c r="AB736" s="253">
        <f t="shared" si="242"/>
        <v>1.6297383708547343E-189</v>
      </c>
      <c r="AC736" s="256">
        <f t="shared" si="234"/>
        <v>990.03385962045661</v>
      </c>
      <c r="AD736" s="257">
        <f t="shared" si="235"/>
        <v>40.8839133716966</v>
      </c>
      <c r="AE736" s="258">
        <f t="shared" si="236"/>
        <v>1.0593299410555773E-187</v>
      </c>
      <c r="AF736" s="236">
        <f t="shared" si="243"/>
        <v>1030.9177729921532</v>
      </c>
      <c r="AG736" s="237">
        <f t="shared" si="253"/>
        <v>6.3806261867435363E-2</v>
      </c>
      <c r="AH736" s="254">
        <f t="shared" si="254"/>
        <v>36617</v>
      </c>
      <c r="AI736" s="259">
        <f t="shared" si="244"/>
        <v>63.101059184600537</v>
      </c>
      <c r="AJ736" s="259">
        <f t="shared" si="245"/>
        <v>0.43751000192844725</v>
      </c>
      <c r="AK736" s="253">
        <f t="shared" si="246"/>
        <v>1.7927122079402078E-188</v>
      </c>
      <c r="AL736" s="256">
        <f t="shared" si="247"/>
        <v>5742.1963857986475</v>
      </c>
      <c r="AM736" s="257">
        <f t="shared" si="248"/>
        <v>106.75244047054113</v>
      </c>
      <c r="AN736" s="258">
        <f t="shared" si="249"/>
        <v>1.165262935161135E-186</v>
      </c>
      <c r="AO736" s="236">
        <f t="shared" si="250"/>
        <v>5848.9488262691884</v>
      </c>
      <c r="AP736" s="241">
        <f t="shared" si="251"/>
        <v>4.371901802346443E-2</v>
      </c>
    </row>
    <row r="737" spans="21:42">
      <c r="U737" s="251">
        <v>728</v>
      </c>
      <c r="V737" s="252">
        <f t="shared" si="237"/>
        <v>0.72497918228535418</v>
      </c>
      <c r="W737" s="252">
        <f t="shared" si="238"/>
        <v>9.2490324720690634E-3</v>
      </c>
      <c r="X737" s="253">
        <f t="shared" si="239"/>
        <v>5.5626967883461581E-192</v>
      </c>
      <c r="Y737" s="254">
        <f t="shared" si="252"/>
        <v>45711</v>
      </c>
      <c r="Z737" s="255">
        <f t="shared" si="240"/>
        <v>10.874687734280313</v>
      </c>
      <c r="AA737" s="255">
        <f t="shared" si="241"/>
        <v>0.16648258449724315</v>
      </c>
      <c r="AB737" s="253">
        <f t="shared" si="242"/>
        <v>8.900314861353853E-190</v>
      </c>
      <c r="AC737" s="256">
        <f t="shared" si="234"/>
        <v>989.59658381950828</v>
      </c>
      <c r="AD737" s="257">
        <f t="shared" si="235"/>
        <v>40.621750617327329</v>
      </c>
      <c r="AE737" s="258">
        <f t="shared" si="236"/>
        <v>5.7852046598800037E-188</v>
      </c>
      <c r="AF737" s="236">
        <f t="shared" si="243"/>
        <v>1030.2183344368357</v>
      </c>
      <c r="AG737" s="237">
        <f t="shared" si="253"/>
        <v>6.3762971742083036E-2</v>
      </c>
      <c r="AH737" s="254">
        <f t="shared" si="254"/>
        <v>36624</v>
      </c>
      <c r="AI737" s="259">
        <f t="shared" si="244"/>
        <v>63.073188858825816</v>
      </c>
      <c r="AJ737" s="259">
        <f t="shared" si="245"/>
        <v>0.43470452618724598</v>
      </c>
      <c r="AK737" s="253">
        <f t="shared" si="246"/>
        <v>9.7903463474892386E-189</v>
      </c>
      <c r="AL737" s="256">
        <f t="shared" si="247"/>
        <v>5739.6601861531481</v>
      </c>
      <c r="AM737" s="257">
        <f t="shared" si="248"/>
        <v>106.06790438968802</v>
      </c>
      <c r="AN737" s="258">
        <f t="shared" si="249"/>
        <v>6.3637251258680059E-187</v>
      </c>
      <c r="AO737" s="236">
        <f t="shared" si="250"/>
        <v>5845.7280905428361</v>
      </c>
      <c r="AP737" s="241">
        <f t="shared" si="251"/>
        <v>4.3694944056081292E-2</v>
      </c>
    </row>
    <row r="738" spans="21:42">
      <c r="U738" s="251">
        <v>729</v>
      </c>
      <c r="V738" s="252">
        <f t="shared" si="237"/>
        <v>0.72465897520402633</v>
      </c>
      <c r="W738" s="252">
        <f t="shared" si="238"/>
        <v>9.189724259421132E-3</v>
      </c>
      <c r="X738" s="253">
        <f t="shared" si="239"/>
        <v>3.0378957616710424E-192</v>
      </c>
      <c r="Y738" s="254">
        <f t="shared" si="252"/>
        <v>45718</v>
      </c>
      <c r="Z738" s="255">
        <f t="shared" si="240"/>
        <v>10.869884628060396</v>
      </c>
      <c r="AA738" s="255">
        <f t="shared" si="241"/>
        <v>0.16541503666958038</v>
      </c>
      <c r="AB738" s="253">
        <f t="shared" si="242"/>
        <v>4.8606332186736683E-190</v>
      </c>
      <c r="AC738" s="256">
        <f t="shared" si="234"/>
        <v>989.15950115349597</v>
      </c>
      <c r="AD738" s="257">
        <f t="shared" si="235"/>
        <v>40.36126894737761</v>
      </c>
      <c r="AE738" s="258">
        <f t="shared" si="236"/>
        <v>3.1594115921378845E-188</v>
      </c>
      <c r="AF738" s="236">
        <f t="shared" si="243"/>
        <v>1029.5207701008735</v>
      </c>
      <c r="AG738" s="237">
        <f t="shared" si="253"/>
        <v>6.3719797617185964E-2</v>
      </c>
      <c r="AH738" s="254">
        <f t="shared" si="254"/>
        <v>36631</v>
      </c>
      <c r="AI738" s="259">
        <f t="shared" si="244"/>
        <v>63.045330842750289</v>
      </c>
      <c r="AJ738" s="259">
        <f t="shared" si="245"/>
        <v>0.4319170401927932</v>
      </c>
      <c r="AK738" s="253">
        <f t="shared" si="246"/>
        <v>5.3466965405410348E-189</v>
      </c>
      <c r="AL738" s="256">
        <f t="shared" si="247"/>
        <v>5737.125106690276</v>
      </c>
      <c r="AM738" s="257">
        <f t="shared" si="248"/>
        <v>105.38775780704154</v>
      </c>
      <c r="AN738" s="258">
        <f t="shared" si="249"/>
        <v>3.4753527513516719E-187</v>
      </c>
      <c r="AO738" s="236">
        <f t="shared" si="250"/>
        <v>5842.5128644973174</v>
      </c>
      <c r="AP738" s="241">
        <f t="shared" si="251"/>
        <v>4.3670911271796668E-2</v>
      </c>
    </row>
    <row r="739" spans="21:42">
      <c r="U739" s="251">
        <v>730</v>
      </c>
      <c r="V739" s="252">
        <f t="shared" si="237"/>
        <v>0.72433890955100078</v>
      </c>
      <c r="W739" s="252">
        <f t="shared" si="238"/>
        <v>9.1307963529401546E-3</v>
      </c>
      <c r="X739" s="253">
        <f t="shared" si="239"/>
        <v>1.6590533350861812E-192</v>
      </c>
      <c r="Y739" s="254">
        <f t="shared" si="252"/>
        <v>45725</v>
      </c>
      <c r="Z739" s="255">
        <f t="shared" si="240"/>
        <v>10.865083643265011</v>
      </c>
      <c r="AA739" s="255">
        <f t="shared" si="241"/>
        <v>0.16435433435292279</v>
      </c>
      <c r="AB739" s="253">
        <f t="shared" si="242"/>
        <v>2.6544853361378898E-190</v>
      </c>
      <c r="AC739" s="256">
        <f t="shared" si="234"/>
        <v>988.72261153711611</v>
      </c>
      <c r="AD739" s="257">
        <f t="shared" si="235"/>
        <v>40.102457582113153</v>
      </c>
      <c r="AE739" s="258">
        <f t="shared" si="236"/>
        <v>1.7254154684896282E-188</v>
      </c>
      <c r="AF739" s="236">
        <f t="shared" si="243"/>
        <v>1028.8250691192293</v>
      </c>
      <c r="AG739" s="237">
        <f t="shared" si="253"/>
        <v>6.3676738820277856E-2</v>
      </c>
      <c r="AH739" s="254">
        <f t="shared" si="254"/>
        <v>36638</v>
      </c>
      <c r="AI739" s="259">
        <f t="shared" si="244"/>
        <v>63.017485130937068</v>
      </c>
      <c r="AJ739" s="259">
        <f t="shared" si="245"/>
        <v>0.42914742858818727</v>
      </c>
      <c r="AK739" s="253">
        <f t="shared" si="246"/>
        <v>2.9199338697516788E-189</v>
      </c>
      <c r="AL739" s="256">
        <f t="shared" si="247"/>
        <v>5734.5911469152734</v>
      </c>
      <c r="AM739" s="257">
        <f t="shared" si="248"/>
        <v>104.71197257551769</v>
      </c>
      <c r="AN739" s="258">
        <f t="shared" si="249"/>
        <v>1.897957015338591E-187</v>
      </c>
      <c r="AO739" s="236">
        <f t="shared" si="250"/>
        <v>5839.3031194907908</v>
      </c>
      <c r="AP739" s="241">
        <f t="shared" si="251"/>
        <v>4.3646919456521965E-2</v>
      </c>
    </row>
    <row r="740" spans="21:42">
      <c r="U740" s="251">
        <v>731</v>
      </c>
      <c r="V740" s="252">
        <f t="shared" si="237"/>
        <v>0.7240189852638117</v>
      </c>
      <c r="W740" s="252">
        <f t="shared" si="238"/>
        <v>9.0722463139625044E-3</v>
      </c>
      <c r="X740" s="253">
        <f t="shared" si="239"/>
        <v>9.0604095222363653E-193</v>
      </c>
      <c r="Y740" s="254">
        <f t="shared" si="252"/>
        <v>45732</v>
      </c>
      <c r="Z740" s="255">
        <f t="shared" si="240"/>
        <v>10.860284778957176</v>
      </c>
      <c r="AA740" s="255">
        <f t="shared" si="241"/>
        <v>0.16330043365132507</v>
      </c>
      <c r="AB740" s="253">
        <f t="shared" si="242"/>
        <v>1.4496655235578185E-190</v>
      </c>
      <c r="AC740" s="256">
        <f t="shared" si="234"/>
        <v>988.2859148851029</v>
      </c>
      <c r="AD740" s="257">
        <f t="shared" si="235"/>
        <v>39.845305810923321</v>
      </c>
      <c r="AE740" s="258">
        <f t="shared" si="236"/>
        <v>9.4228259031258219E-189</v>
      </c>
      <c r="AF740" s="236">
        <f t="shared" si="243"/>
        <v>1028.1312206960263</v>
      </c>
      <c r="AG740" s="237">
        <f t="shared" si="253"/>
        <v>6.3633794683173012E-2</v>
      </c>
      <c r="AH740" s="254">
        <f t="shared" si="254"/>
        <v>36645</v>
      </c>
      <c r="AI740" s="259">
        <f t="shared" si="244"/>
        <v>62.989651717951617</v>
      </c>
      <c r="AJ740" s="259">
        <f t="shared" si="245"/>
        <v>0.42639557675623768</v>
      </c>
      <c r="AK740" s="253">
        <f t="shared" si="246"/>
        <v>1.5946320759136003E-189</v>
      </c>
      <c r="AL740" s="256">
        <f t="shared" si="247"/>
        <v>5732.0583063335962</v>
      </c>
      <c r="AM740" s="257">
        <f t="shared" si="248"/>
        <v>104.040520728522</v>
      </c>
      <c r="AN740" s="258">
        <f t="shared" si="249"/>
        <v>1.0365108493438403E-187</v>
      </c>
      <c r="AO740" s="236">
        <f t="shared" si="250"/>
        <v>5836.0988270621183</v>
      </c>
      <c r="AP740" s="241">
        <f t="shared" si="251"/>
        <v>4.3622968397519293E-2</v>
      </c>
    </row>
    <row r="741" spans="21:42">
      <c r="U741" s="251">
        <v>732</v>
      </c>
      <c r="V741" s="252">
        <f t="shared" si="237"/>
        <v>0.72369920228002116</v>
      </c>
      <c r="W741" s="252">
        <f t="shared" si="238"/>
        <v>9.0140717194621949E-3</v>
      </c>
      <c r="X741" s="253">
        <f t="shared" si="239"/>
        <v>4.9480639937577267E-193</v>
      </c>
      <c r="Y741" s="254">
        <f t="shared" si="252"/>
        <v>45739</v>
      </c>
      <c r="Z741" s="255">
        <f t="shared" si="240"/>
        <v>10.855488034200317</v>
      </c>
      <c r="AA741" s="255">
        <f t="shared" si="241"/>
        <v>0.16225329095031951</v>
      </c>
      <c r="AB741" s="253">
        <f t="shared" si="242"/>
        <v>7.9169023900123627E-191</v>
      </c>
      <c r="AC741" s="256">
        <f t="shared" si="234"/>
        <v>987.84941111222861</v>
      </c>
      <c r="AD741" s="257">
        <f t="shared" si="235"/>
        <v>39.589802991877953</v>
      </c>
      <c r="AE741" s="258">
        <f t="shared" si="236"/>
        <v>5.1459865535080357E-189</v>
      </c>
      <c r="AF741" s="236">
        <f t="shared" si="243"/>
        <v>1027.4392141041067</v>
      </c>
      <c r="AG741" s="237">
        <f t="shared" si="253"/>
        <v>6.3590964541938896E-2</v>
      </c>
      <c r="AH741" s="254">
        <f t="shared" si="254"/>
        <v>36652</v>
      </c>
      <c r="AI741" s="259">
        <f t="shared" si="244"/>
        <v>62.961830598361843</v>
      </c>
      <c r="AJ741" s="259">
        <f t="shared" si="245"/>
        <v>0.42366137081472316</v>
      </c>
      <c r="AK741" s="253">
        <f t="shared" si="246"/>
        <v>8.7085926290135994E-190</v>
      </c>
      <c r="AL741" s="256">
        <f t="shared" si="247"/>
        <v>5729.5265844509267</v>
      </c>
      <c r="AM741" s="257">
        <f t="shared" si="248"/>
        <v>103.37337447879246</v>
      </c>
      <c r="AN741" s="258">
        <f t="shared" si="249"/>
        <v>5.6605852088588393E-188</v>
      </c>
      <c r="AO741" s="236">
        <f t="shared" si="250"/>
        <v>5832.8999589297191</v>
      </c>
      <c r="AP741" s="241">
        <f t="shared" si="251"/>
        <v>4.3599057883392897E-2</v>
      </c>
    </row>
    <row r="742" spans="21:42">
      <c r="U742" s="251">
        <v>733</v>
      </c>
      <c r="V742" s="252">
        <f t="shared" si="237"/>
        <v>0.72337956053721852</v>
      </c>
      <c r="W742" s="252">
        <f t="shared" si="238"/>
        <v>8.9562701619505195E-3</v>
      </c>
      <c r="X742" s="253">
        <f t="shared" si="239"/>
        <v>2.7022329648821108E-193</v>
      </c>
      <c r="Y742" s="254">
        <f t="shared" si="252"/>
        <v>45746</v>
      </c>
      <c r="Z742" s="255">
        <f t="shared" si="240"/>
        <v>10.850693408058278</v>
      </c>
      <c r="AA742" s="255">
        <f t="shared" si="241"/>
        <v>0.16121286291510936</v>
      </c>
      <c r="AB742" s="253">
        <f t="shared" si="242"/>
        <v>4.3235727438113772E-191</v>
      </c>
      <c r="AC742" s="256">
        <f t="shared" si="234"/>
        <v>987.41310013330303</v>
      </c>
      <c r="AD742" s="257">
        <f t="shared" si="235"/>
        <v>39.335938551286681</v>
      </c>
      <c r="AE742" s="258">
        <f t="shared" si="236"/>
        <v>2.8103222834773955E-189</v>
      </c>
      <c r="AF742" s="236">
        <f t="shared" si="243"/>
        <v>1026.7490386845898</v>
      </c>
      <c r="AG742" s="237">
        <f t="shared" si="253"/>
        <v>6.3548247736868832E-2</v>
      </c>
      <c r="AH742" s="254">
        <f t="shared" si="254"/>
        <v>36659</v>
      </c>
      <c r="AI742" s="259">
        <f t="shared" si="244"/>
        <v>62.934021766738013</v>
      </c>
      <c r="AJ742" s="259">
        <f t="shared" si="245"/>
        <v>0.42094469761167441</v>
      </c>
      <c r="AK742" s="253">
        <f t="shared" si="246"/>
        <v>4.7559300181925151E-190</v>
      </c>
      <c r="AL742" s="256">
        <f t="shared" si="247"/>
        <v>5726.9959807731593</v>
      </c>
      <c r="AM742" s="257">
        <f t="shared" si="248"/>
        <v>102.71050621724856</v>
      </c>
      <c r="AN742" s="258">
        <f t="shared" si="249"/>
        <v>3.0913545118251346E-188</v>
      </c>
      <c r="AO742" s="236">
        <f t="shared" si="250"/>
        <v>5829.7064869904079</v>
      </c>
      <c r="AP742" s="241">
        <f t="shared" si="251"/>
        <v>4.357518770408049E-2</v>
      </c>
    </row>
    <row r="743" spans="21:42">
      <c r="U743" s="251">
        <v>734</v>
      </c>
      <c r="V743" s="252">
        <f t="shared" si="237"/>
        <v>0.7230600599730207</v>
      </c>
      <c r="W743" s="252">
        <f t="shared" si="238"/>
        <v>8.8988392493765424E-3</v>
      </c>
      <c r="X743" s="253">
        <f t="shared" si="239"/>
        <v>1.4757414224448106E-193</v>
      </c>
      <c r="Y743" s="254">
        <f t="shared" si="252"/>
        <v>45753</v>
      </c>
      <c r="Z743" s="255">
        <f t="shared" si="240"/>
        <v>10.845900899595311</v>
      </c>
      <c r="AA743" s="255">
        <f t="shared" si="241"/>
        <v>0.16017910648877776</v>
      </c>
      <c r="AB743" s="253">
        <f t="shared" si="242"/>
        <v>2.361186275911697E-191</v>
      </c>
      <c r="AC743" s="256">
        <f t="shared" si="234"/>
        <v>986.97698186317314</v>
      </c>
      <c r="AD743" s="257">
        <f t="shared" si="235"/>
        <v>39.083701983261776</v>
      </c>
      <c r="AE743" s="258">
        <f t="shared" si="236"/>
        <v>1.5347710793426031E-189</v>
      </c>
      <c r="AF743" s="236">
        <f t="shared" si="243"/>
        <v>1026.0606838464348</v>
      </c>
      <c r="AG743" s="237">
        <f t="shared" si="253"/>
        <v>6.3505643612454962E-2</v>
      </c>
      <c r="AH743" s="254">
        <f t="shared" si="254"/>
        <v>36666</v>
      </c>
      <c r="AI743" s="259">
        <f t="shared" si="244"/>
        <v>62.906225217652803</v>
      </c>
      <c r="AJ743" s="259">
        <f t="shared" si="245"/>
        <v>0.41824544472069747</v>
      </c>
      <c r="AK743" s="253">
        <f t="shared" si="246"/>
        <v>2.5973049035028665E-190</v>
      </c>
      <c r="AL743" s="256">
        <f t="shared" si="247"/>
        <v>5724.4664948064046</v>
      </c>
      <c r="AM743" s="257">
        <f t="shared" si="248"/>
        <v>102.05188851185017</v>
      </c>
      <c r="AN743" s="258">
        <f t="shared" si="249"/>
        <v>1.6882481872768631E-188</v>
      </c>
      <c r="AO743" s="236">
        <f t="shared" si="250"/>
        <v>5826.5183833182546</v>
      </c>
      <c r="AP743" s="241">
        <f t="shared" si="251"/>
        <v>4.3551357650844676E-2</v>
      </c>
    </row>
    <row r="744" spans="21:42">
      <c r="U744" s="251">
        <v>735</v>
      </c>
      <c r="V744" s="252">
        <f t="shared" si="237"/>
        <v>0.72274070052507244</v>
      </c>
      <c r="W744" s="252">
        <f t="shared" si="238"/>
        <v>8.8417766050280025E-3</v>
      </c>
      <c r="X744" s="253">
        <f t="shared" si="239"/>
        <v>8.0593078917404409E-194</v>
      </c>
      <c r="Y744" s="254">
        <f t="shared" si="252"/>
        <v>45760</v>
      </c>
      <c r="Z744" s="255">
        <f t="shared" si="240"/>
        <v>10.841110507876087</v>
      </c>
      <c r="AA744" s="255">
        <f t="shared" si="241"/>
        <v>0.15915197889050403</v>
      </c>
      <c r="AB744" s="253">
        <f t="shared" si="242"/>
        <v>1.2894892626784705E-191</v>
      </c>
      <c r="AC744" s="256">
        <f t="shared" si="234"/>
        <v>986.54105621672363</v>
      </c>
      <c r="AD744" s="257">
        <f t="shared" si="235"/>
        <v>38.833082849282981</v>
      </c>
      <c r="AE744" s="258">
        <f t="shared" si="236"/>
        <v>8.381680207410058E-190</v>
      </c>
      <c r="AF744" s="236">
        <f t="shared" si="243"/>
        <v>1025.3741390660066</v>
      </c>
      <c r="AG744" s="237">
        <f t="shared" si="253"/>
        <v>6.3463151517361302E-2</v>
      </c>
      <c r="AH744" s="254">
        <f t="shared" si="254"/>
        <v>36673</v>
      </c>
      <c r="AI744" s="259">
        <f t="shared" si="244"/>
        <v>62.878440945681305</v>
      </c>
      <c r="AJ744" s="259">
        <f t="shared" si="245"/>
        <v>0.41556350043631612</v>
      </c>
      <c r="AK744" s="253">
        <f t="shared" si="246"/>
        <v>1.4184381889463175E-190</v>
      </c>
      <c r="AL744" s="256">
        <f t="shared" si="247"/>
        <v>5721.938126056998</v>
      </c>
      <c r="AM744" s="257">
        <f t="shared" si="248"/>
        <v>101.39749410646114</v>
      </c>
      <c r="AN744" s="258">
        <f t="shared" si="249"/>
        <v>9.219848228151065E-189</v>
      </c>
      <c r="AO744" s="236">
        <f t="shared" si="250"/>
        <v>5823.3356201634588</v>
      </c>
      <c r="AP744" s="241">
        <f t="shared" si="251"/>
        <v>4.3527567516264597E-2</v>
      </c>
    </row>
    <row r="745" spans="21:42">
      <c r="U745" s="251">
        <v>736</v>
      </c>
      <c r="V745" s="252">
        <f t="shared" si="237"/>
        <v>0.72242148213104562</v>
      </c>
      <c r="W745" s="252">
        <f t="shared" si="238"/>
        <v>8.7850798674329964E-3</v>
      </c>
      <c r="X745" s="253">
        <f t="shared" si="239"/>
        <v>4.4013431286802174E-194</v>
      </c>
      <c r="Y745" s="254">
        <f t="shared" si="252"/>
        <v>45767</v>
      </c>
      <c r="Z745" s="255">
        <f t="shared" si="240"/>
        <v>10.836322231965685</v>
      </c>
      <c r="AA745" s="255">
        <f t="shared" si="241"/>
        <v>0.15813143761379395</v>
      </c>
      <c r="AB745" s="253">
        <f t="shared" si="242"/>
        <v>7.0421490058883473E-192</v>
      </c>
      <c r="AC745" s="256">
        <f t="shared" si="234"/>
        <v>986.10532310887731</v>
      </c>
      <c r="AD745" s="257">
        <f t="shared" si="235"/>
        <v>38.584070777765717</v>
      </c>
      <c r="AE745" s="258">
        <f t="shared" si="236"/>
        <v>4.5773968538274253E-190</v>
      </c>
      <c r="AF745" s="236">
        <f t="shared" si="243"/>
        <v>1024.6893938866431</v>
      </c>
      <c r="AG745" s="237">
        <f t="shared" si="253"/>
        <v>6.342077080439705E-2</v>
      </c>
      <c r="AH745" s="254">
        <f t="shared" si="254"/>
        <v>36680</v>
      </c>
      <c r="AI745" s="259">
        <f t="shared" si="244"/>
        <v>62.850668945400969</v>
      </c>
      <c r="AJ745" s="259">
        <f t="shared" si="245"/>
        <v>0.41289875376935081</v>
      </c>
      <c r="AK745" s="253">
        <f t="shared" si="246"/>
        <v>7.7463639064771822E-191</v>
      </c>
      <c r="AL745" s="256">
        <f t="shared" si="247"/>
        <v>5719.4108740314878</v>
      </c>
      <c r="AM745" s="257">
        <f t="shared" si="248"/>
        <v>100.74729591972159</v>
      </c>
      <c r="AN745" s="258">
        <f t="shared" si="249"/>
        <v>5.0351365392101685E-189</v>
      </c>
      <c r="AO745" s="236">
        <f t="shared" si="250"/>
        <v>5820.1581699512089</v>
      </c>
      <c r="AP745" s="241">
        <f t="shared" si="251"/>
        <v>4.3503817094227369E-2</v>
      </c>
    </row>
    <row r="746" spans="21:42">
      <c r="U746" s="251">
        <v>737</v>
      </c>
      <c r="V746" s="252">
        <f t="shared" si="237"/>
        <v>0.72210240472864007</v>
      </c>
      <c r="W746" s="252">
        <f t="shared" si="238"/>
        <v>8.7287466902622804E-3</v>
      </c>
      <c r="X746" s="253">
        <f t="shared" si="239"/>
        <v>2.4036581796600328E-194</v>
      </c>
      <c r="Y746" s="254">
        <f t="shared" si="252"/>
        <v>45774</v>
      </c>
      <c r="Z746" s="255">
        <f t="shared" si="240"/>
        <v>10.831536070929602</v>
      </c>
      <c r="AA746" s="255">
        <f t="shared" si="241"/>
        <v>0.15711744042472103</v>
      </c>
      <c r="AB746" s="253">
        <f t="shared" si="242"/>
        <v>3.8458530874560523E-192</v>
      </c>
      <c r="AC746" s="256">
        <f t="shared" si="234"/>
        <v>985.6697824545937</v>
      </c>
      <c r="AD746" s="257">
        <f t="shared" si="235"/>
        <v>38.336655463631928</v>
      </c>
      <c r="AE746" s="258">
        <f t="shared" si="236"/>
        <v>2.4998045068464344E-190</v>
      </c>
      <c r="AF746" s="236">
        <f t="shared" si="243"/>
        <v>1024.0064379182256</v>
      </c>
      <c r="AG746" s="237">
        <f t="shared" si="253"/>
        <v>6.3378500830489917E-2</v>
      </c>
      <c r="AH746" s="254">
        <f t="shared" si="254"/>
        <v>36687</v>
      </c>
      <c r="AI746" s="259">
        <f t="shared" si="244"/>
        <v>62.822909211391689</v>
      </c>
      <c r="AJ746" s="259">
        <f t="shared" si="245"/>
        <v>0.41025109444232716</v>
      </c>
      <c r="AK746" s="253">
        <f t="shared" si="246"/>
        <v>4.2304383962016576E-191</v>
      </c>
      <c r="AL746" s="256">
        <f t="shared" si="247"/>
        <v>5716.884738236643</v>
      </c>
      <c r="AM746" s="257">
        <f t="shared" si="248"/>
        <v>100.10126704392783</v>
      </c>
      <c r="AN746" s="258">
        <f t="shared" si="249"/>
        <v>2.7497849575310773E-189</v>
      </c>
      <c r="AO746" s="236">
        <f t="shared" si="250"/>
        <v>5816.9860052805707</v>
      </c>
      <c r="AP746" s="241">
        <f t="shared" si="251"/>
        <v>4.3480106179919799E-2</v>
      </c>
    </row>
    <row r="747" spans="21:42">
      <c r="U747" s="251">
        <v>738</v>
      </c>
      <c r="V747" s="252">
        <f t="shared" si="237"/>
        <v>0.72178346825558293</v>
      </c>
      <c r="W747" s="252">
        <f t="shared" si="238"/>
        <v>8.672774742232112E-3</v>
      </c>
      <c r="X747" s="253">
        <f t="shared" si="239"/>
        <v>1.3126839866219876E-194</v>
      </c>
      <c r="Y747" s="254">
        <f t="shared" si="252"/>
        <v>45781</v>
      </c>
      <c r="Z747" s="255">
        <f t="shared" si="240"/>
        <v>10.826752023833745</v>
      </c>
      <c r="AA747" s="255">
        <f t="shared" si="241"/>
        <v>0.15610994536017803</v>
      </c>
      <c r="AB747" s="253">
        <f t="shared" si="242"/>
        <v>2.1002943785951799E-192</v>
      </c>
      <c r="AC747" s="256">
        <f t="shared" si="234"/>
        <v>985.23443416887062</v>
      </c>
      <c r="AD747" s="257">
        <f t="shared" si="235"/>
        <v>38.090826667883434</v>
      </c>
      <c r="AE747" s="258">
        <f t="shared" si="236"/>
        <v>1.3651913460868671E-190</v>
      </c>
      <c r="AF747" s="236">
        <f t="shared" si="243"/>
        <v>1023.3252608367541</v>
      </c>
      <c r="AG747" s="237">
        <f t="shared" si="253"/>
        <v>6.3336340956659909E-2</v>
      </c>
      <c r="AH747" s="254">
        <f t="shared" si="254"/>
        <v>36694</v>
      </c>
      <c r="AI747" s="259">
        <f t="shared" si="244"/>
        <v>62.795161738235713</v>
      </c>
      <c r="AJ747" s="259">
        <f t="shared" si="245"/>
        <v>0.40762041288490924</v>
      </c>
      <c r="AK747" s="253">
        <f t="shared" si="246"/>
        <v>2.3103238164546981E-191</v>
      </c>
      <c r="AL747" s="256">
        <f t="shared" si="247"/>
        <v>5714.3597181794494</v>
      </c>
      <c r="AM747" s="257">
        <f t="shared" si="248"/>
        <v>99.459380743917848</v>
      </c>
      <c r="AN747" s="258">
        <f t="shared" si="249"/>
        <v>1.5017104806955537E-189</v>
      </c>
      <c r="AO747" s="236">
        <f t="shared" si="250"/>
        <v>5813.8190989233672</v>
      </c>
      <c r="AP747" s="241">
        <f t="shared" si="251"/>
        <v>4.3456434569819992E-2</v>
      </c>
    </row>
    <row r="748" spans="21:42">
      <c r="U748" s="251">
        <v>739</v>
      </c>
      <c r="V748" s="252">
        <f t="shared" si="237"/>
        <v>0.72146467264962877</v>
      </c>
      <c r="W748" s="252">
        <f t="shared" si="238"/>
        <v>8.6171617070078081E-3</v>
      </c>
      <c r="X748" s="253">
        <f t="shared" si="239"/>
        <v>7.1688198568126389E-195</v>
      </c>
      <c r="Y748" s="254">
        <f t="shared" si="252"/>
        <v>45788</v>
      </c>
      <c r="Z748" s="255">
        <f t="shared" si="240"/>
        <v>10.821970089744431</v>
      </c>
      <c r="AA748" s="255">
        <f t="shared" si="241"/>
        <v>0.15510891072614055</v>
      </c>
      <c r="AB748" s="253">
        <f t="shared" si="242"/>
        <v>1.1470111770900222E-192</v>
      </c>
      <c r="AC748" s="256">
        <f t="shared" si="234"/>
        <v>984.79927816674319</v>
      </c>
      <c r="AD748" s="257">
        <f t="shared" si="235"/>
        <v>37.846574217178294</v>
      </c>
      <c r="AE748" s="258">
        <f t="shared" si="236"/>
        <v>7.455572651085144E-191</v>
      </c>
      <c r="AF748" s="236">
        <f t="shared" si="243"/>
        <v>1022.6458523839215</v>
      </c>
      <c r="AG748" s="237">
        <f t="shared" si="253"/>
        <v>6.3294290547992918E-2</v>
      </c>
      <c r="AH748" s="254">
        <f t="shared" si="254"/>
        <v>36701</v>
      </c>
      <c r="AI748" s="259">
        <f t="shared" si="244"/>
        <v>62.767426520517702</v>
      </c>
      <c r="AJ748" s="259">
        <f t="shared" si="245"/>
        <v>0.40500660022936696</v>
      </c>
      <c r="AK748" s="253">
        <f t="shared" si="246"/>
        <v>1.2617122947990244E-191</v>
      </c>
      <c r="AL748" s="256">
        <f t="shared" si="247"/>
        <v>5711.8358133671109</v>
      </c>
      <c r="AM748" s="257">
        <f t="shared" si="248"/>
        <v>98.821610455965526</v>
      </c>
      <c r="AN748" s="258">
        <f t="shared" si="249"/>
        <v>8.2011299161936588E-190</v>
      </c>
      <c r="AO748" s="236">
        <f t="shared" si="250"/>
        <v>5810.657423823076</v>
      </c>
      <c r="AP748" s="241">
        <f t="shared" si="251"/>
        <v>4.3432802061689098E-2</v>
      </c>
    </row>
    <row r="749" spans="21:42">
      <c r="U749" s="251">
        <v>740</v>
      </c>
      <c r="V749" s="252">
        <f t="shared" si="237"/>
        <v>0.72114601784855981</v>
      </c>
      <c r="W749" s="252">
        <f t="shared" si="238"/>
        <v>8.5619052831078738E-3</v>
      </c>
      <c r="X749" s="253">
        <f t="shared" si="239"/>
        <v>3.9150304767319815E-195</v>
      </c>
      <c r="Y749" s="254">
        <f t="shared" si="252"/>
        <v>45795</v>
      </c>
      <c r="Z749" s="255">
        <f t="shared" si="240"/>
        <v>10.817190267728398</v>
      </c>
      <c r="AA749" s="255">
        <f t="shared" si="241"/>
        <v>0.15411429509594174</v>
      </c>
      <c r="AB749" s="253">
        <f t="shared" si="242"/>
        <v>6.2640487627711701E-193</v>
      </c>
      <c r="AC749" s="256">
        <f t="shared" si="234"/>
        <v>984.36431436328405</v>
      </c>
      <c r="AD749" s="257">
        <f t="shared" si="235"/>
        <v>37.603888003409786</v>
      </c>
      <c r="AE749" s="258">
        <f t="shared" si="236"/>
        <v>4.0716316958012604E-191</v>
      </c>
      <c r="AF749" s="236">
        <f t="shared" si="243"/>
        <v>1021.9682023666938</v>
      </c>
      <c r="AG749" s="237">
        <f t="shared" si="253"/>
        <v>6.3252348973614772E-2</v>
      </c>
      <c r="AH749" s="254">
        <f t="shared" si="254"/>
        <v>36708</v>
      </c>
      <c r="AI749" s="259">
        <f t="shared" si="244"/>
        <v>62.7397035528247</v>
      </c>
      <c r="AJ749" s="259">
        <f t="shared" si="245"/>
        <v>0.40240954830607006</v>
      </c>
      <c r="AK749" s="253">
        <f t="shared" si="246"/>
        <v>6.8904536390482874E-192</v>
      </c>
      <c r="AL749" s="256">
        <f t="shared" si="247"/>
        <v>5709.3130233070478</v>
      </c>
      <c r="AM749" s="257">
        <f t="shared" si="248"/>
        <v>98.187929786681096</v>
      </c>
      <c r="AN749" s="258">
        <f t="shared" si="249"/>
        <v>4.478794865381387E-190</v>
      </c>
      <c r="AO749" s="236">
        <f t="shared" si="250"/>
        <v>5807.5009530937286</v>
      </c>
      <c r="AP749" s="241">
        <f t="shared" si="251"/>
        <v>4.3409208454563135E-2</v>
      </c>
    </row>
    <row r="750" spans="21:42">
      <c r="U750" s="251">
        <v>741</v>
      </c>
      <c r="V750" s="252">
        <f t="shared" si="237"/>
        <v>0.72082750379018568</v>
      </c>
      <c r="W750" s="252">
        <f t="shared" si="238"/>
        <v>8.5070031838087885E-3</v>
      </c>
      <c r="X750" s="253">
        <f t="shared" si="239"/>
        <v>2.1380734820912436E-195</v>
      </c>
      <c r="Y750" s="254">
        <f t="shared" si="252"/>
        <v>45802</v>
      </c>
      <c r="Z750" s="255">
        <f t="shared" si="240"/>
        <v>10.812412556852784</v>
      </c>
      <c r="AA750" s="255">
        <f t="shared" si="241"/>
        <v>0.15312605730855819</v>
      </c>
      <c r="AB750" s="253">
        <f t="shared" si="242"/>
        <v>3.4209175713459899E-193</v>
      </c>
      <c r="AC750" s="256">
        <f t="shared" si="234"/>
        <v>983.92954267360324</v>
      </c>
      <c r="AD750" s="257">
        <f t="shared" si="235"/>
        <v>37.362757983288198</v>
      </c>
      <c r="AE750" s="258">
        <f t="shared" si="236"/>
        <v>2.2235964213748934E-191</v>
      </c>
      <c r="AF750" s="236">
        <f t="shared" si="243"/>
        <v>1021.2923006568915</v>
      </c>
      <c r="AG750" s="237">
        <f t="shared" si="253"/>
        <v>6.321051560666531E-2</v>
      </c>
      <c r="AH750" s="254">
        <f t="shared" si="254"/>
        <v>36715</v>
      </c>
      <c r="AI750" s="259">
        <f t="shared" si="244"/>
        <v>62.711992829746151</v>
      </c>
      <c r="AJ750" s="259">
        <f t="shared" si="245"/>
        <v>0.39982914963901306</v>
      </c>
      <c r="AK750" s="253">
        <f t="shared" si="246"/>
        <v>3.7630093284805886E-192</v>
      </c>
      <c r="AL750" s="256">
        <f t="shared" si="247"/>
        <v>5706.7913475068999</v>
      </c>
      <c r="AM750" s="257">
        <f t="shared" si="248"/>
        <v>97.558312511919183</v>
      </c>
      <c r="AN750" s="258">
        <f t="shared" si="249"/>
        <v>2.4459560635123829E-190</v>
      </c>
      <c r="AO750" s="236">
        <f t="shared" si="250"/>
        <v>5804.3496600188191</v>
      </c>
      <c r="AP750" s="241">
        <f t="shared" si="251"/>
        <v>4.3385653548744768E-2</v>
      </c>
    </row>
    <row r="751" spans="21:42">
      <c r="U751" s="251">
        <v>742</v>
      </c>
      <c r="V751" s="252">
        <f t="shared" si="237"/>
        <v>0.72050913041234343</v>
      </c>
      <c r="W751" s="252">
        <f t="shared" si="238"/>
        <v>8.4524531370503194E-3</v>
      </c>
      <c r="X751" s="253">
        <f t="shared" si="239"/>
        <v>1.1676430725100394E-195</v>
      </c>
      <c r="Y751" s="254">
        <f t="shared" si="252"/>
        <v>45809</v>
      </c>
      <c r="Z751" s="255">
        <f t="shared" si="240"/>
        <v>10.807636956185151</v>
      </c>
      <c r="AA751" s="255">
        <f t="shared" si="241"/>
        <v>0.15214415646690574</v>
      </c>
      <c r="AB751" s="253">
        <f t="shared" si="242"/>
        <v>1.868228916016063E-193</v>
      </c>
      <c r="AC751" s="256">
        <f t="shared" si="234"/>
        <v>983.49496301284876</v>
      </c>
      <c r="AD751" s="257">
        <f t="shared" si="235"/>
        <v>37.123174177925002</v>
      </c>
      <c r="AE751" s="258">
        <f t="shared" si="236"/>
        <v>1.2143487954104412E-191</v>
      </c>
      <c r="AF751" s="236">
        <f t="shared" si="243"/>
        <v>1020.6181371907737</v>
      </c>
      <c r="AG751" s="237">
        <f t="shared" si="253"/>
        <v>6.3168789824272681E-2</v>
      </c>
      <c r="AH751" s="254">
        <f t="shared" si="254"/>
        <v>36722</v>
      </c>
      <c r="AI751" s="259">
        <f t="shared" si="244"/>
        <v>62.68429434587388</v>
      </c>
      <c r="AJ751" s="259">
        <f t="shared" si="245"/>
        <v>0.39726529744136502</v>
      </c>
      <c r="AK751" s="253">
        <f t="shared" si="246"/>
        <v>2.0550518076176695E-192</v>
      </c>
      <c r="AL751" s="256">
        <f t="shared" si="247"/>
        <v>5704.2707854745222</v>
      </c>
      <c r="AM751" s="257">
        <f t="shared" si="248"/>
        <v>96.932732575693052</v>
      </c>
      <c r="AN751" s="258">
        <f t="shared" si="249"/>
        <v>1.3357836749514852E-190</v>
      </c>
      <c r="AO751" s="236">
        <f t="shared" si="250"/>
        <v>5801.2035180502153</v>
      </c>
      <c r="AP751" s="241">
        <f t="shared" si="251"/>
        <v>4.3362137145795232E-2</v>
      </c>
    </row>
    <row r="752" spans="21:42">
      <c r="U752" s="251">
        <v>743</v>
      </c>
      <c r="V752" s="252">
        <f t="shared" si="237"/>
        <v>0.72019089765289768</v>
      </c>
      <c r="W752" s="252">
        <f t="shared" si="238"/>
        <v>8.3982528853415363E-3</v>
      </c>
      <c r="X752" s="253">
        <f t="shared" si="239"/>
        <v>6.3767235139516082E-196</v>
      </c>
      <c r="Y752" s="254">
        <f t="shared" si="252"/>
        <v>45816</v>
      </c>
      <c r="Z752" s="255">
        <f t="shared" si="240"/>
        <v>10.802863464793464</v>
      </c>
      <c r="AA752" s="255">
        <f t="shared" si="241"/>
        <v>0.15116855193614764</v>
      </c>
      <c r="AB752" s="253">
        <f t="shared" si="242"/>
        <v>1.0202757622322573E-193</v>
      </c>
      <c r="AC752" s="256">
        <f t="shared" si="234"/>
        <v>983.06057529620534</v>
      </c>
      <c r="AD752" s="257">
        <f t="shared" si="235"/>
        <v>36.885126672420029</v>
      </c>
      <c r="AE752" s="258">
        <f t="shared" si="236"/>
        <v>6.6317924545096726E-192</v>
      </c>
      <c r="AF752" s="236">
        <f t="shared" si="243"/>
        <v>1019.9457019686254</v>
      </c>
      <c r="AG752" s="237">
        <f t="shared" si="253"/>
        <v>6.3127171007527724E-2</v>
      </c>
      <c r="AH752" s="254">
        <f t="shared" si="254"/>
        <v>36729</v>
      </c>
      <c r="AI752" s="259">
        <f t="shared" si="244"/>
        <v>62.656608095802099</v>
      </c>
      <c r="AJ752" s="259">
        <f t="shared" si="245"/>
        <v>0.3947178856110522</v>
      </c>
      <c r="AK752" s="253">
        <f t="shared" si="246"/>
        <v>1.122303338455483E-192</v>
      </c>
      <c r="AL752" s="256">
        <f t="shared" si="247"/>
        <v>5701.7513367179899</v>
      </c>
      <c r="AM752" s="257">
        <f t="shared" si="248"/>
        <v>96.311164089096735</v>
      </c>
      <c r="AN752" s="258">
        <f t="shared" si="249"/>
        <v>7.2949716999606392E-191</v>
      </c>
      <c r="AO752" s="236">
        <f t="shared" si="250"/>
        <v>5798.0625008070865</v>
      </c>
      <c r="AP752" s="241">
        <f t="shared" si="251"/>
        <v>4.3338659048526268E-2</v>
      </c>
    </row>
    <row r="753" spans="21:42">
      <c r="U753" s="251">
        <v>744</v>
      </c>
      <c r="V753" s="252">
        <f t="shared" si="237"/>
        <v>0.71987280544974042</v>
      </c>
      <c r="W753" s="252">
        <f t="shared" si="238"/>
        <v>8.3444001856673722E-3</v>
      </c>
      <c r="X753" s="253">
        <f t="shared" si="239"/>
        <v>3.4824514212179427E-196</v>
      </c>
      <c r="Y753" s="254">
        <f t="shared" si="252"/>
        <v>45823</v>
      </c>
      <c r="Z753" s="255">
        <f t="shared" si="240"/>
        <v>10.798092081746105</v>
      </c>
      <c r="AA753" s="255">
        <f t="shared" si="241"/>
        <v>0.1501992033420127</v>
      </c>
      <c r="AB753" s="253">
        <f t="shared" si="242"/>
        <v>5.5719222739487078E-194</v>
      </c>
      <c r="AC753" s="256">
        <f t="shared" si="234"/>
        <v>982.62637943889547</v>
      </c>
      <c r="AD753" s="257">
        <f t="shared" si="235"/>
        <v>36.648605615451096</v>
      </c>
      <c r="AE753" s="258">
        <f t="shared" si="236"/>
        <v>3.6217494780666606E-192</v>
      </c>
      <c r="AF753" s="236">
        <f t="shared" si="243"/>
        <v>1019.2749850543465</v>
      </c>
      <c r="AG753" s="237">
        <f t="shared" si="253"/>
        <v>6.3085658541458589E-2</v>
      </c>
      <c r="AH753" s="254">
        <f t="shared" si="254"/>
        <v>36736</v>
      </c>
      <c r="AI753" s="259">
        <f t="shared" si="244"/>
        <v>62.628934074127415</v>
      </c>
      <c r="AJ753" s="259">
        <f t="shared" si="245"/>
        <v>0.39218680872636646</v>
      </c>
      <c r="AK753" s="253">
        <f t="shared" si="246"/>
        <v>6.1291145013435796E-193</v>
      </c>
      <c r="AL753" s="256">
        <f t="shared" si="247"/>
        <v>5699.2330007455948</v>
      </c>
      <c r="AM753" s="257">
        <f t="shared" si="248"/>
        <v>95.69358132923341</v>
      </c>
      <c r="AN753" s="258">
        <f t="shared" si="249"/>
        <v>3.9839244258733268E-191</v>
      </c>
      <c r="AO753" s="236">
        <f t="shared" si="250"/>
        <v>5794.9265820748278</v>
      </c>
      <c r="AP753" s="241">
        <f t="shared" si="251"/>
        <v>4.3315219060992095E-2</v>
      </c>
    </row>
    <row r="754" spans="21:42">
      <c r="U754" s="251">
        <v>745</v>
      </c>
      <c r="V754" s="252">
        <f t="shared" si="237"/>
        <v>0.7195548537407912</v>
      </c>
      <c r="W754" s="252">
        <f t="shared" si="238"/>
        <v>8.2908928093957911E-3</v>
      </c>
      <c r="X754" s="253">
        <f t="shared" si="239"/>
        <v>1.9018337355554511E-196</v>
      </c>
      <c r="Y754" s="254">
        <f t="shared" si="252"/>
        <v>45830</v>
      </c>
      <c r="Z754" s="255">
        <f t="shared" si="240"/>
        <v>10.793322806111869</v>
      </c>
      <c r="AA754" s="255">
        <f t="shared" si="241"/>
        <v>0.14923607056912425</v>
      </c>
      <c r="AB754" s="253">
        <f t="shared" si="242"/>
        <v>3.0429339768887218E-194</v>
      </c>
      <c r="AC754" s="256">
        <f t="shared" si="234"/>
        <v>982.19237535617992</v>
      </c>
      <c r="AD754" s="257">
        <f t="shared" si="235"/>
        <v>36.413601218866319</v>
      </c>
      <c r="AE754" s="258">
        <f t="shared" si="236"/>
        <v>1.9779070849776688E-192</v>
      </c>
      <c r="AF754" s="236">
        <f t="shared" si="243"/>
        <v>1018.6059765750463</v>
      </c>
      <c r="AG754" s="237">
        <f t="shared" si="253"/>
        <v>6.3044251815005656E-2</v>
      </c>
      <c r="AH754" s="254">
        <f t="shared" si="254"/>
        <v>36743</v>
      </c>
      <c r="AI754" s="259">
        <f t="shared" si="244"/>
        <v>62.601272275448835</v>
      </c>
      <c r="AJ754" s="259">
        <f t="shared" si="245"/>
        <v>0.3896719620416022</v>
      </c>
      <c r="AK754" s="253">
        <f t="shared" si="246"/>
        <v>3.3472273745775939E-193</v>
      </c>
      <c r="AL754" s="256">
        <f t="shared" si="247"/>
        <v>5696.7157770658432</v>
      </c>
      <c r="AM754" s="257">
        <f t="shared" si="248"/>
        <v>95.079958738150921</v>
      </c>
      <c r="AN754" s="258">
        <f t="shared" si="249"/>
        <v>2.175697793475436E-191</v>
      </c>
      <c r="AO754" s="236">
        <f t="shared" si="250"/>
        <v>5791.7957358039939</v>
      </c>
      <c r="AP754" s="241">
        <f t="shared" si="251"/>
        <v>4.3291816988481474E-2</v>
      </c>
    </row>
    <row r="755" spans="21:42">
      <c r="U755" s="251">
        <v>746</v>
      </c>
      <c r="V755" s="252">
        <f t="shared" si="237"/>
        <v>0.71923704246399656</v>
      </c>
      <c r="W755" s="252">
        <f t="shared" si="238"/>
        <v>8.2377285421855965E-3</v>
      </c>
      <c r="X755" s="253">
        <f t="shared" si="239"/>
        <v>1.038628000855852E-196</v>
      </c>
      <c r="Y755" s="254">
        <f t="shared" si="252"/>
        <v>45837</v>
      </c>
      <c r="Z755" s="255">
        <f t="shared" si="240"/>
        <v>10.788555636959948</v>
      </c>
      <c r="AA755" s="255">
        <f t="shared" si="241"/>
        <v>0.14827911375934075</v>
      </c>
      <c r="AB755" s="253">
        <f t="shared" si="242"/>
        <v>1.6618048013693632E-194</v>
      </c>
      <c r="AC755" s="256">
        <f t="shared" si="234"/>
        <v>981.75856296335519</v>
      </c>
      <c r="AD755" s="257">
        <f t="shared" si="235"/>
        <v>36.180103757279142</v>
      </c>
      <c r="AE755" s="258">
        <f t="shared" si="236"/>
        <v>1.0801731208900863E-192</v>
      </c>
      <c r="AF755" s="236">
        <f t="shared" si="243"/>
        <v>1017.9386667206343</v>
      </c>
      <c r="AG755" s="237">
        <f t="shared" si="253"/>
        <v>6.3002950220996112E-2</v>
      </c>
      <c r="AH755" s="254">
        <f t="shared" si="254"/>
        <v>36750</v>
      </c>
      <c r="AI755" s="259">
        <f t="shared" si="244"/>
        <v>62.5736226943677</v>
      </c>
      <c r="AJ755" s="259">
        <f t="shared" si="245"/>
        <v>0.38717324148272303</v>
      </c>
      <c r="AK755" s="253">
        <f t="shared" si="246"/>
        <v>1.8279852815062996E-193</v>
      </c>
      <c r="AL755" s="256">
        <f t="shared" si="247"/>
        <v>5694.1996651874606</v>
      </c>
      <c r="AM755" s="257">
        <f t="shared" si="248"/>
        <v>94.470270921784405</v>
      </c>
      <c r="AN755" s="258">
        <f t="shared" si="249"/>
        <v>1.1881904329790947E-191</v>
      </c>
      <c r="AO755" s="236">
        <f t="shared" si="250"/>
        <v>5788.6699361092451</v>
      </c>
      <c r="AP755" s="241">
        <f t="shared" si="251"/>
        <v>4.3268452637509773E-2</v>
      </c>
    </row>
    <row r="756" spans="21:42">
      <c r="U756" s="251">
        <v>747</v>
      </c>
      <c r="V756" s="252">
        <f t="shared" si="237"/>
        <v>0.71891937155733099</v>
      </c>
      <c r="W756" s="252">
        <f t="shared" si="238"/>
        <v>8.184905183894732E-3</v>
      </c>
      <c r="X756" s="253">
        <f t="shared" si="239"/>
        <v>5.6721473806789022E-197</v>
      </c>
      <c r="Y756" s="254">
        <f t="shared" si="252"/>
        <v>45844</v>
      </c>
      <c r="Z756" s="255">
        <f t="shared" si="240"/>
        <v>10.783790573359965</v>
      </c>
      <c r="AA756" s="255">
        <f t="shared" si="241"/>
        <v>0.14732829331010516</v>
      </c>
      <c r="AB756" s="253">
        <f t="shared" si="242"/>
        <v>9.0754358090862427E-195</v>
      </c>
      <c r="AC756" s="256">
        <f t="shared" si="234"/>
        <v>981.32494217575686</v>
      </c>
      <c r="AD756" s="257">
        <f t="shared" si="235"/>
        <v>35.948103567665648</v>
      </c>
      <c r="AE756" s="258">
        <f t="shared" si="236"/>
        <v>5.899033275906058E-193</v>
      </c>
      <c r="AF756" s="236">
        <f t="shared" si="243"/>
        <v>1017.2730457434225</v>
      </c>
      <c r="AG756" s="237">
        <f t="shared" si="253"/>
        <v>6.2961753156119488E-2</v>
      </c>
      <c r="AH756" s="254">
        <f t="shared" si="254"/>
        <v>36757</v>
      </c>
      <c r="AI756" s="259">
        <f t="shared" si="244"/>
        <v>62.545985325487798</v>
      </c>
      <c r="AJ756" s="259">
        <f t="shared" si="245"/>
        <v>0.38469054364305239</v>
      </c>
      <c r="AK756" s="253">
        <f t="shared" si="246"/>
        <v>9.9829793899948676E-194</v>
      </c>
      <c r="AL756" s="256">
        <f t="shared" si="247"/>
        <v>5691.684664619389</v>
      </c>
      <c r="AM756" s="257">
        <f t="shared" si="248"/>
        <v>93.864492648904772</v>
      </c>
      <c r="AN756" s="258">
        <f t="shared" si="249"/>
        <v>6.488936603496664E-192</v>
      </c>
      <c r="AO756" s="236">
        <f t="shared" si="250"/>
        <v>5785.549157268294</v>
      </c>
      <c r="AP756" s="241">
        <f t="shared" si="251"/>
        <v>4.3245125815811143E-2</v>
      </c>
    </row>
    <row r="757" spans="21:42">
      <c r="U757" s="251">
        <v>748</v>
      </c>
      <c r="V757" s="252">
        <f t="shared" si="237"/>
        <v>0.71860184095879598</v>
      </c>
      <c r="W757" s="252">
        <f t="shared" si="238"/>
        <v>8.1324205484892883E-3</v>
      </c>
      <c r="X757" s="253">
        <f t="shared" si="239"/>
        <v>3.0976688363523076E-197</v>
      </c>
      <c r="Y757" s="254">
        <f t="shared" si="252"/>
        <v>45851</v>
      </c>
      <c r="Z757" s="255">
        <f t="shared" si="240"/>
        <v>10.77902761438194</v>
      </c>
      <c r="AA757" s="255">
        <f t="shared" si="241"/>
        <v>0.14638356987280718</v>
      </c>
      <c r="AB757" s="253">
        <f t="shared" si="242"/>
        <v>4.9562701381636924E-195</v>
      </c>
      <c r="AC757" s="256">
        <f t="shared" si="234"/>
        <v>980.89151290875657</v>
      </c>
      <c r="AD757" s="257">
        <f t="shared" si="235"/>
        <v>35.717591048964948</v>
      </c>
      <c r="AE757" s="258">
        <f t="shared" si="236"/>
        <v>3.2215755898064E-193</v>
      </c>
      <c r="AF757" s="236">
        <f t="shared" si="243"/>
        <v>1016.6091039577216</v>
      </c>
      <c r="AG757" s="237">
        <f t="shared" si="253"/>
        <v>6.2920660020902491E-2</v>
      </c>
      <c r="AH757" s="254">
        <f t="shared" si="254"/>
        <v>36764</v>
      </c>
      <c r="AI757" s="259">
        <f t="shared" si="244"/>
        <v>62.518360163415252</v>
      </c>
      <c r="AJ757" s="259">
        <f t="shared" si="245"/>
        <v>0.38222376577899653</v>
      </c>
      <c r="AK757" s="253">
        <f t="shared" si="246"/>
        <v>5.4518971519800616E-194</v>
      </c>
      <c r="AL757" s="256">
        <f t="shared" si="247"/>
        <v>5689.1707748707877</v>
      </c>
      <c r="AM757" s="257">
        <f t="shared" si="248"/>
        <v>93.262598850075136</v>
      </c>
      <c r="AN757" s="258">
        <f t="shared" si="249"/>
        <v>3.5437331487870397E-192</v>
      </c>
      <c r="AO757" s="236">
        <f t="shared" si="250"/>
        <v>5782.4333737208626</v>
      </c>
      <c r="AP757" s="241">
        <f t="shared" si="251"/>
        <v>4.3221836332330697E-2</v>
      </c>
    </row>
    <row r="758" spans="21:42">
      <c r="U758" s="251">
        <v>749</v>
      </c>
      <c r="V758" s="252">
        <f t="shared" si="237"/>
        <v>0.71828445060642099</v>
      </c>
      <c r="W758" s="252">
        <f t="shared" si="238"/>
        <v>8.080272463953023E-3</v>
      </c>
      <c r="X758" s="253">
        <f t="shared" si="239"/>
        <v>1.691696561410725E-197</v>
      </c>
      <c r="Y758" s="254">
        <f t="shared" si="252"/>
        <v>45858</v>
      </c>
      <c r="Z758" s="255">
        <f t="shared" si="240"/>
        <v>10.774266759096315</v>
      </c>
      <c r="AA758" s="255">
        <f t="shared" si="241"/>
        <v>0.14544490435115442</v>
      </c>
      <c r="AB758" s="253">
        <f t="shared" si="242"/>
        <v>2.70671449825716E-195</v>
      </c>
      <c r="AC758" s="256">
        <f t="shared" si="234"/>
        <v>980.45827507776471</v>
      </c>
      <c r="AD758" s="257">
        <f t="shared" si="235"/>
        <v>35.488556661681685</v>
      </c>
      <c r="AE758" s="258">
        <f t="shared" si="236"/>
        <v>1.759364423867154E-193</v>
      </c>
      <c r="AF758" s="236">
        <f t="shared" si="243"/>
        <v>1015.9468317394465</v>
      </c>
      <c r="AG758" s="237">
        <f t="shared" si="253"/>
        <v>6.2879670219684741E-2</v>
      </c>
      <c r="AH758" s="254">
        <f t="shared" si="254"/>
        <v>36771</v>
      </c>
      <c r="AI758" s="259">
        <f t="shared" si="244"/>
        <v>62.490747202758627</v>
      </c>
      <c r="AJ758" s="259">
        <f t="shared" si="245"/>
        <v>0.37977280580579209</v>
      </c>
      <c r="AK758" s="253">
        <f t="shared" si="246"/>
        <v>2.977385948082876E-194</v>
      </c>
      <c r="AL758" s="256">
        <f t="shared" si="247"/>
        <v>5686.6579954510344</v>
      </c>
      <c r="AM758" s="257">
        <f t="shared" si="248"/>
        <v>92.664564616613248</v>
      </c>
      <c r="AN758" s="258">
        <f t="shared" si="249"/>
        <v>1.9353008662538694E-192</v>
      </c>
      <c r="AO758" s="236">
        <f t="shared" si="250"/>
        <v>5779.3225600676478</v>
      </c>
      <c r="AP758" s="241">
        <f t="shared" si="251"/>
        <v>4.3198583997216787E-2</v>
      </c>
    </row>
    <row r="759" spans="21:42">
      <c r="U759" s="251">
        <v>750</v>
      </c>
      <c r="V759" s="252">
        <f t="shared" si="237"/>
        <v>0.7179672004382619</v>
      </c>
      <c r="W759" s="252">
        <f t="shared" si="238"/>
        <v>8.0284587721974107E-3</v>
      </c>
      <c r="X759" s="253">
        <f t="shared" si="239"/>
        <v>9.238680462882195E-198</v>
      </c>
      <c r="Y759" s="254">
        <f t="shared" si="252"/>
        <v>45865</v>
      </c>
      <c r="Z759" s="255">
        <f t="shared" si="240"/>
        <v>10.769508006573929</v>
      </c>
      <c r="AA759" s="255">
        <f t="shared" si="241"/>
        <v>0.14451225789955338</v>
      </c>
      <c r="AB759" s="253">
        <f t="shared" si="242"/>
        <v>1.4781888740611513E-195</v>
      </c>
      <c r="AC759" s="256">
        <f t="shared" si="234"/>
        <v>980.0252285982275</v>
      </c>
      <c r="AD759" s="257">
        <f t="shared" si="235"/>
        <v>35.260990927491029</v>
      </c>
      <c r="AE759" s="258">
        <f t="shared" si="236"/>
        <v>9.6082276813974826E-194</v>
      </c>
      <c r="AF759" s="236">
        <f t="shared" si="243"/>
        <v>1015.2862195257185</v>
      </c>
      <c r="AG759" s="237">
        <f t="shared" si="253"/>
        <v>6.2838783160594075E-2</v>
      </c>
      <c r="AH759" s="254">
        <f t="shared" si="254"/>
        <v>36778</v>
      </c>
      <c r="AI759" s="259">
        <f t="shared" si="244"/>
        <v>62.463146438128788</v>
      </c>
      <c r="AJ759" s="259">
        <f t="shared" si="245"/>
        <v>0.37733756229327831</v>
      </c>
      <c r="AK759" s="253">
        <f t="shared" si="246"/>
        <v>1.6260077614672664E-194</v>
      </c>
      <c r="AL759" s="256">
        <f t="shared" si="247"/>
        <v>5684.1463258697195</v>
      </c>
      <c r="AM759" s="257">
        <f t="shared" si="248"/>
        <v>92.070365199559916</v>
      </c>
      <c r="AN759" s="258">
        <f t="shared" si="249"/>
        <v>1.0569050449537234E-192</v>
      </c>
      <c r="AO759" s="236">
        <f t="shared" si="250"/>
        <v>5776.2166910692795</v>
      </c>
      <c r="AP759" s="241">
        <f t="shared" si="251"/>
        <v>4.3175368621813204E-2</v>
      </c>
    </row>
    <row r="760" spans="21:42">
      <c r="U760" s="251">
        <v>751</v>
      </c>
      <c r="V760" s="252">
        <f t="shared" si="237"/>
        <v>0.71765009039240268</v>
      </c>
      <c r="W760" s="252">
        <f t="shared" si="238"/>
        <v>7.9769773289724531E-3</v>
      </c>
      <c r="X760" s="253">
        <f t="shared" si="239"/>
        <v>5.0454211849948419E-198</v>
      </c>
      <c r="Y760" s="254">
        <f t="shared" si="252"/>
        <v>45872</v>
      </c>
      <c r="Z760" s="255">
        <f t="shared" si="240"/>
        <v>10.764751355886041</v>
      </c>
      <c r="AA760" s="255">
        <f t="shared" si="241"/>
        <v>0.14358559192150416</v>
      </c>
      <c r="AB760" s="253">
        <f t="shared" si="242"/>
        <v>8.0726738959917472E-196</v>
      </c>
      <c r="AC760" s="256">
        <f t="shared" si="234"/>
        <v>979.59237338562968</v>
      </c>
      <c r="AD760" s="257">
        <f t="shared" si="235"/>
        <v>35.034884428847015</v>
      </c>
      <c r="AE760" s="258">
        <f t="shared" si="236"/>
        <v>5.247238032394636E-194</v>
      </c>
      <c r="AF760" s="236">
        <f t="shared" si="243"/>
        <v>1014.6272578144767</v>
      </c>
      <c r="AG760" s="237">
        <f t="shared" si="253"/>
        <v>6.2797998255522486E-2</v>
      </c>
      <c r="AH760" s="254">
        <f t="shared" si="254"/>
        <v>36785</v>
      </c>
      <c r="AI760" s="259">
        <f t="shared" si="244"/>
        <v>62.435557864139035</v>
      </c>
      <c r="AJ760" s="259">
        <f t="shared" si="245"/>
        <v>0.37491793446170529</v>
      </c>
      <c r="AK760" s="253">
        <f t="shared" si="246"/>
        <v>8.8799412855909214E-195</v>
      </c>
      <c r="AL760" s="256">
        <f t="shared" si="247"/>
        <v>5681.6357656366517</v>
      </c>
      <c r="AM760" s="257">
        <f t="shared" si="248"/>
        <v>91.479976008656095</v>
      </c>
      <c r="AN760" s="258">
        <f t="shared" si="249"/>
        <v>5.771961835634099E-193</v>
      </c>
      <c r="AO760" s="236">
        <f t="shared" si="250"/>
        <v>5773.1157416453079</v>
      </c>
      <c r="AP760" s="241">
        <f t="shared" si="251"/>
        <v>4.3152190018651629E-2</v>
      </c>
    </row>
    <row r="761" spans="21:42">
      <c r="U761" s="251">
        <v>752</v>
      </c>
      <c r="V761" s="252">
        <f t="shared" si="237"/>
        <v>0.71733312040695463</v>
      </c>
      <c r="W761" s="252">
        <f t="shared" si="238"/>
        <v>7.9258260037778309E-3</v>
      </c>
      <c r="X761" s="253">
        <f t="shared" si="239"/>
        <v>2.7554016005062977E-198</v>
      </c>
      <c r="Y761" s="254">
        <f t="shared" si="252"/>
        <v>45879</v>
      </c>
      <c r="Z761" s="255">
        <f t="shared" si="240"/>
        <v>10.759996806104319</v>
      </c>
      <c r="AA761" s="255">
        <f t="shared" si="241"/>
        <v>0.14266486806800097</v>
      </c>
      <c r="AB761" s="253">
        <f t="shared" si="242"/>
        <v>4.4086425608100762E-196</v>
      </c>
      <c r="AC761" s="256">
        <f t="shared" si="234"/>
        <v>979.15970935549296</v>
      </c>
      <c r="AD761" s="257">
        <f t="shared" si="235"/>
        <v>34.810227808592238</v>
      </c>
      <c r="AE761" s="258">
        <f t="shared" si="236"/>
        <v>2.8656176645265494E-194</v>
      </c>
      <c r="AF761" s="236">
        <f t="shared" si="243"/>
        <v>1013.9699371640852</v>
      </c>
      <c r="AG761" s="237">
        <f t="shared" si="253"/>
        <v>6.2757314920101823E-2</v>
      </c>
      <c r="AH761" s="254">
        <f t="shared" si="254"/>
        <v>36792</v>
      </c>
      <c r="AI761" s="259">
        <f t="shared" si="244"/>
        <v>62.407981475405052</v>
      </c>
      <c r="AJ761" s="259">
        <f t="shared" si="245"/>
        <v>0.37251382217755807</v>
      </c>
      <c r="AK761" s="253">
        <f t="shared" si="246"/>
        <v>4.8495068168910838E-195</v>
      </c>
      <c r="AL761" s="256">
        <f t="shared" si="247"/>
        <v>5679.1263142618582</v>
      </c>
      <c r="AM761" s="257">
        <f t="shared" si="248"/>
        <v>90.893372611324153</v>
      </c>
      <c r="AN761" s="258">
        <f t="shared" si="249"/>
        <v>3.1521794309792048E-193</v>
      </c>
      <c r="AO761" s="236">
        <f t="shared" si="250"/>
        <v>5770.0196868731828</v>
      </c>
      <c r="AP761" s="241">
        <f t="shared" si="251"/>
        <v>4.312904800144398E-2</v>
      </c>
    </row>
    <row r="762" spans="21:42">
      <c r="U762" s="251">
        <v>753</v>
      </c>
      <c r="V762" s="252">
        <f t="shared" si="237"/>
        <v>0.71701629042005588</v>
      </c>
      <c r="W762" s="252">
        <f t="shared" si="238"/>
        <v>7.8750026797747875E-3</v>
      </c>
      <c r="X762" s="253">
        <f t="shared" si="239"/>
        <v>1.5047778375079029E-198</v>
      </c>
      <c r="Y762" s="254">
        <f t="shared" si="252"/>
        <v>45886</v>
      </c>
      <c r="Z762" s="255">
        <f t="shared" si="240"/>
        <v>10.755244356300839</v>
      </c>
      <c r="AA762" s="255">
        <f t="shared" si="241"/>
        <v>0.14175004823594617</v>
      </c>
      <c r="AB762" s="253">
        <f t="shared" si="242"/>
        <v>2.4076445400126443E-196</v>
      </c>
      <c r="AC762" s="256">
        <f t="shared" si="234"/>
        <v>978.72723642337621</v>
      </c>
      <c r="AD762" s="257">
        <f t="shared" si="235"/>
        <v>34.587011769570857</v>
      </c>
      <c r="AE762" s="258">
        <f t="shared" si="236"/>
        <v>1.5649689510082187E-194</v>
      </c>
      <c r="AF762" s="236">
        <f t="shared" si="243"/>
        <v>1013.314248192947</v>
      </c>
      <c r="AG762" s="237">
        <f t="shared" si="253"/>
        <v>6.2716732573679962E-2</v>
      </c>
      <c r="AH762" s="254">
        <f t="shared" si="254"/>
        <v>36799</v>
      </c>
      <c r="AI762" s="259">
        <f t="shared" si="244"/>
        <v>62.38041726654486</v>
      </c>
      <c r="AJ762" s="259">
        <f t="shared" si="245"/>
        <v>0.37012512594941499</v>
      </c>
      <c r="AK762" s="253">
        <f t="shared" si="246"/>
        <v>2.648408994013909E-195</v>
      </c>
      <c r="AL762" s="256">
        <f t="shared" si="247"/>
        <v>5676.6179712555822</v>
      </c>
      <c r="AM762" s="257">
        <f t="shared" si="248"/>
        <v>90.310530731657266</v>
      </c>
      <c r="AN762" s="258">
        <f t="shared" si="249"/>
        <v>1.7214658461090409E-193</v>
      </c>
      <c r="AO762" s="236">
        <f t="shared" si="250"/>
        <v>5766.9285019872395</v>
      </c>
      <c r="AP762" s="241">
        <f t="shared" si="251"/>
        <v>4.3105942385074855E-2</v>
      </c>
    </row>
    <row r="763" spans="21:42">
      <c r="U763" s="251">
        <v>754</v>
      </c>
      <c r="V763" s="252">
        <f t="shared" si="237"/>
        <v>0.71669960036987235</v>
      </c>
      <c r="W763" s="252">
        <f t="shared" si="238"/>
        <v>7.824505253698549E-3</v>
      </c>
      <c r="X763" s="253">
        <f t="shared" si="239"/>
        <v>8.2178813420116002E-199</v>
      </c>
      <c r="Y763" s="254">
        <f t="shared" si="252"/>
        <v>45893</v>
      </c>
      <c r="Z763" s="255">
        <f t="shared" si="240"/>
        <v>10.750494005548084</v>
      </c>
      <c r="AA763" s="255">
        <f t="shared" si="241"/>
        <v>0.14084109456657387</v>
      </c>
      <c r="AB763" s="253">
        <f t="shared" si="242"/>
        <v>1.3148610147218561E-196</v>
      </c>
      <c r="AC763" s="256">
        <f t="shared" si="234"/>
        <v>978.29495450487559</v>
      </c>
      <c r="AD763" s="257">
        <f t="shared" si="235"/>
        <v>34.365227074244025</v>
      </c>
      <c r="AE763" s="258">
        <f t="shared" si="236"/>
        <v>8.5465965956920642E-195</v>
      </c>
      <c r="AF763" s="236">
        <f t="shared" si="243"/>
        <v>1012.6601815791196</v>
      </c>
      <c r="AG763" s="237">
        <f t="shared" si="253"/>
        <v>6.2676250639296868E-2</v>
      </c>
      <c r="AH763" s="254">
        <f t="shared" si="254"/>
        <v>36806</v>
      </c>
      <c r="AI763" s="259">
        <f t="shared" si="244"/>
        <v>62.352865232178893</v>
      </c>
      <c r="AJ763" s="259">
        <f t="shared" si="245"/>
        <v>0.36775174692383178</v>
      </c>
      <c r="AK763" s="253">
        <f t="shared" si="246"/>
        <v>1.4463471161940416E-195</v>
      </c>
      <c r="AL763" s="256">
        <f t="shared" si="247"/>
        <v>5674.1107361282793</v>
      </c>
      <c r="AM763" s="257">
        <f t="shared" si="248"/>
        <v>89.731426249414938</v>
      </c>
      <c r="AN763" s="258">
        <f t="shared" si="249"/>
        <v>9.4012562552612699E-194</v>
      </c>
      <c r="AO763" s="236">
        <f t="shared" si="250"/>
        <v>5763.842162377694</v>
      </c>
      <c r="AP763" s="241">
        <f t="shared" si="251"/>
        <v>4.3082872985594003E-2</v>
      </c>
    </row>
    <row r="764" spans="21:42">
      <c r="U764" s="251">
        <v>755</v>
      </c>
      <c r="V764" s="252">
        <f t="shared" si="237"/>
        <v>0.71638305019459736</v>
      </c>
      <c r="W764" s="252">
        <f t="shared" si="238"/>
        <v>7.7743316357711959E-3</v>
      </c>
      <c r="X764" s="253">
        <f t="shared" si="239"/>
        <v>4.4879431413757693E-199</v>
      </c>
      <c r="Y764" s="254">
        <f t="shared" si="252"/>
        <v>45900</v>
      </c>
      <c r="Z764" s="255">
        <f t="shared" si="240"/>
        <v>10.74574575291896</v>
      </c>
      <c r="AA764" s="255">
        <f t="shared" si="241"/>
        <v>0.13993796944388154</v>
      </c>
      <c r="AB764" s="253">
        <f t="shared" si="242"/>
        <v>7.1807090262012312E-197</v>
      </c>
      <c r="AC764" s="256">
        <f t="shared" si="234"/>
        <v>977.86286351562535</v>
      </c>
      <c r="AD764" s="257">
        <f t="shared" si="235"/>
        <v>34.144864544307097</v>
      </c>
      <c r="AE764" s="258">
        <f t="shared" si="236"/>
        <v>4.6674608670307996E-195</v>
      </c>
      <c r="AF764" s="236">
        <f t="shared" si="243"/>
        <v>1012.0077280599324</v>
      </c>
      <c r="AG764" s="237">
        <f t="shared" si="253"/>
        <v>6.26358685436611E-2</v>
      </c>
      <c r="AH764" s="254">
        <f t="shared" si="254"/>
        <v>36813</v>
      </c>
      <c r="AI764" s="259">
        <f t="shared" si="244"/>
        <v>62.325325366929974</v>
      </c>
      <c r="AJ764" s="259">
        <f t="shared" si="245"/>
        <v>0.36539358688124618</v>
      </c>
      <c r="AK764" s="253">
        <f t="shared" si="246"/>
        <v>7.8987799288213539E-196</v>
      </c>
      <c r="AL764" s="256">
        <f t="shared" si="247"/>
        <v>5671.6046083906276</v>
      </c>
      <c r="AM764" s="257">
        <f t="shared" si="248"/>
        <v>89.15603519902406</v>
      </c>
      <c r="AN764" s="258">
        <f t="shared" si="249"/>
        <v>5.1342069537338797E-194</v>
      </c>
      <c r="AO764" s="236">
        <f t="shared" si="250"/>
        <v>5760.7606435896514</v>
      </c>
      <c r="AP764" s="241">
        <f t="shared" si="251"/>
        <v>4.3059839620208928E-2</v>
      </c>
    </row>
    <row r="765" spans="21:42">
      <c r="U765" s="251">
        <v>756</v>
      </c>
      <c r="V765" s="252">
        <f t="shared" si="237"/>
        <v>0.71606663983245078</v>
      </c>
      <c r="W765" s="252">
        <f t="shared" si="238"/>
        <v>7.7244797496152911E-3</v>
      </c>
      <c r="X765" s="253">
        <f t="shared" si="239"/>
        <v>2.4509521130774342E-199</v>
      </c>
      <c r="Y765" s="254">
        <f t="shared" si="252"/>
        <v>45907</v>
      </c>
      <c r="Z765" s="255">
        <f t="shared" si="240"/>
        <v>10.740999597486761</v>
      </c>
      <c r="AA765" s="255">
        <f t="shared" si="241"/>
        <v>0.13904063549307524</v>
      </c>
      <c r="AB765" s="253">
        <f t="shared" si="242"/>
        <v>3.9215233809238949E-197</v>
      </c>
      <c r="AC765" s="256">
        <f t="shared" si="234"/>
        <v>977.43096337129498</v>
      </c>
      <c r="AD765" s="257">
        <f t="shared" si="235"/>
        <v>33.925915060310359</v>
      </c>
      <c r="AE765" s="258">
        <f t="shared" si="236"/>
        <v>2.5489901976005314E-195</v>
      </c>
      <c r="AF765" s="236">
        <f t="shared" si="243"/>
        <v>1011.3568784316053</v>
      </c>
      <c r="AG765" s="237">
        <f t="shared" si="253"/>
        <v>6.2595585717126034E-2</v>
      </c>
      <c r="AH765" s="254">
        <f t="shared" si="254"/>
        <v>36820</v>
      </c>
      <c r="AI765" s="259">
        <f t="shared" si="244"/>
        <v>62.297797665423218</v>
      </c>
      <c r="AJ765" s="259">
        <f t="shared" si="245"/>
        <v>0.36305054823191868</v>
      </c>
      <c r="AK765" s="253">
        <f t="shared" si="246"/>
        <v>4.3136757190162841E-196</v>
      </c>
      <c r="AL765" s="256">
        <f t="shared" si="247"/>
        <v>5669.0995875535118</v>
      </c>
      <c r="AM765" s="257">
        <f t="shared" si="248"/>
        <v>88.584333768588166</v>
      </c>
      <c r="AN765" s="258">
        <f t="shared" si="249"/>
        <v>2.8038892173605844E-194</v>
      </c>
      <c r="AO765" s="236">
        <f t="shared" si="250"/>
        <v>5757.6839213221001</v>
      </c>
      <c r="AP765" s="241">
        <f t="shared" si="251"/>
        <v>4.3036842107277345E-2</v>
      </c>
    </row>
    <row r="766" spans="21:42">
      <c r="U766" s="251">
        <v>757</v>
      </c>
      <c r="V766" s="252">
        <f t="shared" si="237"/>
        <v>0.71575036922168089</v>
      </c>
      <c r="W766" s="252">
        <f t="shared" si="238"/>
        <v>7.6749475321678667E-3</v>
      </c>
      <c r="X766" s="253">
        <f t="shared" si="239"/>
        <v>1.3385121137603356E-199</v>
      </c>
      <c r="Y766" s="254">
        <f t="shared" si="252"/>
        <v>45914</v>
      </c>
      <c r="Z766" s="255">
        <f t="shared" si="240"/>
        <v>10.736255538325214</v>
      </c>
      <c r="AA766" s="255">
        <f t="shared" si="241"/>
        <v>0.1381490555790216</v>
      </c>
      <c r="AB766" s="253">
        <f t="shared" si="242"/>
        <v>2.1416193820165371E-197</v>
      </c>
      <c r="AC766" s="256">
        <f t="shared" si="234"/>
        <v>976.99925398759456</v>
      </c>
      <c r="AD766" s="257">
        <f t="shared" si="235"/>
        <v>33.708369561281266</v>
      </c>
      <c r="AE766" s="258">
        <f t="shared" si="236"/>
        <v>1.3920525983107493E-195</v>
      </c>
      <c r="AF766" s="236">
        <f t="shared" si="243"/>
        <v>1010.7076235488759</v>
      </c>
      <c r="AG766" s="237">
        <f t="shared" si="253"/>
        <v>6.255540159366689E-2</v>
      </c>
      <c r="AH766" s="254">
        <f t="shared" si="254"/>
        <v>36827</v>
      </c>
      <c r="AI766" s="259">
        <f t="shared" si="244"/>
        <v>62.27028212228624</v>
      </c>
      <c r="AJ766" s="259">
        <f t="shared" si="245"/>
        <v>0.36072253401188975</v>
      </c>
      <c r="AK766" s="253">
        <f t="shared" si="246"/>
        <v>2.3557813202181907E-196</v>
      </c>
      <c r="AL766" s="256">
        <f t="shared" si="247"/>
        <v>5666.5956731280476</v>
      </c>
      <c r="AM766" s="257">
        <f t="shared" si="248"/>
        <v>88.016298298901106</v>
      </c>
      <c r="AN766" s="258">
        <f t="shared" si="249"/>
        <v>1.5312578581418238E-194</v>
      </c>
      <c r="AO766" s="236">
        <f t="shared" si="250"/>
        <v>5754.6119714269489</v>
      </c>
      <c r="AP766" s="241">
        <f t="shared" si="251"/>
        <v>4.3013880266300028E-2</v>
      </c>
    </row>
    <row r="767" spans="21:42">
      <c r="U767" s="251">
        <v>758</v>
      </c>
      <c r="V767" s="252">
        <f t="shared" si="237"/>
        <v>0.71543423830056196</v>
      </c>
      <c r="W767" s="252">
        <f t="shared" si="238"/>
        <v>7.6257329335950759E-3</v>
      </c>
      <c r="X767" s="253">
        <f t="shared" si="239"/>
        <v>7.3098722293414949E-200</v>
      </c>
      <c r="Y767" s="254">
        <f t="shared" si="252"/>
        <v>45921</v>
      </c>
      <c r="Z767" s="255">
        <f t="shared" si="240"/>
        <v>10.73151357450843</v>
      </c>
      <c r="AA767" s="255">
        <f t="shared" si="241"/>
        <v>0.13726319280471136</v>
      </c>
      <c r="AB767" s="253">
        <f t="shared" si="242"/>
        <v>1.1695795566946392E-197</v>
      </c>
      <c r="AC767" s="256">
        <f t="shared" si="234"/>
        <v>976.56773528026713</v>
      </c>
      <c r="AD767" s="257">
        <f t="shared" si="235"/>
        <v>33.492219044349575</v>
      </c>
      <c r="AE767" s="258">
        <f t="shared" si="236"/>
        <v>7.6022671185151549E-196</v>
      </c>
      <c r="AF767" s="236">
        <f t="shared" si="243"/>
        <v>1010.0599543246167</v>
      </c>
      <c r="AG767" s="237">
        <f t="shared" si="253"/>
        <v>6.2515315610857006E-2</v>
      </c>
      <c r="AH767" s="254">
        <f t="shared" si="254"/>
        <v>36834</v>
      </c>
      <c r="AI767" s="259">
        <f t="shared" si="244"/>
        <v>62.242778732148892</v>
      </c>
      <c r="AJ767" s="259">
        <f t="shared" si="245"/>
        <v>0.35840944787896856</v>
      </c>
      <c r="AK767" s="253">
        <f t="shared" si="246"/>
        <v>1.2865375123641032E-196</v>
      </c>
      <c r="AL767" s="256">
        <f t="shared" si="247"/>
        <v>5664.0928646255488</v>
      </c>
      <c r="AM767" s="257">
        <f t="shared" si="248"/>
        <v>87.451905282468317</v>
      </c>
      <c r="AN767" s="258">
        <f t="shared" si="249"/>
        <v>8.3624938303666717E-195</v>
      </c>
      <c r="AO767" s="236">
        <f t="shared" si="250"/>
        <v>5751.5447699080169</v>
      </c>
      <c r="AP767" s="241">
        <f t="shared" si="251"/>
        <v>4.2990953917913195E-2</v>
      </c>
    </row>
    <row r="768" spans="21:42">
      <c r="U768" s="251">
        <v>759</v>
      </c>
      <c r="V768" s="252">
        <f t="shared" si="237"/>
        <v>0.71511824700739679</v>
      </c>
      <c r="W768" s="252">
        <f t="shared" si="238"/>
        <v>7.5768339172073837E-3</v>
      </c>
      <c r="X768" s="253">
        <f t="shared" si="239"/>
        <v>3.992061891706012E-200</v>
      </c>
      <c r="Y768" s="254">
        <f t="shared" si="252"/>
        <v>45928</v>
      </c>
      <c r="Z768" s="255">
        <f t="shared" si="240"/>
        <v>10.726773705110952</v>
      </c>
      <c r="AA768" s="255">
        <f t="shared" si="241"/>
        <v>0.13638301050973289</v>
      </c>
      <c r="AB768" s="253">
        <f t="shared" si="242"/>
        <v>6.387299026729619E-198</v>
      </c>
      <c r="AC768" s="256">
        <f t="shared" si="234"/>
        <v>976.13640716509667</v>
      </c>
      <c r="AD768" s="257">
        <f t="shared" si="235"/>
        <v>33.277454564374821</v>
      </c>
      <c r="AE768" s="258">
        <f t="shared" si="236"/>
        <v>4.1517443673742524E-196</v>
      </c>
      <c r="AF768" s="236">
        <f t="shared" si="243"/>
        <v>1009.4138617294715</v>
      </c>
      <c r="AG768" s="237">
        <f t="shared" si="253"/>
        <v>6.247532720984536E-2</v>
      </c>
      <c r="AH768" s="254">
        <f t="shared" si="254"/>
        <v>36841</v>
      </c>
      <c r="AI768" s="259">
        <f t="shared" si="244"/>
        <v>62.215287489643522</v>
      </c>
      <c r="AJ768" s="259">
        <f t="shared" si="245"/>
        <v>0.35611119410874703</v>
      </c>
      <c r="AK768" s="253">
        <f t="shared" si="246"/>
        <v>7.0260289294025812E-197</v>
      </c>
      <c r="AL768" s="256">
        <f t="shared" si="247"/>
        <v>5661.5911615575596</v>
      </c>
      <c r="AM768" s="257">
        <f t="shared" si="248"/>
        <v>86.891131362534267</v>
      </c>
      <c r="AN768" s="258">
        <f t="shared" si="249"/>
        <v>4.5669188041116778E-195</v>
      </c>
      <c r="AO768" s="236">
        <f t="shared" si="250"/>
        <v>5748.4822929200936</v>
      </c>
      <c r="AP768" s="241">
        <f t="shared" si="251"/>
        <v>4.2968062883881553E-2</v>
      </c>
    </row>
    <row r="769" spans="21:42">
      <c r="U769" s="251">
        <v>760</v>
      </c>
      <c r="V769" s="252">
        <f t="shared" si="237"/>
        <v>0.7148023952805147</v>
      </c>
      <c r="W769" s="252">
        <f t="shared" si="238"/>
        <v>7.5282484593752457E-3</v>
      </c>
      <c r="X769" s="253">
        <f t="shared" si="239"/>
        <v>2.1801418201599438E-200</v>
      </c>
      <c r="Y769" s="254">
        <f t="shared" si="252"/>
        <v>45935</v>
      </c>
      <c r="Z769" s="255">
        <f t="shared" si="240"/>
        <v>10.722035929207721</v>
      </c>
      <c r="AA769" s="255">
        <f t="shared" si="241"/>
        <v>0.13550847226875443</v>
      </c>
      <c r="AB769" s="253">
        <f t="shared" si="242"/>
        <v>3.4882269122559098E-198</v>
      </c>
      <c r="AC769" s="256">
        <f t="shared" si="234"/>
        <v>975.7052695579024</v>
      </c>
      <c r="AD769" s="257">
        <f t="shared" si="235"/>
        <v>33.064067233576075</v>
      </c>
      <c r="AE769" s="258">
        <f t="shared" si="236"/>
        <v>2.2673474929663413E-196</v>
      </c>
      <c r="AF769" s="236">
        <f t="shared" si="243"/>
        <v>1008.7693367914785</v>
      </c>
      <c r="AG769" s="237">
        <f t="shared" si="253"/>
        <v>6.2435435835333203E-2</v>
      </c>
      <c r="AH769" s="254">
        <f t="shared" si="254"/>
        <v>36848</v>
      </c>
      <c r="AI769" s="259">
        <f t="shared" si="244"/>
        <v>62.187808389404779</v>
      </c>
      <c r="AJ769" s="259">
        <f t="shared" si="245"/>
        <v>0.35382767759063655</v>
      </c>
      <c r="AK769" s="253">
        <f t="shared" si="246"/>
        <v>3.8370496034815009E-197</v>
      </c>
      <c r="AL769" s="256">
        <f t="shared" si="247"/>
        <v>5659.0905634358342</v>
      </c>
      <c r="AM769" s="257">
        <f t="shared" si="248"/>
        <v>86.333953332115314</v>
      </c>
      <c r="AN769" s="258">
        <f t="shared" si="249"/>
        <v>2.494082242262976E-195</v>
      </c>
      <c r="AO769" s="236">
        <f t="shared" si="250"/>
        <v>5745.4245167679492</v>
      </c>
      <c r="AP769" s="241">
        <f t="shared" si="251"/>
        <v>4.2945206987090846E-2</v>
      </c>
    </row>
    <row r="770" spans="21:42">
      <c r="U770" s="251">
        <v>761</v>
      </c>
      <c r="V770" s="252">
        <f t="shared" si="237"/>
        <v>0.71448668305827201</v>
      </c>
      <c r="W770" s="252">
        <f t="shared" si="238"/>
        <v>7.4799745494453784E-3</v>
      </c>
      <c r="X770" s="253">
        <f t="shared" si="239"/>
        <v>1.1906174014699043E-200</v>
      </c>
      <c r="Y770" s="254">
        <f t="shared" si="252"/>
        <v>45942</v>
      </c>
      <c r="Z770" s="255">
        <f t="shared" si="240"/>
        <v>10.71730024587408</v>
      </c>
      <c r="AA770" s="255">
        <f t="shared" si="241"/>
        <v>0.13463954189001681</v>
      </c>
      <c r="AB770" s="253">
        <f t="shared" si="242"/>
        <v>1.9049878423518469E-198</v>
      </c>
      <c r="AC770" s="256">
        <f t="shared" si="234"/>
        <v>975.27432237454116</v>
      </c>
      <c r="AD770" s="257">
        <f t="shared" si="235"/>
        <v>32.852048221164104</v>
      </c>
      <c r="AE770" s="258">
        <f t="shared" si="236"/>
        <v>1.2382420975287005E-196</v>
      </c>
      <c r="AF770" s="236">
        <f t="shared" si="243"/>
        <v>1008.1263705957052</v>
      </c>
      <c r="AG770" s="237">
        <f t="shared" si="253"/>
        <v>6.2395640935551479E-2</v>
      </c>
      <c r="AH770" s="254">
        <f t="shared" si="254"/>
        <v>36855</v>
      </c>
      <c r="AI770" s="259">
        <f t="shared" si="244"/>
        <v>62.160341426069664</v>
      </c>
      <c r="AJ770" s="259">
        <f t="shared" si="245"/>
        <v>0.35155880382393279</v>
      </c>
      <c r="AK770" s="253">
        <f t="shared" si="246"/>
        <v>2.0954866265870314E-197</v>
      </c>
      <c r="AL770" s="256">
        <f t="shared" si="247"/>
        <v>5656.5910697723384</v>
      </c>
      <c r="AM770" s="257">
        <f t="shared" si="248"/>
        <v>85.78034813303961</v>
      </c>
      <c r="AN770" s="258">
        <f t="shared" si="249"/>
        <v>1.3620663072815705E-195</v>
      </c>
      <c r="AO770" s="236">
        <f t="shared" si="250"/>
        <v>5742.3714179053777</v>
      </c>
      <c r="AP770" s="241">
        <f t="shared" si="251"/>
        <v>4.2922386051540737E-2</v>
      </c>
    </row>
    <row r="771" spans="21:42">
      <c r="U771" s="251">
        <v>762</v>
      </c>
      <c r="V771" s="252">
        <f t="shared" si="237"/>
        <v>0.714171110279053</v>
      </c>
      <c r="W771" s="252">
        <f t="shared" si="238"/>
        <v>7.4320101896575503E-3</v>
      </c>
      <c r="X771" s="253">
        <f t="shared" si="239"/>
        <v>6.5021907454581517E-201</v>
      </c>
      <c r="Y771" s="254">
        <f t="shared" si="252"/>
        <v>45949</v>
      </c>
      <c r="Z771" s="255">
        <f t="shared" si="240"/>
        <v>10.712566654185794</v>
      </c>
      <c r="AA771" s="255">
        <f t="shared" si="241"/>
        <v>0.1337761834138359</v>
      </c>
      <c r="AB771" s="253">
        <f t="shared" si="242"/>
        <v>1.0403505192733043E-198</v>
      </c>
      <c r="AC771" s="256">
        <f t="shared" si="234"/>
        <v>974.8435655309072</v>
      </c>
      <c r="AD771" s="257">
        <f t="shared" si="235"/>
        <v>32.641388752975956</v>
      </c>
      <c r="AE771" s="258">
        <f t="shared" si="236"/>
        <v>6.7622783752764779E-197</v>
      </c>
      <c r="AF771" s="236">
        <f t="shared" si="243"/>
        <v>1007.4849542838831</v>
      </c>
      <c r="AG771" s="237">
        <f t="shared" si="253"/>
        <v>6.2355941962238232E-2</v>
      </c>
      <c r="AH771" s="254">
        <f t="shared" si="254"/>
        <v>36862</v>
      </c>
      <c r="AI771" s="259">
        <f t="shared" si="244"/>
        <v>62.132886594277608</v>
      </c>
      <c r="AJ771" s="259">
        <f t="shared" si="245"/>
        <v>0.34930447891390487</v>
      </c>
      <c r="AK771" s="253">
        <f t="shared" si="246"/>
        <v>1.1443855712006347E-197</v>
      </c>
      <c r="AL771" s="256">
        <f t="shared" si="247"/>
        <v>5654.0926800792622</v>
      </c>
      <c r="AM771" s="257">
        <f t="shared" si="248"/>
        <v>85.230292854992769</v>
      </c>
      <c r="AN771" s="258">
        <f t="shared" si="249"/>
        <v>7.4385062128041243E-196</v>
      </c>
      <c r="AO771" s="236">
        <f t="shared" si="250"/>
        <v>5739.3229729342547</v>
      </c>
      <c r="AP771" s="241">
        <f t="shared" si="251"/>
        <v>4.2899599902337743E-2</v>
      </c>
    </row>
    <row r="772" spans="21:42">
      <c r="U772" s="251">
        <v>763</v>
      </c>
      <c r="V772" s="252">
        <f t="shared" si="237"/>
        <v>0.71385567688126883</v>
      </c>
      <c r="W772" s="252">
        <f t="shared" si="238"/>
        <v>7.3843533950619039E-3</v>
      </c>
      <c r="X772" s="253">
        <f t="shared" si="239"/>
        <v>3.550971490767609E-201</v>
      </c>
      <c r="Y772" s="254">
        <f t="shared" si="252"/>
        <v>45956</v>
      </c>
      <c r="Z772" s="255">
        <f t="shared" si="240"/>
        <v>10.707835153219033</v>
      </c>
      <c r="AA772" s="255">
        <f t="shared" si="241"/>
        <v>0.13291836111111427</v>
      </c>
      <c r="AB772" s="253">
        <f t="shared" si="242"/>
        <v>5.6815543852281748E-199</v>
      </c>
      <c r="AC772" s="256">
        <f t="shared" si="234"/>
        <v>974.41299894293206</v>
      </c>
      <c r="AD772" s="257">
        <f t="shared" si="235"/>
        <v>32.43208011111188</v>
      </c>
      <c r="AE772" s="258">
        <f t="shared" si="236"/>
        <v>3.6930103503983139E-197</v>
      </c>
      <c r="AF772" s="236">
        <f t="shared" si="243"/>
        <v>1006.8450790540439</v>
      </c>
      <c r="AG772" s="237">
        <f t="shared" si="253"/>
        <v>6.2316338370616078E-2</v>
      </c>
      <c r="AH772" s="254">
        <f t="shared" si="254"/>
        <v>36869</v>
      </c>
      <c r="AI772" s="259">
        <f t="shared" si="244"/>
        <v>62.105443888670386</v>
      </c>
      <c r="AJ772" s="259">
        <f t="shared" si="245"/>
        <v>0.34706460956790947</v>
      </c>
      <c r="AK772" s="253">
        <f t="shared" si="246"/>
        <v>6.2497098237509916E-198</v>
      </c>
      <c r="AL772" s="256">
        <f t="shared" si="247"/>
        <v>5651.5953938690054</v>
      </c>
      <c r="AM772" s="257">
        <f t="shared" si="248"/>
        <v>84.683764734569905</v>
      </c>
      <c r="AN772" s="258">
        <f t="shared" si="249"/>
        <v>4.0623113854381442E-196</v>
      </c>
      <c r="AO772" s="236">
        <f t="shared" si="250"/>
        <v>5736.2791586035755</v>
      </c>
      <c r="AP772" s="241">
        <f t="shared" si="251"/>
        <v>4.2876848365688051E-2</v>
      </c>
    </row>
    <row r="773" spans="21:42">
      <c r="U773" s="251">
        <v>764</v>
      </c>
      <c r="V773" s="252">
        <f t="shared" si="237"/>
        <v>0.71354038280335763</v>
      </c>
      <c r="W773" s="252">
        <f t="shared" si="238"/>
        <v>7.3370021934368304E-3</v>
      </c>
      <c r="X773" s="253">
        <f t="shared" si="239"/>
        <v>1.9392538641001213E-201</v>
      </c>
      <c r="Y773" s="254">
        <f t="shared" si="252"/>
        <v>45963</v>
      </c>
      <c r="Z773" s="255">
        <f t="shared" si="240"/>
        <v>10.703105742050365</v>
      </c>
      <c r="AA773" s="255">
        <f t="shared" si="241"/>
        <v>0.13206603948186293</v>
      </c>
      <c r="AB773" s="253">
        <f t="shared" si="242"/>
        <v>3.1028061825601939E-199</v>
      </c>
      <c r="AC773" s="256">
        <f t="shared" si="234"/>
        <v>973.98262252658321</v>
      </c>
      <c r="AD773" s="257">
        <f t="shared" si="235"/>
        <v>32.224113633574554</v>
      </c>
      <c r="AE773" s="258">
        <f t="shared" si="236"/>
        <v>2.016824018664126E-197</v>
      </c>
      <c r="AF773" s="236">
        <f t="shared" si="243"/>
        <v>1006.2067361601578</v>
      </c>
      <c r="AG773" s="237">
        <f t="shared" si="253"/>
        <v>6.2276829619369797E-2</v>
      </c>
      <c r="AH773" s="254">
        <f t="shared" si="254"/>
        <v>36876</v>
      </c>
      <c r="AI773" s="259">
        <f t="shared" si="244"/>
        <v>62.078013303892114</v>
      </c>
      <c r="AJ773" s="259">
        <f t="shared" si="245"/>
        <v>0.34483910309153104</v>
      </c>
      <c r="AK773" s="253">
        <f t="shared" si="246"/>
        <v>3.4130868008162133E-198</v>
      </c>
      <c r="AL773" s="256">
        <f t="shared" si="247"/>
        <v>5649.0992106541817</v>
      </c>
      <c r="AM773" s="257">
        <f t="shared" si="248"/>
        <v>84.140741154333568</v>
      </c>
      <c r="AN773" s="258">
        <f t="shared" si="249"/>
        <v>2.2185064205305387E-196</v>
      </c>
      <c r="AO773" s="236">
        <f t="shared" si="250"/>
        <v>5733.2399518085149</v>
      </c>
      <c r="AP773" s="241">
        <f t="shared" si="251"/>
        <v>4.2854131268890497E-2</v>
      </c>
    </row>
    <row r="774" spans="21:42">
      <c r="U774" s="251">
        <v>765</v>
      </c>
      <c r="V774" s="252">
        <f t="shared" si="237"/>
        <v>0.71322522798378507</v>
      </c>
      <c r="W774" s="252">
        <f t="shared" si="238"/>
        <v>7.2899546252073125E-3</v>
      </c>
      <c r="X774" s="253">
        <f t="shared" si="239"/>
        <v>1.0590638531469931E-201</v>
      </c>
      <c r="Y774" s="254">
        <f t="shared" si="252"/>
        <v>45970</v>
      </c>
      <c r="Z774" s="255">
        <f t="shared" si="240"/>
        <v>10.698378419756777</v>
      </c>
      <c r="AA774" s="255">
        <f t="shared" si="241"/>
        <v>0.13121918325373164</v>
      </c>
      <c r="AB774" s="253">
        <f t="shared" si="242"/>
        <v>1.694502165035189E-199</v>
      </c>
      <c r="AC774" s="256">
        <f t="shared" si="234"/>
        <v>973.55243619786665</v>
      </c>
      <c r="AD774" s="257">
        <f t="shared" si="235"/>
        <v>32.017480713910523</v>
      </c>
      <c r="AE774" s="258">
        <f t="shared" si="236"/>
        <v>1.1014264072728728E-197</v>
      </c>
      <c r="AF774" s="236">
        <f t="shared" si="243"/>
        <v>1005.5699169117772</v>
      </c>
      <c r="AG774" s="237">
        <f t="shared" si="253"/>
        <v>6.2237415170624324E-2</v>
      </c>
      <c r="AH774" s="254">
        <f t="shared" si="254"/>
        <v>36883</v>
      </c>
      <c r="AI774" s="259">
        <f t="shared" si="244"/>
        <v>62.050594834589305</v>
      </c>
      <c r="AJ774" s="259">
        <f t="shared" si="245"/>
        <v>0.34262786738474371</v>
      </c>
      <c r="AK774" s="253">
        <f t="shared" si="246"/>
        <v>1.8639523815387076E-198</v>
      </c>
      <c r="AL774" s="256">
        <f t="shared" si="247"/>
        <v>5646.6041299476256</v>
      </c>
      <c r="AM774" s="257">
        <f t="shared" si="248"/>
        <v>83.601199641877457</v>
      </c>
      <c r="AN774" s="258">
        <f t="shared" si="249"/>
        <v>1.21156904800016E-196</v>
      </c>
      <c r="AO774" s="236">
        <f t="shared" si="250"/>
        <v>5730.205329589503</v>
      </c>
      <c r="AP774" s="241">
        <f t="shared" si="251"/>
        <v>4.2831448440329656E-2</v>
      </c>
    </row>
    <row r="775" spans="21:42">
      <c r="U775" s="251">
        <v>766</v>
      </c>
      <c r="V775" s="252">
        <f t="shared" si="237"/>
        <v>0.7129102123610439</v>
      </c>
      <c r="W775" s="252">
        <f t="shared" si="238"/>
        <v>7.2432087433638628E-3</v>
      </c>
      <c r="X775" s="253">
        <f t="shared" si="239"/>
        <v>5.7837515026063665E-202</v>
      </c>
      <c r="Y775" s="254">
        <f t="shared" si="252"/>
        <v>45977</v>
      </c>
      <c r="Z775" s="255">
        <f t="shared" si="240"/>
        <v>10.693653185415659</v>
      </c>
      <c r="AA775" s="255">
        <f t="shared" si="241"/>
        <v>0.13037775738054952</v>
      </c>
      <c r="AB775" s="253">
        <f t="shared" si="242"/>
        <v>9.2540024041701861E-200</v>
      </c>
      <c r="AC775" s="256">
        <f t="shared" si="234"/>
        <v>973.122439872825</v>
      </c>
      <c r="AD775" s="257">
        <f t="shared" si="235"/>
        <v>31.812172800854082</v>
      </c>
      <c r="AE775" s="258">
        <f t="shared" si="236"/>
        <v>6.0151015627106211E-198</v>
      </c>
      <c r="AF775" s="236">
        <f t="shared" si="243"/>
        <v>1004.9346126736791</v>
      </c>
      <c r="AG775" s="237">
        <f t="shared" si="253"/>
        <v>6.2198094489922577E-2</v>
      </c>
      <c r="AH775" s="254">
        <f t="shared" si="254"/>
        <v>36890</v>
      </c>
      <c r="AI775" s="259">
        <f t="shared" si="244"/>
        <v>62.023188475410819</v>
      </c>
      <c r="AJ775" s="259">
        <f t="shared" si="245"/>
        <v>0.34043081093810157</v>
      </c>
      <c r="AK775" s="253">
        <f t="shared" si="246"/>
        <v>1.0179402644587206E-198</v>
      </c>
      <c r="AL775" s="256">
        <f t="shared" si="247"/>
        <v>5644.1101512623836</v>
      </c>
      <c r="AM775" s="257">
        <f t="shared" si="248"/>
        <v>83.065117868896778</v>
      </c>
      <c r="AN775" s="258">
        <f t="shared" si="249"/>
        <v>6.6166117189816845E-197</v>
      </c>
      <c r="AO775" s="236">
        <f t="shared" si="250"/>
        <v>5727.1752691312804</v>
      </c>
      <c r="AP775" s="241">
        <f t="shared" si="251"/>
        <v>4.2808799709468777E-2</v>
      </c>
    </row>
    <row r="776" spans="21:42">
      <c r="U776" s="251">
        <v>767</v>
      </c>
      <c r="V776" s="252">
        <f t="shared" si="237"/>
        <v>0.71259533587365387</v>
      </c>
      <c r="W776" s="252">
        <f t="shared" si="238"/>
        <v>7.196762613381931E-3</v>
      </c>
      <c r="X776" s="253">
        <f t="shared" si="239"/>
        <v>3.1586179949869704E-202</v>
      </c>
      <c r="Y776" s="254">
        <f t="shared" si="252"/>
        <v>45984</v>
      </c>
      <c r="Z776" s="255">
        <f t="shared" si="240"/>
        <v>10.688930038104807</v>
      </c>
      <c r="AA776" s="255">
        <f t="shared" si="241"/>
        <v>0.12954172704087474</v>
      </c>
      <c r="AB776" s="253">
        <f t="shared" si="242"/>
        <v>5.0537887919791524E-200</v>
      </c>
      <c r="AC776" s="256">
        <f t="shared" si="234"/>
        <v>972.69263346753758</v>
      </c>
      <c r="AD776" s="257">
        <f t="shared" si="235"/>
        <v>31.608181397973439</v>
      </c>
      <c r="AE776" s="258">
        <f t="shared" si="236"/>
        <v>3.2849627147864492E-198</v>
      </c>
      <c r="AF776" s="236">
        <f t="shared" si="243"/>
        <v>1004.300814865511</v>
      </c>
      <c r="AG776" s="237">
        <f t="shared" si="253"/>
        <v>6.2158867046203568E-2</v>
      </c>
      <c r="AH776" s="254">
        <f t="shared" si="254"/>
        <v>36897</v>
      </c>
      <c r="AI776" s="259">
        <f t="shared" si="244"/>
        <v>61.995794221007884</v>
      </c>
      <c r="AJ776" s="259">
        <f t="shared" si="245"/>
        <v>0.33824784282895076</v>
      </c>
      <c r="AK776" s="253">
        <f t="shared" si="246"/>
        <v>5.5591676711770676E-199</v>
      </c>
      <c r="AL776" s="256">
        <f t="shared" si="247"/>
        <v>5641.6172741117171</v>
      </c>
      <c r="AM776" s="257">
        <f t="shared" si="248"/>
        <v>82.532473650263981</v>
      </c>
      <c r="AN776" s="258">
        <f t="shared" si="249"/>
        <v>3.6134589862650941E-197</v>
      </c>
      <c r="AO776" s="236">
        <f t="shared" si="250"/>
        <v>5724.1497477619814</v>
      </c>
      <c r="AP776" s="241">
        <f t="shared" si="251"/>
        <v>4.2786184906842932E-2</v>
      </c>
    </row>
    <row r="777" spans="21:42">
      <c r="U777" s="251">
        <v>768</v>
      </c>
      <c r="V777" s="252">
        <f t="shared" si="237"/>
        <v>0.7122805984601619</v>
      </c>
      <c r="W777" s="252">
        <f t="shared" si="238"/>
        <v>7.1506143131418671E-3</v>
      </c>
      <c r="X777" s="253">
        <f t="shared" si="239"/>
        <v>1.7249820698140543E-202</v>
      </c>
      <c r="Y777" s="254">
        <f t="shared" si="252"/>
        <v>45991</v>
      </c>
      <c r="Z777" s="255">
        <f t="shared" si="240"/>
        <v>10.684208976902429</v>
      </c>
      <c r="AA777" s="255">
        <f t="shared" si="241"/>
        <v>0.12871105763655361</v>
      </c>
      <c r="AB777" s="253">
        <f t="shared" si="242"/>
        <v>2.7599713117024866E-200</v>
      </c>
      <c r="AC777" s="256">
        <f t="shared" ref="AC777:AC840" si="255">Z777*10^15/10^6*10^(-6)*線量率定数</f>
        <v>972.26301689812112</v>
      </c>
      <c r="AD777" s="257">
        <f t="shared" ref="AD777:AD840" si="256">AA777*10^15/10^6*10^(-6)*線量率定数</f>
        <v>31.405498063319083</v>
      </c>
      <c r="AE777" s="258">
        <f t="shared" ref="AE777:AE840" si="257">AB777*10^15/10^6*10^(-6)*線量率定数</f>
        <v>1.7939813526066165E-198</v>
      </c>
      <c r="AF777" s="236">
        <f t="shared" si="243"/>
        <v>1003.6685149614402</v>
      </c>
      <c r="AG777" s="237">
        <f t="shared" si="253"/>
        <v>6.2119732311780668E-2</v>
      </c>
      <c r="AH777" s="254">
        <f t="shared" si="254"/>
        <v>36904</v>
      </c>
      <c r="AI777" s="259">
        <f t="shared" si="244"/>
        <v>61.968412066034084</v>
      </c>
      <c r="AJ777" s="259">
        <f t="shared" si="245"/>
        <v>0.33607887271766773</v>
      </c>
      <c r="AK777" s="253">
        <f t="shared" si="246"/>
        <v>3.0359684428727355E-199</v>
      </c>
      <c r="AL777" s="256">
        <f t="shared" si="247"/>
        <v>5639.1254980091007</v>
      </c>
      <c r="AM777" s="257">
        <f t="shared" si="248"/>
        <v>82.003244943110928</v>
      </c>
      <c r="AN777" s="258">
        <f t="shared" si="249"/>
        <v>1.9733794878672781E-197</v>
      </c>
      <c r="AO777" s="236">
        <f t="shared" si="250"/>
        <v>5721.1287429522117</v>
      </c>
      <c r="AP777" s="241">
        <f t="shared" si="251"/>
        <v>4.2763603864052112E-2</v>
      </c>
    </row>
    <row r="778" spans="21:42">
      <c r="U778" s="251">
        <v>769</v>
      </c>
      <c r="V778" s="252">
        <f t="shared" ref="V778:V841" si="258">2.71828^(-0.69315/Cs137半減期*(U778*7/365.25))</f>
        <v>0.71196600005914246</v>
      </c>
      <c r="W778" s="252">
        <f t="shared" ref="W778:W841" si="259">2.71828^(-0.69315/Cs134半減期*(U778*7/365.25))</f>
        <v>7.1047619328493501E-3</v>
      </c>
      <c r="X778" s="253">
        <f t="shared" ref="X778:X841" si="260">2.71828^(-0.69315/I131半減期*(U778*7/365.25))</f>
        <v>9.4204590295575905E-203</v>
      </c>
      <c r="Y778" s="254">
        <f t="shared" si="252"/>
        <v>45998</v>
      </c>
      <c r="Z778" s="255">
        <f t="shared" ref="Z778:Z841" si="261">放出量_福一*V778</f>
        <v>10.679490000887137</v>
      </c>
      <c r="AA778" s="255">
        <f t="shared" ref="AA778:AA841" si="262">放出量_福一*W778</f>
        <v>0.1278857147912883</v>
      </c>
      <c r="AB778" s="253">
        <f t="shared" ref="AB778:AB841" si="263">放出量_福一*X778</f>
        <v>1.5072734447292146E-200</v>
      </c>
      <c r="AC778" s="256">
        <f t="shared" si="255"/>
        <v>971.83359008072932</v>
      </c>
      <c r="AD778" s="257">
        <f t="shared" si="256"/>
        <v>31.204114409074343</v>
      </c>
      <c r="AE778" s="258">
        <f t="shared" si="257"/>
        <v>9.7972773907398946E-199</v>
      </c>
      <c r="AF778" s="236">
        <f t="shared" ref="AF778:AF841" si="264">AC778+AD778+AE778</f>
        <v>1003.0377044898037</v>
      </c>
      <c r="AG778" s="237">
        <f t="shared" si="253"/>
        <v>6.2080689762319965E-2</v>
      </c>
      <c r="AH778" s="254">
        <f t="shared" si="254"/>
        <v>36911</v>
      </c>
      <c r="AI778" s="259">
        <f t="shared" ref="AI778:AI841" si="265">放出量_チェル*V778</f>
        <v>61.941042005145391</v>
      </c>
      <c r="AJ778" s="259">
        <f t="shared" ref="AJ778:AJ841" si="266">放出量_チェル*W778</f>
        <v>0.33392381084391948</v>
      </c>
      <c r="AK778" s="253">
        <f t="shared" ref="AK778:AK841" si="267">放出量_チェル*X778</f>
        <v>1.6580007892021359E-199</v>
      </c>
      <c r="AL778" s="256">
        <f t="shared" ref="AL778:AL841" si="268">AI778*10^15/10^6*10^(-6)*線量率定数2</f>
        <v>5636.6348224682306</v>
      </c>
      <c r="AM778" s="257">
        <f t="shared" ref="AM778:AM841" si="269">AJ778*10^15/10^6*10^(-6)*線量率定数2</f>
        <v>81.477409845916355</v>
      </c>
      <c r="AN778" s="258">
        <f t="shared" ref="AN778:AN841" si="270">AK778*10^15/10^6*10^(-6)*線量率定数2</f>
        <v>1.0777005129813884E-197</v>
      </c>
      <c r="AO778" s="236">
        <f t="shared" ref="AO778:AO841" si="271">AL778+AM778+AN778</f>
        <v>5718.1122323141471</v>
      </c>
      <c r="AP778" s="241">
        <f t="shared" ref="AP778:AP841" si="272">AO778/133785</f>
        <v>4.2741056413754509E-2</v>
      </c>
    </row>
    <row r="779" spans="21:42">
      <c r="U779" s="251">
        <v>770</v>
      </c>
      <c r="V779" s="252">
        <f t="shared" si="258"/>
        <v>0.71165154060919678</v>
      </c>
      <c r="W779" s="252">
        <f t="shared" si="259"/>
        <v>7.0592035749563646E-3</v>
      </c>
      <c r="X779" s="253">
        <f t="shared" si="260"/>
        <v>5.1446939583052877E-203</v>
      </c>
      <c r="Y779" s="254">
        <f t="shared" ref="Y779:Y842" si="273">Y778+7</f>
        <v>46005</v>
      </c>
      <c r="Z779" s="255">
        <f t="shared" si="261"/>
        <v>10.674773109137952</v>
      </c>
      <c r="AA779" s="255">
        <f t="shared" si="262"/>
        <v>0.12706566434921457</v>
      </c>
      <c r="AB779" s="253">
        <f t="shared" si="263"/>
        <v>8.23151033328846E-201</v>
      </c>
      <c r="AC779" s="256">
        <f t="shared" si="255"/>
        <v>971.4043529315536</v>
      </c>
      <c r="AD779" s="257">
        <f t="shared" si="256"/>
        <v>31.004022101208353</v>
      </c>
      <c r="AE779" s="258">
        <f t="shared" si="257"/>
        <v>5.3504817166374992E-199</v>
      </c>
      <c r="AF779" s="236">
        <f t="shared" si="264"/>
        <v>1002.4083750327619</v>
      </c>
      <c r="AG779" s="237">
        <f t="shared" ref="AG779:AG842" si="274">AF779/16157</f>
        <v>6.2041738876818832E-2</v>
      </c>
      <c r="AH779" s="254">
        <f t="shared" ref="AH779:AH842" si="275">AH778+7</f>
        <v>36918</v>
      </c>
      <c r="AI779" s="259">
        <f t="shared" si="265"/>
        <v>61.913684033000116</v>
      </c>
      <c r="AJ779" s="259">
        <f t="shared" si="266"/>
        <v>0.33178256802294914</v>
      </c>
      <c r="AK779" s="253">
        <f t="shared" si="267"/>
        <v>9.054661366617306E-200</v>
      </c>
      <c r="AL779" s="256">
        <f t="shared" si="268"/>
        <v>5634.1452470030108</v>
      </c>
      <c r="AM779" s="257">
        <f t="shared" si="269"/>
        <v>80.954946597599573</v>
      </c>
      <c r="AN779" s="258">
        <f t="shared" si="270"/>
        <v>5.8855298883012487E-198</v>
      </c>
      <c r="AO779" s="236">
        <f t="shared" si="271"/>
        <v>5715.1001936006105</v>
      </c>
      <c r="AP779" s="241">
        <f t="shared" si="272"/>
        <v>4.2718542389659608E-2</v>
      </c>
    </row>
    <row r="780" spans="21:42">
      <c r="U780" s="251">
        <v>771</v>
      </c>
      <c r="V780" s="252">
        <f t="shared" si="258"/>
        <v>0.71133722004895306</v>
      </c>
      <c r="W780" s="252">
        <f t="shared" si="259"/>
        <v>7.0139373540826812E-3</v>
      </c>
      <c r="X780" s="253">
        <f t="shared" si="260"/>
        <v>2.8096163723633249E-203</v>
      </c>
      <c r="Y780" s="254">
        <f t="shared" si="273"/>
        <v>46012</v>
      </c>
      <c r="Z780" s="255">
        <f t="shared" si="261"/>
        <v>10.670058300734295</v>
      </c>
      <c r="AA780" s="255">
        <f t="shared" si="262"/>
        <v>0.12625087237348825</v>
      </c>
      <c r="AB780" s="253">
        <f t="shared" si="263"/>
        <v>4.4953861957813202E-201</v>
      </c>
      <c r="AC780" s="256">
        <f t="shared" si="255"/>
        <v>970.97530536682086</v>
      </c>
      <c r="AD780" s="257">
        <f t="shared" si="256"/>
        <v>30.805212859131128</v>
      </c>
      <c r="AE780" s="258">
        <f t="shared" si="257"/>
        <v>2.9220010272578579E-199</v>
      </c>
      <c r="AF780" s="236">
        <f t="shared" si="264"/>
        <v>1001.7805182259519</v>
      </c>
      <c r="AG780" s="237">
        <f t="shared" si="274"/>
        <v>6.2002879137584448E-2</v>
      </c>
      <c r="AH780" s="254">
        <f t="shared" si="275"/>
        <v>36925</v>
      </c>
      <c r="AI780" s="259">
        <f t="shared" si="265"/>
        <v>61.886338144258914</v>
      </c>
      <c r="AJ780" s="259">
        <f t="shared" si="266"/>
        <v>0.32965505564188602</v>
      </c>
      <c r="AK780" s="253">
        <f t="shared" si="267"/>
        <v>4.9449248153594519E-200</v>
      </c>
      <c r="AL780" s="256">
        <f t="shared" si="268"/>
        <v>5631.6567711275602</v>
      </c>
      <c r="AM780" s="257">
        <f t="shared" si="269"/>
        <v>80.435833576620183</v>
      </c>
      <c r="AN780" s="258">
        <f t="shared" si="270"/>
        <v>3.2142011299836441E-198</v>
      </c>
      <c r="AO780" s="236">
        <f t="shared" si="271"/>
        <v>5712.0926047041803</v>
      </c>
      <c r="AP780" s="241">
        <f t="shared" si="272"/>
        <v>4.2696061626521509E-2</v>
      </c>
    </row>
    <row r="781" spans="21:42">
      <c r="U781" s="251">
        <v>772</v>
      </c>
      <c r="V781" s="252">
        <f t="shared" si="258"/>
        <v>0.71102303831706704</v>
      </c>
      <c r="W781" s="252">
        <f t="shared" si="259"/>
        <v>6.9689613969378152E-3</v>
      </c>
      <c r="X781" s="253">
        <f t="shared" si="260"/>
        <v>1.5343855676989468E-203</v>
      </c>
      <c r="Y781" s="254">
        <f t="shared" si="273"/>
        <v>46019</v>
      </c>
      <c r="Z781" s="255">
        <f t="shared" si="261"/>
        <v>10.665345574756005</v>
      </c>
      <c r="AA781" s="255">
        <f t="shared" si="262"/>
        <v>0.12544130514488067</v>
      </c>
      <c r="AB781" s="253">
        <f t="shared" si="263"/>
        <v>2.455016908318315E-201</v>
      </c>
      <c r="AC781" s="256">
        <f t="shared" si="255"/>
        <v>970.54644730279631</v>
      </c>
      <c r="AD781" s="257">
        <f t="shared" si="256"/>
        <v>30.607678455350879</v>
      </c>
      <c r="AE781" s="258">
        <f t="shared" si="257"/>
        <v>1.5957609904069046E-199</v>
      </c>
      <c r="AF781" s="236">
        <f t="shared" si="264"/>
        <v>1001.1541257581472</v>
      </c>
      <c r="AG781" s="237">
        <f t="shared" si="274"/>
        <v>6.1964110030212738E-2</v>
      </c>
      <c r="AH781" s="254">
        <f t="shared" si="275"/>
        <v>36932</v>
      </c>
      <c r="AI781" s="259">
        <f t="shared" si="265"/>
        <v>61.859004333584835</v>
      </c>
      <c r="AJ781" s="259">
        <f t="shared" si="266"/>
        <v>0.32754118565607732</v>
      </c>
      <c r="AK781" s="253">
        <f t="shared" si="267"/>
        <v>2.7005185991501464E-200</v>
      </c>
      <c r="AL781" s="256">
        <f t="shared" si="268"/>
        <v>5629.1693943562195</v>
      </c>
      <c r="AM781" s="257">
        <f t="shared" si="269"/>
        <v>79.920049300082852</v>
      </c>
      <c r="AN781" s="258">
        <f t="shared" si="270"/>
        <v>1.7553370894475953E-198</v>
      </c>
      <c r="AO781" s="236">
        <f t="shared" si="271"/>
        <v>5709.0894436563021</v>
      </c>
      <c r="AP781" s="241">
        <f t="shared" si="272"/>
        <v>4.267361396013232E-2</v>
      </c>
    </row>
    <row r="782" spans="21:42">
      <c r="U782" s="251">
        <v>773</v>
      </c>
      <c r="V782" s="252">
        <f t="shared" si="258"/>
        <v>0.71070899535222132</v>
      </c>
      <c r="W782" s="252">
        <f t="shared" si="259"/>
        <v>6.9242738422435231E-3</v>
      </c>
      <c r="X782" s="253">
        <f t="shared" si="260"/>
        <v>8.3795748541377834E-204</v>
      </c>
      <c r="Y782" s="254">
        <f t="shared" si="273"/>
        <v>46026</v>
      </c>
      <c r="Z782" s="255">
        <f t="shared" si="261"/>
        <v>10.660634930283321</v>
      </c>
      <c r="AA782" s="255">
        <f t="shared" si="262"/>
        <v>0.12463692916038341</v>
      </c>
      <c r="AB782" s="253">
        <f t="shared" si="263"/>
        <v>1.3407319766620453E-201</v>
      </c>
      <c r="AC782" s="256">
        <f t="shared" si="255"/>
        <v>970.11777865578199</v>
      </c>
      <c r="AD782" s="257">
        <f t="shared" si="256"/>
        <v>30.411410715133549</v>
      </c>
      <c r="AE782" s="258">
        <f t="shared" si="257"/>
        <v>8.7147578483032934E-200</v>
      </c>
      <c r="AF782" s="236">
        <f t="shared" si="264"/>
        <v>1000.5291893709156</v>
      </c>
      <c r="AG782" s="237">
        <f t="shared" si="274"/>
        <v>6.1925431043567222E-2</v>
      </c>
      <c r="AH782" s="254">
        <f t="shared" si="275"/>
        <v>36939</v>
      </c>
      <c r="AI782" s="259">
        <f t="shared" si="265"/>
        <v>61.831682595643258</v>
      </c>
      <c r="AJ782" s="259">
        <f t="shared" si="266"/>
        <v>0.32544087058544557</v>
      </c>
      <c r="AK782" s="253">
        <f t="shared" si="267"/>
        <v>1.47480517432825E-200</v>
      </c>
      <c r="AL782" s="256">
        <f t="shared" si="268"/>
        <v>5626.683116203536</v>
      </c>
      <c r="AM782" s="257">
        <f t="shared" si="269"/>
        <v>79.407572422848716</v>
      </c>
      <c r="AN782" s="258">
        <f t="shared" si="270"/>
        <v>9.5862336331336248E-199</v>
      </c>
      <c r="AO782" s="236">
        <f t="shared" si="271"/>
        <v>5706.0906886263847</v>
      </c>
      <c r="AP782" s="241">
        <f t="shared" si="272"/>
        <v>4.2651199227315355E-2</v>
      </c>
    </row>
    <row r="783" spans="21:42">
      <c r="U783" s="251">
        <v>774</v>
      </c>
      <c r="V783" s="252">
        <f t="shared" si="258"/>
        <v>0.71039509109312549</v>
      </c>
      <c r="W783" s="252">
        <f t="shared" si="259"/>
        <v>6.8798728406567694E-3</v>
      </c>
      <c r="X783" s="253">
        <f t="shared" si="260"/>
        <v>4.5762470798914067E-204</v>
      </c>
      <c r="Y783" s="254">
        <f t="shared" si="273"/>
        <v>46033</v>
      </c>
      <c r="Z783" s="255">
        <f t="shared" si="261"/>
        <v>10.655926366396882</v>
      </c>
      <c r="AA783" s="255">
        <f t="shared" si="262"/>
        <v>0.12383771113182185</v>
      </c>
      <c r="AB783" s="253">
        <f t="shared" si="263"/>
        <v>7.3219953278262512E-202</v>
      </c>
      <c r="AC783" s="256">
        <f t="shared" si="255"/>
        <v>969.68929934211621</v>
      </c>
      <c r="AD783" s="257">
        <f t="shared" si="256"/>
        <v>30.216401516164527</v>
      </c>
      <c r="AE783" s="258">
        <f t="shared" si="257"/>
        <v>4.7592969630870636E-200</v>
      </c>
      <c r="AF783" s="236">
        <f t="shared" si="264"/>
        <v>999.90570085828074</v>
      </c>
      <c r="AG783" s="237">
        <f t="shared" si="274"/>
        <v>6.1886841669758046E-2</v>
      </c>
      <c r="AH783" s="254">
        <f t="shared" si="275"/>
        <v>36946</v>
      </c>
      <c r="AI783" s="259">
        <f t="shared" si="265"/>
        <v>61.804372925101916</v>
      </c>
      <c r="AJ783" s="259">
        <f t="shared" si="266"/>
        <v>0.32335402351086817</v>
      </c>
      <c r="AK783" s="253">
        <f t="shared" si="267"/>
        <v>8.0541948606088764E-201</v>
      </c>
      <c r="AL783" s="256">
        <f t="shared" si="268"/>
        <v>5624.1979361842741</v>
      </c>
      <c r="AM783" s="257">
        <f t="shared" si="269"/>
        <v>78.898381736651828</v>
      </c>
      <c r="AN783" s="258">
        <f t="shared" si="270"/>
        <v>5.2352266593957702E-199</v>
      </c>
      <c r="AO783" s="236">
        <f t="shared" si="271"/>
        <v>5703.0963179209257</v>
      </c>
      <c r="AP783" s="241">
        <f t="shared" si="272"/>
        <v>4.2628817265918641E-2</v>
      </c>
    </row>
    <row r="784" spans="21:42">
      <c r="U784" s="251">
        <v>775</v>
      </c>
      <c r="V784" s="252">
        <f t="shared" si="258"/>
        <v>0.71008132547851643</v>
      </c>
      <c r="W784" s="252">
        <f t="shared" si="259"/>
        <v>6.8357565546931657E-3</v>
      </c>
      <c r="X784" s="253">
        <f t="shared" si="260"/>
        <v>2.4991765931744823E-204</v>
      </c>
      <c r="Y784" s="254">
        <f t="shared" si="273"/>
        <v>46040</v>
      </c>
      <c r="Z784" s="255">
        <f t="shared" si="261"/>
        <v>10.651219882177747</v>
      </c>
      <c r="AA784" s="255">
        <f t="shared" si="262"/>
        <v>0.12304361798447698</v>
      </c>
      <c r="AB784" s="253">
        <f t="shared" si="263"/>
        <v>3.9986825490791714E-202</v>
      </c>
      <c r="AC784" s="256">
        <f t="shared" si="255"/>
        <v>969.26100927817504</v>
      </c>
      <c r="AD784" s="257">
        <f t="shared" si="256"/>
        <v>30.022642788212384</v>
      </c>
      <c r="AE784" s="258">
        <f t="shared" si="257"/>
        <v>2.5991436569014615E-200</v>
      </c>
      <c r="AF784" s="236">
        <f t="shared" si="264"/>
        <v>999.28365206638739</v>
      </c>
      <c r="AG784" s="237">
        <f t="shared" si="274"/>
        <v>6.1848341404121272E-2</v>
      </c>
      <c r="AH784" s="254">
        <f t="shared" si="275"/>
        <v>36953</v>
      </c>
      <c r="AI784" s="259">
        <f t="shared" si="265"/>
        <v>61.777075316630928</v>
      </c>
      <c r="AJ784" s="259">
        <f t="shared" si="266"/>
        <v>0.32128055807057876</v>
      </c>
      <c r="AK784" s="253">
        <f t="shared" si="267"/>
        <v>4.3985508039870888E-201</v>
      </c>
      <c r="AL784" s="256">
        <f t="shared" si="268"/>
        <v>5621.7138538134141</v>
      </c>
      <c r="AM784" s="257">
        <f t="shared" si="269"/>
        <v>78.392456169221219</v>
      </c>
      <c r="AN784" s="258">
        <f t="shared" si="270"/>
        <v>2.8590580225916081E-199</v>
      </c>
      <c r="AO784" s="236">
        <f t="shared" si="271"/>
        <v>5700.1063099826351</v>
      </c>
      <c r="AP784" s="241">
        <f t="shared" si="272"/>
        <v>4.2606467914808349E-2</v>
      </c>
    </row>
    <row r="785" spans="21:42">
      <c r="U785" s="251">
        <v>776</v>
      </c>
      <c r="V785" s="252">
        <f t="shared" si="258"/>
        <v>0.70976769844715792</v>
      </c>
      <c r="W785" s="252">
        <f t="shared" si="259"/>
        <v>6.7919231586509856E-3</v>
      </c>
      <c r="X785" s="253">
        <f t="shared" si="260"/>
        <v>1.3648484303473802E-204</v>
      </c>
      <c r="Y785" s="254">
        <f t="shared" si="273"/>
        <v>46047</v>
      </c>
      <c r="Z785" s="255">
        <f t="shared" si="261"/>
        <v>10.64651547670737</v>
      </c>
      <c r="AA785" s="255">
        <f t="shared" si="262"/>
        <v>0.12225461685571774</v>
      </c>
      <c r="AB785" s="253">
        <f t="shared" si="263"/>
        <v>2.1837574885558081E-202</v>
      </c>
      <c r="AC785" s="256">
        <f t="shared" si="255"/>
        <v>968.83290838037078</v>
      </c>
      <c r="AD785" s="257">
        <f t="shared" si="256"/>
        <v>29.830126512795129</v>
      </c>
      <c r="AE785" s="258">
        <f t="shared" si="257"/>
        <v>1.4194423675612752E-200</v>
      </c>
      <c r="AF785" s="236">
        <f t="shared" si="264"/>
        <v>998.6630348931659</v>
      </c>
      <c r="AG785" s="237">
        <f t="shared" si="274"/>
        <v>6.1809929745198111E-2</v>
      </c>
      <c r="AH785" s="254">
        <f t="shared" si="275"/>
        <v>36960</v>
      </c>
      <c r="AI785" s="259">
        <f t="shared" si="265"/>
        <v>61.749789764902737</v>
      </c>
      <c r="AJ785" s="259">
        <f t="shared" si="266"/>
        <v>0.31922038845659634</v>
      </c>
      <c r="AK785" s="253">
        <f t="shared" si="267"/>
        <v>2.4021332374113892E-201</v>
      </c>
      <c r="AL785" s="256">
        <f t="shared" si="268"/>
        <v>5619.2308686061479</v>
      </c>
      <c r="AM785" s="257">
        <f t="shared" si="269"/>
        <v>77.889774783409493</v>
      </c>
      <c r="AN785" s="258">
        <f t="shared" si="270"/>
        <v>1.561386604317403E-199</v>
      </c>
      <c r="AO785" s="236">
        <f t="shared" si="271"/>
        <v>5697.1206433895577</v>
      </c>
      <c r="AP785" s="241">
        <f t="shared" si="272"/>
        <v>4.2584151013862225E-2</v>
      </c>
    </row>
    <row r="786" spans="21:42">
      <c r="U786" s="251">
        <v>777</v>
      </c>
      <c r="V786" s="252">
        <f t="shared" si="258"/>
        <v>0.70945420993784092</v>
      </c>
      <c r="W786" s="252">
        <f t="shared" si="259"/>
        <v>6.7483708385355371E-3</v>
      </c>
      <c r="X786" s="253">
        <f t="shared" si="260"/>
        <v>7.4536999222425158E-205</v>
      </c>
      <c r="Y786" s="254">
        <f t="shared" si="273"/>
        <v>46054</v>
      </c>
      <c r="Z786" s="255">
        <f t="shared" si="261"/>
        <v>10.641813149067614</v>
      </c>
      <c r="AA786" s="255">
        <f t="shared" si="262"/>
        <v>0.12147067509363967</v>
      </c>
      <c r="AB786" s="253">
        <f t="shared" si="263"/>
        <v>1.1925919875588025E-202</v>
      </c>
      <c r="AC786" s="256">
        <f t="shared" si="255"/>
        <v>968.40499656515283</v>
      </c>
      <c r="AD786" s="257">
        <f t="shared" si="256"/>
        <v>29.638844722848077</v>
      </c>
      <c r="AE786" s="258">
        <f t="shared" si="257"/>
        <v>7.7518479191322149E-201</v>
      </c>
      <c r="AF786" s="236">
        <f t="shared" si="264"/>
        <v>998.04384128800086</v>
      </c>
      <c r="AG786" s="237">
        <f t="shared" si="274"/>
        <v>6.1771606194714418E-2</v>
      </c>
      <c r="AH786" s="254">
        <f t="shared" si="275"/>
        <v>36967</v>
      </c>
      <c r="AI786" s="259">
        <f t="shared" si="265"/>
        <v>61.722516264592159</v>
      </c>
      <c r="AJ786" s="259">
        <f t="shared" si="266"/>
        <v>0.31717342941117022</v>
      </c>
      <c r="AK786" s="253">
        <f t="shared" si="267"/>
        <v>1.3118511863146828E-201</v>
      </c>
      <c r="AL786" s="256">
        <f t="shared" si="268"/>
        <v>5616.7489800778867</v>
      </c>
      <c r="AM786" s="257">
        <f t="shared" si="269"/>
        <v>77.39031677632552</v>
      </c>
      <c r="AN786" s="258">
        <f t="shared" si="270"/>
        <v>8.5270327110454369E-200</v>
      </c>
      <c r="AO786" s="236">
        <f t="shared" si="271"/>
        <v>5694.1392968542123</v>
      </c>
      <c r="AP786" s="241">
        <f t="shared" si="272"/>
        <v>4.2561866403963165E-2</v>
      </c>
    </row>
    <row r="787" spans="21:42">
      <c r="U787" s="251">
        <v>778</v>
      </c>
      <c r="V787" s="252">
        <f t="shared" si="258"/>
        <v>0.70914085988938325</v>
      </c>
      <c r="W787" s="252">
        <f t="shared" si="259"/>
        <v>6.7050977919841685E-3</v>
      </c>
      <c r="X787" s="253">
        <f t="shared" si="260"/>
        <v>4.0706089625425122E-205</v>
      </c>
      <c r="Y787" s="254">
        <f t="shared" si="273"/>
        <v>46061</v>
      </c>
      <c r="Z787" s="255">
        <f t="shared" si="261"/>
        <v>10.637112898340749</v>
      </c>
      <c r="AA787" s="255">
        <f t="shared" si="262"/>
        <v>0.12069176025571503</v>
      </c>
      <c r="AB787" s="253">
        <f t="shared" si="263"/>
        <v>6.5129743400680195E-203</v>
      </c>
      <c r="AC787" s="256">
        <f t="shared" si="255"/>
        <v>967.97727374900808</v>
      </c>
      <c r="AD787" s="257">
        <f t="shared" si="256"/>
        <v>29.448789502394465</v>
      </c>
      <c r="AE787" s="258">
        <f t="shared" si="257"/>
        <v>4.2334333210442124E-201</v>
      </c>
      <c r="AF787" s="236">
        <f t="shared" si="264"/>
        <v>997.42606325140252</v>
      </c>
      <c r="AG787" s="237">
        <f t="shared" si="274"/>
        <v>6.1733370257560344E-2</v>
      </c>
      <c r="AH787" s="254">
        <f t="shared" si="275"/>
        <v>36974</v>
      </c>
      <c r="AI787" s="259">
        <f t="shared" si="265"/>
        <v>61.695254810376341</v>
      </c>
      <c r="AJ787" s="259">
        <f t="shared" si="266"/>
        <v>0.31513959622325594</v>
      </c>
      <c r="AK787" s="253">
        <f t="shared" si="267"/>
        <v>7.1642717740748217E-202</v>
      </c>
      <c r="AL787" s="256">
        <f t="shared" si="268"/>
        <v>5614.2681877442465</v>
      </c>
      <c r="AM787" s="257">
        <f t="shared" si="269"/>
        <v>76.894061478474441</v>
      </c>
      <c r="AN787" s="258">
        <f t="shared" si="270"/>
        <v>4.6567766531486338E-200</v>
      </c>
      <c r="AO787" s="236">
        <f t="shared" si="271"/>
        <v>5691.1622492227207</v>
      </c>
      <c r="AP787" s="241">
        <f t="shared" si="272"/>
        <v>4.2539613926992716E-2</v>
      </c>
    </row>
    <row r="788" spans="21:42">
      <c r="U788" s="251">
        <v>779</v>
      </c>
      <c r="V788" s="252">
        <f t="shared" si="258"/>
        <v>0.70882764824062983</v>
      </c>
      <c r="W788" s="252">
        <f t="shared" si="259"/>
        <v>6.6621022281916241E-3</v>
      </c>
      <c r="X788" s="253">
        <f t="shared" si="260"/>
        <v>2.2230378870614861E-205</v>
      </c>
      <c r="Y788" s="254">
        <f t="shared" si="273"/>
        <v>46068</v>
      </c>
      <c r="Z788" s="255">
        <f t="shared" si="261"/>
        <v>10.632414723609447</v>
      </c>
      <c r="AA788" s="255">
        <f t="shared" si="262"/>
        <v>0.11991784010744923</v>
      </c>
      <c r="AB788" s="253">
        <f t="shared" si="263"/>
        <v>3.5568606192983779E-203</v>
      </c>
      <c r="AC788" s="256">
        <f t="shared" si="255"/>
        <v>967.54973984845947</v>
      </c>
      <c r="AD788" s="257">
        <f t="shared" si="256"/>
        <v>29.259952986217609</v>
      </c>
      <c r="AE788" s="258">
        <f t="shared" si="257"/>
        <v>2.3119594025439456E-201</v>
      </c>
      <c r="AF788" s="236">
        <f t="shared" si="264"/>
        <v>996.80969283467709</v>
      </c>
      <c r="AG788" s="237">
        <f t="shared" si="274"/>
        <v>6.1695221441769948E-2</v>
      </c>
      <c r="AH788" s="254">
        <f t="shared" si="275"/>
        <v>36981</v>
      </c>
      <c r="AI788" s="259">
        <f t="shared" si="265"/>
        <v>61.668005396934795</v>
      </c>
      <c r="AJ788" s="259">
        <f t="shared" si="266"/>
        <v>0.31311880472500631</v>
      </c>
      <c r="AK788" s="253">
        <f t="shared" si="267"/>
        <v>3.9125466812282157E-202</v>
      </c>
      <c r="AL788" s="256">
        <f t="shared" si="268"/>
        <v>5611.7884911210658</v>
      </c>
      <c r="AM788" s="257">
        <f t="shared" si="269"/>
        <v>76.400988352901535</v>
      </c>
      <c r="AN788" s="258">
        <f t="shared" si="270"/>
        <v>2.54315534279834E-200</v>
      </c>
      <c r="AO788" s="236">
        <f t="shared" si="271"/>
        <v>5688.1894794739674</v>
      </c>
      <c r="AP788" s="241">
        <f t="shared" si="272"/>
        <v>4.2517393425824772E-2</v>
      </c>
    </row>
    <row r="789" spans="21:42">
      <c r="U789" s="251">
        <v>780</v>
      </c>
      <c r="V789" s="252">
        <f t="shared" si="258"/>
        <v>0.70851457493045256</v>
      </c>
      <c r="W789" s="252">
        <f t="shared" si="259"/>
        <v>6.6193823678359475E-3</v>
      </c>
      <c r="X789" s="253">
        <f t="shared" si="260"/>
        <v>1.2140437690737544E-205</v>
      </c>
      <c r="Y789" s="254">
        <f t="shared" si="273"/>
        <v>46075</v>
      </c>
      <c r="Z789" s="255">
        <f t="shared" si="261"/>
        <v>10.627718623956788</v>
      </c>
      <c r="AA789" s="255">
        <f t="shared" si="262"/>
        <v>0.11914888262104706</v>
      </c>
      <c r="AB789" s="253">
        <f t="shared" si="263"/>
        <v>1.9424700305180069E-203</v>
      </c>
      <c r="AC789" s="256">
        <f t="shared" si="255"/>
        <v>967.12239478006757</v>
      </c>
      <c r="AD789" s="257">
        <f t="shared" si="256"/>
        <v>29.072327359535482</v>
      </c>
      <c r="AE789" s="258">
        <f t="shared" si="257"/>
        <v>1.2626055198367046E-201</v>
      </c>
      <c r="AF789" s="236">
        <f t="shared" si="264"/>
        <v>996.19472213960307</v>
      </c>
      <c r="AG789" s="237">
        <f t="shared" si="274"/>
        <v>6.1657159258501147E-2</v>
      </c>
      <c r="AH789" s="254">
        <f t="shared" si="275"/>
        <v>36988</v>
      </c>
      <c r="AI789" s="259">
        <f t="shared" si="265"/>
        <v>61.640768018949373</v>
      </c>
      <c r="AJ789" s="259">
        <f t="shared" si="266"/>
        <v>0.31111097128828952</v>
      </c>
      <c r="AK789" s="253">
        <f t="shared" si="267"/>
        <v>2.1367170335698077E-202</v>
      </c>
      <c r="AL789" s="256">
        <f t="shared" si="268"/>
        <v>5609.3098897243935</v>
      </c>
      <c r="AM789" s="257">
        <f t="shared" si="269"/>
        <v>75.911076994342636</v>
      </c>
      <c r="AN789" s="258">
        <f t="shared" si="270"/>
        <v>1.3888660718203748E-200</v>
      </c>
      <c r="AO789" s="236">
        <f t="shared" si="271"/>
        <v>5685.2209667187362</v>
      </c>
      <c r="AP789" s="241">
        <f t="shared" si="272"/>
        <v>4.2495204744319143E-2</v>
      </c>
    </row>
    <row r="790" spans="21:42">
      <c r="U790" s="251">
        <v>781</v>
      </c>
      <c r="V790" s="252">
        <f t="shared" si="258"/>
        <v>0.70820163989775065</v>
      </c>
      <c r="W790" s="252">
        <f t="shared" si="259"/>
        <v>6.576936443004883E-3</v>
      </c>
      <c r="X790" s="253">
        <f t="shared" si="260"/>
        <v>6.6301266469866398E-206</v>
      </c>
      <c r="Y790" s="254">
        <f t="shared" si="273"/>
        <v>46082</v>
      </c>
      <c r="Z790" s="255">
        <f t="shared" si="261"/>
        <v>10.623024598466259</v>
      </c>
      <c r="AA790" s="255">
        <f t="shared" si="262"/>
        <v>0.11838485597408789</v>
      </c>
      <c r="AB790" s="253">
        <f t="shared" si="263"/>
        <v>1.0608202635178623E-203</v>
      </c>
      <c r="AC790" s="256">
        <f t="shared" si="255"/>
        <v>966.69523846042932</v>
      </c>
      <c r="AD790" s="257">
        <f t="shared" si="256"/>
        <v>28.885904857677442</v>
      </c>
      <c r="AE790" s="258">
        <f t="shared" si="257"/>
        <v>6.8953317128661042E-202</v>
      </c>
      <c r="AF790" s="236">
        <f t="shared" si="264"/>
        <v>995.5811433181068</v>
      </c>
      <c r="AG790" s="237">
        <f t="shared" si="274"/>
        <v>6.1619183222015643E-2</v>
      </c>
      <c r="AH790" s="254">
        <f t="shared" si="275"/>
        <v>36995</v>
      </c>
      <c r="AI790" s="259">
        <f t="shared" si="265"/>
        <v>61.613542671104305</v>
      </c>
      <c r="AJ790" s="259">
        <f t="shared" si="266"/>
        <v>0.30911601282122952</v>
      </c>
      <c r="AK790" s="253">
        <f t="shared" si="267"/>
        <v>1.1669022898696486E-202</v>
      </c>
      <c r="AL790" s="256">
        <f t="shared" si="268"/>
        <v>5606.8323830704912</v>
      </c>
      <c r="AM790" s="257">
        <f t="shared" si="269"/>
        <v>75.424307128379994</v>
      </c>
      <c r="AN790" s="258">
        <f t="shared" si="270"/>
        <v>7.5848648841527173E-201</v>
      </c>
      <c r="AO790" s="236">
        <f t="shared" si="271"/>
        <v>5682.2566901988712</v>
      </c>
      <c r="AP790" s="241">
        <f t="shared" si="272"/>
        <v>4.2473047727315257E-2</v>
      </c>
    </row>
    <row r="791" spans="21:42">
      <c r="U791" s="251">
        <v>782</v>
      </c>
      <c r="V791" s="252">
        <f t="shared" si="258"/>
        <v>0.70788884308144995</v>
      </c>
      <c r="W791" s="252">
        <f t="shared" si="259"/>
        <v>6.5347626971226326E-3</v>
      </c>
      <c r="X791" s="253">
        <f t="shared" si="260"/>
        <v>3.6208397485226312E-206</v>
      </c>
      <c r="Y791" s="254">
        <f t="shared" si="273"/>
        <v>46089</v>
      </c>
      <c r="Z791" s="255">
        <f t="shared" si="261"/>
        <v>10.618332646221749</v>
      </c>
      <c r="AA791" s="255">
        <f t="shared" si="262"/>
        <v>0.11762572854820738</v>
      </c>
      <c r="AB791" s="253">
        <f t="shared" si="263"/>
        <v>5.7933435976362099E-204</v>
      </c>
      <c r="AC791" s="256">
        <f t="shared" si="255"/>
        <v>966.26827080617909</v>
      </c>
      <c r="AD791" s="257">
        <f t="shared" si="256"/>
        <v>28.700677765762595</v>
      </c>
      <c r="AE791" s="258">
        <f t="shared" si="257"/>
        <v>3.7656733384635359E-202</v>
      </c>
      <c r="AF791" s="236">
        <f t="shared" si="264"/>
        <v>994.96894857194172</v>
      </c>
      <c r="AG791" s="237">
        <f t="shared" si="274"/>
        <v>6.1581292849659075E-2</v>
      </c>
      <c r="AH791" s="254">
        <f t="shared" si="275"/>
        <v>37002</v>
      </c>
      <c r="AI791" s="259">
        <f t="shared" si="265"/>
        <v>61.586329348086146</v>
      </c>
      <c r="AJ791" s="259">
        <f t="shared" si="266"/>
        <v>0.30713384676476374</v>
      </c>
      <c r="AK791" s="253">
        <f t="shared" si="267"/>
        <v>6.3726779573998305E-203</v>
      </c>
      <c r="AL791" s="256">
        <f t="shared" si="268"/>
        <v>5604.3559706758388</v>
      </c>
      <c r="AM791" s="257">
        <f t="shared" si="269"/>
        <v>74.940658610602355</v>
      </c>
      <c r="AN791" s="258">
        <f t="shared" si="270"/>
        <v>4.1422406723098889E-201</v>
      </c>
      <c r="AO791" s="236">
        <f t="shared" si="271"/>
        <v>5679.2966292864412</v>
      </c>
      <c r="AP791" s="241">
        <f t="shared" si="272"/>
        <v>4.2450922220625936E-2</v>
      </c>
    </row>
    <row r="792" spans="21:42">
      <c r="U792" s="251">
        <v>783</v>
      </c>
      <c r="V792" s="252">
        <f t="shared" si="258"/>
        <v>0.70757618442050307</v>
      </c>
      <c r="W792" s="252">
        <f t="shared" si="259"/>
        <v>6.4928593848772587E-3</v>
      </c>
      <c r="X792" s="253">
        <f t="shared" si="260"/>
        <v>1.9774102641674396E-206</v>
      </c>
      <c r="Y792" s="254">
        <f t="shared" si="273"/>
        <v>46096</v>
      </c>
      <c r="Z792" s="255">
        <f t="shared" si="261"/>
        <v>10.613642766307546</v>
      </c>
      <c r="AA792" s="255">
        <f t="shared" si="262"/>
        <v>0.11687146892779066</v>
      </c>
      <c r="AB792" s="253">
        <f t="shared" si="263"/>
        <v>3.1638564226679033E-204</v>
      </c>
      <c r="AC792" s="256">
        <f t="shared" si="255"/>
        <v>965.84149173398669</v>
      </c>
      <c r="AD792" s="257">
        <f t="shared" si="256"/>
        <v>28.516638418380918</v>
      </c>
      <c r="AE792" s="258">
        <f t="shared" si="257"/>
        <v>2.056506674734137E-202</v>
      </c>
      <c r="AF792" s="236">
        <f t="shared" si="264"/>
        <v>994.35813015236761</v>
      </c>
      <c r="AG792" s="237">
        <f t="shared" si="274"/>
        <v>6.1543487661841159E-2</v>
      </c>
      <c r="AH792" s="254">
        <f t="shared" si="275"/>
        <v>37009</v>
      </c>
      <c r="AI792" s="259">
        <f t="shared" si="265"/>
        <v>61.559128044583765</v>
      </c>
      <c r="AJ792" s="259">
        <f t="shared" si="266"/>
        <v>0.30516439108923116</v>
      </c>
      <c r="AK792" s="253">
        <f t="shared" si="267"/>
        <v>3.4802420649346934E-203</v>
      </c>
      <c r="AL792" s="256">
        <f t="shared" si="268"/>
        <v>5601.8806520571225</v>
      </c>
      <c r="AM792" s="257">
        <f t="shared" si="269"/>
        <v>74.460111425772411</v>
      </c>
      <c r="AN792" s="258">
        <f t="shared" si="270"/>
        <v>2.2621573422075504E-201</v>
      </c>
      <c r="AO792" s="236">
        <f t="shared" si="271"/>
        <v>5676.3407634828945</v>
      </c>
      <c r="AP792" s="241">
        <f t="shared" si="272"/>
        <v>4.2428828071031092E-2</v>
      </c>
    </row>
    <row r="793" spans="21:42">
      <c r="U793" s="251">
        <v>784</v>
      </c>
      <c r="V793" s="252">
        <f t="shared" si="258"/>
        <v>0.70726366385389028</v>
      </c>
      <c r="W793" s="252">
        <f t="shared" si="259"/>
        <v>6.451224772148381E-3</v>
      </c>
      <c r="X793" s="253">
        <f t="shared" si="260"/>
        <v>1.0799017974850049E-206</v>
      </c>
      <c r="Y793" s="254">
        <f t="shared" si="273"/>
        <v>46103</v>
      </c>
      <c r="Z793" s="255">
        <f t="shared" si="261"/>
        <v>10.608954957808354</v>
      </c>
      <c r="AA793" s="255">
        <f t="shared" si="262"/>
        <v>0.11612204589867085</v>
      </c>
      <c r="AB793" s="253">
        <f t="shared" si="263"/>
        <v>1.727842875976008E-204</v>
      </c>
      <c r="AC793" s="256">
        <f t="shared" si="255"/>
        <v>965.41490116056013</v>
      </c>
      <c r="AD793" s="257">
        <f t="shared" si="256"/>
        <v>28.333779199275686</v>
      </c>
      <c r="AE793" s="258">
        <f t="shared" si="257"/>
        <v>1.1230978693844053E-202</v>
      </c>
      <c r="AF793" s="236">
        <f t="shared" si="264"/>
        <v>993.74868035983582</v>
      </c>
      <c r="AG793" s="237">
        <f t="shared" si="274"/>
        <v>6.1505767182016204E-2</v>
      </c>
      <c r="AH793" s="254">
        <f t="shared" si="275"/>
        <v>37016</v>
      </c>
      <c r="AI793" s="259">
        <f t="shared" si="265"/>
        <v>61.531938755288451</v>
      </c>
      <c r="AJ793" s="259">
        <f t="shared" si="266"/>
        <v>0.3032075642909739</v>
      </c>
      <c r="AK793" s="253">
        <f t="shared" si="267"/>
        <v>1.9006271635736087E-203</v>
      </c>
      <c r="AL793" s="256">
        <f t="shared" si="268"/>
        <v>5599.4064267312478</v>
      </c>
      <c r="AM793" s="257">
        <f t="shared" si="269"/>
        <v>73.982645686997628</v>
      </c>
      <c r="AN793" s="258">
        <f t="shared" si="270"/>
        <v>1.2354076563228455E-201</v>
      </c>
      <c r="AO793" s="236">
        <f t="shared" si="271"/>
        <v>5673.3890724182456</v>
      </c>
      <c r="AP793" s="241">
        <f t="shared" si="272"/>
        <v>4.2406765126271596E-2</v>
      </c>
    </row>
    <row r="794" spans="21:42">
      <c r="U794" s="251">
        <v>785</v>
      </c>
      <c r="V794" s="252">
        <f t="shared" si="258"/>
        <v>0.70695128132061813</v>
      </c>
      <c r="W794" s="252">
        <f t="shared" si="259"/>
        <v>6.4098571359354388E-3</v>
      </c>
      <c r="X794" s="253">
        <f t="shared" si="260"/>
        <v>5.8975515265788892E-207</v>
      </c>
      <c r="Y794" s="254">
        <f t="shared" si="273"/>
        <v>46110</v>
      </c>
      <c r="Z794" s="255">
        <f t="shared" si="261"/>
        <v>10.604269219809272</v>
      </c>
      <c r="AA794" s="255">
        <f t="shared" si="262"/>
        <v>0.1153774284468379</v>
      </c>
      <c r="AB794" s="253">
        <f t="shared" si="263"/>
        <v>9.4360824425262229E-205</v>
      </c>
      <c r="AC794" s="256">
        <f t="shared" si="255"/>
        <v>964.98849900264372</v>
      </c>
      <c r="AD794" s="257">
        <f t="shared" si="256"/>
        <v>28.152092541028445</v>
      </c>
      <c r="AE794" s="258">
        <f t="shared" si="257"/>
        <v>6.1334535876420452E-203</v>
      </c>
      <c r="AF794" s="236">
        <f t="shared" si="264"/>
        <v>993.14059154367214</v>
      </c>
      <c r="AG794" s="237">
        <f t="shared" si="274"/>
        <v>6.14681309366635E-2</v>
      </c>
      <c r="AH794" s="254">
        <f t="shared" si="275"/>
        <v>37023</v>
      </c>
      <c r="AI794" s="259">
        <f t="shared" si="265"/>
        <v>61.504761474893776</v>
      </c>
      <c r="AJ794" s="259">
        <f t="shared" si="266"/>
        <v>0.30126328538896563</v>
      </c>
      <c r="AK794" s="253">
        <f t="shared" si="267"/>
        <v>1.0379690686778845E-203</v>
      </c>
      <c r="AL794" s="256">
        <f t="shared" si="268"/>
        <v>5596.9332942153333</v>
      </c>
      <c r="AM794" s="257">
        <f t="shared" si="269"/>
        <v>73.508241634907606</v>
      </c>
      <c r="AN794" s="258">
        <f t="shared" si="270"/>
        <v>6.7467989464062489E-202</v>
      </c>
      <c r="AO794" s="236">
        <f t="shared" si="271"/>
        <v>5670.4415358502411</v>
      </c>
      <c r="AP794" s="241">
        <f t="shared" si="272"/>
        <v>4.2384733235043097E-2</v>
      </c>
    </row>
    <row r="795" spans="21:42">
      <c r="U795" s="251">
        <v>786</v>
      </c>
      <c r="V795" s="252">
        <f t="shared" si="258"/>
        <v>0.7066390367597204</v>
      </c>
      <c r="W795" s="252">
        <f t="shared" si="259"/>
        <v>6.368754764286411E-3</v>
      </c>
      <c r="X795" s="253">
        <f t="shared" si="260"/>
        <v>3.2207663779850253E-207</v>
      </c>
      <c r="Y795" s="254">
        <f t="shared" si="273"/>
        <v>46117</v>
      </c>
      <c r="Z795" s="255">
        <f t="shared" si="261"/>
        <v>10.599585551395807</v>
      </c>
      <c r="AA795" s="255">
        <f t="shared" si="262"/>
        <v>0.11463758575715539</v>
      </c>
      <c r="AB795" s="253">
        <f t="shared" si="263"/>
        <v>5.1532262047760406E-205</v>
      </c>
      <c r="AC795" s="256">
        <f t="shared" si="255"/>
        <v>964.56228517701823</v>
      </c>
      <c r="AD795" s="257">
        <f t="shared" si="256"/>
        <v>27.971570924745912</v>
      </c>
      <c r="AE795" s="258">
        <f t="shared" si="257"/>
        <v>3.3495970331044269E-203</v>
      </c>
      <c r="AF795" s="236">
        <f t="shared" si="264"/>
        <v>992.53385610176417</v>
      </c>
      <c r="AG795" s="237">
        <f t="shared" si="274"/>
        <v>6.1430578455267941E-2</v>
      </c>
      <c r="AH795" s="254">
        <f t="shared" si="275"/>
        <v>37030</v>
      </c>
      <c r="AI795" s="259">
        <f t="shared" si="265"/>
        <v>61.477596198095675</v>
      </c>
      <c r="AJ795" s="259">
        <f t="shared" si="266"/>
        <v>0.29933147392146131</v>
      </c>
      <c r="AK795" s="253">
        <f t="shared" si="267"/>
        <v>5.6685488252536444E-204</v>
      </c>
      <c r="AL795" s="256">
        <f t="shared" si="268"/>
        <v>5594.4612540267062</v>
      </c>
      <c r="AM795" s="257">
        <f t="shared" si="269"/>
        <v>73.036879636836545</v>
      </c>
      <c r="AN795" s="258">
        <f t="shared" si="270"/>
        <v>3.6845567364148686E-202</v>
      </c>
      <c r="AO795" s="236">
        <f t="shared" si="271"/>
        <v>5667.4981336635428</v>
      </c>
      <c r="AP795" s="241">
        <f t="shared" si="272"/>
        <v>4.2362732246989894E-2</v>
      </c>
    </row>
    <row r="796" spans="21:42">
      <c r="U796" s="251">
        <v>787</v>
      </c>
      <c r="V796" s="252">
        <f t="shared" si="258"/>
        <v>0.70632693011025782</v>
      </c>
      <c r="W796" s="252">
        <f t="shared" si="259"/>
        <v>6.3279159562269205E-3</v>
      </c>
      <c r="X796" s="253">
        <f t="shared" si="260"/>
        <v>1.7589224977194631E-207</v>
      </c>
      <c r="Y796" s="254">
        <f t="shared" si="273"/>
        <v>46124</v>
      </c>
      <c r="Z796" s="255">
        <f t="shared" si="261"/>
        <v>10.594903951653867</v>
      </c>
      <c r="AA796" s="255">
        <f t="shared" si="262"/>
        <v>0.11390248721208457</v>
      </c>
      <c r="AB796" s="253">
        <f t="shared" si="263"/>
        <v>2.814275996351141E-205</v>
      </c>
      <c r="AC796" s="256">
        <f t="shared" si="255"/>
        <v>964.13625960050183</v>
      </c>
      <c r="AD796" s="257">
        <f t="shared" si="256"/>
        <v>27.79220687974863</v>
      </c>
      <c r="AE796" s="258">
        <f t="shared" si="257"/>
        <v>1.829279397628242E-203</v>
      </c>
      <c r="AF796" s="236">
        <f t="shared" si="264"/>
        <v>991.92846648025045</v>
      </c>
      <c r="AG796" s="237">
        <f t="shared" si="274"/>
        <v>6.1393109270300825E-2</v>
      </c>
      <c r="AH796" s="254">
        <f t="shared" si="275"/>
        <v>37037</v>
      </c>
      <c r="AI796" s="259">
        <f t="shared" si="265"/>
        <v>61.450442919592433</v>
      </c>
      <c r="AJ796" s="259">
        <f t="shared" si="266"/>
        <v>0.29741204994266524</v>
      </c>
      <c r="AK796" s="253">
        <f t="shared" si="267"/>
        <v>3.0957035959862549E-204</v>
      </c>
      <c r="AL796" s="256">
        <f t="shared" si="268"/>
        <v>5591.9903056829107</v>
      </c>
      <c r="AM796" s="257">
        <f t="shared" si="269"/>
        <v>72.568540186010324</v>
      </c>
      <c r="AN796" s="258">
        <f t="shared" si="270"/>
        <v>2.0122073373910656E-202</v>
      </c>
      <c r="AO796" s="236">
        <f t="shared" si="271"/>
        <v>5664.5588458689208</v>
      </c>
      <c r="AP796" s="241">
        <f t="shared" si="272"/>
        <v>4.2340762012698888E-2</v>
      </c>
    </row>
    <row r="797" spans="21:42">
      <c r="U797" s="251">
        <v>788</v>
      </c>
      <c r="V797" s="252">
        <f t="shared" si="258"/>
        <v>0.70601496131131813</v>
      </c>
      <c r="W797" s="252">
        <f t="shared" si="259"/>
        <v>6.2873390216898759E-3</v>
      </c>
      <c r="X797" s="253">
        <f t="shared" si="260"/>
        <v>9.6058142376624952E-208</v>
      </c>
      <c r="Y797" s="254">
        <f t="shared" si="273"/>
        <v>46131</v>
      </c>
      <c r="Z797" s="255">
        <f t="shared" si="261"/>
        <v>10.590224419669772</v>
      </c>
      <c r="AA797" s="255">
        <f t="shared" si="262"/>
        <v>0.11317210239041776</v>
      </c>
      <c r="AB797" s="253">
        <f t="shared" si="263"/>
        <v>1.5369302780259993E-205</v>
      </c>
      <c r="AC797" s="256">
        <f t="shared" si="255"/>
        <v>963.7104221899491</v>
      </c>
      <c r="AD797" s="257">
        <f t="shared" si="256"/>
        <v>27.613992983261934</v>
      </c>
      <c r="AE797" s="258">
        <f t="shared" si="257"/>
        <v>9.9900468071689956E-204</v>
      </c>
      <c r="AF797" s="236">
        <f t="shared" si="264"/>
        <v>991.32441517321104</v>
      </c>
      <c r="AG797" s="237">
        <f t="shared" si="274"/>
        <v>6.1355722917200657E-2</v>
      </c>
      <c r="AH797" s="254">
        <f t="shared" si="275"/>
        <v>37044</v>
      </c>
      <c r="AI797" s="259">
        <f t="shared" si="265"/>
        <v>61.42330163408468</v>
      </c>
      <c r="AJ797" s="259">
        <f t="shared" si="266"/>
        <v>0.29550493401942418</v>
      </c>
      <c r="AK797" s="253">
        <f t="shared" si="267"/>
        <v>1.6906233058285992E-204</v>
      </c>
      <c r="AL797" s="256">
        <f t="shared" si="268"/>
        <v>5589.5204487017054</v>
      </c>
      <c r="AM797" s="257">
        <f t="shared" si="269"/>
        <v>72.103203900739501</v>
      </c>
      <c r="AN797" s="258">
        <f t="shared" si="270"/>
        <v>1.0989051487885895E-202</v>
      </c>
      <c r="AO797" s="236">
        <f t="shared" si="271"/>
        <v>5661.623652602445</v>
      </c>
      <c r="AP797" s="241">
        <f t="shared" si="272"/>
        <v>4.2318822383693576E-2</v>
      </c>
    </row>
    <row r="798" spans="21:42">
      <c r="U798" s="251">
        <v>789</v>
      </c>
      <c r="V798" s="252">
        <f t="shared" si="258"/>
        <v>0.70570313030201581</v>
      </c>
      <c r="W798" s="252">
        <f t="shared" si="259"/>
        <v>6.247022281445521E-3</v>
      </c>
      <c r="X798" s="253">
        <f t="shared" si="260"/>
        <v>5.2459200043279423E-208</v>
      </c>
      <c r="Y798" s="254">
        <f t="shared" si="273"/>
        <v>46138</v>
      </c>
      <c r="Z798" s="255">
        <f t="shared" si="261"/>
        <v>10.585546954530237</v>
      </c>
      <c r="AA798" s="255">
        <f t="shared" si="262"/>
        <v>0.11244640106601939</v>
      </c>
      <c r="AB798" s="253">
        <f t="shared" si="263"/>
        <v>8.3934720069247074E-206</v>
      </c>
      <c r="AC798" s="256">
        <f t="shared" si="255"/>
        <v>963.28477286225132</v>
      </c>
      <c r="AD798" s="257">
        <f t="shared" si="256"/>
        <v>27.436921860108729</v>
      </c>
      <c r="AE798" s="258">
        <f t="shared" si="257"/>
        <v>5.4557568045010596E-204</v>
      </c>
      <c r="AF798" s="236">
        <f t="shared" si="264"/>
        <v>990.7216947223601</v>
      </c>
      <c r="AG798" s="237">
        <f t="shared" si="274"/>
        <v>6.1318418934354156E-2</v>
      </c>
      <c r="AH798" s="254">
        <f t="shared" si="275"/>
        <v>37051</v>
      </c>
      <c r="AI798" s="259">
        <f t="shared" si="265"/>
        <v>61.396172336275377</v>
      </c>
      <c r="AJ798" s="259">
        <f t="shared" si="266"/>
        <v>0.29361004722793949</v>
      </c>
      <c r="AK798" s="253">
        <f t="shared" si="267"/>
        <v>9.2328192076171781E-205</v>
      </c>
      <c r="AL798" s="256">
        <f t="shared" si="268"/>
        <v>5587.051682601058</v>
      </c>
      <c r="AM798" s="257">
        <f t="shared" si="269"/>
        <v>71.640851523617229</v>
      </c>
      <c r="AN798" s="258">
        <f t="shared" si="270"/>
        <v>6.0013324849511666E-203</v>
      </c>
      <c r="AO798" s="236">
        <f t="shared" si="271"/>
        <v>5658.6925341246751</v>
      </c>
      <c r="AP798" s="241">
        <f t="shared" si="272"/>
        <v>4.2296913212427963E-2</v>
      </c>
    </row>
    <row r="799" spans="21:42">
      <c r="U799" s="251">
        <v>790</v>
      </c>
      <c r="V799" s="252">
        <f t="shared" si="258"/>
        <v>0.7053914370214921</v>
      </c>
      <c r="W799" s="252">
        <f t="shared" si="259"/>
        <v>6.2069640670319327E-3</v>
      </c>
      <c r="X799" s="253">
        <f t="shared" si="260"/>
        <v>2.8648978640359034E-208</v>
      </c>
      <c r="Y799" s="254">
        <f t="shared" si="273"/>
        <v>46145</v>
      </c>
      <c r="Z799" s="255">
        <f t="shared" si="261"/>
        <v>10.580871555322382</v>
      </c>
      <c r="AA799" s="255">
        <f t="shared" si="262"/>
        <v>0.11172535320657478</v>
      </c>
      <c r="AB799" s="253">
        <f t="shared" si="263"/>
        <v>4.5838365824574453E-206</v>
      </c>
      <c r="AC799" s="256">
        <f t="shared" si="255"/>
        <v>962.8593115343366</v>
      </c>
      <c r="AD799" s="257">
        <f t="shared" si="256"/>
        <v>27.260986182404245</v>
      </c>
      <c r="AE799" s="258">
        <f t="shared" si="257"/>
        <v>2.9794937785973395E-204</v>
      </c>
      <c r="AF799" s="236">
        <f t="shared" si="264"/>
        <v>990.12029771674088</v>
      </c>
      <c r="AG799" s="237">
        <f t="shared" si="274"/>
        <v>6.1281196863077356E-2</v>
      </c>
      <c r="AH799" s="254">
        <f t="shared" si="275"/>
        <v>37058</v>
      </c>
      <c r="AI799" s="259">
        <f t="shared" si="265"/>
        <v>61.369055020869816</v>
      </c>
      <c r="AJ799" s="259">
        <f t="shared" si="266"/>
        <v>0.29172731115050082</v>
      </c>
      <c r="AK799" s="253">
        <f t="shared" si="267"/>
        <v>5.0422202407031902E-205</v>
      </c>
      <c r="AL799" s="256">
        <f t="shared" si="268"/>
        <v>5584.5840068991538</v>
      </c>
      <c r="AM799" s="257">
        <f t="shared" si="269"/>
        <v>71.181463920722209</v>
      </c>
      <c r="AN799" s="258">
        <f t="shared" si="270"/>
        <v>3.2774431564570741E-203</v>
      </c>
      <c r="AO799" s="236">
        <f t="shared" si="271"/>
        <v>5655.7654708198761</v>
      </c>
      <c r="AP799" s="241">
        <f t="shared" si="272"/>
        <v>4.2275034352280721E-2</v>
      </c>
    </row>
    <row r="800" spans="21:42">
      <c r="U800" s="251">
        <v>791</v>
      </c>
      <c r="V800" s="252">
        <f t="shared" si="258"/>
        <v>0.70507988140891542</v>
      </c>
      <c r="W800" s="252">
        <f t="shared" si="259"/>
        <v>6.1671627206859999E-3</v>
      </c>
      <c r="X800" s="253">
        <f t="shared" si="260"/>
        <v>1.5645758541088222E-208</v>
      </c>
      <c r="Y800" s="254">
        <f t="shared" si="273"/>
        <v>46152</v>
      </c>
      <c r="Z800" s="255">
        <f t="shared" si="261"/>
        <v>10.576198221133732</v>
      </c>
      <c r="AA800" s="255">
        <f t="shared" si="262"/>
        <v>0.111008928972348</v>
      </c>
      <c r="AB800" s="253">
        <f t="shared" si="263"/>
        <v>2.5033213665741155E-206</v>
      </c>
      <c r="AC800" s="256">
        <f t="shared" si="255"/>
        <v>962.43403812316944</v>
      </c>
      <c r="AD800" s="257">
        <f t="shared" si="256"/>
        <v>27.086178669252913</v>
      </c>
      <c r="AE800" s="258">
        <f t="shared" si="257"/>
        <v>1.627158888273175E-204</v>
      </c>
      <c r="AF800" s="236">
        <f t="shared" si="264"/>
        <v>989.52021679242239</v>
      </c>
      <c r="AG800" s="237">
        <f t="shared" si="274"/>
        <v>6.1244056247596858E-2</v>
      </c>
      <c r="AH800" s="254">
        <f t="shared" si="275"/>
        <v>37065</v>
      </c>
      <c r="AI800" s="259">
        <f t="shared" si="265"/>
        <v>61.341949682575638</v>
      </c>
      <c r="AJ800" s="259">
        <f t="shared" si="266"/>
        <v>0.28985664787224202</v>
      </c>
      <c r="AK800" s="253">
        <f t="shared" si="267"/>
        <v>2.7536535032315271E-205</v>
      </c>
      <c r="AL800" s="256">
        <f t="shared" si="268"/>
        <v>5582.1174211143825</v>
      </c>
      <c r="AM800" s="257">
        <f t="shared" si="269"/>
        <v>70.725022080827046</v>
      </c>
      <c r="AN800" s="258">
        <f t="shared" si="270"/>
        <v>1.7898747771004926E-203</v>
      </c>
      <c r="AO800" s="236">
        <f t="shared" si="271"/>
        <v>5652.8424431952099</v>
      </c>
      <c r="AP800" s="241">
        <f t="shared" si="272"/>
        <v>4.2253185657549125E-2</v>
      </c>
    </row>
    <row r="801" spans="21:42">
      <c r="U801" s="251">
        <v>792</v>
      </c>
      <c r="V801" s="252">
        <f t="shared" si="258"/>
        <v>0.70476846340348076</v>
      </c>
      <c r="W801" s="252">
        <f t="shared" si="259"/>
        <v>6.1276165952747859E-3</v>
      </c>
      <c r="X801" s="253">
        <f t="shared" si="260"/>
        <v>8.5444498178789969E-209</v>
      </c>
      <c r="Y801" s="254">
        <f t="shared" si="273"/>
        <v>46159</v>
      </c>
      <c r="Z801" s="255">
        <f t="shared" si="261"/>
        <v>10.571526951052212</v>
      </c>
      <c r="AA801" s="255">
        <f t="shared" si="262"/>
        <v>0.11029709871494614</v>
      </c>
      <c r="AB801" s="253">
        <f t="shared" si="263"/>
        <v>1.3671119708606394E-206</v>
      </c>
      <c r="AC801" s="256">
        <f t="shared" si="255"/>
        <v>962.0089525457513</v>
      </c>
      <c r="AD801" s="257">
        <f t="shared" si="256"/>
        <v>26.912492086446857</v>
      </c>
      <c r="AE801" s="258">
        <f t="shared" si="257"/>
        <v>8.8862278105941564E-205</v>
      </c>
      <c r="AF801" s="236">
        <f t="shared" si="264"/>
        <v>988.92144463219813</v>
      </c>
      <c r="AG801" s="237">
        <f t="shared" si="274"/>
        <v>6.1206996635031138E-2</v>
      </c>
      <c r="AH801" s="254">
        <f t="shared" si="275"/>
        <v>37072</v>
      </c>
      <c r="AI801" s="259">
        <f t="shared" si="265"/>
        <v>61.314856316102826</v>
      </c>
      <c r="AJ801" s="259">
        <f t="shared" si="266"/>
        <v>0.28799797997791493</v>
      </c>
      <c r="AK801" s="253">
        <f t="shared" si="267"/>
        <v>1.5038231679467034E-205</v>
      </c>
      <c r="AL801" s="256">
        <f t="shared" si="268"/>
        <v>5579.6519247653569</v>
      </c>
      <c r="AM801" s="257">
        <f t="shared" si="269"/>
        <v>70.271507114611239</v>
      </c>
      <c r="AN801" s="258">
        <f t="shared" si="270"/>
        <v>9.7748505916535713E-204</v>
      </c>
      <c r="AO801" s="236">
        <f t="shared" si="271"/>
        <v>5649.9234318799681</v>
      </c>
      <c r="AP801" s="241">
        <f t="shared" si="272"/>
        <v>4.2231366983443347E-2</v>
      </c>
    </row>
    <row r="802" spans="21:42">
      <c r="U802" s="251">
        <v>793</v>
      </c>
      <c r="V802" s="252">
        <f t="shared" si="258"/>
        <v>0.70445718294441029</v>
      </c>
      <c r="W802" s="252">
        <f t="shared" si="259"/>
        <v>6.0883240542273804E-3</v>
      </c>
      <c r="X802" s="253">
        <f t="shared" si="260"/>
        <v>4.666288470355907E-209</v>
      </c>
      <c r="Y802" s="254">
        <f t="shared" si="273"/>
        <v>46166</v>
      </c>
      <c r="Z802" s="255">
        <f t="shared" si="261"/>
        <v>10.566857744166155</v>
      </c>
      <c r="AA802" s="255">
        <f t="shared" si="262"/>
        <v>0.10958983297609284</v>
      </c>
      <c r="AB802" s="253">
        <f t="shared" si="263"/>
        <v>7.4660615525694507E-207</v>
      </c>
      <c r="AC802" s="256">
        <f t="shared" si="255"/>
        <v>961.58405471912022</v>
      </c>
      <c r="AD802" s="257">
        <f t="shared" si="256"/>
        <v>26.73991924616665</v>
      </c>
      <c r="AE802" s="258">
        <f t="shared" si="257"/>
        <v>4.8529400091701434E-205</v>
      </c>
      <c r="AF802" s="236">
        <f t="shared" si="264"/>
        <v>988.32397396528688</v>
      </c>
      <c r="AG802" s="237">
        <f t="shared" si="274"/>
        <v>6.117001757537209E-2</v>
      </c>
      <c r="AH802" s="254">
        <f t="shared" si="275"/>
        <v>37079</v>
      </c>
      <c r="AI802" s="259">
        <f t="shared" si="265"/>
        <v>61.287774916163698</v>
      </c>
      <c r="AJ802" s="259">
        <f t="shared" si="266"/>
        <v>0.28615123054868685</v>
      </c>
      <c r="AK802" s="253">
        <f t="shared" si="267"/>
        <v>8.2126677078263969E-206</v>
      </c>
      <c r="AL802" s="256">
        <f t="shared" si="268"/>
        <v>5577.1875173708959</v>
      </c>
      <c r="AM802" s="257">
        <f t="shared" si="269"/>
        <v>69.820900253879586</v>
      </c>
      <c r="AN802" s="258">
        <f t="shared" si="270"/>
        <v>5.3382340100871581E-204</v>
      </c>
      <c r="AO802" s="236">
        <f t="shared" si="271"/>
        <v>5647.0084176247756</v>
      </c>
      <c r="AP802" s="241">
        <f t="shared" si="272"/>
        <v>4.2209578186080468E-2</v>
      </c>
    </row>
    <row r="803" spans="21:42">
      <c r="U803" s="251">
        <v>794</v>
      </c>
      <c r="V803" s="252">
        <f t="shared" si="258"/>
        <v>0.70414603997095282</v>
      </c>
      <c r="W803" s="252">
        <f t="shared" si="259"/>
        <v>6.0492834714671716E-3</v>
      </c>
      <c r="X803" s="253">
        <f t="shared" si="260"/>
        <v>2.5483499292153996E-209</v>
      </c>
      <c r="Y803" s="254">
        <f t="shared" si="273"/>
        <v>46173</v>
      </c>
      <c r="Z803" s="255">
        <f t="shared" si="261"/>
        <v>10.562190599564293</v>
      </c>
      <c r="AA803" s="255">
        <f t="shared" si="262"/>
        <v>0.10888710248640909</v>
      </c>
      <c r="AB803" s="253">
        <f t="shared" si="263"/>
        <v>4.0773598867446394E-207</v>
      </c>
      <c r="AC803" s="256">
        <f t="shared" si="255"/>
        <v>961.15934456035052</v>
      </c>
      <c r="AD803" s="257">
        <f t="shared" si="256"/>
        <v>26.568453006683818</v>
      </c>
      <c r="AE803" s="258">
        <f t="shared" si="257"/>
        <v>2.6502839263840158E-205</v>
      </c>
      <c r="AF803" s="236">
        <f t="shared" si="264"/>
        <v>987.72779756703437</v>
      </c>
      <c r="AG803" s="237">
        <f t="shared" si="274"/>
        <v>6.113311862146651E-2</v>
      </c>
      <c r="AH803" s="254">
        <f t="shared" si="275"/>
        <v>37086</v>
      </c>
      <c r="AI803" s="259">
        <f t="shared" si="265"/>
        <v>61.260705477472897</v>
      </c>
      <c r="AJ803" s="259">
        <f t="shared" si="266"/>
        <v>0.28431632315895705</v>
      </c>
      <c r="AK803" s="253">
        <f t="shared" si="267"/>
        <v>4.4850958754191032E-206</v>
      </c>
      <c r="AL803" s="256">
        <f t="shared" si="268"/>
        <v>5574.7241984500324</v>
      </c>
      <c r="AM803" s="257">
        <f t="shared" si="269"/>
        <v>69.373182850785525</v>
      </c>
      <c r="AN803" s="258">
        <f t="shared" si="270"/>
        <v>2.9153123190224171E-204</v>
      </c>
      <c r="AO803" s="236">
        <f t="shared" si="271"/>
        <v>5644.0973813008177</v>
      </c>
      <c r="AP803" s="241">
        <f t="shared" si="272"/>
        <v>4.2187819122478737E-2</v>
      </c>
    </row>
    <row r="804" spans="21:42">
      <c r="U804" s="251">
        <v>795</v>
      </c>
      <c r="V804" s="252">
        <f t="shared" si="258"/>
        <v>0.70383503442238393</v>
      </c>
      <c r="W804" s="252">
        <f t="shared" si="259"/>
        <v>6.0104932313445594E-3</v>
      </c>
      <c r="X804" s="253">
        <f t="shared" si="260"/>
        <v>1.3917029354245676E-209</v>
      </c>
      <c r="Y804" s="254">
        <f t="shared" si="273"/>
        <v>46180</v>
      </c>
      <c r="Z804" s="255">
        <f t="shared" si="261"/>
        <v>10.557525516335758</v>
      </c>
      <c r="AA804" s="255">
        <f t="shared" si="262"/>
        <v>0.10818887816420207</v>
      </c>
      <c r="AB804" s="253">
        <f t="shared" si="263"/>
        <v>2.226724696679308E-207</v>
      </c>
      <c r="AC804" s="256">
        <f t="shared" si="255"/>
        <v>960.73482198655392</v>
      </c>
      <c r="AD804" s="257">
        <f t="shared" si="256"/>
        <v>26.398086272065306</v>
      </c>
      <c r="AE804" s="258">
        <f t="shared" si="257"/>
        <v>1.4473710528415502E-205</v>
      </c>
      <c r="AF804" s="236">
        <f t="shared" si="264"/>
        <v>987.13290825861918</v>
      </c>
      <c r="AG804" s="237">
        <f t="shared" si="274"/>
        <v>6.1096299328997905E-2</v>
      </c>
      <c r="AH804" s="254">
        <f t="shared" si="275"/>
        <v>37093</v>
      </c>
      <c r="AI804" s="259">
        <f t="shared" si="265"/>
        <v>61.2336479947474</v>
      </c>
      <c r="AJ804" s="259">
        <f t="shared" si="266"/>
        <v>0.28249318187319428</v>
      </c>
      <c r="AK804" s="253">
        <f t="shared" si="267"/>
        <v>2.4493971663472391E-206</v>
      </c>
      <c r="AL804" s="256">
        <f t="shared" si="268"/>
        <v>5572.2619675220121</v>
      </c>
      <c r="AM804" s="257">
        <f t="shared" si="269"/>
        <v>68.928336377059395</v>
      </c>
      <c r="AN804" s="258">
        <f t="shared" si="270"/>
        <v>1.5921081581257054E-204</v>
      </c>
      <c r="AO804" s="236">
        <f t="shared" si="271"/>
        <v>5641.1903038990713</v>
      </c>
      <c r="AP804" s="241">
        <f t="shared" si="272"/>
        <v>4.216608965055179E-2</v>
      </c>
    </row>
    <row r="805" spans="21:42">
      <c r="U805" s="251">
        <v>796</v>
      </c>
      <c r="V805" s="252">
        <f t="shared" si="258"/>
        <v>0.70352416623800629</v>
      </c>
      <c r="W805" s="252">
        <f t="shared" si="259"/>
        <v>5.9719517285700772E-3</v>
      </c>
      <c r="X805" s="253">
        <f t="shared" si="260"/>
        <v>7.6003575422064692E-210</v>
      </c>
      <c r="Y805" s="254">
        <f t="shared" si="273"/>
        <v>46187</v>
      </c>
      <c r="Z805" s="255">
        <f t="shared" si="261"/>
        <v>10.552862493570094</v>
      </c>
      <c r="AA805" s="255">
        <f t="shared" si="262"/>
        <v>0.10749513111426139</v>
      </c>
      <c r="AB805" s="253">
        <f t="shared" si="263"/>
        <v>1.2160572067530351E-207</v>
      </c>
      <c r="AC805" s="256">
        <f t="shared" si="255"/>
        <v>960.31048691487831</v>
      </c>
      <c r="AD805" s="257">
        <f t="shared" si="256"/>
        <v>26.228811991879777</v>
      </c>
      <c r="AE805" s="258">
        <f t="shared" si="257"/>
        <v>7.9043718438947275E-206</v>
      </c>
      <c r="AF805" s="236">
        <f t="shared" si="264"/>
        <v>986.53929890675806</v>
      </c>
      <c r="AG805" s="237">
        <f t="shared" si="274"/>
        <v>6.1059559256468283E-2</v>
      </c>
      <c r="AH805" s="254">
        <f t="shared" si="275"/>
        <v>37100</v>
      </c>
      <c r="AI805" s="259">
        <f t="shared" si="265"/>
        <v>61.206602462706549</v>
      </c>
      <c r="AJ805" s="259">
        <f t="shared" si="266"/>
        <v>0.28068173124279361</v>
      </c>
      <c r="AK805" s="253">
        <f t="shared" si="267"/>
        <v>1.3376629274283387E-206</v>
      </c>
      <c r="AL805" s="256">
        <f t="shared" si="268"/>
        <v>5569.8008241062962</v>
      </c>
      <c r="AM805" s="257">
        <f t="shared" si="269"/>
        <v>68.486342423241638</v>
      </c>
      <c r="AN805" s="258">
        <f t="shared" si="270"/>
        <v>8.6948090282842005E-205</v>
      </c>
      <c r="AO805" s="236">
        <f t="shared" si="271"/>
        <v>5638.2871665295379</v>
      </c>
      <c r="AP805" s="241">
        <f t="shared" si="272"/>
        <v>4.2144389629102948E-2</v>
      </c>
    </row>
    <row r="806" spans="21:42">
      <c r="U806" s="251">
        <v>797</v>
      </c>
      <c r="V806" s="252">
        <f t="shared" si="258"/>
        <v>0.70321343535714909</v>
      </c>
      <c r="W806" s="252">
        <f t="shared" si="259"/>
        <v>5.9336573681479611E-3</v>
      </c>
      <c r="X806" s="253">
        <f t="shared" si="260"/>
        <v>4.1507015110054515E-210</v>
      </c>
      <c r="Y806" s="254">
        <f t="shared" si="273"/>
        <v>46194</v>
      </c>
      <c r="Z806" s="255">
        <f t="shared" si="261"/>
        <v>10.548201530357236</v>
      </c>
      <c r="AA806" s="255">
        <f t="shared" si="262"/>
        <v>0.10680583262666329</v>
      </c>
      <c r="AB806" s="253">
        <f t="shared" si="263"/>
        <v>6.6411224176087219E-208</v>
      </c>
      <c r="AC806" s="256">
        <f t="shared" si="255"/>
        <v>959.8863392625085</v>
      </c>
      <c r="AD806" s="257">
        <f t="shared" si="256"/>
        <v>26.060623160905841</v>
      </c>
      <c r="AE806" s="258">
        <f t="shared" si="257"/>
        <v>4.316729571445669E-206</v>
      </c>
      <c r="AF806" s="236">
        <f t="shared" si="264"/>
        <v>985.94696242341433</v>
      </c>
      <c r="AG806" s="237">
        <f t="shared" si="274"/>
        <v>6.1022897965180067E-2</v>
      </c>
      <c r="AH806" s="254">
        <f t="shared" si="275"/>
        <v>37107</v>
      </c>
      <c r="AI806" s="259">
        <f t="shared" si="265"/>
        <v>61.179568876071968</v>
      </c>
      <c r="AJ806" s="259">
        <f t="shared" si="266"/>
        <v>0.27888189630295418</v>
      </c>
      <c r="AK806" s="253">
        <f t="shared" si="267"/>
        <v>7.3052346593695943E-207</v>
      </c>
      <c r="AL806" s="256">
        <f t="shared" si="268"/>
        <v>5567.3407677225487</v>
      </c>
      <c r="AM806" s="257">
        <f t="shared" si="269"/>
        <v>68.047182697920817</v>
      </c>
      <c r="AN806" s="258">
        <f t="shared" si="270"/>
        <v>4.7484025285902361E-205</v>
      </c>
      <c r="AO806" s="236">
        <f t="shared" si="271"/>
        <v>5635.3879504204697</v>
      </c>
      <c r="AP806" s="241">
        <f t="shared" si="272"/>
        <v>4.2122718917819407E-2</v>
      </c>
    </row>
    <row r="807" spans="21:42">
      <c r="U807" s="251">
        <v>798</v>
      </c>
      <c r="V807" s="252">
        <f t="shared" si="258"/>
        <v>0.7029028417191685</v>
      </c>
      <c r="W807" s="252">
        <f t="shared" si="259"/>
        <v>5.8956085653101703E-3</v>
      </c>
      <c r="X807" s="253">
        <f t="shared" si="260"/>
        <v>2.26677796903517E-210</v>
      </c>
      <c r="Y807" s="254">
        <f t="shared" si="273"/>
        <v>46201</v>
      </c>
      <c r="Z807" s="255">
        <f t="shared" si="261"/>
        <v>10.543542625787527</v>
      </c>
      <c r="AA807" s="255">
        <f t="shared" si="262"/>
        <v>0.10612095417558307</v>
      </c>
      <c r="AB807" s="253">
        <f t="shared" si="263"/>
        <v>3.626844750456272E-208</v>
      </c>
      <c r="AC807" s="256">
        <f t="shared" si="255"/>
        <v>959.4623789466649</v>
      </c>
      <c r="AD807" s="257">
        <f t="shared" si="256"/>
        <v>25.893512818842268</v>
      </c>
      <c r="AE807" s="258">
        <f t="shared" si="257"/>
        <v>2.357449087796577E-206</v>
      </c>
      <c r="AF807" s="236">
        <f t="shared" si="264"/>
        <v>985.35589176550718</v>
      </c>
      <c r="AG807" s="237">
        <f t="shared" si="274"/>
        <v>6.0986315019218119E-2</v>
      </c>
      <c r="AH807" s="254">
        <f t="shared" si="275"/>
        <v>37114</v>
      </c>
      <c r="AI807" s="259">
        <f t="shared" si="265"/>
        <v>61.152547229567659</v>
      </c>
      <c r="AJ807" s="259">
        <f t="shared" si="266"/>
        <v>0.27709360256957799</v>
      </c>
      <c r="AK807" s="253">
        <f t="shared" si="267"/>
        <v>3.9895292255018995E-207</v>
      </c>
      <c r="AL807" s="256">
        <f t="shared" si="268"/>
        <v>5564.8817978906563</v>
      </c>
      <c r="AM807" s="257">
        <f t="shared" si="269"/>
        <v>67.610839026977018</v>
      </c>
      <c r="AN807" s="258">
        <f t="shared" si="270"/>
        <v>2.5931939965762342E-205</v>
      </c>
      <c r="AO807" s="236">
        <f t="shared" si="271"/>
        <v>5632.4926369176337</v>
      </c>
      <c r="AP807" s="241">
        <f t="shared" si="272"/>
        <v>4.210107737726676E-2</v>
      </c>
    </row>
    <row r="808" spans="21:42">
      <c r="U808" s="251">
        <v>799</v>
      </c>
      <c r="V808" s="252">
        <f t="shared" si="258"/>
        <v>0.70259238526344725</v>
      </c>
      <c r="W808" s="252">
        <f t="shared" si="259"/>
        <v>5.8578037454507575E-3</v>
      </c>
      <c r="X808" s="253">
        <f t="shared" si="260"/>
        <v>1.2379310695501337E-210</v>
      </c>
      <c r="Y808" s="254">
        <f t="shared" si="273"/>
        <v>46208</v>
      </c>
      <c r="Z808" s="255">
        <f t="shared" si="261"/>
        <v>10.538885778951709</v>
      </c>
      <c r="AA808" s="255">
        <f t="shared" si="262"/>
        <v>0.10544046741811364</v>
      </c>
      <c r="AB808" s="253">
        <f t="shared" si="263"/>
        <v>1.9806897112802139E-208</v>
      </c>
      <c r="AC808" s="256">
        <f t="shared" si="255"/>
        <v>959.03860588460543</v>
      </c>
      <c r="AD808" s="257">
        <f t="shared" si="256"/>
        <v>25.727474050019726</v>
      </c>
      <c r="AE808" s="258">
        <f t="shared" si="257"/>
        <v>1.2874483123321391E-206</v>
      </c>
      <c r="AF808" s="236">
        <f t="shared" si="264"/>
        <v>984.76607993462517</v>
      </c>
      <c r="AG808" s="237">
        <f t="shared" si="274"/>
        <v>6.0949809985432021E-2</v>
      </c>
      <c r="AH808" s="254">
        <f t="shared" si="275"/>
        <v>37121</v>
      </c>
      <c r="AI808" s="259">
        <f t="shared" si="265"/>
        <v>61.125537517919909</v>
      </c>
      <c r="AJ808" s="259">
        <f t="shared" si="266"/>
        <v>0.2753167760361856</v>
      </c>
      <c r="AK808" s="253">
        <f t="shared" si="267"/>
        <v>2.1787586824082351E-207</v>
      </c>
      <c r="AL808" s="256">
        <f t="shared" si="268"/>
        <v>5562.4239141307116</v>
      </c>
      <c r="AM808" s="257">
        <f t="shared" si="269"/>
        <v>67.177293352829295</v>
      </c>
      <c r="AN808" s="258">
        <f t="shared" si="270"/>
        <v>1.4161931435653526E-205</v>
      </c>
      <c r="AO808" s="236">
        <f t="shared" si="271"/>
        <v>5629.6012074835407</v>
      </c>
      <c r="AP808" s="241">
        <f t="shared" si="272"/>
        <v>4.2079464868883212E-2</v>
      </c>
    </row>
    <row r="809" spans="21:42">
      <c r="U809" s="251">
        <v>800</v>
      </c>
      <c r="V809" s="252">
        <f t="shared" si="258"/>
        <v>0.70228206592939535</v>
      </c>
      <c r="W809" s="252">
        <f t="shared" si="259"/>
        <v>5.8202413440607533E-3</v>
      </c>
      <c r="X809" s="253">
        <f t="shared" si="260"/>
        <v>6.7605797916329685E-211</v>
      </c>
      <c r="Y809" s="254">
        <f t="shared" si="273"/>
        <v>46215</v>
      </c>
      <c r="Z809" s="255">
        <f t="shared" si="261"/>
        <v>10.53423098894093</v>
      </c>
      <c r="AA809" s="255">
        <f t="shared" si="262"/>
        <v>0.10476434419309356</v>
      </c>
      <c r="AB809" s="253">
        <f t="shared" si="263"/>
        <v>1.081692766661275E-208</v>
      </c>
      <c r="AC809" s="256">
        <f t="shared" si="255"/>
        <v>958.61501999362463</v>
      </c>
      <c r="AD809" s="257">
        <f t="shared" si="256"/>
        <v>25.562499983114829</v>
      </c>
      <c r="AE809" s="258">
        <f t="shared" si="257"/>
        <v>7.0310029832982876E-207</v>
      </c>
      <c r="AF809" s="236">
        <f t="shared" si="264"/>
        <v>984.1775199767394</v>
      </c>
      <c r="AG809" s="237">
        <f t="shared" si="274"/>
        <v>6.0913382433418296E-2</v>
      </c>
      <c r="AH809" s="254">
        <f t="shared" si="275"/>
        <v>37128</v>
      </c>
      <c r="AI809" s="259">
        <f t="shared" si="265"/>
        <v>61.098539735857393</v>
      </c>
      <c r="AJ809" s="259">
        <f t="shared" si="266"/>
        <v>0.27355134317085539</v>
      </c>
      <c r="AK809" s="253">
        <f t="shared" si="267"/>
        <v>1.1898620433274025E-207</v>
      </c>
      <c r="AL809" s="256">
        <f t="shared" si="268"/>
        <v>5559.9671159630225</v>
      </c>
      <c r="AM809" s="257">
        <f t="shared" si="269"/>
        <v>66.746527733688708</v>
      </c>
      <c r="AN809" s="258">
        <f t="shared" si="270"/>
        <v>7.7341032816281169E-206</v>
      </c>
      <c r="AO809" s="236">
        <f t="shared" si="271"/>
        <v>5626.7136436967112</v>
      </c>
      <c r="AP809" s="241">
        <f t="shared" si="272"/>
        <v>4.205788125497411E-2</v>
      </c>
    </row>
    <row r="810" spans="21:42">
      <c r="U810" s="251">
        <v>801</v>
      </c>
      <c r="V810" s="252">
        <f t="shared" si="258"/>
        <v>0.70197188365644891</v>
      </c>
      <c r="W810" s="252">
        <f t="shared" si="259"/>
        <v>5.7829198066633811E-3</v>
      </c>
      <c r="X810" s="253">
        <f t="shared" si="260"/>
        <v>3.6920827211843803E-211</v>
      </c>
      <c r="Y810" s="254">
        <f t="shared" si="273"/>
        <v>46222</v>
      </c>
      <c r="Z810" s="255">
        <f t="shared" si="261"/>
        <v>10.529578254846733</v>
      </c>
      <c r="AA810" s="255">
        <f t="shared" si="262"/>
        <v>0.10409255651994086</v>
      </c>
      <c r="AB810" s="253">
        <f t="shared" si="263"/>
        <v>5.9073323538950089E-209</v>
      </c>
      <c r="AC810" s="256">
        <f t="shared" si="255"/>
        <v>958.19162119105249</v>
      </c>
      <c r="AD810" s="257">
        <f t="shared" si="256"/>
        <v>25.398583790865565</v>
      </c>
      <c r="AE810" s="258">
        <f t="shared" si="257"/>
        <v>3.8397660300317556E-207</v>
      </c>
      <c r="AF810" s="236">
        <f t="shared" si="264"/>
        <v>983.59020498191808</v>
      </c>
      <c r="AG810" s="237">
        <f t="shared" si="274"/>
        <v>6.0877031935502757E-2</v>
      </c>
      <c r="AH810" s="254">
        <f t="shared" si="275"/>
        <v>37135</v>
      </c>
      <c r="AI810" s="259">
        <f t="shared" si="265"/>
        <v>61.071553878111054</v>
      </c>
      <c r="AJ810" s="259">
        <f t="shared" si="266"/>
        <v>0.27179723091317892</v>
      </c>
      <c r="AK810" s="253">
        <f t="shared" si="267"/>
        <v>6.4980655892845094E-208</v>
      </c>
      <c r="AL810" s="256">
        <f t="shared" si="268"/>
        <v>5557.511402908106</v>
      </c>
      <c r="AM810" s="257">
        <f t="shared" si="269"/>
        <v>66.31852434281565</v>
      </c>
      <c r="AN810" s="258">
        <f t="shared" si="270"/>
        <v>4.2237426330349309E-206</v>
      </c>
      <c r="AO810" s="236">
        <f t="shared" si="271"/>
        <v>5623.8299272509221</v>
      </c>
      <c r="AP810" s="241">
        <f t="shared" si="272"/>
        <v>4.2036326398706296E-2</v>
      </c>
    </row>
    <row r="811" spans="21:42">
      <c r="U811" s="251">
        <v>802</v>
      </c>
      <c r="V811" s="252">
        <f t="shared" si="258"/>
        <v>0.70166183838407126</v>
      </c>
      <c r="W811" s="252">
        <f t="shared" si="259"/>
        <v>5.7458375887497444E-3</v>
      </c>
      <c r="X811" s="253">
        <f t="shared" si="260"/>
        <v>2.0163174224995976E-211</v>
      </c>
      <c r="Y811" s="254">
        <f t="shared" si="273"/>
        <v>46229</v>
      </c>
      <c r="Z811" s="255">
        <f t="shared" si="261"/>
        <v>10.524927575761069</v>
      </c>
      <c r="AA811" s="255">
        <f t="shared" si="262"/>
        <v>0.10342507659749541</v>
      </c>
      <c r="AB811" s="253">
        <f t="shared" si="263"/>
        <v>3.2261078759993558E-209</v>
      </c>
      <c r="AC811" s="256">
        <f t="shared" si="255"/>
        <v>957.76840939425722</v>
      </c>
      <c r="AD811" s="257">
        <f t="shared" si="256"/>
        <v>25.235718689788879</v>
      </c>
      <c r="AE811" s="258">
        <f t="shared" si="257"/>
        <v>2.0969701193995813E-207</v>
      </c>
      <c r="AF811" s="236">
        <f t="shared" si="264"/>
        <v>983.0041280840461</v>
      </c>
      <c r="AG811" s="237">
        <f t="shared" si="274"/>
        <v>6.0840758066723163E-2</v>
      </c>
      <c r="AH811" s="254">
        <f t="shared" si="275"/>
        <v>37142</v>
      </c>
      <c r="AI811" s="259">
        <f t="shared" si="265"/>
        <v>61.044579939414199</v>
      </c>
      <c r="AJ811" s="259">
        <f t="shared" si="266"/>
        <v>0.270054366671238</v>
      </c>
      <c r="AK811" s="253">
        <f t="shared" si="267"/>
        <v>3.5487186635992917E-208</v>
      </c>
      <c r="AL811" s="256">
        <f t="shared" si="268"/>
        <v>5555.0567744866912</v>
      </c>
      <c r="AM811" s="257">
        <f t="shared" si="269"/>
        <v>65.893265467782058</v>
      </c>
      <c r="AN811" s="258">
        <f t="shared" si="270"/>
        <v>2.3066671313395395E-206</v>
      </c>
      <c r="AO811" s="236">
        <f t="shared" si="271"/>
        <v>5620.9500399544731</v>
      </c>
      <c r="AP811" s="241">
        <f t="shared" si="272"/>
        <v>4.2014800164102653E-2</v>
      </c>
    </row>
    <row r="812" spans="21:42">
      <c r="U812" s="251">
        <v>803</v>
      </c>
      <c r="V812" s="252">
        <f t="shared" si="258"/>
        <v>0.70135193005175211</v>
      </c>
      <c r="W812" s="252">
        <f t="shared" si="259"/>
        <v>5.7089931557149269E-3</v>
      </c>
      <c r="X812" s="253">
        <f t="shared" si="260"/>
        <v>1.101149745358696E-211</v>
      </c>
      <c r="Y812" s="254">
        <f t="shared" si="273"/>
        <v>46236</v>
      </c>
      <c r="Z812" s="255">
        <f t="shared" si="261"/>
        <v>10.520278950776282</v>
      </c>
      <c r="AA812" s="255">
        <f t="shared" si="262"/>
        <v>0.10276187680286869</v>
      </c>
      <c r="AB812" s="253">
        <f t="shared" si="263"/>
        <v>1.7618395925739137E-209</v>
      </c>
      <c r="AC812" s="256">
        <f t="shared" si="255"/>
        <v>957.34538452064157</v>
      </c>
      <c r="AD812" s="257">
        <f t="shared" si="256"/>
        <v>25.073897939899958</v>
      </c>
      <c r="AE812" s="258">
        <f t="shared" si="257"/>
        <v>1.145195735173044E-207</v>
      </c>
      <c r="AF812" s="236">
        <f t="shared" si="264"/>
        <v>982.41928246054158</v>
      </c>
      <c r="AG812" s="237">
        <f t="shared" si="274"/>
        <v>6.0804560404811636E-2</v>
      </c>
      <c r="AH812" s="254">
        <f t="shared" si="275"/>
        <v>37149</v>
      </c>
      <c r="AI812" s="259">
        <f t="shared" si="265"/>
        <v>61.017617914502431</v>
      </c>
      <c r="AJ812" s="259">
        <f t="shared" si="266"/>
        <v>0.26832267831860157</v>
      </c>
      <c r="AK812" s="253">
        <f t="shared" si="267"/>
        <v>1.9380235518313051E-208</v>
      </c>
      <c r="AL812" s="256">
        <f t="shared" si="268"/>
        <v>5552.6032302197209</v>
      </c>
      <c r="AM812" s="257">
        <f t="shared" si="269"/>
        <v>65.470733509738778</v>
      </c>
      <c r="AN812" s="258">
        <f t="shared" si="270"/>
        <v>1.2597153086903481E-206</v>
      </c>
      <c r="AO812" s="236">
        <f t="shared" si="271"/>
        <v>5618.07396372946</v>
      </c>
      <c r="AP812" s="241">
        <f t="shared" si="272"/>
        <v>4.1993302416036625E-2</v>
      </c>
    </row>
    <row r="813" spans="21:42">
      <c r="U813" s="251">
        <v>804</v>
      </c>
      <c r="V813" s="252">
        <f t="shared" si="258"/>
        <v>0.70104215859900842</v>
      </c>
      <c r="W813" s="252">
        <f t="shared" si="259"/>
        <v>5.6723849827944334E-3</v>
      </c>
      <c r="X813" s="253">
        <f t="shared" si="260"/>
        <v>6.0135906587583086E-212</v>
      </c>
      <c r="Y813" s="254">
        <f t="shared" si="273"/>
        <v>46243</v>
      </c>
      <c r="Z813" s="255">
        <f t="shared" si="261"/>
        <v>10.515632378985126</v>
      </c>
      <c r="AA813" s="255">
        <f t="shared" si="262"/>
        <v>0.1021029296902998</v>
      </c>
      <c r="AB813" s="253">
        <f t="shared" si="263"/>
        <v>9.6217450540132941E-210</v>
      </c>
      <c r="AC813" s="256">
        <f t="shared" si="255"/>
        <v>956.92254648764651</v>
      </c>
      <c r="AD813" s="257">
        <f t="shared" si="256"/>
        <v>24.913114844433149</v>
      </c>
      <c r="AE813" s="258">
        <f t="shared" si="257"/>
        <v>6.254134285108642E-208</v>
      </c>
      <c r="AF813" s="236">
        <f t="shared" si="264"/>
        <v>981.83566133207967</v>
      </c>
      <c r="AG813" s="237">
        <f t="shared" si="274"/>
        <v>6.0768438530177611E-2</v>
      </c>
      <c r="AH813" s="254">
        <f t="shared" si="275"/>
        <v>37156</v>
      </c>
      <c r="AI813" s="259">
        <f t="shared" si="265"/>
        <v>60.990667798113734</v>
      </c>
      <c r="AJ813" s="259">
        <f t="shared" si="266"/>
        <v>0.26660209419133835</v>
      </c>
      <c r="AK813" s="253">
        <f t="shared" si="267"/>
        <v>1.0583919559414623E-208</v>
      </c>
      <c r="AL813" s="256">
        <f t="shared" si="268"/>
        <v>5550.1507696283497</v>
      </c>
      <c r="AM813" s="257">
        <f t="shared" si="269"/>
        <v>65.050910982686545</v>
      </c>
      <c r="AN813" s="258">
        <f t="shared" si="270"/>
        <v>6.8795477136195059E-207</v>
      </c>
      <c r="AO813" s="236">
        <f t="shared" si="271"/>
        <v>5615.201680611036</v>
      </c>
      <c r="AP813" s="241">
        <f t="shared" si="272"/>
        <v>4.1971833020226751E-2</v>
      </c>
    </row>
    <row r="814" spans="21:42">
      <c r="U814" s="251">
        <v>805</v>
      </c>
      <c r="V814" s="252">
        <f t="shared" si="258"/>
        <v>0.70073252396538321</v>
      </c>
      <c r="W814" s="252">
        <f t="shared" si="259"/>
        <v>5.6360115550011533E-3</v>
      </c>
      <c r="X814" s="253">
        <f t="shared" si="260"/>
        <v>3.284137581063066E-212</v>
      </c>
      <c r="Y814" s="254">
        <f t="shared" si="273"/>
        <v>46250</v>
      </c>
      <c r="Z814" s="255">
        <f t="shared" si="261"/>
        <v>10.510987859480748</v>
      </c>
      <c r="AA814" s="255">
        <f t="shared" si="262"/>
        <v>0.10144820799002076</v>
      </c>
      <c r="AB814" s="253">
        <f t="shared" si="263"/>
        <v>5.254620129700906E-210</v>
      </c>
      <c r="AC814" s="256">
        <f t="shared" si="255"/>
        <v>956.4998952127479</v>
      </c>
      <c r="AD814" s="257">
        <f t="shared" si="256"/>
        <v>24.753362749565067</v>
      </c>
      <c r="AE814" s="258">
        <f t="shared" si="257"/>
        <v>3.4155030843055892E-208</v>
      </c>
      <c r="AF814" s="236">
        <f t="shared" si="264"/>
        <v>981.253257962313</v>
      </c>
      <c r="AG814" s="237">
        <f t="shared" si="274"/>
        <v>6.0732392025890515E-2</v>
      </c>
      <c r="AH814" s="254">
        <f t="shared" si="275"/>
        <v>37163</v>
      </c>
      <c r="AI814" s="259">
        <f t="shared" si="265"/>
        <v>60.963729584988343</v>
      </c>
      <c r="AJ814" s="259">
        <f t="shared" si="266"/>
        <v>0.26489254308505422</v>
      </c>
      <c r="AK814" s="253">
        <f t="shared" si="267"/>
        <v>5.7800821426709961E-209</v>
      </c>
      <c r="AL814" s="256">
        <f t="shared" si="268"/>
        <v>5547.6993922339389</v>
      </c>
      <c r="AM814" s="257">
        <f t="shared" si="269"/>
        <v>64.633780512753233</v>
      </c>
      <c r="AN814" s="258">
        <f t="shared" si="270"/>
        <v>3.7570533927361475E-207</v>
      </c>
      <c r="AO814" s="236">
        <f t="shared" si="271"/>
        <v>5612.3331727466921</v>
      </c>
      <c r="AP814" s="241">
        <f t="shared" si="272"/>
        <v>4.1950391843231245E-2</v>
      </c>
    </row>
    <row r="815" spans="21:42">
      <c r="U815" s="251">
        <v>806</v>
      </c>
      <c r="V815" s="252">
        <f t="shared" si="258"/>
        <v>0.70042302609044693</v>
      </c>
      <c r="W815" s="252">
        <f t="shared" si="259"/>
        <v>5.5998713670626166E-3</v>
      </c>
      <c r="X815" s="253">
        <f t="shared" si="260"/>
        <v>1.7935307312017438E-212</v>
      </c>
      <c r="Y815" s="254">
        <f t="shared" si="273"/>
        <v>46257</v>
      </c>
      <c r="Z815" s="255">
        <f t="shared" si="261"/>
        <v>10.506345391356703</v>
      </c>
      <c r="AA815" s="255">
        <f t="shared" si="262"/>
        <v>0.1007976846071271</v>
      </c>
      <c r="AB815" s="253">
        <f t="shared" si="263"/>
        <v>2.8696491699227901E-210</v>
      </c>
      <c r="AC815" s="256">
        <f t="shared" si="255"/>
        <v>956.07743061346014</v>
      </c>
      <c r="AD815" s="257">
        <f t="shared" si="256"/>
        <v>24.594635044139011</v>
      </c>
      <c r="AE815" s="258">
        <f t="shared" si="257"/>
        <v>1.8652719604498138E-208</v>
      </c>
      <c r="AF815" s="236">
        <f t="shared" si="264"/>
        <v>980.67206565759921</v>
      </c>
      <c r="AG815" s="237">
        <f t="shared" si="274"/>
        <v>6.0696420477662882E-2</v>
      </c>
      <c r="AH815" s="254">
        <f t="shared" si="275"/>
        <v>37170</v>
      </c>
      <c r="AI815" s="259">
        <f t="shared" si="265"/>
        <v>60.936803269868882</v>
      </c>
      <c r="AJ815" s="259">
        <f t="shared" si="266"/>
        <v>0.26319395425194297</v>
      </c>
      <c r="AK815" s="253">
        <f t="shared" si="267"/>
        <v>3.156614086915069E-209</v>
      </c>
      <c r="AL815" s="256">
        <f t="shared" si="268"/>
        <v>5545.2490975580677</v>
      </c>
      <c r="AM815" s="257">
        <f t="shared" si="269"/>
        <v>64.219324837474076</v>
      </c>
      <c r="AN815" s="258">
        <f t="shared" si="270"/>
        <v>2.0517991564947948E-207</v>
      </c>
      <c r="AO815" s="236">
        <f t="shared" si="271"/>
        <v>5609.4684223955419</v>
      </c>
      <c r="AP815" s="241">
        <f t="shared" si="272"/>
        <v>4.1928978752442662E-2</v>
      </c>
    </row>
    <row r="816" spans="21:42">
      <c r="U816" s="251">
        <v>807</v>
      </c>
      <c r="V816" s="252">
        <f t="shared" si="258"/>
        <v>0.70011366491379601</v>
      </c>
      <c r="W816" s="252">
        <f t="shared" si="259"/>
        <v>5.5639629233587146E-3</v>
      </c>
      <c r="X816" s="253">
        <f t="shared" si="260"/>
        <v>9.7948164605327172E-213</v>
      </c>
      <c r="Y816" s="254">
        <f t="shared" si="273"/>
        <v>46264</v>
      </c>
      <c r="Z816" s="255">
        <f t="shared" si="261"/>
        <v>10.501704973706939</v>
      </c>
      <c r="AA816" s="255">
        <f t="shared" si="262"/>
        <v>0.10015133262045686</v>
      </c>
      <c r="AB816" s="253">
        <f t="shared" si="263"/>
        <v>1.5671706336852346E-210</v>
      </c>
      <c r="AC816" s="256">
        <f t="shared" si="255"/>
        <v>955.65515260733139</v>
      </c>
      <c r="AD816" s="257">
        <f t="shared" si="256"/>
        <v>24.436925159391471</v>
      </c>
      <c r="AE816" s="258">
        <f t="shared" si="257"/>
        <v>1.0186609118954023E-208</v>
      </c>
      <c r="AF816" s="236">
        <f t="shared" si="264"/>
        <v>980.09207776672281</v>
      </c>
      <c r="AG816" s="237">
        <f t="shared" si="274"/>
        <v>6.0660523473833189E-2</v>
      </c>
      <c r="AH816" s="254">
        <f t="shared" si="275"/>
        <v>37177</v>
      </c>
      <c r="AI816" s="259">
        <f t="shared" si="265"/>
        <v>60.909888847500255</v>
      </c>
      <c r="AJ816" s="259">
        <f t="shared" si="266"/>
        <v>0.2615062573978596</v>
      </c>
      <c r="AK816" s="253">
        <f t="shared" si="267"/>
        <v>1.7238876970537583E-209</v>
      </c>
      <c r="AL816" s="256">
        <f t="shared" si="268"/>
        <v>5542.7998851225229</v>
      </c>
      <c r="AM816" s="257">
        <f t="shared" si="269"/>
        <v>63.807526805077742</v>
      </c>
      <c r="AN816" s="258">
        <f t="shared" si="270"/>
        <v>1.1205270030849429E-207</v>
      </c>
      <c r="AO816" s="236">
        <f t="shared" si="271"/>
        <v>5606.6074119276009</v>
      </c>
      <c r="AP816" s="241">
        <f t="shared" si="272"/>
        <v>4.1907593616082525E-2</v>
      </c>
    </row>
    <row r="817" spans="21:42">
      <c r="U817" s="251">
        <v>808</v>
      </c>
      <c r="V817" s="252">
        <f t="shared" si="258"/>
        <v>0.69980444037505396</v>
      </c>
      <c r="W817" s="252">
        <f t="shared" si="259"/>
        <v>5.5282847378598215E-3</v>
      </c>
      <c r="X817" s="253">
        <f t="shared" si="260"/>
        <v>5.3491377552945373E-213</v>
      </c>
      <c r="Y817" s="254">
        <f t="shared" si="273"/>
        <v>46271</v>
      </c>
      <c r="Z817" s="255">
        <f t="shared" si="261"/>
        <v>10.497066605625809</v>
      </c>
      <c r="AA817" s="255">
        <f t="shared" si="262"/>
        <v>9.950912528147679E-2</v>
      </c>
      <c r="AB817" s="253">
        <f t="shared" si="263"/>
        <v>8.5586204084712592E-211</v>
      </c>
      <c r="AC817" s="256">
        <f t="shared" si="255"/>
        <v>955.2330611119487</v>
      </c>
      <c r="AD817" s="257">
        <f t="shared" si="256"/>
        <v>24.280226568680334</v>
      </c>
      <c r="AE817" s="258">
        <f t="shared" si="257"/>
        <v>5.5631032655063172E-209</v>
      </c>
      <c r="AF817" s="236">
        <f t="shared" si="264"/>
        <v>979.51328768062899</v>
      </c>
      <c r="AG817" s="237">
        <f t="shared" si="274"/>
        <v>6.0624700605349323E-2</v>
      </c>
      <c r="AH817" s="254">
        <f t="shared" si="275"/>
        <v>37184</v>
      </c>
      <c r="AI817" s="259">
        <f t="shared" si="265"/>
        <v>60.882986312629697</v>
      </c>
      <c r="AJ817" s="259">
        <f t="shared" si="266"/>
        <v>0.25982938267941164</v>
      </c>
      <c r="AK817" s="253">
        <f t="shared" si="267"/>
        <v>9.4144824493183853E-210</v>
      </c>
      <c r="AL817" s="256">
        <f t="shared" si="268"/>
        <v>5540.3517544493025</v>
      </c>
      <c r="AM817" s="257">
        <f t="shared" si="269"/>
        <v>63.398369373776426</v>
      </c>
      <c r="AN817" s="258">
        <f t="shared" si="270"/>
        <v>6.1194135920569506E-208</v>
      </c>
      <c r="AO817" s="236">
        <f t="shared" si="271"/>
        <v>5603.7501238230789</v>
      </c>
      <c r="AP817" s="241">
        <f t="shared" si="272"/>
        <v>4.1886236303196017E-2</v>
      </c>
    </row>
    <row r="818" spans="21:42">
      <c r="U818" s="251">
        <v>809</v>
      </c>
      <c r="V818" s="252">
        <f t="shared" si="258"/>
        <v>0.69949535241387095</v>
      </c>
      <c r="W818" s="252">
        <f t="shared" si="259"/>
        <v>5.4928353340652691E-3</v>
      </c>
      <c r="X818" s="253">
        <f t="shared" si="260"/>
        <v>2.9212670641059949E-213</v>
      </c>
      <c r="Y818" s="254">
        <f t="shared" si="273"/>
        <v>46278</v>
      </c>
      <c r="Z818" s="255">
        <f t="shared" si="261"/>
        <v>10.492430286208064</v>
      </c>
      <c r="AA818" s="255">
        <f t="shared" si="262"/>
        <v>9.8871036013174846E-2</v>
      </c>
      <c r="AB818" s="253">
        <f t="shared" si="263"/>
        <v>4.6740273025695916E-211</v>
      </c>
      <c r="AC818" s="256">
        <f t="shared" si="255"/>
        <v>954.81115604493368</v>
      </c>
      <c r="AD818" s="257">
        <f t="shared" si="256"/>
        <v>24.124532787214662</v>
      </c>
      <c r="AE818" s="258">
        <f t="shared" si="257"/>
        <v>3.0381177466702345E-209</v>
      </c>
      <c r="AF818" s="236">
        <f t="shared" si="264"/>
        <v>978.93568883214834</v>
      </c>
      <c r="AG818" s="237">
        <f t="shared" si="274"/>
        <v>6.0588951465751585E-2</v>
      </c>
      <c r="AH818" s="254">
        <f t="shared" si="275"/>
        <v>37191</v>
      </c>
      <c r="AI818" s="259">
        <f t="shared" si="265"/>
        <v>60.856095660006773</v>
      </c>
      <c r="AJ818" s="259">
        <f t="shared" si="266"/>
        <v>0.25816326070106765</v>
      </c>
      <c r="AK818" s="253">
        <f t="shared" si="267"/>
        <v>5.1414300328265514E-210</v>
      </c>
      <c r="AL818" s="256">
        <f t="shared" si="268"/>
        <v>5537.9047050606159</v>
      </c>
      <c r="AM818" s="257">
        <f t="shared" si="269"/>
        <v>62.991835611060509</v>
      </c>
      <c r="AN818" s="258">
        <f t="shared" si="270"/>
        <v>3.341929521337258E-208</v>
      </c>
      <c r="AO818" s="236">
        <f t="shared" si="271"/>
        <v>5600.8965406716761</v>
      </c>
      <c r="AP818" s="241">
        <f t="shared" si="272"/>
        <v>4.1864906683646716E-2</v>
      </c>
    </row>
    <row r="819" spans="21:42">
      <c r="U819" s="251">
        <v>810</v>
      </c>
      <c r="V819" s="252">
        <f t="shared" si="258"/>
        <v>0.69918640096992357</v>
      </c>
      <c r="W819" s="252">
        <f t="shared" si="259"/>
        <v>5.457613244942261E-3</v>
      </c>
      <c r="X819" s="253">
        <f t="shared" si="260"/>
        <v>1.5953601590056789E-213</v>
      </c>
      <c r="Y819" s="254">
        <f t="shared" si="273"/>
        <v>46285</v>
      </c>
      <c r="Z819" s="255">
        <f t="shared" si="261"/>
        <v>10.487796014548854</v>
      </c>
      <c r="AA819" s="255">
        <f t="shared" si="262"/>
        <v>9.8237038408960697E-2</v>
      </c>
      <c r="AB819" s="253">
        <f t="shared" si="263"/>
        <v>2.5525762544090864E-211</v>
      </c>
      <c r="AC819" s="256">
        <f t="shared" si="255"/>
        <v>954.38943732394569</v>
      </c>
      <c r="AD819" s="257">
        <f t="shared" si="256"/>
        <v>23.969837371786411</v>
      </c>
      <c r="AE819" s="258">
        <f t="shared" si="257"/>
        <v>1.6591745653659063E-209</v>
      </c>
      <c r="AF819" s="236">
        <f t="shared" si="264"/>
        <v>978.3592746957321</v>
      </c>
      <c r="AG819" s="237">
        <f t="shared" si="274"/>
        <v>6.0553275651156285E-2</v>
      </c>
      <c r="AH819" s="254">
        <f t="shared" si="275"/>
        <v>37198</v>
      </c>
      <c r="AI819" s="259">
        <f t="shared" si="265"/>
        <v>60.829216884383349</v>
      </c>
      <c r="AJ819" s="259">
        <f t="shared" si="266"/>
        <v>0.25650782251228627</v>
      </c>
      <c r="AK819" s="253">
        <f t="shared" si="267"/>
        <v>2.807833879849995E-210</v>
      </c>
      <c r="AL819" s="256">
        <f t="shared" si="268"/>
        <v>5535.4587364788849</v>
      </c>
      <c r="AM819" s="257">
        <f t="shared" si="269"/>
        <v>62.587908692997836</v>
      </c>
      <c r="AN819" s="258">
        <f t="shared" si="270"/>
        <v>1.8250920219024967E-208</v>
      </c>
      <c r="AO819" s="236">
        <f t="shared" si="271"/>
        <v>5598.046645171883</v>
      </c>
      <c r="AP819" s="241">
        <f t="shared" si="272"/>
        <v>4.1843604628111396E-2</v>
      </c>
    </row>
    <row r="820" spans="21:42">
      <c r="U820" s="251">
        <v>811</v>
      </c>
      <c r="V820" s="252">
        <f t="shared" si="258"/>
        <v>0.69887758598291538</v>
      </c>
      <c r="W820" s="252">
        <f t="shared" si="259"/>
        <v>5.4226170128651571E-3</v>
      </c>
      <c r="X820" s="253">
        <f t="shared" si="260"/>
        <v>8.7125688308878479E-214</v>
      </c>
      <c r="Y820" s="254">
        <f t="shared" si="273"/>
        <v>46292</v>
      </c>
      <c r="Z820" s="255">
        <f t="shared" si="261"/>
        <v>10.483163789743731</v>
      </c>
      <c r="AA820" s="255">
        <f t="shared" si="262"/>
        <v>9.7607106231572829E-2</v>
      </c>
      <c r="AB820" s="253">
        <f t="shared" si="263"/>
        <v>1.3940110129420557E-211</v>
      </c>
      <c r="AC820" s="256">
        <f t="shared" si="255"/>
        <v>953.96790486667965</v>
      </c>
      <c r="AD820" s="257">
        <f t="shared" si="256"/>
        <v>23.816133920503766</v>
      </c>
      <c r="AE820" s="258">
        <f t="shared" si="257"/>
        <v>9.0610715841233619E-210</v>
      </c>
      <c r="AF820" s="236">
        <f t="shared" si="264"/>
        <v>977.78403878718336</v>
      </c>
      <c r="AG820" s="237">
        <f t="shared" si="274"/>
        <v>6.0517672760239116E-2</v>
      </c>
      <c r="AH820" s="254">
        <f t="shared" si="275"/>
        <v>37205</v>
      </c>
      <c r="AI820" s="259">
        <f t="shared" si="265"/>
        <v>60.80234998051364</v>
      </c>
      <c r="AJ820" s="259">
        <f t="shared" si="266"/>
        <v>0.25486299960466241</v>
      </c>
      <c r="AK820" s="253">
        <f t="shared" si="267"/>
        <v>1.5334121142362614E-210</v>
      </c>
      <c r="AL820" s="256">
        <f t="shared" si="268"/>
        <v>5533.0138482267412</v>
      </c>
      <c r="AM820" s="257">
        <f t="shared" si="269"/>
        <v>62.186571903537626</v>
      </c>
      <c r="AN820" s="258">
        <f t="shared" si="270"/>
        <v>9.9671787425356989E-209</v>
      </c>
      <c r="AO820" s="236">
        <f t="shared" si="271"/>
        <v>5595.2004201302789</v>
      </c>
      <c r="AP820" s="241">
        <f t="shared" si="272"/>
        <v>4.182233000807474E-2</v>
      </c>
    </row>
    <row r="821" spans="21:42">
      <c r="U821" s="251">
        <v>812</v>
      </c>
      <c r="V821" s="252">
        <f t="shared" si="258"/>
        <v>0.69856890739257627</v>
      </c>
      <c r="W821" s="252">
        <f t="shared" si="259"/>
        <v>5.3878451895551455E-3</v>
      </c>
      <c r="X821" s="253">
        <f t="shared" si="260"/>
        <v>4.7581014985522104E-214</v>
      </c>
      <c r="Y821" s="254">
        <f t="shared" si="273"/>
        <v>46299</v>
      </c>
      <c r="Z821" s="255">
        <f t="shared" si="261"/>
        <v>10.478533610888643</v>
      </c>
      <c r="AA821" s="255">
        <f t="shared" si="262"/>
        <v>9.6981213411992617E-2</v>
      </c>
      <c r="AB821" s="253">
        <f t="shared" si="263"/>
        <v>7.6129623976835369E-212</v>
      </c>
      <c r="AC821" s="256">
        <f t="shared" si="255"/>
        <v>953.54655859086643</v>
      </c>
      <c r="AD821" s="257">
        <f t="shared" si="256"/>
        <v>23.6634160725262</v>
      </c>
      <c r="AE821" s="258">
        <f t="shared" si="257"/>
        <v>4.9484255584942986E-210</v>
      </c>
      <c r="AF821" s="236">
        <f t="shared" si="264"/>
        <v>977.20997466339259</v>
      </c>
      <c r="AG821" s="237">
        <f t="shared" si="274"/>
        <v>6.0482142394218764E-2</v>
      </c>
      <c r="AH821" s="254">
        <f t="shared" si="275"/>
        <v>37212</v>
      </c>
      <c r="AI821" s="259">
        <f t="shared" si="265"/>
        <v>60.775494943154136</v>
      </c>
      <c r="AJ821" s="259">
        <f t="shared" si="266"/>
        <v>0.25322872390909185</v>
      </c>
      <c r="AK821" s="253">
        <f t="shared" si="267"/>
        <v>8.3742586374518898E-211</v>
      </c>
      <c r="AL821" s="256">
        <f t="shared" si="268"/>
        <v>5530.5700398270255</v>
      </c>
      <c r="AM821" s="257">
        <f t="shared" si="269"/>
        <v>61.787808633818408</v>
      </c>
      <c r="AN821" s="258">
        <f t="shared" si="270"/>
        <v>5.4432681143437285E-209</v>
      </c>
      <c r="AO821" s="236">
        <f t="shared" si="271"/>
        <v>5592.3578484608443</v>
      </c>
      <c r="AP821" s="241">
        <f t="shared" si="272"/>
        <v>4.1801082695824228E-2</v>
      </c>
    </row>
    <row r="822" spans="21:42">
      <c r="U822" s="251">
        <v>813</v>
      </c>
      <c r="V822" s="252">
        <f t="shared" si="258"/>
        <v>0.69826036513866296</v>
      </c>
      <c r="W822" s="252">
        <f t="shared" si="259"/>
        <v>5.3532963360203301E-3</v>
      </c>
      <c r="X822" s="253">
        <f t="shared" si="260"/>
        <v>2.5984907907141001E-214</v>
      </c>
      <c r="Y822" s="254">
        <f t="shared" si="273"/>
        <v>46306</v>
      </c>
      <c r="Z822" s="255">
        <f t="shared" si="261"/>
        <v>10.473905477079944</v>
      </c>
      <c r="AA822" s="255">
        <f t="shared" si="262"/>
        <v>9.6359334048365941E-2</v>
      </c>
      <c r="AB822" s="253">
        <f t="shared" si="263"/>
        <v>4.1575852651425602E-212</v>
      </c>
      <c r="AC822" s="256">
        <f t="shared" si="255"/>
        <v>953.12539841427497</v>
      </c>
      <c r="AD822" s="257">
        <f t="shared" si="256"/>
        <v>23.511677507801288</v>
      </c>
      <c r="AE822" s="258">
        <f t="shared" si="257"/>
        <v>2.702430422342664E-210</v>
      </c>
      <c r="AF822" s="236">
        <f t="shared" si="264"/>
        <v>976.63707592207629</v>
      </c>
      <c r="AG822" s="237">
        <f t="shared" si="274"/>
        <v>6.044668415684077E-2</v>
      </c>
      <c r="AH822" s="254">
        <f t="shared" si="275"/>
        <v>37219</v>
      </c>
      <c r="AI822" s="259">
        <f t="shared" si="265"/>
        <v>60.748651767063677</v>
      </c>
      <c r="AJ822" s="259">
        <f t="shared" si="266"/>
        <v>0.25160492779295551</v>
      </c>
      <c r="AK822" s="253">
        <f t="shared" si="267"/>
        <v>4.5733437916568165E-211</v>
      </c>
      <c r="AL822" s="256">
        <f t="shared" si="268"/>
        <v>5528.1273108027954</v>
      </c>
      <c r="AM822" s="257">
        <f t="shared" si="269"/>
        <v>61.391602381481135</v>
      </c>
      <c r="AN822" s="258">
        <f t="shared" si="270"/>
        <v>2.9726734645769305E-209</v>
      </c>
      <c r="AO822" s="236">
        <f t="shared" si="271"/>
        <v>5589.5189131842762</v>
      </c>
      <c r="AP822" s="241">
        <f t="shared" si="272"/>
        <v>4.1779862564445013E-2</v>
      </c>
    </row>
    <row r="823" spans="21:42">
      <c r="U823" s="251">
        <v>814</v>
      </c>
      <c r="V823" s="252">
        <f t="shared" si="258"/>
        <v>0.69795195916095865</v>
      </c>
      <c r="W823" s="252">
        <f t="shared" si="259"/>
        <v>5.3189690224961454E-3</v>
      </c>
      <c r="X823" s="253">
        <f t="shared" si="260"/>
        <v>1.4190858247728696E-214</v>
      </c>
      <c r="Y823" s="254">
        <f t="shared" si="273"/>
        <v>46313</v>
      </c>
      <c r="Z823" s="255">
        <f t="shared" si="261"/>
        <v>10.46927938741438</v>
      </c>
      <c r="AA823" s="255">
        <f t="shared" si="262"/>
        <v>9.5741442404930613E-2</v>
      </c>
      <c r="AB823" s="253">
        <f t="shared" si="263"/>
        <v>2.2705373196365913E-212</v>
      </c>
      <c r="AC823" s="256">
        <f t="shared" si="255"/>
        <v>952.70442425470844</v>
      </c>
      <c r="AD823" s="257">
        <f t="shared" si="256"/>
        <v>23.360911946803068</v>
      </c>
      <c r="AE823" s="258">
        <f t="shared" si="257"/>
        <v>1.4758492577637842E-210</v>
      </c>
      <c r="AF823" s="236">
        <f t="shared" si="264"/>
        <v>976.06533620151151</v>
      </c>
      <c r="AG823" s="237">
        <f t="shared" si="274"/>
        <v>6.0411297654361054E-2</v>
      </c>
      <c r="AH823" s="254">
        <f t="shared" si="275"/>
        <v>37226</v>
      </c>
      <c r="AI823" s="259">
        <f t="shared" si="265"/>
        <v>60.721820447003402</v>
      </c>
      <c r="AJ823" s="259">
        <f t="shared" si="266"/>
        <v>0.24999154405731883</v>
      </c>
      <c r="AK823" s="253">
        <f t="shared" si="267"/>
        <v>2.4975910516002505E-211</v>
      </c>
      <c r="AL823" s="256">
        <f t="shared" si="268"/>
        <v>5525.6856606773099</v>
      </c>
      <c r="AM823" s="257">
        <f t="shared" si="269"/>
        <v>60.99793674998579</v>
      </c>
      <c r="AN823" s="258">
        <f t="shared" si="270"/>
        <v>1.6234341835401631E-209</v>
      </c>
      <c r="AO823" s="236">
        <f t="shared" si="271"/>
        <v>5586.6835974272954</v>
      </c>
      <c r="AP823" s="241">
        <f t="shared" si="272"/>
        <v>4.1758669487814745E-2</v>
      </c>
    </row>
    <row r="824" spans="21:42">
      <c r="U824" s="251">
        <v>815</v>
      </c>
      <c r="V824" s="252">
        <f t="shared" si="258"/>
        <v>0.69764368939927335</v>
      </c>
      <c r="W824" s="252">
        <f t="shared" si="259"/>
        <v>5.2848618283862095E-3</v>
      </c>
      <c r="X824" s="253">
        <f t="shared" si="260"/>
        <v>7.74990077035399E-215</v>
      </c>
      <c r="Y824" s="254">
        <f t="shared" si="273"/>
        <v>46320</v>
      </c>
      <c r="Z824" s="255">
        <f t="shared" si="261"/>
        <v>10.464655340989101</v>
      </c>
      <c r="AA824" s="255">
        <f t="shared" si="262"/>
        <v>9.512751291095177E-2</v>
      </c>
      <c r="AB824" s="253">
        <f t="shared" si="263"/>
        <v>1.2399841232566383E-212</v>
      </c>
      <c r="AC824" s="256">
        <f t="shared" si="255"/>
        <v>952.28363603000798</v>
      </c>
      <c r="AD824" s="257">
        <f t="shared" si="256"/>
        <v>23.211113150272229</v>
      </c>
      <c r="AE824" s="258">
        <f t="shared" si="257"/>
        <v>8.0598968011681482E-211</v>
      </c>
      <c r="AF824" s="236">
        <f t="shared" si="264"/>
        <v>975.49474918028022</v>
      </c>
      <c r="AG824" s="237">
        <f t="shared" si="274"/>
        <v>6.0375982495530126E-2</v>
      </c>
      <c r="AH824" s="254">
        <f t="shared" si="275"/>
        <v>37233</v>
      </c>
      <c r="AI824" s="259">
        <f t="shared" si="265"/>
        <v>60.695000977736782</v>
      </c>
      <c r="AJ824" s="259">
        <f t="shared" si="266"/>
        <v>0.24838850593415185</v>
      </c>
      <c r="AK824" s="253">
        <f t="shared" si="267"/>
        <v>1.3639825355823024E-211</v>
      </c>
      <c r="AL824" s="256">
        <f t="shared" si="268"/>
        <v>5523.2450889740467</v>
      </c>
      <c r="AM824" s="257">
        <f t="shared" si="269"/>
        <v>60.606795447933052</v>
      </c>
      <c r="AN824" s="258">
        <f t="shared" si="270"/>
        <v>8.8658864812849647E-210</v>
      </c>
      <c r="AO824" s="236">
        <f t="shared" si="271"/>
        <v>5583.8518844219798</v>
      </c>
      <c r="AP824" s="241">
        <f t="shared" si="272"/>
        <v>4.1737503340598572E-2</v>
      </c>
    </row>
    <row r="825" spans="21:42">
      <c r="U825" s="251">
        <v>816</v>
      </c>
      <c r="V825" s="252">
        <f t="shared" si="258"/>
        <v>0.6973355557934432</v>
      </c>
      <c r="W825" s="252">
        <f t="shared" si="259"/>
        <v>5.250973342203525E-3</v>
      </c>
      <c r="X825" s="253">
        <f t="shared" si="260"/>
        <v>4.2323699456262948E-215</v>
      </c>
      <c r="Y825" s="254">
        <f t="shared" si="273"/>
        <v>46327</v>
      </c>
      <c r="Z825" s="255">
        <f t="shared" si="261"/>
        <v>10.460033336901647</v>
      </c>
      <c r="AA825" s="255">
        <f t="shared" si="262"/>
        <v>9.4517520159663443E-2</v>
      </c>
      <c r="AB825" s="253">
        <f t="shared" si="263"/>
        <v>6.771791913002072E-213</v>
      </c>
      <c r="AC825" s="256">
        <f t="shared" si="255"/>
        <v>951.86303365804997</v>
      </c>
      <c r="AD825" s="257">
        <f t="shared" si="256"/>
        <v>23.062274918957879</v>
      </c>
      <c r="AE825" s="258">
        <f t="shared" si="257"/>
        <v>4.4016647434513465E-211</v>
      </c>
      <c r="AF825" s="236">
        <f t="shared" si="264"/>
        <v>974.92530857700785</v>
      </c>
      <c r="AG825" s="237">
        <f t="shared" si="274"/>
        <v>6.0340738291576893E-2</v>
      </c>
      <c r="AH825" s="254">
        <f t="shared" si="275"/>
        <v>37240</v>
      </c>
      <c r="AI825" s="259">
        <f t="shared" si="265"/>
        <v>60.668193354029555</v>
      </c>
      <c r="AJ825" s="259">
        <f t="shared" si="266"/>
        <v>0.24679574708356566</v>
      </c>
      <c r="AK825" s="253">
        <f t="shared" si="267"/>
        <v>7.4489711043022793E-212</v>
      </c>
      <c r="AL825" s="256">
        <f t="shared" si="268"/>
        <v>5520.8055952166878</v>
      </c>
      <c r="AM825" s="257">
        <f t="shared" si="269"/>
        <v>60.218162288390012</v>
      </c>
      <c r="AN825" s="258">
        <f t="shared" si="270"/>
        <v>4.8418312177964817E-210</v>
      </c>
      <c r="AO825" s="236">
        <f t="shared" si="271"/>
        <v>5581.0237575050778</v>
      </c>
      <c r="AP825" s="241">
        <f t="shared" si="272"/>
        <v>4.1716363998244028E-2</v>
      </c>
    </row>
    <row r="826" spans="21:42">
      <c r="U826" s="251">
        <v>817</v>
      </c>
      <c r="V826" s="252">
        <f t="shared" si="258"/>
        <v>0.69702755828333152</v>
      </c>
      <c r="W826" s="252">
        <f t="shared" si="259"/>
        <v>5.2173021615120859E-3</v>
      </c>
      <c r="X826" s="253">
        <f t="shared" si="260"/>
        <v>2.3113786727650629E-215</v>
      </c>
      <c r="Y826" s="254">
        <f t="shared" si="273"/>
        <v>46334</v>
      </c>
      <c r="Z826" s="255">
        <f t="shared" si="261"/>
        <v>10.455413374249973</v>
      </c>
      <c r="AA826" s="255">
        <f t="shared" si="262"/>
        <v>9.3911438907217551E-2</v>
      </c>
      <c r="AB826" s="253">
        <f t="shared" si="263"/>
        <v>3.6982058764241006E-213</v>
      </c>
      <c r="AC826" s="256">
        <f t="shared" si="255"/>
        <v>951.44261705674751</v>
      </c>
      <c r="AD826" s="257">
        <f t="shared" si="256"/>
        <v>22.914391093361079</v>
      </c>
      <c r="AE826" s="258">
        <f t="shared" si="257"/>
        <v>2.4038338196756651E-211</v>
      </c>
      <c r="AF826" s="236">
        <f t="shared" si="264"/>
        <v>974.35700815010864</v>
      </c>
      <c r="AG826" s="237">
        <f t="shared" si="274"/>
        <v>6.0305564656192898E-2</v>
      </c>
      <c r="AH826" s="254">
        <f t="shared" si="275"/>
        <v>37247</v>
      </c>
      <c r="AI826" s="259">
        <f t="shared" si="265"/>
        <v>60.641397570649843</v>
      </c>
      <c r="AJ826" s="259">
        <f t="shared" si="266"/>
        <v>0.24521320159106805</v>
      </c>
      <c r="AK826" s="253">
        <f t="shared" si="267"/>
        <v>4.0680264640665108E-212</v>
      </c>
      <c r="AL826" s="256">
        <f t="shared" si="268"/>
        <v>5518.3671789291348</v>
      </c>
      <c r="AM826" s="257">
        <f t="shared" si="269"/>
        <v>59.832021188220601</v>
      </c>
      <c r="AN826" s="258">
        <f t="shared" si="270"/>
        <v>2.6442172016432319E-210</v>
      </c>
      <c r="AO826" s="236">
        <f t="shared" si="271"/>
        <v>5578.1992001173558</v>
      </c>
      <c r="AP826" s="241">
        <f t="shared" si="272"/>
        <v>4.1695251336976165E-2</v>
      </c>
    </row>
    <row r="827" spans="21:42">
      <c r="U827" s="251">
        <v>818</v>
      </c>
      <c r="V827" s="252">
        <f t="shared" si="258"/>
        <v>0.69671969680882762</v>
      </c>
      <c r="W827" s="252">
        <f t="shared" si="259"/>
        <v>5.183846892868809E-3</v>
      </c>
      <c r="X827" s="253">
        <f t="shared" si="260"/>
        <v>1.262288372129204E-215</v>
      </c>
      <c r="Y827" s="254">
        <f t="shared" si="273"/>
        <v>46341</v>
      </c>
      <c r="Z827" s="255">
        <f t="shared" si="261"/>
        <v>10.450795452132414</v>
      </c>
      <c r="AA827" s="255">
        <f t="shared" si="262"/>
        <v>9.330924407163857E-2</v>
      </c>
      <c r="AB827" s="253">
        <f t="shared" si="263"/>
        <v>2.0196613954067263E-213</v>
      </c>
      <c r="AC827" s="256">
        <f t="shared" si="255"/>
        <v>951.02238614404962</v>
      </c>
      <c r="AD827" s="257">
        <f t="shared" si="256"/>
        <v>22.76745555347981</v>
      </c>
      <c r="AE827" s="258">
        <f t="shared" si="257"/>
        <v>1.3127799070143722E-211</v>
      </c>
      <c r="AF827" s="236">
        <f t="shared" si="264"/>
        <v>973.78984169752948</v>
      </c>
      <c r="AG827" s="237">
        <f t="shared" si="274"/>
        <v>6.0270461205516462E-2</v>
      </c>
      <c r="AH827" s="254">
        <f t="shared" si="275"/>
        <v>37254</v>
      </c>
      <c r="AI827" s="259">
        <f t="shared" si="265"/>
        <v>60.614613622368005</v>
      </c>
      <c r="AJ827" s="259">
        <f t="shared" si="266"/>
        <v>0.24364080396483404</v>
      </c>
      <c r="AK827" s="253">
        <f t="shared" si="267"/>
        <v>2.221627534947399E-212</v>
      </c>
      <c r="AL827" s="256">
        <f t="shared" si="268"/>
        <v>5515.9298396354889</v>
      </c>
      <c r="AM827" s="257">
        <f t="shared" si="269"/>
        <v>59.448356167419497</v>
      </c>
      <c r="AN827" s="258">
        <f t="shared" si="270"/>
        <v>1.4440578977158093E-210</v>
      </c>
      <c r="AO827" s="236">
        <f t="shared" si="271"/>
        <v>5575.3781958029085</v>
      </c>
      <c r="AP827" s="241">
        <f t="shared" si="272"/>
        <v>4.1674165233792346E-2</v>
      </c>
    </row>
    <row r="828" spans="21:42">
      <c r="U828" s="251">
        <v>819</v>
      </c>
      <c r="V828" s="252">
        <f t="shared" si="258"/>
        <v>0.69641197130984789</v>
      </c>
      <c r="W828" s="252">
        <f t="shared" si="259"/>
        <v>5.1506061517658857E-3</v>
      </c>
      <c r="X828" s="253">
        <f t="shared" si="260"/>
        <v>6.8935997082060239E-216</v>
      </c>
      <c r="Y828" s="254">
        <f t="shared" si="273"/>
        <v>46348</v>
      </c>
      <c r="Z828" s="255">
        <f t="shared" si="261"/>
        <v>10.446179569647718</v>
      </c>
      <c r="AA828" s="255">
        <f t="shared" si="262"/>
        <v>9.2710910731785945E-2</v>
      </c>
      <c r="AB828" s="253">
        <f t="shared" si="263"/>
        <v>1.1029759533129637E-213</v>
      </c>
      <c r="AC828" s="256">
        <f t="shared" si="255"/>
        <v>950.60234083794239</v>
      </c>
      <c r="AD828" s="257">
        <f t="shared" si="256"/>
        <v>22.621462218555767</v>
      </c>
      <c r="AE828" s="258">
        <f t="shared" si="257"/>
        <v>7.1693436965342646E-212</v>
      </c>
      <c r="AF828" s="236">
        <f t="shared" si="264"/>
        <v>973.22380305649813</v>
      </c>
      <c r="AG828" s="237">
        <f t="shared" si="274"/>
        <v>6.0235427558117109E-2</v>
      </c>
      <c r="AH828" s="254">
        <f t="shared" si="275"/>
        <v>37261</v>
      </c>
      <c r="AI828" s="259">
        <f t="shared" si="265"/>
        <v>60.587841503956767</v>
      </c>
      <c r="AJ828" s="259">
        <f t="shared" si="266"/>
        <v>0.24207848913299662</v>
      </c>
      <c r="AK828" s="253">
        <f t="shared" si="267"/>
        <v>1.2132735486442603E-212</v>
      </c>
      <c r="AL828" s="256">
        <f t="shared" si="268"/>
        <v>5513.4935768600653</v>
      </c>
      <c r="AM828" s="257">
        <f t="shared" si="269"/>
        <v>59.067151348451169</v>
      </c>
      <c r="AN828" s="258">
        <f t="shared" si="270"/>
        <v>7.8862780661876917E-211</v>
      </c>
      <c r="AO828" s="236">
        <f t="shared" si="271"/>
        <v>5572.5607282085166</v>
      </c>
      <c r="AP828" s="241">
        <f t="shared" si="272"/>
        <v>4.1653105566457502E-2</v>
      </c>
    </row>
    <row r="829" spans="21:42">
      <c r="U829" s="251">
        <v>820</v>
      </c>
      <c r="V829" s="252">
        <f t="shared" si="258"/>
        <v>0.69610438172633471</v>
      </c>
      <c r="W829" s="252">
        <f t="shared" si="259"/>
        <v>5.1175785625734846E-3</v>
      </c>
      <c r="X829" s="253">
        <f t="shared" si="260"/>
        <v>3.7647274573888964E-216</v>
      </c>
      <c r="Y829" s="254">
        <f t="shared" si="273"/>
        <v>46355</v>
      </c>
      <c r="Z829" s="255">
        <f t="shared" si="261"/>
        <v>10.441565725895021</v>
      </c>
      <c r="AA829" s="255">
        <f t="shared" si="262"/>
        <v>9.2116414126322724E-2</v>
      </c>
      <c r="AB829" s="253">
        <f t="shared" si="263"/>
        <v>6.0235639318222343E-214</v>
      </c>
      <c r="AC829" s="256">
        <f t="shared" si="255"/>
        <v>950.18248105644693</v>
      </c>
      <c r="AD829" s="257">
        <f t="shared" si="256"/>
        <v>22.476405046822741</v>
      </c>
      <c r="AE829" s="258">
        <f t="shared" si="257"/>
        <v>3.9153165556844526E-212</v>
      </c>
      <c r="AF829" s="236">
        <f t="shared" si="264"/>
        <v>972.65888610326965</v>
      </c>
      <c r="AG829" s="237">
        <f t="shared" si="274"/>
        <v>6.0200463334979866E-2</v>
      </c>
      <c r="AH829" s="254">
        <f t="shared" si="275"/>
        <v>37268</v>
      </c>
      <c r="AI829" s="259">
        <f t="shared" si="265"/>
        <v>60.561081210191119</v>
      </c>
      <c r="AJ829" s="259">
        <f t="shared" si="266"/>
        <v>0.24052619244095377</v>
      </c>
      <c r="AK829" s="253">
        <f t="shared" si="267"/>
        <v>6.6259203250044578E-213</v>
      </c>
      <c r="AL829" s="256">
        <f t="shared" si="268"/>
        <v>5511.0583901273912</v>
      </c>
      <c r="AM829" s="257">
        <f t="shared" si="269"/>
        <v>58.688390955592723</v>
      </c>
      <c r="AN829" s="258">
        <f t="shared" si="270"/>
        <v>4.3068482112528967E-211</v>
      </c>
      <c r="AO829" s="236">
        <f t="shared" si="271"/>
        <v>5569.7467810829839</v>
      </c>
      <c r="AP829" s="241">
        <f t="shared" si="272"/>
        <v>4.1632072213499148E-2</v>
      </c>
    </row>
    <row r="830" spans="21:42">
      <c r="U830" s="251">
        <v>821</v>
      </c>
      <c r="V830" s="252">
        <f t="shared" si="258"/>
        <v>0.69579692799825732</v>
      </c>
      <c r="W830" s="252">
        <f t="shared" si="259"/>
        <v>5.084762758482817E-3</v>
      </c>
      <c r="X830" s="253">
        <f t="shared" si="260"/>
        <v>2.055990110877131E-216</v>
      </c>
      <c r="Y830" s="254">
        <f t="shared" si="273"/>
        <v>46362</v>
      </c>
      <c r="Z830" s="255">
        <f t="shared" si="261"/>
        <v>10.43695391997386</v>
      </c>
      <c r="AA830" s="255">
        <f t="shared" si="262"/>
        <v>9.1525729652690707E-2</v>
      </c>
      <c r="AB830" s="253">
        <f t="shared" si="263"/>
        <v>3.2895841774034095E-214</v>
      </c>
      <c r="AC830" s="256">
        <f t="shared" si="255"/>
        <v>949.76280671762117</v>
      </c>
      <c r="AD830" s="257">
        <f t="shared" si="256"/>
        <v>22.332278035256529</v>
      </c>
      <c r="AE830" s="258">
        <f t="shared" si="257"/>
        <v>2.1382297153122162E-212</v>
      </c>
      <c r="AF830" s="236">
        <f t="shared" si="264"/>
        <v>972.09508475287771</v>
      </c>
      <c r="AG830" s="237">
        <f t="shared" si="274"/>
        <v>6.0165568159489861E-2</v>
      </c>
      <c r="AH830" s="254">
        <f t="shared" si="275"/>
        <v>37275</v>
      </c>
      <c r="AI830" s="259">
        <f t="shared" si="265"/>
        <v>60.534332735848388</v>
      </c>
      <c r="AJ830" s="259">
        <f t="shared" si="266"/>
        <v>0.2389838496486924</v>
      </c>
      <c r="AK830" s="253">
        <f t="shared" si="267"/>
        <v>3.6185425951437508E-213</v>
      </c>
      <c r="AL830" s="256">
        <f t="shared" si="268"/>
        <v>5508.6242789622029</v>
      </c>
      <c r="AM830" s="257">
        <f t="shared" si="269"/>
        <v>58.312059314280944</v>
      </c>
      <c r="AN830" s="258">
        <f t="shared" si="270"/>
        <v>2.3520526868434378E-211</v>
      </c>
      <c r="AO830" s="236">
        <f t="shared" si="271"/>
        <v>5566.9363382764841</v>
      </c>
      <c r="AP830" s="241">
        <f t="shared" si="272"/>
        <v>4.161106505420252E-2</v>
      </c>
    </row>
    <row r="831" spans="21:42">
      <c r="U831" s="251">
        <v>822</v>
      </c>
      <c r="V831" s="252">
        <f t="shared" si="258"/>
        <v>0.6954896100656115</v>
      </c>
      <c r="W831" s="252">
        <f t="shared" si="259"/>
        <v>5.0521573814495888E-3</v>
      </c>
      <c r="X831" s="253">
        <f t="shared" si="260"/>
        <v>1.12281576392168E-216</v>
      </c>
      <c r="Y831" s="254">
        <f t="shared" si="273"/>
        <v>46369</v>
      </c>
      <c r="Z831" s="255">
        <f t="shared" si="261"/>
        <v>10.432344150984173</v>
      </c>
      <c r="AA831" s="255">
        <f t="shared" si="262"/>
        <v>9.0938832866092598E-2</v>
      </c>
      <c r="AB831" s="253">
        <f t="shared" si="263"/>
        <v>1.796505222274688E-214</v>
      </c>
      <c r="AC831" s="256">
        <f t="shared" si="255"/>
        <v>949.34331773955978</v>
      </c>
      <c r="AD831" s="257">
        <f t="shared" si="256"/>
        <v>22.18907521932659</v>
      </c>
      <c r="AE831" s="258">
        <f t="shared" si="257"/>
        <v>1.167728394478547E-212</v>
      </c>
      <c r="AF831" s="236">
        <f t="shared" si="264"/>
        <v>971.53239295888636</v>
      </c>
      <c r="AG831" s="237">
        <f t="shared" si="274"/>
        <v>6.013074165741699E-2</v>
      </c>
      <c r="AH831" s="254">
        <f t="shared" si="275"/>
        <v>37282</v>
      </c>
      <c r="AI831" s="259">
        <f t="shared" si="265"/>
        <v>60.5075960757082</v>
      </c>
      <c r="AJ831" s="259">
        <f t="shared" si="266"/>
        <v>0.23745139692813066</v>
      </c>
      <c r="AK831" s="253">
        <f t="shared" si="267"/>
        <v>1.9761557445021567E-213</v>
      </c>
      <c r="AL831" s="256">
        <f t="shared" si="268"/>
        <v>5506.1912428894457</v>
      </c>
      <c r="AM831" s="257">
        <f t="shared" si="269"/>
        <v>57.938140850463874</v>
      </c>
      <c r="AN831" s="258">
        <f t="shared" si="270"/>
        <v>1.284501233926402E-211</v>
      </c>
      <c r="AO831" s="236">
        <f t="shared" si="271"/>
        <v>5564.1293837399098</v>
      </c>
      <c r="AP831" s="241">
        <f t="shared" si="272"/>
        <v>4.1590083968605675E-2</v>
      </c>
    </row>
    <row r="832" spans="21:42">
      <c r="U832" s="251">
        <v>823</v>
      </c>
      <c r="V832" s="252">
        <f t="shared" si="258"/>
        <v>0.69518242786841944</v>
      </c>
      <c r="W832" s="252">
        <f t="shared" si="259"/>
        <v>5.0197610821377716E-3</v>
      </c>
      <c r="X832" s="253">
        <f t="shared" si="260"/>
        <v>6.1319129554232404E-217</v>
      </c>
      <c r="Y832" s="254">
        <f t="shared" si="273"/>
        <v>46376</v>
      </c>
      <c r="Z832" s="255">
        <f t="shared" si="261"/>
        <v>10.427736418026292</v>
      </c>
      <c r="AA832" s="255">
        <f t="shared" si="262"/>
        <v>9.0355699478479892E-2</v>
      </c>
      <c r="AB832" s="253">
        <f t="shared" si="263"/>
        <v>9.8110607286771854E-215</v>
      </c>
      <c r="AC832" s="256">
        <f t="shared" si="255"/>
        <v>948.92401404039254</v>
      </c>
      <c r="AD832" s="257">
        <f t="shared" si="256"/>
        <v>22.046790672749093</v>
      </c>
      <c r="AE832" s="258">
        <f t="shared" si="257"/>
        <v>6.3771894736401701E-213</v>
      </c>
      <c r="AF832" s="236">
        <f t="shared" si="264"/>
        <v>970.97080471314166</v>
      </c>
      <c r="AG832" s="237">
        <f t="shared" si="274"/>
        <v>6.0095983456900516E-2</v>
      </c>
      <c r="AH832" s="254">
        <f t="shared" si="275"/>
        <v>37289</v>
      </c>
      <c r="AI832" s="259">
        <f t="shared" si="265"/>
        <v>60.480871224552494</v>
      </c>
      <c r="AJ832" s="259">
        <f t="shared" si="266"/>
        <v>0.23592877086047526</v>
      </c>
      <c r="AK832" s="253">
        <f t="shared" si="267"/>
        <v>1.0792166801544904E-213</v>
      </c>
      <c r="AL832" s="256">
        <f t="shared" si="268"/>
        <v>5503.759281434277</v>
      </c>
      <c r="AM832" s="257">
        <f t="shared" si="269"/>
        <v>57.566620089955954</v>
      </c>
      <c r="AN832" s="258">
        <f t="shared" si="270"/>
        <v>7.0149084210041871E-212</v>
      </c>
      <c r="AO832" s="236">
        <f t="shared" si="271"/>
        <v>5561.3259015242329</v>
      </c>
      <c r="AP832" s="241">
        <f t="shared" si="272"/>
        <v>4.156912883749473E-2</v>
      </c>
    </row>
    <row r="833" spans="21:42">
      <c r="U833" s="251">
        <v>824</v>
      </c>
      <c r="V833" s="252">
        <f t="shared" si="258"/>
        <v>0.69487538134672977</v>
      </c>
      <c r="W833" s="252">
        <f t="shared" si="259"/>
        <v>4.9875725198637892E-3</v>
      </c>
      <c r="X833" s="253">
        <f t="shared" si="260"/>
        <v>3.3487556642026369E-217</v>
      </c>
      <c r="Y833" s="254">
        <f t="shared" si="273"/>
        <v>46383</v>
      </c>
      <c r="Z833" s="255">
        <f t="shared" si="261"/>
        <v>10.423130720200946</v>
      </c>
      <c r="AA833" s="255">
        <f t="shared" si="262"/>
        <v>8.97763053575482E-2</v>
      </c>
      <c r="AB833" s="253">
        <f t="shared" si="263"/>
        <v>5.3580090627242187E-215</v>
      </c>
      <c r="AC833" s="256">
        <f t="shared" si="255"/>
        <v>948.50489553828606</v>
      </c>
      <c r="AD833" s="257">
        <f t="shared" si="256"/>
        <v>21.905418507241759</v>
      </c>
      <c r="AE833" s="258">
        <f t="shared" si="257"/>
        <v>3.482705890770743E-213</v>
      </c>
      <c r="AF833" s="236">
        <f t="shared" si="264"/>
        <v>970.4103140455278</v>
      </c>
      <c r="AG833" s="237">
        <f t="shared" si="274"/>
        <v>6.0061293188433978E-2</v>
      </c>
      <c r="AH833" s="254">
        <f t="shared" si="275"/>
        <v>37296</v>
      </c>
      <c r="AI833" s="259">
        <f t="shared" si="265"/>
        <v>60.454158177165489</v>
      </c>
      <c r="AJ833" s="259">
        <f t="shared" si="266"/>
        <v>0.23441590843359808</v>
      </c>
      <c r="AK833" s="253">
        <f t="shared" si="267"/>
        <v>5.8938099689966409E-214</v>
      </c>
      <c r="AL833" s="256">
        <f t="shared" si="268"/>
        <v>5501.3283941220598</v>
      </c>
      <c r="AM833" s="257">
        <f t="shared" si="269"/>
        <v>57.19748165779793</v>
      </c>
      <c r="AN833" s="258">
        <f t="shared" si="270"/>
        <v>3.8309764798478169E-212</v>
      </c>
      <c r="AO833" s="236">
        <f t="shared" si="271"/>
        <v>5558.5258757798574</v>
      </c>
      <c r="AP833" s="241">
        <f t="shared" si="272"/>
        <v>4.1548199542399057E-2</v>
      </c>
    </row>
    <row r="834" spans="21:42">
      <c r="U834" s="251">
        <v>825</v>
      </c>
      <c r="V834" s="252">
        <f t="shared" si="258"/>
        <v>0.69456847044061765</v>
      </c>
      <c r="W834" s="252">
        <f t="shared" si="259"/>
        <v>4.955590362541026E-3</v>
      </c>
      <c r="X834" s="253">
        <f t="shared" si="260"/>
        <v>1.8288199098799141E-217</v>
      </c>
      <c r="Y834" s="254">
        <f t="shared" si="273"/>
        <v>46390</v>
      </c>
      <c r="Z834" s="255">
        <f t="shared" si="261"/>
        <v>10.418527056609264</v>
      </c>
      <c r="AA834" s="255">
        <f t="shared" si="262"/>
        <v>8.9200626525738472E-2</v>
      </c>
      <c r="AB834" s="253">
        <f t="shared" si="263"/>
        <v>2.9261118558078629E-215</v>
      </c>
      <c r="AC834" s="256">
        <f t="shared" si="255"/>
        <v>948.08596215144303</v>
      </c>
      <c r="AD834" s="257">
        <f t="shared" si="256"/>
        <v>21.764952872280183</v>
      </c>
      <c r="AE834" s="258">
        <f t="shared" si="257"/>
        <v>1.9019727062751109E-213</v>
      </c>
      <c r="AF834" s="236">
        <f t="shared" si="264"/>
        <v>969.85091502372325</v>
      </c>
      <c r="AG834" s="237">
        <f t="shared" si="274"/>
        <v>6.0026670484850109E-2</v>
      </c>
      <c r="AH834" s="254">
        <f t="shared" si="275"/>
        <v>37303</v>
      </c>
      <c r="AI834" s="259">
        <f t="shared" si="265"/>
        <v>60.427456928333733</v>
      </c>
      <c r="AJ834" s="259">
        <f t="shared" si="266"/>
        <v>0.23291274703942821</v>
      </c>
      <c r="AK834" s="253">
        <f t="shared" si="267"/>
        <v>3.2187230413886491E-214</v>
      </c>
      <c r="AL834" s="256">
        <f t="shared" si="268"/>
        <v>5498.8985804783697</v>
      </c>
      <c r="AM834" s="257">
        <f t="shared" si="269"/>
        <v>56.830710277620476</v>
      </c>
      <c r="AN834" s="258">
        <f t="shared" si="270"/>
        <v>2.0921699769026218E-212</v>
      </c>
      <c r="AO834" s="236">
        <f t="shared" si="271"/>
        <v>5555.7292907559904</v>
      </c>
      <c r="AP834" s="241">
        <f t="shared" si="272"/>
        <v>4.1527295965586505E-2</v>
      </c>
    </row>
    <row r="835" spans="21:42">
      <c r="U835" s="251">
        <v>826</v>
      </c>
      <c r="V835" s="252">
        <f t="shared" si="258"/>
        <v>0.69426169509018476</v>
      </c>
      <c r="W835" s="252">
        <f t="shared" si="259"/>
        <v>4.9238132866246875E-3</v>
      </c>
      <c r="X835" s="253">
        <f t="shared" si="260"/>
        <v>9.9875374561545863E-218</v>
      </c>
      <c r="Y835" s="254">
        <f t="shared" si="273"/>
        <v>46397</v>
      </c>
      <c r="Z835" s="255">
        <f t="shared" si="261"/>
        <v>10.413925426352771</v>
      </c>
      <c r="AA835" s="255">
        <f t="shared" si="262"/>
        <v>8.8628639159244377E-2</v>
      </c>
      <c r="AB835" s="253">
        <f t="shared" si="263"/>
        <v>1.5980059929847339E-215</v>
      </c>
      <c r="AC835" s="256">
        <f t="shared" si="255"/>
        <v>947.66721379810201</v>
      </c>
      <c r="AD835" s="257">
        <f t="shared" si="256"/>
        <v>21.625387954855626</v>
      </c>
      <c r="AE835" s="258">
        <f t="shared" si="257"/>
        <v>1.0387038954400769E-213</v>
      </c>
      <c r="AF835" s="236">
        <f t="shared" si="264"/>
        <v>969.29260175295758</v>
      </c>
      <c r="AG835" s="237">
        <f t="shared" si="274"/>
        <v>5.9992114981305786E-2</v>
      </c>
      <c r="AH835" s="254">
        <f t="shared" si="275"/>
        <v>37310</v>
      </c>
      <c r="AI835" s="259">
        <f t="shared" si="265"/>
        <v>60.400767472846077</v>
      </c>
      <c r="AJ835" s="259">
        <f t="shared" si="266"/>
        <v>0.23141922447136032</v>
      </c>
      <c r="AK835" s="253">
        <f t="shared" si="267"/>
        <v>1.7578065922832073E-214</v>
      </c>
      <c r="AL835" s="256">
        <f t="shared" si="268"/>
        <v>5496.4698400289926</v>
      </c>
      <c r="AM835" s="257">
        <f t="shared" si="269"/>
        <v>56.466290771011913</v>
      </c>
      <c r="AN835" s="258">
        <f t="shared" si="270"/>
        <v>1.1425742849840848E-212</v>
      </c>
      <c r="AO835" s="236">
        <f t="shared" si="271"/>
        <v>5552.9361308000043</v>
      </c>
      <c r="AP835" s="241">
        <f t="shared" si="272"/>
        <v>4.1506417990058705E-2</v>
      </c>
    </row>
    <row r="836" spans="21:42">
      <c r="U836" s="251">
        <v>827</v>
      </c>
      <c r="V836" s="252">
        <f t="shared" si="258"/>
        <v>0.69395505523555923</v>
      </c>
      <c r="W836" s="252">
        <f t="shared" si="259"/>
        <v>4.8922399770570417E-3</v>
      </c>
      <c r="X836" s="253">
        <f t="shared" si="260"/>
        <v>5.4543863996234855E-218</v>
      </c>
      <c r="Y836" s="254">
        <f t="shared" si="273"/>
        <v>46404</v>
      </c>
      <c r="Z836" s="255">
        <f t="shared" si="261"/>
        <v>10.409325828533389</v>
      </c>
      <c r="AA836" s="255">
        <f t="shared" si="262"/>
        <v>8.8060319587026745E-2</v>
      </c>
      <c r="AB836" s="253">
        <f t="shared" si="263"/>
        <v>8.7270182393975771E-216</v>
      </c>
      <c r="AC836" s="256">
        <f t="shared" si="255"/>
        <v>947.24865039653821</v>
      </c>
      <c r="AD836" s="257">
        <f t="shared" si="256"/>
        <v>21.486717979234523</v>
      </c>
      <c r="AE836" s="258">
        <f t="shared" si="257"/>
        <v>5.6725618556084261E-214</v>
      </c>
      <c r="AF836" s="236">
        <f t="shared" si="264"/>
        <v>968.73536837577274</v>
      </c>
      <c r="AG836" s="237">
        <f t="shared" si="274"/>
        <v>5.9957626315267236E-2</v>
      </c>
      <c r="AH836" s="254">
        <f t="shared" si="275"/>
        <v>37317</v>
      </c>
      <c r="AI836" s="259">
        <f t="shared" si="265"/>
        <v>60.374089805493654</v>
      </c>
      <c r="AJ836" s="259">
        <f t="shared" si="266"/>
        <v>0.22993527892168095</v>
      </c>
      <c r="AK836" s="253">
        <f t="shared" si="267"/>
        <v>9.5997200633373339E-215</v>
      </c>
      <c r="AL836" s="256">
        <f t="shared" si="268"/>
        <v>5494.0421722999217</v>
      </c>
      <c r="AM836" s="257">
        <f t="shared" si="269"/>
        <v>56.104208056890144</v>
      </c>
      <c r="AN836" s="258">
        <f t="shared" si="270"/>
        <v>6.2398180411692672E-213</v>
      </c>
      <c r="AO836" s="236">
        <f t="shared" si="271"/>
        <v>5550.1463803568122</v>
      </c>
      <c r="AP836" s="241">
        <f t="shared" si="272"/>
        <v>4.1485565499546379E-2</v>
      </c>
    </row>
    <row r="837" spans="21:42">
      <c r="U837" s="251">
        <v>828</v>
      </c>
      <c r="V837" s="252">
        <f t="shared" si="258"/>
        <v>0.69364855081689558</v>
      </c>
      <c r="W837" s="252">
        <f t="shared" si="259"/>
        <v>4.860869127212993E-3</v>
      </c>
      <c r="X837" s="253">
        <f t="shared" si="260"/>
        <v>2.978745374122359E-218</v>
      </c>
      <c r="Y837" s="254">
        <f t="shared" si="273"/>
        <v>46411</v>
      </c>
      <c r="Z837" s="255">
        <f t="shared" si="261"/>
        <v>10.404728262253434</v>
      </c>
      <c r="AA837" s="255">
        <f t="shared" si="262"/>
        <v>8.7495644289833877E-2</v>
      </c>
      <c r="AB837" s="253">
        <f t="shared" si="263"/>
        <v>4.7659925985957743E-216</v>
      </c>
      <c r="AC837" s="256">
        <f t="shared" si="255"/>
        <v>946.8302718650624</v>
      </c>
      <c r="AD837" s="257">
        <f t="shared" si="256"/>
        <v>21.348937206719466</v>
      </c>
      <c r="AE837" s="258">
        <f t="shared" si="257"/>
        <v>3.0978951890872537E-214</v>
      </c>
      <c r="AF837" s="236">
        <f t="shared" si="264"/>
        <v>968.17920907178188</v>
      </c>
      <c r="AG837" s="237">
        <f t="shared" si="274"/>
        <v>5.9923204126495135E-2</v>
      </c>
      <c r="AH837" s="254">
        <f t="shared" si="275"/>
        <v>37324</v>
      </c>
      <c r="AI837" s="259">
        <f t="shared" si="265"/>
        <v>60.347423921069918</v>
      </c>
      <c r="AJ837" s="259">
        <f t="shared" si="266"/>
        <v>0.22846084897901067</v>
      </c>
      <c r="AK837" s="253">
        <f t="shared" si="267"/>
        <v>5.2425918584553519E-215</v>
      </c>
      <c r="AL837" s="256">
        <f t="shared" si="268"/>
        <v>5491.615576817363</v>
      </c>
      <c r="AM837" s="257">
        <f t="shared" si="269"/>
        <v>55.744447150878607</v>
      </c>
      <c r="AN837" s="258">
        <f t="shared" si="270"/>
        <v>3.4076847079959784E-213</v>
      </c>
      <c r="AO837" s="236">
        <f t="shared" si="271"/>
        <v>5547.3600239682419</v>
      </c>
      <c r="AP837" s="241">
        <f t="shared" si="272"/>
        <v>4.1464738378504631E-2</v>
      </c>
    </row>
    <row r="838" spans="21:42">
      <c r="U838" s="251">
        <v>829</v>
      </c>
      <c r="V838" s="252">
        <f t="shared" si="258"/>
        <v>0.69334218177437468</v>
      </c>
      <c r="W838" s="252">
        <f t="shared" si="259"/>
        <v>4.8296994388460045E-3</v>
      </c>
      <c r="X838" s="253">
        <f t="shared" si="260"/>
        <v>1.6267501701874938E-218</v>
      </c>
      <c r="Y838" s="254">
        <f t="shared" si="273"/>
        <v>46418</v>
      </c>
      <c r="Z838" s="255">
        <f t="shared" si="261"/>
        <v>10.40013272661562</v>
      </c>
      <c r="AA838" s="255">
        <f t="shared" si="262"/>
        <v>8.6934589899228087E-2</v>
      </c>
      <c r="AB838" s="253">
        <f t="shared" si="263"/>
        <v>2.6028002722999899E-216</v>
      </c>
      <c r="AC838" s="256">
        <f t="shared" si="255"/>
        <v>946.41207812202128</v>
      </c>
      <c r="AD838" s="257">
        <f t="shared" si="256"/>
        <v>21.212039935411653</v>
      </c>
      <c r="AE838" s="258">
        <f t="shared" si="257"/>
        <v>1.6918201769949934E-214</v>
      </c>
      <c r="AF838" s="236">
        <f t="shared" si="264"/>
        <v>967.62411805743295</v>
      </c>
      <c r="AG838" s="237">
        <f t="shared" si="274"/>
        <v>5.9888848057029952E-2</v>
      </c>
      <c r="AH838" s="254">
        <f t="shared" si="275"/>
        <v>37331</v>
      </c>
      <c r="AI838" s="259">
        <f t="shared" si="265"/>
        <v>60.3207698143706</v>
      </c>
      <c r="AJ838" s="259">
        <f t="shared" si="266"/>
        <v>0.22699587362576221</v>
      </c>
      <c r="AK838" s="253">
        <f t="shared" si="267"/>
        <v>2.863080299529989E-215</v>
      </c>
      <c r="AL838" s="256">
        <f t="shared" si="268"/>
        <v>5489.1900531077235</v>
      </c>
      <c r="AM838" s="257">
        <f t="shared" si="269"/>
        <v>55.386993164685983</v>
      </c>
      <c r="AN838" s="258">
        <f t="shared" si="270"/>
        <v>1.861002194694493E-213</v>
      </c>
      <c r="AO838" s="236">
        <f t="shared" si="271"/>
        <v>5544.5770462724095</v>
      </c>
      <c r="AP838" s="241">
        <f t="shared" si="272"/>
        <v>4.1443936512108301E-2</v>
      </c>
    </row>
    <row r="839" spans="21:42">
      <c r="U839" s="251">
        <v>830</v>
      </c>
      <c r="V839" s="252">
        <f t="shared" si="258"/>
        <v>0.6930359480482039</v>
      </c>
      <c r="W839" s="252">
        <f t="shared" si="259"/>
        <v>4.7987296220343882E-3</v>
      </c>
      <c r="X839" s="253">
        <f t="shared" si="260"/>
        <v>8.8839957224772402E-219</v>
      </c>
      <c r="Y839" s="254">
        <f t="shared" si="273"/>
        <v>46425</v>
      </c>
      <c r="Z839" s="255">
        <f t="shared" si="261"/>
        <v>10.395539220723059</v>
      </c>
      <c r="AA839" s="255">
        <f t="shared" si="262"/>
        <v>8.6377133196618994E-2</v>
      </c>
      <c r="AB839" s="253">
        <f t="shared" si="263"/>
        <v>1.4214393155963584E-216</v>
      </c>
      <c r="AC839" s="256">
        <f t="shared" si="255"/>
        <v>945.99406908579829</v>
      </c>
      <c r="AD839" s="257">
        <f t="shared" si="256"/>
        <v>21.076020499975034</v>
      </c>
      <c r="AE839" s="258">
        <f t="shared" si="257"/>
        <v>9.2393555513763296E-215</v>
      </c>
      <c r="AF839" s="236">
        <f t="shared" si="264"/>
        <v>967.0700895857733</v>
      </c>
      <c r="AG839" s="237">
        <f t="shared" si="274"/>
        <v>5.9854557751177401E-2</v>
      </c>
      <c r="AH839" s="254">
        <f t="shared" si="275"/>
        <v>37338</v>
      </c>
      <c r="AI839" s="259">
        <f t="shared" si="265"/>
        <v>60.294127480193737</v>
      </c>
      <c r="AJ839" s="259">
        <f t="shared" si="266"/>
        <v>0.22554029223561625</v>
      </c>
      <c r="AK839" s="253">
        <f t="shared" si="267"/>
        <v>1.5635832471559942E-215</v>
      </c>
      <c r="AL839" s="256">
        <f t="shared" si="268"/>
        <v>5486.7656006976295</v>
      </c>
      <c r="AM839" s="257">
        <f t="shared" si="269"/>
        <v>55.031831305490357</v>
      </c>
      <c r="AN839" s="258">
        <f t="shared" si="270"/>
        <v>1.0163291106513963E-213</v>
      </c>
      <c r="AO839" s="236">
        <f t="shared" si="271"/>
        <v>5541.7974320031199</v>
      </c>
      <c r="AP839" s="241">
        <f t="shared" si="272"/>
        <v>4.1423159786247485E-2</v>
      </c>
    </row>
    <row r="840" spans="21:42">
      <c r="U840" s="251">
        <v>831</v>
      </c>
      <c r="V840" s="252">
        <f t="shared" si="258"/>
        <v>0.69272984957861716</v>
      </c>
      <c r="W840" s="252">
        <f t="shared" si="259"/>
        <v>4.7679583951278966E-3</v>
      </c>
      <c r="X840" s="253">
        <f t="shared" si="260"/>
        <v>4.8517210228963882E-219</v>
      </c>
      <c r="Y840" s="254">
        <f t="shared" si="273"/>
        <v>46432</v>
      </c>
      <c r="Z840" s="255">
        <f t="shared" si="261"/>
        <v>10.390947743679257</v>
      </c>
      <c r="AA840" s="255">
        <f t="shared" si="262"/>
        <v>8.5823251112302143E-2</v>
      </c>
      <c r="AB840" s="253">
        <f t="shared" si="263"/>
        <v>7.7627536366342217E-217</v>
      </c>
      <c r="AC840" s="256">
        <f t="shared" si="255"/>
        <v>945.57624467481253</v>
      </c>
      <c r="AD840" s="257">
        <f t="shared" si="256"/>
        <v>20.940873271401721</v>
      </c>
      <c r="AE840" s="258">
        <f t="shared" si="257"/>
        <v>5.0457898638122446E-215</v>
      </c>
      <c r="AF840" s="236">
        <f t="shared" si="264"/>
        <v>966.51711794621428</v>
      </c>
      <c r="AG840" s="237">
        <f t="shared" si="274"/>
        <v>5.982033285549386E-2</v>
      </c>
      <c r="AH840" s="254">
        <f t="shared" si="275"/>
        <v>37345</v>
      </c>
      <c r="AI840" s="259">
        <f t="shared" si="265"/>
        <v>60.267496913339691</v>
      </c>
      <c r="AJ840" s="259">
        <f t="shared" si="266"/>
        <v>0.22409404457101115</v>
      </c>
      <c r="AK840" s="253">
        <f t="shared" si="267"/>
        <v>8.5390290002976427E-216</v>
      </c>
      <c r="AL840" s="256">
        <f t="shared" si="268"/>
        <v>5484.3422191139116</v>
      </c>
      <c r="AM840" s="257">
        <f t="shared" si="269"/>
        <v>54.678946875326723</v>
      </c>
      <c r="AN840" s="258">
        <f t="shared" si="270"/>
        <v>5.5503688501934676E-214</v>
      </c>
      <c r="AO840" s="236">
        <f t="shared" si="271"/>
        <v>5539.0211659892384</v>
      </c>
      <c r="AP840" s="241">
        <f t="shared" si="272"/>
        <v>4.1402408087522803E-2</v>
      </c>
    </row>
    <row r="841" spans="21:42">
      <c r="U841" s="251">
        <v>832</v>
      </c>
      <c r="V841" s="252">
        <f t="shared" si="258"/>
        <v>0.6924238863058747</v>
      </c>
      <c r="W841" s="252">
        <f t="shared" si="259"/>
        <v>4.7373844846947035E-3</v>
      </c>
      <c r="X841" s="253">
        <f t="shared" si="260"/>
        <v>2.6496182145222486E-219</v>
      </c>
      <c r="Y841" s="254">
        <f t="shared" si="273"/>
        <v>46439</v>
      </c>
      <c r="Z841" s="255">
        <f t="shared" si="261"/>
        <v>10.386358294588121</v>
      </c>
      <c r="AA841" s="255">
        <f t="shared" si="262"/>
        <v>8.5272920724504667E-2</v>
      </c>
      <c r="AB841" s="253">
        <f t="shared" si="263"/>
        <v>4.239389143235598E-217</v>
      </c>
      <c r="AC841" s="256">
        <f t="shared" ref="AC841:AC904" si="276">Z841*10^15/10^6*10^(-6)*線量率定数</f>
        <v>945.15860480751883</v>
      </c>
      <c r="AD841" s="257">
        <f t="shared" ref="AD841:AD904" si="277">AA841*10^15/10^6*10^(-6)*線量率定数</f>
        <v>20.806592656779134</v>
      </c>
      <c r="AE841" s="258">
        <f t="shared" ref="AE841:AE904" si="278">AB841*10^15/10^6*10^(-6)*線量率定数</f>
        <v>2.7556029431031388E-215</v>
      </c>
      <c r="AF841" s="236">
        <f t="shared" si="264"/>
        <v>965.96519746429794</v>
      </c>
      <c r="AG841" s="237">
        <f t="shared" si="274"/>
        <v>5.978617301877192E-2</v>
      </c>
      <c r="AH841" s="254">
        <f t="shared" si="275"/>
        <v>37352</v>
      </c>
      <c r="AI841" s="259">
        <f t="shared" si="265"/>
        <v>60.240878108611099</v>
      </c>
      <c r="AJ841" s="259">
        <f t="shared" si="266"/>
        <v>0.22265707078065106</v>
      </c>
      <c r="AK841" s="253">
        <f t="shared" si="267"/>
        <v>4.6633280575591576E-216</v>
      </c>
      <c r="AL841" s="256">
        <f t="shared" si="268"/>
        <v>5481.91990788361</v>
      </c>
      <c r="AM841" s="257">
        <f t="shared" si="269"/>
        <v>54.328325270478857</v>
      </c>
      <c r="AN841" s="258">
        <f t="shared" si="270"/>
        <v>3.0311632374134527E-214</v>
      </c>
      <c r="AO841" s="236">
        <f t="shared" si="271"/>
        <v>5536.2482331540887</v>
      </c>
      <c r="AP841" s="241">
        <f t="shared" si="272"/>
        <v>4.1381681303240936E-2</v>
      </c>
    </row>
    <row r="842" spans="21:42">
      <c r="U842" s="251">
        <v>833</v>
      </c>
      <c r="V842" s="252">
        <f t="shared" ref="V842:V905" si="279">2.71828^(-0.69315/Cs137半減期*(U842*7/365.25))</f>
        <v>0.69211805817026295</v>
      </c>
      <c r="W842" s="252">
        <f t="shared" ref="W842:W905" si="280">2.71828^(-0.69315/Cs134半減期*(U842*7/365.25))</f>
        <v>4.7070066254686965E-3</v>
      </c>
      <c r="X842" s="253">
        <f t="shared" ref="X842:X905" si="281">2.71828^(-0.69315/I131半減期*(U842*7/365.25))</f>
        <v>1.4470074947833194E-219</v>
      </c>
      <c r="Y842" s="254">
        <f t="shared" si="273"/>
        <v>46446</v>
      </c>
      <c r="Z842" s="255">
        <f t="shared" ref="Z842:Z905" si="282">放出量_福一*V842</f>
        <v>10.381770872553945</v>
      </c>
      <c r="AA842" s="255">
        <f t="shared" ref="AA842:AA905" si="283">放出量_福一*W842</f>
        <v>8.4726119258436539E-2</v>
      </c>
      <c r="AB842" s="253">
        <f t="shared" ref="AB842:AB905" si="284">放出量_福一*X842</f>
        <v>2.3152119916533113E-217</v>
      </c>
      <c r="AC842" s="256">
        <f t="shared" si="276"/>
        <v>944.74114940240895</v>
      </c>
      <c r="AD842" s="257">
        <f t="shared" si="277"/>
        <v>20.673173099058513</v>
      </c>
      <c r="AE842" s="258">
        <f t="shared" si="278"/>
        <v>1.5048877945746523E-215</v>
      </c>
      <c r="AF842" s="236">
        <f t="shared" ref="AF842:AF905" si="285">AC842+AD842+AE842</f>
        <v>965.4143225014675</v>
      </c>
      <c r="AG842" s="237">
        <f t="shared" si="274"/>
        <v>5.9752077892026211E-2</v>
      </c>
      <c r="AH842" s="254">
        <f t="shared" si="275"/>
        <v>37359</v>
      </c>
      <c r="AI842" s="259">
        <f t="shared" ref="AI842:AI905" si="286">放出量_チェル*V842</f>
        <v>60.214271060812877</v>
      </c>
      <c r="AJ842" s="259">
        <f t="shared" ref="AJ842:AJ905" si="287">放出量_チェル*W842</f>
        <v>0.22122931139702873</v>
      </c>
      <c r="AK842" s="253">
        <f t="shared" ref="AK842:AK905" si="288">放出量_チェル*X842</f>
        <v>2.5467331908186424E-216</v>
      </c>
      <c r="AL842" s="256">
        <f t="shared" ref="AL842:AL905" si="289">AI842*10^15/10^6*10^(-6)*線量率定数2</f>
        <v>5479.498666533972</v>
      </c>
      <c r="AM842" s="257">
        <f t="shared" ref="AM842:AM905" si="290">AJ842*10^15/10^6*10^(-6)*線量率定数2</f>
        <v>53.979951980875001</v>
      </c>
      <c r="AN842" s="258">
        <f t="shared" ref="AN842:AN905" si="291">AK842*10^15/10^6*10^(-6)*線量率定数2</f>
        <v>1.6553765740321176E-214</v>
      </c>
      <c r="AO842" s="236">
        <f t="shared" ref="AO842:AO905" si="292">AL842+AM842+AN842</f>
        <v>5533.4786185148469</v>
      </c>
      <c r="AP842" s="241">
        <f t="shared" ref="AP842:AP905" si="293">AO842/133785</f>
        <v>4.1360979321410078E-2</v>
      </c>
    </row>
    <row r="843" spans="21:42">
      <c r="U843" s="251">
        <v>834</v>
      </c>
      <c r="V843" s="252">
        <f t="shared" si="279"/>
        <v>0.69181236511209487</v>
      </c>
      <c r="W843" s="252">
        <f t="shared" si="280"/>
        <v>4.6768235602971126E-3</v>
      </c>
      <c r="X843" s="253">
        <f t="shared" si="281"/>
        <v>7.9023863833771153E-220</v>
      </c>
      <c r="Y843" s="254">
        <f t="shared" ref="Y843:Y906" si="294">Y842+7</f>
        <v>46453</v>
      </c>
      <c r="Z843" s="255">
        <f t="shared" si="282"/>
        <v>10.377185476681422</v>
      </c>
      <c r="AA843" s="255">
        <f t="shared" si="283"/>
        <v>8.4182824085348024E-2</v>
      </c>
      <c r="AB843" s="253">
        <f t="shared" si="284"/>
        <v>1.2643818213403385E-217</v>
      </c>
      <c r="AC843" s="256">
        <f t="shared" si="276"/>
        <v>944.32387837800934</v>
      </c>
      <c r="AD843" s="257">
        <f t="shared" si="277"/>
        <v>20.540609076824914</v>
      </c>
      <c r="AE843" s="258">
        <f t="shared" si="278"/>
        <v>8.2184818387122017E-216</v>
      </c>
      <c r="AF843" s="236">
        <f t="shared" si="285"/>
        <v>964.86448745483426</v>
      </c>
      <c r="AG843" s="237">
        <f t="shared" ref="AG843:AG906" si="295">AF843/16157</f>
        <v>5.9718047128478939E-2</v>
      </c>
      <c r="AH843" s="254">
        <f t="shared" ref="AH843:AH906" si="296">AH842+7</f>
        <v>37366</v>
      </c>
      <c r="AI843" s="259">
        <f t="shared" si="286"/>
        <v>60.187675764752257</v>
      </c>
      <c r="AJ843" s="259">
        <f t="shared" si="287"/>
        <v>0.21981070733396429</v>
      </c>
      <c r="AK843" s="253">
        <f t="shared" si="288"/>
        <v>1.3908200034743722E-216</v>
      </c>
      <c r="AL843" s="256">
        <f t="shared" si="289"/>
        <v>5477.0784945924552</v>
      </c>
      <c r="AM843" s="257">
        <f t="shared" si="290"/>
        <v>53.633812589487285</v>
      </c>
      <c r="AN843" s="258">
        <f t="shared" si="291"/>
        <v>9.0403300225834194E-215</v>
      </c>
      <c r="AO843" s="236">
        <f t="shared" si="292"/>
        <v>5530.7123071819424</v>
      </c>
      <c r="AP843" s="241">
        <f t="shared" si="293"/>
        <v>4.1340302030735451E-2</v>
      </c>
    </row>
    <row r="844" spans="21:42">
      <c r="U844" s="251">
        <v>835</v>
      </c>
      <c r="V844" s="252">
        <f t="shared" si="279"/>
        <v>0.69150680707170986</v>
      </c>
      <c r="W844" s="252">
        <f t="shared" si="280"/>
        <v>4.6468340400885296E-3</v>
      </c>
      <c r="X844" s="253">
        <f t="shared" si="281"/>
        <v>4.3156452732501089E-220</v>
      </c>
      <c r="Y844" s="254">
        <f t="shared" si="294"/>
        <v>46460</v>
      </c>
      <c r="Z844" s="255">
        <f t="shared" si="282"/>
        <v>10.372602106075648</v>
      </c>
      <c r="AA844" s="255">
        <f t="shared" si="283"/>
        <v>8.3643012721593538E-2</v>
      </c>
      <c r="AB844" s="253">
        <f t="shared" si="284"/>
        <v>6.9050324372001745E-218</v>
      </c>
      <c r="AC844" s="256">
        <f t="shared" si="276"/>
        <v>943.90679165288384</v>
      </c>
      <c r="AD844" s="257">
        <f t="shared" si="277"/>
        <v>20.408895104068819</v>
      </c>
      <c r="AE844" s="258">
        <f t="shared" si="278"/>
        <v>4.4882710841801132E-216</v>
      </c>
      <c r="AF844" s="236">
        <f t="shared" si="285"/>
        <v>964.31568675695269</v>
      </c>
      <c r="AG844" s="237">
        <f t="shared" si="295"/>
        <v>5.9684080383546001E-2</v>
      </c>
      <c r="AH844" s="254">
        <f t="shared" si="296"/>
        <v>37373</v>
      </c>
      <c r="AI844" s="259">
        <f t="shared" si="286"/>
        <v>60.16109221523876</v>
      </c>
      <c r="AJ844" s="259">
        <f t="shared" si="287"/>
        <v>0.2184011998841609</v>
      </c>
      <c r="AK844" s="253">
        <f t="shared" si="288"/>
        <v>7.5955356809201918E-217</v>
      </c>
      <c r="AL844" s="256">
        <f t="shared" si="289"/>
        <v>5474.659391586727</v>
      </c>
      <c r="AM844" s="257">
        <f t="shared" si="290"/>
        <v>53.289892771735254</v>
      </c>
      <c r="AN844" s="258">
        <f t="shared" si="291"/>
        <v>4.9370981925981246E-215</v>
      </c>
      <c r="AO844" s="236">
        <f t="shared" si="292"/>
        <v>5527.9492843584621</v>
      </c>
      <c r="AP844" s="241">
        <f t="shared" si="293"/>
        <v>4.1319649320614882E-2</v>
      </c>
    </row>
    <row r="845" spans="21:42">
      <c r="U845" s="251">
        <v>836</v>
      </c>
      <c r="V845" s="252">
        <f t="shared" si="279"/>
        <v>0.69120138398947362</v>
      </c>
      <c r="W845" s="252">
        <f t="shared" si="280"/>
        <v>4.6170368237611484E-3</v>
      </c>
      <c r="X845" s="253">
        <f t="shared" si="281"/>
        <v>2.3568569316860603E-220</v>
      </c>
      <c r="Y845" s="254">
        <f t="shared" si="294"/>
        <v>46467</v>
      </c>
      <c r="Z845" s="255">
        <f t="shared" si="282"/>
        <v>10.368020759842103</v>
      </c>
      <c r="AA845" s="255">
        <f t="shared" si="283"/>
        <v>8.310666282770067E-2</v>
      </c>
      <c r="AB845" s="253">
        <f t="shared" si="284"/>
        <v>3.7709710906976962E-218</v>
      </c>
      <c r="AC845" s="256">
        <f t="shared" si="276"/>
        <v>943.48988914563142</v>
      </c>
      <c r="AD845" s="257">
        <f t="shared" si="277"/>
        <v>20.278025729958966</v>
      </c>
      <c r="AE845" s="258">
        <f t="shared" si="278"/>
        <v>2.4511312089535028E-216</v>
      </c>
      <c r="AF845" s="236">
        <f t="shared" si="285"/>
        <v>963.76791487559035</v>
      </c>
      <c r="AG845" s="237">
        <f t="shared" si="295"/>
        <v>5.9650177314822701E-2</v>
      </c>
      <c r="AH845" s="254">
        <f t="shared" si="296"/>
        <v>37380</v>
      </c>
      <c r="AI845" s="259">
        <f t="shared" si="286"/>
        <v>60.134520407084203</v>
      </c>
      <c r="AJ845" s="259">
        <f t="shared" si="287"/>
        <v>0.21700073071677398</v>
      </c>
      <c r="AK845" s="253">
        <f t="shared" si="288"/>
        <v>4.1480681997674661E-217</v>
      </c>
      <c r="AL845" s="256">
        <f t="shared" si="289"/>
        <v>5472.2413570446615</v>
      </c>
      <c r="AM845" s="257">
        <f t="shared" si="290"/>
        <v>52.948178294892841</v>
      </c>
      <c r="AN845" s="258">
        <f t="shared" si="291"/>
        <v>2.6962443298488526E-215</v>
      </c>
      <c r="AO845" s="236">
        <f t="shared" si="292"/>
        <v>5525.1895353395539</v>
      </c>
      <c r="AP845" s="241">
        <f t="shared" si="293"/>
        <v>4.1299021081134313E-2</v>
      </c>
    </row>
    <row r="846" spans="21:42">
      <c r="U846" s="251">
        <v>837</v>
      </c>
      <c r="V846" s="252">
        <f t="shared" si="279"/>
        <v>0.69089609580577793</v>
      </c>
      <c r="W846" s="252">
        <f t="shared" si="280"/>
        <v>4.5874306781914483E-3</v>
      </c>
      <c r="X846" s="253">
        <f t="shared" si="281"/>
        <v>1.2871249244851975E-220</v>
      </c>
      <c r="Y846" s="254">
        <f t="shared" si="294"/>
        <v>46474</v>
      </c>
      <c r="Z846" s="255">
        <f t="shared" si="282"/>
        <v>10.363441437086669</v>
      </c>
      <c r="AA846" s="255">
        <f t="shared" si="283"/>
        <v>8.2573752207446074E-2</v>
      </c>
      <c r="AB846" s="253">
        <f t="shared" si="284"/>
        <v>2.059399879176316E-218</v>
      </c>
      <c r="AC846" s="256">
        <f t="shared" si="276"/>
        <v>943.07317077488665</v>
      </c>
      <c r="AD846" s="257">
        <f t="shared" si="277"/>
        <v>20.147995538616843</v>
      </c>
      <c r="AE846" s="258">
        <f t="shared" si="278"/>
        <v>1.3386099214646054E-216</v>
      </c>
      <c r="AF846" s="236">
        <f t="shared" si="285"/>
        <v>963.22116631350355</v>
      </c>
      <c r="AG846" s="237">
        <f t="shared" si="295"/>
        <v>5.9616337582069912E-2</v>
      </c>
      <c r="AH846" s="254">
        <f t="shared" si="296"/>
        <v>37387</v>
      </c>
      <c r="AI846" s="259">
        <f t="shared" si="286"/>
        <v>60.107960335102682</v>
      </c>
      <c r="AJ846" s="259">
        <f t="shared" si="287"/>
        <v>0.21560924187499808</v>
      </c>
      <c r="AK846" s="253">
        <f t="shared" si="288"/>
        <v>2.2653398670939475E-217</v>
      </c>
      <c r="AL846" s="256">
        <f t="shared" si="289"/>
        <v>5469.8243904943429</v>
      </c>
      <c r="AM846" s="257">
        <f t="shared" si="290"/>
        <v>52.60865501749953</v>
      </c>
      <c r="AN846" s="258">
        <f t="shared" si="291"/>
        <v>1.4724709136110659E-215</v>
      </c>
      <c r="AO846" s="236">
        <f t="shared" si="292"/>
        <v>5522.4330455118425</v>
      </c>
      <c r="AP846" s="241">
        <f t="shared" si="293"/>
        <v>4.1278417203063439E-2</v>
      </c>
    </row>
    <row r="847" spans="21:42">
      <c r="U847" s="251">
        <v>838</v>
      </c>
      <c r="V847" s="252">
        <f t="shared" si="279"/>
        <v>0.69059094246104136</v>
      </c>
      <c r="W847" s="252">
        <f t="shared" si="280"/>
        <v>4.5580143781631501E-3</v>
      </c>
      <c r="X847" s="253">
        <f t="shared" si="281"/>
        <v>7.0292369000347149E-221</v>
      </c>
      <c r="Y847" s="254">
        <f t="shared" si="294"/>
        <v>46481</v>
      </c>
      <c r="Z847" s="255">
        <f t="shared" si="282"/>
        <v>10.358864136915621</v>
      </c>
      <c r="AA847" s="255">
        <f t="shared" si="283"/>
        <v>8.2044258806936707E-2</v>
      </c>
      <c r="AB847" s="253">
        <f t="shared" si="284"/>
        <v>1.1246779040055543E-218</v>
      </c>
      <c r="AC847" s="256">
        <f t="shared" si="276"/>
        <v>942.65663645932148</v>
      </c>
      <c r="AD847" s="257">
        <f t="shared" si="277"/>
        <v>20.018799148892555</v>
      </c>
      <c r="AE847" s="258">
        <f t="shared" si="278"/>
        <v>7.3104063760361016E-217</v>
      </c>
      <c r="AF847" s="236">
        <f t="shared" si="285"/>
        <v>962.675435608214</v>
      </c>
      <c r="AG847" s="237">
        <f t="shared" si="295"/>
        <v>5.9582560847200226E-2</v>
      </c>
      <c r="AH847" s="254">
        <f t="shared" si="296"/>
        <v>37394</v>
      </c>
      <c r="AI847" s="259">
        <f t="shared" si="286"/>
        <v>60.081411994110596</v>
      </c>
      <c r="AJ847" s="259">
        <f t="shared" si="287"/>
        <v>0.21422667577366805</v>
      </c>
      <c r="AK847" s="253">
        <f t="shared" si="288"/>
        <v>1.2371456944061098E-217</v>
      </c>
      <c r="AL847" s="256">
        <f t="shared" si="289"/>
        <v>5467.4084914640644</v>
      </c>
      <c r="AM847" s="257">
        <f t="shared" si="290"/>
        <v>52.271308888774996</v>
      </c>
      <c r="AN847" s="258">
        <f t="shared" si="291"/>
        <v>8.0414470136397129E-216</v>
      </c>
      <c r="AO847" s="236">
        <f t="shared" si="292"/>
        <v>5519.6798003528393</v>
      </c>
      <c r="AP847" s="241">
        <f t="shared" si="293"/>
        <v>4.1257837577851321E-2</v>
      </c>
    </row>
    <row r="848" spans="21:42">
      <c r="U848" s="251">
        <v>839</v>
      </c>
      <c r="V848" s="252">
        <f t="shared" si="279"/>
        <v>0.69028592389570842</v>
      </c>
      <c r="W848" s="252">
        <f t="shared" si="280"/>
        <v>4.5287867063165234E-3</v>
      </c>
      <c r="X848" s="253">
        <f t="shared" si="281"/>
        <v>3.8388015379757404E-221</v>
      </c>
      <c r="Y848" s="254">
        <f t="shared" si="294"/>
        <v>46488</v>
      </c>
      <c r="Z848" s="255">
        <f t="shared" si="282"/>
        <v>10.354288858435627</v>
      </c>
      <c r="AA848" s="255">
        <f t="shared" si="283"/>
        <v>8.1518160713697427E-2</v>
      </c>
      <c r="AB848" s="253">
        <f t="shared" si="284"/>
        <v>6.1420824607611842E-219</v>
      </c>
      <c r="AC848" s="256">
        <f t="shared" si="276"/>
        <v>942.24028611764174</v>
      </c>
      <c r="AD848" s="257">
        <f t="shared" si="277"/>
        <v>19.890431214142168</v>
      </c>
      <c r="AE848" s="258">
        <f t="shared" si="278"/>
        <v>3.9923535994947699E-217</v>
      </c>
      <c r="AF848" s="236">
        <f t="shared" si="285"/>
        <v>962.1307173317839</v>
      </c>
      <c r="AG848" s="237">
        <f t="shared" si="295"/>
        <v>5.954884677426403E-2</v>
      </c>
      <c r="AH848" s="254">
        <f t="shared" si="296"/>
        <v>37401</v>
      </c>
      <c r="AI848" s="259">
        <f t="shared" si="286"/>
        <v>60.054875378926631</v>
      </c>
      <c r="AJ848" s="259">
        <f t="shared" si="287"/>
        <v>0.2128529751968766</v>
      </c>
      <c r="AK848" s="253">
        <f t="shared" si="288"/>
        <v>6.7562907068373029E-218</v>
      </c>
      <c r="AL848" s="256">
        <f t="shared" si="289"/>
        <v>5464.9936594823239</v>
      </c>
      <c r="AM848" s="257">
        <f t="shared" si="290"/>
        <v>51.936125948037883</v>
      </c>
      <c r="AN848" s="258">
        <f t="shared" si="291"/>
        <v>4.3915889594442465E-216</v>
      </c>
      <c r="AO848" s="236">
        <f t="shared" si="292"/>
        <v>5516.9297854303613</v>
      </c>
      <c r="AP848" s="241">
        <f t="shared" si="293"/>
        <v>4.1237282097622015E-2</v>
      </c>
    </row>
    <row r="849" spans="21:42">
      <c r="U849" s="251">
        <v>840</v>
      </c>
      <c r="V849" s="252">
        <f t="shared" si="279"/>
        <v>0.68998104005025029</v>
      </c>
      <c r="W849" s="252">
        <f t="shared" si="280"/>
        <v>4.4997464530979886E-3</v>
      </c>
      <c r="X849" s="253">
        <f t="shared" si="281"/>
        <v>2.0964433917278621E-221</v>
      </c>
      <c r="Y849" s="254">
        <f t="shared" si="294"/>
        <v>46495</v>
      </c>
      <c r="Z849" s="255">
        <f t="shared" si="282"/>
        <v>10.349715600753754</v>
      </c>
      <c r="AA849" s="255">
        <f t="shared" si="283"/>
        <v>8.0995436155763795E-2</v>
      </c>
      <c r="AB849" s="253">
        <f t="shared" si="284"/>
        <v>3.3543094267645792E-219</v>
      </c>
      <c r="AC849" s="256">
        <f t="shared" si="276"/>
        <v>941.82411966859149</v>
      </c>
      <c r="AD849" s="257">
        <f t="shared" si="277"/>
        <v>19.762886422006364</v>
      </c>
      <c r="AE849" s="258">
        <f t="shared" si="278"/>
        <v>2.1803011273969764E-217</v>
      </c>
      <c r="AF849" s="236">
        <f t="shared" si="285"/>
        <v>961.58700609059781</v>
      </c>
      <c r="AG849" s="237">
        <f t="shared" si="295"/>
        <v>5.9515195029436023E-2</v>
      </c>
      <c r="AH849" s="254">
        <f t="shared" si="296"/>
        <v>37408</v>
      </c>
      <c r="AI849" s="259">
        <f t="shared" si="286"/>
        <v>60.028350484371778</v>
      </c>
      <c r="AJ849" s="259">
        <f t="shared" si="287"/>
        <v>0.21148808329560548</v>
      </c>
      <c r="AK849" s="253">
        <f t="shared" si="288"/>
        <v>3.6897403694410375E-218</v>
      </c>
      <c r="AL849" s="256">
        <f t="shared" si="289"/>
        <v>5462.5798940778304</v>
      </c>
      <c r="AM849" s="257">
        <f t="shared" si="290"/>
        <v>51.603092324127729</v>
      </c>
      <c r="AN849" s="258">
        <f t="shared" si="291"/>
        <v>2.3983312401366746E-216</v>
      </c>
      <c r="AO849" s="236">
        <f t="shared" si="292"/>
        <v>5514.1829864019583</v>
      </c>
      <c r="AP849" s="241">
        <f t="shared" si="293"/>
        <v>4.1216750655170296E-2</v>
      </c>
    </row>
    <row r="850" spans="21:42">
      <c r="U850" s="251">
        <v>841</v>
      </c>
      <c r="V850" s="252">
        <f t="shared" si="279"/>
        <v>0.68967629086516391</v>
      </c>
      <c r="W850" s="252">
        <f t="shared" si="280"/>
        <v>4.4708924167100707E-3</v>
      </c>
      <c r="X850" s="253">
        <f t="shared" si="281"/>
        <v>1.1449080790554531E-221</v>
      </c>
      <c r="Y850" s="254">
        <f t="shared" si="294"/>
        <v>46502</v>
      </c>
      <c r="Z850" s="255">
        <f t="shared" si="282"/>
        <v>10.345144362977459</v>
      </c>
      <c r="AA850" s="255">
        <f t="shared" si="283"/>
        <v>8.0476063500781278E-2</v>
      </c>
      <c r="AB850" s="253">
        <f t="shared" si="284"/>
        <v>1.831852926488725E-219</v>
      </c>
      <c r="AC850" s="256">
        <f t="shared" si="276"/>
        <v>941.40813703094886</v>
      </c>
      <c r="AD850" s="257">
        <f t="shared" si="277"/>
        <v>19.636159494190633</v>
      </c>
      <c r="AE850" s="258">
        <f t="shared" si="278"/>
        <v>1.1907044022176713E-217</v>
      </c>
      <c r="AF850" s="236">
        <f t="shared" si="285"/>
        <v>961.04429652513954</v>
      </c>
      <c r="AG850" s="237">
        <f t="shared" si="295"/>
        <v>5.9481605281001396E-2</v>
      </c>
      <c r="AH850" s="254">
        <f t="shared" si="296"/>
        <v>37415</v>
      </c>
      <c r="AI850" s="259">
        <f t="shared" si="286"/>
        <v>60.001837305269262</v>
      </c>
      <c r="AJ850" s="259">
        <f t="shared" si="287"/>
        <v>0.21013194358537332</v>
      </c>
      <c r="AK850" s="253">
        <f t="shared" si="288"/>
        <v>2.0150382191375975E-218</v>
      </c>
      <c r="AL850" s="256">
        <f t="shared" si="289"/>
        <v>5460.167194779503</v>
      </c>
      <c r="AM850" s="257">
        <f t="shared" si="290"/>
        <v>51.272194234831083</v>
      </c>
      <c r="AN850" s="258">
        <f t="shared" si="291"/>
        <v>1.3097748424394382E-216</v>
      </c>
      <c r="AO850" s="236">
        <f t="shared" si="292"/>
        <v>5511.4393890143338</v>
      </c>
      <c r="AP850" s="241">
        <f t="shared" si="293"/>
        <v>4.1196243143957346E-2</v>
      </c>
    </row>
    <row r="851" spans="21:42">
      <c r="U851" s="251">
        <v>842</v>
      </c>
      <c r="V851" s="252">
        <f t="shared" si="279"/>
        <v>0.68937167628097307</v>
      </c>
      <c r="W851" s="252">
        <f t="shared" si="280"/>
        <v>4.4422234030616651E-3</v>
      </c>
      <c r="X851" s="253">
        <f t="shared" si="281"/>
        <v>6.2525633396954757E-222</v>
      </c>
      <c r="Y851" s="254">
        <f t="shared" si="294"/>
        <v>46509</v>
      </c>
      <c r="Z851" s="255">
        <f t="shared" si="282"/>
        <v>10.340575144214595</v>
      </c>
      <c r="AA851" s="255">
        <f t="shared" si="283"/>
        <v>7.9960021255109967E-2</v>
      </c>
      <c r="AB851" s="253">
        <f t="shared" si="284"/>
        <v>1.0004101343512761E-219</v>
      </c>
      <c r="AC851" s="256">
        <f t="shared" si="276"/>
        <v>940.99233812352816</v>
      </c>
      <c r="AD851" s="257">
        <f t="shared" si="277"/>
        <v>19.510245186246831</v>
      </c>
      <c r="AE851" s="258">
        <f t="shared" si="278"/>
        <v>6.502665873283294E-218</v>
      </c>
      <c r="AF851" s="236">
        <f t="shared" si="285"/>
        <v>960.50258330977499</v>
      </c>
      <c r="AG851" s="237">
        <f t="shared" si="295"/>
        <v>5.9448077199342392E-2</v>
      </c>
      <c r="AH851" s="254">
        <f t="shared" si="296"/>
        <v>37422</v>
      </c>
      <c r="AI851" s="259">
        <f t="shared" si="286"/>
        <v>59.975335836444657</v>
      </c>
      <c r="AJ851" s="259">
        <f t="shared" si="287"/>
        <v>0.20878449994389825</v>
      </c>
      <c r="AK851" s="253">
        <f t="shared" si="288"/>
        <v>1.1004511477864037E-218</v>
      </c>
      <c r="AL851" s="256">
        <f t="shared" si="289"/>
        <v>5457.7555611164635</v>
      </c>
      <c r="AM851" s="257">
        <f t="shared" si="290"/>
        <v>50.943417986311175</v>
      </c>
      <c r="AN851" s="258">
        <f t="shared" si="291"/>
        <v>7.1529324606116236E-217</v>
      </c>
      <c r="AO851" s="236">
        <f t="shared" si="292"/>
        <v>5508.6989791027745</v>
      </c>
      <c r="AP851" s="241">
        <f t="shared" si="293"/>
        <v>4.1175759458106476E-2</v>
      </c>
    </row>
    <row r="852" spans="21:42">
      <c r="U852" s="251">
        <v>843</v>
      </c>
      <c r="V852" s="252">
        <f t="shared" si="279"/>
        <v>0.68906719623822732</v>
      </c>
      <c r="W852" s="252">
        <f t="shared" si="280"/>
        <v>4.4137382257186282E-3</v>
      </c>
      <c r="X852" s="253">
        <f t="shared" si="281"/>
        <v>3.4146451607846396E-222</v>
      </c>
      <c r="Y852" s="254">
        <f t="shared" si="294"/>
        <v>46516</v>
      </c>
      <c r="Z852" s="255">
        <f t="shared" si="282"/>
        <v>10.33600794357341</v>
      </c>
      <c r="AA852" s="255">
        <f t="shared" si="283"/>
        <v>7.9447288062935301E-2</v>
      </c>
      <c r="AB852" s="253">
        <f t="shared" si="284"/>
        <v>5.4634322572554234E-220</v>
      </c>
      <c r="AC852" s="256">
        <f t="shared" si="276"/>
        <v>940.57672286518027</v>
      </c>
      <c r="AD852" s="257">
        <f t="shared" si="277"/>
        <v>19.385138287356209</v>
      </c>
      <c r="AE852" s="258">
        <f t="shared" si="278"/>
        <v>3.5512309672160248E-218</v>
      </c>
      <c r="AF852" s="236">
        <f t="shared" si="285"/>
        <v>959.96186115253647</v>
      </c>
      <c r="AG852" s="237">
        <f t="shared" si="295"/>
        <v>5.9414610456924956E-2</v>
      </c>
      <c r="AH852" s="254">
        <f t="shared" si="296"/>
        <v>37429</v>
      </c>
      <c r="AI852" s="259">
        <f t="shared" si="286"/>
        <v>59.948846072725779</v>
      </c>
      <c r="AJ852" s="259">
        <f t="shared" si="287"/>
        <v>0.20744569660877551</v>
      </c>
      <c r="AK852" s="253">
        <f t="shared" si="288"/>
        <v>6.0097754829809652E-219</v>
      </c>
      <c r="AL852" s="256">
        <f t="shared" si="289"/>
        <v>5455.3449926180456</v>
      </c>
      <c r="AM852" s="257">
        <f t="shared" si="290"/>
        <v>50.616749972541214</v>
      </c>
      <c r="AN852" s="258">
        <f t="shared" si="291"/>
        <v>3.9063540639376278E-217</v>
      </c>
      <c r="AO852" s="236">
        <f t="shared" si="292"/>
        <v>5505.9617425905872</v>
      </c>
      <c r="AP852" s="241">
        <f t="shared" si="293"/>
        <v>4.1155299492398906E-2</v>
      </c>
    </row>
    <row r="853" spans="21:42">
      <c r="U853" s="251">
        <v>844</v>
      </c>
      <c r="V853" s="252">
        <f t="shared" si="279"/>
        <v>0.68876285067750276</v>
      </c>
      <c r="W853" s="252">
        <f t="shared" si="280"/>
        <v>4.3854357058546595E-3</v>
      </c>
      <c r="X853" s="253">
        <f t="shared" si="281"/>
        <v>1.8648034319056027E-222</v>
      </c>
      <c r="Y853" s="254">
        <f t="shared" si="294"/>
        <v>46523</v>
      </c>
      <c r="Z853" s="255">
        <f t="shared" si="282"/>
        <v>10.331442760162542</v>
      </c>
      <c r="AA853" s="255">
        <f t="shared" si="283"/>
        <v>7.893784270538387E-2</v>
      </c>
      <c r="AB853" s="253">
        <f t="shared" si="284"/>
        <v>2.9836854910489643E-220</v>
      </c>
      <c r="AC853" s="256">
        <f t="shared" si="276"/>
        <v>940.16129117479124</v>
      </c>
      <c r="AD853" s="257">
        <f t="shared" si="277"/>
        <v>19.260833620113665</v>
      </c>
      <c r="AE853" s="258">
        <f t="shared" si="278"/>
        <v>1.9393955691818265E-218</v>
      </c>
      <c r="AF853" s="236">
        <f t="shared" si="285"/>
        <v>959.4221247949049</v>
      </c>
      <c r="AG853" s="237">
        <f t="shared" si="295"/>
        <v>5.9381204728285258E-2</v>
      </c>
      <c r="AH853" s="254">
        <f t="shared" si="296"/>
        <v>37436</v>
      </c>
      <c r="AI853" s="259">
        <f t="shared" si="286"/>
        <v>59.92236800894274</v>
      </c>
      <c r="AJ853" s="259">
        <f t="shared" si="287"/>
        <v>0.20611547817516901</v>
      </c>
      <c r="AK853" s="253">
        <f t="shared" si="288"/>
        <v>3.2820540401538605E-219</v>
      </c>
      <c r="AL853" s="256">
        <f t="shared" si="289"/>
        <v>5452.9354888137887</v>
      </c>
      <c r="AM853" s="257">
        <f t="shared" si="290"/>
        <v>50.292176674741235</v>
      </c>
      <c r="AN853" s="258">
        <f t="shared" si="291"/>
        <v>2.1333351261000089E-217</v>
      </c>
      <c r="AO853" s="236">
        <f t="shared" si="292"/>
        <v>5503.22766548853</v>
      </c>
      <c r="AP853" s="241">
        <f t="shared" si="293"/>
        <v>4.1134863142269537E-2</v>
      </c>
    </row>
    <row r="854" spans="21:42">
      <c r="U854" s="251">
        <v>845</v>
      </c>
      <c r="V854" s="252">
        <f t="shared" si="279"/>
        <v>0.68845863953940201</v>
      </c>
      <c r="W854" s="252">
        <f t="shared" si="280"/>
        <v>4.3573146722025334E-3</v>
      </c>
      <c r="X854" s="253">
        <f t="shared" si="281"/>
        <v>1.0184050394414127E-222</v>
      </c>
      <c r="Y854" s="254">
        <f t="shared" si="294"/>
        <v>46530</v>
      </c>
      <c r="Z854" s="255">
        <f t="shared" si="282"/>
        <v>10.32687959309103</v>
      </c>
      <c r="AA854" s="255">
        <f t="shared" si="283"/>
        <v>7.8431664099645595E-2</v>
      </c>
      <c r="AB854" s="253">
        <f t="shared" si="284"/>
        <v>1.6294480631062603E-220</v>
      </c>
      <c r="AC854" s="256">
        <f t="shared" si="276"/>
        <v>939.7460429712836</v>
      </c>
      <c r="AD854" s="257">
        <f t="shared" si="277"/>
        <v>19.137326040313525</v>
      </c>
      <c r="AE854" s="258">
        <f t="shared" si="278"/>
        <v>1.0591412410190692E-218</v>
      </c>
      <c r="AF854" s="236">
        <f t="shared" si="285"/>
        <v>958.8833690115971</v>
      </c>
      <c r="AG854" s="237">
        <f t="shared" si="295"/>
        <v>5.9347859690016533E-2</v>
      </c>
      <c r="AH854" s="254">
        <f t="shared" si="296"/>
        <v>37443</v>
      </c>
      <c r="AI854" s="259">
        <f t="shared" si="286"/>
        <v>59.895901639927978</v>
      </c>
      <c r="AJ854" s="259">
        <f t="shared" si="287"/>
        <v>0.20479378959351907</v>
      </c>
      <c r="AK854" s="253">
        <f t="shared" si="288"/>
        <v>1.7923928694168863E-219</v>
      </c>
      <c r="AL854" s="256">
        <f t="shared" si="289"/>
        <v>5450.5270492334457</v>
      </c>
      <c r="AM854" s="257">
        <f t="shared" si="290"/>
        <v>49.96968466081865</v>
      </c>
      <c r="AN854" s="258">
        <f t="shared" si="291"/>
        <v>1.1650553651209759E-217</v>
      </c>
      <c r="AO854" s="236">
        <f t="shared" si="292"/>
        <v>5500.4967338942643</v>
      </c>
      <c r="AP854" s="241">
        <f t="shared" si="293"/>
        <v>4.1114450303802848E-2</v>
      </c>
    </row>
    <row r="855" spans="21:42">
      <c r="U855" s="251">
        <v>846</v>
      </c>
      <c r="V855" s="252">
        <f t="shared" si="279"/>
        <v>0.68815456276455322</v>
      </c>
      <c r="W855" s="252">
        <f t="shared" si="280"/>
        <v>4.3293739610056224E-3</v>
      </c>
      <c r="X855" s="253">
        <f t="shared" si="281"/>
        <v>5.5617058967963562E-223</v>
      </c>
      <c r="Y855" s="254">
        <f t="shared" si="294"/>
        <v>46537</v>
      </c>
      <c r="Z855" s="255">
        <f t="shared" si="282"/>
        <v>10.322318441468298</v>
      </c>
      <c r="AA855" s="255">
        <f t="shared" si="283"/>
        <v>7.7928731298101198E-2</v>
      </c>
      <c r="AB855" s="253">
        <f t="shared" si="284"/>
        <v>8.8987294348741699E-221</v>
      </c>
      <c r="AC855" s="256">
        <f t="shared" si="276"/>
        <v>939.33097817361511</v>
      </c>
      <c r="AD855" s="257">
        <f t="shared" si="277"/>
        <v>19.014610436736692</v>
      </c>
      <c r="AE855" s="258">
        <f t="shared" si="278"/>
        <v>5.7841741326682107E-219</v>
      </c>
      <c r="AF855" s="236">
        <f t="shared" si="285"/>
        <v>958.3455886103518</v>
      </c>
      <c r="AG855" s="237">
        <f t="shared" si="295"/>
        <v>5.9314575020755822E-2</v>
      </c>
      <c r="AH855" s="254">
        <f t="shared" si="296"/>
        <v>37450</v>
      </c>
      <c r="AI855" s="259">
        <f t="shared" si="286"/>
        <v>59.869446960516129</v>
      </c>
      <c r="AJ855" s="259">
        <f t="shared" si="287"/>
        <v>0.20348057616726425</v>
      </c>
      <c r="AK855" s="253">
        <f t="shared" si="288"/>
        <v>9.7886023783615873E-220</v>
      </c>
      <c r="AL855" s="256">
        <f t="shared" si="289"/>
        <v>5448.1196734069672</v>
      </c>
      <c r="AM855" s="257">
        <f t="shared" si="290"/>
        <v>49.649260584812474</v>
      </c>
      <c r="AN855" s="258">
        <f t="shared" si="291"/>
        <v>6.3625915459350314E-218</v>
      </c>
      <c r="AO855" s="236">
        <f t="shared" si="292"/>
        <v>5497.7689339917797</v>
      </c>
      <c r="AP855" s="241">
        <f t="shared" si="293"/>
        <v>4.1094060873728591E-2</v>
      </c>
    </row>
    <row r="856" spans="21:42">
      <c r="U856" s="251">
        <v>847</v>
      </c>
      <c r="V856" s="252">
        <f t="shared" si="279"/>
        <v>0.68785062029361133</v>
      </c>
      <c r="W856" s="252">
        <f t="shared" si="280"/>
        <v>4.3016124159697307E-3</v>
      </c>
      <c r="X856" s="253">
        <f t="shared" si="281"/>
        <v>3.0373546167275093E-223</v>
      </c>
      <c r="Y856" s="254">
        <f t="shared" si="294"/>
        <v>46544</v>
      </c>
      <c r="Z856" s="255">
        <f t="shared" si="282"/>
        <v>10.31775930440417</v>
      </c>
      <c r="AA856" s="255">
        <f t="shared" si="283"/>
        <v>7.7429023487455145E-2</v>
      </c>
      <c r="AB856" s="253">
        <f t="shared" si="284"/>
        <v>4.8597673867640144E-221</v>
      </c>
      <c r="AC856" s="256">
        <f t="shared" si="276"/>
        <v>938.91609670077924</v>
      </c>
      <c r="AD856" s="257">
        <f t="shared" si="277"/>
        <v>18.892681730939053</v>
      </c>
      <c r="AE856" s="258">
        <f t="shared" si="278"/>
        <v>3.1588488013966085E-219</v>
      </c>
      <c r="AF856" s="236">
        <f t="shared" si="285"/>
        <v>957.80877843171834</v>
      </c>
      <c r="AG856" s="237">
        <f t="shared" si="295"/>
        <v>5.9281350401170906E-2</v>
      </c>
      <c r="AH856" s="254">
        <f t="shared" si="296"/>
        <v>37457</v>
      </c>
      <c r="AI856" s="259">
        <f t="shared" si="286"/>
        <v>59.843003965544185</v>
      </c>
      <c r="AJ856" s="259">
        <f t="shared" si="287"/>
        <v>0.20217578355057733</v>
      </c>
      <c r="AK856" s="253">
        <f t="shared" si="288"/>
        <v>5.3457441254404165E-220</v>
      </c>
      <c r="AL856" s="256">
        <f t="shared" si="289"/>
        <v>5445.7133608645199</v>
      </c>
      <c r="AM856" s="257">
        <f t="shared" si="290"/>
        <v>49.330891186340871</v>
      </c>
      <c r="AN856" s="258">
        <f t="shared" si="291"/>
        <v>3.4747336815362702E-218</v>
      </c>
      <c r="AO856" s="236">
        <f t="shared" si="292"/>
        <v>5495.0442520508605</v>
      </c>
      <c r="AP856" s="241">
        <f t="shared" si="293"/>
        <v>4.10736947494178E-2</v>
      </c>
    </row>
    <row r="857" spans="21:42">
      <c r="U857" s="251">
        <v>848</v>
      </c>
      <c r="V857" s="252">
        <f t="shared" si="279"/>
        <v>0.68754681206725721</v>
      </c>
      <c r="W857" s="252">
        <f t="shared" si="280"/>
        <v>4.2740288882152601E-3</v>
      </c>
      <c r="X857" s="253">
        <f t="shared" si="281"/>
        <v>1.658757805418826E-223</v>
      </c>
      <c r="Y857" s="254">
        <f t="shared" si="294"/>
        <v>46551</v>
      </c>
      <c r="Z857" s="255">
        <f t="shared" si="282"/>
        <v>10.313202181008858</v>
      </c>
      <c r="AA857" s="255">
        <f t="shared" si="283"/>
        <v>7.6932519987874676E-2</v>
      </c>
      <c r="AB857" s="253">
        <f t="shared" si="284"/>
        <v>2.6540124886701216E-221</v>
      </c>
      <c r="AC857" s="256">
        <f t="shared" si="276"/>
        <v>938.50139847180594</v>
      </c>
      <c r="AD857" s="257">
        <f t="shared" si="277"/>
        <v>18.771534877041418</v>
      </c>
      <c r="AE857" s="258">
        <f t="shared" si="278"/>
        <v>1.7251081176355787E-219</v>
      </c>
      <c r="AF857" s="236">
        <f t="shared" si="285"/>
        <v>957.27293334884735</v>
      </c>
      <c r="AG857" s="237">
        <f t="shared" si="295"/>
        <v>5.9248185513947352E-2</v>
      </c>
      <c r="AH857" s="254">
        <f t="shared" si="296"/>
        <v>37464</v>
      </c>
      <c r="AI857" s="259">
        <f t="shared" si="286"/>
        <v>59.816572649851381</v>
      </c>
      <c r="AJ857" s="259">
        <f t="shared" si="287"/>
        <v>0.20087935774611723</v>
      </c>
      <c r="AK857" s="253">
        <f t="shared" si="288"/>
        <v>2.9194137375371339E-220</v>
      </c>
      <c r="AL857" s="256">
        <f t="shared" si="289"/>
        <v>5443.3081111364754</v>
      </c>
      <c r="AM857" s="257">
        <f t="shared" si="290"/>
        <v>49.014563290052592</v>
      </c>
      <c r="AN857" s="258">
        <f t="shared" si="291"/>
        <v>1.8976189293991372E-218</v>
      </c>
      <c r="AO857" s="236">
        <f t="shared" si="292"/>
        <v>5492.3226744265285</v>
      </c>
      <c r="AP857" s="241">
        <f t="shared" si="293"/>
        <v>4.1053351828878634E-2</v>
      </c>
    </row>
    <row r="858" spans="21:42">
      <c r="U858" s="251">
        <v>849</v>
      </c>
      <c r="V858" s="252">
        <f t="shared" si="279"/>
        <v>0.68724313802619807</v>
      </c>
      <c r="W858" s="252">
        <f t="shared" si="280"/>
        <v>4.2466222362296385E-3</v>
      </c>
      <c r="X858" s="253">
        <f t="shared" si="281"/>
        <v>9.0587955778527941E-224</v>
      </c>
      <c r="Y858" s="254">
        <f t="shared" si="294"/>
        <v>46558</v>
      </c>
      <c r="Z858" s="255">
        <f t="shared" si="282"/>
        <v>10.308647070392972</v>
      </c>
      <c r="AA858" s="255">
        <f t="shared" si="283"/>
        <v>7.6439200252133493E-2</v>
      </c>
      <c r="AB858" s="253">
        <f t="shared" si="284"/>
        <v>1.449407292456447E-221</v>
      </c>
      <c r="AC858" s="256">
        <f t="shared" si="276"/>
        <v>938.08688340576043</v>
      </c>
      <c r="AD858" s="257">
        <f t="shared" si="277"/>
        <v>18.651164861520574</v>
      </c>
      <c r="AE858" s="258">
        <f t="shared" si="278"/>
        <v>9.421147400966904E-220</v>
      </c>
      <c r="AF858" s="236">
        <f t="shared" si="285"/>
        <v>956.73804826728099</v>
      </c>
      <c r="AG858" s="237">
        <f t="shared" si="295"/>
        <v>5.9215080043775514E-2</v>
      </c>
      <c r="AH858" s="254">
        <f t="shared" si="296"/>
        <v>37471</v>
      </c>
      <c r="AI858" s="259">
        <f t="shared" si="286"/>
        <v>59.790153008279233</v>
      </c>
      <c r="AJ858" s="259">
        <f t="shared" si="287"/>
        <v>0.19959124510279302</v>
      </c>
      <c r="AK858" s="253">
        <f t="shared" si="288"/>
        <v>1.5943480217020917E-220</v>
      </c>
      <c r="AL858" s="256">
        <f t="shared" si="289"/>
        <v>5440.9039237534089</v>
      </c>
      <c r="AM858" s="257">
        <f t="shared" si="290"/>
        <v>48.700263805081498</v>
      </c>
      <c r="AN858" s="258">
        <f t="shared" si="291"/>
        <v>1.0363262141063595E-218</v>
      </c>
      <c r="AO858" s="236">
        <f t="shared" si="292"/>
        <v>5489.6041875584906</v>
      </c>
      <c r="AP858" s="241">
        <f t="shared" si="293"/>
        <v>4.1033032010752257E-2</v>
      </c>
    </row>
    <row r="859" spans="21:42">
      <c r="U859" s="251">
        <v>850</v>
      </c>
      <c r="V859" s="252">
        <f t="shared" si="279"/>
        <v>0.68693959811116734</v>
      </c>
      <c r="W859" s="252">
        <f t="shared" si="280"/>
        <v>4.219391325820109E-3</v>
      </c>
      <c r="X859" s="253">
        <f t="shared" si="281"/>
        <v>4.947182587672259E-224</v>
      </c>
      <c r="Y859" s="254">
        <f t="shared" si="294"/>
        <v>46565</v>
      </c>
      <c r="Z859" s="255">
        <f t="shared" si="282"/>
        <v>10.304093971667511</v>
      </c>
      <c r="AA859" s="255">
        <f t="shared" si="283"/>
        <v>7.5949043864761964E-2</v>
      </c>
      <c r="AB859" s="253">
        <f t="shared" si="284"/>
        <v>7.9154921402756147E-222</v>
      </c>
      <c r="AC859" s="256">
        <f t="shared" si="276"/>
        <v>937.67255142174338</v>
      </c>
      <c r="AD859" s="257">
        <f t="shared" si="277"/>
        <v>18.531566703001918</v>
      </c>
      <c r="AE859" s="258">
        <f t="shared" si="278"/>
        <v>5.1450698911791487E-220</v>
      </c>
      <c r="AF859" s="236">
        <f t="shared" si="285"/>
        <v>956.20411812474526</v>
      </c>
      <c r="AG859" s="237">
        <f t="shared" si="295"/>
        <v>5.9182033677337702E-2</v>
      </c>
      <c r="AH859" s="254">
        <f t="shared" si="296"/>
        <v>37478</v>
      </c>
      <c r="AI859" s="259">
        <f t="shared" si="286"/>
        <v>59.763745035671562</v>
      </c>
      <c r="AJ859" s="259">
        <f t="shared" si="287"/>
        <v>0.19831139231354514</v>
      </c>
      <c r="AK859" s="253">
        <f t="shared" si="288"/>
        <v>8.7070413543031763E-221</v>
      </c>
      <c r="AL859" s="256">
        <f t="shared" si="289"/>
        <v>5438.5007982461111</v>
      </c>
      <c r="AM859" s="257">
        <f t="shared" si="290"/>
        <v>48.387979724505009</v>
      </c>
      <c r="AN859" s="258">
        <f t="shared" si="291"/>
        <v>5.6595768802970644E-219</v>
      </c>
      <c r="AO859" s="236">
        <f t="shared" si="292"/>
        <v>5486.8887779706165</v>
      </c>
      <c r="AP859" s="241">
        <f t="shared" si="293"/>
        <v>4.1012735194308904E-2</v>
      </c>
    </row>
    <row r="860" spans="21:42">
      <c r="U860" s="251">
        <v>851</v>
      </c>
      <c r="V860" s="252">
        <f t="shared" si="279"/>
        <v>0.68663619226292461</v>
      </c>
      <c r="W860" s="252">
        <f t="shared" si="280"/>
        <v>4.1923350300667669E-3</v>
      </c>
      <c r="X860" s="253">
        <f t="shared" si="281"/>
        <v>2.701751612057684E-224</v>
      </c>
      <c r="Y860" s="254">
        <f t="shared" si="294"/>
        <v>46572</v>
      </c>
      <c r="Z860" s="255">
        <f t="shared" si="282"/>
        <v>10.29954288394387</v>
      </c>
      <c r="AA860" s="255">
        <f t="shared" si="283"/>
        <v>7.5462030541201805E-2</v>
      </c>
      <c r="AB860" s="253">
        <f t="shared" si="284"/>
        <v>4.3228025792922943E-222</v>
      </c>
      <c r="AC860" s="256">
        <f t="shared" si="276"/>
        <v>937.25840243889218</v>
      </c>
      <c r="AD860" s="257">
        <f t="shared" si="277"/>
        <v>18.412735452053241</v>
      </c>
      <c r="AE860" s="258">
        <f t="shared" si="278"/>
        <v>2.8098216765399914E-220</v>
      </c>
      <c r="AF860" s="236">
        <f t="shared" si="285"/>
        <v>955.67113789094537</v>
      </c>
      <c r="AG860" s="237">
        <f t="shared" si="295"/>
        <v>5.9149046103295501E-2</v>
      </c>
      <c r="AH860" s="254">
        <f t="shared" si="296"/>
        <v>37485</v>
      </c>
      <c r="AI860" s="259">
        <f t="shared" si="286"/>
        <v>59.737348726874444</v>
      </c>
      <c r="AJ860" s="259">
        <f t="shared" si="287"/>
        <v>0.19703974641313804</v>
      </c>
      <c r="AK860" s="253">
        <f t="shared" si="288"/>
        <v>4.7550828372215241E-221</v>
      </c>
      <c r="AL860" s="256">
        <f t="shared" si="289"/>
        <v>5436.0987341455748</v>
      </c>
      <c r="AM860" s="257">
        <f t="shared" si="290"/>
        <v>48.077698124805679</v>
      </c>
      <c r="AN860" s="258">
        <f t="shared" si="291"/>
        <v>3.0908038441939906E-219</v>
      </c>
      <c r="AO860" s="236">
        <f t="shared" si="292"/>
        <v>5484.1764322703802</v>
      </c>
      <c r="AP860" s="241">
        <f t="shared" si="293"/>
        <v>4.0992461279443733E-2</v>
      </c>
    </row>
    <row r="861" spans="21:42">
      <c r="U861" s="251">
        <v>852</v>
      </c>
      <c r="V861" s="252">
        <f t="shared" si="279"/>
        <v>0.68633292042225535</v>
      </c>
      <c r="W861" s="252">
        <f t="shared" si="280"/>
        <v>4.1654522292759307E-3</v>
      </c>
      <c r="X861" s="253">
        <f t="shared" si="281"/>
        <v>1.4754785464043277E-224</v>
      </c>
      <c r="Y861" s="254">
        <f t="shared" si="294"/>
        <v>46579</v>
      </c>
      <c r="Z861" s="255">
        <f t="shared" si="282"/>
        <v>10.29499380633383</v>
      </c>
      <c r="AA861" s="255">
        <f t="shared" si="283"/>
        <v>7.4978140126966755E-2</v>
      </c>
      <c r="AB861" s="253">
        <f t="shared" si="284"/>
        <v>2.3607656742469244E-222</v>
      </c>
      <c r="AC861" s="256">
        <f t="shared" si="276"/>
        <v>936.84443637637833</v>
      </c>
      <c r="AD861" s="257">
        <f t="shared" si="277"/>
        <v>18.294666190979882</v>
      </c>
      <c r="AE861" s="258">
        <f t="shared" si="278"/>
        <v>1.5344976882605009E-220</v>
      </c>
      <c r="AF861" s="236">
        <f t="shared" si="285"/>
        <v>955.13910256735824</v>
      </c>
      <c r="AG861" s="237">
        <f t="shared" si="295"/>
        <v>5.9116117012276925E-2</v>
      </c>
      <c r="AH861" s="254">
        <f t="shared" si="296"/>
        <v>37492</v>
      </c>
      <c r="AI861" s="259">
        <f t="shared" si="286"/>
        <v>59.710964076736218</v>
      </c>
      <c r="AJ861" s="259">
        <f t="shared" si="287"/>
        <v>0.19577625477596874</v>
      </c>
      <c r="AK861" s="253">
        <f t="shared" si="288"/>
        <v>2.5968422416716169E-221</v>
      </c>
      <c r="AL861" s="256">
        <f t="shared" si="289"/>
        <v>5433.6977309829954</v>
      </c>
      <c r="AM861" s="257">
        <f t="shared" si="290"/>
        <v>47.76940616533637</v>
      </c>
      <c r="AN861" s="258">
        <f t="shared" si="291"/>
        <v>1.6879474570865509E-219</v>
      </c>
      <c r="AO861" s="236">
        <f t="shared" si="292"/>
        <v>5481.4671371483319</v>
      </c>
      <c r="AP861" s="241">
        <f t="shared" si="293"/>
        <v>4.0972210166672886E-2</v>
      </c>
    </row>
    <row r="862" spans="21:42">
      <c r="U862" s="251">
        <v>853</v>
      </c>
      <c r="V862" s="252">
        <f t="shared" si="279"/>
        <v>0.6860297825299716</v>
      </c>
      <c r="W862" s="252">
        <f t="shared" si="280"/>
        <v>4.138741810933824E-3</v>
      </c>
      <c r="X862" s="253">
        <f t="shared" si="281"/>
        <v>8.0578722750964506E-225</v>
      </c>
      <c r="Y862" s="254">
        <f t="shared" si="294"/>
        <v>46586</v>
      </c>
      <c r="Z862" s="255">
        <f t="shared" si="282"/>
        <v>10.290446737949575</v>
      </c>
      <c r="AA862" s="255">
        <f t="shared" si="283"/>
        <v>7.4497352596808827E-2</v>
      </c>
      <c r="AB862" s="253">
        <f t="shared" si="284"/>
        <v>1.2892595640154321E-222</v>
      </c>
      <c r="AC862" s="256">
        <f t="shared" si="276"/>
        <v>936.43065315341107</v>
      </c>
      <c r="AD862" s="257">
        <f t="shared" si="277"/>
        <v>18.177354033621352</v>
      </c>
      <c r="AE862" s="258">
        <f t="shared" si="278"/>
        <v>8.3801871661003086E-221</v>
      </c>
      <c r="AF862" s="236">
        <f t="shared" si="285"/>
        <v>954.6080071870324</v>
      </c>
      <c r="AG862" s="237">
        <f t="shared" si="295"/>
        <v>5.9083246096864044E-2</v>
      </c>
      <c r="AH862" s="254">
        <f t="shared" si="296"/>
        <v>37499</v>
      </c>
      <c r="AI862" s="259">
        <f t="shared" si="286"/>
        <v>59.684591080107531</v>
      </c>
      <c r="AJ862" s="259">
        <f t="shared" si="287"/>
        <v>0.19452086511388972</v>
      </c>
      <c r="AK862" s="253">
        <f t="shared" si="288"/>
        <v>1.4181855204169754E-221</v>
      </c>
      <c r="AL862" s="256">
        <f t="shared" si="289"/>
        <v>5431.297788289784</v>
      </c>
      <c r="AM862" s="257">
        <f t="shared" si="290"/>
        <v>47.463091087789095</v>
      </c>
      <c r="AN862" s="258">
        <f t="shared" si="291"/>
        <v>9.2182058827103401E-220</v>
      </c>
      <c r="AO862" s="236">
        <f t="shared" si="292"/>
        <v>5478.7608793775735</v>
      </c>
      <c r="AP862" s="241">
        <f t="shared" si="293"/>
        <v>4.0951981757129524E-2</v>
      </c>
    </row>
    <row r="863" spans="21:42">
      <c r="U863" s="251">
        <v>854</v>
      </c>
      <c r="V863" s="252">
        <f t="shared" si="279"/>
        <v>0.68572677852691122</v>
      </c>
      <c r="W863" s="252">
        <f t="shared" si="280"/>
        <v>4.1122026696605064E-3</v>
      </c>
      <c r="X863" s="253">
        <f t="shared" si="281"/>
        <v>4.4005591108049475E-225</v>
      </c>
      <c r="Y863" s="254">
        <f t="shared" si="294"/>
        <v>46593</v>
      </c>
      <c r="Z863" s="255">
        <f t="shared" si="282"/>
        <v>10.285901677903668</v>
      </c>
      <c r="AA863" s="255">
        <f t="shared" si="283"/>
        <v>7.4019648053889109E-2</v>
      </c>
      <c r="AB863" s="253">
        <f t="shared" si="284"/>
        <v>7.0408945772879157E-223</v>
      </c>
      <c r="AC863" s="256">
        <f t="shared" si="276"/>
        <v>936.01705268923365</v>
      </c>
      <c r="AD863" s="257">
        <f t="shared" si="277"/>
        <v>18.060794125148945</v>
      </c>
      <c r="AE863" s="258">
        <f t="shared" si="278"/>
        <v>4.5765814752371448E-221</v>
      </c>
      <c r="AF863" s="236">
        <f t="shared" si="285"/>
        <v>954.07784681438261</v>
      </c>
      <c r="AG863" s="237">
        <f t="shared" si="295"/>
        <v>5.9050433051580281E-2</v>
      </c>
      <c r="AH863" s="254">
        <f t="shared" si="296"/>
        <v>37506</v>
      </c>
      <c r="AI863" s="259">
        <f t="shared" si="286"/>
        <v>59.658229731841274</v>
      </c>
      <c r="AJ863" s="259">
        <f t="shared" si="287"/>
        <v>0.19327352547404381</v>
      </c>
      <c r="AK863" s="253">
        <f t="shared" si="288"/>
        <v>7.7449840350167078E-222</v>
      </c>
      <c r="AL863" s="256">
        <f t="shared" si="289"/>
        <v>5428.8989055975553</v>
      </c>
      <c r="AM863" s="257">
        <f t="shared" si="290"/>
        <v>47.158740215666683</v>
      </c>
      <c r="AN863" s="258">
        <f t="shared" si="291"/>
        <v>5.0342396227608602E-220</v>
      </c>
      <c r="AO863" s="236">
        <f t="shared" si="292"/>
        <v>5476.0576458132218</v>
      </c>
      <c r="AP863" s="241">
        <f t="shared" si="293"/>
        <v>4.0931775952559868E-2</v>
      </c>
    </row>
    <row r="864" spans="21:42">
      <c r="U864" s="251">
        <v>855</v>
      </c>
      <c r="V864" s="252">
        <f t="shared" si="279"/>
        <v>0.6854239083539384</v>
      </c>
      <c r="W864" s="252">
        <f t="shared" si="280"/>
        <v>4.0858337071641411E-3</v>
      </c>
      <c r="X864" s="253">
        <f t="shared" si="281"/>
        <v>2.4032300124112646E-225</v>
      </c>
      <c r="Y864" s="254">
        <f t="shared" si="294"/>
        <v>46600</v>
      </c>
      <c r="Z864" s="255">
        <f t="shared" si="282"/>
        <v>10.281358625309077</v>
      </c>
      <c r="AA864" s="255">
        <f t="shared" si="283"/>
        <v>7.3545006728954546E-2</v>
      </c>
      <c r="AB864" s="253">
        <f t="shared" si="284"/>
        <v>3.8451680198580238E-223</v>
      </c>
      <c r="AC864" s="256">
        <f t="shared" si="276"/>
        <v>935.60363490312591</v>
      </c>
      <c r="AD864" s="257">
        <f t="shared" si="277"/>
        <v>17.94498164186491</v>
      </c>
      <c r="AE864" s="258">
        <f t="shared" si="278"/>
        <v>2.4993592129077153E-221</v>
      </c>
      <c r="AF864" s="236">
        <f t="shared" si="285"/>
        <v>953.54861654499086</v>
      </c>
      <c r="AG864" s="237">
        <f t="shared" si="295"/>
        <v>5.9017677572878062E-2</v>
      </c>
      <c r="AH864" s="254">
        <f t="shared" si="296"/>
        <v>37513</v>
      </c>
      <c r="AI864" s="259">
        <f t="shared" si="286"/>
        <v>59.631880026792643</v>
      </c>
      <c r="AJ864" s="259">
        <f t="shared" si="287"/>
        <v>0.19203418423671464</v>
      </c>
      <c r="AK864" s="253">
        <f t="shared" si="288"/>
        <v>4.2296848218438259E-222</v>
      </c>
      <c r="AL864" s="256">
        <f t="shared" si="289"/>
        <v>5426.5010824381297</v>
      </c>
      <c r="AM864" s="257">
        <f t="shared" si="290"/>
        <v>46.856340953758377</v>
      </c>
      <c r="AN864" s="258">
        <f t="shared" si="291"/>
        <v>2.7492951341984866E-220</v>
      </c>
      <c r="AO864" s="236">
        <f t="shared" si="292"/>
        <v>5473.357423391888</v>
      </c>
      <c r="AP864" s="241">
        <f t="shared" si="293"/>
        <v>4.0911592655319268E-2</v>
      </c>
    </row>
    <row r="865" spans="21:42">
      <c r="U865" s="251">
        <v>856</v>
      </c>
      <c r="V865" s="252">
        <f t="shared" si="279"/>
        <v>0.68512117195194344</v>
      </c>
      <c r="W865" s="252">
        <f t="shared" si="280"/>
        <v>4.0596338321955616E-3</v>
      </c>
      <c r="X865" s="253">
        <f t="shared" si="281"/>
        <v>1.3124501562480888E-225</v>
      </c>
      <c r="Y865" s="254">
        <f t="shared" si="294"/>
        <v>46607</v>
      </c>
      <c r="Z865" s="255">
        <f t="shared" si="282"/>
        <v>10.276817579279152</v>
      </c>
      <c r="AA865" s="255">
        <f t="shared" si="283"/>
        <v>7.307340897952011E-2</v>
      </c>
      <c r="AB865" s="253">
        <f t="shared" si="284"/>
        <v>2.0999202499969423E-223</v>
      </c>
      <c r="AC865" s="256">
        <f t="shared" si="276"/>
        <v>935.19039971440282</v>
      </c>
      <c r="AD865" s="257">
        <f t="shared" si="277"/>
        <v>17.829911791002907</v>
      </c>
      <c r="AE865" s="258">
        <f t="shared" si="278"/>
        <v>1.3649481624980125E-221</v>
      </c>
      <c r="AF865" s="236">
        <f t="shared" si="285"/>
        <v>953.02031150540574</v>
      </c>
      <c r="AG865" s="237">
        <f t="shared" si="295"/>
        <v>5.898497935912643E-2</v>
      </c>
      <c r="AH865" s="254">
        <f t="shared" si="296"/>
        <v>37520</v>
      </c>
      <c r="AI865" s="259">
        <f t="shared" si="286"/>
        <v>59.605541959819078</v>
      </c>
      <c r="AJ865" s="259">
        <f t="shared" si="287"/>
        <v>0.1908027901131914</v>
      </c>
      <c r="AK865" s="253">
        <f t="shared" si="288"/>
        <v>2.3099122749966362E-222</v>
      </c>
      <c r="AL865" s="256">
        <f t="shared" si="289"/>
        <v>5424.1043183435349</v>
      </c>
      <c r="AM865" s="257">
        <f t="shared" si="290"/>
        <v>46.555880787618698</v>
      </c>
      <c r="AN865" s="258">
        <f t="shared" si="291"/>
        <v>1.5014429787478134E-220</v>
      </c>
      <c r="AO865" s="236">
        <f t="shared" si="292"/>
        <v>5470.6601991311536</v>
      </c>
      <c r="AP865" s="241">
        <f t="shared" si="293"/>
        <v>4.0891431768368305E-2</v>
      </c>
    </row>
    <row r="866" spans="21:42">
      <c r="U866" s="251">
        <v>857</v>
      </c>
      <c r="V866" s="252">
        <f t="shared" si="279"/>
        <v>0.68481856926184259</v>
      </c>
      <c r="W866" s="252">
        <f t="shared" si="280"/>
        <v>4.0336019605030663E-3</v>
      </c>
      <c r="X866" s="253">
        <f t="shared" si="281"/>
        <v>7.1675428641437135E-226</v>
      </c>
      <c r="Y866" s="254">
        <f t="shared" si="294"/>
        <v>46614</v>
      </c>
      <c r="Z866" s="255">
        <f t="shared" si="282"/>
        <v>10.272278538927639</v>
      </c>
      <c r="AA866" s="255">
        <f t="shared" si="283"/>
        <v>7.2604835289055189E-2</v>
      </c>
      <c r="AB866" s="253">
        <f t="shared" si="284"/>
        <v>1.1468068582629941E-223</v>
      </c>
      <c r="AC866" s="256">
        <f t="shared" si="276"/>
        <v>934.77734704241482</v>
      </c>
      <c r="AD866" s="257">
        <f t="shared" si="277"/>
        <v>17.715579810529462</v>
      </c>
      <c r="AE866" s="258">
        <f t="shared" si="278"/>
        <v>7.4542445787094626E-222</v>
      </c>
      <c r="AF866" s="236">
        <f t="shared" si="285"/>
        <v>952.49292685294427</v>
      </c>
      <c r="AG866" s="237">
        <f t="shared" si="295"/>
        <v>5.8952338110598766E-2</v>
      </c>
      <c r="AH866" s="254">
        <f t="shared" si="296"/>
        <v>37527</v>
      </c>
      <c r="AI866" s="259">
        <f t="shared" si="286"/>
        <v>59.579215525780306</v>
      </c>
      <c r="AJ866" s="259">
        <f t="shared" si="287"/>
        <v>0.18957929214364411</v>
      </c>
      <c r="AK866" s="253">
        <f t="shared" si="288"/>
        <v>1.2614875440892935E-222</v>
      </c>
      <c r="AL866" s="256">
        <f t="shared" si="289"/>
        <v>5421.7086128460078</v>
      </c>
      <c r="AM866" s="257">
        <f t="shared" si="290"/>
        <v>46.257347283049157</v>
      </c>
      <c r="AN866" s="258">
        <f t="shared" si="291"/>
        <v>8.1996690365804086E-221</v>
      </c>
      <c r="AO866" s="236">
        <f t="shared" si="292"/>
        <v>5467.9659601290568</v>
      </c>
      <c r="AP866" s="241">
        <f t="shared" si="293"/>
        <v>4.087129319526895E-2</v>
      </c>
    </row>
    <row r="867" spans="21:42">
      <c r="U867" s="251">
        <v>858</v>
      </c>
      <c r="V867" s="252">
        <f t="shared" si="279"/>
        <v>0.68451610022457854</v>
      </c>
      <c r="W867" s="252">
        <f t="shared" si="280"/>
        <v>4.0077370147876034E-3</v>
      </c>
      <c r="X867" s="253">
        <f t="shared" si="281"/>
        <v>3.9143330864617192E-226</v>
      </c>
      <c r="Y867" s="254">
        <f t="shared" si="294"/>
        <v>46621</v>
      </c>
      <c r="Z867" s="255">
        <f t="shared" si="282"/>
        <v>10.267741503368677</v>
      </c>
      <c r="AA867" s="255">
        <f t="shared" si="283"/>
        <v>7.2139266266176866E-2</v>
      </c>
      <c r="AB867" s="253">
        <f t="shared" si="284"/>
        <v>6.2629329383387502E-224</v>
      </c>
      <c r="AC867" s="256">
        <f t="shared" si="276"/>
        <v>934.36447680654965</v>
      </c>
      <c r="AD867" s="257">
        <f t="shared" si="277"/>
        <v>17.601980968947153</v>
      </c>
      <c r="AE867" s="258">
        <f t="shared" si="278"/>
        <v>4.0709064099201879E-222</v>
      </c>
      <c r="AF867" s="236">
        <f t="shared" si="285"/>
        <v>951.96645777549679</v>
      </c>
      <c r="AG867" s="237">
        <f t="shared" si="295"/>
        <v>5.8919753529460717E-2</v>
      </c>
      <c r="AH867" s="254">
        <f t="shared" si="296"/>
        <v>37534</v>
      </c>
      <c r="AI867" s="259">
        <f t="shared" si="286"/>
        <v>59.552900719538336</v>
      </c>
      <c r="AJ867" s="259">
        <f t="shared" si="287"/>
        <v>0.18836363969501735</v>
      </c>
      <c r="AK867" s="253">
        <f t="shared" si="288"/>
        <v>6.889226232172626E-223</v>
      </c>
      <c r="AL867" s="256">
        <f t="shared" si="289"/>
        <v>5419.3139654779889</v>
      </c>
      <c r="AM867" s="257">
        <f t="shared" si="290"/>
        <v>45.960728085584229</v>
      </c>
      <c r="AN867" s="258">
        <f t="shared" si="291"/>
        <v>4.477997050912206E-221</v>
      </c>
      <c r="AO867" s="236">
        <f t="shared" si="292"/>
        <v>5465.2746935635732</v>
      </c>
      <c r="AP867" s="241">
        <f t="shared" si="293"/>
        <v>4.0851176840180685E-2</v>
      </c>
    </row>
    <row r="868" spans="21:42">
      <c r="U868" s="251">
        <v>859</v>
      </c>
      <c r="V868" s="252">
        <f t="shared" si="279"/>
        <v>0.68421376478111939</v>
      </c>
      <c r="W868" s="252">
        <f t="shared" si="280"/>
        <v>3.982037924658139E-3</v>
      </c>
      <c r="X868" s="253">
        <f t="shared" si="281"/>
        <v>2.1376926238442055E-226</v>
      </c>
      <c r="Y868" s="254">
        <f t="shared" si="294"/>
        <v>46628</v>
      </c>
      <c r="Z868" s="255">
        <f t="shared" si="282"/>
        <v>10.26320647171679</v>
      </c>
      <c r="AA868" s="255">
        <f t="shared" si="283"/>
        <v>7.1676682643846495E-2</v>
      </c>
      <c r="AB868" s="253">
        <f t="shared" si="284"/>
        <v>3.4203081981507289E-224</v>
      </c>
      <c r="AC868" s="256">
        <f t="shared" si="276"/>
        <v>933.95178892622778</v>
      </c>
      <c r="AD868" s="257">
        <f t="shared" si="277"/>
        <v>17.489110565098542</v>
      </c>
      <c r="AE868" s="258">
        <f t="shared" si="278"/>
        <v>2.2232003287979736E-222</v>
      </c>
      <c r="AF868" s="236">
        <f t="shared" si="285"/>
        <v>951.44089949132626</v>
      </c>
      <c r="AG868" s="237">
        <f t="shared" si="295"/>
        <v>5.888722531975777E-2</v>
      </c>
      <c r="AH868" s="254">
        <f t="shared" si="296"/>
        <v>37541</v>
      </c>
      <c r="AI868" s="259">
        <f t="shared" si="286"/>
        <v>59.526597535957386</v>
      </c>
      <c r="AJ868" s="259">
        <f t="shared" si="287"/>
        <v>0.18715578245893252</v>
      </c>
      <c r="AK868" s="253">
        <f t="shared" si="288"/>
        <v>3.7623390179658014E-223</v>
      </c>
      <c r="AL868" s="256">
        <f t="shared" si="289"/>
        <v>5416.9203757721216</v>
      </c>
      <c r="AM868" s="257">
        <f t="shared" si="290"/>
        <v>45.666010919979534</v>
      </c>
      <c r="AN868" s="258">
        <f t="shared" si="291"/>
        <v>2.4455203616777711E-221</v>
      </c>
      <c r="AO868" s="236">
        <f t="shared" si="292"/>
        <v>5462.5863866921009</v>
      </c>
      <c r="AP868" s="241">
        <f t="shared" si="293"/>
        <v>4.0831082607856645E-2</v>
      </c>
    </row>
    <row r="869" spans="21:42">
      <c r="U869" s="251">
        <v>860</v>
      </c>
      <c r="V869" s="252">
        <f t="shared" si="279"/>
        <v>0.68391156287246013</v>
      </c>
      <c r="W869" s="252">
        <f t="shared" si="280"/>
        <v>3.9565036265874001E-3</v>
      </c>
      <c r="X869" s="253">
        <f t="shared" si="281"/>
        <v>1.1674350784922999E-226</v>
      </c>
      <c r="Y869" s="254">
        <f t="shared" si="294"/>
        <v>46635</v>
      </c>
      <c r="Z869" s="255">
        <f t="shared" si="282"/>
        <v>10.258673443086902</v>
      </c>
      <c r="AA869" s="255">
        <f t="shared" si="283"/>
        <v>7.1217065278573202E-2</v>
      </c>
      <c r="AB869" s="253">
        <f t="shared" si="284"/>
        <v>1.8678961255876798E-224</v>
      </c>
      <c r="AC869" s="256">
        <f t="shared" si="276"/>
        <v>933.539283320908</v>
      </c>
      <c r="AD869" s="257">
        <f t="shared" si="277"/>
        <v>17.376963927971861</v>
      </c>
      <c r="AE869" s="258">
        <f t="shared" si="278"/>
        <v>1.2141324816319918E-222</v>
      </c>
      <c r="AF869" s="236">
        <f t="shared" si="285"/>
        <v>950.91624724887981</v>
      </c>
      <c r="AG869" s="237">
        <f t="shared" si="295"/>
        <v>5.8854753187403588E-2</v>
      </c>
      <c r="AH869" s="254">
        <f t="shared" si="296"/>
        <v>37548</v>
      </c>
      <c r="AI869" s="259">
        <f t="shared" si="286"/>
        <v>59.500305969904034</v>
      </c>
      <c r="AJ869" s="259">
        <f t="shared" si="287"/>
        <v>0.18595567044960781</v>
      </c>
      <c r="AK869" s="253">
        <f t="shared" si="288"/>
        <v>2.0546857381464479E-223</v>
      </c>
      <c r="AL869" s="256">
        <f t="shared" si="289"/>
        <v>5414.5278432612658</v>
      </c>
      <c r="AM869" s="257">
        <f t="shared" si="290"/>
        <v>45.373183589704311</v>
      </c>
      <c r="AN869" s="258">
        <f t="shared" si="291"/>
        <v>1.3355457297951911E-221</v>
      </c>
      <c r="AO869" s="236">
        <f t="shared" si="292"/>
        <v>5459.9010268509701</v>
      </c>
      <c r="AP869" s="241">
        <f t="shared" si="293"/>
        <v>4.0811010403639943E-2</v>
      </c>
    </row>
    <row r="870" spans="21:42">
      <c r="U870" s="251">
        <v>861</v>
      </c>
      <c r="V870" s="252">
        <f t="shared" si="279"/>
        <v>0.68360949443962138</v>
      </c>
      <c r="W870" s="252">
        <f t="shared" si="280"/>
        <v>3.9311330638678353E-3</v>
      </c>
      <c r="X870" s="253">
        <f t="shared" si="281"/>
        <v>6.3755876185958412E-227</v>
      </c>
      <c r="Y870" s="254">
        <f t="shared" si="294"/>
        <v>46642</v>
      </c>
      <c r="Z870" s="255">
        <f t="shared" si="282"/>
        <v>10.25414241659432</v>
      </c>
      <c r="AA870" s="255">
        <f t="shared" si="283"/>
        <v>7.0760395149621041E-2</v>
      </c>
      <c r="AB870" s="253">
        <f t="shared" si="284"/>
        <v>1.0200940189753346E-224</v>
      </c>
      <c r="AC870" s="256">
        <f t="shared" si="276"/>
        <v>933.12695991008297</v>
      </c>
      <c r="AD870" s="257">
        <f t="shared" si="277"/>
        <v>17.265536416507533</v>
      </c>
      <c r="AE870" s="258">
        <f t="shared" si="278"/>
        <v>6.6306111233396755E-223</v>
      </c>
      <c r="AF870" s="236">
        <f t="shared" si="285"/>
        <v>950.3924963265905</v>
      </c>
      <c r="AG870" s="237">
        <f t="shared" si="295"/>
        <v>5.8822336840167758E-2</v>
      </c>
      <c r="AH870" s="254">
        <f t="shared" si="296"/>
        <v>37555</v>
      </c>
      <c r="AI870" s="259">
        <f t="shared" si="286"/>
        <v>59.474026016247059</v>
      </c>
      <c r="AJ870" s="259">
        <f t="shared" si="287"/>
        <v>0.18476325400178825</v>
      </c>
      <c r="AK870" s="253">
        <f t="shared" si="288"/>
        <v>1.1221034208728681E-223</v>
      </c>
      <c r="AL870" s="256">
        <f t="shared" si="289"/>
        <v>5412.1363674784816</v>
      </c>
      <c r="AM870" s="257">
        <f t="shared" si="290"/>
        <v>45.082233976436335</v>
      </c>
      <c r="AN870" s="258">
        <f t="shared" si="291"/>
        <v>7.2936722356736416E-222</v>
      </c>
      <c r="AO870" s="236">
        <f t="shared" si="292"/>
        <v>5457.2186014549179</v>
      </c>
      <c r="AP870" s="241">
        <f t="shared" si="293"/>
        <v>4.0790960133459786E-2</v>
      </c>
    </row>
    <row r="871" spans="21:42">
      <c r="U871" s="251">
        <v>862</v>
      </c>
      <c r="V871" s="252">
        <f t="shared" si="279"/>
        <v>0.68330755942364951</v>
      </c>
      <c r="W871" s="252">
        <f t="shared" si="280"/>
        <v>3.9059251865678803E-3</v>
      </c>
      <c r="X871" s="253">
        <f t="shared" si="281"/>
        <v>3.4818310869057954E-227</v>
      </c>
      <c r="Y871" s="254">
        <f t="shared" si="294"/>
        <v>46649</v>
      </c>
      <c r="Z871" s="255">
        <f t="shared" si="282"/>
        <v>10.249613391354742</v>
      </c>
      <c r="AA871" s="255">
        <f t="shared" si="283"/>
        <v>7.0306653358221838E-2</v>
      </c>
      <c r="AB871" s="253">
        <f t="shared" si="284"/>
        <v>5.5709297390492729E-225</v>
      </c>
      <c r="AC871" s="256">
        <f t="shared" si="276"/>
        <v>932.71481861328152</v>
      </c>
      <c r="AD871" s="257">
        <f t="shared" si="277"/>
        <v>17.154823419406124</v>
      </c>
      <c r="AE871" s="258">
        <f t="shared" si="278"/>
        <v>3.6211043303820282E-223</v>
      </c>
      <c r="AF871" s="236">
        <f t="shared" si="285"/>
        <v>949.86964203268769</v>
      </c>
      <c r="AG871" s="237">
        <f t="shared" si="295"/>
        <v>5.8789975987664028E-2</v>
      </c>
      <c r="AH871" s="254">
        <f t="shared" si="296"/>
        <v>37562</v>
      </c>
      <c r="AI871" s="259">
        <f t="shared" si="286"/>
        <v>59.447757669857509</v>
      </c>
      <c r="AJ871" s="259">
        <f t="shared" si="287"/>
        <v>0.18357848376869038</v>
      </c>
      <c r="AK871" s="253">
        <f t="shared" si="288"/>
        <v>6.1280227129541996E-224</v>
      </c>
      <c r="AL871" s="256">
        <f t="shared" si="289"/>
        <v>5409.7459479570334</v>
      </c>
      <c r="AM871" s="257">
        <f t="shared" si="290"/>
        <v>44.793150039560452</v>
      </c>
      <c r="AN871" s="258">
        <f t="shared" si="291"/>
        <v>3.9832147634202297E-222</v>
      </c>
      <c r="AO871" s="236">
        <f t="shared" si="292"/>
        <v>5454.5390979965941</v>
      </c>
      <c r="AP871" s="241">
        <f t="shared" si="293"/>
        <v>4.0770931703827742E-2</v>
      </c>
    </row>
    <row r="872" spans="21:42">
      <c r="U872" s="251">
        <v>863</v>
      </c>
      <c r="V872" s="252">
        <f t="shared" si="279"/>
        <v>0.68300575776561767</v>
      </c>
      <c r="W872" s="252">
        <f t="shared" si="280"/>
        <v>3.880878951488542E-3</v>
      </c>
      <c r="X872" s="253">
        <f t="shared" si="281"/>
        <v>1.9014949590503147E-227</v>
      </c>
      <c r="Y872" s="254">
        <f t="shared" si="294"/>
        <v>46656</v>
      </c>
      <c r="Z872" s="255">
        <f t="shared" si="282"/>
        <v>10.245086366484266</v>
      </c>
      <c r="AA872" s="255">
        <f t="shared" si="283"/>
        <v>6.9855821126793755E-2</v>
      </c>
      <c r="AB872" s="253">
        <f t="shared" si="284"/>
        <v>3.0423919344805033E-225</v>
      </c>
      <c r="AC872" s="256">
        <f t="shared" si="276"/>
        <v>932.30285935006816</v>
      </c>
      <c r="AD872" s="257">
        <f t="shared" si="277"/>
        <v>17.044820354937677</v>
      </c>
      <c r="AE872" s="258">
        <f t="shared" si="278"/>
        <v>1.9775547574123269E-223</v>
      </c>
      <c r="AF872" s="236">
        <f t="shared" si="285"/>
        <v>949.34767970500582</v>
      </c>
      <c r="AG872" s="237">
        <f t="shared" si="295"/>
        <v>5.8757670341338476E-2</v>
      </c>
      <c r="AH872" s="254">
        <f t="shared" si="296"/>
        <v>37569</v>
      </c>
      <c r="AI872" s="259">
        <f t="shared" si="286"/>
        <v>59.42150092560874</v>
      </c>
      <c r="AJ872" s="259">
        <f t="shared" si="287"/>
        <v>0.18240131071996146</v>
      </c>
      <c r="AK872" s="253">
        <f t="shared" si="288"/>
        <v>3.3466311279285538E-224</v>
      </c>
      <c r="AL872" s="256">
        <f t="shared" si="289"/>
        <v>5407.3565842303942</v>
      </c>
      <c r="AM872" s="257">
        <f t="shared" si="290"/>
        <v>44.505919815670595</v>
      </c>
      <c r="AN872" s="258">
        <f t="shared" si="291"/>
        <v>2.1753102331535599E-222</v>
      </c>
      <c r="AO872" s="236">
        <f t="shared" si="292"/>
        <v>5451.8625040460647</v>
      </c>
      <c r="AP872" s="241">
        <f t="shared" si="293"/>
        <v>4.0750925021834021E-2</v>
      </c>
    </row>
    <row r="873" spans="21:42">
      <c r="U873" s="251">
        <v>864</v>
      </c>
      <c r="V873" s="252">
        <f t="shared" si="279"/>
        <v>0.68270408940662453</v>
      </c>
      <c r="W873" s="252">
        <f t="shared" si="280"/>
        <v>3.8559933221201863E-3</v>
      </c>
      <c r="X873" s="253">
        <f t="shared" si="281"/>
        <v>1.0384429884871044E-227</v>
      </c>
      <c r="Y873" s="254">
        <f t="shared" si="294"/>
        <v>46663</v>
      </c>
      <c r="Z873" s="255">
        <f t="shared" si="282"/>
        <v>10.240561341099369</v>
      </c>
      <c r="AA873" s="255">
        <f t="shared" si="283"/>
        <v>6.9407879798163347E-2</v>
      </c>
      <c r="AB873" s="253">
        <f t="shared" si="284"/>
        <v>1.6615087815793672E-225</v>
      </c>
      <c r="AC873" s="256">
        <f t="shared" si="276"/>
        <v>931.89108204004231</v>
      </c>
      <c r="AD873" s="257">
        <f t="shared" si="277"/>
        <v>16.935522670751855</v>
      </c>
      <c r="AE873" s="258">
        <f t="shared" si="278"/>
        <v>1.0799807080265886E-223</v>
      </c>
      <c r="AF873" s="236">
        <f t="shared" si="285"/>
        <v>948.82660471079419</v>
      </c>
      <c r="AG873" s="237">
        <f t="shared" si="295"/>
        <v>5.872541961445777E-2</v>
      </c>
      <c r="AH873" s="254">
        <f t="shared" si="296"/>
        <v>37576</v>
      </c>
      <c r="AI873" s="259">
        <f t="shared" si="286"/>
        <v>59.395255778376331</v>
      </c>
      <c r="AJ873" s="259">
        <f t="shared" si="287"/>
        <v>0.18123168613964877</v>
      </c>
      <c r="AK873" s="253">
        <f t="shared" si="288"/>
        <v>1.8276596597373039E-224</v>
      </c>
      <c r="AL873" s="256">
        <f t="shared" si="289"/>
        <v>5404.9682758322451</v>
      </c>
      <c r="AM873" s="257">
        <f t="shared" si="290"/>
        <v>44.220531418074302</v>
      </c>
      <c r="AN873" s="258">
        <f t="shared" si="291"/>
        <v>1.1879787788292476E-222</v>
      </c>
      <c r="AO873" s="236">
        <f t="shared" si="292"/>
        <v>5449.1888072503198</v>
      </c>
      <c r="AP873" s="241">
        <f t="shared" si="293"/>
        <v>4.073093999514385E-2</v>
      </c>
    </row>
    <row r="874" spans="21:42">
      <c r="U874" s="251">
        <v>865</v>
      </c>
      <c r="V874" s="252">
        <f t="shared" si="279"/>
        <v>0.68240255428779484</v>
      </c>
      <c r="W874" s="252">
        <f t="shared" si="280"/>
        <v>3.8312672685996774E-3</v>
      </c>
      <c r="X874" s="253">
        <f t="shared" si="281"/>
        <v>5.6711369925297388E-228</v>
      </c>
      <c r="Y874" s="254">
        <f t="shared" si="294"/>
        <v>46670</v>
      </c>
      <c r="Z874" s="255">
        <f t="shared" si="282"/>
        <v>10.236038314316923</v>
      </c>
      <c r="AA874" s="255">
        <f t="shared" si="283"/>
        <v>6.8962810834794191E-2</v>
      </c>
      <c r="AB874" s="253">
        <f t="shared" si="284"/>
        <v>9.0738191880475824E-226</v>
      </c>
      <c r="AC874" s="256">
        <f t="shared" si="276"/>
        <v>931.47948660283987</v>
      </c>
      <c r="AD874" s="257">
        <f t="shared" si="277"/>
        <v>16.826925843689782</v>
      </c>
      <c r="AE874" s="258">
        <f t="shared" si="278"/>
        <v>5.8979824722309287E-224</v>
      </c>
      <c r="AF874" s="236">
        <f t="shared" si="285"/>
        <v>948.30641244652963</v>
      </c>
      <c r="AG874" s="237">
        <f t="shared" si="295"/>
        <v>5.8693223522097521E-2</v>
      </c>
      <c r="AH874" s="254">
        <f t="shared" si="296"/>
        <v>37583</v>
      </c>
      <c r="AI874" s="259">
        <f t="shared" si="286"/>
        <v>59.369022223038151</v>
      </c>
      <c r="AJ874" s="259">
        <f t="shared" si="287"/>
        <v>0.18006956162418483</v>
      </c>
      <c r="AK874" s="253">
        <f t="shared" si="288"/>
        <v>9.9812011068523406E-225</v>
      </c>
      <c r="AL874" s="256">
        <f t="shared" si="289"/>
        <v>5402.5810222964719</v>
      </c>
      <c r="AM874" s="257">
        <f t="shared" si="290"/>
        <v>43.936973036301097</v>
      </c>
      <c r="AN874" s="258">
        <f t="shared" si="291"/>
        <v>6.4877807194540208E-223</v>
      </c>
      <c r="AO874" s="236">
        <f t="shared" si="292"/>
        <v>5446.5179953327734</v>
      </c>
      <c r="AP874" s="241">
        <f t="shared" si="293"/>
        <v>4.0710976531993674E-2</v>
      </c>
    </row>
    <row r="875" spans="21:42">
      <c r="U875" s="251">
        <v>866</v>
      </c>
      <c r="V875" s="252">
        <f t="shared" si="279"/>
        <v>0.68210115235027935</v>
      </c>
      <c r="W875" s="252">
        <f t="shared" si="280"/>
        <v>3.8066997676677299E-3</v>
      </c>
      <c r="X875" s="253">
        <f t="shared" si="281"/>
        <v>3.0971170439408576E-228</v>
      </c>
      <c r="Y875" s="254">
        <f t="shared" si="294"/>
        <v>46677</v>
      </c>
      <c r="Z875" s="255">
        <f t="shared" si="282"/>
        <v>10.23151728525419</v>
      </c>
      <c r="AA875" s="255">
        <f t="shared" si="283"/>
        <v>6.8520595818019142E-2</v>
      </c>
      <c r="AB875" s="253">
        <f t="shared" si="284"/>
        <v>4.9553872703053721E-226</v>
      </c>
      <c r="AC875" s="256">
        <f t="shared" si="276"/>
        <v>931.06807295813121</v>
      </c>
      <c r="AD875" s="257">
        <f t="shared" si="277"/>
        <v>16.719025379596669</v>
      </c>
      <c r="AE875" s="258">
        <f t="shared" si="278"/>
        <v>3.2210017256984918E-224</v>
      </c>
      <c r="AF875" s="236">
        <f t="shared" si="285"/>
        <v>947.78709833772791</v>
      </c>
      <c r="AG875" s="237">
        <f t="shared" si="295"/>
        <v>5.866108178113065E-2</v>
      </c>
      <c r="AH875" s="254">
        <f t="shared" si="296"/>
        <v>37590</v>
      </c>
      <c r="AI875" s="259">
        <f t="shared" si="286"/>
        <v>59.342800254474305</v>
      </c>
      <c r="AJ875" s="259">
        <f t="shared" si="287"/>
        <v>0.1789148890803833</v>
      </c>
      <c r="AK875" s="253">
        <f t="shared" si="288"/>
        <v>5.4509259973359091E-225</v>
      </c>
      <c r="AL875" s="256">
        <f t="shared" si="289"/>
        <v>5400.1948231571614</v>
      </c>
      <c r="AM875" s="257">
        <f t="shared" si="290"/>
        <v>43.655232935613519</v>
      </c>
      <c r="AN875" s="258">
        <f t="shared" si="291"/>
        <v>3.5431018982683408E-223</v>
      </c>
      <c r="AO875" s="236">
        <f t="shared" si="292"/>
        <v>5443.850056092775</v>
      </c>
      <c r="AP875" s="241">
        <f t="shared" si="293"/>
        <v>4.069103454118754E-2</v>
      </c>
    </row>
    <row r="876" spans="21:42">
      <c r="U876" s="251">
        <v>867</v>
      </c>
      <c r="V876" s="252">
        <f t="shared" si="279"/>
        <v>0.68179988353525511</v>
      </c>
      <c r="W876" s="252">
        <f t="shared" si="280"/>
        <v>3.7822898026265797E-3</v>
      </c>
      <c r="X876" s="253">
        <f t="shared" si="281"/>
        <v>1.6913952169563386E-228</v>
      </c>
      <c r="Y876" s="254">
        <f t="shared" si="294"/>
        <v>46684</v>
      </c>
      <c r="Z876" s="255">
        <f t="shared" si="282"/>
        <v>10.226998253028826</v>
      </c>
      <c r="AA876" s="255">
        <f t="shared" si="283"/>
        <v>6.8081216447278436E-2</v>
      </c>
      <c r="AB876" s="253">
        <f t="shared" si="284"/>
        <v>2.7062323471301419E-226</v>
      </c>
      <c r="AC876" s="256">
        <f t="shared" si="276"/>
        <v>930.65684102562307</v>
      </c>
      <c r="AD876" s="257">
        <f t="shared" si="277"/>
        <v>16.611816813135938</v>
      </c>
      <c r="AE876" s="258">
        <f t="shared" si="278"/>
        <v>1.7590510256345924E-224</v>
      </c>
      <c r="AF876" s="236">
        <f t="shared" si="285"/>
        <v>947.26865783875905</v>
      </c>
      <c r="AG876" s="237">
        <f t="shared" si="295"/>
        <v>5.8628994110215944E-2</v>
      </c>
      <c r="AH876" s="254">
        <f t="shared" si="296"/>
        <v>37597</v>
      </c>
      <c r="AI876" s="259">
        <f t="shared" si="286"/>
        <v>59.316589867567195</v>
      </c>
      <c r="AJ876" s="259">
        <f t="shared" si="287"/>
        <v>0.17776762072344923</v>
      </c>
      <c r="AK876" s="253">
        <f t="shared" si="288"/>
        <v>2.9768555818431559E-225</v>
      </c>
      <c r="AL876" s="256">
        <f t="shared" si="289"/>
        <v>5397.8096779486141</v>
      </c>
      <c r="AM876" s="257">
        <f t="shared" si="290"/>
        <v>43.37529945652161</v>
      </c>
      <c r="AN876" s="258">
        <f t="shared" si="291"/>
        <v>1.9349561281980511E-223</v>
      </c>
      <c r="AO876" s="236">
        <f t="shared" si="292"/>
        <v>5441.1849774051361</v>
      </c>
      <c r="AP876" s="241">
        <f t="shared" si="293"/>
        <v>4.0671113932093557E-2</v>
      </c>
    </row>
    <row r="877" spans="21:42">
      <c r="U877" s="251">
        <v>868</v>
      </c>
      <c r="V877" s="252">
        <f t="shared" si="279"/>
        <v>0.6814987477839245</v>
      </c>
      <c r="W877" s="252">
        <f t="shared" si="280"/>
        <v>3.7580363632979041E-3</v>
      </c>
      <c r="X877" s="253">
        <f t="shared" si="281"/>
        <v>9.2370347628276783E-229</v>
      </c>
      <c r="Y877" s="254">
        <f t="shared" si="294"/>
        <v>46691</v>
      </c>
      <c r="Z877" s="255">
        <f t="shared" si="282"/>
        <v>10.222481216758867</v>
      </c>
      <c r="AA877" s="255">
        <f t="shared" si="283"/>
        <v>6.7644654539362276E-2</v>
      </c>
      <c r="AB877" s="253">
        <f t="shared" si="284"/>
        <v>1.4779255620524285E-226</v>
      </c>
      <c r="AC877" s="256">
        <f t="shared" si="276"/>
        <v>930.24579072505685</v>
      </c>
      <c r="AD877" s="257">
        <f t="shared" si="277"/>
        <v>16.505295707604393</v>
      </c>
      <c r="AE877" s="258">
        <f t="shared" si="278"/>
        <v>9.6065161533407853E-225</v>
      </c>
      <c r="AF877" s="236">
        <f t="shared" si="285"/>
        <v>946.75108643266128</v>
      </c>
      <c r="AG877" s="237">
        <f t="shared" si="295"/>
        <v>5.8596960229786547E-2</v>
      </c>
      <c r="AH877" s="254">
        <f t="shared" si="296"/>
        <v>37604</v>
      </c>
      <c r="AI877" s="259">
        <f t="shared" si="286"/>
        <v>59.290391057201433</v>
      </c>
      <c r="AJ877" s="259">
        <f t="shared" si="287"/>
        <v>0.1766277090750015</v>
      </c>
      <c r="AK877" s="253">
        <f t="shared" si="288"/>
        <v>1.6257181182576713E-225</v>
      </c>
      <c r="AL877" s="256">
        <f t="shared" si="289"/>
        <v>5395.4255862053296</v>
      </c>
      <c r="AM877" s="257">
        <f t="shared" si="290"/>
        <v>43.097161014300362</v>
      </c>
      <c r="AN877" s="258">
        <f t="shared" si="291"/>
        <v>1.0567167768674863E-223</v>
      </c>
      <c r="AO877" s="236">
        <f t="shared" si="292"/>
        <v>5438.5227472196302</v>
      </c>
      <c r="AP877" s="241">
        <f t="shared" si="293"/>
        <v>4.0651214614640135E-2</v>
      </c>
    </row>
    <row r="878" spans="21:42">
      <c r="U878" s="251">
        <v>869</v>
      </c>
      <c r="V878" s="252">
        <f t="shared" si="279"/>
        <v>0.68119774503751662</v>
      </c>
      <c r="W878" s="252">
        <f t="shared" si="280"/>
        <v>3.733938445981013E-3</v>
      </c>
      <c r="X878" s="253">
        <f t="shared" si="281"/>
        <v>5.0445224365258147E-229</v>
      </c>
      <c r="Y878" s="254">
        <f t="shared" si="294"/>
        <v>46698</v>
      </c>
      <c r="Z878" s="255">
        <f t="shared" si="282"/>
        <v>10.217966175562749</v>
      </c>
      <c r="AA878" s="255">
        <f t="shared" si="283"/>
        <v>6.7210892027658231E-2</v>
      </c>
      <c r="AB878" s="253">
        <f t="shared" si="284"/>
        <v>8.071235898441304E-227</v>
      </c>
      <c r="AC878" s="256">
        <f t="shared" si="276"/>
        <v>929.83492197621001</v>
      </c>
      <c r="AD878" s="257">
        <f t="shared" si="277"/>
        <v>16.399457654748609</v>
      </c>
      <c r="AE878" s="258">
        <f t="shared" si="278"/>
        <v>5.2463033339868473E-225</v>
      </c>
      <c r="AF878" s="236">
        <f t="shared" si="285"/>
        <v>946.23437963095864</v>
      </c>
      <c r="AG878" s="237">
        <f t="shared" si="295"/>
        <v>5.8564979862038659E-2</v>
      </c>
      <c r="AH878" s="254">
        <f t="shared" si="296"/>
        <v>37611</v>
      </c>
      <c r="AI878" s="259">
        <f t="shared" si="286"/>
        <v>59.264203818263944</v>
      </c>
      <c r="AJ878" s="259">
        <f t="shared" si="287"/>
        <v>0.17549510696110762</v>
      </c>
      <c r="AK878" s="253">
        <f t="shared" si="288"/>
        <v>8.8783594882854338E-226</v>
      </c>
      <c r="AL878" s="256">
        <f t="shared" si="289"/>
        <v>5393.0425474620188</v>
      </c>
      <c r="AM878" s="257">
        <f t="shared" si="290"/>
        <v>42.820806098510253</v>
      </c>
      <c r="AN878" s="258">
        <f t="shared" si="291"/>
        <v>5.7709336673855329E-224</v>
      </c>
      <c r="AO878" s="236">
        <f t="shared" si="292"/>
        <v>5435.8633535605286</v>
      </c>
      <c r="AP878" s="241">
        <f t="shared" si="293"/>
        <v>4.063133649931254E-2</v>
      </c>
    </row>
    <row r="879" spans="21:42">
      <c r="U879" s="251">
        <v>870</v>
      </c>
      <c r="V879" s="252">
        <f t="shared" si="279"/>
        <v>0.68089687523728593</v>
      </c>
      <c r="W879" s="252">
        <f t="shared" si="280"/>
        <v>3.7099950534113264E-3</v>
      </c>
      <c r="X879" s="253">
        <f t="shared" si="281"/>
        <v>2.7549107766724846E-229</v>
      </c>
      <c r="Y879" s="254">
        <f t="shared" si="294"/>
        <v>46705</v>
      </c>
      <c r="Z879" s="255">
        <f t="shared" si="282"/>
        <v>10.213453128559289</v>
      </c>
      <c r="AA879" s="255">
        <f t="shared" si="283"/>
        <v>6.6779910961403871E-2</v>
      </c>
      <c r="AB879" s="253">
        <f t="shared" si="284"/>
        <v>4.4078572426759751E-227</v>
      </c>
      <c r="AC879" s="256">
        <f t="shared" si="276"/>
        <v>929.42423469889513</v>
      </c>
      <c r="AD879" s="257">
        <f t="shared" si="277"/>
        <v>16.294298274582545</v>
      </c>
      <c r="AE879" s="258">
        <f t="shared" si="278"/>
        <v>2.8651072077393841E-225</v>
      </c>
      <c r="AF879" s="236">
        <f t="shared" si="285"/>
        <v>945.71853297347764</v>
      </c>
      <c r="AG879" s="237">
        <f t="shared" si="295"/>
        <v>5.8533052730920195E-2</v>
      </c>
      <c r="AH879" s="254">
        <f t="shared" si="296"/>
        <v>37618</v>
      </c>
      <c r="AI879" s="259">
        <f t="shared" si="286"/>
        <v>59.238028145643874</v>
      </c>
      <c r="AJ879" s="259">
        <f t="shared" si="287"/>
        <v>0.17436976751033234</v>
      </c>
      <c r="AK879" s="253">
        <f t="shared" si="288"/>
        <v>4.8486429669435733E-226</v>
      </c>
      <c r="AL879" s="256">
        <f t="shared" si="289"/>
        <v>5390.6605612535923</v>
      </c>
      <c r="AM879" s="257">
        <f t="shared" si="290"/>
        <v>42.54622327252109</v>
      </c>
      <c r="AN879" s="258">
        <f t="shared" si="291"/>
        <v>3.1516179285133226E-224</v>
      </c>
      <c r="AO879" s="236">
        <f t="shared" si="292"/>
        <v>5433.2067845261136</v>
      </c>
      <c r="AP879" s="241">
        <f t="shared" si="293"/>
        <v>4.0611479497149258E-2</v>
      </c>
    </row>
    <row r="880" spans="21:42">
      <c r="U880" s="251">
        <v>871</v>
      </c>
      <c r="V880" s="252">
        <f t="shared" si="279"/>
        <v>0.68059613832451327</v>
      </c>
      <c r="W880" s="252">
        <f t="shared" si="280"/>
        <v>3.6862051947190834E-3</v>
      </c>
      <c r="X880" s="253">
        <f t="shared" si="281"/>
        <v>1.5045097891671069E-229</v>
      </c>
      <c r="Y880" s="254">
        <f t="shared" si="294"/>
        <v>46712</v>
      </c>
      <c r="Z880" s="255">
        <f t="shared" si="282"/>
        <v>10.208942074867698</v>
      </c>
      <c r="AA880" s="255">
        <f t="shared" si="283"/>
        <v>6.6351693504943507E-2</v>
      </c>
      <c r="AB880" s="253">
        <f t="shared" si="284"/>
        <v>2.4072156626673709E-227</v>
      </c>
      <c r="AC880" s="256">
        <f t="shared" si="276"/>
        <v>929.01372881296049</v>
      </c>
      <c r="AD880" s="257">
        <f t="shared" si="277"/>
        <v>16.189813215206215</v>
      </c>
      <c r="AE880" s="258">
        <f t="shared" si="278"/>
        <v>1.564690180733791E-225</v>
      </c>
      <c r="AF880" s="236">
        <f t="shared" si="285"/>
        <v>945.20354202816668</v>
      </c>
      <c r="AG880" s="237">
        <f t="shared" si="295"/>
        <v>5.8501178562119616E-2</v>
      </c>
      <c r="AH880" s="254">
        <f t="shared" si="296"/>
        <v>37625</v>
      </c>
      <c r="AI880" s="259">
        <f t="shared" si="286"/>
        <v>59.211864034232654</v>
      </c>
      <c r="AJ880" s="259">
        <f t="shared" si="287"/>
        <v>0.17325164415179692</v>
      </c>
      <c r="AK880" s="253">
        <f t="shared" si="288"/>
        <v>2.6479372289341081E-226</v>
      </c>
      <c r="AL880" s="256">
        <f t="shared" si="289"/>
        <v>5388.279627115171</v>
      </c>
      <c r="AM880" s="257">
        <f t="shared" si="290"/>
        <v>42.273401173038444</v>
      </c>
      <c r="AN880" s="258">
        <f t="shared" si="291"/>
        <v>1.7211591988071705E-224</v>
      </c>
      <c r="AO880" s="236">
        <f t="shared" si="292"/>
        <v>5430.5530282882091</v>
      </c>
      <c r="AP880" s="241">
        <f t="shared" si="293"/>
        <v>4.0591643519738457E-2</v>
      </c>
    </row>
    <row r="881" spans="21:42">
      <c r="U881" s="251">
        <v>872</v>
      </c>
      <c r="V881" s="252">
        <f t="shared" si="279"/>
        <v>0.68029553424050526</v>
      </c>
      <c r="W881" s="252">
        <f t="shared" si="280"/>
        <v>3.6625678853883484E-3</v>
      </c>
      <c r="X881" s="253">
        <f t="shared" si="281"/>
        <v>8.2164174784416621E-230</v>
      </c>
      <c r="Y881" s="254">
        <f t="shared" si="294"/>
        <v>46719</v>
      </c>
      <c r="Z881" s="255">
        <f t="shared" si="282"/>
        <v>10.204433013607579</v>
      </c>
      <c r="AA881" s="255">
        <f t="shared" si="283"/>
        <v>6.592622193699027E-2</v>
      </c>
      <c r="AB881" s="253">
        <f t="shared" si="284"/>
        <v>1.314626796550666E-227</v>
      </c>
      <c r="AC881" s="256">
        <f t="shared" si="276"/>
        <v>928.60340423828961</v>
      </c>
      <c r="AD881" s="257">
        <f t="shared" si="277"/>
        <v>16.085998152625628</v>
      </c>
      <c r="AE881" s="258">
        <f t="shared" si="278"/>
        <v>8.545074177579328E-226</v>
      </c>
      <c r="AF881" s="236">
        <f t="shared" si="285"/>
        <v>944.68940239091523</v>
      </c>
      <c r="AG881" s="237">
        <f t="shared" si="295"/>
        <v>5.8469357083054729E-2</v>
      </c>
      <c r="AH881" s="254">
        <f t="shared" si="296"/>
        <v>37632</v>
      </c>
      <c r="AI881" s="259">
        <f t="shared" si="286"/>
        <v>59.185711478923956</v>
      </c>
      <c r="AJ881" s="259">
        <f t="shared" si="287"/>
        <v>0.17214069061325238</v>
      </c>
      <c r="AK881" s="253">
        <f t="shared" si="288"/>
        <v>1.4460894762057324E-226</v>
      </c>
      <c r="AL881" s="256">
        <f t="shared" si="289"/>
        <v>5385.8997445820796</v>
      </c>
      <c r="AM881" s="257">
        <f t="shared" si="290"/>
        <v>42.002328509633578</v>
      </c>
      <c r="AN881" s="258">
        <f t="shared" si="291"/>
        <v>9.3995815953372613E-225</v>
      </c>
      <c r="AO881" s="236">
        <f t="shared" si="292"/>
        <v>5427.9020730917136</v>
      </c>
      <c r="AP881" s="241">
        <f t="shared" si="293"/>
        <v>4.0571828479214513E-2</v>
      </c>
    </row>
    <row r="882" spans="21:42">
      <c r="U882" s="251">
        <v>873</v>
      </c>
      <c r="V882" s="252">
        <f t="shared" si="279"/>
        <v>0.67999506292659395</v>
      </c>
      <c r="W882" s="252">
        <f t="shared" si="280"/>
        <v>3.639082147216267E-3</v>
      </c>
      <c r="X882" s="253">
        <f t="shared" si="281"/>
        <v>4.4871436973106745E-230</v>
      </c>
      <c r="Y882" s="254">
        <f t="shared" si="294"/>
        <v>46726</v>
      </c>
      <c r="Z882" s="255">
        <f t="shared" si="282"/>
        <v>10.19992594389891</v>
      </c>
      <c r="AA882" s="255">
        <f t="shared" si="283"/>
        <v>6.550347864989281E-2</v>
      </c>
      <c r="AB882" s="253">
        <f t="shared" si="284"/>
        <v>7.1794299156970786E-228</v>
      </c>
      <c r="AC882" s="256">
        <f t="shared" si="276"/>
        <v>928.1932608948008</v>
      </c>
      <c r="AD882" s="257">
        <f t="shared" si="277"/>
        <v>15.982848790573845</v>
      </c>
      <c r="AE882" s="258">
        <f t="shared" si="278"/>
        <v>4.6666294452031011E-226</v>
      </c>
      <c r="AF882" s="236">
        <f t="shared" si="285"/>
        <v>944.17610968537463</v>
      </c>
      <c r="AG882" s="237">
        <f t="shared" si="295"/>
        <v>5.8437588022861586E-2</v>
      </c>
      <c r="AH882" s="254">
        <f t="shared" si="296"/>
        <v>37639</v>
      </c>
      <c r="AI882" s="259">
        <f t="shared" si="286"/>
        <v>59.159570474613673</v>
      </c>
      <c r="AJ882" s="259">
        <f t="shared" si="287"/>
        <v>0.17103686091916456</v>
      </c>
      <c r="AK882" s="253">
        <f t="shared" si="288"/>
        <v>7.8973729072667867E-227</v>
      </c>
      <c r="AL882" s="256">
        <f t="shared" si="289"/>
        <v>5383.5209131898437</v>
      </c>
      <c r="AM882" s="257">
        <f t="shared" si="290"/>
        <v>41.732994064276149</v>
      </c>
      <c r="AN882" s="258">
        <f t="shared" si="291"/>
        <v>5.1332923897234113E-225</v>
      </c>
      <c r="AO882" s="236">
        <f t="shared" si="292"/>
        <v>5425.2539072541194</v>
      </c>
      <c r="AP882" s="241">
        <f t="shared" si="293"/>
        <v>4.0552034288254435E-2</v>
      </c>
    </row>
    <row r="883" spans="21:42">
      <c r="U883" s="251">
        <v>874</v>
      </c>
      <c r="V883" s="252">
        <f t="shared" si="279"/>
        <v>0.67969472432413836</v>
      </c>
      <c r="W883" s="252">
        <f t="shared" si="280"/>
        <v>3.6157470082725752E-3</v>
      </c>
      <c r="X883" s="253">
        <f t="shared" si="281"/>
        <v>2.4505155212891344E-230</v>
      </c>
      <c r="Y883" s="254">
        <f t="shared" si="294"/>
        <v>46733</v>
      </c>
      <c r="Z883" s="255">
        <f t="shared" si="282"/>
        <v>10.195420864862076</v>
      </c>
      <c r="AA883" s="255">
        <f t="shared" si="283"/>
        <v>6.5083446148906349E-2</v>
      </c>
      <c r="AB883" s="253">
        <f t="shared" si="284"/>
        <v>3.9208248340626151E-228</v>
      </c>
      <c r="AC883" s="256">
        <f t="shared" si="276"/>
        <v>927.78329870244886</v>
      </c>
      <c r="AD883" s="257">
        <f t="shared" si="277"/>
        <v>15.880360860333148</v>
      </c>
      <c r="AE883" s="258">
        <f t="shared" si="278"/>
        <v>2.5485361421406998E-226</v>
      </c>
      <c r="AF883" s="236">
        <f t="shared" si="285"/>
        <v>943.66365956278196</v>
      </c>
      <c r="AG883" s="237">
        <f t="shared" si="295"/>
        <v>5.8405871112383607E-2</v>
      </c>
      <c r="AH883" s="254">
        <f t="shared" si="296"/>
        <v>37646</v>
      </c>
      <c r="AI883" s="259">
        <f t="shared" si="286"/>
        <v>59.133441016200038</v>
      </c>
      <c r="AJ883" s="259">
        <f t="shared" si="287"/>
        <v>0.16994010938881104</v>
      </c>
      <c r="AK883" s="253">
        <f t="shared" si="288"/>
        <v>4.3129073174688768E-227</v>
      </c>
      <c r="AL883" s="256">
        <f t="shared" si="289"/>
        <v>5381.1431324742034</v>
      </c>
      <c r="AM883" s="257">
        <f t="shared" si="290"/>
        <v>41.465386690869884</v>
      </c>
      <c r="AN883" s="258">
        <f t="shared" si="291"/>
        <v>2.8033897563547699E-225</v>
      </c>
      <c r="AO883" s="236">
        <f t="shared" si="292"/>
        <v>5422.6085191650736</v>
      </c>
      <c r="AP883" s="241">
        <f t="shared" si="293"/>
        <v>4.0532260860074547E-2</v>
      </c>
    </row>
    <row r="884" spans="21:42">
      <c r="U884" s="251">
        <v>875</v>
      </c>
      <c r="V884" s="252">
        <f t="shared" si="279"/>
        <v>0.67939451837452247</v>
      </c>
      <c r="W884" s="252">
        <f t="shared" si="280"/>
        <v>3.592561502859404E-3</v>
      </c>
      <c r="X884" s="253">
        <f t="shared" si="281"/>
        <v>1.3382736825831304E-230</v>
      </c>
      <c r="Y884" s="254">
        <f t="shared" si="294"/>
        <v>46740</v>
      </c>
      <c r="Z884" s="255">
        <f t="shared" si="282"/>
        <v>10.190917775617837</v>
      </c>
      <c r="AA884" s="255">
        <f t="shared" si="283"/>
        <v>6.4666107051469274E-2</v>
      </c>
      <c r="AB884" s="253">
        <f t="shared" si="284"/>
        <v>2.1412378921330087E-228</v>
      </c>
      <c r="AC884" s="256">
        <f t="shared" si="276"/>
        <v>927.37351758122327</v>
      </c>
      <c r="AD884" s="257">
        <f t="shared" si="277"/>
        <v>15.778530120558502</v>
      </c>
      <c r="AE884" s="258">
        <f t="shared" si="278"/>
        <v>1.3918046298864555E-226</v>
      </c>
      <c r="AF884" s="236">
        <f t="shared" si="285"/>
        <v>943.15204770178173</v>
      </c>
      <c r="AG884" s="237">
        <f t="shared" si="295"/>
        <v>5.8374206084160531E-2</v>
      </c>
      <c r="AH884" s="254">
        <f t="shared" si="296"/>
        <v>37653</v>
      </c>
      <c r="AI884" s="259">
        <f t="shared" si="286"/>
        <v>59.107323098583457</v>
      </c>
      <c r="AJ884" s="259">
        <f t="shared" si="287"/>
        <v>0.168850390634392</v>
      </c>
      <c r="AK884" s="253">
        <f t="shared" si="288"/>
        <v>2.3553616813463097E-227</v>
      </c>
      <c r="AL884" s="256">
        <f t="shared" si="289"/>
        <v>5378.7664019710937</v>
      </c>
      <c r="AM884" s="257">
        <f t="shared" si="290"/>
        <v>41.199495314791648</v>
      </c>
      <c r="AN884" s="258">
        <f t="shared" si="291"/>
        <v>1.5309850928751014E-225</v>
      </c>
      <c r="AO884" s="236">
        <f t="shared" si="292"/>
        <v>5419.9658972858851</v>
      </c>
      <c r="AP884" s="241">
        <f t="shared" si="293"/>
        <v>4.051250810842684E-2</v>
      </c>
    </row>
    <row r="885" spans="21:42">
      <c r="U885" s="251">
        <v>876</v>
      </c>
      <c r="V885" s="252">
        <f t="shared" si="279"/>
        <v>0.6790944450191565</v>
      </c>
      <c r="W885" s="252">
        <f t="shared" si="280"/>
        <v>3.569524671471275E-3</v>
      </c>
      <c r="X885" s="253">
        <f t="shared" si="281"/>
        <v>7.3085701108003618E-231</v>
      </c>
      <c r="Y885" s="254">
        <f t="shared" si="294"/>
        <v>46747</v>
      </c>
      <c r="Z885" s="255">
        <f t="shared" si="282"/>
        <v>10.186416675287347</v>
      </c>
      <c r="AA885" s="255">
        <f t="shared" si="283"/>
        <v>6.4251444086482951E-2</v>
      </c>
      <c r="AB885" s="253">
        <f t="shared" si="284"/>
        <v>1.1693712177280579E-228</v>
      </c>
      <c r="AC885" s="256">
        <f t="shared" si="276"/>
        <v>926.96391745114863</v>
      </c>
      <c r="AD885" s="257">
        <f t="shared" si="277"/>
        <v>15.677352357101839</v>
      </c>
      <c r="AE885" s="258">
        <f t="shared" si="278"/>
        <v>7.6009129152323756E-227</v>
      </c>
      <c r="AF885" s="236">
        <f t="shared" si="285"/>
        <v>942.64126980825051</v>
      </c>
      <c r="AG885" s="237">
        <f t="shared" si="295"/>
        <v>5.8342592672417558E-2</v>
      </c>
      <c r="AH885" s="254">
        <f t="shared" si="296"/>
        <v>37660</v>
      </c>
      <c r="AI885" s="259">
        <f t="shared" si="286"/>
        <v>59.081216716666617</v>
      </c>
      <c r="AJ885" s="259">
        <f t="shared" si="287"/>
        <v>0.16776765955914993</v>
      </c>
      <c r="AK885" s="253">
        <f t="shared" si="288"/>
        <v>1.2863083395008636E-227</v>
      </c>
      <c r="AL885" s="256">
        <f t="shared" si="289"/>
        <v>5376.3907212166623</v>
      </c>
      <c r="AM885" s="257">
        <f t="shared" si="290"/>
        <v>40.935308932432584</v>
      </c>
      <c r="AN885" s="258">
        <f t="shared" si="291"/>
        <v>8.3610042067556138E-226</v>
      </c>
      <c r="AO885" s="236">
        <f t="shared" si="292"/>
        <v>5417.3260301490945</v>
      </c>
      <c r="AP885" s="241">
        <f t="shared" si="293"/>
        <v>4.0492775947595726E-2</v>
      </c>
    </row>
    <row r="886" spans="21:42">
      <c r="U886" s="251">
        <v>877</v>
      </c>
      <c r="V886" s="252">
        <f t="shared" si="279"/>
        <v>0.67879450419947662</v>
      </c>
      <c r="W886" s="252">
        <f t="shared" si="280"/>
        <v>3.546635560755428E-3</v>
      </c>
      <c r="X886" s="253">
        <f t="shared" si="281"/>
        <v>3.9913507797136542E-231</v>
      </c>
      <c r="Y886" s="254">
        <f t="shared" si="294"/>
        <v>46754</v>
      </c>
      <c r="Z886" s="255">
        <f t="shared" si="282"/>
        <v>10.181917562992149</v>
      </c>
      <c r="AA886" s="255">
        <f t="shared" si="283"/>
        <v>6.383944009359771E-2</v>
      </c>
      <c r="AB886" s="253">
        <f t="shared" si="284"/>
        <v>6.3861612475418469E-229</v>
      </c>
      <c r="AC886" s="256">
        <f t="shared" si="276"/>
        <v>926.55449823228548</v>
      </c>
      <c r="AD886" s="257">
        <f t="shared" si="277"/>
        <v>15.576823382837841</v>
      </c>
      <c r="AE886" s="258">
        <f t="shared" si="278"/>
        <v>4.1510048109022007E-227</v>
      </c>
      <c r="AF886" s="236">
        <f t="shared" si="285"/>
        <v>942.13132161512328</v>
      </c>
      <c r="AG886" s="237">
        <f t="shared" si="295"/>
        <v>5.8311030613054607E-2</v>
      </c>
      <c r="AH886" s="254">
        <f t="shared" si="296"/>
        <v>37667</v>
      </c>
      <c r="AI886" s="259">
        <f t="shared" si="286"/>
        <v>59.055121865354465</v>
      </c>
      <c r="AJ886" s="259">
        <f t="shared" si="287"/>
        <v>0.16669187135550512</v>
      </c>
      <c r="AK886" s="253">
        <f t="shared" si="288"/>
        <v>7.0247773722960319E-228</v>
      </c>
      <c r="AL886" s="256">
        <f t="shared" si="289"/>
        <v>5374.0160897472551</v>
      </c>
      <c r="AM886" s="257">
        <f t="shared" si="290"/>
        <v>40.672816610743247</v>
      </c>
      <c r="AN886" s="258">
        <f t="shared" si="291"/>
        <v>4.5661052919924203E-226</v>
      </c>
      <c r="AO886" s="236">
        <f t="shared" si="292"/>
        <v>5414.6889063579983</v>
      </c>
      <c r="AP886" s="241">
        <f t="shared" si="293"/>
        <v>4.0473064292394501E-2</v>
      </c>
    </row>
    <row r="887" spans="21:42">
      <c r="U887" s="251">
        <v>878</v>
      </c>
      <c r="V887" s="252">
        <f t="shared" si="279"/>
        <v>0.67849469585694477</v>
      </c>
      <c r="W887" s="252">
        <f t="shared" si="280"/>
        <v>3.5238932234723463E-3</v>
      </c>
      <c r="X887" s="253">
        <f t="shared" si="281"/>
        <v>2.1797534682167831E-231</v>
      </c>
      <c r="Y887" s="254">
        <f t="shared" si="294"/>
        <v>46761</v>
      </c>
      <c r="Z887" s="255">
        <f t="shared" si="282"/>
        <v>10.177420437854172</v>
      </c>
      <c r="AA887" s="255">
        <f t="shared" si="283"/>
        <v>6.3430078022502237E-2</v>
      </c>
      <c r="AB887" s="253">
        <f t="shared" si="284"/>
        <v>3.487605549146853E-229</v>
      </c>
      <c r="AC887" s="256">
        <f t="shared" si="276"/>
        <v>926.14525984472948</v>
      </c>
      <c r="AD887" s="257">
        <f t="shared" si="277"/>
        <v>15.476939037490546</v>
      </c>
      <c r="AE887" s="258">
        <f t="shared" si="278"/>
        <v>2.2669436069454545E-227</v>
      </c>
      <c r="AF887" s="236">
        <f t="shared" si="285"/>
        <v>941.62219888222</v>
      </c>
      <c r="AG887" s="237">
        <f t="shared" si="295"/>
        <v>5.8279519643635577E-2</v>
      </c>
      <c r="AH887" s="254">
        <f t="shared" si="296"/>
        <v>37674</v>
      </c>
      <c r="AI887" s="259">
        <f t="shared" si="286"/>
        <v>59.029038539554193</v>
      </c>
      <c r="AJ887" s="259">
        <f t="shared" si="287"/>
        <v>0.16562298150320026</v>
      </c>
      <c r="AK887" s="253">
        <f t="shared" si="288"/>
        <v>3.8363661040615383E-228</v>
      </c>
      <c r="AL887" s="256">
        <f t="shared" si="289"/>
        <v>5371.642507099431</v>
      </c>
      <c r="AM887" s="257">
        <f t="shared" si="290"/>
        <v>40.412007486780865</v>
      </c>
      <c r="AN887" s="258">
        <f t="shared" si="291"/>
        <v>2.4936379676400001E-226</v>
      </c>
      <c r="AO887" s="236">
        <f t="shared" si="292"/>
        <v>5412.0545145862116</v>
      </c>
      <c r="AP887" s="241">
        <f t="shared" si="293"/>
        <v>4.0453373058162059E-2</v>
      </c>
    </row>
    <row r="888" spans="21:42">
      <c r="U888" s="251">
        <v>879</v>
      </c>
      <c r="V888" s="252">
        <f t="shared" si="279"/>
        <v>0.67819501993304865</v>
      </c>
      <c r="W888" s="252">
        <f t="shared" si="280"/>
        <v>3.5012967184565543E-3</v>
      </c>
      <c r="X888" s="253">
        <f t="shared" si="281"/>
        <v>1.1904053150005075E-231</v>
      </c>
      <c r="Y888" s="254">
        <f t="shared" si="294"/>
        <v>46768</v>
      </c>
      <c r="Z888" s="255">
        <f t="shared" si="282"/>
        <v>10.172925298995729</v>
      </c>
      <c r="AA888" s="255">
        <f t="shared" si="283"/>
        <v>6.3023340932217981E-2</v>
      </c>
      <c r="AB888" s="253">
        <f t="shared" si="284"/>
        <v>1.904648504000812E-229</v>
      </c>
      <c r="AC888" s="256">
        <f t="shared" si="276"/>
        <v>925.73620220861119</v>
      </c>
      <c r="AD888" s="257">
        <f t="shared" si="277"/>
        <v>15.377695187461187</v>
      </c>
      <c r="AE888" s="258">
        <f t="shared" si="278"/>
        <v>1.2380215276005278E-227</v>
      </c>
      <c r="AF888" s="236">
        <f t="shared" si="285"/>
        <v>941.11389739607239</v>
      </c>
      <c r="AG888" s="237">
        <f t="shared" si="295"/>
        <v>5.8248059503377629E-2</v>
      </c>
      <c r="AH888" s="254">
        <f t="shared" si="296"/>
        <v>37681</v>
      </c>
      <c r="AI888" s="259">
        <f t="shared" si="286"/>
        <v>59.002966734175232</v>
      </c>
      <c r="AJ888" s="259">
        <f t="shared" si="287"/>
        <v>0.16456094576745806</v>
      </c>
      <c r="AK888" s="253">
        <f t="shared" si="288"/>
        <v>2.0951133544008931E-228</v>
      </c>
      <c r="AL888" s="256">
        <f t="shared" si="289"/>
        <v>5369.269972809946</v>
      </c>
      <c r="AM888" s="257">
        <f t="shared" si="290"/>
        <v>40.152870767259763</v>
      </c>
      <c r="AN888" s="258">
        <f t="shared" si="291"/>
        <v>1.3618236803605804E-226</v>
      </c>
      <c r="AO888" s="236">
        <f t="shared" si="292"/>
        <v>5409.4228435772056</v>
      </c>
      <c r="AP888" s="241">
        <f t="shared" si="293"/>
        <v>4.043370216075947E-2</v>
      </c>
    </row>
    <row r="889" spans="21:42">
      <c r="U889" s="251">
        <v>880</v>
      </c>
      <c r="V889" s="252">
        <f t="shared" si="279"/>
        <v>0.67789547636930214</v>
      </c>
      <c r="W889" s="252">
        <f t="shared" si="280"/>
        <v>3.4788451105776958E-3</v>
      </c>
      <c r="X889" s="253">
        <f t="shared" si="281"/>
        <v>6.501032500435625E-232</v>
      </c>
      <c r="Y889" s="254">
        <f t="shared" si="294"/>
        <v>46775</v>
      </c>
      <c r="Z889" s="255">
        <f t="shared" si="282"/>
        <v>10.168432145539532</v>
      </c>
      <c r="AA889" s="255">
        <f t="shared" si="283"/>
        <v>6.2619211990398521E-2</v>
      </c>
      <c r="AB889" s="253">
        <f t="shared" si="284"/>
        <v>1.0401652000697E-229</v>
      </c>
      <c r="AC889" s="256">
        <f t="shared" si="276"/>
        <v>925.32732524409732</v>
      </c>
      <c r="AD889" s="257">
        <f t="shared" si="277"/>
        <v>15.27908772565724</v>
      </c>
      <c r="AE889" s="258">
        <f t="shared" si="278"/>
        <v>6.7610738004530494E-228</v>
      </c>
      <c r="AF889" s="236">
        <f t="shared" si="285"/>
        <v>940.60641296975462</v>
      </c>
      <c r="AG889" s="237">
        <f t="shared" si="295"/>
        <v>5.821664993314072E-2</v>
      </c>
      <c r="AH889" s="254">
        <f t="shared" si="296"/>
        <v>37688</v>
      </c>
      <c r="AI889" s="259">
        <f t="shared" si="286"/>
        <v>58.976906444129284</v>
      </c>
      <c r="AJ889" s="259">
        <f t="shared" si="287"/>
        <v>0.1635057201971517</v>
      </c>
      <c r="AK889" s="253">
        <f t="shared" si="288"/>
        <v>1.14418172007667E-228</v>
      </c>
      <c r="AL889" s="256">
        <f t="shared" si="289"/>
        <v>5366.8984864157646</v>
      </c>
      <c r="AM889" s="257">
        <f t="shared" si="290"/>
        <v>39.895395728105015</v>
      </c>
      <c r="AN889" s="258">
        <f t="shared" si="291"/>
        <v>7.4371811804983558E-227</v>
      </c>
      <c r="AO889" s="236">
        <f t="shared" si="292"/>
        <v>5406.7938821438693</v>
      </c>
      <c r="AP889" s="241">
        <f t="shared" si="293"/>
        <v>4.041405151656665E-2</v>
      </c>
    </row>
    <row r="890" spans="21:42">
      <c r="U890" s="251">
        <v>881</v>
      </c>
      <c r="V890" s="252">
        <f t="shared" si="279"/>
        <v>0.67759606510724457</v>
      </c>
      <c r="W890" s="252">
        <f t="shared" si="280"/>
        <v>3.4565374707018E-3</v>
      </c>
      <c r="X890" s="253">
        <f t="shared" si="281"/>
        <v>3.5503389508721609E-232</v>
      </c>
      <c r="Y890" s="254">
        <f t="shared" si="294"/>
        <v>46782</v>
      </c>
      <c r="Z890" s="255">
        <f t="shared" si="282"/>
        <v>10.163940976608668</v>
      </c>
      <c r="AA890" s="255">
        <f t="shared" si="283"/>
        <v>6.2217674472632399E-2</v>
      </c>
      <c r="AB890" s="253">
        <f t="shared" si="284"/>
        <v>5.6805423213954577E-230</v>
      </c>
      <c r="AC890" s="256">
        <f t="shared" si="276"/>
        <v>924.91862887138859</v>
      </c>
      <c r="AD890" s="257">
        <f t="shared" si="277"/>
        <v>15.181112571322304</v>
      </c>
      <c r="AE890" s="258">
        <f t="shared" si="278"/>
        <v>3.6923525089070479E-228</v>
      </c>
      <c r="AF890" s="236">
        <f t="shared" si="285"/>
        <v>940.09974144271087</v>
      </c>
      <c r="AG890" s="237">
        <f t="shared" si="295"/>
        <v>5.8185290675416904E-2</v>
      </c>
      <c r="AH890" s="254">
        <f t="shared" si="296"/>
        <v>37695</v>
      </c>
      <c r="AI890" s="259">
        <f t="shared" si="286"/>
        <v>58.950857664330279</v>
      </c>
      <c r="AJ890" s="259">
        <f t="shared" si="287"/>
        <v>0.16245726112298459</v>
      </c>
      <c r="AK890" s="253">
        <f t="shared" si="288"/>
        <v>6.2485965535350033E-229</v>
      </c>
      <c r="AL890" s="256">
        <f t="shared" si="289"/>
        <v>5364.528047454055</v>
      </c>
      <c r="AM890" s="257">
        <f t="shared" si="290"/>
        <v>39.639571714008241</v>
      </c>
      <c r="AN890" s="258">
        <f t="shared" si="291"/>
        <v>4.0615877597977516E-227</v>
      </c>
      <c r="AO890" s="236">
        <f t="shared" si="292"/>
        <v>5404.1676191680635</v>
      </c>
      <c r="AP890" s="241">
        <f t="shared" si="293"/>
        <v>4.0394421042479076E-2</v>
      </c>
    </row>
    <row r="891" spans="21:42">
      <c r="U891" s="251">
        <v>882</v>
      </c>
      <c r="V891" s="252">
        <f t="shared" si="279"/>
        <v>0.67729678608844124</v>
      </c>
      <c r="W891" s="252">
        <f t="shared" si="280"/>
        <v>3.4343728756528577E-3</v>
      </c>
      <c r="X891" s="253">
        <f t="shared" si="281"/>
        <v>1.9389084218909581E-232</v>
      </c>
      <c r="Y891" s="254">
        <f t="shared" si="294"/>
        <v>46789</v>
      </c>
      <c r="Z891" s="255">
        <f t="shared" si="282"/>
        <v>10.159451791326619</v>
      </c>
      <c r="AA891" s="255">
        <f t="shared" si="283"/>
        <v>6.1818711761751438E-2</v>
      </c>
      <c r="AB891" s="253">
        <f t="shared" si="284"/>
        <v>3.1022534750255329E-230</v>
      </c>
      <c r="AC891" s="256">
        <f t="shared" si="276"/>
        <v>924.51011301072231</v>
      </c>
      <c r="AD891" s="257">
        <f t="shared" si="277"/>
        <v>15.083765669867349</v>
      </c>
      <c r="AE891" s="258">
        <f t="shared" si="278"/>
        <v>2.0164647587665966E-228</v>
      </c>
      <c r="AF891" s="236">
        <f t="shared" si="285"/>
        <v>939.59387868058968</v>
      </c>
      <c r="AG891" s="237">
        <f t="shared" si="295"/>
        <v>5.8153981474320091E-2</v>
      </c>
      <c r="AH891" s="254">
        <f t="shared" si="296"/>
        <v>37702</v>
      </c>
      <c r="AI891" s="259">
        <f t="shared" si="286"/>
        <v>58.924820389694389</v>
      </c>
      <c r="AJ891" s="259">
        <f t="shared" si="287"/>
        <v>0.1614155251556843</v>
      </c>
      <c r="AK891" s="253">
        <f t="shared" si="288"/>
        <v>3.4124788225280864E-229</v>
      </c>
      <c r="AL891" s="256">
        <f t="shared" si="289"/>
        <v>5362.158655462189</v>
      </c>
      <c r="AM891" s="257">
        <f t="shared" si="290"/>
        <v>39.385388137986972</v>
      </c>
      <c r="AN891" s="258">
        <f t="shared" si="291"/>
        <v>2.2181112346432561E-227</v>
      </c>
      <c r="AO891" s="236">
        <f t="shared" si="292"/>
        <v>5401.5440436001763</v>
      </c>
      <c r="AP891" s="241">
        <f t="shared" si="293"/>
        <v>4.0374810655904446E-2</v>
      </c>
    </row>
    <row r="892" spans="21:42">
      <c r="U892" s="251">
        <v>883</v>
      </c>
      <c r="V892" s="252">
        <f t="shared" si="279"/>
        <v>0.67699763925448331</v>
      </c>
      <c r="W892" s="252">
        <f t="shared" si="280"/>
        <v>3.4123504081746015E-3</v>
      </c>
      <c r="X892" s="253">
        <f t="shared" si="281"/>
        <v>1.0588752005090041E-232</v>
      </c>
      <c r="Y892" s="254">
        <f t="shared" si="294"/>
        <v>46796</v>
      </c>
      <c r="Z892" s="255">
        <f t="shared" si="282"/>
        <v>10.154964588817249</v>
      </c>
      <c r="AA892" s="255">
        <f t="shared" si="283"/>
        <v>6.1422307347142824E-2</v>
      </c>
      <c r="AB892" s="253">
        <f t="shared" si="284"/>
        <v>1.6942003208144065E-230</v>
      </c>
      <c r="AC892" s="256">
        <f t="shared" si="276"/>
        <v>924.10177758236944</v>
      </c>
      <c r="AD892" s="257">
        <f t="shared" si="277"/>
        <v>14.987042992702847</v>
      </c>
      <c r="AE892" s="258">
        <f t="shared" si="278"/>
        <v>1.1012302085293643E-228</v>
      </c>
      <c r="AF892" s="236">
        <f t="shared" si="285"/>
        <v>939.0888205750723</v>
      </c>
      <c r="AG892" s="237">
        <f t="shared" si="295"/>
        <v>5.8122722075575436E-2</v>
      </c>
      <c r="AH892" s="254">
        <f t="shared" si="296"/>
        <v>37709</v>
      </c>
      <c r="AI892" s="259">
        <f t="shared" si="286"/>
        <v>58.898794615140048</v>
      </c>
      <c r="AJ892" s="259">
        <f t="shared" si="287"/>
        <v>0.16038046918420626</v>
      </c>
      <c r="AK892" s="253">
        <f t="shared" si="288"/>
        <v>1.8636203528958472E-229</v>
      </c>
      <c r="AL892" s="256">
        <f t="shared" si="289"/>
        <v>5359.7903099777432</v>
      </c>
      <c r="AM892" s="257">
        <f t="shared" si="290"/>
        <v>39.132834480946322</v>
      </c>
      <c r="AN892" s="258">
        <f t="shared" si="291"/>
        <v>1.2113532293823009E-227</v>
      </c>
      <c r="AO892" s="236">
        <f t="shared" si="292"/>
        <v>5398.9231444586894</v>
      </c>
      <c r="AP892" s="241">
        <f t="shared" si="293"/>
        <v>4.0355220274759421E-2</v>
      </c>
    </row>
    <row r="893" spans="21:42">
      <c r="U893" s="251">
        <v>884</v>
      </c>
      <c r="V893" s="252">
        <f t="shared" si="279"/>
        <v>0.67669862454698759</v>
      </c>
      <c r="W893" s="252">
        <f t="shared" si="280"/>
        <v>3.3904691568925386E-3</v>
      </c>
      <c r="X893" s="253">
        <f t="shared" si="281"/>
        <v>5.7827212342473353E-233</v>
      </c>
      <c r="Y893" s="254">
        <f t="shared" si="294"/>
        <v>46803</v>
      </c>
      <c r="Z893" s="255">
        <f t="shared" si="282"/>
        <v>10.150479368204813</v>
      </c>
      <c r="AA893" s="255">
        <f t="shared" si="283"/>
        <v>6.1028444824065692E-2</v>
      </c>
      <c r="AB893" s="253">
        <f t="shared" si="284"/>
        <v>9.2523539747957359E-231</v>
      </c>
      <c r="AC893" s="256">
        <f t="shared" si="276"/>
        <v>923.69362250663812</v>
      </c>
      <c r="AD893" s="257">
        <f t="shared" si="277"/>
        <v>14.890940537072026</v>
      </c>
      <c r="AE893" s="258">
        <f t="shared" si="278"/>
        <v>6.0140300836172291E-229</v>
      </c>
      <c r="AF893" s="236">
        <f t="shared" si="285"/>
        <v>938.5845630437102</v>
      </c>
      <c r="AG893" s="237">
        <f t="shared" si="295"/>
        <v>5.8091512226509268E-2</v>
      </c>
      <c r="AH893" s="254">
        <f t="shared" si="296"/>
        <v>37716</v>
      </c>
      <c r="AI893" s="259">
        <f t="shared" si="286"/>
        <v>58.872780335587919</v>
      </c>
      <c r="AJ893" s="259">
        <f t="shared" si="287"/>
        <v>0.15935205037394931</v>
      </c>
      <c r="AK893" s="253">
        <f t="shared" si="288"/>
        <v>1.017758937227531E-229</v>
      </c>
      <c r="AL893" s="256">
        <f t="shared" si="289"/>
        <v>5357.4230105385004</v>
      </c>
      <c r="AM893" s="257">
        <f t="shared" si="290"/>
        <v>38.881900291243632</v>
      </c>
      <c r="AN893" s="258">
        <f t="shared" si="291"/>
        <v>6.6154330919789526E-228</v>
      </c>
      <c r="AO893" s="236">
        <f t="shared" si="292"/>
        <v>5396.3049108297437</v>
      </c>
      <c r="AP893" s="241">
        <f t="shared" si="293"/>
        <v>4.0335649817466408E-2</v>
      </c>
    </row>
    <row r="894" spans="21:42">
      <c r="U894" s="251">
        <v>885</v>
      </c>
      <c r="V894" s="252">
        <f t="shared" si="279"/>
        <v>0.67639974190759689</v>
      </c>
      <c r="W894" s="252">
        <f t="shared" si="280"/>
        <v>3.3687282162762656E-3</v>
      </c>
      <c r="X894" s="253">
        <f t="shared" si="281"/>
        <v>3.1580553456101716E-233</v>
      </c>
      <c r="Y894" s="254">
        <f t="shared" si="294"/>
        <v>46810</v>
      </c>
      <c r="Z894" s="255">
        <f t="shared" si="282"/>
        <v>10.145996128613954</v>
      </c>
      <c r="AA894" s="255">
        <f t="shared" si="283"/>
        <v>6.0637107892972782E-2</v>
      </c>
      <c r="AB894" s="253">
        <f t="shared" si="284"/>
        <v>5.0528885529762748E-231</v>
      </c>
      <c r="AC894" s="256">
        <f t="shared" si="276"/>
        <v>923.2856477038697</v>
      </c>
      <c r="AD894" s="257">
        <f t="shared" si="277"/>
        <v>14.795454325885357</v>
      </c>
      <c r="AE894" s="258">
        <f t="shared" si="278"/>
        <v>3.2843775594345787E-229</v>
      </c>
      <c r="AF894" s="236">
        <f t="shared" si="285"/>
        <v>938.08110202975502</v>
      </c>
      <c r="AG894" s="237">
        <f t="shared" si="295"/>
        <v>5.8060351676038562E-2</v>
      </c>
      <c r="AH894" s="254">
        <f t="shared" si="296"/>
        <v>37723</v>
      </c>
      <c r="AI894" s="259">
        <f t="shared" si="286"/>
        <v>58.846777545960926</v>
      </c>
      <c r="AJ894" s="259">
        <f t="shared" si="287"/>
        <v>0.15833022616498449</v>
      </c>
      <c r="AK894" s="253">
        <f t="shared" si="288"/>
        <v>5.5581774082739025E-230</v>
      </c>
      <c r="AL894" s="256">
        <f t="shared" si="289"/>
        <v>5355.0567566824438</v>
      </c>
      <c r="AM894" s="257">
        <f t="shared" si="290"/>
        <v>38.632575184256211</v>
      </c>
      <c r="AN894" s="258">
        <f t="shared" si="291"/>
        <v>3.6128153153780363E-228</v>
      </c>
      <c r="AO894" s="236">
        <f t="shared" si="292"/>
        <v>5393.6893318666998</v>
      </c>
      <c r="AP894" s="241">
        <f t="shared" si="293"/>
        <v>4.0316099202950255E-2</v>
      </c>
    </row>
    <row r="895" spans="21:42">
      <c r="U895" s="251">
        <v>886</v>
      </c>
      <c r="V895" s="252">
        <f t="shared" si="279"/>
        <v>0.67610099127797962</v>
      </c>
      <c r="W895" s="252">
        <f t="shared" si="280"/>
        <v>3.3471266866019591E-3</v>
      </c>
      <c r="X895" s="253">
        <f t="shared" si="281"/>
        <v>1.7246747961619635E-233</v>
      </c>
      <c r="Y895" s="254">
        <f t="shared" si="294"/>
        <v>46817</v>
      </c>
      <c r="Z895" s="255">
        <f t="shared" si="282"/>
        <v>10.141514869169693</v>
      </c>
      <c r="AA895" s="255">
        <f t="shared" si="283"/>
        <v>6.0248280358835261E-2</v>
      </c>
      <c r="AB895" s="253">
        <f t="shared" si="284"/>
        <v>2.7594796738591416E-231</v>
      </c>
      <c r="AC895" s="256">
        <f t="shared" si="276"/>
        <v>922.87785309444212</v>
      </c>
      <c r="AD895" s="257">
        <f t="shared" si="277"/>
        <v>14.700580407555801</v>
      </c>
      <c r="AE895" s="258">
        <f t="shared" si="278"/>
        <v>1.7936617880084419E-229</v>
      </c>
      <c r="AF895" s="236">
        <f t="shared" si="285"/>
        <v>937.57843350199789</v>
      </c>
      <c r="AG895" s="237">
        <f t="shared" si="295"/>
        <v>5.8029240174661004E-2</v>
      </c>
      <c r="AH895" s="254">
        <f t="shared" si="296"/>
        <v>37730</v>
      </c>
      <c r="AI895" s="259">
        <f t="shared" si="286"/>
        <v>58.82078624118423</v>
      </c>
      <c r="AJ895" s="259">
        <f t="shared" si="287"/>
        <v>0.15731495427029207</v>
      </c>
      <c r="AK895" s="253">
        <f t="shared" si="288"/>
        <v>3.0354276412450559E-230</v>
      </c>
      <c r="AL895" s="256">
        <f t="shared" si="289"/>
        <v>5352.6915479477648</v>
      </c>
      <c r="AM895" s="257">
        <f t="shared" si="290"/>
        <v>38.384848841951268</v>
      </c>
      <c r="AN895" s="258">
        <f t="shared" si="291"/>
        <v>1.9730279668092867E-228</v>
      </c>
      <c r="AO895" s="236">
        <f t="shared" si="292"/>
        <v>5391.0763967897165</v>
      </c>
      <c r="AP895" s="241">
        <f t="shared" si="293"/>
        <v>4.0296568350635095E-2</v>
      </c>
    </row>
    <row r="896" spans="21:42">
      <c r="U896" s="251">
        <v>887</v>
      </c>
      <c r="V896" s="252">
        <f t="shared" si="279"/>
        <v>0.67580237259983011</v>
      </c>
      <c r="W896" s="252">
        <f t="shared" si="280"/>
        <v>3.3256636739151684E-3</v>
      </c>
      <c r="X896" s="253">
        <f t="shared" si="281"/>
        <v>9.4187809490134271E-234</v>
      </c>
      <c r="Y896" s="254">
        <f t="shared" si="294"/>
        <v>46824</v>
      </c>
      <c r="Z896" s="255">
        <f t="shared" si="282"/>
        <v>10.137035588997453</v>
      </c>
      <c r="AA896" s="255">
        <f t="shared" si="283"/>
        <v>5.9861946130473034E-2</v>
      </c>
      <c r="AB896" s="253">
        <f t="shared" si="284"/>
        <v>1.5070049518421484E-231</v>
      </c>
      <c r="AC896" s="256">
        <f t="shared" si="276"/>
        <v>922.47023859876799</v>
      </c>
      <c r="AD896" s="257">
        <f t="shared" si="277"/>
        <v>14.60631485583542</v>
      </c>
      <c r="AE896" s="258">
        <f t="shared" si="278"/>
        <v>9.795532186973964E-230</v>
      </c>
      <c r="AF896" s="236">
        <f t="shared" si="285"/>
        <v>937.07655345460341</v>
      </c>
      <c r="AG896" s="237">
        <f t="shared" si="295"/>
        <v>5.7998177474444725E-2</v>
      </c>
      <c r="AH896" s="254">
        <f t="shared" si="296"/>
        <v>37737</v>
      </c>
      <c r="AI896" s="259">
        <f t="shared" si="286"/>
        <v>58.794806416185217</v>
      </c>
      <c r="AJ896" s="259">
        <f t="shared" si="287"/>
        <v>0.15630619267401291</v>
      </c>
      <c r="AK896" s="253">
        <f t="shared" si="288"/>
        <v>1.6577054470263633E-230</v>
      </c>
      <c r="AL896" s="256">
        <f t="shared" si="289"/>
        <v>5350.3273838728546</v>
      </c>
      <c r="AM896" s="257">
        <f t="shared" si="290"/>
        <v>38.138711012459147</v>
      </c>
      <c r="AN896" s="258">
        <f t="shared" si="291"/>
        <v>1.0775085405671361E-228</v>
      </c>
      <c r="AO896" s="236">
        <f t="shared" si="292"/>
        <v>5388.4660948853134</v>
      </c>
      <c r="AP896" s="241">
        <f t="shared" si="293"/>
        <v>4.0277057180441105E-2</v>
      </c>
    </row>
    <row r="897" spans="21:42">
      <c r="U897" s="251">
        <v>888</v>
      </c>
      <c r="V897" s="252">
        <f t="shared" si="279"/>
        <v>0.67550388581486842</v>
      </c>
      <c r="W897" s="252">
        <f t="shared" si="280"/>
        <v>3.304338289993802E-3</v>
      </c>
      <c r="X897" s="253">
        <f t="shared" si="281"/>
        <v>5.1437775262280374E-234</v>
      </c>
      <c r="Y897" s="254">
        <f t="shared" si="294"/>
        <v>46831</v>
      </c>
      <c r="Z897" s="255">
        <f t="shared" si="282"/>
        <v>10.132558287223027</v>
      </c>
      <c r="AA897" s="255">
        <f t="shared" si="283"/>
        <v>5.9478089219888439E-2</v>
      </c>
      <c r="AB897" s="253">
        <f t="shared" si="284"/>
        <v>8.2300440419648595E-232</v>
      </c>
      <c r="AC897" s="256">
        <f t="shared" si="276"/>
        <v>922.06280413729553</v>
      </c>
      <c r="AD897" s="257">
        <f t="shared" si="277"/>
        <v>14.512653769652777</v>
      </c>
      <c r="AE897" s="258">
        <f t="shared" si="278"/>
        <v>5.3495286272771588E-230</v>
      </c>
      <c r="AF897" s="236">
        <f t="shared" si="285"/>
        <v>936.57545790694826</v>
      </c>
      <c r="AG897" s="237">
        <f t="shared" si="295"/>
        <v>5.7967163329018273E-2</v>
      </c>
      <c r="AH897" s="254">
        <f t="shared" si="296"/>
        <v>37744</v>
      </c>
      <c r="AI897" s="259">
        <f t="shared" si="286"/>
        <v>58.768838065893554</v>
      </c>
      <c r="AJ897" s="259">
        <f t="shared" si="287"/>
        <v>0.1553038996297087</v>
      </c>
      <c r="AK897" s="253">
        <f t="shared" si="288"/>
        <v>9.0530484461613458E-231</v>
      </c>
      <c r="AL897" s="256">
        <f t="shared" si="289"/>
        <v>5347.9642639963131</v>
      </c>
      <c r="AM897" s="257">
        <f t="shared" si="290"/>
        <v>37.894151509648914</v>
      </c>
      <c r="AN897" s="258">
        <f t="shared" si="291"/>
        <v>5.8844814900048749E-229</v>
      </c>
      <c r="AO897" s="236">
        <f t="shared" si="292"/>
        <v>5385.8584155059616</v>
      </c>
      <c r="AP897" s="241">
        <f t="shared" si="293"/>
        <v>4.0257565612781418E-2</v>
      </c>
    </row>
    <row r="898" spans="21:42">
      <c r="U898" s="251">
        <v>889</v>
      </c>
      <c r="V898" s="252">
        <f t="shared" si="279"/>
        <v>0.67520553086484003</v>
      </c>
      <c r="W898" s="252">
        <f t="shared" si="280"/>
        <v>3.2831496523113768E-3</v>
      </c>
      <c r="X898" s="253">
        <f t="shared" si="281"/>
        <v>2.8091158911706113E-234</v>
      </c>
      <c r="Y898" s="254">
        <f t="shared" si="294"/>
        <v>46838</v>
      </c>
      <c r="Z898" s="255">
        <f t="shared" si="282"/>
        <v>10.1280829629726</v>
      </c>
      <c r="AA898" s="255">
        <f t="shared" si="283"/>
        <v>5.9096693741604783E-2</v>
      </c>
      <c r="AB898" s="253">
        <f t="shared" si="284"/>
        <v>4.4945854258729783E-232</v>
      </c>
      <c r="AC898" s="256">
        <f t="shared" si="276"/>
        <v>921.6555496305067</v>
      </c>
      <c r="AD898" s="257">
        <f t="shared" si="277"/>
        <v>14.419593272951566</v>
      </c>
      <c r="AE898" s="258">
        <f t="shared" si="278"/>
        <v>2.9214805268174359E-230</v>
      </c>
      <c r="AF898" s="236">
        <f t="shared" si="285"/>
        <v>936.0751429034583</v>
      </c>
      <c r="AG898" s="237">
        <f t="shared" si="295"/>
        <v>5.7936197493560583E-2</v>
      </c>
      <c r="AH898" s="254">
        <f t="shared" si="296"/>
        <v>37751</v>
      </c>
      <c r="AI898" s="259">
        <f t="shared" si="286"/>
        <v>58.742881185241082</v>
      </c>
      <c r="AJ898" s="259">
        <f t="shared" si="287"/>
        <v>0.15430803365863471</v>
      </c>
      <c r="AK898" s="253">
        <f t="shared" si="288"/>
        <v>4.9440439684602758E-231</v>
      </c>
      <c r="AL898" s="256">
        <f t="shared" si="289"/>
        <v>5345.6021878569381</v>
      </c>
      <c r="AM898" s="257">
        <f t="shared" si="290"/>
        <v>37.65116021270687</v>
      </c>
      <c r="AN898" s="258">
        <f t="shared" si="291"/>
        <v>3.2136285794991795E-229</v>
      </c>
      <c r="AO898" s="236">
        <f t="shared" si="292"/>
        <v>5383.2533480696447</v>
      </c>
      <c r="AP898" s="241">
        <f t="shared" si="293"/>
        <v>4.0238093568558841E-2</v>
      </c>
    </row>
    <row r="899" spans="21:42">
      <c r="U899" s="251">
        <v>890</v>
      </c>
      <c r="V899" s="252">
        <f t="shared" si="279"/>
        <v>0.67490730769151641</v>
      </c>
      <c r="W899" s="252">
        <f t="shared" si="280"/>
        <v>3.2620968840004986E-3</v>
      </c>
      <c r="X899" s="253">
        <f t="shared" si="281"/>
        <v>1.5341122452887013E-234</v>
      </c>
      <c r="Y899" s="254">
        <f t="shared" si="294"/>
        <v>46845</v>
      </c>
      <c r="Z899" s="255">
        <f t="shared" si="282"/>
        <v>10.123609615372747</v>
      </c>
      <c r="AA899" s="255">
        <f t="shared" si="283"/>
        <v>5.8717743912008971E-2</v>
      </c>
      <c r="AB899" s="253">
        <f t="shared" si="284"/>
        <v>2.4545795924619221E-232</v>
      </c>
      <c r="AC899" s="256">
        <f t="shared" si="276"/>
        <v>921.24847499891973</v>
      </c>
      <c r="AD899" s="257">
        <f t="shared" si="277"/>
        <v>14.327129514530188</v>
      </c>
      <c r="AE899" s="258">
        <f t="shared" si="278"/>
        <v>1.5954767351002492E-230</v>
      </c>
      <c r="AF899" s="236">
        <f t="shared" si="285"/>
        <v>935.57560451344989</v>
      </c>
      <c r="AG899" s="237">
        <f t="shared" si="295"/>
        <v>5.7905279724791106E-2</v>
      </c>
      <c r="AH899" s="254">
        <f t="shared" si="296"/>
        <v>37758</v>
      </c>
      <c r="AI899" s="259">
        <f t="shared" si="286"/>
        <v>58.716935769161928</v>
      </c>
      <c r="AJ899" s="259">
        <f t="shared" si="287"/>
        <v>0.15331855354802343</v>
      </c>
      <c r="AK899" s="253">
        <f t="shared" si="288"/>
        <v>2.7000375517081143E-231</v>
      </c>
      <c r="AL899" s="256">
        <f t="shared" si="289"/>
        <v>5343.2411549937351</v>
      </c>
      <c r="AM899" s="257">
        <f t="shared" si="290"/>
        <v>37.409727065717718</v>
      </c>
      <c r="AN899" s="258">
        <f t="shared" si="291"/>
        <v>1.7550244086102745E-229</v>
      </c>
      <c r="AO899" s="236">
        <f t="shared" si="292"/>
        <v>5380.6508820594527</v>
      </c>
      <c r="AP899" s="241">
        <f t="shared" si="293"/>
        <v>4.0218640969162854E-2</v>
      </c>
    </row>
    <row r="900" spans="21:42">
      <c r="U900" s="251">
        <v>891</v>
      </c>
      <c r="V900" s="252">
        <f t="shared" si="279"/>
        <v>0.6746092162366949</v>
      </c>
      <c r="W900" s="252">
        <f t="shared" si="280"/>
        <v>3.2411791138165645E-3</v>
      </c>
      <c r="X900" s="253">
        <f t="shared" si="281"/>
        <v>8.3780821878587307E-235</v>
      </c>
      <c r="Y900" s="254">
        <f t="shared" si="294"/>
        <v>46852</v>
      </c>
      <c r="Z900" s="255">
        <f t="shared" si="282"/>
        <v>10.119138243550424</v>
      </c>
      <c r="AA900" s="255">
        <f t="shared" si="283"/>
        <v>5.8341224048698161E-2</v>
      </c>
      <c r="AB900" s="253">
        <f t="shared" si="284"/>
        <v>1.3404931500573969E-232</v>
      </c>
      <c r="AC900" s="256">
        <f t="shared" si="276"/>
        <v>920.84158016308857</v>
      </c>
      <c r="AD900" s="257">
        <f t="shared" si="277"/>
        <v>14.23525866788235</v>
      </c>
      <c r="AE900" s="258">
        <f t="shared" si="278"/>
        <v>8.7132054753730791E-231</v>
      </c>
      <c r="AF900" s="236">
        <f t="shared" si="285"/>
        <v>935.07683883097093</v>
      </c>
      <c r="AG900" s="237">
        <f t="shared" si="295"/>
        <v>5.7874409780960014E-2</v>
      </c>
      <c r="AH900" s="254">
        <f t="shared" si="296"/>
        <v>37765</v>
      </c>
      <c r="AI900" s="259">
        <f t="shared" si="286"/>
        <v>58.691001812592454</v>
      </c>
      <c r="AJ900" s="259">
        <f t="shared" si="287"/>
        <v>0.15233541834937853</v>
      </c>
      <c r="AK900" s="253">
        <f t="shared" si="288"/>
        <v>1.4745424650631367E-231</v>
      </c>
      <c r="AL900" s="256">
        <f t="shared" si="289"/>
        <v>5340.8811649459121</v>
      </c>
      <c r="AM900" s="257">
        <f t="shared" si="290"/>
        <v>37.169842077248362</v>
      </c>
      <c r="AN900" s="258">
        <f t="shared" si="291"/>
        <v>9.5845260229103898E-230</v>
      </c>
      <c r="AO900" s="236">
        <f t="shared" si="292"/>
        <v>5378.0510070231603</v>
      </c>
      <c r="AP900" s="241">
        <f t="shared" si="293"/>
        <v>4.0199207736466423E-2</v>
      </c>
    </row>
    <row r="901" spans="21:42">
      <c r="U901" s="251">
        <v>892</v>
      </c>
      <c r="V901" s="252">
        <f t="shared" si="279"/>
        <v>0.67431125644219847</v>
      </c>
      <c r="W901" s="252">
        <f t="shared" si="280"/>
        <v>3.2203954761017258E-3</v>
      </c>
      <c r="X901" s="253">
        <f t="shared" si="281"/>
        <v>4.5754319061123465E-235</v>
      </c>
      <c r="Y901" s="254">
        <f t="shared" si="294"/>
        <v>46859</v>
      </c>
      <c r="Z901" s="255">
        <f t="shared" si="282"/>
        <v>10.114668846632977</v>
      </c>
      <c r="AA901" s="255">
        <f t="shared" si="283"/>
        <v>5.7967118569831062E-2</v>
      </c>
      <c r="AB901" s="253">
        <f t="shared" si="284"/>
        <v>7.3206910497797543E-233</v>
      </c>
      <c r="AC901" s="256">
        <f t="shared" si="276"/>
        <v>920.43486504360101</v>
      </c>
      <c r="AD901" s="257">
        <f t="shared" si="277"/>
        <v>14.143976931038779</v>
      </c>
      <c r="AE901" s="258">
        <f t="shared" si="278"/>
        <v>4.758449182356841E-231</v>
      </c>
      <c r="AF901" s="236">
        <f t="shared" si="285"/>
        <v>934.57884197463977</v>
      </c>
      <c r="AG901" s="237">
        <f t="shared" si="295"/>
        <v>5.7843587421838198E-2</v>
      </c>
      <c r="AH901" s="254">
        <f t="shared" si="296"/>
        <v>37772</v>
      </c>
      <c r="AI901" s="259">
        <f t="shared" si="286"/>
        <v>58.66507931047127</v>
      </c>
      <c r="AJ901" s="259">
        <f t="shared" si="287"/>
        <v>0.15135858737678112</v>
      </c>
      <c r="AK901" s="253">
        <f t="shared" si="288"/>
        <v>8.0527601547577295E-232</v>
      </c>
      <c r="AL901" s="256">
        <f t="shared" si="289"/>
        <v>5338.5222172528856</v>
      </c>
      <c r="AM901" s="257">
        <f t="shared" si="290"/>
        <v>36.931495319934591</v>
      </c>
      <c r="AN901" s="258">
        <f t="shared" si="291"/>
        <v>5.2342941005925247E-230</v>
      </c>
      <c r="AO901" s="236">
        <f t="shared" si="292"/>
        <v>5375.4537125728202</v>
      </c>
      <c r="AP901" s="241">
        <f t="shared" si="293"/>
        <v>4.0179793792822965E-2</v>
      </c>
    </row>
    <row r="902" spans="21:42">
      <c r="U902" s="251">
        <v>893</v>
      </c>
      <c r="V902" s="252">
        <f t="shared" si="279"/>
        <v>0.67401342824987542</v>
      </c>
      <c r="W902" s="252">
        <f t="shared" si="280"/>
        <v>3.1997451107490375E-3</v>
      </c>
      <c r="X902" s="253">
        <f t="shared" si="281"/>
        <v>2.4987314110869709E-235</v>
      </c>
      <c r="Y902" s="254">
        <f t="shared" si="294"/>
        <v>46866</v>
      </c>
      <c r="Z902" s="255">
        <f t="shared" si="282"/>
        <v>10.110201423748132</v>
      </c>
      <c r="AA902" s="255">
        <f t="shared" si="283"/>
        <v>5.7595411993482677E-2</v>
      </c>
      <c r="AB902" s="253">
        <f t="shared" si="284"/>
        <v>3.9979702577391534E-233</v>
      </c>
      <c r="AC902" s="256">
        <f t="shared" si="276"/>
        <v>920.02832956108</v>
      </c>
      <c r="AD902" s="257">
        <f t="shared" si="277"/>
        <v>14.053280526409774</v>
      </c>
      <c r="AE902" s="258">
        <f t="shared" si="278"/>
        <v>2.59868066753045E-231</v>
      </c>
      <c r="AF902" s="236">
        <f t="shared" si="285"/>
        <v>934.08161008748982</v>
      </c>
      <c r="AG902" s="237">
        <f t="shared" si="295"/>
        <v>5.781281240870767E-2</v>
      </c>
      <c r="AH902" s="254">
        <f t="shared" si="296"/>
        <v>37779</v>
      </c>
      <c r="AI902" s="259">
        <f t="shared" si="286"/>
        <v>58.639168257739165</v>
      </c>
      <c r="AJ902" s="259">
        <f t="shared" si="287"/>
        <v>0.15038802020520475</v>
      </c>
      <c r="AK902" s="253">
        <f t="shared" si="288"/>
        <v>4.3977672835130687E-232</v>
      </c>
      <c r="AL902" s="256">
        <f t="shared" si="289"/>
        <v>5336.164311454264</v>
      </c>
      <c r="AM902" s="257">
        <f t="shared" si="290"/>
        <v>36.69467693006996</v>
      </c>
      <c r="AN902" s="258">
        <f t="shared" si="291"/>
        <v>2.8585487342834943E-230</v>
      </c>
      <c r="AO902" s="236">
        <f t="shared" si="292"/>
        <v>5372.8589883843342</v>
      </c>
      <c r="AP902" s="241">
        <f t="shared" si="293"/>
        <v>4.0160399061063154E-2</v>
      </c>
    </row>
    <row r="903" spans="21:42">
      <c r="U903" s="251">
        <v>894</v>
      </c>
      <c r="V903" s="252">
        <f t="shared" si="279"/>
        <v>0.67371573160160025</v>
      </c>
      <c r="W903" s="252">
        <f t="shared" si="280"/>
        <v>3.1792271631668938E-3</v>
      </c>
      <c r="X903" s="253">
        <f t="shared" si="281"/>
        <v>1.3646053078426222E-235</v>
      </c>
      <c r="Y903" s="254">
        <f t="shared" si="294"/>
        <v>46873</v>
      </c>
      <c r="Z903" s="255">
        <f t="shared" si="282"/>
        <v>10.105735974024004</v>
      </c>
      <c r="AA903" s="255">
        <f t="shared" si="283"/>
        <v>5.7226088937004087E-2</v>
      </c>
      <c r="AB903" s="253">
        <f t="shared" si="284"/>
        <v>2.1833684925481958E-233</v>
      </c>
      <c r="AC903" s="256">
        <f t="shared" si="276"/>
        <v>919.62197363618418</v>
      </c>
      <c r="AD903" s="257">
        <f t="shared" si="277"/>
        <v>13.963165700628997</v>
      </c>
      <c r="AE903" s="258">
        <f t="shared" si="278"/>
        <v>1.4191895201563271E-231</v>
      </c>
      <c r="AF903" s="236">
        <f t="shared" si="285"/>
        <v>933.5851393368132</v>
      </c>
      <c r="AG903" s="237">
        <f t="shared" si="295"/>
        <v>5.778208450435187E-2</v>
      </c>
      <c r="AH903" s="254">
        <f t="shared" si="296"/>
        <v>37786</v>
      </c>
      <c r="AI903" s="259">
        <f t="shared" si="286"/>
        <v>58.613268649339219</v>
      </c>
      <c r="AJ903" s="259">
        <f t="shared" si="287"/>
        <v>0.14942367666884401</v>
      </c>
      <c r="AK903" s="253">
        <f t="shared" si="288"/>
        <v>2.4017053418030151E-232</v>
      </c>
      <c r="AL903" s="256">
        <f t="shared" si="289"/>
        <v>5333.8074470898682</v>
      </c>
      <c r="AM903" s="257">
        <f t="shared" si="290"/>
        <v>36.459377107197938</v>
      </c>
      <c r="AN903" s="258">
        <f t="shared" si="291"/>
        <v>1.5611084721719597E-230</v>
      </c>
      <c r="AO903" s="236">
        <f t="shared" si="292"/>
        <v>5370.2668241970659</v>
      </c>
      <c r="AP903" s="241">
        <f t="shared" si="293"/>
        <v>4.0141023464492026E-2</v>
      </c>
    </row>
    <row r="904" spans="21:42">
      <c r="U904" s="251">
        <v>895</v>
      </c>
      <c r="V904" s="252">
        <f t="shared" si="279"/>
        <v>0.67341816643927277</v>
      </c>
      <c r="W904" s="252">
        <f t="shared" si="280"/>
        <v>3.1588407842436292E-3</v>
      </c>
      <c r="X904" s="253">
        <f t="shared" si="281"/>
        <v>7.4523721834592651E-236</v>
      </c>
      <c r="Y904" s="254">
        <f t="shared" si="294"/>
        <v>46880</v>
      </c>
      <c r="Z904" s="255">
        <f t="shared" si="282"/>
        <v>10.101272496589091</v>
      </c>
      <c r="AA904" s="255">
        <f t="shared" si="283"/>
        <v>5.6859134116385324E-2</v>
      </c>
      <c r="AB904" s="253">
        <f t="shared" si="284"/>
        <v>1.1923795493534825E-233</v>
      </c>
      <c r="AC904" s="256">
        <f t="shared" si="276"/>
        <v>919.21579718960731</v>
      </c>
      <c r="AD904" s="257">
        <f t="shared" si="277"/>
        <v>13.873628724398015</v>
      </c>
      <c r="AE904" s="258">
        <f t="shared" si="278"/>
        <v>7.750467070797637E-232</v>
      </c>
      <c r="AF904" s="236">
        <f t="shared" si="285"/>
        <v>933.08942591400535</v>
      </c>
      <c r="AG904" s="237">
        <f t="shared" si="295"/>
        <v>5.7751403473046067E-2</v>
      </c>
      <c r="AH904" s="254">
        <f t="shared" si="296"/>
        <v>37793</v>
      </c>
      <c r="AI904" s="259">
        <f t="shared" si="286"/>
        <v>58.58738048021673</v>
      </c>
      <c r="AJ904" s="259">
        <f t="shared" si="287"/>
        <v>0.14846551685945059</v>
      </c>
      <c r="AK904" s="253">
        <f t="shared" si="288"/>
        <v>1.3116175042888307E-232</v>
      </c>
      <c r="AL904" s="256">
        <f t="shared" si="289"/>
        <v>5331.4516236997224</v>
      </c>
      <c r="AM904" s="257">
        <f t="shared" si="290"/>
        <v>36.225586113705944</v>
      </c>
      <c r="AN904" s="258">
        <f t="shared" si="291"/>
        <v>8.5255137778773976E-231</v>
      </c>
      <c r="AO904" s="236">
        <f t="shared" si="292"/>
        <v>5367.6772098134279</v>
      </c>
      <c r="AP904" s="241">
        <f t="shared" si="293"/>
        <v>4.0121666926885881E-2</v>
      </c>
    </row>
    <row r="905" spans="21:42">
      <c r="U905" s="251">
        <v>896</v>
      </c>
      <c r="V905" s="252">
        <f t="shared" si="279"/>
        <v>0.67312073270481854</v>
      </c>
      <c r="W905" s="252">
        <f t="shared" si="280"/>
        <v>3.138585130312403E-3</v>
      </c>
      <c r="X905" s="253">
        <f t="shared" si="281"/>
        <v>4.0698838588422217E-236</v>
      </c>
      <c r="Y905" s="254">
        <f t="shared" si="294"/>
        <v>46887</v>
      </c>
      <c r="Z905" s="255">
        <f t="shared" si="282"/>
        <v>10.096810990572278</v>
      </c>
      <c r="AA905" s="255">
        <f t="shared" si="283"/>
        <v>5.6494532345623252E-2</v>
      </c>
      <c r="AB905" s="253">
        <f t="shared" si="284"/>
        <v>6.5118141741475548E-234</v>
      </c>
      <c r="AC905" s="256">
        <f t="shared" ref="AC905:AC968" si="297">Z905*10^15/10^6*10^(-6)*線量率定数</f>
        <v>918.80980014207705</v>
      </c>
      <c r="AD905" s="257">
        <f t="shared" ref="AD905:AD968" si="298">AA905*10^15/10^6*10^(-6)*線量率定数</f>
        <v>13.78466589233207</v>
      </c>
      <c r="AE905" s="258">
        <f t="shared" ref="AE905:AE968" si="299">AB905*10^15/10^6*10^(-6)*線量率定数</f>
        <v>4.2326792131959107E-232</v>
      </c>
      <c r="AF905" s="236">
        <f t="shared" si="285"/>
        <v>932.59446603440915</v>
      </c>
      <c r="AG905" s="237">
        <f t="shared" si="295"/>
        <v>5.7720769080547699E-2</v>
      </c>
      <c r="AH905" s="254">
        <f t="shared" si="296"/>
        <v>37800</v>
      </c>
      <c r="AI905" s="259">
        <f t="shared" si="286"/>
        <v>58.561503745319214</v>
      </c>
      <c r="AJ905" s="259">
        <f t="shared" si="287"/>
        <v>0.14751350112468295</v>
      </c>
      <c r="AK905" s="253">
        <f t="shared" si="288"/>
        <v>7.1629955915623104E-233</v>
      </c>
      <c r="AL905" s="256">
        <f t="shared" si="289"/>
        <v>5329.0968408240478</v>
      </c>
      <c r="AM905" s="257">
        <f t="shared" si="290"/>
        <v>35.993294274422638</v>
      </c>
      <c r="AN905" s="258">
        <f t="shared" si="291"/>
        <v>4.6559471345155016E-231</v>
      </c>
      <c r="AO905" s="236">
        <f t="shared" si="292"/>
        <v>5365.0901350984705</v>
      </c>
      <c r="AP905" s="241">
        <f t="shared" si="293"/>
        <v>4.0102329372489219E-2</v>
      </c>
    </row>
    <row r="906" spans="21:42">
      <c r="U906" s="251">
        <v>897</v>
      </c>
      <c r="V906" s="252">
        <f t="shared" ref="V906:V969" si="300">2.71828^(-0.69315/Cs137半減期*(U906*7/365.25))</f>
        <v>0.67282343034018899</v>
      </c>
      <c r="W906" s="252">
        <f t="shared" ref="W906:W969" si="301">2.71828^(-0.69315/Cs134半減期*(U906*7/365.25))</f>
        <v>3.1184593631162845E-3</v>
      </c>
      <c r="X906" s="253">
        <f t="shared" ref="X906:X969" si="302">2.71828^(-0.69315/I131半減期*(U906*7/365.25))</f>
        <v>2.2226418939771243E-236</v>
      </c>
      <c r="Y906" s="254">
        <f t="shared" si="294"/>
        <v>46894</v>
      </c>
      <c r="Z906" s="255">
        <f t="shared" ref="Z906:Z969" si="303">放出量_福一*V906</f>
        <v>10.092351455102834</v>
      </c>
      <c r="AA906" s="255">
        <f t="shared" ref="AA906:AA969" si="304">放出量_福一*W906</f>
        <v>5.613226853609312E-2</v>
      </c>
      <c r="AB906" s="253">
        <f t="shared" ref="AB906:AB969" si="305">放出量_福一*X906</f>
        <v>3.5562270303633992E-234</v>
      </c>
      <c r="AC906" s="256">
        <f t="shared" si="297"/>
        <v>918.40398241435798</v>
      </c>
      <c r="AD906" s="257">
        <f t="shared" si="298"/>
        <v>13.69627352280672</v>
      </c>
      <c r="AE906" s="258">
        <f t="shared" si="299"/>
        <v>2.3115475697362097E-232</v>
      </c>
      <c r="AF906" s="236">
        <f t="shared" ref="AF906:AF969" si="306">AC906+AD906+AE906</f>
        <v>932.10025593716466</v>
      </c>
      <c r="AG906" s="237">
        <f t="shared" si="295"/>
        <v>5.7690181094087065E-2</v>
      </c>
      <c r="AH906" s="254">
        <f t="shared" si="296"/>
        <v>37807</v>
      </c>
      <c r="AI906" s="259">
        <f t="shared" ref="AI906:AI969" si="307">放出量_チェル*V906</f>
        <v>58.53563843959644</v>
      </c>
      <c r="AJ906" s="259">
        <f t="shared" ref="AJ906:AJ969" si="308">放出量_チェル*W906</f>
        <v>0.14656759006646536</v>
      </c>
      <c r="AK906" s="253">
        <f t="shared" ref="AK906:AK969" si="309">放出量_チェル*X906</f>
        <v>3.9118497333997387E-233</v>
      </c>
      <c r="AL906" s="256">
        <f t="shared" ref="AL906:AL969" si="310">AI906*10^15/10^6*10^(-6)*線量率定数2</f>
        <v>5326.7430980032759</v>
      </c>
      <c r="AM906" s="257">
        <f t="shared" ref="AM906:AM969" si="311">AJ906*10^15/10^6*10^(-6)*線量率定数2</f>
        <v>35.76249197621754</v>
      </c>
      <c r="AN906" s="258">
        <f t="shared" ref="AN906:AN969" si="312">AK906*10^15/10^6*10^(-6)*線量率定数2</f>
        <v>2.5427023267098303E-231</v>
      </c>
      <c r="AO906" s="236">
        <f t="shared" ref="AO906:AO969" si="313">AL906+AM906+AN906</f>
        <v>5362.5055899794934</v>
      </c>
      <c r="AP906" s="241">
        <f t="shared" ref="AP906:AP969" si="314">AO906/133785</f>
        <v>4.0083010726011836E-2</v>
      </c>
    </row>
    <row r="907" spans="21:42">
      <c r="U907" s="251">
        <v>898</v>
      </c>
      <c r="V907" s="252">
        <f t="shared" si="300"/>
        <v>0.67252625928736087</v>
      </c>
      <c r="W907" s="252">
        <f t="shared" si="301"/>
        <v>3.0984626497735446E-3</v>
      </c>
      <c r="X907" s="253">
        <f t="shared" si="302"/>
        <v>1.2138275096301057E-236</v>
      </c>
      <c r="Y907" s="254">
        <f t="shared" ref="Y907:Y970" si="315">Y906+7</f>
        <v>46901</v>
      </c>
      <c r="Z907" s="255">
        <f t="shared" si="303"/>
        <v>10.087893889310413</v>
      </c>
      <c r="AA907" s="255">
        <f t="shared" si="304"/>
        <v>5.5772327695923801E-2</v>
      </c>
      <c r="AB907" s="253">
        <f t="shared" si="305"/>
        <v>1.9421240154081692E-234</v>
      </c>
      <c r="AC907" s="256">
        <f t="shared" si="297"/>
        <v>917.99834392724756</v>
      </c>
      <c r="AD907" s="257">
        <f t="shared" si="298"/>
        <v>13.608447957805407</v>
      </c>
      <c r="AE907" s="258">
        <f t="shared" si="299"/>
        <v>1.2623806100153101E-232</v>
      </c>
      <c r="AF907" s="236">
        <f t="shared" si="306"/>
        <v>931.60679188505298</v>
      </c>
      <c r="AG907" s="237">
        <f t="shared" ref="AG907:AG970" si="316">AF907/16157</f>
        <v>5.7659639282357678E-2</v>
      </c>
      <c r="AH907" s="254">
        <f t="shared" ref="AH907:AH970" si="317">AH906+7</f>
        <v>37814</v>
      </c>
      <c r="AI907" s="259">
        <f t="shared" si="307"/>
        <v>58.509784558000398</v>
      </c>
      <c r="AJ907" s="259">
        <f t="shared" si="308"/>
        <v>0.14562774453935659</v>
      </c>
      <c r="AK907" s="253">
        <f t="shared" si="309"/>
        <v>2.1363364169489858E-233</v>
      </c>
      <c r="AL907" s="256">
        <f t="shared" si="310"/>
        <v>5324.3903947780354</v>
      </c>
      <c r="AM907" s="257">
        <f t="shared" si="311"/>
        <v>35.533169667603005</v>
      </c>
      <c r="AN907" s="258">
        <f t="shared" si="312"/>
        <v>1.3886186710168406E-231</v>
      </c>
      <c r="AO907" s="236">
        <f t="shared" si="313"/>
        <v>5359.9235644456385</v>
      </c>
      <c r="AP907" s="241">
        <f t="shared" si="314"/>
        <v>4.0063710912625769E-2</v>
      </c>
    </row>
    <row r="908" spans="21:42">
      <c r="U908" s="251">
        <v>899</v>
      </c>
      <c r="V908" s="252">
        <f t="shared" si="300"/>
        <v>0.6722292194883368</v>
      </c>
      <c r="W908" s="252">
        <f t="shared" si="301"/>
        <v>3.0785941627432109E-3</v>
      </c>
      <c r="X908" s="253">
        <f t="shared" si="302"/>
        <v>6.6289456125501963E-237</v>
      </c>
      <c r="Y908" s="254">
        <f t="shared" si="315"/>
        <v>46908</v>
      </c>
      <c r="Z908" s="255">
        <f t="shared" si="303"/>
        <v>10.083438292325052</v>
      </c>
      <c r="AA908" s="255">
        <f t="shared" si="304"/>
        <v>5.5414694929377797E-2</v>
      </c>
      <c r="AB908" s="253">
        <f t="shared" si="305"/>
        <v>1.0606312980080314E-234</v>
      </c>
      <c r="AC908" s="256">
        <f t="shared" si="297"/>
        <v>917.59288460157973</v>
      </c>
      <c r="AD908" s="257">
        <f t="shared" si="298"/>
        <v>13.521185562768181</v>
      </c>
      <c r="AE908" s="258">
        <f t="shared" si="299"/>
        <v>6.894103437052205E-233</v>
      </c>
      <c r="AF908" s="236">
        <f t="shared" si="306"/>
        <v>931.11407016434794</v>
      </c>
      <c r="AG908" s="237">
        <f t="shared" si="316"/>
        <v>5.7629143415507081E-2</v>
      </c>
      <c r="AH908" s="254">
        <f t="shared" si="317"/>
        <v>37821</v>
      </c>
      <c r="AI908" s="259">
        <f t="shared" si="307"/>
        <v>58.483942095485304</v>
      </c>
      <c r="AJ908" s="259">
        <f t="shared" si="308"/>
        <v>0.14469392564893091</v>
      </c>
      <c r="AK908" s="253">
        <f t="shared" si="309"/>
        <v>1.1666944278088347E-233</v>
      </c>
      <c r="AL908" s="256">
        <f t="shared" si="310"/>
        <v>5322.0387306891625</v>
      </c>
      <c r="AM908" s="257">
        <f t="shared" si="311"/>
        <v>35.305317858339137</v>
      </c>
      <c r="AN908" s="258">
        <f t="shared" si="312"/>
        <v>7.5835137807574245E-232</v>
      </c>
      <c r="AO908" s="236">
        <f t="shared" si="313"/>
        <v>5357.3440485475021</v>
      </c>
      <c r="AP908" s="241">
        <f t="shared" si="314"/>
        <v>4.0044429857962416E-2</v>
      </c>
    </row>
    <row r="909" spans="21:42">
      <c r="U909" s="251">
        <v>900</v>
      </c>
      <c r="V909" s="252">
        <f t="shared" si="300"/>
        <v>0.67193231088514471</v>
      </c>
      <c r="W909" s="252">
        <f t="shared" si="301"/>
        <v>3.0588530797908001E-3</v>
      </c>
      <c r="X909" s="253">
        <f t="shared" si="302"/>
        <v>3.6201947628896961E-237</v>
      </c>
      <c r="Y909" s="254">
        <f t="shared" si="315"/>
        <v>46915</v>
      </c>
      <c r="Z909" s="255">
        <f t="shared" si="303"/>
        <v>10.07898466327717</v>
      </c>
      <c r="AA909" s="255">
        <f t="shared" si="304"/>
        <v>5.50593554362344E-2</v>
      </c>
      <c r="AB909" s="253">
        <f t="shared" si="305"/>
        <v>5.7923116206235137E-235</v>
      </c>
      <c r="AC909" s="256">
        <f t="shared" si="297"/>
        <v>917.18760435822242</v>
      </c>
      <c r="AD909" s="257">
        <f t="shared" si="298"/>
        <v>13.434482726441193</v>
      </c>
      <c r="AE909" s="258">
        <f t="shared" si="299"/>
        <v>3.7650025534052842E-233</v>
      </c>
      <c r="AF909" s="236">
        <f t="shared" si="306"/>
        <v>930.62208708466358</v>
      </c>
      <c r="AG909" s="237">
        <f t="shared" si="316"/>
        <v>5.7598693265127412E-2</v>
      </c>
      <c r="AH909" s="254">
        <f t="shared" si="317"/>
        <v>37828</v>
      </c>
      <c r="AI909" s="259">
        <f t="shared" si="307"/>
        <v>58.458111047007591</v>
      </c>
      <c r="AJ909" s="259">
        <f t="shared" si="308"/>
        <v>0.14376609475016761</v>
      </c>
      <c r="AK909" s="253">
        <f t="shared" si="309"/>
        <v>6.3715427826858654E-234</v>
      </c>
      <c r="AL909" s="256">
        <f t="shared" si="310"/>
        <v>5319.6881052776907</v>
      </c>
      <c r="AM909" s="257">
        <f t="shared" si="311"/>
        <v>35.078927119040898</v>
      </c>
      <c r="AN909" s="258">
        <f t="shared" si="312"/>
        <v>4.1415028087458129E-232</v>
      </c>
      <c r="AO909" s="236">
        <f t="shared" si="313"/>
        <v>5354.7670323967313</v>
      </c>
      <c r="AP909" s="241">
        <f t="shared" si="314"/>
        <v>4.0025167488109512E-2</v>
      </c>
    </row>
    <row r="910" spans="21:42">
      <c r="U910" s="251">
        <v>901</v>
      </c>
      <c r="V910" s="252">
        <f t="shared" si="300"/>
        <v>0.67163553341983862</v>
      </c>
      <c r="W910" s="252">
        <f t="shared" si="301"/>
        <v>3.0392385839543021E-3</v>
      </c>
      <c r="X910" s="253">
        <f t="shared" si="302"/>
        <v>1.977058025101311E-237</v>
      </c>
      <c r="Y910" s="254">
        <f t="shared" si="315"/>
        <v>46922</v>
      </c>
      <c r="Z910" s="255">
        <f t="shared" si="303"/>
        <v>10.07453300129758</v>
      </c>
      <c r="AA910" s="255">
        <f t="shared" si="304"/>
        <v>5.4706294511177436E-2</v>
      </c>
      <c r="AB910" s="253">
        <f t="shared" si="305"/>
        <v>3.1632928401620974E-235</v>
      </c>
      <c r="AC910" s="256">
        <f t="shared" si="297"/>
        <v>916.78250311807983</v>
      </c>
      <c r="AD910" s="257">
        <f t="shared" si="298"/>
        <v>13.348335860727293</v>
      </c>
      <c r="AE910" s="258">
        <f t="shared" si="299"/>
        <v>2.0561403461053629E-233</v>
      </c>
      <c r="AF910" s="236">
        <f t="shared" si="306"/>
        <v>930.13083897880711</v>
      </c>
      <c r="AG910" s="237">
        <f t="shared" si="316"/>
        <v>5.756828860424628E-2</v>
      </c>
      <c r="AH910" s="254">
        <f t="shared" si="317"/>
        <v>37835</v>
      </c>
      <c r="AI910" s="259">
        <f t="shared" si="307"/>
        <v>58.432291407525959</v>
      </c>
      <c r="AJ910" s="259">
        <f t="shared" si="308"/>
        <v>0.14284421344585219</v>
      </c>
      <c r="AK910" s="253">
        <f t="shared" si="309"/>
        <v>3.4796221241783077E-234</v>
      </c>
      <c r="AL910" s="256">
        <f t="shared" si="310"/>
        <v>5317.3385180848627</v>
      </c>
      <c r="AM910" s="257">
        <f t="shared" si="311"/>
        <v>34.853988080787929</v>
      </c>
      <c r="AN910" s="258">
        <f t="shared" si="312"/>
        <v>2.2617543807158998E-232</v>
      </c>
      <c r="AO910" s="236">
        <f t="shared" si="313"/>
        <v>5352.1925061656502</v>
      </c>
      <c r="AP910" s="241">
        <f t="shared" si="314"/>
        <v>4.0005923729608331E-2</v>
      </c>
    </row>
    <row r="911" spans="21:42">
      <c r="U911" s="251">
        <v>902</v>
      </c>
      <c r="V911" s="252">
        <f t="shared" si="300"/>
        <v>0.67133888703449762</v>
      </c>
      <c r="W911" s="252">
        <f t="shared" si="301"/>
        <v>3.0197498635103747E-3</v>
      </c>
      <c r="X911" s="253">
        <f t="shared" si="302"/>
        <v>1.0797094329526926E-237</v>
      </c>
      <c r="Y911" s="254">
        <f t="shared" si="315"/>
        <v>46929</v>
      </c>
      <c r="Z911" s="255">
        <f t="shared" si="303"/>
        <v>10.070083305517464</v>
      </c>
      <c r="AA911" s="255">
        <f t="shared" si="304"/>
        <v>5.4355497543186748E-2</v>
      </c>
      <c r="AB911" s="253">
        <f t="shared" si="305"/>
        <v>1.727535092724308E-235</v>
      </c>
      <c r="AC911" s="256">
        <f t="shared" si="297"/>
        <v>916.37758080208903</v>
      </c>
      <c r="AD911" s="257">
        <f t="shared" si="298"/>
        <v>13.262741400537566</v>
      </c>
      <c r="AE911" s="258">
        <f t="shared" si="299"/>
        <v>1.1228978102708E-233</v>
      </c>
      <c r="AF911" s="236">
        <f t="shared" si="306"/>
        <v>929.64032220262663</v>
      </c>
      <c r="AG911" s="237">
        <f t="shared" si="316"/>
        <v>5.7537929207317366E-2</v>
      </c>
      <c r="AH911" s="254">
        <f t="shared" si="317"/>
        <v>37842</v>
      </c>
      <c r="AI911" s="259">
        <f t="shared" si="307"/>
        <v>58.406483172001295</v>
      </c>
      <c r="AJ911" s="259">
        <f t="shared" si="308"/>
        <v>0.14192824358498762</v>
      </c>
      <c r="AK911" s="253">
        <f t="shared" si="309"/>
        <v>1.9002886019967389E-234</v>
      </c>
      <c r="AL911" s="256">
        <f t="shared" si="310"/>
        <v>5314.9899686521176</v>
      </c>
      <c r="AM911" s="257">
        <f t="shared" si="311"/>
        <v>34.630491434736975</v>
      </c>
      <c r="AN911" s="258">
        <f t="shared" si="312"/>
        <v>1.2351875912978802E-232</v>
      </c>
      <c r="AO911" s="236">
        <f t="shared" si="313"/>
        <v>5349.6204600868541</v>
      </c>
      <c r="AP911" s="241">
        <f t="shared" si="314"/>
        <v>3.9986698509450642E-2</v>
      </c>
    </row>
    <row r="912" spans="21:42">
      <c r="U912" s="251">
        <v>903</v>
      </c>
      <c r="V912" s="252">
        <f t="shared" si="300"/>
        <v>0.6710423716712266</v>
      </c>
      <c r="W912" s="252">
        <f t="shared" si="301"/>
        <v>3.0003861119407369E-3</v>
      </c>
      <c r="X912" s="253">
        <f t="shared" si="302"/>
        <v>5.8965009868496611E-238</v>
      </c>
      <c r="Y912" s="254">
        <f t="shared" si="315"/>
        <v>46936</v>
      </c>
      <c r="Z912" s="255">
        <f t="shared" si="303"/>
        <v>10.065635575068399</v>
      </c>
      <c r="AA912" s="255">
        <f t="shared" si="304"/>
        <v>5.4006950014933261E-2</v>
      </c>
      <c r="AB912" s="253">
        <f t="shared" si="305"/>
        <v>9.4344015789594586E-236</v>
      </c>
      <c r="AC912" s="256">
        <f t="shared" si="297"/>
        <v>915.97283733122413</v>
      </c>
      <c r="AD912" s="257">
        <f t="shared" si="298"/>
        <v>13.177695803643713</v>
      </c>
      <c r="AE912" s="258">
        <f t="shared" si="299"/>
        <v>6.1323610263236491E-234</v>
      </c>
      <c r="AF912" s="236">
        <f t="shared" si="306"/>
        <v>929.15053313486783</v>
      </c>
      <c r="AG912" s="237">
        <f t="shared" si="316"/>
        <v>5.7507614850211539E-2</v>
      </c>
      <c r="AH912" s="254">
        <f t="shared" si="317"/>
        <v>37849</v>
      </c>
      <c r="AI912" s="259">
        <f t="shared" si="307"/>
        <v>58.380686335396717</v>
      </c>
      <c r="AJ912" s="259">
        <f t="shared" si="308"/>
        <v>0.14101814726121464</v>
      </c>
      <c r="AK912" s="253">
        <f t="shared" si="309"/>
        <v>1.0377841736855403E-234</v>
      </c>
      <c r="AL912" s="256">
        <f t="shared" si="310"/>
        <v>5312.6424565211009</v>
      </c>
      <c r="AM912" s="257">
        <f t="shared" si="311"/>
        <v>34.408427931736369</v>
      </c>
      <c r="AN912" s="258">
        <f t="shared" si="312"/>
        <v>6.7455971289560116E-233</v>
      </c>
      <c r="AO912" s="236">
        <f t="shared" si="313"/>
        <v>5347.0508844528376</v>
      </c>
      <c r="AP912" s="241">
        <f t="shared" si="314"/>
        <v>3.9967491755075961E-2</v>
      </c>
    </row>
    <row r="913" spans="21:42">
      <c r="U913" s="251">
        <v>904</v>
      </c>
      <c r="V913" s="252">
        <f t="shared" si="300"/>
        <v>0.67074598727215629</v>
      </c>
      <c r="W913" s="252">
        <f t="shared" si="301"/>
        <v>2.9811465278988102E-3</v>
      </c>
      <c r="X913" s="253">
        <f t="shared" si="302"/>
        <v>3.2201926580228712E-238</v>
      </c>
      <c r="Y913" s="254">
        <f t="shared" si="315"/>
        <v>46943</v>
      </c>
      <c r="Z913" s="255">
        <f t="shared" si="303"/>
        <v>10.061189809082345</v>
      </c>
      <c r="AA913" s="255">
        <f t="shared" si="304"/>
        <v>5.3660637502178588E-2</v>
      </c>
      <c r="AB913" s="253">
        <f t="shared" si="305"/>
        <v>5.1523082528365935E-236</v>
      </c>
      <c r="AC913" s="256">
        <f t="shared" si="297"/>
        <v>915.56827262649324</v>
      </c>
      <c r="AD913" s="257">
        <f t="shared" si="298"/>
        <v>13.093195550531576</v>
      </c>
      <c r="AE913" s="258">
        <f t="shared" si="299"/>
        <v>3.3490003643437861E-234</v>
      </c>
      <c r="AF913" s="236">
        <f t="shared" si="306"/>
        <v>928.66146817702486</v>
      </c>
      <c r="AG913" s="237">
        <f t="shared" si="316"/>
        <v>5.7477345310207643E-2</v>
      </c>
      <c r="AH913" s="254">
        <f t="shared" si="317"/>
        <v>37856</v>
      </c>
      <c r="AI913" s="259">
        <f t="shared" si="307"/>
        <v>58.354900892677598</v>
      </c>
      <c r="AJ913" s="259">
        <f t="shared" si="308"/>
        <v>0.14011388681124409</v>
      </c>
      <c r="AK913" s="253">
        <f t="shared" si="309"/>
        <v>5.6675390781202536E-235</v>
      </c>
      <c r="AL913" s="256">
        <f t="shared" si="310"/>
        <v>5310.2959812336612</v>
      </c>
      <c r="AM913" s="257">
        <f t="shared" si="311"/>
        <v>34.187788381943562</v>
      </c>
      <c r="AN913" s="258">
        <f t="shared" si="312"/>
        <v>3.6839004007781651E-233</v>
      </c>
      <c r="AO913" s="236">
        <f t="shared" si="313"/>
        <v>5344.4837696156046</v>
      </c>
      <c r="AP913" s="241">
        <f t="shared" si="314"/>
        <v>3.9948303394368612E-2</v>
      </c>
    </row>
    <row r="914" spans="21:42">
      <c r="U914" s="251">
        <v>905</v>
      </c>
      <c r="V914" s="252">
        <f t="shared" si="300"/>
        <v>0.67044973377944272</v>
      </c>
      <c r="W914" s="252">
        <f t="shared" si="301"/>
        <v>2.962030315176542E-3</v>
      </c>
      <c r="X914" s="253">
        <f t="shared" si="302"/>
        <v>1.758609178207871E-238</v>
      </c>
      <c r="Y914" s="254">
        <f t="shared" si="315"/>
        <v>46950</v>
      </c>
      <c r="Z914" s="255">
        <f t="shared" si="303"/>
        <v>10.056746006691641</v>
      </c>
      <c r="AA914" s="255">
        <f t="shared" si="304"/>
        <v>5.3316545673177757E-2</v>
      </c>
      <c r="AB914" s="253">
        <f t="shared" si="305"/>
        <v>2.8137746851325937E-236</v>
      </c>
      <c r="AC914" s="256">
        <f t="shared" si="297"/>
        <v>915.16388660893949</v>
      </c>
      <c r="AD914" s="257">
        <f t="shared" si="298"/>
        <v>13.009237144255373</v>
      </c>
      <c r="AE914" s="258">
        <f t="shared" si="299"/>
        <v>1.8289535453361859E-234</v>
      </c>
      <c r="AF914" s="236">
        <f t="shared" si="306"/>
        <v>928.17312375319489</v>
      </c>
      <c r="AG914" s="237">
        <f t="shared" si="316"/>
        <v>5.744712036598347E-2</v>
      </c>
      <c r="AH914" s="254">
        <f t="shared" si="317"/>
        <v>37863</v>
      </c>
      <c r="AI914" s="259">
        <f t="shared" si="307"/>
        <v>58.329126838811518</v>
      </c>
      <c r="AJ914" s="259">
        <f t="shared" si="308"/>
        <v>0.13921542481329746</v>
      </c>
      <c r="AK914" s="253">
        <f t="shared" si="309"/>
        <v>3.0951521536458528E-235</v>
      </c>
      <c r="AL914" s="256">
        <f t="shared" si="310"/>
        <v>5307.9505423318478</v>
      </c>
      <c r="AM914" s="257">
        <f t="shared" si="311"/>
        <v>33.96856365444458</v>
      </c>
      <c r="AN914" s="258">
        <f t="shared" si="312"/>
        <v>2.0118488998698042E-233</v>
      </c>
      <c r="AO914" s="236">
        <f t="shared" si="313"/>
        <v>5341.9191059862924</v>
      </c>
      <c r="AP914" s="241">
        <f t="shared" si="314"/>
        <v>3.9929133355654914E-2</v>
      </c>
    </row>
    <row r="915" spans="21:42">
      <c r="U915" s="251">
        <v>906</v>
      </c>
      <c r="V915" s="252">
        <f t="shared" si="300"/>
        <v>0.67015361113526706</v>
      </c>
      <c r="W915" s="252">
        <f t="shared" si="301"/>
        <v>2.9430366826714511E-3</v>
      </c>
      <c r="X915" s="253">
        <f t="shared" si="302"/>
        <v>9.6041031395167097E-239</v>
      </c>
      <c r="Y915" s="254">
        <f t="shared" si="315"/>
        <v>46957</v>
      </c>
      <c r="Z915" s="255">
        <f t="shared" si="303"/>
        <v>10.052304167029005</v>
      </c>
      <c r="AA915" s="255">
        <f t="shared" si="304"/>
        <v>5.2974660288086117E-2</v>
      </c>
      <c r="AB915" s="253">
        <f t="shared" si="305"/>
        <v>1.5366565023226735E-236</v>
      </c>
      <c r="AC915" s="256">
        <f t="shared" si="297"/>
        <v>914.75967919963932</v>
      </c>
      <c r="AD915" s="257">
        <f t="shared" si="298"/>
        <v>12.925817110293011</v>
      </c>
      <c r="AE915" s="258">
        <f t="shared" si="299"/>
        <v>9.9882672650973779E-235</v>
      </c>
      <c r="AF915" s="236">
        <f t="shared" si="306"/>
        <v>927.68549630993232</v>
      </c>
      <c r="AG915" s="237">
        <f t="shared" si="316"/>
        <v>5.7416939797606752E-2</v>
      </c>
      <c r="AH915" s="254">
        <f t="shared" si="317"/>
        <v>37870</v>
      </c>
      <c r="AI915" s="259">
        <f t="shared" si="307"/>
        <v>58.303364168768233</v>
      </c>
      <c r="AJ915" s="259">
        <f t="shared" si="308"/>
        <v>0.13832272408555821</v>
      </c>
      <c r="AK915" s="253">
        <f t="shared" si="309"/>
        <v>1.690322152554941E-235</v>
      </c>
      <c r="AL915" s="256">
        <f t="shared" si="310"/>
        <v>5305.6061393579093</v>
      </c>
      <c r="AM915" s="257">
        <f t="shared" si="311"/>
        <v>33.750744676876202</v>
      </c>
      <c r="AN915" s="258">
        <f t="shared" si="312"/>
        <v>1.0987093991607116E-233</v>
      </c>
      <c r="AO915" s="236">
        <f t="shared" si="313"/>
        <v>5339.3568840347853</v>
      </c>
      <c r="AP915" s="241">
        <f t="shared" si="314"/>
        <v>3.9909981567700308E-2</v>
      </c>
    </row>
    <row r="916" spans="21:42">
      <c r="U916" s="251">
        <v>907</v>
      </c>
      <c r="V916" s="252">
        <f t="shared" si="300"/>
        <v>0.66985761928183696</v>
      </c>
      <c r="W916" s="252">
        <f t="shared" si="301"/>
        <v>2.924164844353914E-3</v>
      </c>
      <c r="X916" s="253">
        <f t="shared" si="302"/>
        <v>5.2449855407027752E-239</v>
      </c>
      <c r="Y916" s="254">
        <f t="shared" si="315"/>
        <v>46964</v>
      </c>
      <c r="Z916" s="255">
        <f t="shared" si="303"/>
        <v>10.047864289227554</v>
      </c>
      <c r="AA916" s="255">
        <f t="shared" si="304"/>
        <v>5.263496719837045E-2</v>
      </c>
      <c r="AB916" s="253">
        <f t="shared" si="305"/>
        <v>8.3919768651244406E-237</v>
      </c>
      <c r="AC916" s="256">
        <f t="shared" si="297"/>
        <v>914.35565031970748</v>
      </c>
      <c r="AD916" s="257">
        <f t="shared" si="298"/>
        <v>12.84293199640239</v>
      </c>
      <c r="AE916" s="258">
        <f t="shared" si="299"/>
        <v>5.4547849623308872E-235</v>
      </c>
      <c r="AF916" s="236">
        <f t="shared" si="306"/>
        <v>927.19858231610988</v>
      </c>
      <c r="AG916" s="237">
        <f t="shared" si="316"/>
        <v>5.7386803386526575E-2</v>
      </c>
      <c r="AH916" s="254">
        <f t="shared" si="317"/>
        <v>37877</v>
      </c>
      <c r="AI916" s="259">
        <f t="shared" si="307"/>
        <v>58.277612877519815</v>
      </c>
      <c r="AJ916" s="259">
        <f t="shared" si="308"/>
        <v>0.13743574768463396</v>
      </c>
      <c r="AK916" s="253">
        <f t="shared" si="309"/>
        <v>9.231174551636884E-236</v>
      </c>
      <c r="AL916" s="256">
        <f t="shared" si="310"/>
        <v>5303.2627718543026</v>
      </c>
      <c r="AM916" s="257">
        <f t="shared" si="311"/>
        <v>33.534322435050676</v>
      </c>
      <c r="AN916" s="258">
        <f t="shared" si="312"/>
        <v>6.0002634585639752E-234</v>
      </c>
      <c r="AO916" s="236">
        <f t="shared" si="313"/>
        <v>5336.7970942893535</v>
      </c>
      <c r="AP916" s="241">
        <f t="shared" si="314"/>
        <v>3.9890847959706648E-2</v>
      </c>
    </row>
    <row r="917" spans="21:42">
      <c r="U917" s="251">
        <v>908</v>
      </c>
      <c r="V917" s="252">
        <f t="shared" si="300"/>
        <v>0.66956175816138486</v>
      </c>
      <c r="W917" s="252">
        <f t="shared" si="301"/>
        <v>2.9054140192346055E-3</v>
      </c>
      <c r="X917" s="253">
        <f t="shared" si="302"/>
        <v>2.8643875354680446E-239</v>
      </c>
      <c r="Y917" s="254">
        <f t="shared" si="315"/>
        <v>46971</v>
      </c>
      <c r="Z917" s="255">
        <f t="shared" si="303"/>
        <v>10.043426372420774</v>
      </c>
      <c r="AA917" s="255">
        <f t="shared" si="304"/>
        <v>5.2297452346222899E-2</v>
      </c>
      <c r="AB917" s="253">
        <f t="shared" si="305"/>
        <v>4.5830200567488715E-237</v>
      </c>
      <c r="AC917" s="256">
        <f t="shared" si="297"/>
        <v>913.95179989029043</v>
      </c>
      <c r="AD917" s="257">
        <f t="shared" si="298"/>
        <v>12.760578372478387</v>
      </c>
      <c r="AE917" s="258">
        <f t="shared" si="299"/>
        <v>2.9789630368867666E-235</v>
      </c>
      <c r="AF917" s="236">
        <f t="shared" si="306"/>
        <v>926.71237826276877</v>
      </c>
      <c r="AG917" s="237">
        <f t="shared" si="316"/>
        <v>5.7356710915564074E-2</v>
      </c>
      <c r="AH917" s="254">
        <f t="shared" si="317"/>
        <v>37884</v>
      </c>
      <c r="AI917" s="259">
        <f t="shared" si="307"/>
        <v>58.25187296004048</v>
      </c>
      <c r="AJ917" s="259">
        <f t="shared" si="308"/>
        <v>0.13655445890402645</v>
      </c>
      <c r="AK917" s="253">
        <f t="shared" si="309"/>
        <v>5.0413220624237585E-236</v>
      </c>
      <c r="AL917" s="256">
        <f t="shared" si="310"/>
        <v>5300.9204393636828</v>
      </c>
      <c r="AM917" s="257">
        <f t="shared" si="311"/>
        <v>33.319287972582451</v>
      </c>
      <c r="AN917" s="258">
        <f t="shared" si="312"/>
        <v>3.2768593405754429E-234</v>
      </c>
      <c r="AO917" s="236">
        <f t="shared" si="313"/>
        <v>5334.2397273362649</v>
      </c>
      <c r="AP917" s="241">
        <f t="shared" si="314"/>
        <v>3.9871732461309303E-2</v>
      </c>
    </row>
    <row r="918" spans="21:42">
      <c r="U918" s="251">
        <v>909</v>
      </c>
      <c r="V918" s="252">
        <f t="shared" si="300"/>
        <v>0.66926602771616872</v>
      </c>
      <c r="W918" s="252">
        <f t="shared" si="301"/>
        <v>2.8867834313322043E-3</v>
      </c>
      <c r="X918" s="253">
        <f t="shared" si="302"/>
        <v>1.5642971538574252E-239</v>
      </c>
      <c r="Y918" s="254">
        <f t="shared" si="315"/>
        <v>46978</v>
      </c>
      <c r="Z918" s="255">
        <f t="shared" si="303"/>
        <v>10.03899041574253</v>
      </c>
      <c r="AA918" s="255">
        <f t="shared" si="304"/>
        <v>5.1962101763979675E-2</v>
      </c>
      <c r="AB918" s="253">
        <f t="shared" si="305"/>
        <v>2.5028754461718801E-237</v>
      </c>
      <c r="AC918" s="256">
        <f t="shared" si="297"/>
        <v>913.54812783257023</v>
      </c>
      <c r="AD918" s="257">
        <f t="shared" si="298"/>
        <v>12.678752830411039</v>
      </c>
      <c r="AE918" s="258">
        <f t="shared" si="299"/>
        <v>1.6268690400117219E-235</v>
      </c>
      <c r="AF918" s="236">
        <f t="shared" si="306"/>
        <v>926.22688066298122</v>
      </c>
      <c r="AG918" s="237">
        <f t="shared" si="316"/>
        <v>5.7326662168903954E-2</v>
      </c>
      <c r="AH918" s="254">
        <f t="shared" si="317"/>
        <v>37891</v>
      </c>
      <c r="AI918" s="259">
        <f t="shared" si="307"/>
        <v>58.226144411306677</v>
      </c>
      <c r="AJ918" s="259">
        <f t="shared" si="308"/>
        <v>0.1356788212726136</v>
      </c>
      <c r="AK918" s="253">
        <f t="shared" si="309"/>
        <v>2.7531629907890686E-236</v>
      </c>
      <c r="AL918" s="256">
        <f t="shared" si="310"/>
        <v>5298.579141428907</v>
      </c>
      <c r="AM918" s="257">
        <f t="shared" si="311"/>
        <v>33.105632390517719</v>
      </c>
      <c r="AN918" s="258">
        <f t="shared" si="312"/>
        <v>1.7895559440128947E-234</v>
      </c>
      <c r="AO918" s="236">
        <f t="shared" si="313"/>
        <v>5331.6847738194247</v>
      </c>
      <c r="AP918" s="241">
        <f t="shared" si="314"/>
        <v>3.9852635002574466E-2</v>
      </c>
    </row>
    <row r="919" spans="21:42">
      <c r="U919" s="251">
        <v>910</v>
      </c>
      <c r="V919" s="252">
        <f t="shared" si="300"/>
        <v>0.66897042788847261</v>
      </c>
      <c r="W919" s="252">
        <f t="shared" si="301"/>
        <v>2.8682723096412617E-3</v>
      </c>
      <c r="X919" s="253">
        <f t="shared" si="302"/>
        <v>8.5429277821745371E-240</v>
      </c>
      <c r="Y919" s="254">
        <f t="shared" si="315"/>
        <v>46985</v>
      </c>
      <c r="Z919" s="255">
        <f t="shared" si="303"/>
        <v>10.034556418327089</v>
      </c>
      <c r="AA919" s="255">
        <f t="shared" si="304"/>
        <v>5.1628901573542711E-2</v>
      </c>
      <c r="AB919" s="253">
        <f t="shared" si="305"/>
        <v>1.3668684451479258E-237</v>
      </c>
      <c r="AC919" s="256">
        <f t="shared" si="297"/>
        <v>913.14463406776485</v>
      </c>
      <c r="AD919" s="257">
        <f t="shared" si="298"/>
        <v>12.597451983944422</v>
      </c>
      <c r="AE919" s="258">
        <f t="shared" si="299"/>
        <v>8.8846448934615172E-236</v>
      </c>
      <c r="AF919" s="236">
        <f t="shared" si="306"/>
        <v>925.74208605170929</v>
      </c>
      <c r="AG919" s="237">
        <f t="shared" si="316"/>
        <v>5.7296656932085736E-2</v>
      </c>
      <c r="AH919" s="254">
        <f t="shared" si="317"/>
        <v>37898</v>
      </c>
      <c r="AI919" s="259">
        <f t="shared" si="307"/>
        <v>58.200427226297116</v>
      </c>
      <c r="AJ919" s="259">
        <f t="shared" si="308"/>
        <v>0.13480879855313929</v>
      </c>
      <c r="AK919" s="253">
        <f t="shared" si="309"/>
        <v>1.5035552896627186E-236</v>
      </c>
      <c r="AL919" s="256">
        <f t="shared" si="310"/>
        <v>5296.2388775930367</v>
      </c>
      <c r="AM919" s="257">
        <f t="shared" si="311"/>
        <v>32.89334684696599</v>
      </c>
      <c r="AN919" s="258">
        <f t="shared" si="312"/>
        <v>9.7731093828076717E-235</v>
      </c>
      <c r="AO919" s="236">
        <f t="shared" si="313"/>
        <v>5329.1322244400026</v>
      </c>
      <c r="AP919" s="241">
        <f t="shared" si="314"/>
        <v>3.9833555513996359E-2</v>
      </c>
    </row>
    <row r="920" spans="21:42">
      <c r="U920" s="251">
        <v>911</v>
      </c>
      <c r="V920" s="252">
        <f t="shared" si="300"/>
        <v>0.66867495862060544</v>
      </c>
      <c r="W920" s="252">
        <f t="shared" si="301"/>
        <v>2.849879888100293E-3</v>
      </c>
      <c r="X920" s="253">
        <f t="shared" si="302"/>
        <v>4.6654572573684633E-240</v>
      </c>
      <c r="Y920" s="254">
        <f t="shared" si="315"/>
        <v>46992</v>
      </c>
      <c r="Z920" s="255">
        <f t="shared" si="303"/>
        <v>10.030124379309081</v>
      </c>
      <c r="AA920" s="255">
        <f t="shared" si="304"/>
        <v>5.1297837985805277E-2</v>
      </c>
      <c r="AB920" s="253">
        <f t="shared" si="305"/>
        <v>7.464731611789541E-238</v>
      </c>
      <c r="AC920" s="256">
        <f t="shared" si="297"/>
        <v>912.74131851712627</v>
      </c>
      <c r="AD920" s="257">
        <f t="shared" si="298"/>
        <v>12.516672468536486</v>
      </c>
      <c r="AE920" s="258">
        <f t="shared" si="299"/>
        <v>4.8520755476632022E-236</v>
      </c>
      <c r="AF920" s="236">
        <f t="shared" si="306"/>
        <v>925.25799098566279</v>
      </c>
      <c r="AG920" s="237">
        <f t="shared" si="316"/>
        <v>5.7266694991994972E-2</v>
      </c>
      <c r="AH920" s="254">
        <f t="shared" si="317"/>
        <v>37905</v>
      </c>
      <c r="AI920" s="259">
        <f t="shared" si="307"/>
        <v>58.17472139999267</v>
      </c>
      <c r="AJ920" s="259">
        <f t="shared" si="308"/>
        <v>0.13394435474071378</v>
      </c>
      <c r="AK920" s="253">
        <f t="shared" si="309"/>
        <v>8.2112047729684955E-237</v>
      </c>
      <c r="AL920" s="256">
        <f t="shared" si="310"/>
        <v>5293.8996473993329</v>
      </c>
      <c r="AM920" s="257">
        <f t="shared" si="311"/>
        <v>32.68242255673416</v>
      </c>
      <c r="AN920" s="258">
        <f t="shared" si="312"/>
        <v>5.3372831024295222E-235</v>
      </c>
      <c r="AO920" s="236">
        <f t="shared" si="313"/>
        <v>5326.5820699560672</v>
      </c>
      <c r="AP920" s="241">
        <f t="shared" si="314"/>
        <v>3.9814493926494506E-2</v>
      </c>
    </row>
    <row r="921" spans="21:42">
      <c r="U921" s="251">
        <v>912</v>
      </c>
      <c r="V921" s="252">
        <f t="shared" si="300"/>
        <v>0.66837961985490191</v>
      </c>
      <c r="W921" s="252">
        <f t="shared" si="301"/>
        <v>2.831605405560099E-3</v>
      </c>
      <c r="X921" s="253">
        <f t="shared" si="302"/>
        <v>2.5478959878075392E-240</v>
      </c>
      <c r="Y921" s="254">
        <f t="shared" si="315"/>
        <v>46999</v>
      </c>
      <c r="Z921" s="255">
        <f t="shared" si="303"/>
        <v>10.025694297823529</v>
      </c>
      <c r="AA921" s="255">
        <f t="shared" si="304"/>
        <v>5.0968897300081785E-2</v>
      </c>
      <c r="AB921" s="253">
        <f t="shared" si="305"/>
        <v>4.0766335804920626E-238</v>
      </c>
      <c r="AC921" s="256">
        <f t="shared" si="297"/>
        <v>912.33818110194113</v>
      </c>
      <c r="AD921" s="257">
        <f t="shared" si="298"/>
        <v>12.436410941219954</v>
      </c>
      <c r="AE921" s="258">
        <f t="shared" si="299"/>
        <v>2.6498118273198409E-236</v>
      </c>
      <c r="AF921" s="236">
        <f t="shared" si="306"/>
        <v>924.77459204316108</v>
      </c>
      <c r="AG921" s="237">
        <f t="shared" si="316"/>
        <v>5.7236776136854683E-2</v>
      </c>
      <c r="AH921" s="254">
        <f t="shared" si="317"/>
        <v>37912</v>
      </c>
      <c r="AI921" s="259">
        <f t="shared" si="307"/>
        <v>58.149026927376468</v>
      </c>
      <c r="AJ921" s="259">
        <f t="shared" si="308"/>
        <v>0.13308545406132466</v>
      </c>
      <c r="AK921" s="253">
        <f t="shared" si="309"/>
        <v>4.4842969385412692E-237</v>
      </c>
      <c r="AL921" s="256">
        <f t="shared" si="310"/>
        <v>5291.5614503912584</v>
      </c>
      <c r="AM921" s="257">
        <f t="shared" si="311"/>
        <v>32.472850790963214</v>
      </c>
      <c r="AN921" s="258">
        <f t="shared" si="312"/>
        <v>2.9147930100518251E-235</v>
      </c>
      <c r="AO921" s="236">
        <f t="shared" si="313"/>
        <v>5324.0343011822215</v>
      </c>
      <c r="AP921" s="241">
        <f t="shared" si="314"/>
        <v>3.9795450171411006E-2</v>
      </c>
    </row>
    <row r="922" spans="21:42">
      <c r="U922" s="251">
        <v>913</v>
      </c>
      <c r="V922" s="252">
        <f t="shared" si="300"/>
        <v>0.66808441153372222</v>
      </c>
      <c r="W922" s="252">
        <f t="shared" si="301"/>
        <v>2.8134481057522365E-3</v>
      </c>
      <c r="X922" s="253">
        <f t="shared" si="302"/>
        <v>1.3914550292863295E-240</v>
      </c>
      <c r="Y922" s="254">
        <f t="shared" si="315"/>
        <v>47006</v>
      </c>
      <c r="Z922" s="255">
        <f t="shared" si="303"/>
        <v>10.021266173005833</v>
      </c>
      <c r="AA922" s="255">
        <f t="shared" si="304"/>
        <v>5.0642065903540256E-2</v>
      </c>
      <c r="AB922" s="253">
        <f t="shared" si="305"/>
        <v>2.2263280468581273E-238</v>
      </c>
      <c r="AC922" s="256">
        <f t="shared" si="297"/>
        <v>911.93522174353063</v>
      </c>
      <c r="AD922" s="257">
        <f t="shared" si="298"/>
        <v>12.356664080463823</v>
      </c>
      <c r="AE922" s="258">
        <f t="shared" si="299"/>
        <v>1.4471132304577828E-236</v>
      </c>
      <c r="AF922" s="236">
        <f t="shared" si="306"/>
        <v>924.29188582399445</v>
      </c>
      <c r="AG922" s="237">
        <f t="shared" si="316"/>
        <v>5.7206900156216774E-2</v>
      </c>
      <c r="AH922" s="254">
        <f t="shared" si="317"/>
        <v>37919</v>
      </c>
      <c r="AI922" s="259">
        <f t="shared" si="307"/>
        <v>58.123343803433833</v>
      </c>
      <c r="AJ922" s="259">
        <f t="shared" si="308"/>
        <v>0.13223206097035511</v>
      </c>
      <c r="AK922" s="253">
        <f t="shared" si="309"/>
        <v>2.4489608515439401E-237</v>
      </c>
      <c r="AL922" s="256">
        <f t="shared" si="310"/>
        <v>5289.2242861124778</v>
      </c>
      <c r="AM922" s="257">
        <f t="shared" si="311"/>
        <v>32.264622876766644</v>
      </c>
      <c r="AN922" s="258">
        <f t="shared" si="312"/>
        <v>1.591824553503561E-235</v>
      </c>
      <c r="AO922" s="236">
        <f t="shared" si="313"/>
        <v>5321.488908989244</v>
      </c>
      <c r="AP922" s="241">
        <f t="shared" si="314"/>
        <v>3.9776424180507856E-2</v>
      </c>
    </row>
    <row r="923" spans="21:42">
      <c r="U923" s="251">
        <v>914</v>
      </c>
      <c r="V923" s="252">
        <f t="shared" si="300"/>
        <v>0.6677893335994517</v>
      </c>
      <c r="W923" s="252">
        <f t="shared" si="301"/>
        <v>2.7954072372577458E-3</v>
      </c>
      <c r="X923" s="253">
        <f t="shared" si="302"/>
        <v>7.5990036790798226E-241</v>
      </c>
      <c r="Y923" s="254">
        <f t="shared" si="315"/>
        <v>47013</v>
      </c>
      <c r="Z923" s="255">
        <f t="shared" si="303"/>
        <v>10.016840003991776</v>
      </c>
      <c r="AA923" s="255">
        <f t="shared" si="304"/>
        <v>5.0317330270639421E-2</v>
      </c>
      <c r="AB923" s="253">
        <f t="shared" si="305"/>
        <v>1.2158405886527716E-238</v>
      </c>
      <c r="AC923" s="256">
        <f t="shared" si="297"/>
        <v>911.53244036325145</v>
      </c>
      <c r="AD923" s="257">
        <f t="shared" si="298"/>
        <v>12.277428586036017</v>
      </c>
      <c r="AE923" s="258">
        <f t="shared" si="299"/>
        <v>7.9029638262430144E-237</v>
      </c>
      <c r="AF923" s="236">
        <f t="shared" si="306"/>
        <v>923.80986894928742</v>
      </c>
      <c r="AG923" s="237">
        <f t="shared" si="316"/>
        <v>5.7177066840953604E-2</v>
      </c>
      <c r="AH923" s="254">
        <f t="shared" si="317"/>
        <v>37926</v>
      </c>
      <c r="AI923" s="259">
        <f t="shared" si="307"/>
        <v>58.097672023152299</v>
      </c>
      <c r="AJ923" s="259">
        <f t="shared" si="308"/>
        <v>0.13138414015111405</v>
      </c>
      <c r="AK923" s="253">
        <f t="shared" si="309"/>
        <v>1.3374246475180488E-237</v>
      </c>
      <c r="AL923" s="256">
        <f t="shared" si="310"/>
        <v>5286.8881541068586</v>
      </c>
      <c r="AM923" s="257">
        <f t="shared" si="311"/>
        <v>32.05773019687183</v>
      </c>
      <c r="AN923" s="258">
        <f t="shared" si="312"/>
        <v>8.6932602088673165E-236</v>
      </c>
      <c r="AO923" s="236">
        <f t="shared" si="313"/>
        <v>5318.9458843037301</v>
      </c>
      <c r="AP923" s="241">
        <f t="shared" si="314"/>
        <v>3.9757415885964272E-2</v>
      </c>
    </row>
    <row r="924" spans="21:42">
      <c r="U924" s="251">
        <v>915</v>
      </c>
      <c r="V924" s="252">
        <f t="shared" si="300"/>
        <v>0.66749438599450162</v>
      </c>
      <c r="W924" s="252">
        <f t="shared" si="301"/>
        <v>2.777482053476033E-3</v>
      </c>
      <c r="X924" s="253">
        <f t="shared" si="302"/>
        <v>4.149962140298974E-241</v>
      </c>
      <c r="Y924" s="254">
        <f t="shared" si="315"/>
        <v>47020</v>
      </c>
      <c r="Z924" s="255">
        <f t="shared" si="303"/>
        <v>10.012415789917524</v>
      </c>
      <c r="AA924" s="255">
        <f t="shared" si="304"/>
        <v>4.9994676962568596E-2</v>
      </c>
      <c r="AB924" s="253">
        <f t="shared" si="305"/>
        <v>6.6399394244783585E-239</v>
      </c>
      <c r="AC924" s="256">
        <f t="shared" si="297"/>
        <v>911.12983688249471</v>
      </c>
      <c r="AD924" s="257">
        <f t="shared" si="298"/>
        <v>12.198701178866736</v>
      </c>
      <c r="AE924" s="258">
        <f t="shared" si="299"/>
        <v>4.315960625910933E-237</v>
      </c>
      <c r="AF924" s="236">
        <f t="shared" si="306"/>
        <v>923.32853806136143</v>
      </c>
      <c r="AG924" s="237">
        <f t="shared" si="316"/>
        <v>5.7147275983249451E-2</v>
      </c>
      <c r="AH924" s="254">
        <f t="shared" si="317"/>
        <v>37933</v>
      </c>
      <c r="AI924" s="259">
        <f t="shared" si="307"/>
        <v>58.072011581521643</v>
      </c>
      <c r="AJ924" s="259">
        <f t="shared" si="308"/>
        <v>0.13054165651337354</v>
      </c>
      <c r="AK924" s="253">
        <f t="shared" si="309"/>
        <v>7.3039333669261948E-238</v>
      </c>
      <c r="AL924" s="256">
        <f t="shared" si="310"/>
        <v>5284.5530539184683</v>
      </c>
      <c r="AM924" s="257">
        <f t="shared" si="311"/>
        <v>31.852164189263142</v>
      </c>
      <c r="AN924" s="258">
        <f t="shared" si="312"/>
        <v>4.7475566885020266E-236</v>
      </c>
      <c r="AO924" s="236">
        <f t="shared" si="313"/>
        <v>5316.4052181077313</v>
      </c>
      <c r="AP924" s="241">
        <f t="shared" si="314"/>
        <v>3.973842522037397E-2</v>
      </c>
    </row>
    <row r="925" spans="21:42">
      <c r="U925" s="251">
        <v>916</v>
      </c>
      <c r="V925" s="252">
        <f t="shared" si="300"/>
        <v>0.66719956866130836</v>
      </c>
      <c r="W925" s="252">
        <f t="shared" si="301"/>
        <v>2.7596718125939947E-3</v>
      </c>
      <c r="X925" s="253">
        <f t="shared" si="302"/>
        <v>2.2663741844644382E-241</v>
      </c>
      <c r="Y925" s="254">
        <f t="shared" si="315"/>
        <v>47027</v>
      </c>
      <c r="Z925" s="255">
        <f t="shared" si="303"/>
        <v>10.007993529919625</v>
      </c>
      <c r="AA925" s="255">
        <f t="shared" si="304"/>
        <v>4.9674092626691903E-2</v>
      </c>
      <c r="AB925" s="253">
        <f t="shared" si="305"/>
        <v>3.6261986951431012E-239</v>
      </c>
      <c r="AC925" s="256">
        <f t="shared" si="297"/>
        <v>910.72741122268587</v>
      </c>
      <c r="AD925" s="257">
        <f t="shared" si="298"/>
        <v>12.120478600912826</v>
      </c>
      <c r="AE925" s="258">
        <f t="shared" si="299"/>
        <v>2.3570291518430157E-237</v>
      </c>
      <c r="AF925" s="236">
        <f t="shared" si="306"/>
        <v>922.84788982359873</v>
      </c>
      <c r="AG925" s="237">
        <f t="shared" si="316"/>
        <v>5.7117527376592113E-2</v>
      </c>
      <c r="AH925" s="254">
        <f t="shared" si="317"/>
        <v>37940</v>
      </c>
      <c r="AI925" s="259">
        <f t="shared" si="307"/>
        <v>58.046362473533826</v>
      </c>
      <c r="AJ925" s="259">
        <f t="shared" si="308"/>
        <v>0.12970457519191775</v>
      </c>
      <c r="AK925" s="253">
        <f t="shared" si="309"/>
        <v>3.9888185646574115E-238</v>
      </c>
      <c r="AL925" s="256">
        <f t="shared" si="310"/>
        <v>5282.2189850915775</v>
      </c>
      <c r="AM925" s="257">
        <f t="shared" si="311"/>
        <v>31.647916346827927</v>
      </c>
      <c r="AN925" s="258">
        <f t="shared" si="312"/>
        <v>2.5927320670273178E-236</v>
      </c>
      <c r="AO925" s="236">
        <f t="shared" si="313"/>
        <v>5313.866901438405</v>
      </c>
      <c r="AP925" s="241">
        <f t="shared" si="314"/>
        <v>3.9719452116742569E-2</v>
      </c>
    </row>
    <row r="926" spans="21:42">
      <c r="U926" s="251">
        <v>917</v>
      </c>
      <c r="V926" s="252">
        <f t="shared" si="300"/>
        <v>0.66690488154233385</v>
      </c>
      <c r="W926" s="252">
        <f t="shared" si="301"/>
        <v>2.7419757775552925E-3</v>
      </c>
      <c r="X926" s="253">
        <f t="shared" si="302"/>
        <v>1.2377105550259839E-241</v>
      </c>
      <c r="Y926" s="254">
        <f t="shared" si="315"/>
        <v>47034</v>
      </c>
      <c r="Z926" s="255">
        <f t="shared" si="303"/>
        <v>10.003573223135009</v>
      </c>
      <c r="AA926" s="255">
        <f t="shared" si="304"/>
        <v>4.9355563995995264E-2</v>
      </c>
      <c r="AB926" s="253">
        <f t="shared" si="305"/>
        <v>1.9803368880415742E-239</v>
      </c>
      <c r="AC926" s="256">
        <f t="shared" si="297"/>
        <v>910.32516330528563</v>
      </c>
      <c r="AD926" s="257">
        <f t="shared" si="298"/>
        <v>12.042757615022845</v>
      </c>
      <c r="AE926" s="258">
        <f t="shared" si="299"/>
        <v>1.2872189772270233E-237</v>
      </c>
      <c r="AF926" s="236">
        <f t="shared" si="306"/>
        <v>922.36792092030851</v>
      </c>
      <c r="AG926" s="237">
        <f t="shared" si="316"/>
        <v>5.7087820815764592E-2</v>
      </c>
      <c r="AH926" s="254">
        <f t="shared" si="317"/>
        <v>37947</v>
      </c>
      <c r="AI926" s="259">
        <f t="shared" si="307"/>
        <v>58.020724694183045</v>
      </c>
      <c r="AJ926" s="259">
        <f t="shared" si="308"/>
        <v>0.12887286154509875</v>
      </c>
      <c r="AK926" s="253">
        <f t="shared" si="309"/>
        <v>2.1783705768457316E-238</v>
      </c>
      <c r="AL926" s="256">
        <f t="shared" si="310"/>
        <v>5279.8859471706573</v>
      </c>
      <c r="AM926" s="257">
        <f t="shared" si="311"/>
        <v>31.444978217004092</v>
      </c>
      <c r="AN926" s="258">
        <f t="shared" si="312"/>
        <v>1.4159408749497254E-236</v>
      </c>
      <c r="AO926" s="236">
        <f t="shared" si="313"/>
        <v>5311.3309253876614</v>
      </c>
      <c r="AP926" s="241">
        <f t="shared" si="314"/>
        <v>3.9700496508484971E-2</v>
      </c>
    </row>
    <row r="927" spans="21:42">
      <c r="U927" s="251">
        <v>918</v>
      </c>
      <c r="V927" s="252">
        <f t="shared" si="300"/>
        <v>0.66661032458006519</v>
      </c>
      <c r="W927" s="252">
        <f t="shared" si="301"/>
        <v>2.724393216029874E-3</v>
      </c>
      <c r="X927" s="253">
        <f t="shared" si="302"/>
        <v>6.7593755193808002E-242</v>
      </c>
      <c r="Y927" s="254">
        <f t="shared" si="315"/>
        <v>47041</v>
      </c>
      <c r="Z927" s="255">
        <f t="shared" si="303"/>
        <v>9.9991548687009786</v>
      </c>
      <c r="AA927" s="255">
        <f t="shared" si="304"/>
        <v>4.903907788853773E-2</v>
      </c>
      <c r="AB927" s="253">
        <f t="shared" si="305"/>
        <v>1.0815000831009281E-239</v>
      </c>
      <c r="AC927" s="256">
        <f t="shared" si="297"/>
        <v>909.92309305178878</v>
      </c>
      <c r="AD927" s="257">
        <f t="shared" si="298"/>
        <v>11.965535004803204</v>
      </c>
      <c r="AE927" s="258">
        <f t="shared" si="299"/>
        <v>7.0297505401560332E-238</v>
      </c>
      <c r="AF927" s="236">
        <f t="shared" si="306"/>
        <v>921.88862805659198</v>
      </c>
      <c r="AG927" s="237">
        <f t="shared" si="316"/>
        <v>5.7058156096836787E-2</v>
      </c>
      <c r="AH927" s="254">
        <f t="shared" si="317"/>
        <v>37954</v>
      </c>
      <c r="AI927" s="259">
        <f t="shared" si="307"/>
        <v>57.995098238465673</v>
      </c>
      <c r="AJ927" s="259">
        <f t="shared" si="308"/>
        <v>0.12804648115340408</v>
      </c>
      <c r="AK927" s="253">
        <f t="shared" si="309"/>
        <v>1.1896500914110208E-238</v>
      </c>
      <c r="AL927" s="256">
        <f t="shared" si="310"/>
        <v>5277.5539397003758</v>
      </c>
      <c r="AM927" s="257">
        <f t="shared" si="311"/>
        <v>31.243341401430595</v>
      </c>
      <c r="AN927" s="258">
        <f t="shared" si="312"/>
        <v>7.732725594171636E-237</v>
      </c>
      <c r="AO927" s="236">
        <f t="shared" si="313"/>
        <v>5308.7972811018062</v>
      </c>
      <c r="AP927" s="241">
        <f t="shared" si="314"/>
        <v>3.9681558329422627E-2</v>
      </c>
    </row>
    <row r="928" spans="21:42">
      <c r="U928" s="251">
        <v>919</v>
      </c>
      <c r="V928" s="252">
        <f t="shared" si="300"/>
        <v>0.66631589771701527</v>
      </c>
      <c r="W928" s="252">
        <f t="shared" si="301"/>
        <v>2.7069234003836611E-3</v>
      </c>
      <c r="X928" s="253">
        <f t="shared" si="302"/>
        <v>3.6914250449326811E-242</v>
      </c>
      <c r="Y928" s="254">
        <f t="shared" si="315"/>
        <v>47048</v>
      </c>
      <c r="Z928" s="255">
        <f t="shared" si="303"/>
        <v>9.9947384657552298</v>
      </c>
      <c r="AA928" s="255">
        <f t="shared" si="304"/>
        <v>4.8724621206905898E-2</v>
      </c>
      <c r="AB928" s="253">
        <f t="shared" si="305"/>
        <v>5.9062800718922897E-240</v>
      </c>
      <c r="AC928" s="256">
        <f t="shared" si="297"/>
        <v>909.52120038372595</v>
      </c>
      <c r="AD928" s="257">
        <f t="shared" si="298"/>
        <v>11.888807574485039</v>
      </c>
      <c r="AE928" s="258">
        <f t="shared" si="299"/>
        <v>3.8390820467299879E-238</v>
      </c>
      <c r="AF928" s="236">
        <f t="shared" si="306"/>
        <v>921.41000795821094</v>
      </c>
      <c r="AG928" s="237">
        <f t="shared" si="316"/>
        <v>5.702853301715733E-2</v>
      </c>
      <c r="AH928" s="254">
        <f t="shared" si="317"/>
        <v>37961</v>
      </c>
      <c r="AI928" s="259">
        <f t="shared" si="307"/>
        <v>57.969483101380327</v>
      </c>
      <c r="AJ928" s="259">
        <f t="shared" si="308"/>
        <v>0.12722539981803208</v>
      </c>
      <c r="AK928" s="253">
        <f t="shared" si="309"/>
        <v>6.4969080790815189E-239</v>
      </c>
      <c r="AL928" s="256">
        <f t="shared" si="310"/>
        <v>5275.2229622256091</v>
      </c>
      <c r="AM928" s="257">
        <f t="shared" si="311"/>
        <v>31.042997555599822</v>
      </c>
      <c r="AN928" s="258">
        <f t="shared" si="312"/>
        <v>4.2229902514029874E-237</v>
      </c>
      <c r="AO928" s="236">
        <f t="shared" si="313"/>
        <v>5306.2659597812089</v>
      </c>
      <c r="AP928" s="241">
        <f t="shared" si="314"/>
        <v>3.9662637513781136E-2</v>
      </c>
    </row>
    <row r="929" spans="21:42">
      <c r="U929" s="251">
        <v>920</v>
      </c>
      <c r="V929" s="252">
        <f t="shared" si="300"/>
        <v>0.66602160089572204</v>
      </c>
      <c r="W929" s="252">
        <f t="shared" si="301"/>
        <v>2.689565607648426E-3</v>
      </c>
      <c r="X929" s="253">
        <f t="shared" si="302"/>
        <v>2.0159582528425759E-242</v>
      </c>
      <c r="Y929" s="254">
        <f t="shared" si="315"/>
        <v>47055</v>
      </c>
      <c r="Z929" s="255">
        <f t="shared" si="303"/>
        <v>9.9903240134358313</v>
      </c>
      <c r="AA929" s="255">
        <f t="shared" si="304"/>
        <v>4.8412180937671669E-2</v>
      </c>
      <c r="AB929" s="253">
        <f t="shared" si="305"/>
        <v>3.2255332045481216E-240</v>
      </c>
      <c r="AC929" s="256">
        <f t="shared" si="297"/>
        <v>909.11948522266061</v>
      </c>
      <c r="AD929" s="257">
        <f t="shared" si="298"/>
        <v>11.812572148791887</v>
      </c>
      <c r="AE929" s="258">
        <f t="shared" si="299"/>
        <v>2.0965965829562787E-238</v>
      </c>
      <c r="AF929" s="236">
        <f t="shared" si="306"/>
        <v>920.93205737145252</v>
      </c>
      <c r="AG929" s="237">
        <f t="shared" si="316"/>
        <v>5.6998951375345205E-2</v>
      </c>
      <c r="AH929" s="254">
        <f t="shared" si="317"/>
        <v>37968</v>
      </c>
      <c r="AI929" s="259">
        <f t="shared" si="307"/>
        <v>57.94387927792782</v>
      </c>
      <c r="AJ929" s="259">
        <f t="shared" si="308"/>
        <v>0.12640958355947601</v>
      </c>
      <c r="AK929" s="253">
        <f t="shared" si="309"/>
        <v>3.5480865250029337E-239</v>
      </c>
      <c r="AL929" s="256">
        <f t="shared" si="310"/>
        <v>5272.8930142914314</v>
      </c>
      <c r="AM929" s="257">
        <f t="shared" si="311"/>
        <v>30.843938388512147</v>
      </c>
      <c r="AN929" s="258">
        <f t="shared" si="312"/>
        <v>2.3062562412519068E-237</v>
      </c>
      <c r="AO929" s="236">
        <f t="shared" si="313"/>
        <v>5303.7369526799439</v>
      </c>
      <c r="AP929" s="241">
        <f t="shared" si="314"/>
        <v>3.9643733996187494E-2</v>
      </c>
    </row>
    <row r="930" spans="21:42">
      <c r="U930" s="251">
        <v>921</v>
      </c>
      <c r="V930" s="252">
        <f t="shared" si="300"/>
        <v>0.66572743405874923</v>
      </c>
      <c r="W930" s="252">
        <f t="shared" si="301"/>
        <v>2.6723191194918902E-3</v>
      </c>
      <c r="X930" s="253">
        <f t="shared" si="302"/>
        <v>1.1009535958974533E-242</v>
      </c>
      <c r="Y930" s="254">
        <f t="shared" si="315"/>
        <v>47062</v>
      </c>
      <c r="Z930" s="255">
        <f t="shared" si="303"/>
        <v>9.9859115108812393</v>
      </c>
      <c r="AA930" s="255">
        <f t="shared" si="304"/>
        <v>4.8101744150854026E-2</v>
      </c>
      <c r="AB930" s="253">
        <f t="shared" si="305"/>
        <v>1.7615257534359253E-240</v>
      </c>
      <c r="AC930" s="256">
        <f t="shared" si="297"/>
        <v>908.71794749019284</v>
      </c>
      <c r="AD930" s="257">
        <f t="shared" si="298"/>
        <v>11.73682557280838</v>
      </c>
      <c r="AE930" s="258">
        <f t="shared" si="299"/>
        <v>1.1449917397333515E-238</v>
      </c>
      <c r="AF930" s="236">
        <f t="shared" si="306"/>
        <v>920.4547730630012</v>
      </c>
      <c r="AG930" s="237">
        <f t="shared" si="316"/>
        <v>5.6969410971281872E-2</v>
      </c>
      <c r="AH930" s="254">
        <f t="shared" si="317"/>
        <v>37975</v>
      </c>
      <c r="AI930" s="259">
        <f t="shared" si="307"/>
        <v>57.918286763111183</v>
      </c>
      <c r="AJ930" s="259">
        <f t="shared" si="308"/>
        <v>0.12559899861611884</v>
      </c>
      <c r="AK930" s="253">
        <f t="shared" si="309"/>
        <v>1.9376783287795178E-239</v>
      </c>
      <c r="AL930" s="256">
        <f t="shared" si="310"/>
        <v>5270.5640954431174</v>
      </c>
      <c r="AM930" s="257">
        <f t="shared" si="311"/>
        <v>30.646155662332998</v>
      </c>
      <c r="AN930" s="258">
        <f t="shared" si="312"/>
        <v>1.2594909137066864E-237</v>
      </c>
      <c r="AO930" s="236">
        <f t="shared" si="313"/>
        <v>5301.21025110545</v>
      </c>
      <c r="AP930" s="241">
        <f t="shared" si="314"/>
        <v>3.9624847711667598E-2</v>
      </c>
    </row>
    <row r="931" spans="21:42">
      <c r="U931" s="251">
        <v>922</v>
      </c>
      <c r="V931" s="252">
        <f t="shared" si="300"/>
        <v>0.66543339714868532</v>
      </c>
      <c r="W931" s="252">
        <f t="shared" si="301"/>
        <v>2.6551832221879748E-3</v>
      </c>
      <c r="X931" s="253">
        <f t="shared" si="302"/>
        <v>6.0125194488045114E-243</v>
      </c>
      <c r="Y931" s="254">
        <f t="shared" si="315"/>
        <v>47069</v>
      </c>
      <c r="Z931" s="255">
        <f t="shared" si="303"/>
        <v>9.9815009572302795</v>
      </c>
      <c r="AA931" s="255">
        <f t="shared" si="304"/>
        <v>4.7793297999383547E-2</v>
      </c>
      <c r="AB931" s="253">
        <f t="shared" si="305"/>
        <v>9.6200311180872186E-241</v>
      </c>
      <c r="AC931" s="256">
        <f t="shared" si="297"/>
        <v>908.31658710795534</v>
      </c>
      <c r="AD931" s="257">
        <f t="shared" si="298"/>
        <v>11.661564711849586</v>
      </c>
      <c r="AE931" s="258">
        <f t="shared" si="299"/>
        <v>6.2530202267566924E-239</v>
      </c>
      <c r="AF931" s="236">
        <f t="shared" si="306"/>
        <v>919.97815181980491</v>
      </c>
      <c r="AG931" s="237">
        <f t="shared" si="316"/>
        <v>5.6939911606102921E-2</v>
      </c>
      <c r="AH931" s="254">
        <f t="shared" si="317"/>
        <v>37982</v>
      </c>
      <c r="AI931" s="259">
        <f t="shared" si="307"/>
        <v>57.89270555193562</v>
      </c>
      <c r="AJ931" s="259">
        <f t="shared" si="308"/>
        <v>0.12479361144283482</v>
      </c>
      <c r="AK931" s="253">
        <f t="shared" si="309"/>
        <v>1.058203422989594E-239</v>
      </c>
      <c r="AL931" s="256">
        <f t="shared" si="310"/>
        <v>5268.2362052261415</v>
      </c>
      <c r="AM931" s="257">
        <f t="shared" si="311"/>
        <v>30.449641192051693</v>
      </c>
      <c r="AN931" s="258">
        <f t="shared" si="312"/>
        <v>6.8783222494323596E-238</v>
      </c>
      <c r="AO931" s="236">
        <f t="shared" si="313"/>
        <v>5298.6858464181933</v>
      </c>
      <c r="AP931" s="241">
        <f t="shared" si="314"/>
        <v>3.9605978595643708E-2</v>
      </c>
    </row>
    <row r="932" spans="21:42">
      <c r="U932" s="251">
        <v>923</v>
      </c>
      <c r="V932" s="252">
        <f t="shared" si="300"/>
        <v>0.66513949010814466</v>
      </c>
      <c r="W932" s="252">
        <f t="shared" si="301"/>
        <v>2.6381572065872815E-3</v>
      </c>
      <c r="X932" s="253">
        <f t="shared" si="302"/>
        <v>3.283552572693507E-243</v>
      </c>
      <c r="Y932" s="254">
        <f t="shared" si="315"/>
        <v>47076</v>
      </c>
      <c r="Z932" s="255">
        <f t="shared" si="303"/>
        <v>9.9770923516221703</v>
      </c>
      <c r="AA932" s="255">
        <f t="shared" si="304"/>
        <v>4.7486829718571065E-2</v>
      </c>
      <c r="AB932" s="253">
        <f t="shared" si="305"/>
        <v>5.253684116309611E-241</v>
      </c>
      <c r="AC932" s="256">
        <f t="shared" si="297"/>
        <v>907.91540399761732</v>
      </c>
      <c r="AD932" s="257">
        <f t="shared" si="298"/>
        <v>11.586786451331339</v>
      </c>
      <c r="AE932" s="258">
        <f t="shared" si="299"/>
        <v>3.4148946756012475E-239</v>
      </c>
      <c r="AF932" s="236">
        <f t="shared" si="306"/>
        <v>919.50219044894868</v>
      </c>
      <c r="AG932" s="237">
        <f t="shared" si="316"/>
        <v>5.6910453082190303E-2</v>
      </c>
      <c r="AH932" s="254">
        <f t="shared" si="317"/>
        <v>37989</v>
      </c>
      <c r="AI932" s="259">
        <f t="shared" si="307"/>
        <v>57.867135639408588</v>
      </c>
      <c r="AJ932" s="259">
        <f t="shared" si="308"/>
        <v>0.12399338870960223</v>
      </c>
      <c r="AK932" s="253">
        <f t="shared" si="309"/>
        <v>5.7790525279405724E-240</v>
      </c>
      <c r="AL932" s="256">
        <f t="shared" si="310"/>
        <v>5265.9093431861811</v>
      </c>
      <c r="AM932" s="257">
        <f t="shared" si="311"/>
        <v>30.254386845142943</v>
      </c>
      <c r="AN932" s="258">
        <f t="shared" si="312"/>
        <v>3.756384143161372E-238</v>
      </c>
      <c r="AO932" s="236">
        <f t="shared" si="313"/>
        <v>5296.1637300313241</v>
      </c>
      <c r="AP932" s="241">
        <f t="shared" si="314"/>
        <v>3.9587126583931861E-2</v>
      </c>
    </row>
    <row r="933" spans="21:42">
      <c r="U933" s="251">
        <v>924</v>
      </c>
      <c r="V933" s="252">
        <f t="shared" si="300"/>
        <v>0.66484571287976701</v>
      </c>
      <c r="W933" s="252">
        <f t="shared" si="301"/>
        <v>2.621240368087746E-3</v>
      </c>
      <c r="X933" s="253">
        <f t="shared" si="302"/>
        <v>1.7932112468735402E-243</v>
      </c>
      <c r="Y933" s="254">
        <f t="shared" si="315"/>
        <v>47083</v>
      </c>
      <c r="Z933" s="255">
        <f t="shared" si="303"/>
        <v>9.9726856931965049</v>
      </c>
      <c r="AA933" s="255">
        <f t="shared" si="304"/>
        <v>4.7182326625579425E-2</v>
      </c>
      <c r="AB933" s="253">
        <f t="shared" si="305"/>
        <v>2.8691379949976642E-241</v>
      </c>
      <c r="AC933" s="256">
        <f t="shared" si="297"/>
        <v>907.51439808088196</v>
      </c>
      <c r="AD933" s="257">
        <f t="shared" si="298"/>
        <v>11.512487696641378</v>
      </c>
      <c r="AE933" s="258">
        <f t="shared" si="299"/>
        <v>1.8649396967484816E-239</v>
      </c>
      <c r="AF933" s="236">
        <f t="shared" si="306"/>
        <v>919.02688577752338</v>
      </c>
      <c r="AG933" s="237">
        <f t="shared" si="316"/>
        <v>5.6881035203164163E-2</v>
      </c>
      <c r="AH933" s="254">
        <f t="shared" si="317"/>
        <v>37996</v>
      </c>
      <c r="AI933" s="259">
        <f t="shared" si="307"/>
        <v>57.841577020539731</v>
      </c>
      <c r="AJ933" s="259">
        <f t="shared" si="308"/>
        <v>0.12319829730012406</v>
      </c>
      <c r="AK933" s="253">
        <f t="shared" si="309"/>
        <v>3.1560517944974309E-240</v>
      </c>
      <c r="AL933" s="256">
        <f t="shared" si="310"/>
        <v>5263.5835088691147</v>
      </c>
      <c r="AM933" s="257">
        <f t="shared" si="311"/>
        <v>30.060384541230267</v>
      </c>
      <c r="AN933" s="258">
        <f t="shared" si="312"/>
        <v>2.0514336664233302E-238</v>
      </c>
      <c r="AO933" s="236">
        <f t="shared" si="313"/>
        <v>5293.6438934103453</v>
      </c>
      <c r="AP933" s="241">
        <f t="shared" si="314"/>
        <v>3.9568291612739434E-2</v>
      </c>
    </row>
    <row r="934" spans="21:42">
      <c r="U934" s="251">
        <v>925</v>
      </c>
      <c r="V934" s="252">
        <f t="shared" si="300"/>
        <v>0.6645520654062167</v>
      </c>
      <c r="W934" s="252">
        <f t="shared" si="301"/>
        <v>2.6044320066054608E-3</v>
      </c>
      <c r="X934" s="253">
        <f t="shared" si="302"/>
        <v>9.7930716951354315E-244</v>
      </c>
      <c r="Y934" s="254">
        <f t="shared" si="315"/>
        <v>47090</v>
      </c>
      <c r="Z934" s="255">
        <f t="shared" si="303"/>
        <v>9.9682809810932511</v>
      </c>
      <c r="AA934" s="255">
        <f t="shared" si="304"/>
        <v>4.6879776118898292E-2</v>
      </c>
      <c r="AB934" s="253">
        <f t="shared" si="305"/>
        <v>1.5668914712216689E-241</v>
      </c>
      <c r="AC934" s="256">
        <f t="shared" si="297"/>
        <v>907.11356927948589</v>
      </c>
      <c r="AD934" s="257">
        <f t="shared" si="298"/>
        <v>11.438665373011181</v>
      </c>
      <c r="AE934" s="258">
        <f t="shared" si="299"/>
        <v>1.018479456294085E-239</v>
      </c>
      <c r="AF934" s="236">
        <f t="shared" si="306"/>
        <v>918.55223465249708</v>
      </c>
      <c r="AG934" s="237">
        <f t="shared" si="316"/>
        <v>5.6851657773874922E-2</v>
      </c>
      <c r="AH934" s="254">
        <f t="shared" si="317"/>
        <v>38003</v>
      </c>
      <c r="AI934" s="259">
        <f t="shared" si="307"/>
        <v>57.816029690340855</v>
      </c>
      <c r="AJ934" s="259">
        <f t="shared" si="308"/>
        <v>0.12240830431045666</v>
      </c>
      <c r="AK934" s="253">
        <f t="shared" si="309"/>
        <v>1.723580618343836E-240</v>
      </c>
      <c r="AL934" s="256">
        <f t="shared" si="310"/>
        <v>5261.2587018210179</v>
      </c>
      <c r="AM934" s="257">
        <f t="shared" si="311"/>
        <v>29.867626251751425</v>
      </c>
      <c r="AN934" s="258">
        <f t="shared" si="312"/>
        <v>1.1203274019234935E-238</v>
      </c>
      <c r="AO934" s="236">
        <f t="shared" si="313"/>
        <v>5291.126328072769</v>
      </c>
      <c r="AP934" s="241">
        <f t="shared" si="314"/>
        <v>3.9549473618662546E-2</v>
      </c>
    </row>
    <row r="935" spans="21:42">
      <c r="U935" s="251">
        <v>926</v>
      </c>
      <c r="V935" s="252">
        <f t="shared" si="300"/>
        <v>0.66425854763018444</v>
      </c>
      <c r="W935" s="252">
        <f t="shared" si="301"/>
        <v>2.5877314265457308E-3</v>
      </c>
      <c r="X935" s="253">
        <f t="shared" si="302"/>
        <v>5.3481849053357495E-244</v>
      </c>
      <c r="Y935" s="254">
        <f t="shared" si="315"/>
        <v>47097</v>
      </c>
      <c r="Z935" s="255">
        <f t="shared" si="303"/>
        <v>9.963878214452766</v>
      </c>
      <c r="AA935" s="255">
        <f t="shared" si="304"/>
        <v>4.6579165677823157E-2</v>
      </c>
      <c r="AB935" s="253">
        <f t="shared" si="305"/>
        <v>8.5570958485371996E-242</v>
      </c>
      <c r="AC935" s="256">
        <f t="shared" si="297"/>
        <v>906.71291751520175</v>
      </c>
      <c r="AD935" s="257">
        <f t="shared" si="298"/>
        <v>11.365316425388849</v>
      </c>
      <c r="AE935" s="258">
        <f t="shared" si="299"/>
        <v>5.5621123015491789E-240</v>
      </c>
      <c r="AF935" s="236">
        <f t="shared" si="306"/>
        <v>918.07823394059062</v>
      </c>
      <c r="AG935" s="237">
        <f t="shared" si="316"/>
        <v>5.6822320600395534E-2</v>
      </c>
      <c r="AH935" s="254">
        <f t="shared" si="317"/>
        <v>38010</v>
      </c>
      <c r="AI935" s="259">
        <f t="shared" si="307"/>
        <v>57.790493643826046</v>
      </c>
      <c r="AJ935" s="259">
        <f t="shared" si="308"/>
        <v>0.12162337704764935</v>
      </c>
      <c r="AK935" s="253">
        <f t="shared" si="309"/>
        <v>9.4128054333909198E-241</v>
      </c>
      <c r="AL935" s="256">
        <f t="shared" si="310"/>
        <v>5258.9349215881703</v>
      </c>
      <c r="AM935" s="257">
        <f t="shared" si="311"/>
        <v>29.676103999626434</v>
      </c>
      <c r="AN935" s="258">
        <f t="shared" si="312"/>
        <v>6.1183235317040967E-239</v>
      </c>
      <c r="AO935" s="236">
        <f t="shared" si="313"/>
        <v>5288.6110255877966</v>
      </c>
      <c r="AP935" s="241">
        <f t="shared" si="314"/>
        <v>3.9530672538683684E-2</v>
      </c>
    </row>
    <row r="936" spans="21:42">
      <c r="U936" s="251">
        <v>927</v>
      </c>
      <c r="V936" s="252">
        <f t="shared" si="300"/>
        <v>0.66396515949438561</v>
      </c>
      <c r="W936" s="252">
        <f t="shared" si="301"/>
        <v>2.5711379367742587E-3</v>
      </c>
      <c r="X936" s="253">
        <f t="shared" si="302"/>
        <v>2.9207466944076993E-244</v>
      </c>
      <c r="Y936" s="254">
        <f t="shared" si="315"/>
        <v>47104</v>
      </c>
      <c r="Z936" s="255">
        <f t="shared" si="303"/>
        <v>9.9594773924157849</v>
      </c>
      <c r="AA936" s="255">
        <f t="shared" si="304"/>
        <v>4.6280482861936659E-2</v>
      </c>
      <c r="AB936" s="253">
        <f t="shared" si="305"/>
        <v>4.6731947110523186E-242</v>
      </c>
      <c r="AC936" s="256">
        <f t="shared" si="297"/>
        <v>906.31244270983643</v>
      </c>
      <c r="AD936" s="257">
        <f t="shared" si="298"/>
        <v>11.292437818312543</v>
      </c>
      <c r="AE936" s="258">
        <f t="shared" si="299"/>
        <v>3.0375765621840076E-240</v>
      </c>
      <c r="AF936" s="236">
        <f t="shared" si="306"/>
        <v>917.60488052814901</v>
      </c>
      <c r="AG936" s="237">
        <f t="shared" si="316"/>
        <v>5.6793023490013556E-2</v>
      </c>
      <c r="AH936" s="254">
        <f t="shared" si="317"/>
        <v>38017</v>
      </c>
      <c r="AI936" s="259">
        <f t="shared" si="307"/>
        <v>57.764968876011551</v>
      </c>
      <c r="AJ936" s="259">
        <f t="shared" si="308"/>
        <v>0.12084348302839015</v>
      </c>
      <c r="AK936" s="253">
        <f t="shared" si="309"/>
        <v>5.1405141821575511E-241</v>
      </c>
      <c r="AL936" s="256">
        <f t="shared" si="310"/>
        <v>5256.6121677170504</v>
      </c>
      <c r="AM936" s="257">
        <f t="shared" si="311"/>
        <v>29.485809858927198</v>
      </c>
      <c r="AN936" s="258">
        <f t="shared" si="312"/>
        <v>3.3413342184024081E-239</v>
      </c>
      <c r="AO936" s="236">
        <f t="shared" si="313"/>
        <v>5286.0979775759779</v>
      </c>
      <c r="AP936" s="241">
        <f t="shared" si="314"/>
        <v>3.9511888310169135E-2</v>
      </c>
    </row>
    <row r="937" spans="21:42">
      <c r="U937" s="251">
        <v>928</v>
      </c>
      <c r="V937" s="252">
        <f t="shared" si="300"/>
        <v>0.66367190094156092</v>
      </c>
      <c r="W937" s="252">
        <f t="shared" si="301"/>
        <v>2.5546508505885535E-3</v>
      </c>
      <c r="X937" s="253">
        <f t="shared" si="302"/>
        <v>1.5950759750998147E-244</v>
      </c>
      <c r="Y937" s="254">
        <f t="shared" si="315"/>
        <v>47111</v>
      </c>
      <c r="Z937" s="255">
        <f t="shared" si="303"/>
        <v>9.9550785141234144</v>
      </c>
      <c r="AA937" s="255">
        <f t="shared" si="304"/>
        <v>4.5983715310593962E-2</v>
      </c>
      <c r="AB937" s="253">
        <f t="shared" si="305"/>
        <v>2.5521215601597035E-242</v>
      </c>
      <c r="AC937" s="256">
        <f t="shared" si="297"/>
        <v>905.91214478523045</v>
      </c>
      <c r="AD937" s="257">
        <f t="shared" si="298"/>
        <v>11.220026535784925</v>
      </c>
      <c r="AE937" s="258">
        <f t="shared" si="299"/>
        <v>1.6588790141038074E-240</v>
      </c>
      <c r="AF937" s="236">
        <f t="shared" si="306"/>
        <v>917.13217132101533</v>
      </c>
      <c r="AG937" s="237">
        <f t="shared" si="316"/>
        <v>5.6763766251223327E-2</v>
      </c>
      <c r="AH937" s="254">
        <f t="shared" si="317"/>
        <v>38024</v>
      </c>
      <c r="AI937" s="259">
        <f t="shared" si="307"/>
        <v>57.739455381915803</v>
      </c>
      <c r="AJ937" s="259">
        <f t="shared" si="308"/>
        <v>0.12006858997766201</v>
      </c>
      <c r="AK937" s="253">
        <f t="shared" si="309"/>
        <v>2.8073337161756739E-241</v>
      </c>
      <c r="AL937" s="256">
        <f t="shared" si="310"/>
        <v>5254.290439754338</v>
      </c>
      <c r="AM937" s="257">
        <f t="shared" si="311"/>
        <v>29.296735954549529</v>
      </c>
      <c r="AN937" s="258">
        <f t="shared" si="312"/>
        <v>1.824766915514188E-239</v>
      </c>
      <c r="AO937" s="236">
        <f t="shared" si="313"/>
        <v>5283.5871757088871</v>
      </c>
      <c r="AP937" s="241">
        <f t="shared" si="314"/>
        <v>3.9493120870866594E-2</v>
      </c>
    </row>
    <row r="938" spans="21:42">
      <c r="U938" s="251">
        <v>929</v>
      </c>
      <c r="V938" s="252">
        <f t="shared" si="300"/>
        <v>0.66337877191447647</v>
      </c>
      <c r="W938" s="252">
        <f t="shared" si="301"/>
        <v>2.5382694856895252E-3</v>
      </c>
      <c r="X938" s="253">
        <f t="shared" si="302"/>
        <v>8.7110168478906017E-245</v>
      </c>
      <c r="Y938" s="254">
        <f t="shared" si="315"/>
        <v>47118</v>
      </c>
      <c r="Z938" s="255">
        <f t="shared" si="303"/>
        <v>9.9506815787171465</v>
      </c>
      <c r="AA938" s="255">
        <f t="shared" si="304"/>
        <v>4.5688850742411455E-2</v>
      </c>
      <c r="AB938" s="253">
        <f t="shared" si="305"/>
        <v>1.3937626956624962E-242</v>
      </c>
      <c r="AC938" s="256">
        <f t="shared" si="297"/>
        <v>905.51202366326015</v>
      </c>
      <c r="AD938" s="257">
        <f t="shared" si="298"/>
        <v>11.148079581148393</v>
      </c>
      <c r="AE938" s="258">
        <f t="shared" si="299"/>
        <v>9.0594575218062238E-241</v>
      </c>
      <c r="AF938" s="236">
        <f t="shared" si="306"/>
        <v>916.66010324440856</v>
      </c>
      <c r="AG938" s="237">
        <f t="shared" si="316"/>
        <v>5.6734548693718426E-2</v>
      </c>
      <c r="AH938" s="254">
        <f t="shared" si="317"/>
        <v>38031</v>
      </c>
      <c r="AI938" s="259">
        <f t="shared" si="307"/>
        <v>57.713953156559455</v>
      </c>
      <c r="AJ938" s="259">
        <f t="shared" si="308"/>
        <v>0.11929866582740768</v>
      </c>
      <c r="AK938" s="253">
        <f t="shared" si="309"/>
        <v>1.533138965228746E-241</v>
      </c>
      <c r="AL938" s="256">
        <f t="shared" si="310"/>
        <v>5251.96973724691</v>
      </c>
      <c r="AM938" s="257">
        <f t="shared" si="311"/>
        <v>29.108874461887474</v>
      </c>
      <c r="AN938" s="258">
        <f t="shared" si="312"/>
        <v>9.9654032739868493E-240</v>
      </c>
      <c r="AO938" s="236">
        <f t="shared" si="313"/>
        <v>5281.0786117087973</v>
      </c>
      <c r="AP938" s="241">
        <f t="shared" si="314"/>
        <v>3.9474370158902698E-2</v>
      </c>
    </row>
    <row r="939" spans="21:42">
      <c r="U939" s="251">
        <v>930</v>
      </c>
      <c r="V939" s="252">
        <f t="shared" si="300"/>
        <v>0.66308577235592359</v>
      </c>
      <c r="W939" s="252">
        <f t="shared" si="301"/>
        <v>2.5219931641532281E-3</v>
      </c>
      <c r="X939" s="253">
        <f t="shared" si="302"/>
        <v>4.7572539307718849E-245</v>
      </c>
      <c r="Y939" s="254">
        <f t="shared" si="315"/>
        <v>47125</v>
      </c>
      <c r="Z939" s="255">
        <f t="shared" si="303"/>
        <v>9.9462865853388536</v>
      </c>
      <c r="AA939" s="255">
        <f t="shared" si="304"/>
        <v>4.5395876954758108E-2</v>
      </c>
      <c r="AB939" s="253">
        <f t="shared" si="305"/>
        <v>7.6116062892350159E-243</v>
      </c>
      <c r="AC939" s="256">
        <f t="shared" si="297"/>
        <v>905.11207926583563</v>
      </c>
      <c r="AD939" s="257">
        <f t="shared" si="298"/>
        <v>11.076593976960979</v>
      </c>
      <c r="AE939" s="258">
        <f t="shared" si="299"/>
        <v>4.9475440880027602E-241</v>
      </c>
      <c r="AF939" s="236">
        <f t="shared" si="306"/>
        <v>916.18867324279665</v>
      </c>
      <c r="AG939" s="237">
        <f t="shared" si="316"/>
        <v>5.6705370628383774E-2</v>
      </c>
      <c r="AH939" s="254">
        <f t="shared" si="317"/>
        <v>38038</v>
      </c>
      <c r="AI939" s="259">
        <f t="shared" si="307"/>
        <v>57.688462194965354</v>
      </c>
      <c r="AJ939" s="259">
        <f t="shared" si="308"/>
        <v>0.11853367871520172</v>
      </c>
      <c r="AK939" s="253">
        <f t="shared" si="309"/>
        <v>8.3727669181585177E-242</v>
      </c>
      <c r="AL939" s="256">
        <f t="shared" si="310"/>
        <v>5249.6500597418471</v>
      </c>
      <c r="AM939" s="257">
        <f t="shared" si="311"/>
        <v>28.922217606509218</v>
      </c>
      <c r="AN939" s="258">
        <f t="shared" si="312"/>
        <v>5.4422984968030366E-240</v>
      </c>
      <c r="AO939" s="236">
        <f t="shared" si="313"/>
        <v>5278.5722773483567</v>
      </c>
      <c r="AP939" s="241">
        <f t="shared" si="314"/>
        <v>3.9455636112780627E-2</v>
      </c>
    </row>
    <row r="940" spans="21:42">
      <c r="U940" s="251">
        <v>931</v>
      </c>
      <c r="V940" s="252">
        <f t="shared" si="300"/>
        <v>0.66279290220871911</v>
      </c>
      <c r="W940" s="252">
        <f t="shared" si="301"/>
        <v>2.5058212124028233E-3</v>
      </c>
      <c r="X940" s="253">
        <f t="shared" si="302"/>
        <v>2.5980279176391243E-245</v>
      </c>
      <c r="Y940" s="254">
        <f t="shared" si="315"/>
        <v>47132</v>
      </c>
      <c r="Z940" s="255">
        <f t="shared" si="303"/>
        <v>9.9418935331307861</v>
      </c>
      <c r="AA940" s="255">
        <f t="shared" si="304"/>
        <v>4.5104781823250818E-2</v>
      </c>
      <c r="AB940" s="253">
        <f t="shared" si="305"/>
        <v>4.1568446682225986E-243</v>
      </c>
      <c r="AC940" s="256">
        <f t="shared" si="297"/>
        <v>904.71231151490144</v>
      </c>
      <c r="AD940" s="257">
        <f t="shared" si="298"/>
        <v>11.005566764873199</v>
      </c>
      <c r="AE940" s="258">
        <f t="shared" si="299"/>
        <v>2.7019490343446894E-241</v>
      </c>
      <c r="AF940" s="236">
        <f t="shared" si="306"/>
        <v>915.7178782797746</v>
      </c>
      <c r="AG940" s="237">
        <f t="shared" si="316"/>
        <v>5.6676231867288145E-2</v>
      </c>
      <c r="AH940" s="254">
        <f t="shared" si="317"/>
        <v>38045</v>
      </c>
      <c r="AI940" s="259">
        <f t="shared" si="307"/>
        <v>57.662982492158562</v>
      </c>
      <c r="AJ940" s="259">
        <f t="shared" si="308"/>
        <v>0.11777359698293269</v>
      </c>
      <c r="AK940" s="253">
        <f t="shared" si="309"/>
        <v>4.5725291350448585E-242</v>
      </c>
      <c r="AL940" s="256">
        <f t="shared" si="310"/>
        <v>5247.3314067864285</v>
      </c>
      <c r="AM940" s="257">
        <f t="shared" si="311"/>
        <v>28.736757663835576</v>
      </c>
      <c r="AN940" s="258">
        <f t="shared" si="312"/>
        <v>2.9721439377791577E-240</v>
      </c>
      <c r="AO940" s="236">
        <f t="shared" si="313"/>
        <v>5276.0681644502638</v>
      </c>
      <c r="AP940" s="241">
        <f t="shared" si="314"/>
        <v>3.9436918671377684E-2</v>
      </c>
    </row>
    <row r="941" spans="21:42">
      <c r="U941" s="251">
        <v>932</v>
      </c>
      <c r="V941" s="252">
        <f t="shared" si="300"/>
        <v>0.662500161415705</v>
      </c>
      <c r="W941" s="252">
        <f t="shared" si="301"/>
        <v>2.4897529611806911E-3</v>
      </c>
      <c r="X941" s="253">
        <f t="shared" si="302"/>
        <v>1.4188330408793439E-245</v>
      </c>
      <c r="Y941" s="254">
        <f t="shared" si="315"/>
        <v>47139</v>
      </c>
      <c r="Z941" s="255">
        <f t="shared" si="303"/>
        <v>9.9375024212355747</v>
      </c>
      <c r="AA941" s="255">
        <f t="shared" si="304"/>
        <v>4.4815553301252441E-2</v>
      </c>
      <c r="AB941" s="253">
        <f t="shared" si="305"/>
        <v>2.2701328654069502E-243</v>
      </c>
      <c r="AC941" s="256">
        <f t="shared" si="297"/>
        <v>904.31272033243727</v>
      </c>
      <c r="AD941" s="257">
        <f t="shared" si="298"/>
        <v>10.934995005505595</v>
      </c>
      <c r="AE941" s="258">
        <f t="shared" si="299"/>
        <v>1.4755863625145176E-241</v>
      </c>
      <c r="AF941" s="236">
        <f t="shared" si="306"/>
        <v>915.24771533794285</v>
      </c>
      <c r="AG941" s="237">
        <f t="shared" si="316"/>
        <v>5.6647132223676601E-2</v>
      </c>
      <c r="AH941" s="254">
        <f t="shared" si="317"/>
        <v>38052</v>
      </c>
      <c r="AI941" s="259">
        <f t="shared" si="307"/>
        <v>57.637514043166334</v>
      </c>
      <c r="AJ941" s="259">
        <f t="shared" si="308"/>
        <v>0.11701838917549248</v>
      </c>
      <c r="AK941" s="253">
        <f t="shared" si="309"/>
        <v>2.4971461519476454E-242</v>
      </c>
      <c r="AL941" s="256">
        <f t="shared" si="310"/>
        <v>5245.0137779281358</v>
      </c>
      <c r="AM941" s="257">
        <f t="shared" si="311"/>
        <v>28.552486958820161</v>
      </c>
      <c r="AN941" s="258">
        <f t="shared" si="312"/>
        <v>1.6231449987659694E-240</v>
      </c>
      <c r="AO941" s="236">
        <f t="shared" si="313"/>
        <v>5273.5662648869557</v>
      </c>
      <c r="AP941" s="241">
        <f t="shared" si="314"/>
        <v>3.9418217773942936E-2</v>
      </c>
    </row>
    <row r="942" spans="21:42">
      <c r="U942" s="251">
        <v>933</v>
      </c>
      <c r="V942" s="252">
        <f t="shared" si="300"/>
        <v>0.66220754991974795</v>
      </c>
      <c r="W942" s="252">
        <f t="shared" si="301"/>
        <v>2.4737877455207327E-3</v>
      </c>
      <c r="X942" s="253">
        <f t="shared" si="302"/>
        <v>7.7485202688670694E-246</v>
      </c>
      <c r="Y942" s="254">
        <f t="shared" si="315"/>
        <v>47146</v>
      </c>
      <c r="Z942" s="255">
        <f t="shared" si="303"/>
        <v>9.9331132487962197</v>
      </c>
      <c r="AA942" s="255">
        <f t="shared" si="304"/>
        <v>4.452817941937319E-2</v>
      </c>
      <c r="AB942" s="253">
        <f t="shared" si="305"/>
        <v>1.2397632430187311E-243</v>
      </c>
      <c r="AC942" s="256">
        <f t="shared" si="297"/>
        <v>903.91330564045609</v>
      </c>
      <c r="AD942" s="257">
        <f t="shared" si="298"/>
        <v>10.864875778327056</v>
      </c>
      <c r="AE942" s="258">
        <f t="shared" si="299"/>
        <v>8.0584610796217508E-242</v>
      </c>
      <c r="AF942" s="236">
        <f t="shared" si="306"/>
        <v>914.77818141878311</v>
      </c>
      <c r="AG942" s="237">
        <f t="shared" si="316"/>
        <v>5.6618071511962811E-2</v>
      </c>
      <c r="AH942" s="254">
        <f t="shared" si="317"/>
        <v>38059</v>
      </c>
      <c r="AI942" s="259">
        <f t="shared" si="307"/>
        <v>57.612056843018074</v>
      </c>
      <c r="AJ942" s="259">
        <f t="shared" si="308"/>
        <v>0.11626802403947444</v>
      </c>
      <c r="AK942" s="253">
        <f t="shared" si="309"/>
        <v>1.3637395673206042E-242</v>
      </c>
      <c r="AL942" s="256">
        <f t="shared" si="310"/>
        <v>5242.6971727146447</v>
      </c>
      <c r="AM942" s="257">
        <f t="shared" si="311"/>
        <v>28.369397865631761</v>
      </c>
      <c r="AN942" s="258">
        <f t="shared" si="312"/>
        <v>8.8643071875839277E-241</v>
      </c>
      <c r="AO942" s="236">
        <f t="shared" si="313"/>
        <v>5271.0665705802767</v>
      </c>
      <c r="AP942" s="241">
        <f t="shared" si="314"/>
        <v>3.9399533360094753E-2</v>
      </c>
    </row>
    <row r="943" spans="21:42">
      <c r="U943" s="251">
        <v>934</v>
      </c>
      <c r="V943" s="252">
        <f t="shared" si="300"/>
        <v>0.66191506766374075</v>
      </c>
      <c r="W943" s="252">
        <f t="shared" si="301"/>
        <v>2.4579249047208701E-3</v>
      </c>
      <c r="X943" s="253">
        <f t="shared" si="302"/>
        <v>4.2316160271988967E-246</v>
      </c>
      <c r="Y943" s="254">
        <f t="shared" si="315"/>
        <v>47153</v>
      </c>
      <c r="Z943" s="255">
        <f t="shared" si="303"/>
        <v>9.9287260149561121</v>
      </c>
      <c r="AA943" s="255">
        <f t="shared" si="304"/>
        <v>4.4242648284975664E-2</v>
      </c>
      <c r="AB943" s="253">
        <f t="shared" si="305"/>
        <v>6.770585643518235E-244</v>
      </c>
      <c r="AC943" s="256">
        <f t="shared" si="297"/>
        <v>903.51406736100614</v>
      </c>
      <c r="AD943" s="257">
        <f t="shared" si="298"/>
        <v>10.795206181534061</v>
      </c>
      <c r="AE943" s="258">
        <f t="shared" si="299"/>
        <v>4.4008806682868531E-242</v>
      </c>
      <c r="AF943" s="236">
        <f t="shared" si="306"/>
        <v>914.30927354254015</v>
      </c>
      <c r="AG943" s="237">
        <f t="shared" si="316"/>
        <v>5.6589049547721738E-2</v>
      </c>
      <c r="AH943" s="254">
        <f t="shared" si="317"/>
        <v>38066</v>
      </c>
      <c r="AI943" s="259">
        <f t="shared" si="307"/>
        <v>57.586610886745447</v>
      </c>
      <c r="AJ943" s="259">
        <f t="shared" si="308"/>
        <v>0.11552247052188089</v>
      </c>
      <c r="AK943" s="253">
        <f t="shared" si="309"/>
        <v>7.4476442078700581E-243</v>
      </c>
      <c r="AL943" s="256">
        <f t="shared" si="310"/>
        <v>5240.3815906938353</v>
      </c>
      <c r="AM943" s="257">
        <f t="shared" si="311"/>
        <v>28.187482807338938</v>
      </c>
      <c r="AN943" s="258">
        <f t="shared" si="312"/>
        <v>4.840968735115538E-241</v>
      </c>
      <c r="AO943" s="236">
        <f t="shared" si="313"/>
        <v>5268.569073501174</v>
      </c>
      <c r="AP943" s="241">
        <f t="shared" si="314"/>
        <v>3.9380865369818545E-2</v>
      </c>
    </row>
    <row r="944" spans="21:42">
      <c r="U944" s="251">
        <v>935</v>
      </c>
      <c r="V944" s="252">
        <f t="shared" si="300"/>
        <v>0.66162271459060096</v>
      </c>
      <c r="W944" s="252">
        <f t="shared" si="301"/>
        <v>2.4421637823156812E-3</v>
      </c>
      <c r="X944" s="253">
        <f t="shared" si="302"/>
        <v>2.3109669434038592E-246</v>
      </c>
      <c r="Y944" s="254">
        <f t="shared" si="315"/>
        <v>47160</v>
      </c>
      <c r="Z944" s="255">
        <f t="shared" si="303"/>
        <v>9.924340718859014</v>
      </c>
      <c r="AA944" s="255">
        <f t="shared" si="304"/>
        <v>4.3958948081682263E-2</v>
      </c>
      <c r="AB944" s="253">
        <f t="shared" si="305"/>
        <v>3.6975471094461748E-244</v>
      </c>
      <c r="AC944" s="256">
        <f t="shared" si="297"/>
        <v>903.11500541617022</v>
      </c>
      <c r="AD944" s="257">
        <f t="shared" si="298"/>
        <v>10.725983331930472</v>
      </c>
      <c r="AE944" s="258">
        <f t="shared" si="299"/>
        <v>2.4034056211400136E-242</v>
      </c>
      <c r="AF944" s="236">
        <f t="shared" si="306"/>
        <v>913.8409887481007</v>
      </c>
      <c r="AG944" s="237">
        <f t="shared" si="316"/>
        <v>5.6560066147682164E-2</v>
      </c>
      <c r="AH944" s="254">
        <f t="shared" si="317"/>
        <v>38073</v>
      </c>
      <c r="AI944" s="259">
        <f t="shared" si="307"/>
        <v>57.561176169382286</v>
      </c>
      <c r="AJ944" s="259">
        <f t="shared" si="308"/>
        <v>0.11478169776883702</v>
      </c>
      <c r="AK944" s="253">
        <f t="shared" si="309"/>
        <v>4.0673018203907925E-243</v>
      </c>
      <c r="AL944" s="256">
        <f t="shared" si="310"/>
        <v>5238.0670314137878</v>
      </c>
      <c r="AM944" s="257">
        <f t="shared" si="311"/>
        <v>28.006734255596236</v>
      </c>
      <c r="AN944" s="258">
        <f t="shared" si="312"/>
        <v>2.643746183254015E-241</v>
      </c>
      <c r="AO944" s="236">
        <f t="shared" si="313"/>
        <v>5266.0737656693836</v>
      </c>
      <c r="AP944" s="241">
        <f t="shared" si="314"/>
        <v>3.9362213743464394E-2</v>
      </c>
    </row>
    <row r="945" spans="21:42">
      <c r="U945" s="251">
        <v>936</v>
      </c>
      <c r="V945" s="252">
        <f t="shared" si="300"/>
        <v>0.66133049064327132</v>
      </c>
      <c r="W945" s="252">
        <f t="shared" si="301"/>
        <v>2.4265037260492494E-3</v>
      </c>
      <c r="X945" s="253">
        <f t="shared" si="302"/>
        <v>1.2620635188019513E-246</v>
      </c>
      <c r="Y945" s="254">
        <f t="shared" si="315"/>
        <v>47167</v>
      </c>
      <c r="Z945" s="255">
        <f t="shared" si="303"/>
        <v>9.9199573596490698</v>
      </c>
      <c r="AA945" s="255">
        <f t="shared" si="304"/>
        <v>4.3677067068886487E-2</v>
      </c>
      <c r="AB945" s="253">
        <f t="shared" si="305"/>
        <v>2.019301630083122E-244</v>
      </c>
      <c r="AC945" s="256">
        <f t="shared" si="297"/>
        <v>902.71611972806534</v>
      </c>
      <c r="AD945" s="257">
        <f t="shared" si="298"/>
        <v>10.657204364808301</v>
      </c>
      <c r="AE945" s="258">
        <f t="shared" si="299"/>
        <v>1.3125460595540292E-242</v>
      </c>
      <c r="AF945" s="236">
        <f t="shared" si="306"/>
        <v>913.37332409287364</v>
      </c>
      <c r="AG945" s="237">
        <f t="shared" si="316"/>
        <v>5.6531121129719232E-2</v>
      </c>
      <c r="AH945" s="254">
        <f t="shared" si="317"/>
        <v>38080</v>
      </c>
      <c r="AI945" s="259">
        <f t="shared" si="307"/>
        <v>57.535752685964603</v>
      </c>
      <c r="AJ945" s="259">
        <f t="shared" si="308"/>
        <v>0.11404567512431472</v>
      </c>
      <c r="AK945" s="253">
        <f t="shared" si="309"/>
        <v>2.2212317930914342E-243</v>
      </c>
      <c r="AL945" s="256">
        <f t="shared" si="310"/>
        <v>5235.7534944227782</v>
      </c>
      <c r="AM945" s="257">
        <f t="shared" si="311"/>
        <v>27.827144730332794</v>
      </c>
      <c r="AN945" s="258">
        <f t="shared" si="312"/>
        <v>1.4438006655094323E-241</v>
      </c>
      <c r="AO945" s="236">
        <f t="shared" si="313"/>
        <v>5263.5806391531114</v>
      </c>
      <c r="AP945" s="241">
        <f t="shared" si="314"/>
        <v>3.9343578421744678E-2</v>
      </c>
    </row>
    <row r="946" spans="21:42">
      <c r="U946" s="251">
        <v>937</v>
      </c>
      <c r="V946" s="252">
        <f t="shared" si="300"/>
        <v>0.6610383957647199</v>
      </c>
      <c r="W946" s="252">
        <f t="shared" si="301"/>
        <v>2.4109440878481618E-3</v>
      </c>
      <c r="X946" s="253">
        <f t="shared" si="302"/>
        <v>6.892371740915937E-247</v>
      </c>
      <c r="Y946" s="254">
        <f t="shared" si="315"/>
        <v>47174</v>
      </c>
      <c r="Z946" s="255">
        <f t="shared" si="303"/>
        <v>9.9155759364707983</v>
      </c>
      <c r="AA946" s="255">
        <f t="shared" si="304"/>
        <v>4.3396993581266911E-2</v>
      </c>
      <c r="AB946" s="253">
        <f t="shared" si="305"/>
        <v>1.1027794785465499E-244</v>
      </c>
      <c r="AC946" s="256">
        <f t="shared" si="297"/>
        <v>902.3174102188425</v>
      </c>
      <c r="AD946" s="257">
        <f t="shared" si="298"/>
        <v>10.588866433829127</v>
      </c>
      <c r="AE946" s="258">
        <f t="shared" si="299"/>
        <v>7.1680666105525728E-243</v>
      </c>
      <c r="AF946" s="236">
        <f t="shared" si="306"/>
        <v>912.90627665267164</v>
      </c>
      <c r="AG946" s="237">
        <f t="shared" si="316"/>
        <v>5.6502214312847167E-2</v>
      </c>
      <c r="AH946" s="254">
        <f t="shared" si="317"/>
        <v>38087</v>
      </c>
      <c r="AI946" s="259">
        <f t="shared" si="307"/>
        <v>57.510340431530629</v>
      </c>
      <c r="AJ946" s="259">
        <f t="shared" si="308"/>
        <v>0.11331437212886361</v>
      </c>
      <c r="AK946" s="253">
        <f t="shared" si="309"/>
        <v>1.2130574264012048E-243</v>
      </c>
      <c r="AL946" s="256">
        <f t="shared" si="310"/>
        <v>5233.4409792692877</v>
      </c>
      <c r="AM946" s="257">
        <f t="shared" si="311"/>
        <v>27.648706799442717</v>
      </c>
      <c r="AN946" s="258">
        <f t="shared" si="312"/>
        <v>7.8848732716078306E-242</v>
      </c>
      <c r="AO946" s="236">
        <f t="shared" si="313"/>
        <v>5261.0896860687308</v>
      </c>
      <c r="AP946" s="241">
        <f t="shared" si="314"/>
        <v>3.9324959345731811E-2</v>
      </c>
    </row>
    <row r="947" spans="21:42">
      <c r="U947" s="251">
        <v>938</v>
      </c>
      <c r="V947" s="252">
        <f t="shared" si="300"/>
        <v>0.66074642989793986</v>
      </c>
      <c r="W947" s="252">
        <f t="shared" si="301"/>
        <v>2.395484223794684E-3</v>
      </c>
      <c r="X947" s="253">
        <f t="shared" si="302"/>
        <v>3.7640568408214355E-247</v>
      </c>
      <c r="Y947" s="254">
        <f t="shared" si="315"/>
        <v>47181</v>
      </c>
      <c r="Z947" s="255">
        <f t="shared" si="303"/>
        <v>9.9111964484690986</v>
      </c>
      <c r="AA947" s="255">
        <f t="shared" si="304"/>
        <v>4.3118716028304312E-2</v>
      </c>
      <c r="AB947" s="253">
        <f t="shared" si="305"/>
        <v>6.0224909453142965E-245</v>
      </c>
      <c r="AC947" s="256">
        <f t="shared" si="297"/>
        <v>901.91887681068772</v>
      </c>
      <c r="AD947" s="257">
        <f t="shared" si="298"/>
        <v>10.520966710906253</v>
      </c>
      <c r="AE947" s="258">
        <f t="shared" si="299"/>
        <v>3.9146191144542928E-243</v>
      </c>
      <c r="AF947" s="236">
        <f t="shared" si="306"/>
        <v>912.43984352159396</v>
      </c>
      <c r="AG947" s="237">
        <f t="shared" si="316"/>
        <v>5.6473345517211983E-2</v>
      </c>
      <c r="AH947" s="254">
        <f t="shared" si="317"/>
        <v>38094</v>
      </c>
      <c r="AI947" s="259">
        <f t="shared" si="307"/>
        <v>57.484939401120769</v>
      </c>
      <c r="AJ947" s="259">
        <f t="shared" si="308"/>
        <v>0.11258775851835015</v>
      </c>
      <c r="AK947" s="253">
        <f t="shared" si="309"/>
        <v>6.6247400398457269E-244</v>
      </c>
      <c r="AL947" s="256">
        <f t="shared" si="310"/>
        <v>5231.1294855019896</v>
      </c>
      <c r="AM947" s="257">
        <f t="shared" si="311"/>
        <v>27.471413078477433</v>
      </c>
      <c r="AN947" s="258">
        <f t="shared" si="312"/>
        <v>4.3060810258997225E-242</v>
      </c>
      <c r="AO947" s="236">
        <f t="shared" si="313"/>
        <v>5258.6008985804674</v>
      </c>
      <c r="AP947" s="241">
        <f t="shared" si="314"/>
        <v>3.9306356456855908E-2</v>
      </c>
    </row>
    <row r="948" spans="21:42">
      <c r="U948" s="251">
        <v>939</v>
      </c>
      <c r="V948" s="252">
        <f t="shared" si="300"/>
        <v>0.66045459298594955</v>
      </c>
      <c r="W948" s="252">
        <f t="shared" si="301"/>
        <v>2.3801234941001328E-3</v>
      </c>
      <c r="X948" s="253">
        <f t="shared" si="302"/>
        <v>2.0556238742647718E-247</v>
      </c>
      <c r="Y948" s="254">
        <f t="shared" si="315"/>
        <v>47188</v>
      </c>
      <c r="Z948" s="255">
        <f t="shared" si="303"/>
        <v>9.906818894789243</v>
      </c>
      <c r="AA948" s="255">
        <f t="shared" si="304"/>
        <v>4.2842222893802392E-2</v>
      </c>
      <c r="AB948" s="253">
        <f t="shared" si="305"/>
        <v>3.2889981988236347E-245</v>
      </c>
      <c r="AC948" s="256">
        <f t="shared" si="297"/>
        <v>901.52051942582113</v>
      </c>
      <c r="AD948" s="257">
        <f t="shared" si="298"/>
        <v>10.453502386087782</v>
      </c>
      <c r="AE948" s="258">
        <f t="shared" si="299"/>
        <v>2.1378488292353625E-243</v>
      </c>
      <c r="AF948" s="236">
        <f t="shared" si="306"/>
        <v>911.97402181190887</v>
      </c>
      <c r="AG948" s="237">
        <f t="shared" si="316"/>
        <v>5.6444514564084225E-2</v>
      </c>
      <c r="AH948" s="254">
        <f t="shared" si="317"/>
        <v>38101</v>
      </c>
      <c r="AI948" s="259">
        <f t="shared" si="307"/>
        <v>57.459549589777609</v>
      </c>
      <c r="AJ948" s="259">
        <f t="shared" si="308"/>
        <v>0.11186580422270624</v>
      </c>
      <c r="AK948" s="253">
        <f t="shared" si="309"/>
        <v>3.6178980187059981E-244</v>
      </c>
      <c r="AL948" s="256">
        <f t="shared" si="310"/>
        <v>5228.8190126697618</v>
      </c>
      <c r="AM948" s="257">
        <f t="shared" si="311"/>
        <v>27.295256230340318</v>
      </c>
      <c r="AN948" s="258">
        <f t="shared" si="312"/>
        <v>2.3516337121588986E-242</v>
      </c>
      <c r="AO948" s="236">
        <f t="shared" si="313"/>
        <v>5256.1142689001017</v>
      </c>
      <c r="AP948" s="241">
        <f t="shared" si="314"/>
        <v>3.9287769696902508E-2</v>
      </c>
    </row>
    <row r="949" spans="21:42">
      <c r="U949" s="251">
        <v>940</v>
      </c>
      <c r="V949" s="252">
        <f t="shared" si="300"/>
        <v>0.66016288497179265</v>
      </c>
      <c r="W949" s="252">
        <f t="shared" si="301"/>
        <v>2.3648612630783761E-3</v>
      </c>
      <c r="X949" s="253">
        <f t="shared" si="302"/>
        <v>1.1226157550598181E-247</v>
      </c>
      <c r="Y949" s="254">
        <f t="shared" si="315"/>
        <v>47195</v>
      </c>
      <c r="Z949" s="255">
        <f t="shared" si="303"/>
        <v>9.9024432745768891</v>
      </c>
      <c r="AA949" s="255">
        <f t="shared" si="304"/>
        <v>4.2567502735410767E-2</v>
      </c>
      <c r="AB949" s="253">
        <f t="shared" si="305"/>
        <v>1.7961852080957089E-245</v>
      </c>
      <c r="AC949" s="256">
        <f t="shared" si="297"/>
        <v>901.12233798649697</v>
      </c>
      <c r="AD949" s="257">
        <f t="shared" si="298"/>
        <v>10.386470667440227</v>
      </c>
      <c r="AE949" s="258">
        <f t="shared" si="299"/>
        <v>1.1675203852622108E-243</v>
      </c>
      <c r="AF949" s="236">
        <f t="shared" si="306"/>
        <v>911.50880865393719</v>
      </c>
      <c r="AG949" s="237">
        <f t="shared" si="316"/>
        <v>5.6415721275851781E-2</v>
      </c>
      <c r="AH949" s="254">
        <f t="shared" si="317"/>
        <v>38108</v>
      </c>
      <c r="AI949" s="259">
        <f t="shared" si="307"/>
        <v>57.434170992545958</v>
      </c>
      <c r="AJ949" s="259">
        <f t="shared" si="308"/>
        <v>0.11114847936468368</v>
      </c>
      <c r="AK949" s="253">
        <f t="shared" si="309"/>
        <v>1.9758037289052801E-244</v>
      </c>
      <c r="AL949" s="256">
        <f t="shared" si="310"/>
        <v>5226.5095603216823</v>
      </c>
      <c r="AM949" s="257">
        <f t="shared" si="311"/>
        <v>27.120228964982818</v>
      </c>
      <c r="AN949" s="258">
        <f t="shared" si="312"/>
        <v>1.2842724237884319E-242</v>
      </c>
      <c r="AO949" s="236">
        <f t="shared" si="313"/>
        <v>5253.6297892866651</v>
      </c>
      <c r="AP949" s="241">
        <f t="shared" si="314"/>
        <v>3.9269199008010354E-2</v>
      </c>
    </row>
    <row r="950" spans="21:42">
      <c r="U950" s="251">
        <v>941</v>
      </c>
      <c r="V950" s="252">
        <f t="shared" si="300"/>
        <v>0.6598713057985377</v>
      </c>
      <c r="W950" s="252">
        <f t="shared" si="301"/>
        <v>2.3496968991195445E-3</v>
      </c>
      <c r="X950" s="253">
        <f t="shared" si="302"/>
        <v>6.1308206685399786E-248</v>
      </c>
      <c r="Y950" s="254">
        <f t="shared" si="315"/>
        <v>47202</v>
      </c>
      <c r="Z950" s="255">
        <f t="shared" si="303"/>
        <v>9.8980695869780657</v>
      </c>
      <c r="AA950" s="255">
        <f t="shared" si="304"/>
        <v>4.2294544184151801E-2</v>
      </c>
      <c r="AB950" s="253">
        <f t="shared" si="305"/>
        <v>9.8093130696639654E-246</v>
      </c>
      <c r="AC950" s="256">
        <f t="shared" si="297"/>
        <v>900.72433241500391</v>
      </c>
      <c r="AD950" s="257">
        <f t="shared" si="298"/>
        <v>10.31986878093304</v>
      </c>
      <c r="AE950" s="258">
        <f t="shared" si="299"/>
        <v>6.3760534952815769E-244</v>
      </c>
      <c r="AF950" s="236">
        <f t="shared" si="306"/>
        <v>911.04420119593692</v>
      </c>
      <c r="AG950" s="237">
        <f t="shared" si="316"/>
        <v>5.6386965476012685E-2</v>
      </c>
      <c r="AH950" s="254">
        <f t="shared" si="317"/>
        <v>38115</v>
      </c>
      <c r="AI950" s="259">
        <f t="shared" si="307"/>
        <v>57.40880360447278</v>
      </c>
      <c r="AJ950" s="259">
        <f t="shared" si="308"/>
        <v>0.1104357542586186</v>
      </c>
      <c r="AK950" s="253">
        <f t="shared" si="309"/>
        <v>1.0790244376630362E-244</v>
      </c>
      <c r="AL950" s="256">
        <f t="shared" si="310"/>
        <v>5224.2011280070237</v>
      </c>
      <c r="AM950" s="257">
        <f t="shared" si="311"/>
        <v>26.946324039102933</v>
      </c>
      <c r="AN950" s="258">
        <f t="shared" si="312"/>
        <v>7.0136588448097346E-243</v>
      </c>
      <c r="AO950" s="236">
        <f t="shared" si="313"/>
        <v>5251.147452046127</v>
      </c>
      <c r="AP950" s="241">
        <f t="shared" si="314"/>
        <v>3.9250644332669039E-2</v>
      </c>
    </row>
    <row r="951" spans="21:42">
      <c r="U951" s="251">
        <v>942</v>
      </c>
      <c r="V951" s="252">
        <f t="shared" si="300"/>
        <v>0.65957985540927866</v>
      </c>
      <c r="W951" s="252">
        <f t="shared" si="301"/>
        <v>2.334629774663876E-3</v>
      </c>
      <c r="X951" s="253">
        <f t="shared" si="302"/>
        <v>3.3481591453163053E-248</v>
      </c>
      <c r="Y951" s="254">
        <f t="shared" si="315"/>
        <v>47209</v>
      </c>
      <c r="Z951" s="255">
        <f t="shared" si="303"/>
        <v>9.8936978311391801</v>
      </c>
      <c r="AA951" s="255">
        <f t="shared" si="304"/>
        <v>4.2023335943949768E-2</v>
      </c>
      <c r="AB951" s="253">
        <f t="shared" si="305"/>
        <v>5.3570546325060886E-246</v>
      </c>
      <c r="AC951" s="256">
        <f t="shared" si="297"/>
        <v>900.32650263366531</v>
      </c>
      <c r="AD951" s="257">
        <f t="shared" si="298"/>
        <v>10.253693970323743</v>
      </c>
      <c r="AE951" s="258">
        <f t="shared" si="299"/>
        <v>3.4820855111289577E-244</v>
      </c>
      <c r="AF951" s="236">
        <f t="shared" si="306"/>
        <v>910.58019660398907</v>
      </c>
      <c r="AG951" s="237">
        <f t="shared" si="316"/>
        <v>5.6358246989168102E-2</v>
      </c>
      <c r="AH951" s="254">
        <f t="shared" si="317"/>
        <v>38122</v>
      </c>
      <c r="AI951" s="259">
        <f t="shared" si="307"/>
        <v>57.38344742060724</v>
      </c>
      <c r="AJ951" s="259">
        <f t="shared" si="308"/>
        <v>0.10972759940920217</v>
      </c>
      <c r="AK951" s="253">
        <f t="shared" si="309"/>
        <v>5.8927600957566975E-245</v>
      </c>
      <c r="AL951" s="256">
        <f t="shared" si="310"/>
        <v>5221.8937152752578</v>
      </c>
      <c r="AM951" s="257">
        <f t="shared" si="311"/>
        <v>26.77353425584533</v>
      </c>
      <c r="AN951" s="258">
        <f t="shared" si="312"/>
        <v>3.830294062241853E-243</v>
      </c>
      <c r="AO951" s="236">
        <f t="shared" si="313"/>
        <v>5248.6672495311032</v>
      </c>
      <c r="AP951" s="241">
        <f t="shared" si="314"/>
        <v>3.923210561371681E-2</v>
      </c>
    </row>
    <row r="952" spans="21:42">
      <c r="U952" s="251">
        <v>943</v>
      </c>
      <c r="V952" s="252">
        <f t="shared" si="300"/>
        <v>0.6592885337471347</v>
      </c>
      <c r="W952" s="252">
        <f t="shared" si="301"/>
        <v>2.3196592661757632E-3</v>
      </c>
      <c r="X952" s="253">
        <f t="shared" si="302"/>
        <v>1.8284941394373103E-248</v>
      </c>
      <c r="Y952" s="254">
        <f t="shared" si="315"/>
        <v>47216</v>
      </c>
      <c r="Z952" s="255">
        <f t="shared" si="303"/>
        <v>9.8893280062070197</v>
      </c>
      <c r="AA952" s="255">
        <f t="shared" si="304"/>
        <v>4.1753866791163739E-2</v>
      </c>
      <c r="AB952" s="253">
        <f t="shared" si="305"/>
        <v>2.9255906230996965E-246</v>
      </c>
      <c r="AC952" s="256">
        <f t="shared" si="297"/>
        <v>899.92884856483875</v>
      </c>
      <c r="AD952" s="257">
        <f t="shared" si="298"/>
        <v>10.187943497043952</v>
      </c>
      <c r="AE952" s="258">
        <f t="shared" si="299"/>
        <v>1.9016339050148028E-244</v>
      </c>
      <c r="AF952" s="236">
        <f t="shared" si="306"/>
        <v>910.11679206188273</v>
      </c>
      <c r="AG952" s="237">
        <f t="shared" si="316"/>
        <v>5.6329565641015211E-2</v>
      </c>
      <c r="AH952" s="254">
        <f t="shared" si="317"/>
        <v>38129</v>
      </c>
      <c r="AI952" s="259">
        <f t="shared" si="307"/>
        <v>57.358102436000721</v>
      </c>
      <c r="AJ952" s="259">
        <f t="shared" si="308"/>
        <v>0.10902398551026088</v>
      </c>
      <c r="AK952" s="253">
        <f t="shared" si="309"/>
        <v>3.218149685409666E-245</v>
      </c>
      <c r="AL952" s="256">
        <f t="shared" si="310"/>
        <v>5219.5873216760647</v>
      </c>
      <c r="AM952" s="257">
        <f t="shared" si="311"/>
        <v>26.601852464503651</v>
      </c>
      <c r="AN952" s="258">
        <f t="shared" si="312"/>
        <v>2.0917972955162829E-243</v>
      </c>
      <c r="AO952" s="236">
        <f t="shared" si="313"/>
        <v>5246.189174140568</v>
      </c>
      <c r="AP952" s="241">
        <f t="shared" si="314"/>
        <v>3.9213582794338439E-2</v>
      </c>
    </row>
    <row r="953" spans="21:42">
      <c r="U953" s="251">
        <v>944</v>
      </c>
      <c r="V953" s="252">
        <f t="shared" si="300"/>
        <v>0.65899734075524963</v>
      </c>
      <c r="W953" s="252">
        <f t="shared" si="301"/>
        <v>2.304784754117929E-3</v>
      </c>
      <c r="X953" s="253">
        <f t="shared" si="302"/>
        <v>9.9857583610780117E-249</v>
      </c>
      <c r="Y953" s="254">
        <f t="shared" si="315"/>
        <v>47223</v>
      </c>
      <c r="Z953" s="255">
        <f t="shared" si="303"/>
        <v>9.8849601113287449</v>
      </c>
      <c r="AA953" s="255">
        <f t="shared" si="304"/>
        <v>4.148612557412272E-2</v>
      </c>
      <c r="AB953" s="253">
        <f t="shared" si="305"/>
        <v>1.5977213377724819E-246</v>
      </c>
      <c r="AC953" s="256">
        <f t="shared" si="297"/>
        <v>899.53137013091578</v>
      </c>
      <c r="AD953" s="257">
        <f t="shared" si="298"/>
        <v>10.122614640085942</v>
      </c>
      <c r="AE953" s="258">
        <f t="shared" si="299"/>
        <v>1.0385188695521132E-244</v>
      </c>
      <c r="AF953" s="236">
        <f t="shared" si="306"/>
        <v>909.65398477100166</v>
      </c>
      <c r="AG953" s="237">
        <f t="shared" si="316"/>
        <v>5.6300921258340138E-2</v>
      </c>
      <c r="AH953" s="254">
        <f t="shared" si="317"/>
        <v>38136</v>
      </c>
      <c r="AI953" s="259">
        <f t="shared" si="307"/>
        <v>57.332768645706714</v>
      </c>
      <c r="AJ953" s="259">
        <f t="shared" si="308"/>
        <v>0.10832488344354266</v>
      </c>
      <c r="AK953" s="253">
        <f t="shared" si="309"/>
        <v>1.75749347154973E-245</v>
      </c>
      <c r="AL953" s="256">
        <f t="shared" si="310"/>
        <v>5217.2819467593108</v>
      </c>
      <c r="AM953" s="257">
        <f t="shared" si="311"/>
        <v>26.43127156022441</v>
      </c>
      <c r="AN953" s="258">
        <f t="shared" si="312"/>
        <v>1.1423707565073246E-243</v>
      </c>
      <c r="AO953" s="236">
        <f t="shared" si="313"/>
        <v>5243.7132183195354</v>
      </c>
      <c r="AP953" s="241">
        <f t="shared" si="314"/>
        <v>3.9195075818062829E-2</v>
      </c>
    </row>
    <row r="954" spans="21:42">
      <c r="U954" s="251">
        <v>945</v>
      </c>
      <c r="V954" s="252">
        <f t="shared" si="300"/>
        <v>0.6587062763767928</v>
      </c>
      <c r="W954" s="252">
        <f t="shared" si="301"/>
        <v>2.2900056229258011E-3</v>
      </c>
      <c r="X954" s="253">
        <f t="shared" si="302"/>
        <v>5.4534148015659049E-249</v>
      </c>
      <c r="Y954" s="254">
        <f t="shared" si="315"/>
        <v>47230</v>
      </c>
      <c r="Z954" s="255">
        <f t="shared" si="303"/>
        <v>9.8805941456518926</v>
      </c>
      <c r="AA954" s="255">
        <f t="shared" si="304"/>
        <v>4.1220101212664423E-2</v>
      </c>
      <c r="AB954" s="253">
        <f t="shared" si="305"/>
        <v>8.7254636825054484E-247</v>
      </c>
      <c r="AC954" s="256">
        <f t="shared" si="297"/>
        <v>899.13406725432196</v>
      </c>
      <c r="AD954" s="257">
        <f t="shared" si="298"/>
        <v>10.05770469589012</v>
      </c>
      <c r="AE954" s="258">
        <f t="shared" si="299"/>
        <v>5.6715513936285417E-245</v>
      </c>
      <c r="AF954" s="236">
        <f t="shared" si="306"/>
        <v>909.19177195021211</v>
      </c>
      <c r="AG954" s="237">
        <f t="shared" si="316"/>
        <v>5.6272313669011087E-2</v>
      </c>
      <c r="AH954" s="254">
        <f t="shared" si="317"/>
        <v>38143</v>
      </c>
      <c r="AI954" s="259">
        <f t="shared" si="307"/>
        <v>57.307446044780974</v>
      </c>
      <c r="AJ954" s="259">
        <f t="shared" si="308"/>
        <v>0.10763026427751266</v>
      </c>
      <c r="AK954" s="253">
        <f t="shared" si="309"/>
        <v>9.598010050755992E-246</v>
      </c>
      <c r="AL954" s="256">
        <f t="shared" si="310"/>
        <v>5214.9775900750683</v>
      </c>
      <c r="AM954" s="257">
        <f t="shared" si="311"/>
        <v>26.261784483713086</v>
      </c>
      <c r="AN954" s="258">
        <f t="shared" si="312"/>
        <v>6.2387065329913956E-244</v>
      </c>
      <c r="AO954" s="236">
        <f t="shared" si="313"/>
        <v>5241.2393745587815</v>
      </c>
      <c r="AP954" s="241">
        <f t="shared" si="314"/>
        <v>3.9176584628760933E-2</v>
      </c>
    </row>
    <row r="955" spans="21:42">
      <c r="U955" s="251">
        <v>946</v>
      </c>
      <c r="V955" s="252">
        <f t="shared" si="300"/>
        <v>0.65841534055495843</v>
      </c>
      <c r="W955" s="252">
        <f t="shared" si="301"/>
        <v>2.2753212609820427E-3</v>
      </c>
      <c r="X955" s="253">
        <f t="shared" si="302"/>
        <v>2.9782147657263713E-249</v>
      </c>
      <c r="Y955" s="254">
        <f t="shared" si="315"/>
        <v>47237</v>
      </c>
      <c r="Z955" s="255">
        <f t="shared" si="303"/>
        <v>9.8762301083243766</v>
      </c>
      <c r="AA955" s="255">
        <f t="shared" si="304"/>
        <v>4.0955782697676767E-2</v>
      </c>
      <c r="AB955" s="253">
        <f t="shared" si="305"/>
        <v>4.7651436251621941E-247</v>
      </c>
      <c r="AC955" s="256">
        <f t="shared" si="297"/>
        <v>898.73693985751811</v>
      </c>
      <c r="AD955" s="257">
        <f t="shared" si="298"/>
        <v>9.9932109782331295</v>
      </c>
      <c r="AE955" s="258">
        <f t="shared" si="299"/>
        <v>3.0973433563554266E-245</v>
      </c>
      <c r="AF955" s="236">
        <f t="shared" si="306"/>
        <v>908.73015083575126</v>
      </c>
      <c r="AG955" s="237">
        <f t="shared" si="316"/>
        <v>5.6243742701971362E-2</v>
      </c>
      <c r="AH955" s="254">
        <f t="shared" si="317"/>
        <v>38150</v>
      </c>
      <c r="AI955" s="259">
        <f t="shared" si="307"/>
        <v>57.282134628281383</v>
      </c>
      <c r="AJ955" s="259">
        <f t="shared" si="308"/>
        <v>0.10694009926615601</v>
      </c>
      <c r="AK955" s="253">
        <f t="shared" si="309"/>
        <v>5.2416579876784131E-246</v>
      </c>
      <c r="AL955" s="256">
        <f t="shared" si="310"/>
        <v>5212.6742511736056</v>
      </c>
      <c r="AM955" s="257">
        <f t="shared" si="311"/>
        <v>26.093384220942067</v>
      </c>
      <c r="AN955" s="258">
        <f t="shared" si="312"/>
        <v>3.4070776919909688E-244</v>
      </c>
      <c r="AO955" s="236">
        <f t="shared" si="313"/>
        <v>5238.7676353945481</v>
      </c>
      <c r="AP955" s="241">
        <f t="shared" si="314"/>
        <v>3.9158109170643558E-2</v>
      </c>
    </row>
    <row r="956" spans="21:42">
      <c r="U956" s="251">
        <v>947</v>
      </c>
      <c r="V956" s="252">
        <f t="shared" si="300"/>
        <v>0.65812453323296605</v>
      </c>
      <c r="W956" s="252">
        <f t="shared" si="301"/>
        <v>2.2607310605912215E-3</v>
      </c>
      <c r="X956" s="253">
        <f t="shared" si="302"/>
        <v>1.6264603947315165E-249</v>
      </c>
      <c r="Y956" s="254">
        <f t="shared" si="315"/>
        <v>47244</v>
      </c>
      <c r="Z956" s="255">
        <f t="shared" si="303"/>
        <v>9.8718679984944906</v>
      </c>
      <c r="AA956" s="255">
        <f t="shared" si="304"/>
        <v>4.0693159090641987E-2</v>
      </c>
      <c r="AB956" s="253">
        <f t="shared" si="305"/>
        <v>2.6023366315704265E-247</v>
      </c>
      <c r="AC956" s="256">
        <f t="shared" si="297"/>
        <v>898.33998786299844</v>
      </c>
      <c r="AD956" s="257">
        <f t="shared" si="298"/>
        <v>9.9291308181166436</v>
      </c>
      <c r="AE956" s="258">
        <f t="shared" si="299"/>
        <v>1.6915188105207773E-245</v>
      </c>
      <c r="AF956" s="236">
        <f t="shared" si="306"/>
        <v>908.26911868111506</v>
      </c>
      <c r="AG956" s="237">
        <f t="shared" si="316"/>
        <v>5.6215208187232475E-2</v>
      </c>
      <c r="AH956" s="254">
        <f t="shared" si="317"/>
        <v>38157</v>
      </c>
      <c r="AI956" s="259">
        <f t="shared" si="307"/>
        <v>57.256834391268043</v>
      </c>
      <c r="AJ956" s="259">
        <f t="shared" si="308"/>
        <v>0.10625435984778742</v>
      </c>
      <c r="AK956" s="253">
        <f t="shared" si="309"/>
        <v>2.8625702947274692E-246</v>
      </c>
      <c r="AL956" s="256">
        <f t="shared" si="310"/>
        <v>5210.3719296053914</v>
      </c>
      <c r="AM956" s="257">
        <f t="shared" si="311"/>
        <v>25.926063802860131</v>
      </c>
      <c r="AN956" s="258">
        <f t="shared" si="312"/>
        <v>1.8606706915728551E-244</v>
      </c>
      <c r="AO956" s="236">
        <f t="shared" si="313"/>
        <v>5236.2979934082514</v>
      </c>
      <c r="AP956" s="241">
        <f t="shared" si="314"/>
        <v>3.913964938825916E-2</v>
      </c>
    </row>
    <row r="957" spans="21:42">
      <c r="U957" s="251">
        <v>948</v>
      </c>
      <c r="V957" s="252">
        <f t="shared" si="300"/>
        <v>0.65783385435406039</v>
      </c>
      <c r="W957" s="252">
        <f t="shared" si="301"/>
        <v>2.2462344179546849E-3</v>
      </c>
      <c r="X957" s="253">
        <f t="shared" si="302"/>
        <v>8.8824132029498172E-250</v>
      </c>
      <c r="Y957" s="254">
        <f t="shared" si="315"/>
        <v>47251</v>
      </c>
      <c r="Z957" s="255">
        <f t="shared" si="303"/>
        <v>9.8675078153109066</v>
      </c>
      <c r="AA957" s="255">
        <f t="shared" si="304"/>
        <v>4.0432219523184328E-2</v>
      </c>
      <c r="AB957" s="253">
        <f t="shared" si="305"/>
        <v>1.4211861124719708E-247</v>
      </c>
      <c r="AC957" s="256">
        <f t="shared" si="297"/>
        <v>897.94321119329231</v>
      </c>
      <c r="AD957" s="257">
        <f t="shared" si="298"/>
        <v>9.8654615636569769</v>
      </c>
      <c r="AE957" s="258">
        <f t="shared" si="299"/>
        <v>9.2377097310678117E-246</v>
      </c>
      <c r="AF957" s="236">
        <f t="shared" si="306"/>
        <v>907.80867275694925</v>
      </c>
      <c r="AG957" s="237">
        <f t="shared" si="316"/>
        <v>5.618670995586738E-2</v>
      </c>
      <c r="AH957" s="254">
        <f t="shared" si="317"/>
        <v>38164</v>
      </c>
      <c r="AI957" s="259">
        <f t="shared" si="307"/>
        <v>57.231545328803257</v>
      </c>
      <c r="AJ957" s="259">
        <f t="shared" si="308"/>
        <v>0.10557301764387018</v>
      </c>
      <c r="AK957" s="253">
        <f t="shared" si="309"/>
        <v>1.5633047237191678E-246</v>
      </c>
      <c r="AL957" s="256">
        <f t="shared" si="310"/>
        <v>5208.0706249210962</v>
      </c>
      <c r="AM957" s="257">
        <f t="shared" si="311"/>
        <v>25.759816305104327</v>
      </c>
      <c r="AN957" s="258">
        <f t="shared" si="312"/>
        <v>1.0161480704174589E-244</v>
      </c>
      <c r="AO957" s="236">
        <f t="shared" si="313"/>
        <v>5233.8304412262005</v>
      </c>
      <c r="AP957" s="241">
        <f t="shared" si="314"/>
        <v>3.9121205226491762E-2</v>
      </c>
    </row>
    <row r="958" spans="21:42">
      <c r="U958" s="251">
        <v>949</v>
      </c>
      <c r="V958" s="252">
        <f t="shared" si="300"/>
        <v>0.6575433038615105</v>
      </c>
      <c r="W958" s="252">
        <f t="shared" si="301"/>
        <v>2.2318307331455475E-3</v>
      </c>
      <c r="X958" s="253">
        <f t="shared" si="302"/>
        <v>4.8508567785293056E-250</v>
      </c>
      <c r="Y958" s="254">
        <f t="shared" si="315"/>
        <v>47258</v>
      </c>
      <c r="Z958" s="255">
        <f t="shared" si="303"/>
        <v>9.8631495579226574</v>
      </c>
      <c r="AA958" s="255">
        <f t="shared" si="304"/>
        <v>4.0172953196619857E-2</v>
      </c>
      <c r="AB958" s="253">
        <f t="shared" si="305"/>
        <v>7.7613708456468892E-248</v>
      </c>
      <c r="AC958" s="256">
        <f t="shared" si="297"/>
        <v>897.54660977096194</v>
      </c>
      <c r="AD958" s="257">
        <f t="shared" si="298"/>
        <v>9.8022005799752456</v>
      </c>
      <c r="AE958" s="258">
        <f t="shared" si="299"/>
        <v>5.0448910496704779E-246</v>
      </c>
      <c r="AF958" s="236">
        <f t="shared" si="306"/>
        <v>907.34881035093713</v>
      </c>
      <c r="AG958" s="237">
        <f t="shared" si="316"/>
        <v>5.6158247840003533E-2</v>
      </c>
      <c r="AH958" s="254">
        <f t="shared" si="317"/>
        <v>38171</v>
      </c>
      <c r="AI958" s="259">
        <f t="shared" si="307"/>
        <v>57.206267435951411</v>
      </c>
      <c r="AJ958" s="259">
        <f t="shared" si="308"/>
        <v>0.10489604445784073</v>
      </c>
      <c r="AK958" s="253">
        <f t="shared" si="309"/>
        <v>8.5375079302115778E-247</v>
      </c>
      <c r="AL958" s="256">
        <f t="shared" si="310"/>
        <v>5205.7703366715778</v>
      </c>
      <c r="AM958" s="257">
        <f t="shared" si="311"/>
        <v>25.594634847713138</v>
      </c>
      <c r="AN958" s="258">
        <f t="shared" si="312"/>
        <v>5.5493801546375252E-245</v>
      </c>
      <c r="AO958" s="236">
        <f t="shared" si="313"/>
        <v>5231.3649715192905</v>
      </c>
      <c r="AP958" s="241">
        <f t="shared" si="314"/>
        <v>3.910277663055866E-2</v>
      </c>
    </row>
    <row r="959" spans="21:42">
      <c r="U959" s="251">
        <v>950</v>
      </c>
      <c r="V959" s="252">
        <f t="shared" si="300"/>
        <v>0.6572528816986114</v>
      </c>
      <c r="W959" s="252">
        <f t="shared" si="301"/>
        <v>2.2175194100838812E-3</v>
      </c>
      <c r="X959" s="253">
        <f t="shared" si="302"/>
        <v>2.6491462340424793E-250</v>
      </c>
      <c r="Y959" s="254">
        <f t="shared" si="315"/>
        <v>47265</v>
      </c>
      <c r="Z959" s="255">
        <f t="shared" si="303"/>
        <v>9.8587932254791717</v>
      </c>
      <c r="AA959" s="255">
        <f t="shared" si="304"/>
        <v>3.9915349381509861E-2</v>
      </c>
      <c r="AB959" s="253">
        <f t="shared" si="305"/>
        <v>4.2386339744679669E-248</v>
      </c>
      <c r="AC959" s="256">
        <f t="shared" si="297"/>
        <v>897.15018351860465</v>
      </c>
      <c r="AD959" s="257">
        <f t="shared" si="298"/>
        <v>9.7393452490884069</v>
      </c>
      <c r="AE959" s="258">
        <f t="shared" si="299"/>
        <v>2.7551120834041783E-246</v>
      </c>
      <c r="AF959" s="236">
        <f t="shared" si="306"/>
        <v>906.88952876769304</v>
      </c>
      <c r="AG959" s="237">
        <f t="shared" si="316"/>
        <v>5.6129821672816306E-2</v>
      </c>
      <c r="AH959" s="254">
        <f t="shared" si="317"/>
        <v>38178</v>
      </c>
      <c r="AI959" s="259">
        <f t="shared" si="307"/>
        <v>57.181000707779191</v>
      </c>
      <c r="AJ959" s="259">
        <f t="shared" si="308"/>
        <v>0.10422341227394241</v>
      </c>
      <c r="AK959" s="253">
        <f t="shared" si="309"/>
        <v>4.6624973719147637E-247</v>
      </c>
      <c r="AL959" s="256">
        <f t="shared" si="310"/>
        <v>5203.4710644079059</v>
      </c>
      <c r="AM959" s="257">
        <f t="shared" si="311"/>
        <v>25.430512594841947</v>
      </c>
      <c r="AN959" s="258">
        <f t="shared" si="312"/>
        <v>3.0306232917445964E-245</v>
      </c>
      <c r="AO959" s="236">
        <f t="shared" si="313"/>
        <v>5228.9015770027481</v>
      </c>
      <c r="AP959" s="241">
        <f t="shared" si="314"/>
        <v>3.9084363546008506E-2</v>
      </c>
    </row>
    <row r="960" spans="21:42">
      <c r="U960" s="251">
        <v>951</v>
      </c>
      <c r="V960" s="252">
        <f t="shared" si="300"/>
        <v>0.65696258780868266</v>
      </c>
      <c r="W960" s="252">
        <f t="shared" si="301"/>
        <v>2.2032998565120524E-3</v>
      </c>
      <c r="X960" s="253">
        <f t="shared" si="302"/>
        <v>1.4467497371606959E-250</v>
      </c>
      <c r="Y960" s="254">
        <f t="shared" si="315"/>
        <v>47272</v>
      </c>
      <c r="Z960" s="255">
        <f t="shared" si="303"/>
        <v>9.8544388171302408</v>
      </c>
      <c r="AA960" s="255">
        <f t="shared" si="304"/>
        <v>3.9659397417216941E-2</v>
      </c>
      <c r="AB960" s="253">
        <f t="shared" si="305"/>
        <v>2.3147995794571134E-248</v>
      </c>
      <c r="AC960" s="256">
        <f t="shared" si="297"/>
        <v>896.75393235885178</v>
      </c>
      <c r="AD960" s="257">
        <f t="shared" si="298"/>
        <v>9.6768929698009298</v>
      </c>
      <c r="AE960" s="258">
        <f t="shared" si="299"/>
        <v>1.5046197266471236E-246</v>
      </c>
      <c r="AF960" s="236">
        <f t="shared" si="306"/>
        <v>906.43082532865276</v>
      </c>
      <c r="AG960" s="237">
        <f t="shared" si="316"/>
        <v>5.6101431288522172E-2</v>
      </c>
      <c r="AH960" s="254">
        <f t="shared" si="317"/>
        <v>38185</v>
      </c>
      <c r="AI960" s="259">
        <f t="shared" si="307"/>
        <v>57.155745139355389</v>
      </c>
      <c r="AJ960" s="259">
        <f t="shared" si="308"/>
        <v>0.10355509325606646</v>
      </c>
      <c r="AK960" s="253">
        <f t="shared" si="309"/>
        <v>2.5462795374028248E-247</v>
      </c>
      <c r="AL960" s="256">
        <f t="shared" si="310"/>
        <v>5201.1728076813406</v>
      </c>
      <c r="AM960" s="257">
        <f t="shared" si="311"/>
        <v>25.267442754480214</v>
      </c>
      <c r="AN960" s="258">
        <f t="shared" si="312"/>
        <v>1.6550816993118361E-245</v>
      </c>
      <c r="AO960" s="236">
        <f t="shared" si="313"/>
        <v>5226.4402504358204</v>
      </c>
      <c r="AP960" s="241">
        <f t="shared" si="314"/>
        <v>3.9065965918718991E-2</v>
      </c>
    </row>
    <row r="961" spans="21:42">
      <c r="U961" s="251">
        <v>952</v>
      </c>
      <c r="V961" s="252">
        <f t="shared" si="300"/>
        <v>0.65667242213506882</v>
      </c>
      <c r="W961" s="252">
        <f t="shared" si="301"/>
        <v>2.1891714839701883E-3</v>
      </c>
      <c r="X961" s="253">
        <f t="shared" si="302"/>
        <v>7.9009787193989222E-251</v>
      </c>
      <c r="Y961" s="254">
        <f t="shared" si="315"/>
        <v>47279</v>
      </c>
      <c r="Z961" s="255">
        <f t="shared" si="303"/>
        <v>9.8500863320260326</v>
      </c>
      <c r="AA961" s="255">
        <f t="shared" si="304"/>
        <v>3.9405086711463387E-2</v>
      </c>
      <c r="AB961" s="253">
        <f t="shared" si="305"/>
        <v>1.2641565951038275E-248</v>
      </c>
      <c r="AC961" s="256">
        <f t="shared" si="297"/>
        <v>896.35785621436878</v>
      </c>
      <c r="AD961" s="257">
        <f t="shared" si="298"/>
        <v>9.6148411575970663</v>
      </c>
      <c r="AE961" s="258">
        <f t="shared" si="299"/>
        <v>8.2170178681748789E-247</v>
      </c>
      <c r="AF961" s="236">
        <f t="shared" si="306"/>
        <v>905.97269737196586</v>
      </c>
      <c r="AG961" s="237">
        <f t="shared" si="316"/>
        <v>5.607307652237209E-2</v>
      </c>
      <c r="AH961" s="254">
        <f t="shared" si="317"/>
        <v>38192</v>
      </c>
      <c r="AI961" s="259">
        <f t="shared" si="307"/>
        <v>57.130500725750984</v>
      </c>
      <c r="AJ961" s="259">
        <f t="shared" si="308"/>
        <v>0.10289105974659885</v>
      </c>
      <c r="AK961" s="253">
        <f t="shared" si="309"/>
        <v>1.3905722546142102E-247</v>
      </c>
      <c r="AL961" s="256">
        <f t="shared" si="310"/>
        <v>5198.8755660433389</v>
      </c>
      <c r="AM961" s="257">
        <f t="shared" si="311"/>
        <v>25.105418578170116</v>
      </c>
      <c r="AN961" s="258">
        <f t="shared" si="312"/>
        <v>9.0387196549923662E-246</v>
      </c>
      <c r="AO961" s="236">
        <f t="shared" si="313"/>
        <v>5223.9809846215094</v>
      </c>
      <c r="AP961" s="241">
        <f t="shared" si="314"/>
        <v>3.9047583694894861E-2</v>
      </c>
    </row>
    <row r="962" spans="21:42">
      <c r="U962" s="251">
        <v>953</v>
      </c>
      <c r="V962" s="252">
        <f t="shared" si="300"/>
        <v>0.65638238462113985</v>
      </c>
      <c r="W962" s="252">
        <f t="shared" si="301"/>
        <v>2.1751337077718477E-3</v>
      </c>
      <c r="X962" s="253">
        <f t="shared" si="302"/>
        <v>4.3148765208630411E-251</v>
      </c>
      <c r="Y962" s="254">
        <f t="shared" si="315"/>
        <v>47286</v>
      </c>
      <c r="Z962" s="255">
        <f t="shared" si="303"/>
        <v>9.8457357693170984</v>
      </c>
      <c r="AA962" s="255">
        <f t="shared" si="304"/>
        <v>3.9152406739893258E-2</v>
      </c>
      <c r="AB962" s="253">
        <f t="shared" si="305"/>
        <v>6.9038024333808658E-249</v>
      </c>
      <c r="AC962" s="256">
        <f t="shared" si="297"/>
        <v>895.96195500785586</v>
      </c>
      <c r="AD962" s="257">
        <f t="shared" si="298"/>
        <v>9.5531872445339552</v>
      </c>
      <c r="AE962" s="258">
        <f t="shared" si="299"/>
        <v>4.4874715816975622E-247</v>
      </c>
      <c r="AF962" s="236">
        <f t="shared" si="306"/>
        <v>905.51514225238986</v>
      </c>
      <c r="AG962" s="237">
        <f t="shared" si="316"/>
        <v>5.6044757210644912E-2</v>
      </c>
      <c r="AH962" s="254">
        <f t="shared" si="317"/>
        <v>38199</v>
      </c>
      <c r="AI962" s="259">
        <f t="shared" si="307"/>
        <v>57.105267462039166</v>
      </c>
      <c r="AJ962" s="259">
        <f t="shared" si="308"/>
        <v>0.10223128426527685</v>
      </c>
      <c r="AK962" s="253">
        <f t="shared" si="309"/>
        <v>7.5941826767189526E-248</v>
      </c>
      <c r="AL962" s="256">
        <f t="shared" si="310"/>
        <v>5196.5793390455647</v>
      </c>
      <c r="AM962" s="257">
        <f t="shared" si="311"/>
        <v>24.944433360727547</v>
      </c>
      <c r="AN962" s="258">
        <f t="shared" si="312"/>
        <v>4.9362187398673188E-246</v>
      </c>
      <c r="AO962" s="236">
        <f t="shared" si="313"/>
        <v>5221.5237724062927</v>
      </c>
      <c r="AP962" s="241">
        <f t="shared" si="314"/>
        <v>3.9029216821065832E-2</v>
      </c>
    </row>
    <row r="963" spans="21:42">
      <c r="U963" s="251">
        <v>954</v>
      </c>
      <c r="V963" s="252">
        <f t="shared" si="300"/>
        <v>0.65609247521029035</v>
      </c>
      <c r="W963" s="252">
        <f t="shared" si="301"/>
        <v>2.1611859469798113E-3</v>
      </c>
      <c r="X963" s="253">
        <f t="shared" si="302"/>
        <v>2.356437101214158E-251</v>
      </c>
      <c r="Y963" s="254">
        <f t="shared" si="315"/>
        <v>47293</v>
      </c>
      <c r="Z963" s="255">
        <f t="shared" si="303"/>
        <v>9.8413871281543557</v>
      </c>
      <c r="AA963" s="255">
        <f t="shared" si="304"/>
        <v>3.8901347045636601E-2</v>
      </c>
      <c r="AB963" s="253">
        <f t="shared" si="305"/>
        <v>3.7702993619426525E-249</v>
      </c>
      <c r="AC963" s="256">
        <f t="shared" si="297"/>
        <v>895.56622866204634</v>
      </c>
      <c r="AD963" s="257">
        <f t="shared" si="298"/>
        <v>9.491928679135329</v>
      </c>
      <c r="AE963" s="258">
        <f t="shared" si="299"/>
        <v>2.4506945852627239E-247</v>
      </c>
      <c r="AF963" s="236">
        <f t="shared" si="306"/>
        <v>905.05815734118164</v>
      </c>
      <c r="AG963" s="237">
        <f t="shared" si="316"/>
        <v>5.6016473190640688E-2</v>
      </c>
      <c r="AH963" s="254">
        <f t="shared" si="317"/>
        <v>38206</v>
      </c>
      <c r="AI963" s="259">
        <f t="shared" si="307"/>
        <v>57.080045343295261</v>
      </c>
      <c r="AJ963" s="259">
        <f t="shared" si="308"/>
        <v>0.10157573950805113</v>
      </c>
      <c r="AK963" s="253">
        <f t="shared" si="309"/>
        <v>4.1473292981369182E-248</v>
      </c>
      <c r="AL963" s="256">
        <f t="shared" si="310"/>
        <v>5194.2841262398688</v>
      </c>
      <c r="AM963" s="257">
        <f t="shared" si="311"/>
        <v>24.784480439964476</v>
      </c>
      <c r="AN963" s="258">
        <f t="shared" si="312"/>
        <v>2.695764043788997E-246</v>
      </c>
      <c r="AO963" s="236">
        <f t="shared" si="313"/>
        <v>5219.0686066798335</v>
      </c>
      <c r="AP963" s="241">
        <f t="shared" si="314"/>
        <v>3.9010865244084418E-2</v>
      </c>
    </row>
    <row r="964" spans="21:42">
      <c r="U964" s="251">
        <v>955</v>
      </c>
      <c r="V964" s="252">
        <f t="shared" si="300"/>
        <v>0.65580269384594003</v>
      </c>
      <c r="W964" s="252">
        <f t="shared" si="301"/>
        <v>2.1473276243820379E-3</v>
      </c>
      <c r="X964" s="253">
        <f t="shared" si="302"/>
        <v>1.2868956469853528E-251</v>
      </c>
      <c r="Y964" s="254">
        <f t="shared" si="315"/>
        <v>47300</v>
      </c>
      <c r="Z964" s="255">
        <f t="shared" si="303"/>
        <v>9.8370404076891003</v>
      </c>
      <c r="AA964" s="255">
        <f t="shared" si="304"/>
        <v>3.865189723887668E-2</v>
      </c>
      <c r="AB964" s="253">
        <f t="shared" si="305"/>
        <v>2.0590330351765645E-249</v>
      </c>
      <c r="AC964" s="256">
        <f t="shared" si="297"/>
        <v>895.17067709970797</v>
      </c>
      <c r="AD964" s="257">
        <f t="shared" si="298"/>
        <v>9.4310629262859091</v>
      </c>
      <c r="AE964" s="258">
        <f t="shared" si="299"/>
        <v>1.3383714728647669E-247</v>
      </c>
      <c r="AF964" s="236">
        <f t="shared" si="306"/>
        <v>904.60174002599388</v>
      </c>
      <c r="AG964" s="237">
        <f t="shared" si="316"/>
        <v>5.5988224300674252E-2</v>
      </c>
      <c r="AH964" s="254">
        <f t="shared" si="317"/>
        <v>38213</v>
      </c>
      <c r="AI964" s="259">
        <f t="shared" si="307"/>
        <v>57.054834364596786</v>
      </c>
      <c r="AJ964" s="259">
        <f t="shared" si="308"/>
        <v>0.10092439834595578</v>
      </c>
      <c r="AK964" s="253">
        <f t="shared" si="309"/>
        <v>2.2649363386942208E-248</v>
      </c>
      <c r="AL964" s="256">
        <f t="shared" si="310"/>
        <v>5191.989927178307</v>
      </c>
      <c r="AM964" s="257">
        <f t="shared" si="311"/>
        <v>24.625553196413208</v>
      </c>
      <c r="AN964" s="258">
        <f t="shared" si="312"/>
        <v>1.4722086201512431E-246</v>
      </c>
      <c r="AO964" s="236">
        <f t="shared" si="313"/>
        <v>5216.6154803747204</v>
      </c>
      <c r="AP964" s="241">
        <f t="shared" si="314"/>
        <v>3.8992528911123973E-2</v>
      </c>
    </row>
    <row r="965" spans="21:42">
      <c r="U965" s="251">
        <v>956</v>
      </c>
      <c r="V965" s="252">
        <f t="shared" si="300"/>
        <v>0.65551304047153369</v>
      </c>
      <c r="W965" s="252">
        <f t="shared" si="301"/>
        <v>2.1335581664677942E-3</v>
      </c>
      <c r="X965" s="253">
        <f t="shared" si="302"/>
        <v>7.0279847714871305E-252</v>
      </c>
      <c r="Y965" s="254">
        <f t="shared" si="315"/>
        <v>47307</v>
      </c>
      <c r="Z965" s="255">
        <f t="shared" si="303"/>
        <v>9.8326956070730063</v>
      </c>
      <c r="AA965" s="255">
        <f t="shared" si="304"/>
        <v>3.8404046996420298E-2</v>
      </c>
      <c r="AB965" s="253">
        <f t="shared" si="305"/>
        <v>1.124477563437941E-249</v>
      </c>
      <c r="AC965" s="256">
        <f t="shared" si="297"/>
        <v>894.77530024364341</v>
      </c>
      <c r="AD965" s="257">
        <f t="shared" si="298"/>
        <v>9.3705874671265512</v>
      </c>
      <c r="AE965" s="258">
        <f t="shared" si="299"/>
        <v>7.3091041623466168E-248</v>
      </c>
      <c r="AF965" s="236">
        <f t="shared" si="306"/>
        <v>904.14588771077001</v>
      </c>
      <c r="AG965" s="237">
        <f t="shared" si="316"/>
        <v>5.5960010380068703E-2</v>
      </c>
      <c r="AH965" s="254">
        <f t="shared" si="317"/>
        <v>38220</v>
      </c>
      <c r="AI965" s="259">
        <f t="shared" si="307"/>
        <v>57.029634521023432</v>
      </c>
      <c r="AJ965" s="259">
        <f t="shared" si="308"/>
        <v>0.10027723382398633</v>
      </c>
      <c r="AK965" s="253">
        <f t="shared" si="309"/>
        <v>1.236925319781735E-248</v>
      </c>
      <c r="AL965" s="256">
        <f t="shared" si="310"/>
        <v>5189.6967414131323</v>
      </c>
      <c r="AM965" s="257">
        <f t="shared" si="311"/>
        <v>24.467645053052664</v>
      </c>
      <c r="AN965" s="258">
        <f t="shared" si="312"/>
        <v>8.040014578581278E-247</v>
      </c>
      <c r="AO965" s="236">
        <f t="shared" si="313"/>
        <v>5214.1643864661846</v>
      </c>
      <c r="AP965" s="241">
        <f t="shared" si="314"/>
        <v>3.8974207769676604E-2</v>
      </c>
    </row>
    <row r="966" spans="21:42">
      <c r="U966" s="251">
        <v>957</v>
      </c>
      <c r="V966" s="252">
        <f t="shared" si="300"/>
        <v>0.65522351503054088</v>
      </c>
      <c r="W966" s="252">
        <f t="shared" si="301"/>
        <v>2.1198770034039009E-3</v>
      </c>
      <c r="X966" s="253">
        <f t="shared" si="302"/>
        <v>3.8381177264808318E-252</v>
      </c>
      <c r="Y966" s="254">
        <f t="shared" si="315"/>
        <v>47314</v>
      </c>
      <c r="Z966" s="255">
        <f t="shared" si="303"/>
        <v>9.8283527254581138</v>
      </c>
      <c r="AA966" s="255">
        <f t="shared" si="304"/>
        <v>3.8157786061270217E-2</v>
      </c>
      <c r="AB966" s="253">
        <f t="shared" si="305"/>
        <v>6.140988362369331E-250</v>
      </c>
      <c r="AC966" s="256">
        <f t="shared" si="297"/>
        <v>894.38009801668841</v>
      </c>
      <c r="AD966" s="257">
        <f t="shared" si="298"/>
        <v>9.3104997989499338</v>
      </c>
      <c r="AE966" s="258">
        <f t="shared" si="299"/>
        <v>3.9916424355400656E-248</v>
      </c>
      <c r="AF966" s="236">
        <f t="shared" si="306"/>
        <v>903.69059781563828</v>
      </c>
      <c r="AG966" s="237">
        <f t="shared" si="316"/>
        <v>5.5931831269148871E-2</v>
      </c>
      <c r="AH966" s="254">
        <f t="shared" si="317"/>
        <v>38227</v>
      </c>
      <c r="AI966" s="259">
        <f t="shared" si="307"/>
        <v>57.004445807657056</v>
      </c>
      <c r="AJ966" s="259">
        <f t="shared" si="308"/>
        <v>9.9634219159983342E-2</v>
      </c>
      <c r="AK966" s="253">
        <f t="shared" si="309"/>
        <v>6.7550871986062634E-249</v>
      </c>
      <c r="AL966" s="256">
        <f t="shared" si="310"/>
        <v>5187.4045684967923</v>
      </c>
      <c r="AM966" s="257">
        <f t="shared" si="311"/>
        <v>24.310749475035934</v>
      </c>
      <c r="AN966" s="258">
        <f t="shared" si="312"/>
        <v>4.3908066790940713E-247</v>
      </c>
      <c r="AO966" s="236">
        <f t="shared" si="313"/>
        <v>5211.715317971828</v>
      </c>
      <c r="AP966" s="241">
        <f t="shared" si="314"/>
        <v>3.8955901767551128E-2</v>
      </c>
    </row>
    <row r="967" spans="21:42">
      <c r="U967" s="251">
        <v>958</v>
      </c>
      <c r="V967" s="252">
        <f t="shared" si="300"/>
        <v>0.65493411746645636</v>
      </c>
      <c r="W967" s="252">
        <f t="shared" si="301"/>
        <v>2.1062835690111672E-3</v>
      </c>
      <c r="X967" s="253">
        <f t="shared" si="302"/>
        <v>2.0960699491113527E-252</v>
      </c>
      <c r="Y967" s="254">
        <f t="shared" si="315"/>
        <v>47321</v>
      </c>
      <c r="Z967" s="255">
        <f t="shared" si="303"/>
        <v>9.8240117619968448</v>
      </c>
      <c r="AA967" s="255">
        <f t="shared" si="304"/>
        <v>3.7913104242201012E-2</v>
      </c>
      <c r="AB967" s="253">
        <f t="shared" si="305"/>
        <v>3.3537119185781644E-250</v>
      </c>
      <c r="AC967" s="256">
        <f t="shared" si="297"/>
        <v>893.98507034171257</v>
      </c>
      <c r="AD967" s="257">
        <f t="shared" si="298"/>
        <v>9.2507974350970468</v>
      </c>
      <c r="AE967" s="258">
        <f t="shared" si="299"/>
        <v>2.1799127470758071E-248</v>
      </c>
      <c r="AF967" s="236">
        <f t="shared" si="306"/>
        <v>903.23586777680964</v>
      </c>
      <c r="AG967" s="237">
        <f t="shared" si="316"/>
        <v>5.5903686809234986E-2</v>
      </c>
      <c r="AH967" s="254">
        <f t="shared" si="317"/>
        <v>38234</v>
      </c>
      <c r="AI967" s="259">
        <f t="shared" si="307"/>
        <v>56.979268219581705</v>
      </c>
      <c r="AJ967" s="259">
        <f t="shared" si="308"/>
        <v>9.8995327743524861E-2</v>
      </c>
      <c r="AK967" s="253">
        <f t="shared" si="309"/>
        <v>3.6890831104359809E-249</v>
      </c>
      <c r="AL967" s="256">
        <f t="shared" si="310"/>
        <v>5185.1134079819349</v>
      </c>
      <c r="AM967" s="257">
        <f t="shared" si="311"/>
        <v>24.154859969420063</v>
      </c>
      <c r="AN967" s="258">
        <f t="shared" si="312"/>
        <v>2.3979040217833874E-247</v>
      </c>
      <c r="AO967" s="236">
        <f t="shared" si="313"/>
        <v>5209.2682679513546</v>
      </c>
      <c r="AP967" s="241">
        <f t="shared" si="314"/>
        <v>3.8937610852871056E-2</v>
      </c>
    </row>
    <row r="968" spans="21:42">
      <c r="U968" s="251">
        <v>959</v>
      </c>
      <c r="V968" s="252">
        <f t="shared" si="300"/>
        <v>0.65464484772280007</v>
      </c>
      <c r="W968" s="252">
        <f t="shared" si="301"/>
        <v>2.092777300740947E-3</v>
      </c>
      <c r="X968" s="253">
        <f t="shared" si="302"/>
        <v>1.1447041348563777E-252</v>
      </c>
      <c r="Y968" s="254">
        <f t="shared" si="315"/>
        <v>47328</v>
      </c>
      <c r="Z968" s="255">
        <f t="shared" si="303"/>
        <v>9.8196727158420014</v>
      </c>
      <c r="AA968" s="255">
        <f t="shared" si="304"/>
        <v>3.7669991413337045E-2</v>
      </c>
      <c r="AB968" s="253">
        <f t="shared" si="305"/>
        <v>1.8315266157702043E-250</v>
      </c>
      <c r="AC968" s="256">
        <f t="shared" si="297"/>
        <v>893.59021714162213</v>
      </c>
      <c r="AD968" s="257">
        <f t="shared" si="298"/>
        <v>9.1914779048542385</v>
      </c>
      <c r="AE968" s="258">
        <f t="shared" si="299"/>
        <v>1.1904923002506328E-248</v>
      </c>
      <c r="AF968" s="236">
        <f t="shared" si="306"/>
        <v>902.78169504647633</v>
      </c>
      <c r="AG968" s="237">
        <f t="shared" si="316"/>
        <v>5.5875576842636401E-2</v>
      </c>
      <c r="AH968" s="254">
        <f t="shared" si="317"/>
        <v>38241</v>
      </c>
      <c r="AI968" s="259">
        <f t="shared" si="307"/>
        <v>56.954101751883606</v>
      </c>
      <c r="AJ968" s="259">
        <f t="shared" si="308"/>
        <v>9.8360533134824513E-2</v>
      </c>
      <c r="AK968" s="253">
        <f t="shared" si="309"/>
        <v>2.0146792773472246E-249</v>
      </c>
      <c r="AL968" s="256">
        <f t="shared" si="310"/>
        <v>5182.8232594214078</v>
      </c>
      <c r="AM968" s="257">
        <f t="shared" si="311"/>
        <v>23.999970084897178</v>
      </c>
      <c r="AN968" s="258">
        <f t="shared" si="312"/>
        <v>1.309541530275696E-247</v>
      </c>
      <c r="AO968" s="236">
        <f t="shared" si="313"/>
        <v>5206.8232295063053</v>
      </c>
      <c r="AP968" s="241">
        <f t="shared" si="314"/>
        <v>3.8919334974072621E-2</v>
      </c>
    </row>
    <row r="969" spans="21:42">
      <c r="U969" s="251">
        <v>960</v>
      </c>
      <c r="V969" s="252">
        <f t="shared" si="300"/>
        <v>0.65435570574311619</v>
      </c>
      <c r="W969" s="252">
        <f t="shared" si="301"/>
        <v>2.0793576396518606E-3</v>
      </c>
      <c r="X969" s="253">
        <f t="shared" si="302"/>
        <v>6.2514495611783972E-253</v>
      </c>
      <c r="Y969" s="254">
        <f t="shared" si="315"/>
        <v>47335</v>
      </c>
      <c r="Z969" s="255">
        <f t="shared" si="303"/>
        <v>9.8153355861467428</v>
      </c>
      <c r="AA969" s="255">
        <f t="shared" si="304"/>
        <v>3.7428437513733488E-2</v>
      </c>
      <c r="AB969" s="253">
        <f t="shared" si="305"/>
        <v>1.0002319297885435E-250</v>
      </c>
      <c r="AC969" s="256">
        <f t="shared" ref="AC969:AC1032" si="318">Z969*10^15/10^6*10^(-6)*線量率定数</f>
        <v>893.19553833935333</v>
      </c>
      <c r="AD969" s="257">
        <f t="shared" ref="AD969:AD1032" si="319">AA969*10^15/10^6*10^(-6)*線量率定数</f>
        <v>9.1325387533509694</v>
      </c>
      <c r="AE969" s="258">
        <f t="shared" ref="AE969:AE1032" si="320">AB969*10^15/10^6*10^(-6)*線量率定数</f>
        <v>6.5015075436255318E-249</v>
      </c>
      <c r="AF969" s="236">
        <f t="shared" si="306"/>
        <v>902.32807709270435</v>
      </c>
      <c r="AG969" s="237">
        <f t="shared" si="316"/>
        <v>5.5847501212644944E-2</v>
      </c>
      <c r="AH969" s="254">
        <f t="shared" si="317"/>
        <v>38248</v>
      </c>
      <c r="AI969" s="259">
        <f t="shared" si="307"/>
        <v>56.92894639965111</v>
      </c>
      <c r="AJ969" s="259">
        <f t="shared" si="308"/>
        <v>9.7729809063637443E-2</v>
      </c>
      <c r="AK969" s="253">
        <f t="shared" si="309"/>
        <v>1.1002551227673978E-249</v>
      </c>
      <c r="AL969" s="256">
        <f t="shared" si="310"/>
        <v>5180.5341223682508</v>
      </c>
      <c r="AM969" s="257">
        <f t="shared" si="311"/>
        <v>23.846073411527534</v>
      </c>
      <c r="AN969" s="258">
        <f t="shared" si="312"/>
        <v>7.1516582979880852E-248</v>
      </c>
      <c r="AO969" s="236">
        <f t="shared" si="313"/>
        <v>5204.3801957797787</v>
      </c>
      <c r="AP969" s="241">
        <f t="shared" si="314"/>
        <v>3.8901074079902669E-2</v>
      </c>
    </row>
    <row r="970" spans="21:42">
      <c r="U970" s="251">
        <v>961</v>
      </c>
      <c r="V970" s="252">
        <f t="shared" ref="V970:V1033" si="321">2.71828^(-0.69315/Cs137半減期*(U970*7/365.25))</f>
        <v>0.65406669147097429</v>
      </c>
      <c r="W970" s="252">
        <f t="shared" ref="W970:W1033" si="322">2.71828^(-0.69315/Cs134半減期*(U970*7/365.25))</f>
        <v>2.0660240303866759E-3</v>
      </c>
      <c r="X970" s="253">
        <f t="shared" ref="X970:X1033" si="323">2.71828^(-0.69315/I131半減期*(U970*7/365.25))</f>
        <v>3.4140369049038941E-253</v>
      </c>
      <c r="Y970" s="254">
        <f t="shared" si="315"/>
        <v>47342</v>
      </c>
      <c r="Z970" s="255">
        <f t="shared" ref="Z970:Z1033" si="324">放出量_福一*V970</f>
        <v>9.8110003720646137</v>
      </c>
      <c r="AA970" s="255">
        <f t="shared" ref="AA970:AA1033" si="325">放出量_福一*W970</f>
        <v>3.7188432546960165E-2</v>
      </c>
      <c r="AB970" s="253">
        <f t="shared" ref="AB970:AB1033" si="326">放出量_福一*X970</f>
        <v>5.4624590478462303E-251</v>
      </c>
      <c r="AC970" s="256">
        <f t="shared" si="318"/>
        <v>892.8010338578797</v>
      </c>
      <c r="AD970" s="257">
        <f t="shared" si="319"/>
        <v>9.0739775414582802</v>
      </c>
      <c r="AE970" s="258">
        <f t="shared" si="320"/>
        <v>3.550598381100049E-249</v>
      </c>
      <c r="AF970" s="236">
        <f t="shared" ref="AF970:AF1033" si="327">AC970+AD970+AE970</f>
        <v>901.87501139933795</v>
      </c>
      <c r="AG970" s="237">
        <f t="shared" si="316"/>
        <v>5.5819459763528992E-2</v>
      </c>
      <c r="AH970" s="254">
        <f t="shared" si="317"/>
        <v>38255</v>
      </c>
      <c r="AI970" s="259">
        <f t="shared" ref="AI970:AI1033" si="328">放出量_チェル*V970</f>
        <v>56.903802157974766</v>
      </c>
      <c r="AJ970" s="259">
        <f t="shared" ref="AJ970:AJ1033" si="329">放出量_チェル*W970</f>
        <v>9.7103129428173771E-2</v>
      </c>
      <c r="AK970" s="253">
        <f t="shared" ref="AK970:AK1033" si="330">放出量_チェル*X970</f>
        <v>6.0087049526308534E-250</v>
      </c>
      <c r="AL970" s="256">
        <f t="shared" ref="AL970:AL1033" si="331">AI970*10^15/10^6*10^(-6)*線量率定数2</f>
        <v>5178.2459963757037</v>
      </c>
      <c r="AM970" s="257">
        <f t="shared" ref="AM970:AM1033" si="332">AJ970*10^15/10^6*10^(-6)*線量率定数2</f>
        <v>23.693163580474398</v>
      </c>
      <c r="AN970" s="258">
        <f t="shared" ref="AN970:AN1033" si="333">AK970*10^15/10^6*10^(-6)*線量率定数2</f>
        <v>3.9056582192100547E-248</v>
      </c>
      <c r="AO970" s="236">
        <f t="shared" ref="AO970:AO1033" si="334">AL970+AM970+AN970</f>
        <v>5201.9391599561777</v>
      </c>
      <c r="AP970" s="241">
        <f t="shared" ref="AP970:AP1033" si="335">AO970/133785</f>
        <v>3.8882828119416811E-2</v>
      </c>
    </row>
    <row r="971" spans="21:42">
      <c r="U971" s="251">
        <v>962</v>
      </c>
      <c r="V971" s="252">
        <f t="shared" si="321"/>
        <v>0.65377780484996884</v>
      </c>
      <c r="W971" s="252">
        <f t="shared" si="322"/>
        <v>2.0527759211493089E-3</v>
      </c>
      <c r="X971" s="253">
        <f t="shared" si="323"/>
        <v>1.8644712516639655E-253</v>
      </c>
      <c r="Y971" s="254">
        <f t="shared" ref="Y971:Y1034" si="336">Y970+7</f>
        <v>47349</v>
      </c>
      <c r="Z971" s="255">
        <f t="shared" si="324"/>
        <v>9.8066670727495318</v>
      </c>
      <c r="AA971" s="255">
        <f t="shared" si="325"/>
        <v>3.6949966580687561E-2</v>
      </c>
      <c r="AB971" s="253">
        <f t="shared" si="326"/>
        <v>2.9831540026623448E-251</v>
      </c>
      <c r="AC971" s="256">
        <f t="shared" si="318"/>
        <v>892.40670362020751</v>
      </c>
      <c r="AD971" s="257">
        <f t="shared" si="319"/>
        <v>9.0157918456877635</v>
      </c>
      <c r="AE971" s="258">
        <f t="shared" si="320"/>
        <v>1.9390501017305239E-249</v>
      </c>
      <c r="AF971" s="236">
        <f t="shared" si="327"/>
        <v>901.42249546589528</v>
      </c>
      <c r="AG971" s="237">
        <f t="shared" ref="AG971:AG1034" si="337">AF971/16157</f>
        <v>5.5791452340527035E-2</v>
      </c>
      <c r="AH971" s="254">
        <f t="shared" ref="AH971:AH1034" si="338">AH970+7</f>
        <v>38262</v>
      </c>
      <c r="AI971" s="259">
        <f t="shared" si="328"/>
        <v>56.878669021947289</v>
      </c>
      <c r="AJ971" s="259">
        <f t="shared" si="329"/>
        <v>9.6480468294017518E-2</v>
      </c>
      <c r="AK971" s="253">
        <f t="shared" si="330"/>
        <v>3.2814694029285795E-250</v>
      </c>
      <c r="AL971" s="256">
        <f t="shared" si="331"/>
        <v>5175.9588809972029</v>
      </c>
      <c r="AM971" s="257">
        <f t="shared" si="332"/>
        <v>23.541234263740268</v>
      </c>
      <c r="AN971" s="258">
        <f t="shared" si="333"/>
        <v>2.1329551119035763E-248</v>
      </c>
      <c r="AO971" s="236">
        <f t="shared" si="334"/>
        <v>5199.5001152609429</v>
      </c>
      <c r="AP971" s="241">
        <f t="shared" si="335"/>
        <v>3.8864597041977374E-2</v>
      </c>
    </row>
    <row r="972" spans="21:42">
      <c r="U972" s="251">
        <v>963</v>
      </c>
      <c r="V972" s="252">
        <f t="shared" si="321"/>
        <v>0.65348904582371925</v>
      </c>
      <c r="W972" s="252">
        <f t="shared" si="322"/>
        <v>2.0396127636820023E-3</v>
      </c>
      <c r="X972" s="253">
        <f t="shared" si="323"/>
        <v>1.0182236294190402E-253</v>
      </c>
      <c r="Y972" s="254">
        <f t="shared" si="336"/>
        <v>47356</v>
      </c>
      <c r="Z972" s="255">
        <f t="shared" si="324"/>
        <v>9.8023356873557894</v>
      </c>
      <c r="AA972" s="255">
        <f t="shared" si="325"/>
        <v>3.6713029746276042E-2</v>
      </c>
      <c r="AB972" s="253">
        <f t="shared" si="326"/>
        <v>1.6291578070704643E-251</v>
      </c>
      <c r="AC972" s="256">
        <f t="shared" si="318"/>
        <v>892.01254754937679</v>
      </c>
      <c r="AD972" s="257">
        <f t="shared" si="319"/>
        <v>8.9579792580913526</v>
      </c>
      <c r="AE972" s="258">
        <f t="shared" si="320"/>
        <v>1.0589525745958019E-249</v>
      </c>
      <c r="AF972" s="236">
        <f t="shared" si="327"/>
        <v>900.9705268074681</v>
      </c>
      <c r="AG972" s="237">
        <f t="shared" si="337"/>
        <v>5.5763478789841441E-2</v>
      </c>
      <c r="AH972" s="254">
        <f t="shared" si="338"/>
        <v>38269</v>
      </c>
      <c r="AI972" s="259">
        <f t="shared" si="328"/>
        <v>56.853546986663574</v>
      </c>
      <c r="AJ972" s="259">
        <f t="shared" si="329"/>
        <v>9.5861799893054114E-2</v>
      </c>
      <c r="AK972" s="253">
        <f t="shared" si="330"/>
        <v>1.7920735877775108E-250</v>
      </c>
      <c r="AL972" s="256">
        <f t="shared" si="331"/>
        <v>5173.6727757863846</v>
      </c>
      <c r="AM972" s="257">
        <f t="shared" si="332"/>
        <v>23.390279173905203</v>
      </c>
      <c r="AN972" s="258">
        <f t="shared" si="333"/>
        <v>1.164847832055382E-248</v>
      </c>
      <c r="AO972" s="236">
        <f t="shared" si="334"/>
        <v>5197.0630549602902</v>
      </c>
      <c r="AP972" s="241">
        <f t="shared" si="335"/>
        <v>3.8846380797251487E-2</v>
      </c>
    </row>
    <row r="973" spans="21:42">
      <c r="U973" s="251">
        <v>964</v>
      </c>
      <c r="V973" s="252">
        <f t="shared" si="321"/>
        <v>0.65320041433586973</v>
      </c>
      <c r="W973" s="252">
        <f t="shared" si="322"/>
        <v>2.0265340132426236E-3</v>
      </c>
      <c r="X973" s="253">
        <f t="shared" si="323"/>
        <v>5.5607151817546092E-254</v>
      </c>
      <c r="Y973" s="254">
        <f t="shared" si="336"/>
        <v>47363</v>
      </c>
      <c r="Z973" s="255">
        <f t="shared" si="324"/>
        <v>9.7980062150380451</v>
      </c>
      <c r="AA973" s="255">
        <f t="shared" si="325"/>
        <v>3.6477612238367221E-2</v>
      </c>
      <c r="AB973" s="253">
        <f t="shared" si="326"/>
        <v>8.8971442908073749E-252</v>
      </c>
      <c r="AC973" s="256">
        <f t="shared" si="318"/>
        <v>891.61856556846215</v>
      </c>
      <c r="AD973" s="257">
        <f t="shared" si="319"/>
        <v>8.9005373861616022</v>
      </c>
      <c r="AE973" s="258">
        <f t="shared" si="320"/>
        <v>5.7831437890247935E-250</v>
      </c>
      <c r="AF973" s="236">
        <f t="shared" si="327"/>
        <v>900.5191029546238</v>
      </c>
      <c r="AG973" s="237">
        <f t="shared" si="337"/>
        <v>5.5735538958632411E-2</v>
      </c>
      <c r="AH973" s="254">
        <f t="shared" si="338"/>
        <v>38276</v>
      </c>
      <c r="AI973" s="259">
        <f t="shared" si="328"/>
        <v>56.828436047220663</v>
      </c>
      <c r="AJ973" s="259">
        <f t="shared" si="329"/>
        <v>9.5247098622403312E-2</v>
      </c>
      <c r="AK973" s="253">
        <f t="shared" si="330"/>
        <v>9.7868587198881124E-251</v>
      </c>
      <c r="AL973" s="256">
        <f t="shared" si="331"/>
        <v>5171.3876802970799</v>
      </c>
      <c r="AM973" s="257">
        <f t="shared" si="332"/>
        <v>23.240292063866406</v>
      </c>
      <c r="AN973" s="258">
        <f t="shared" si="333"/>
        <v>6.3614581679272721E-249</v>
      </c>
      <c r="AO973" s="236">
        <f t="shared" si="334"/>
        <v>5194.6279723609459</v>
      </c>
      <c r="AP973" s="241">
        <f t="shared" si="335"/>
        <v>3.8828179335209073E-2</v>
      </c>
    </row>
    <row r="974" spans="21:42">
      <c r="U974" s="251">
        <v>965</v>
      </c>
      <c r="V974" s="252">
        <f t="shared" si="321"/>
        <v>0.65291191033008955</v>
      </c>
      <c r="W974" s="252">
        <f t="shared" si="322"/>
        <v>2.0135391285821362E-3</v>
      </c>
      <c r="X974" s="253">
        <f t="shared" si="323"/>
        <v>3.0368135681787672E-254</v>
      </c>
      <c r="Y974" s="254">
        <f t="shared" si="336"/>
        <v>47370</v>
      </c>
      <c r="Z974" s="255">
        <f t="shared" si="324"/>
        <v>9.7936786549513428</v>
      </c>
      <c r="AA974" s="255">
        <f t="shared" si="325"/>
        <v>3.6243704314478452E-2</v>
      </c>
      <c r="AB974" s="253">
        <f t="shared" si="326"/>
        <v>4.8589017090860278E-252</v>
      </c>
      <c r="AC974" s="256">
        <f t="shared" si="318"/>
        <v>891.22475760057205</v>
      </c>
      <c r="AD974" s="257">
        <f t="shared" si="319"/>
        <v>8.8434638527327412</v>
      </c>
      <c r="AE974" s="258">
        <f t="shared" si="320"/>
        <v>3.1582861109059183E-250</v>
      </c>
      <c r="AF974" s="236">
        <f t="shared" si="327"/>
        <v>900.06822145330477</v>
      </c>
      <c r="AG974" s="237">
        <f t="shared" si="337"/>
        <v>5.5707632695011743E-2</v>
      </c>
      <c r="AH974" s="254">
        <f t="shared" si="338"/>
        <v>38283</v>
      </c>
      <c r="AI974" s="259">
        <f t="shared" si="328"/>
        <v>56.803336198717794</v>
      </c>
      <c r="AJ974" s="259">
        <f t="shared" si="329"/>
        <v>9.4636339043360398E-2</v>
      </c>
      <c r="AK974" s="253">
        <f t="shared" si="330"/>
        <v>5.3447918799946299E-251</v>
      </c>
      <c r="AL974" s="256">
        <f t="shared" si="331"/>
        <v>5169.1035940833181</v>
      </c>
      <c r="AM974" s="257">
        <f t="shared" si="332"/>
        <v>23.091266726579939</v>
      </c>
      <c r="AN974" s="258">
        <f t="shared" si="333"/>
        <v>3.4741147219965091E-249</v>
      </c>
      <c r="AO974" s="236">
        <f t="shared" si="334"/>
        <v>5192.1948608098983</v>
      </c>
      <c r="AP974" s="241">
        <f t="shared" si="335"/>
        <v>3.8809992606121002E-2</v>
      </c>
    </row>
    <row r="975" spans="21:42">
      <c r="U975" s="251">
        <v>966</v>
      </c>
      <c r="V975" s="252">
        <f t="shared" si="321"/>
        <v>0.65262353375007265</v>
      </c>
      <c r="W975" s="252">
        <f t="shared" si="322"/>
        <v>2.0006275719221811E-3</v>
      </c>
      <c r="X975" s="253">
        <f t="shared" si="323"/>
        <v>1.6584623283948983E-254</v>
      </c>
      <c r="Y975" s="254">
        <f t="shared" si="336"/>
        <v>47377</v>
      </c>
      <c r="Z975" s="255">
        <f t="shared" si="324"/>
        <v>9.7893530062510905</v>
      </c>
      <c r="AA975" s="255">
        <f t="shared" si="325"/>
        <v>3.601129629459926E-2</v>
      </c>
      <c r="AB975" s="253">
        <f t="shared" si="326"/>
        <v>2.6535397254318375E-252</v>
      </c>
      <c r="AC975" s="256">
        <f t="shared" si="318"/>
        <v>890.83112356884908</v>
      </c>
      <c r="AD975" s="257">
        <f t="shared" si="319"/>
        <v>8.7867562958822187</v>
      </c>
      <c r="AE975" s="258">
        <f t="shared" si="320"/>
        <v>1.7248008215306943E-250</v>
      </c>
      <c r="AF975" s="236">
        <f t="shared" si="327"/>
        <v>899.61787986473132</v>
      </c>
      <c r="AG975" s="237">
        <f t="shared" si="337"/>
        <v>5.5679759848036844E-2</v>
      </c>
      <c r="AH975" s="254">
        <f t="shared" si="338"/>
        <v>38290</v>
      </c>
      <c r="AI975" s="259">
        <f t="shared" si="328"/>
        <v>56.778247436256322</v>
      </c>
      <c r="AJ975" s="259">
        <f t="shared" si="329"/>
        <v>9.4029495880342512E-2</v>
      </c>
      <c r="AK975" s="253">
        <f t="shared" si="330"/>
        <v>2.918893697975021E-251</v>
      </c>
      <c r="AL975" s="256">
        <f t="shared" si="331"/>
        <v>5166.8205166993248</v>
      </c>
      <c r="AM975" s="257">
        <f t="shared" si="332"/>
        <v>22.943196994803571</v>
      </c>
      <c r="AN975" s="258">
        <f t="shared" si="333"/>
        <v>1.8972809036837635E-249</v>
      </c>
      <c r="AO975" s="236">
        <f t="shared" si="334"/>
        <v>5189.7637136941285</v>
      </c>
      <c r="AP975" s="241">
        <f t="shared" si="335"/>
        <v>3.8791820560557078E-2</v>
      </c>
    </row>
    <row r="976" spans="21:42">
      <c r="U976" s="251">
        <v>967</v>
      </c>
      <c r="V976" s="252">
        <f t="shared" si="321"/>
        <v>0.65233528453953771</v>
      </c>
      <c r="W976" s="252">
        <f t="shared" si="322"/>
        <v>1.9877988089328407E-3</v>
      </c>
      <c r="X976" s="253">
        <f t="shared" si="323"/>
        <v>9.0571819209651087E-255</v>
      </c>
      <c r="Y976" s="254">
        <f t="shared" si="336"/>
        <v>47384</v>
      </c>
      <c r="Z976" s="255">
        <f t="shared" si="324"/>
        <v>9.7850292680930657</v>
      </c>
      <c r="AA976" s="255">
        <f t="shared" si="325"/>
        <v>3.578037856079113E-2</v>
      </c>
      <c r="AB976" s="253">
        <f t="shared" si="326"/>
        <v>1.4491491073544175E-252</v>
      </c>
      <c r="AC976" s="256">
        <f t="shared" si="318"/>
        <v>890.43766339646891</v>
      </c>
      <c r="AD976" s="257">
        <f t="shared" si="319"/>
        <v>8.7304123688330364</v>
      </c>
      <c r="AE976" s="258">
        <f t="shared" si="320"/>
        <v>9.4194691978037151E-251</v>
      </c>
      <c r="AF976" s="236">
        <f t="shared" si="327"/>
        <v>899.16807576530198</v>
      </c>
      <c r="AG976" s="237">
        <f t="shared" si="337"/>
        <v>5.5651920267704526E-2</v>
      </c>
      <c r="AH976" s="254">
        <f t="shared" si="338"/>
        <v>38297</v>
      </c>
      <c r="AI976" s="259">
        <f t="shared" si="328"/>
        <v>56.753169754939783</v>
      </c>
      <c r="AJ976" s="259">
        <f t="shared" si="329"/>
        <v>9.3426544019843516E-2</v>
      </c>
      <c r="AK976" s="253">
        <f t="shared" si="330"/>
        <v>1.5940640180898592E-251</v>
      </c>
      <c r="AL976" s="256">
        <f t="shared" si="331"/>
        <v>5164.5384476995196</v>
      </c>
      <c r="AM976" s="257">
        <f t="shared" si="332"/>
        <v>22.796076740841819</v>
      </c>
      <c r="AN976" s="258">
        <f t="shared" si="333"/>
        <v>1.0361416117584085E-249</v>
      </c>
      <c r="AO976" s="236">
        <f t="shared" si="334"/>
        <v>5187.3345244403617</v>
      </c>
      <c r="AP976" s="241">
        <f t="shared" si="335"/>
        <v>3.8773663149384172E-2</v>
      </c>
    </row>
    <row r="977" spans="21:42">
      <c r="U977" s="251">
        <v>968</v>
      </c>
      <c r="V977" s="252">
        <f t="shared" si="321"/>
        <v>0.65204716264222873</v>
      </c>
      <c r="W977" s="252">
        <f t="shared" si="322"/>
        <v>1.9750523087105182E-3</v>
      </c>
      <c r="X977" s="253">
        <f t="shared" si="323"/>
        <v>4.9463013385929842E-255</v>
      </c>
      <c r="Y977" s="254">
        <f t="shared" si="336"/>
        <v>47391</v>
      </c>
      <c r="Z977" s="255">
        <f t="shared" si="324"/>
        <v>9.7807074396334315</v>
      </c>
      <c r="AA977" s="255">
        <f t="shared" si="325"/>
        <v>3.5550941556789326E-2</v>
      </c>
      <c r="AB977" s="253">
        <f t="shared" si="326"/>
        <v>7.9140821417487748E-253</v>
      </c>
      <c r="AC977" s="256">
        <f t="shared" si="318"/>
        <v>890.04437700664232</v>
      </c>
      <c r="AD977" s="257">
        <f t="shared" si="319"/>
        <v>8.6744297398565973</v>
      </c>
      <c r="AE977" s="258">
        <f t="shared" si="320"/>
        <v>5.1441533921367036E-251</v>
      </c>
      <c r="AF977" s="236">
        <f t="shared" si="327"/>
        <v>898.7188067464989</v>
      </c>
      <c r="AG977" s="237">
        <f t="shared" si="337"/>
        <v>5.5624113804945155E-2</v>
      </c>
      <c r="AH977" s="254">
        <f t="shared" si="338"/>
        <v>38304</v>
      </c>
      <c r="AI977" s="259">
        <f t="shared" si="328"/>
        <v>56.728103149873903</v>
      </c>
      <c r="AJ977" s="259">
        <f t="shared" si="329"/>
        <v>9.2827458509394362E-2</v>
      </c>
      <c r="AK977" s="253">
        <f t="shared" si="330"/>
        <v>8.7054903559236521E-252</v>
      </c>
      <c r="AL977" s="256">
        <f t="shared" si="331"/>
        <v>5162.2573866385246</v>
      </c>
      <c r="AM977" s="257">
        <f t="shared" si="332"/>
        <v>22.649899876292224</v>
      </c>
      <c r="AN977" s="258">
        <f t="shared" si="333"/>
        <v>5.6585687313503749E-250</v>
      </c>
      <c r="AO977" s="236">
        <f t="shared" si="334"/>
        <v>5184.9072865148164</v>
      </c>
      <c r="AP977" s="241">
        <f t="shared" si="335"/>
        <v>3.8755520323764371E-2</v>
      </c>
    </row>
    <row r="978" spans="21:42">
      <c r="U978" s="251">
        <v>969</v>
      </c>
      <c r="V978" s="252">
        <f t="shared" si="321"/>
        <v>0.65175916800191425</v>
      </c>
      <c r="W978" s="252">
        <f t="shared" si="322"/>
        <v>1.9623875437559629E-3</v>
      </c>
      <c r="X978" s="253">
        <f t="shared" si="323"/>
        <v>2.7012703449768998E-255</v>
      </c>
      <c r="Y978" s="254">
        <f t="shared" si="336"/>
        <v>47398</v>
      </c>
      <c r="Z978" s="255">
        <f t="shared" si="324"/>
        <v>9.7763875200287131</v>
      </c>
      <c r="AA978" s="255">
        <f t="shared" si="325"/>
        <v>3.5322975787607333E-2</v>
      </c>
      <c r="AB978" s="253">
        <f t="shared" si="326"/>
        <v>4.3220325519630397E-253</v>
      </c>
      <c r="AC978" s="256">
        <f t="shared" si="318"/>
        <v>889.65126432261286</v>
      </c>
      <c r="AD978" s="257">
        <f t="shared" si="319"/>
        <v>8.6188060921761895</v>
      </c>
      <c r="AE978" s="258">
        <f t="shared" si="320"/>
        <v>2.8093211587759756E-251</v>
      </c>
      <c r="AF978" s="236">
        <f t="shared" si="327"/>
        <v>898.27007041478907</v>
      </c>
      <c r="AG978" s="237">
        <f t="shared" si="337"/>
        <v>5.5596340311616581E-2</v>
      </c>
      <c r="AH978" s="254">
        <f t="shared" si="338"/>
        <v>38311</v>
      </c>
      <c r="AI978" s="259">
        <f t="shared" si="328"/>
        <v>56.703047616166536</v>
      </c>
      <c r="AJ978" s="259">
        <f t="shared" si="329"/>
        <v>9.2232214556530259E-2</v>
      </c>
      <c r="AK978" s="253">
        <f t="shared" si="330"/>
        <v>4.7542358071593442E-252</v>
      </c>
      <c r="AL978" s="256">
        <f t="shared" si="331"/>
        <v>5159.9773330711541</v>
      </c>
      <c r="AM978" s="257">
        <f t="shared" si="332"/>
        <v>22.504660351793383</v>
      </c>
      <c r="AN978" s="258">
        <f t="shared" si="333"/>
        <v>3.0902532746535734E-250</v>
      </c>
      <c r="AO978" s="236">
        <f t="shared" si="334"/>
        <v>5182.4819934229472</v>
      </c>
      <c r="AP978" s="241">
        <f t="shared" si="335"/>
        <v>3.8737392035153022E-2</v>
      </c>
    </row>
    <row r="979" spans="21:42">
      <c r="U979" s="251">
        <v>970</v>
      </c>
      <c r="V979" s="252">
        <f t="shared" si="321"/>
        <v>0.65147130056238778</v>
      </c>
      <c r="W979" s="252">
        <f t="shared" si="322"/>
        <v>1.9498039899524505E-3</v>
      </c>
      <c r="X979" s="253">
        <f t="shared" si="323"/>
        <v>1.4752157171906011E-255</v>
      </c>
      <c r="Y979" s="254">
        <f t="shared" si="336"/>
        <v>47405</v>
      </c>
      <c r="Z979" s="255">
        <f t="shared" si="324"/>
        <v>9.7720695084358162</v>
      </c>
      <c r="AA979" s="255">
        <f t="shared" si="325"/>
        <v>3.5096471819144111E-2</v>
      </c>
      <c r="AB979" s="253">
        <f t="shared" si="326"/>
        <v>2.3603451475049619E-253</v>
      </c>
      <c r="AC979" s="256">
        <f t="shared" si="318"/>
        <v>889.25832526765919</v>
      </c>
      <c r="AD979" s="257">
        <f t="shared" si="319"/>
        <v>8.5635391238711627</v>
      </c>
      <c r="AE979" s="258">
        <f t="shared" si="320"/>
        <v>1.5342243458782252E-251</v>
      </c>
      <c r="AF979" s="236">
        <f t="shared" si="327"/>
        <v>897.82186439153031</v>
      </c>
      <c r="AG979" s="237">
        <f t="shared" si="337"/>
        <v>5.5568599640498255E-2</v>
      </c>
      <c r="AH979" s="254">
        <f t="shared" si="338"/>
        <v>38318</v>
      </c>
      <c r="AI979" s="259">
        <f t="shared" si="328"/>
        <v>56.678003148927736</v>
      </c>
      <c r="AJ979" s="259">
        <f t="shared" si="329"/>
        <v>9.1640787527765166E-2</v>
      </c>
      <c r="AK979" s="253">
        <f t="shared" si="330"/>
        <v>2.5963796622554581E-252</v>
      </c>
      <c r="AL979" s="256">
        <f t="shared" si="331"/>
        <v>5157.6982865524233</v>
      </c>
      <c r="AM979" s="257">
        <f t="shared" si="332"/>
        <v>22.360352156774702</v>
      </c>
      <c r="AN979" s="258">
        <f t="shared" si="333"/>
        <v>1.6876467804660475E-250</v>
      </c>
      <c r="AO979" s="236">
        <f t="shared" si="334"/>
        <v>5180.058638709198</v>
      </c>
      <c r="AP979" s="241">
        <f t="shared" si="335"/>
        <v>3.8719278235296917E-2</v>
      </c>
    </row>
    <row r="980" spans="21:42">
      <c r="U980" s="251">
        <v>971</v>
      </c>
      <c r="V980" s="252">
        <f t="shared" si="321"/>
        <v>0.65118356026746738</v>
      </c>
      <c r="W980" s="252">
        <f t="shared" si="322"/>
        <v>1.9373011265440779E-3</v>
      </c>
      <c r="X980" s="253">
        <f t="shared" si="323"/>
        <v>8.0564369141828439E-256</v>
      </c>
      <c r="Y980" s="254">
        <f t="shared" si="336"/>
        <v>47412</v>
      </c>
      <c r="Z980" s="255">
        <f t="shared" si="324"/>
        <v>9.7677534040120104</v>
      </c>
      <c r="AA980" s="255">
        <f t="shared" si="325"/>
        <v>3.48714202777934E-2</v>
      </c>
      <c r="AB980" s="253">
        <f t="shared" si="326"/>
        <v>1.2890299062692549E-253</v>
      </c>
      <c r="AC980" s="256">
        <f t="shared" si="318"/>
        <v>888.86555976509283</v>
      </c>
      <c r="AD980" s="257">
        <f t="shared" si="319"/>
        <v>8.5086265477815886</v>
      </c>
      <c r="AE980" s="258">
        <f t="shared" si="320"/>
        <v>8.3786943907501566E-252</v>
      </c>
      <c r="AF980" s="236">
        <f t="shared" si="327"/>
        <v>897.37418631287437</v>
      </c>
      <c r="AG980" s="237">
        <f t="shared" si="337"/>
        <v>5.5540891645285285E-2</v>
      </c>
      <c r="AH980" s="254">
        <f t="shared" si="338"/>
        <v>38325</v>
      </c>
      <c r="AI980" s="259">
        <f t="shared" si="328"/>
        <v>56.652969743269665</v>
      </c>
      <c r="AJ980" s="259">
        <f t="shared" si="329"/>
        <v>9.1053152947571658E-2</v>
      </c>
      <c r="AK980" s="253">
        <f t="shared" si="330"/>
        <v>1.4179328968961804E-252</v>
      </c>
      <c r="AL980" s="256">
        <f t="shared" si="331"/>
        <v>5155.4202466375382</v>
      </c>
      <c r="AM980" s="257">
        <f t="shared" si="332"/>
        <v>22.216969319207482</v>
      </c>
      <c r="AN980" s="258">
        <f t="shared" si="333"/>
        <v>9.2165638298251729E-251</v>
      </c>
      <c r="AO980" s="236">
        <f t="shared" si="334"/>
        <v>5177.6372159567454</v>
      </c>
      <c r="AP980" s="241">
        <f t="shared" si="335"/>
        <v>3.8701178876232353E-2</v>
      </c>
    </row>
    <row r="981" spans="21:42">
      <c r="U981" s="251">
        <v>972</v>
      </c>
      <c r="V981" s="252">
        <f t="shared" si="321"/>
        <v>0.65089594706099618</v>
      </c>
      <c r="W981" s="252">
        <f t="shared" si="322"/>
        <v>1.9248784361142251E-3</v>
      </c>
      <c r="X981" s="253">
        <f t="shared" si="323"/>
        <v>4.3997752325882112E-256</v>
      </c>
      <c r="Y981" s="254">
        <f t="shared" si="336"/>
        <v>47419</v>
      </c>
      <c r="Z981" s="255">
        <f t="shared" si="324"/>
        <v>9.763439205914942</v>
      </c>
      <c r="AA981" s="255">
        <f t="shared" si="325"/>
        <v>3.4647811850056054E-2</v>
      </c>
      <c r="AB981" s="253">
        <f t="shared" si="326"/>
        <v>7.0396403721411378E-254</v>
      </c>
      <c r="AC981" s="256">
        <f t="shared" si="318"/>
        <v>888.47296773825963</v>
      </c>
      <c r="AD981" s="257">
        <f t="shared" si="319"/>
        <v>8.4540660914136758</v>
      </c>
      <c r="AE981" s="258">
        <f t="shared" si="320"/>
        <v>4.5757662418917404E-252</v>
      </c>
      <c r="AF981" s="236">
        <f t="shared" si="327"/>
        <v>896.92703382967329</v>
      </c>
      <c r="AG981" s="237">
        <f t="shared" si="337"/>
        <v>5.5513216180582615E-2</v>
      </c>
      <c r="AH981" s="254">
        <f t="shared" si="338"/>
        <v>38332</v>
      </c>
      <c r="AI981" s="259">
        <f t="shared" si="328"/>
        <v>56.627947394306666</v>
      </c>
      <c r="AJ981" s="259">
        <f t="shared" si="329"/>
        <v>9.0469286497368587E-2</v>
      </c>
      <c r="AK981" s="253">
        <f t="shared" si="330"/>
        <v>7.7436044093552514E-253</v>
      </c>
      <c r="AL981" s="256">
        <f t="shared" si="331"/>
        <v>5153.143212881906</v>
      </c>
      <c r="AM981" s="257">
        <f t="shared" si="332"/>
        <v>22.074505905357935</v>
      </c>
      <c r="AN981" s="258">
        <f t="shared" si="333"/>
        <v>5.033342866080913E-251</v>
      </c>
      <c r="AO981" s="236">
        <f t="shared" si="334"/>
        <v>5175.2177187872639</v>
      </c>
      <c r="AP981" s="241">
        <f t="shared" si="335"/>
        <v>3.8683093910283392E-2</v>
      </c>
    </row>
    <row r="982" spans="21:42">
      <c r="U982" s="251">
        <v>973</v>
      </c>
      <c r="V982" s="252">
        <f t="shared" si="321"/>
        <v>0.65060846088684221</v>
      </c>
      <c r="W982" s="252">
        <f t="shared" si="322"/>
        <v>1.9125354045641434E-3</v>
      </c>
      <c r="X982" s="253">
        <f t="shared" si="323"/>
        <v>2.402801921432573E-256</v>
      </c>
      <c r="Y982" s="254">
        <f t="shared" si="336"/>
        <v>47426</v>
      </c>
      <c r="Z982" s="255">
        <f t="shared" si="324"/>
        <v>9.7591269133026337</v>
      </c>
      <c r="AA982" s="255">
        <f t="shared" si="325"/>
        <v>3.4425637282154579E-2</v>
      </c>
      <c r="AB982" s="253">
        <f t="shared" si="326"/>
        <v>3.8444830742921169E-254</v>
      </c>
      <c r="AC982" s="256">
        <f t="shared" si="318"/>
        <v>888.08054911053955</v>
      </c>
      <c r="AD982" s="257">
        <f t="shared" si="319"/>
        <v>8.3998554968457153</v>
      </c>
      <c r="AE982" s="258">
        <f t="shared" si="320"/>
        <v>2.4989139982898762E-252</v>
      </c>
      <c r="AF982" s="236">
        <f t="shared" si="327"/>
        <v>896.48040460738525</v>
      </c>
      <c r="AG982" s="237">
        <f t="shared" si="337"/>
        <v>5.5485573101899194E-2</v>
      </c>
      <c r="AH982" s="254">
        <f t="shared" si="338"/>
        <v>38339</v>
      </c>
      <c r="AI982" s="259">
        <f t="shared" si="328"/>
        <v>56.602936097155272</v>
      </c>
      <c r="AJ982" s="259">
        <f t="shared" si="329"/>
        <v>8.9889164014514744E-2</v>
      </c>
      <c r="AK982" s="253">
        <f t="shared" si="330"/>
        <v>4.2289313817213285E-253</v>
      </c>
      <c r="AL982" s="256">
        <f t="shared" si="331"/>
        <v>5150.8671848411295</v>
      </c>
      <c r="AM982" s="257">
        <f t="shared" si="332"/>
        <v>21.932956019541596</v>
      </c>
      <c r="AN982" s="258">
        <f t="shared" si="333"/>
        <v>2.7488053981188634E-251</v>
      </c>
      <c r="AO982" s="236">
        <f t="shared" si="334"/>
        <v>5172.8001408606715</v>
      </c>
      <c r="AP982" s="241">
        <f t="shared" si="335"/>
        <v>3.8665023290059955E-2</v>
      </c>
    </row>
    <row r="983" spans="21:42">
      <c r="U983" s="251">
        <v>974</v>
      </c>
      <c r="V983" s="252">
        <f t="shared" si="321"/>
        <v>0.65032110168889801</v>
      </c>
      <c r="W983" s="252">
        <f t="shared" si="322"/>
        <v>1.9002715210916672E-3</v>
      </c>
      <c r="X983" s="253">
        <f t="shared" si="323"/>
        <v>1.3122163675265227E-256</v>
      </c>
      <c r="Y983" s="254">
        <f t="shared" si="336"/>
        <v>47433</v>
      </c>
      <c r="Z983" s="255">
        <f t="shared" si="324"/>
        <v>9.7548165253334709</v>
      </c>
      <c r="AA983" s="255">
        <f t="shared" si="325"/>
        <v>3.4204887379650009E-2</v>
      </c>
      <c r="AB983" s="253">
        <f t="shared" si="326"/>
        <v>2.0995461880424364E-254</v>
      </c>
      <c r="AC983" s="256">
        <f t="shared" si="318"/>
        <v>887.68830380534564</v>
      </c>
      <c r="AD983" s="257">
        <f t="shared" si="319"/>
        <v>8.3459925206346011</v>
      </c>
      <c r="AE983" s="258">
        <f t="shared" si="320"/>
        <v>1.3647050222275836E-252</v>
      </c>
      <c r="AF983" s="236">
        <f t="shared" si="327"/>
        <v>896.03429632598022</v>
      </c>
      <c r="AG983" s="237">
        <f t="shared" si="337"/>
        <v>5.5457962265642154E-2</v>
      </c>
      <c r="AH983" s="254">
        <f t="shared" si="338"/>
        <v>38346</v>
      </c>
      <c r="AI983" s="259">
        <f t="shared" si="328"/>
        <v>56.577935846934125</v>
      </c>
      <c r="AJ983" s="259">
        <f t="shared" si="329"/>
        <v>8.931276149130836E-2</v>
      </c>
      <c r="AK983" s="253">
        <f t="shared" si="330"/>
        <v>2.3095008068466799E-253</v>
      </c>
      <c r="AL983" s="256">
        <f t="shared" si="331"/>
        <v>5148.5921620710051</v>
      </c>
      <c r="AM983" s="257">
        <f t="shared" si="332"/>
        <v>21.792313803879239</v>
      </c>
      <c r="AN983" s="258">
        <f t="shared" si="333"/>
        <v>1.501175524450342E-251</v>
      </c>
      <c r="AO983" s="236">
        <f t="shared" si="334"/>
        <v>5170.3844758748846</v>
      </c>
      <c r="AP983" s="241">
        <f t="shared" si="335"/>
        <v>3.8646966968455987E-2</v>
      </c>
    </row>
    <row r="984" spans="21:42">
      <c r="U984" s="251">
        <v>975</v>
      </c>
      <c r="V984" s="252">
        <f t="shared" si="321"/>
        <v>0.65003386941108099</v>
      </c>
      <c r="W984" s="252">
        <f t="shared" si="322"/>
        <v>1.8880862781700907E-3</v>
      </c>
      <c r="X984" s="253">
        <f t="shared" si="323"/>
        <v>7.1662660989470069E-257</v>
      </c>
      <c r="Y984" s="254">
        <f t="shared" si="336"/>
        <v>47440</v>
      </c>
      <c r="Z984" s="255">
        <f t="shared" si="324"/>
        <v>9.7505080411662153</v>
      </c>
      <c r="AA984" s="255">
        <f t="shared" si="325"/>
        <v>3.3985553007061631E-2</v>
      </c>
      <c r="AB984" s="253">
        <f t="shared" si="326"/>
        <v>1.1466025758315211E-254</v>
      </c>
      <c r="AC984" s="256">
        <f t="shared" si="318"/>
        <v>887.2962317461255</v>
      </c>
      <c r="AD984" s="257">
        <f t="shared" si="319"/>
        <v>8.292474933723037</v>
      </c>
      <c r="AE984" s="258">
        <f t="shared" si="320"/>
        <v>7.4529167429048865E-253</v>
      </c>
      <c r="AF984" s="236">
        <f t="shared" si="327"/>
        <v>895.58870667984854</v>
      </c>
      <c r="AG984" s="237">
        <f t="shared" si="337"/>
        <v>5.543038352911113E-2</v>
      </c>
      <c r="AH984" s="254">
        <f t="shared" si="338"/>
        <v>38353</v>
      </c>
      <c r="AI984" s="259">
        <f t="shared" si="328"/>
        <v>56.552946638764048</v>
      </c>
      <c r="AJ984" s="259">
        <f t="shared" si="329"/>
        <v>8.8740055073994267E-2</v>
      </c>
      <c r="AK984" s="253">
        <f t="shared" si="330"/>
        <v>1.2612628334146732E-253</v>
      </c>
      <c r="AL984" s="256">
        <f t="shared" si="331"/>
        <v>5146.3181441275274</v>
      </c>
      <c r="AM984" s="257">
        <f t="shared" si="332"/>
        <v>21.652573438054599</v>
      </c>
      <c r="AN984" s="258">
        <f t="shared" si="333"/>
        <v>8.1982084171953764E-252</v>
      </c>
      <c r="AO984" s="236">
        <f t="shared" si="334"/>
        <v>5167.9707175655822</v>
      </c>
      <c r="AP984" s="241">
        <f t="shared" si="335"/>
        <v>3.86289248986477E-2</v>
      </c>
    </row>
    <row r="985" spans="21:42">
      <c r="U985" s="251">
        <v>976</v>
      </c>
      <c r="V985" s="252">
        <f t="shared" si="321"/>
        <v>0.64974676399733367</v>
      </c>
      <c r="W985" s="252">
        <f t="shared" si="322"/>
        <v>1.8759791715271506E-3</v>
      </c>
      <c r="X985" s="253">
        <f t="shared" si="323"/>
        <v>3.9136358204179682E-257</v>
      </c>
      <c r="Y985" s="254">
        <f t="shared" si="336"/>
        <v>47447</v>
      </c>
      <c r="Z985" s="255">
        <f t="shared" si="324"/>
        <v>9.7462014599600053</v>
      </c>
      <c r="AA985" s="255">
        <f t="shared" si="325"/>
        <v>3.3767625087488713E-2</v>
      </c>
      <c r="AB985" s="253">
        <f t="shared" si="326"/>
        <v>6.2618173126687488E-255</v>
      </c>
      <c r="AC985" s="256">
        <f t="shared" si="318"/>
        <v>886.9043328563605</v>
      </c>
      <c r="AD985" s="257">
        <f t="shared" si="319"/>
        <v>8.2393005213472463</v>
      </c>
      <c r="AE985" s="258">
        <f t="shared" si="320"/>
        <v>4.0701812532346863E-253</v>
      </c>
      <c r="AF985" s="236">
        <f t="shared" si="327"/>
        <v>895.14363337770772</v>
      </c>
      <c r="AG985" s="237">
        <f t="shared" si="337"/>
        <v>5.5402836750492526E-2</v>
      </c>
      <c r="AH985" s="254">
        <f t="shared" si="338"/>
        <v>38360</v>
      </c>
      <c r="AI985" s="259">
        <f t="shared" si="328"/>
        <v>56.527968467768027</v>
      </c>
      <c r="AJ985" s="259">
        <f t="shared" si="329"/>
        <v>8.8171021061776073E-2</v>
      </c>
      <c r="AK985" s="253">
        <f t="shared" si="330"/>
        <v>6.8879990439356237E-254</v>
      </c>
      <c r="AL985" s="256">
        <f t="shared" si="331"/>
        <v>5144.0451305668894</v>
      </c>
      <c r="AM985" s="257">
        <f t="shared" si="332"/>
        <v>21.513729139073362</v>
      </c>
      <c r="AN985" s="258">
        <f t="shared" si="333"/>
        <v>4.4771993785581551E-252</v>
      </c>
      <c r="AO985" s="236">
        <f t="shared" si="334"/>
        <v>5165.5588597059632</v>
      </c>
      <c r="AP985" s="241">
        <f t="shared" si="335"/>
        <v>3.8610897034091742E-2</v>
      </c>
    </row>
    <row r="986" spans="21:42">
      <c r="U986" s="251">
        <v>977</v>
      </c>
      <c r="V986" s="252">
        <f t="shared" si="321"/>
        <v>0.64945978539162252</v>
      </c>
      <c r="W986" s="252">
        <f t="shared" si="322"/>
        <v>1.8639497001241656E-3</v>
      </c>
      <c r="X986" s="253">
        <f t="shared" si="323"/>
        <v>2.1373118334401421E-257</v>
      </c>
      <c r="Y986" s="254">
        <f t="shared" si="336"/>
        <v>47454</v>
      </c>
      <c r="Z986" s="255">
        <f t="shared" si="324"/>
        <v>9.7418967808743382</v>
      </c>
      <c r="AA986" s="255">
        <f t="shared" si="325"/>
        <v>3.3551094602234981E-2</v>
      </c>
      <c r="AB986" s="253">
        <f t="shared" si="326"/>
        <v>3.4196989335042273E-255</v>
      </c>
      <c r="AC986" s="256">
        <f t="shared" si="318"/>
        <v>886.51260705956474</v>
      </c>
      <c r="AD986" s="257">
        <f t="shared" si="319"/>
        <v>8.1864670829453363</v>
      </c>
      <c r="AE986" s="258">
        <f t="shared" si="320"/>
        <v>2.2228043067777478E-253</v>
      </c>
      <c r="AF986" s="236">
        <f t="shared" si="327"/>
        <v>894.69907414251009</v>
      </c>
      <c r="AG986" s="237">
        <f t="shared" si="337"/>
        <v>5.5375321788853751E-2</v>
      </c>
      <c r="AH986" s="254">
        <f t="shared" si="338"/>
        <v>38367</v>
      </c>
      <c r="AI986" s="259">
        <f t="shared" si="328"/>
        <v>56.503001329071161</v>
      </c>
      <c r="AJ986" s="259">
        <f t="shared" si="329"/>
        <v>8.7605635905835783E-2</v>
      </c>
      <c r="AK986" s="253">
        <f t="shared" si="330"/>
        <v>3.7616688268546499E-254</v>
      </c>
      <c r="AL986" s="256">
        <f t="shared" si="331"/>
        <v>5141.7731209454751</v>
      </c>
      <c r="AM986" s="257">
        <f t="shared" si="332"/>
        <v>21.375775161023927</v>
      </c>
      <c r="AN986" s="258">
        <f t="shared" si="333"/>
        <v>2.4450847374555227E-252</v>
      </c>
      <c r="AO986" s="236">
        <f t="shared" si="334"/>
        <v>5163.1488961064988</v>
      </c>
      <c r="AP986" s="241">
        <f t="shared" si="335"/>
        <v>3.859288332852337E-2</v>
      </c>
    </row>
    <row r="987" spans="21:42">
      <c r="U987" s="251">
        <v>978</v>
      </c>
      <c r="V987" s="252">
        <f t="shared" si="321"/>
        <v>0.6491729335379397</v>
      </c>
      <c r="W987" s="252">
        <f t="shared" si="322"/>
        <v>1.8519973661353024E-3</v>
      </c>
      <c r="X987" s="253">
        <f t="shared" si="323"/>
        <v>1.1672271215249144E-257</v>
      </c>
      <c r="Y987" s="254">
        <f t="shared" si="336"/>
        <v>47461</v>
      </c>
      <c r="Z987" s="255">
        <f t="shared" si="324"/>
        <v>9.7375940030690948</v>
      </c>
      <c r="AA987" s="255">
        <f t="shared" si="325"/>
        <v>3.3335952590435446E-2</v>
      </c>
      <c r="AB987" s="253">
        <f t="shared" si="326"/>
        <v>1.867563394439863E-255</v>
      </c>
      <c r="AC987" s="256">
        <f t="shared" si="318"/>
        <v>886.12105427928736</v>
      </c>
      <c r="AD987" s="257">
        <f t="shared" si="319"/>
        <v>8.1339724320662494</v>
      </c>
      <c r="AE987" s="258">
        <f t="shared" si="320"/>
        <v>1.2139162063859109E-253</v>
      </c>
      <c r="AF987" s="236">
        <f t="shared" si="327"/>
        <v>894.25502671135359</v>
      </c>
      <c r="AG987" s="237">
        <f t="shared" si="337"/>
        <v>5.5347838504137749E-2</v>
      </c>
      <c r="AH987" s="254">
        <f t="shared" si="338"/>
        <v>38374</v>
      </c>
      <c r="AI987" s="259">
        <f t="shared" si="328"/>
        <v>56.478045217800755</v>
      </c>
      <c r="AJ987" s="259">
        <f t="shared" si="329"/>
        <v>8.7043876208359211E-2</v>
      </c>
      <c r="AK987" s="253">
        <f t="shared" si="330"/>
        <v>2.0543197338838494E-254</v>
      </c>
      <c r="AL987" s="256">
        <f t="shared" si="331"/>
        <v>5139.5021148198675</v>
      </c>
      <c r="AM987" s="257">
        <f t="shared" si="332"/>
        <v>21.238705794839646</v>
      </c>
      <c r="AN987" s="258">
        <f t="shared" si="333"/>
        <v>1.3353078270245018E-252</v>
      </c>
      <c r="AO987" s="236">
        <f t="shared" si="334"/>
        <v>5160.7408206147074</v>
      </c>
      <c r="AP987" s="241">
        <f t="shared" si="335"/>
        <v>3.857488373595476E-2</v>
      </c>
    </row>
    <row r="988" spans="21:42">
      <c r="U988" s="251">
        <v>979</v>
      </c>
      <c r="V988" s="252">
        <f t="shared" si="321"/>
        <v>0.64888620838030142</v>
      </c>
      <c r="W988" s="252">
        <f t="shared" si="322"/>
        <v>1.8401216749269649E-3</v>
      </c>
      <c r="X988" s="253">
        <f t="shared" si="323"/>
        <v>6.3744519255780996E-258</v>
      </c>
      <c r="Y988" s="254">
        <f t="shared" si="336"/>
        <v>47468</v>
      </c>
      <c r="Z988" s="255">
        <f t="shared" si="324"/>
        <v>9.7332931257045221</v>
      </c>
      <c r="AA988" s="255">
        <f t="shared" si="325"/>
        <v>3.3122190148685365E-2</v>
      </c>
      <c r="AB988" s="253">
        <f t="shared" si="326"/>
        <v>1.019912308092496E-255</v>
      </c>
      <c r="AC988" s="256">
        <f t="shared" si="318"/>
        <v>885.72967443911136</v>
      </c>
      <c r="AD988" s="257">
        <f t="shared" si="319"/>
        <v>8.0818143962792277</v>
      </c>
      <c r="AE988" s="258">
        <f t="shared" si="320"/>
        <v>6.6294300026012239E-254</v>
      </c>
      <c r="AF988" s="236">
        <f t="shared" si="327"/>
        <v>893.81148883539061</v>
      </c>
      <c r="AG988" s="237">
        <f t="shared" si="337"/>
        <v>5.5320386757157308E-2</v>
      </c>
      <c r="AH988" s="254">
        <f t="shared" si="338"/>
        <v>38381</v>
      </c>
      <c r="AI988" s="259">
        <f t="shared" si="328"/>
        <v>56.453100129086224</v>
      </c>
      <c r="AJ988" s="259">
        <f t="shared" si="329"/>
        <v>8.6485718721567351E-2</v>
      </c>
      <c r="AK988" s="253">
        <f t="shared" si="330"/>
        <v>1.1219035389017455E-254</v>
      </c>
      <c r="AL988" s="256">
        <f t="shared" si="331"/>
        <v>5137.2321117468464</v>
      </c>
      <c r="AM988" s="257">
        <f t="shared" si="332"/>
        <v>21.102515368062431</v>
      </c>
      <c r="AN988" s="258">
        <f t="shared" si="333"/>
        <v>7.2923730028613452E-253</v>
      </c>
      <c r="AO988" s="236">
        <f t="shared" si="334"/>
        <v>5158.3346271149085</v>
      </c>
      <c r="AP988" s="241">
        <f t="shared" si="335"/>
        <v>3.8556898210673159E-2</v>
      </c>
    </row>
    <row r="989" spans="21:42">
      <c r="U989" s="251">
        <v>980</v>
      </c>
      <c r="V989" s="252">
        <f t="shared" si="321"/>
        <v>0.648599609862749</v>
      </c>
      <c r="W989" s="252">
        <f t="shared" si="322"/>
        <v>1.8283221350373379E-3</v>
      </c>
      <c r="X989" s="253">
        <f t="shared" si="323"/>
        <v>3.4812108630941389E-258</v>
      </c>
      <c r="Y989" s="254">
        <f t="shared" si="336"/>
        <v>47475</v>
      </c>
      <c r="Z989" s="255">
        <f t="shared" si="324"/>
        <v>9.7289941479412345</v>
      </c>
      <c r="AA989" s="255">
        <f t="shared" si="325"/>
        <v>3.2909798430672085E-2</v>
      </c>
      <c r="AB989" s="253">
        <f t="shared" si="326"/>
        <v>5.5699373809506225E-256</v>
      </c>
      <c r="AC989" s="256">
        <f t="shared" si="318"/>
        <v>885.33846746265226</v>
      </c>
      <c r="AD989" s="257">
        <f t="shared" si="319"/>
        <v>8.0299908170839878</v>
      </c>
      <c r="AE989" s="258">
        <f t="shared" si="320"/>
        <v>3.6204592976179045E-254</v>
      </c>
      <c r="AF989" s="236">
        <f t="shared" si="327"/>
        <v>893.36845827973627</v>
      </c>
      <c r="AG989" s="237">
        <f t="shared" si="337"/>
        <v>5.5292966409589424E-2</v>
      </c>
      <c r="AH989" s="254">
        <f t="shared" si="338"/>
        <v>38388</v>
      </c>
      <c r="AI989" s="259">
        <f t="shared" si="328"/>
        <v>56.428166058059162</v>
      </c>
      <c r="AJ989" s="259">
        <f t="shared" si="329"/>
        <v>8.5931140346754878E-2</v>
      </c>
      <c r="AK989" s="253">
        <f t="shared" si="330"/>
        <v>6.1269311190456842E-255</v>
      </c>
      <c r="AL989" s="256">
        <f t="shared" si="331"/>
        <v>5134.9631112833831</v>
      </c>
      <c r="AM989" s="257">
        <f t="shared" si="332"/>
        <v>20.967198244608188</v>
      </c>
      <c r="AN989" s="258">
        <f t="shared" si="333"/>
        <v>3.9825052273796949E-253</v>
      </c>
      <c r="AO989" s="236">
        <f t="shared" si="334"/>
        <v>5155.9303095279911</v>
      </c>
      <c r="AP989" s="241">
        <f t="shared" si="335"/>
        <v>3.8538926707239157E-2</v>
      </c>
    </row>
    <row r="990" spans="21:42">
      <c r="U990" s="251">
        <v>981</v>
      </c>
      <c r="V990" s="252">
        <f t="shared" si="321"/>
        <v>0.64831313792934842</v>
      </c>
      <c r="W990" s="252">
        <f t="shared" si="322"/>
        <v>1.8165982581560365E-3</v>
      </c>
      <c r="X990" s="253">
        <f t="shared" si="323"/>
        <v>1.9011562428917307E-258</v>
      </c>
      <c r="Y990" s="254">
        <f t="shared" si="336"/>
        <v>47482</v>
      </c>
      <c r="Z990" s="255">
        <f t="shared" si="324"/>
        <v>9.7246970689402268</v>
      </c>
      <c r="AA990" s="255">
        <f t="shared" si="325"/>
        <v>3.2698768646808658E-2</v>
      </c>
      <c r="AB990" s="253">
        <f t="shared" si="326"/>
        <v>3.0418499886267688E-256</v>
      </c>
      <c r="AC990" s="256">
        <f t="shared" si="318"/>
        <v>884.94743327356059</v>
      </c>
      <c r="AD990" s="257">
        <f t="shared" si="319"/>
        <v>7.9784995498213132</v>
      </c>
      <c r="AE990" s="258">
        <f t="shared" si="320"/>
        <v>1.9772024926074E-254</v>
      </c>
      <c r="AF990" s="236">
        <f t="shared" si="327"/>
        <v>892.92593282338191</v>
      </c>
      <c r="AG990" s="237">
        <f t="shared" si="337"/>
        <v>5.5265577323969917E-2</v>
      </c>
      <c r="AH990" s="254">
        <f t="shared" si="338"/>
        <v>38395</v>
      </c>
      <c r="AI990" s="259">
        <f t="shared" si="328"/>
        <v>56.403242999853312</v>
      </c>
      <c r="AJ990" s="259">
        <f t="shared" si="329"/>
        <v>8.538011813333371E-2</v>
      </c>
      <c r="AK990" s="253">
        <f t="shared" si="330"/>
        <v>3.3460349874894462E-255</v>
      </c>
      <c r="AL990" s="256">
        <f t="shared" si="331"/>
        <v>5132.6951129866502</v>
      </c>
      <c r="AM990" s="257">
        <f t="shared" si="332"/>
        <v>20.832748824533422</v>
      </c>
      <c r="AN990" s="258">
        <f t="shared" si="333"/>
        <v>2.1749227418681399E-253</v>
      </c>
      <c r="AO990" s="236">
        <f t="shared" si="334"/>
        <v>5153.5278618111834</v>
      </c>
      <c r="AP990" s="241">
        <f t="shared" si="335"/>
        <v>3.8520969180484983E-2</v>
      </c>
    </row>
    <row r="991" spans="21:42">
      <c r="U991" s="251">
        <v>982</v>
      </c>
      <c r="V991" s="252">
        <f t="shared" si="321"/>
        <v>0.64802679252419015</v>
      </c>
      <c r="W991" s="252">
        <f t="shared" si="322"/>
        <v>1.8049495591038972E-3</v>
      </c>
      <c r="X991" s="253">
        <f t="shared" si="323"/>
        <v>1.0382580090748295E-258</v>
      </c>
      <c r="Y991" s="254">
        <f t="shared" si="336"/>
        <v>47489</v>
      </c>
      <c r="Z991" s="255">
        <f t="shared" si="324"/>
        <v>9.7204018878628524</v>
      </c>
      <c r="AA991" s="255">
        <f t="shared" si="325"/>
        <v>3.2489092063870149E-2</v>
      </c>
      <c r="AB991" s="253">
        <f t="shared" si="326"/>
        <v>1.6612128145197272E-256</v>
      </c>
      <c r="AC991" s="256">
        <f t="shared" si="318"/>
        <v>884.55657179551952</v>
      </c>
      <c r="AD991" s="257">
        <f t="shared" si="319"/>
        <v>7.9273384635843156</v>
      </c>
      <c r="AE991" s="258">
        <f t="shared" si="320"/>
        <v>1.0797883294378227E-254</v>
      </c>
      <c r="AF991" s="236">
        <f t="shared" si="327"/>
        <v>892.48391025910382</v>
      </c>
      <c r="AG991" s="237">
        <f t="shared" si="337"/>
        <v>5.52382193636878E-2</v>
      </c>
      <c r="AH991" s="254">
        <f t="shared" si="338"/>
        <v>38402</v>
      </c>
      <c r="AI991" s="259">
        <f t="shared" si="328"/>
        <v>56.378330949604546</v>
      </c>
      <c r="AJ991" s="259">
        <f t="shared" si="329"/>
        <v>8.4832629277883168E-2</v>
      </c>
      <c r="AK991" s="253">
        <f t="shared" si="330"/>
        <v>1.8273340959716998E-255</v>
      </c>
      <c r="AL991" s="256">
        <f t="shared" si="331"/>
        <v>5130.4281164140129</v>
      </c>
      <c r="AM991" s="257">
        <f t="shared" si="332"/>
        <v>20.699161543803495</v>
      </c>
      <c r="AN991" s="258">
        <f t="shared" si="333"/>
        <v>1.1877671623816047E-253</v>
      </c>
      <c r="AO991" s="236">
        <f t="shared" si="334"/>
        <v>5151.1272779578167</v>
      </c>
      <c r="AP991" s="241">
        <f t="shared" si="335"/>
        <v>3.8503025585512704E-2</v>
      </c>
    </row>
    <row r="992" spans="21:42">
      <c r="U992" s="251">
        <v>983</v>
      </c>
      <c r="V992" s="252">
        <f t="shared" si="321"/>
        <v>0.64774057359138937</v>
      </c>
      <c r="W992" s="252">
        <f t="shared" si="322"/>
        <v>1.7933755558129157E-3</v>
      </c>
      <c r="X992" s="253">
        <f t="shared" si="323"/>
        <v>5.670126784363504E-259</v>
      </c>
      <c r="Y992" s="254">
        <f t="shared" si="336"/>
        <v>47496</v>
      </c>
      <c r="Z992" s="255">
        <f t="shared" si="324"/>
        <v>9.7161086038708397</v>
      </c>
      <c r="AA992" s="255">
        <f t="shared" si="325"/>
        <v>3.2280760004632481E-2</v>
      </c>
      <c r="AB992" s="253">
        <f t="shared" si="326"/>
        <v>9.0722028549816067E-257</v>
      </c>
      <c r="AC992" s="256">
        <f t="shared" si="318"/>
        <v>884.16588295224642</v>
      </c>
      <c r="AD992" s="257">
        <f t="shared" si="319"/>
        <v>7.8765054411303241</v>
      </c>
      <c r="AE992" s="258">
        <f t="shared" si="320"/>
        <v>5.8969318557380453E-255</v>
      </c>
      <c r="AF992" s="236">
        <f t="shared" si="327"/>
        <v>892.04238839337677</v>
      </c>
      <c r="AG992" s="237">
        <f t="shared" si="337"/>
        <v>5.5210892392979931E-2</v>
      </c>
      <c r="AH992" s="254">
        <f t="shared" si="338"/>
        <v>38409</v>
      </c>
      <c r="AI992" s="259">
        <f t="shared" si="328"/>
        <v>56.353429902450877</v>
      </c>
      <c r="AJ992" s="259">
        <f t="shared" si="329"/>
        <v>8.4288651123207034E-2</v>
      </c>
      <c r="AK992" s="253">
        <f t="shared" si="330"/>
        <v>9.9794231404797665E-256</v>
      </c>
      <c r="AL992" s="256">
        <f t="shared" si="331"/>
        <v>5128.1621211230304</v>
      </c>
      <c r="AM992" s="257">
        <f t="shared" si="332"/>
        <v>20.566430874062515</v>
      </c>
      <c r="AN992" s="258">
        <f t="shared" si="333"/>
        <v>6.4866250413118481E-254</v>
      </c>
      <c r="AO992" s="236">
        <f t="shared" si="334"/>
        <v>5148.7285519970928</v>
      </c>
      <c r="AP992" s="241">
        <f t="shared" si="335"/>
        <v>3.8485095877692513E-2</v>
      </c>
    </row>
    <row r="993" spans="21:42">
      <c r="U993" s="251">
        <v>984</v>
      </c>
      <c r="V993" s="252">
        <f t="shared" si="321"/>
        <v>0.64745448107508641</v>
      </c>
      <c r="W993" s="252">
        <f t="shared" si="322"/>
        <v>1.7818757693062763E-3</v>
      </c>
      <c r="X993" s="253">
        <f t="shared" si="323"/>
        <v>3.0965653498210199E-259</v>
      </c>
      <c r="Y993" s="254">
        <f t="shared" si="336"/>
        <v>47503</v>
      </c>
      <c r="Z993" s="255">
        <f t="shared" si="324"/>
        <v>9.7118172161262954</v>
      </c>
      <c r="AA993" s="255">
        <f t="shared" si="325"/>
        <v>3.2073763847512975E-2</v>
      </c>
      <c r="AB993" s="253">
        <f t="shared" si="326"/>
        <v>4.9545045597136322E-257</v>
      </c>
      <c r="AC993" s="256">
        <f t="shared" si="318"/>
        <v>883.7753666674929</v>
      </c>
      <c r="AD993" s="257">
        <f t="shared" si="319"/>
        <v>7.8259983787931651</v>
      </c>
      <c r="AE993" s="258">
        <f t="shared" si="320"/>
        <v>3.2204279638138609E-255</v>
      </c>
      <c r="AF993" s="236">
        <f t="shared" si="327"/>
        <v>891.60136504628611</v>
      </c>
      <c r="AG993" s="237">
        <f t="shared" si="337"/>
        <v>5.5183596276925546E-2</v>
      </c>
      <c r="AH993" s="254">
        <f t="shared" si="338"/>
        <v>38416</v>
      </c>
      <c r="AI993" s="259">
        <f t="shared" si="328"/>
        <v>56.328539853532519</v>
      </c>
      <c r="AJ993" s="259">
        <f t="shared" si="329"/>
        <v>8.3748161157394987E-2</v>
      </c>
      <c r="AK993" s="253">
        <f t="shared" si="330"/>
        <v>5.4499550156849956E-256</v>
      </c>
      <c r="AL993" s="256">
        <f t="shared" si="331"/>
        <v>5125.8971266714589</v>
      </c>
      <c r="AM993" s="257">
        <f t="shared" si="332"/>
        <v>20.434551322404378</v>
      </c>
      <c r="AN993" s="258">
        <f t="shared" si="333"/>
        <v>3.5424707601952469E-254</v>
      </c>
      <c r="AO993" s="236">
        <f t="shared" si="334"/>
        <v>5146.3316779938632</v>
      </c>
      <c r="AP993" s="241">
        <f t="shared" si="335"/>
        <v>3.8467180012661084E-2</v>
      </c>
    </row>
    <row r="994" spans="21:42">
      <c r="U994" s="251">
        <v>985</v>
      </c>
      <c r="V994" s="252">
        <f t="shared" si="321"/>
        <v>0.64716851491944571</v>
      </c>
      <c r="W994" s="252">
        <f t="shared" si="322"/>
        <v>1.7704497236785467E-3</v>
      </c>
      <c r="X994" s="253">
        <f t="shared" si="323"/>
        <v>1.6910939261809893E-259</v>
      </c>
      <c r="Y994" s="254">
        <f t="shared" si="336"/>
        <v>47510</v>
      </c>
      <c r="Z994" s="255">
        <f t="shared" si="324"/>
        <v>9.707527723791685</v>
      </c>
      <c r="AA994" s="255">
        <f t="shared" si="325"/>
        <v>3.1868095026213843E-2</v>
      </c>
      <c r="AB994" s="253">
        <f t="shared" si="326"/>
        <v>2.7057502818895827E-257</v>
      </c>
      <c r="AC994" s="256">
        <f t="shared" si="318"/>
        <v>883.38502286504331</v>
      </c>
      <c r="AD994" s="257">
        <f t="shared" si="319"/>
        <v>7.7758151863961764</v>
      </c>
      <c r="AE994" s="258">
        <f t="shared" si="320"/>
        <v>1.7587376832282285E-255</v>
      </c>
      <c r="AF994" s="236">
        <f t="shared" si="327"/>
        <v>891.16083805143944</v>
      </c>
      <c r="AG994" s="237">
        <f t="shared" si="337"/>
        <v>5.5156330881440827E-2</v>
      </c>
      <c r="AH994" s="254">
        <f t="shared" si="338"/>
        <v>38423</v>
      </c>
      <c r="AI994" s="259">
        <f t="shared" si="328"/>
        <v>56.303660797991775</v>
      </c>
      <c r="AJ994" s="259">
        <f t="shared" si="329"/>
        <v>8.3211137012891692E-2</v>
      </c>
      <c r="AK994" s="253">
        <f t="shared" si="330"/>
        <v>2.9763253100785409E-256</v>
      </c>
      <c r="AL994" s="256">
        <f t="shared" si="331"/>
        <v>5123.6331326172512</v>
      </c>
      <c r="AM994" s="257">
        <f t="shared" si="332"/>
        <v>20.303517431145572</v>
      </c>
      <c r="AN994" s="258">
        <f t="shared" si="333"/>
        <v>1.9346114515510517E-254</v>
      </c>
      <c r="AO994" s="236">
        <f t="shared" si="334"/>
        <v>5143.9366500483966</v>
      </c>
      <c r="AP994" s="241">
        <f t="shared" si="335"/>
        <v>3.8449277946319818E-2</v>
      </c>
    </row>
    <row r="995" spans="21:42">
      <c r="U995" s="251">
        <v>986</v>
      </c>
      <c r="V995" s="252">
        <f t="shared" si="321"/>
        <v>0.64688267506865671</v>
      </c>
      <c r="W995" s="252">
        <f t="shared" si="322"/>
        <v>1.7590969460759729E-3</v>
      </c>
      <c r="X995" s="253">
        <f t="shared" si="323"/>
        <v>9.235389355925765E-260</v>
      </c>
      <c r="Y995" s="254">
        <f t="shared" si="336"/>
        <v>47517</v>
      </c>
      <c r="Z995" s="255">
        <f t="shared" si="324"/>
        <v>9.7032401260298506</v>
      </c>
      <c r="AA995" s="255">
        <f t="shared" si="325"/>
        <v>3.1663745029367515E-2</v>
      </c>
      <c r="AB995" s="253">
        <f t="shared" si="326"/>
        <v>1.4776622969481224E-257</v>
      </c>
      <c r="AC995" s="256">
        <f t="shared" si="318"/>
        <v>882.99485146871632</v>
      </c>
      <c r="AD995" s="257">
        <f t="shared" si="319"/>
        <v>7.7259537871656727</v>
      </c>
      <c r="AE995" s="258">
        <f t="shared" si="320"/>
        <v>9.6048049301627966E-256</v>
      </c>
      <c r="AF995" s="236">
        <f t="shared" si="327"/>
        <v>890.72080525588194</v>
      </c>
      <c r="AG995" s="237">
        <f t="shared" si="337"/>
        <v>5.5129096073273626E-2</v>
      </c>
      <c r="AH995" s="254">
        <f t="shared" si="338"/>
        <v>38430</v>
      </c>
      <c r="AI995" s="259">
        <f t="shared" si="328"/>
        <v>56.278792730973137</v>
      </c>
      <c r="AJ995" s="259">
        <f t="shared" si="329"/>
        <v>8.267755646557072E-2</v>
      </c>
      <c r="AK995" s="253">
        <f t="shared" si="330"/>
        <v>1.6254285266429347E-256</v>
      </c>
      <c r="AL995" s="256">
        <f t="shared" si="331"/>
        <v>5121.370138518555</v>
      </c>
      <c r="AM995" s="257">
        <f t="shared" si="332"/>
        <v>20.173323777599254</v>
      </c>
      <c r="AN995" s="258">
        <f t="shared" si="333"/>
        <v>1.0565285423179075E-254</v>
      </c>
      <c r="AO995" s="236">
        <f t="shared" si="334"/>
        <v>5141.5434622961538</v>
      </c>
      <c r="AP995" s="241">
        <f t="shared" si="335"/>
        <v>3.8431389634833155E-2</v>
      </c>
    </row>
    <row r="996" spans="21:42">
      <c r="U996" s="251">
        <v>987</v>
      </c>
      <c r="V996" s="252">
        <f t="shared" si="321"/>
        <v>0.64659696146693324</v>
      </c>
      <c r="W996" s="252">
        <f t="shared" si="322"/>
        <v>1.747816966676909E-3</v>
      </c>
      <c r="X996" s="253">
        <f t="shared" si="323"/>
        <v>5.0436238481533518E-260</v>
      </c>
      <c r="Y996" s="254">
        <f t="shared" si="336"/>
        <v>47524</v>
      </c>
      <c r="Z996" s="255">
        <f t="shared" si="324"/>
        <v>9.6989544220039985</v>
      </c>
      <c r="AA996" s="255">
        <f t="shared" si="325"/>
        <v>3.1460705400184363E-2</v>
      </c>
      <c r="AB996" s="253">
        <f t="shared" si="326"/>
        <v>8.0697981570453626E-258</v>
      </c>
      <c r="AC996" s="256">
        <f t="shared" si="318"/>
        <v>882.60485240236369</v>
      </c>
      <c r="AD996" s="257">
        <f t="shared" si="319"/>
        <v>7.6764121176449844</v>
      </c>
      <c r="AE996" s="258">
        <f t="shared" si="320"/>
        <v>5.245368802079486E-256</v>
      </c>
      <c r="AF996" s="236">
        <f t="shared" si="327"/>
        <v>890.28126452000868</v>
      </c>
      <c r="AG996" s="237">
        <f t="shared" si="337"/>
        <v>5.5101891719998061E-2</v>
      </c>
      <c r="AH996" s="254">
        <f t="shared" si="338"/>
        <v>38437</v>
      </c>
      <c r="AI996" s="259">
        <f t="shared" si="328"/>
        <v>56.253935647623194</v>
      </c>
      <c r="AJ996" s="259">
        <f t="shared" si="329"/>
        <v>8.2147397433814717E-2</v>
      </c>
      <c r="AK996" s="253">
        <f t="shared" si="330"/>
        <v>8.8767779727498998E-257</v>
      </c>
      <c r="AL996" s="256">
        <f t="shared" si="331"/>
        <v>5119.1081439337104</v>
      </c>
      <c r="AM996" s="257">
        <f t="shared" si="332"/>
        <v>20.043964973850791</v>
      </c>
      <c r="AN996" s="258">
        <f t="shared" si="333"/>
        <v>5.7699056822874347E-255</v>
      </c>
      <c r="AO996" s="236">
        <f t="shared" si="334"/>
        <v>5139.1521089075613</v>
      </c>
      <c r="AP996" s="241">
        <f t="shared" si="335"/>
        <v>3.8413515034626915E-2</v>
      </c>
    </row>
    <row r="997" spans="21:42">
      <c r="U997" s="251">
        <v>988</v>
      </c>
      <c r="V997" s="252">
        <f t="shared" si="321"/>
        <v>0.64631137405851402</v>
      </c>
      <c r="W997" s="252">
        <f t="shared" si="322"/>
        <v>1.7366093186723876E-3</v>
      </c>
      <c r="X997" s="253">
        <f t="shared" si="323"/>
        <v>2.7544200402703299E-260</v>
      </c>
      <c r="Y997" s="254">
        <f t="shared" si="336"/>
        <v>47531</v>
      </c>
      <c r="Z997" s="255">
        <f t="shared" si="324"/>
        <v>9.6946706108777096</v>
      </c>
      <c r="AA997" s="255">
        <f t="shared" si="325"/>
        <v>3.1258967736102976E-2</v>
      </c>
      <c r="AB997" s="253">
        <f t="shared" si="326"/>
        <v>4.407072064432528E-258</v>
      </c>
      <c r="AC997" s="256">
        <f t="shared" si="318"/>
        <v>882.21502558987163</v>
      </c>
      <c r="AD997" s="257">
        <f t="shared" si="319"/>
        <v>7.6271881276091253</v>
      </c>
      <c r="AE997" s="258">
        <f t="shared" si="320"/>
        <v>2.8645968418811438E-256</v>
      </c>
      <c r="AF997" s="236">
        <f t="shared" si="327"/>
        <v>889.84221371748072</v>
      </c>
      <c r="AG997" s="237">
        <f t="shared" si="337"/>
        <v>5.507471769000933E-2</v>
      </c>
      <c r="AH997" s="254">
        <f t="shared" si="338"/>
        <v>38444</v>
      </c>
      <c r="AI997" s="259">
        <f t="shared" si="328"/>
        <v>56.229089543090723</v>
      </c>
      <c r="AJ997" s="259">
        <f t="shared" si="329"/>
        <v>8.1620637977602217E-2</v>
      </c>
      <c r="AK997" s="253">
        <f t="shared" si="330"/>
        <v>4.8477792708757805E-257</v>
      </c>
      <c r="AL997" s="256">
        <f t="shared" si="331"/>
        <v>5116.847148421255</v>
      </c>
      <c r="AM997" s="257">
        <f t="shared" si="332"/>
        <v>19.91543566653494</v>
      </c>
      <c r="AN997" s="258">
        <f t="shared" si="333"/>
        <v>3.151056526069257E-255</v>
      </c>
      <c r="AO997" s="236">
        <f t="shared" si="334"/>
        <v>5136.7625840877899</v>
      </c>
      <c r="AP997" s="241">
        <f t="shared" si="335"/>
        <v>3.8395654102386587E-2</v>
      </c>
    </row>
    <row r="998" spans="21:42">
      <c r="U998" s="251">
        <v>989</v>
      </c>
      <c r="V998" s="252">
        <f t="shared" si="321"/>
        <v>0.6460259127876623</v>
      </c>
      <c r="W998" s="252">
        <f t="shared" si="322"/>
        <v>1.7254735382467867E-3</v>
      </c>
      <c r="X998" s="253">
        <f t="shared" si="323"/>
        <v>1.5042417885744216E-260</v>
      </c>
      <c r="Y998" s="254">
        <f t="shared" si="336"/>
        <v>47538</v>
      </c>
      <c r="Z998" s="255">
        <f t="shared" si="324"/>
        <v>9.6903886918149347</v>
      </c>
      <c r="AA998" s="255">
        <f t="shared" si="325"/>
        <v>3.1058523688442162E-2</v>
      </c>
      <c r="AB998" s="253">
        <f t="shared" si="326"/>
        <v>2.4067868617190745E-258</v>
      </c>
      <c r="AC998" s="256">
        <f t="shared" si="318"/>
        <v>881.82537095515886</v>
      </c>
      <c r="AD998" s="257">
        <f t="shared" si="319"/>
        <v>7.5782797799798862</v>
      </c>
      <c r="AE998" s="258">
        <f t="shared" si="320"/>
        <v>1.5644114601173985E-256</v>
      </c>
      <c r="AF998" s="236">
        <f t="shared" si="327"/>
        <v>889.40365073513874</v>
      </c>
      <c r="AG998" s="237">
        <f t="shared" si="337"/>
        <v>5.5047573852518336E-2</v>
      </c>
      <c r="AH998" s="254">
        <f t="shared" si="338"/>
        <v>38451</v>
      </c>
      <c r="AI998" s="259">
        <f t="shared" si="328"/>
        <v>56.204254412526623</v>
      </c>
      <c r="AJ998" s="259">
        <f t="shared" si="329"/>
        <v>8.109725629759898E-2</v>
      </c>
      <c r="AK998" s="253">
        <f t="shared" si="330"/>
        <v>2.6474655478909818E-257</v>
      </c>
      <c r="AL998" s="256">
        <f t="shared" si="331"/>
        <v>5114.5871515399222</v>
      </c>
      <c r="AM998" s="257">
        <f t="shared" si="332"/>
        <v>19.787730536614152</v>
      </c>
      <c r="AN998" s="258">
        <f t="shared" si="333"/>
        <v>1.7208526061291381E-255</v>
      </c>
      <c r="AO998" s="236">
        <f t="shared" si="334"/>
        <v>5134.3748820765359</v>
      </c>
      <c r="AP998" s="241">
        <f t="shared" si="335"/>
        <v>3.8377806795055765E-2</v>
      </c>
    </row>
    <row r="999" spans="21:42">
      <c r="U999" s="251">
        <v>990</v>
      </c>
      <c r="V999" s="252">
        <f t="shared" si="321"/>
        <v>0.64574057759866577</v>
      </c>
      <c r="W999" s="252">
        <f t="shared" si="322"/>
        <v>1.7144091645586461E-3</v>
      </c>
      <c r="X999" s="253">
        <f t="shared" si="323"/>
        <v>8.2149538756305421E-261</v>
      </c>
      <c r="Y999" s="254">
        <f t="shared" si="336"/>
        <v>47545</v>
      </c>
      <c r="Z999" s="255">
        <f t="shared" si="324"/>
        <v>9.6861086639799865</v>
      </c>
      <c r="AA999" s="255">
        <f t="shared" si="325"/>
        <v>3.085936496205563E-2</v>
      </c>
      <c r="AB999" s="253">
        <f t="shared" si="326"/>
        <v>1.3143926201008866E-258</v>
      </c>
      <c r="AC999" s="256">
        <f t="shared" si="318"/>
        <v>881.43588842217866</v>
      </c>
      <c r="AD999" s="257">
        <f t="shared" si="319"/>
        <v>7.5296850507415725</v>
      </c>
      <c r="AE999" s="258">
        <f t="shared" si="320"/>
        <v>8.5435520306557642E-257</v>
      </c>
      <c r="AF999" s="236">
        <f t="shared" si="327"/>
        <v>888.96557347292025</v>
      </c>
      <c r="AG999" s="237">
        <f t="shared" si="337"/>
        <v>5.5020460077546587E-2</v>
      </c>
      <c r="AH999" s="254">
        <f t="shared" si="338"/>
        <v>38458</v>
      </c>
      <c r="AI999" s="259">
        <f t="shared" si="328"/>
        <v>56.179430251083922</v>
      </c>
      <c r="AJ999" s="259">
        <f t="shared" si="329"/>
        <v>8.0577230734256364E-2</v>
      </c>
      <c r="AK999" s="253">
        <f t="shared" si="330"/>
        <v>1.4458318821109754E-257</v>
      </c>
      <c r="AL999" s="256">
        <f t="shared" si="331"/>
        <v>5112.3281528486368</v>
      </c>
      <c r="AM999" s="257">
        <f t="shared" si="332"/>
        <v>19.660844299158548</v>
      </c>
      <c r="AN999" s="258">
        <f t="shared" si="333"/>
        <v>9.3979072337213396E-256</v>
      </c>
      <c r="AO999" s="236">
        <f t="shared" si="334"/>
        <v>5131.9889971477951</v>
      </c>
      <c r="AP999" s="241">
        <f t="shared" si="335"/>
        <v>3.8359973069834401E-2</v>
      </c>
    </row>
    <row r="1000" spans="21:42">
      <c r="U1000" s="251">
        <v>991</v>
      </c>
      <c r="V1000" s="252">
        <f t="shared" si="321"/>
        <v>0.64545536843583706</v>
      </c>
      <c r="W1000" s="252">
        <f t="shared" si="322"/>
        <v>1.7034157397215859E-3</v>
      </c>
      <c r="X1000" s="253">
        <f t="shared" si="323"/>
        <v>4.4863443956502239E-261</v>
      </c>
      <c r="Y1000" s="254">
        <f t="shared" si="336"/>
        <v>47552</v>
      </c>
      <c r="Z1000" s="255">
        <f t="shared" si="324"/>
        <v>9.6818305265375564</v>
      </c>
      <c r="AA1000" s="255">
        <f t="shared" si="325"/>
        <v>3.0661483314988545E-2</v>
      </c>
      <c r="AB1000" s="253">
        <f t="shared" si="326"/>
        <v>7.1781510330403586E-259</v>
      </c>
      <c r="AC1000" s="256">
        <f t="shared" si="318"/>
        <v>881.04657791491741</v>
      </c>
      <c r="AD1000" s="257">
        <f t="shared" si="319"/>
        <v>7.4814019288572045</v>
      </c>
      <c r="AE1000" s="258">
        <f t="shared" si="320"/>
        <v>4.6657981714762332E-257</v>
      </c>
      <c r="AF1000" s="236">
        <f t="shared" si="327"/>
        <v>888.52797984377457</v>
      </c>
      <c r="AG1000" s="237">
        <f t="shared" si="337"/>
        <v>5.4993376235920939E-2</v>
      </c>
      <c r="AH1000" s="254">
        <f t="shared" si="338"/>
        <v>38465</v>
      </c>
      <c r="AI1000" s="259">
        <f t="shared" si="328"/>
        <v>56.154617053917825</v>
      </c>
      <c r="AJ1000" s="259">
        <f t="shared" si="329"/>
        <v>8.0060539766914532E-2</v>
      </c>
      <c r="AK1000" s="253">
        <f t="shared" si="330"/>
        <v>7.895966136344394E-258</v>
      </c>
      <c r="AL1000" s="256">
        <f t="shared" si="331"/>
        <v>5110.0701519065215</v>
      </c>
      <c r="AM1000" s="257">
        <f t="shared" si="332"/>
        <v>19.534771703127145</v>
      </c>
      <c r="AN1000" s="258">
        <f t="shared" si="333"/>
        <v>5.1323779886238556E-256</v>
      </c>
      <c r="AO1000" s="236">
        <f t="shared" si="334"/>
        <v>5129.6049236096487</v>
      </c>
      <c r="AP1000" s="241">
        <f t="shared" si="335"/>
        <v>3.8342152884177215E-2</v>
      </c>
    </row>
    <row r="1001" spans="21:42">
      <c r="U1001" s="251">
        <v>992</v>
      </c>
      <c r="V1001" s="252">
        <f t="shared" si="321"/>
        <v>0.64517028524351339</v>
      </c>
      <c r="W1001" s="252">
        <f t="shared" si="322"/>
        <v>1.6924928087853706E-3</v>
      </c>
      <c r="X1001" s="253">
        <f t="shared" si="323"/>
        <v>2.4500790072715867E-261</v>
      </c>
      <c r="Y1001" s="254">
        <f t="shared" si="336"/>
        <v>47559</v>
      </c>
      <c r="Z1001" s="255">
        <f t="shared" si="324"/>
        <v>9.6775542786527016</v>
      </c>
      <c r="AA1001" s="255">
        <f t="shared" si="325"/>
        <v>3.046487055813667E-2</v>
      </c>
      <c r="AB1001" s="253">
        <f t="shared" si="326"/>
        <v>3.9201264116345388E-259</v>
      </c>
      <c r="AC1001" s="256">
        <f t="shared" si="318"/>
        <v>880.6574393573959</v>
      </c>
      <c r="AD1001" s="257">
        <f t="shared" si="319"/>
        <v>7.4334284161853477</v>
      </c>
      <c r="AE1001" s="258">
        <f t="shared" si="320"/>
        <v>2.5480821675624503E-257</v>
      </c>
      <c r="AF1001" s="236">
        <f t="shared" si="327"/>
        <v>888.09086777358129</v>
      </c>
      <c r="AG1001" s="237">
        <f t="shared" si="337"/>
        <v>5.4966322199268509E-2</v>
      </c>
      <c r="AH1001" s="254">
        <f t="shared" si="338"/>
        <v>38472</v>
      </c>
      <c r="AI1001" s="259">
        <f t="shared" si="328"/>
        <v>56.129814816185664</v>
      </c>
      <c r="AJ1001" s="259">
        <f t="shared" si="329"/>
        <v>7.9547162012912412E-2</v>
      </c>
      <c r="AK1001" s="253">
        <f t="shared" si="330"/>
        <v>4.3121390527979924E-258</v>
      </c>
      <c r="AL1001" s="256">
        <f t="shared" si="331"/>
        <v>5107.813148272895</v>
      </c>
      <c r="AM1001" s="257">
        <f t="shared" si="332"/>
        <v>19.409507531150627</v>
      </c>
      <c r="AN1001" s="258">
        <f t="shared" si="333"/>
        <v>2.8028903843186953E-256</v>
      </c>
      <c r="AO1001" s="236">
        <f t="shared" si="334"/>
        <v>5127.2226558040456</v>
      </c>
      <c r="AP1001" s="241">
        <f t="shared" si="335"/>
        <v>3.83243461957921E-2</v>
      </c>
    </row>
    <row r="1002" spans="21:42">
      <c r="U1002" s="251">
        <v>993</v>
      </c>
      <c r="V1002" s="252">
        <f t="shared" si="321"/>
        <v>0.64488532796605602</v>
      </c>
      <c r="W1002" s="252">
        <f t="shared" si="322"/>
        <v>1.6816399197170631E-3</v>
      </c>
      <c r="X1002" s="253">
        <f t="shared" si="323"/>
        <v>1.3380352938781059E-261</v>
      </c>
      <c r="Y1002" s="254">
        <f t="shared" si="336"/>
        <v>47566</v>
      </c>
      <c r="Z1002" s="255">
        <f t="shared" si="324"/>
        <v>9.6732799194908399</v>
      </c>
      <c r="AA1002" s="255">
        <f t="shared" si="325"/>
        <v>3.0269518554907136E-2</v>
      </c>
      <c r="AB1002" s="253">
        <f t="shared" si="326"/>
        <v>2.1408564702049696E-259</v>
      </c>
      <c r="AC1002" s="256">
        <f t="shared" si="318"/>
        <v>880.26847267366645</v>
      </c>
      <c r="AD1002" s="257">
        <f t="shared" si="319"/>
        <v>7.3857625273973406</v>
      </c>
      <c r="AE1002" s="258">
        <f t="shared" si="320"/>
        <v>1.3915567056332303E-257</v>
      </c>
      <c r="AF1002" s="236">
        <f t="shared" si="327"/>
        <v>887.65423520106378</v>
      </c>
      <c r="AG1002" s="237">
        <f t="shared" si="337"/>
        <v>5.4939297840011378E-2</v>
      </c>
      <c r="AH1002" s="254">
        <f t="shared" si="338"/>
        <v>38479</v>
      </c>
      <c r="AI1002" s="259">
        <f t="shared" si="328"/>
        <v>56.105023533046875</v>
      </c>
      <c r="AJ1002" s="259">
        <f t="shared" si="329"/>
        <v>7.9037076226701961E-2</v>
      </c>
      <c r="AK1002" s="253">
        <f t="shared" si="330"/>
        <v>2.3549421172254663E-258</v>
      </c>
      <c r="AL1002" s="256">
        <f t="shared" si="331"/>
        <v>5105.5571415072654</v>
      </c>
      <c r="AM1002" s="257">
        <f t="shared" si="332"/>
        <v>19.285046599315276</v>
      </c>
      <c r="AN1002" s="258">
        <f t="shared" si="333"/>
        <v>1.5307123761965535E-256</v>
      </c>
      <c r="AO1002" s="236">
        <f t="shared" si="334"/>
        <v>5124.8421881065806</v>
      </c>
      <c r="AP1002" s="241">
        <f t="shared" si="335"/>
        <v>3.8306552962638414E-2</v>
      </c>
    </row>
    <row r="1003" spans="21:42">
      <c r="U1003" s="251">
        <v>994</v>
      </c>
      <c r="V1003" s="252">
        <f t="shared" si="321"/>
        <v>0.64460049654785145</v>
      </c>
      <c r="W1003" s="252">
        <f t="shared" si="322"/>
        <v>1.6708566233823352E-3</v>
      </c>
      <c r="X1003" s="253">
        <f t="shared" si="323"/>
        <v>7.3072682242079786E-262</v>
      </c>
      <c r="Y1003" s="254">
        <f t="shared" si="336"/>
        <v>47573</v>
      </c>
      <c r="Z1003" s="255">
        <f t="shared" si="324"/>
        <v>9.669007448217771</v>
      </c>
      <c r="AA1003" s="255">
        <f t="shared" si="325"/>
        <v>3.0075419220882034E-2</v>
      </c>
      <c r="AB1003" s="253">
        <f t="shared" si="326"/>
        <v>1.1691629158732765E-259</v>
      </c>
      <c r="AC1003" s="256">
        <f t="shared" si="318"/>
        <v>879.87967778781717</v>
      </c>
      <c r="AD1003" s="257">
        <f t="shared" si="319"/>
        <v>7.3384022898952157</v>
      </c>
      <c r="AE1003" s="258">
        <f t="shared" si="320"/>
        <v>7.5995589531762976E-258</v>
      </c>
      <c r="AF1003" s="236">
        <f t="shared" si="327"/>
        <v>887.21808007771244</v>
      </c>
      <c r="AG1003" s="237">
        <f t="shared" si="337"/>
        <v>5.4912303031361791E-2</v>
      </c>
      <c r="AH1003" s="254">
        <f t="shared" si="338"/>
        <v>38486</v>
      </c>
      <c r="AI1003" s="259">
        <f t="shared" si="328"/>
        <v>56.080243199663073</v>
      </c>
      <c r="AJ1003" s="259">
        <f t="shared" si="329"/>
        <v>7.8530261298969756E-2</v>
      </c>
      <c r="AK1003" s="253">
        <f t="shared" si="330"/>
        <v>1.2860792074606043E-258</v>
      </c>
      <c r="AL1003" s="256">
        <f t="shared" si="331"/>
        <v>5103.3021311693392</v>
      </c>
      <c r="AM1003" s="257">
        <f t="shared" si="332"/>
        <v>19.161383756948617</v>
      </c>
      <c r="AN1003" s="258">
        <f t="shared" si="333"/>
        <v>8.3595148484939292E-257</v>
      </c>
      <c r="AO1003" s="236">
        <f t="shared" si="334"/>
        <v>5122.4635149262876</v>
      </c>
      <c r="AP1003" s="241">
        <f t="shared" si="335"/>
        <v>3.8288773142925496E-2</v>
      </c>
    </row>
    <row r="1004" spans="21:42">
      <c r="U1004" s="251">
        <v>995</v>
      </c>
      <c r="V1004" s="252">
        <f t="shared" si="321"/>
        <v>0.64431579093331026</v>
      </c>
      <c r="W1004" s="252">
        <f t="shared" si="322"/>
        <v>1.6601424735268751E-3</v>
      </c>
      <c r="X1004" s="253">
        <f t="shared" si="323"/>
        <v>3.9906397943927461E-262</v>
      </c>
      <c r="Y1004" s="254">
        <f t="shared" si="336"/>
        <v>47580</v>
      </c>
      <c r="Z1004" s="255">
        <f t="shared" si="324"/>
        <v>9.6647368639996536</v>
      </c>
      <c r="AA1004" s="255">
        <f t="shared" si="325"/>
        <v>2.9882564523483753E-2</v>
      </c>
      <c r="AB1004" s="253">
        <f t="shared" si="326"/>
        <v>6.3850236710283935E-260</v>
      </c>
      <c r="AC1004" s="256">
        <f t="shared" si="318"/>
        <v>879.49105462396858</v>
      </c>
      <c r="AD1004" s="257">
        <f t="shared" si="319"/>
        <v>7.2913457437300346</v>
      </c>
      <c r="AE1004" s="258">
        <f t="shared" si="320"/>
        <v>4.1502653861684559E-258</v>
      </c>
      <c r="AF1004" s="236">
        <f t="shared" si="327"/>
        <v>886.78240036769864</v>
      </c>
      <c r="AG1004" s="237">
        <f t="shared" si="337"/>
        <v>5.4885337647316866E-2</v>
      </c>
      <c r="AH1004" s="254">
        <f t="shared" si="338"/>
        <v>38493</v>
      </c>
      <c r="AI1004" s="259">
        <f t="shared" si="328"/>
        <v>56.055473811197992</v>
      </c>
      <c r="AJ1004" s="259">
        <f t="shared" si="329"/>
        <v>7.8026696255763126E-2</v>
      </c>
      <c r="AK1004" s="253">
        <f t="shared" si="330"/>
        <v>7.0235260381312328E-259</v>
      </c>
      <c r="AL1004" s="256">
        <f t="shared" si="331"/>
        <v>5101.0481168190172</v>
      </c>
      <c r="AM1004" s="257">
        <f t="shared" si="332"/>
        <v>19.038513886406204</v>
      </c>
      <c r="AN1004" s="258">
        <f t="shared" si="333"/>
        <v>4.5652919247853012E-257</v>
      </c>
      <c r="AO1004" s="236">
        <f t="shared" si="334"/>
        <v>5120.086630705423</v>
      </c>
      <c r="AP1004" s="241">
        <f t="shared" si="335"/>
        <v>3.8271006695110986E-2</v>
      </c>
    </row>
    <row r="1005" spans="21:42">
      <c r="U1005" s="251">
        <v>996</v>
      </c>
      <c r="V1005" s="252">
        <f t="shared" si="321"/>
        <v>0.64403121106686811</v>
      </c>
      <c r="W1005" s="252">
        <f t="shared" si="322"/>
        <v>1.6494970267579136E-3</v>
      </c>
      <c r="X1005" s="253">
        <f t="shared" si="323"/>
        <v>2.1793651854509669E-262</v>
      </c>
      <c r="Y1005" s="254">
        <f t="shared" si="336"/>
        <v>47587</v>
      </c>
      <c r="Z1005" s="255">
        <f t="shared" si="324"/>
        <v>9.6604681660030209</v>
      </c>
      <c r="AA1005" s="255">
        <f t="shared" si="325"/>
        <v>2.9690946481642444E-2</v>
      </c>
      <c r="AB1005" s="253">
        <f t="shared" si="326"/>
        <v>3.4869842967215468E-260</v>
      </c>
      <c r="AC1005" s="256">
        <f t="shared" si="318"/>
        <v>879.10260310627461</v>
      </c>
      <c r="AD1005" s="257">
        <f t="shared" si="319"/>
        <v>7.2445909415207552</v>
      </c>
      <c r="AE1005" s="258">
        <f t="shared" si="320"/>
        <v>2.2665397928690055E-258</v>
      </c>
      <c r="AF1005" s="236">
        <f t="shared" si="327"/>
        <v>886.34719404779537</v>
      </c>
      <c r="AG1005" s="237">
        <f t="shared" si="337"/>
        <v>5.4858401562653675E-2</v>
      </c>
      <c r="AH1005" s="254">
        <f t="shared" si="338"/>
        <v>38500</v>
      </c>
      <c r="AI1005" s="259">
        <f t="shared" si="328"/>
        <v>56.030715362817524</v>
      </c>
      <c r="AJ1005" s="259">
        <f t="shared" si="329"/>
        <v>7.752636025762194E-2</v>
      </c>
      <c r="AK1005" s="253">
        <f t="shared" si="330"/>
        <v>3.8356827263937017E-259</v>
      </c>
      <c r="AL1005" s="256">
        <f t="shared" si="331"/>
        <v>5098.7950980163941</v>
      </c>
      <c r="AM1005" s="257">
        <f t="shared" si="332"/>
        <v>18.916431902859753</v>
      </c>
      <c r="AN1005" s="258">
        <f t="shared" si="333"/>
        <v>2.4931937721559065E-257</v>
      </c>
      <c r="AO1005" s="236">
        <f t="shared" si="334"/>
        <v>5117.7115299192537</v>
      </c>
      <c r="AP1005" s="241">
        <f t="shared" si="335"/>
        <v>3.8253253577899271E-2</v>
      </c>
    </row>
    <row r="1006" spans="21:42">
      <c r="U1006" s="251">
        <v>997</v>
      </c>
      <c r="V1006" s="252">
        <f t="shared" si="321"/>
        <v>0.64374675689298455</v>
      </c>
      <c r="W1006" s="252">
        <f t="shared" si="322"/>
        <v>1.6389198425258865E-3</v>
      </c>
      <c r="X1006" s="253">
        <f t="shared" si="323"/>
        <v>1.1901932663103252E-262</v>
      </c>
      <c r="Y1006" s="254">
        <f t="shared" si="336"/>
        <v>47594</v>
      </c>
      <c r="Z1006" s="255">
        <f t="shared" si="324"/>
        <v>9.6562013533947688</v>
      </c>
      <c r="AA1006" s="255">
        <f t="shared" si="325"/>
        <v>2.9500557165465957E-2</v>
      </c>
      <c r="AB1006" s="253">
        <f t="shared" si="326"/>
        <v>1.9043092260965203E-260</v>
      </c>
      <c r="AC1006" s="256">
        <f t="shared" si="318"/>
        <v>878.71432315892378</v>
      </c>
      <c r="AD1006" s="257">
        <f t="shared" si="319"/>
        <v>7.1981359483736931</v>
      </c>
      <c r="AE1006" s="258">
        <f t="shared" si="320"/>
        <v>1.2378009969627383E-258</v>
      </c>
      <c r="AF1006" s="236">
        <f t="shared" si="327"/>
        <v>885.91245910729742</v>
      </c>
      <c r="AG1006" s="237">
        <f t="shared" si="337"/>
        <v>5.4831494652924272E-2</v>
      </c>
      <c r="AH1006" s="254">
        <f t="shared" si="338"/>
        <v>38507</v>
      </c>
      <c r="AI1006" s="259">
        <f t="shared" si="328"/>
        <v>56.005967849689654</v>
      </c>
      <c r="AJ1006" s="259">
        <f t="shared" si="329"/>
        <v>7.7029232598716663E-2</v>
      </c>
      <c r="AK1006" s="253">
        <f t="shared" si="330"/>
        <v>2.0947401487061723E-259</v>
      </c>
      <c r="AL1006" s="256">
        <f t="shared" si="331"/>
        <v>5096.5430743217585</v>
      </c>
      <c r="AM1006" s="257">
        <f t="shared" si="332"/>
        <v>18.795132754086865</v>
      </c>
      <c r="AN1006" s="258">
        <f t="shared" si="333"/>
        <v>1.3615810966590119E-257</v>
      </c>
      <c r="AO1006" s="236">
        <f t="shared" si="334"/>
        <v>5115.3382070758453</v>
      </c>
      <c r="AP1006" s="241">
        <f t="shared" si="335"/>
        <v>3.8235513750239904E-2</v>
      </c>
    </row>
    <row r="1007" spans="21:42">
      <c r="U1007" s="251">
        <v>998</v>
      </c>
      <c r="V1007" s="252">
        <f t="shared" si="321"/>
        <v>0.6434624283561442</v>
      </c>
      <c r="W1007" s="252">
        <f t="shared" si="322"/>
        <v>1.6284104831061879E-3</v>
      </c>
      <c r="X1007" s="253">
        <f t="shared" si="323"/>
        <v>6.4998744617322867E-263</v>
      </c>
      <c r="Y1007" s="254">
        <f t="shared" si="336"/>
        <v>47601</v>
      </c>
      <c r="Z1007" s="255">
        <f t="shared" si="324"/>
        <v>9.6519364253421625</v>
      </c>
      <c r="AA1007" s="255">
        <f t="shared" si="325"/>
        <v>2.9311388695911381E-2</v>
      </c>
      <c r="AB1007" s="253">
        <f t="shared" si="326"/>
        <v>1.0399799138771658E-260</v>
      </c>
      <c r="AC1007" s="256">
        <f t="shared" si="318"/>
        <v>878.32621470613662</v>
      </c>
      <c r="AD1007" s="257">
        <f t="shared" si="319"/>
        <v>7.151978841802376</v>
      </c>
      <c r="AE1007" s="258">
        <f t="shared" si="320"/>
        <v>6.7598694402015767E-259</v>
      </c>
      <c r="AF1007" s="236">
        <f t="shared" si="327"/>
        <v>885.47819354793899</v>
      </c>
      <c r="AG1007" s="237">
        <f t="shared" si="337"/>
        <v>5.4804616794450638E-2</v>
      </c>
      <c r="AH1007" s="254">
        <f t="shared" si="338"/>
        <v>38514</v>
      </c>
      <c r="AI1007" s="259">
        <f t="shared" si="328"/>
        <v>55.981231266984544</v>
      </c>
      <c r="AJ1007" s="259">
        <f t="shared" si="329"/>
        <v>7.6535292705990826E-2</v>
      </c>
      <c r="AK1007" s="253">
        <f t="shared" si="330"/>
        <v>1.1439779052648825E-259</v>
      </c>
      <c r="AL1007" s="256">
        <f t="shared" si="331"/>
        <v>5094.2920452955932</v>
      </c>
      <c r="AM1007" s="257">
        <f t="shared" si="332"/>
        <v>18.674611420261758</v>
      </c>
      <c r="AN1007" s="258">
        <f t="shared" si="333"/>
        <v>7.4358563842217366E-258</v>
      </c>
      <c r="AO1007" s="236">
        <f t="shared" si="334"/>
        <v>5112.9666567158547</v>
      </c>
      <c r="AP1007" s="241">
        <f t="shared" si="335"/>
        <v>3.8217787171326047E-2</v>
      </c>
    </row>
    <row r="1008" spans="21:42">
      <c r="U1008" s="251">
        <v>999</v>
      </c>
      <c r="V1008" s="252">
        <f t="shared" si="321"/>
        <v>0.64317822540085579</v>
      </c>
      <c r="W1008" s="252">
        <f t="shared" si="322"/>
        <v>1.6179685135810672E-3</v>
      </c>
      <c r="X1008" s="253">
        <f t="shared" si="323"/>
        <v>3.5497065236519956E-263</v>
      </c>
      <c r="Y1008" s="254">
        <f t="shared" si="336"/>
        <v>47608</v>
      </c>
      <c r="Z1008" s="255">
        <f t="shared" si="324"/>
        <v>9.6476733810128366</v>
      </c>
      <c r="AA1008" s="255">
        <f t="shared" si="325"/>
        <v>2.912343324445921E-2</v>
      </c>
      <c r="AB1008" s="253">
        <f t="shared" si="326"/>
        <v>5.6795304378431929E-261</v>
      </c>
      <c r="AC1008" s="256">
        <f t="shared" si="318"/>
        <v>877.93827767216794</v>
      </c>
      <c r="AD1008" s="257">
        <f t="shared" si="319"/>
        <v>7.1061177116480474</v>
      </c>
      <c r="AE1008" s="258">
        <f t="shared" si="320"/>
        <v>3.691694784598076E-259</v>
      </c>
      <c r="AF1008" s="236">
        <f t="shared" si="327"/>
        <v>885.04439538381598</v>
      </c>
      <c r="AG1008" s="237">
        <f t="shared" si="337"/>
        <v>5.4777767864319857E-2</v>
      </c>
      <c r="AH1008" s="254">
        <f t="shared" si="338"/>
        <v>38521</v>
      </c>
      <c r="AI1008" s="259">
        <f t="shared" si="328"/>
        <v>55.956505609874455</v>
      </c>
      <c r="AJ1008" s="259">
        <f t="shared" si="329"/>
        <v>7.6044520138310159E-2</v>
      </c>
      <c r="AK1008" s="253">
        <f t="shared" si="330"/>
        <v>6.2474834816275125E-260</v>
      </c>
      <c r="AL1008" s="256">
        <f t="shared" si="331"/>
        <v>5092.0420104985751</v>
      </c>
      <c r="AM1008" s="257">
        <f t="shared" si="332"/>
        <v>18.554862913747677</v>
      </c>
      <c r="AN1008" s="258">
        <f t="shared" si="333"/>
        <v>4.0608642630578832E-258</v>
      </c>
      <c r="AO1008" s="236">
        <f t="shared" si="334"/>
        <v>5110.5968734123226</v>
      </c>
      <c r="AP1008" s="241">
        <f t="shared" si="335"/>
        <v>3.8200073800592912E-2</v>
      </c>
    </row>
    <row r="1009" spans="21:42">
      <c r="U1009" s="251">
        <v>1000</v>
      </c>
      <c r="V1009" s="252">
        <f t="shared" si="321"/>
        <v>0.6428941479716529</v>
      </c>
      <c r="W1009" s="252">
        <f t="shared" si="322"/>
        <v>1.6075935018216314E-3</v>
      </c>
      <c r="X1009" s="253">
        <f t="shared" si="323"/>
        <v>1.9385630412159354E-263</v>
      </c>
      <c r="Y1009" s="254">
        <f t="shared" si="336"/>
        <v>47615</v>
      </c>
      <c r="Z1009" s="255">
        <f t="shared" si="324"/>
        <v>9.6434122195747936</v>
      </c>
      <c r="AA1009" s="255">
        <f t="shared" si="325"/>
        <v>2.8936683032789366E-2</v>
      </c>
      <c r="AB1009" s="253">
        <f t="shared" si="326"/>
        <v>3.1017008659454965E-261</v>
      </c>
      <c r="AC1009" s="256">
        <f t="shared" si="318"/>
        <v>877.55051198130627</v>
      </c>
      <c r="AD1009" s="257">
        <f t="shared" si="319"/>
        <v>7.0605506600006054</v>
      </c>
      <c r="AE1009" s="258">
        <f t="shared" si="320"/>
        <v>2.0161055628645726E-259</v>
      </c>
      <c r="AF1009" s="236">
        <f t="shared" si="327"/>
        <v>884.61106264130683</v>
      </c>
      <c r="AG1009" s="237">
        <f t="shared" si="337"/>
        <v>5.4750947740379204E-2</v>
      </c>
      <c r="AH1009" s="254">
        <f t="shared" si="338"/>
        <v>38528</v>
      </c>
      <c r="AI1009" s="259">
        <f t="shared" si="328"/>
        <v>55.931790873533799</v>
      </c>
      <c r="AJ1009" s="259">
        <f t="shared" si="329"/>
        <v>7.555689458561668E-2</v>
      </c>
      <c r="AK1009" s="253">
        <f t="shared" si="330"/>
        <v>3.4118709525400461E-260</v>
      </c>
      <c r="AL1009" s="256">
        <f t="shared" si="331"/>
        <v>5089.7929694915756</v>
      </c>
      <c r="AM1009" s="257">
        <f t="shared" si="332"/>
        <v>18.435882278890467</v>
      </c>
      <c r="AN1009" s="258">
        <f t="shared" si="333"/>
        <v>2.2177161191510298E-258</v>
      </c>
      <c r="AO1009" s="236">
        <f t="shared" si="334"/>
        <v>5108.2288517704665</v>
      </c>
      <c r="AP1009" s="241">
        <f t="shared" si="335"/>
        <v>3.8182373597716236E-2</v>
      </c>
    </row>
    <row r="1010" spans="21:42">
      <c r="U1010" s="251">
        <v>1001</v>
      </c>
      <c r="V1010" s="252">
        <f t="shared" si="321"/>
        <v>0.64261019601309355</v>
      </c>
      <c r="W1010" s="252">
        <f t="shared" si="322"/>
        <v>1.5972850184699484E-3</v>
      </c>
      <c r="X1010" s="253">
        <f t="shared" si="323"/>
        <v>1.0586865814760535E-263</v>
      </c>
      <c r="Y1010" s="254">
        <f t="shared" si="336"/>
        <v>47622</v>
      </c>
      <c r="Z1010" s="255">
        <f t="shared" si="324"/>
        <v>9.6391529401964036</v>
      </c>
      <c r="AA1010" s="255">
        <f t="shared" si="325"/>
        <v>2.875113033245907E-2</v>
      </c>
      <c r="AB1010" s="253">
        <f t="shared" si="326"/>
        <v>1.6938985303616858E-261</v>
      </c>
      <c r="AC1010" s="256">
        <f t="shared" si="318"/>
        <v>877.16291755787267</v>
      </c>
      <c r="AD1010" s="257">
        <f t="shared" si="319"/>
        <v>7.0152758011200129</v>
      </c>
      <c r="AE1010" s="258">
        <f t="shared" si="320"/>
        <v>1.1010340447350959E-259</v>
      </c>
      <c r="AF1010" s="236">
        <f t="shared" si="327"/>
        <v>884.17819335899264</v>
      </c>
      <c r="AG1010" s="237">
        <f t="shared" si="337"/>
        <v>5.472415630123121E-2</v>
      </c>
      <c r="AH1010" s="254">
        <f t="shared" si="338"/>
        <v>38535</v>
      </c>
      <c r="AI1010" s="259">
        <f t="shared" si="328"/>
        <v>55.907087053139136</v>
      </c>
      <c r="AJ1010" s="259">
        <f t="shared" si="329"/>
        <v>7.5072395868087574E-2</v>
      </c>
      <c r="AK1010" s="253">
        <f t="shared" si="330"/>
        <v>1.8632883833978541E-260</v>
      </c>
      <c r="AL1010" s="256">
        <f t="shared" si="331"/>
        <v>5087.5449218356607</v>
      </c>
      <c r="AM1010" s="257">
        <f t="shared" si="332"/>
        <v>18.317664591813365</v>
      </c>
      <c r="AN1010" s="258">
        <f t="shared" si="333"/>
        <v>1.2111374492086049E-258</v>
      </c>
      <c r="AO1010" s="236">
        <f t="shared" si="334"/>
        <v>5105.8625864274745</v>
      </c>
      <c r="AP1010" s="241">
        <f t="shared" si="335"/>
        <v>3.8164686522610715E-2</v>
      </c>
    </row>
    <row r="1011" spans="21:42">
      <c r="U1011" s="251">
        <v>1002</v>
      </c>
      <c r="V1011" s="252">
        <f t="shared" si="321"/>
        <v>0.64232636946975985</v>
      </c>
      <c r="W1011" s="252">
        <f t="shared" si="322"/>
        <v>1.5870426369213001E-3</v>
      </c>
      <c r="X1011" s="253">
        <f t="shared" si="323"/>
        <v>5.7816911494115574E-264</v>
      </c>
      <c r="Y1011" s="254">
        <f t="shared" si="336"/>
        <v>47629</v>
      </c>
      <c r="Z1011" s="255">
        <f t="shared" si="324"/>
        <v>9.6348955420463973</v>
      </c>
      <c r="AA1011" s="255">
        <f t="shared" si="325"/>
        <v>2.8566767464583403E-2</v>
      </c>
      <c r="AB1011" s="253">
        <f t="shared" si="326"/>
        <v>9.2507058390584916E-262</v>
      </c>
      <c r="AC1011" s="256">
        <f t="shared" si="318"/>
        <v>876.77549432622209</v>
      </c>
      <c r="AD1011" s="257">
        <f t="shared" si="319"/>
        <v>6.9702912613583496</v>
      </c>
      <c r="AE1011" s="258">
        <f t="shared" si="320"/>
        <v>6.0129587953880197E-260</v>
      </c>
      <c r="AF1011" s="236">
        <f t="shared" si="327"/>
        <v>883.74578558758049</v>
      </c>
      <c r="AG1011" s="237">
        <f t="shared" si="337"/>
        <v>5.469739342622891E-2</v>
      </c>
      <c r="AH1011" s="254">
        <f t="shared" si="338"/>
        <v>38542</v>
      </c>
      <c r="AI1011" s="259">
        <f t="shared" si="328"/>
        <v>55.882394143869107</v>
      </c>
      <c r="AJ1011" s="259">
        <f t="shared" si="329"/>
        <v>7.4591003935301103E-2</v>
      </c>
      <c r="AK1011" s="253">
        <f t="shared" si="330"/>
        <v>1.0175776422964341E-260</v>
      </c>
      <c r="AL1011" s="256">
        <f t="shared" si="331"/>
        <v>5085.2978670920884</v>
      </c>
      <c r="AM1011" s="257">
        <f t="shared" si="332"/>
        <v>18.200204960213469</v>
      </c>
      <c r="AN1011" s="258">
        <f t="shared" si="333"/>
        <v>6.6142546749268209E-259</v>
      </c>
      <c r="AO1011" s="236">
        <f t="shared" si="334"/>
        <v>5103.4980720523017</v>
      </c>
      <c r="AP1011" s="241">
        <f t="shared" si="335"/>
        <v>3.8147012535428501E-2</v>
      </c>
    </row>
    <row r="1012" spans="21:42">
      <c r="U1012" s="251">
        <v>1003</v>
      </c>
      <c r="V1012" s="252">
        <f t="shared" si="321"/>
        <v>0.64204266828625911</v>
      </c>
      <c r="W1012" s="252">
        <f t="shared" si="322"/>
        <v>1.5768659333065065E-3</v>
      </c>
      <c r="X1012" s="253">
        <f t="shared" si="323"/>
        <v>3.157492796459312E-264</v>
      </c>
      <c r="Y1012" s="254">
        <f t="shared" si="336"/>
        <v>47636</v>
      </c>
      <c r="Z1012" s="255">
        <f t="shared" si="324"/>
        <v>9.6306400242938874</v>
      </c>
      <c r="AA1012" s="255">
        <f t="shared" si="325"/>
        <v>2.8383586799517118E-2</v>
      </c>
      <c r="AB1012" s="253">
        <f t="shared" si="326"/>
        <v>5.0519884743348991E-262</v>
      </c>
      <c r="AC1012" s="256">
        <f t="shared" si="318"/>
        <v>876.38824221074367</v>
      </c>
      <c r="AD1012" s="257">
        <f t="shared" si="319"/>
        <v>6.9255951790821761</v>
      </c>
      <c r="AE1012" s="258">
        <f t="shared" si="320"/>
        <v>3.2837925083176843E-260</v>
      </c>
      <c r="AF1012" s="236">
        <f t="shared" si="327"/>
        <v>883.31383738982584</v>
      </c>
      <c r="AG1012" s="237">
        <f t="shared" si="337"/>
        <v>5.4670658995471057E-2</v>
      </c>
      <c r="AH1012" s="254">
        <f t="shared" si="338"/>
        <v>38549</v>
      </c>
      <c r="AI1012" s="259">
        <f t="shared" si="328"/>
        <v>55.857712140904546</v>
      </c>
      <c r="AJ1012" s="259">
        <f t="shared" si="329"/>
        <v>7.4112698865405807E-2</v>
      </c>
      <c r="AK1012" s="253">
        <f t="shared" si="330"/>
        <v>5.5571873217683888E-261</v>
      </c>
      <c r="AL1012" s="256">
        <f t="shared" si="331"/>
        <v>5083.051804822313</v>
      </c>
      <c r="AM1012" s="257">
        <f t="shared" si="332"/>
        <v>18.083498523159015</v>
      </c>
      <c r="AN1012" s="258">
        <f t="shared" si="333"/>
        <v>3.6121717591494523E-259</v>
      </c>
      <c r="AO1012" s="236">
        <f t="shared" si="334"/>
        <v>5101.1353033454716</v>
      </c>
      <c r="AP1012" s="241">
        <f t="shared" si="335"/>
        <v>3.8129351596557698E-2</v>
      </c>
    </row>
    <row r="1013" spans="21:42">
      <c r="U1013" s="251">
        <v>1004</v>
      </c>
      <c r="V1013" s="252">
        <f t="shared" si="321"/>
        <v>0.64175909240722251</v>
      </c>
      <c r="W1013" s="252">
        <f t="shared" si="322"/>
        <v>1.5667544864743914E-3</v>
      </c>
      <c r="X1013" s="253">
        <f t="shared" si="323"/>
        <v>1.7243675772452846E-264</v>
      </c>
      <c r="Y1013" s="254">
        <f t="shared" si="336"/>
        <v>47643</v>
      </c>
      <c r="Z1013" s="255">
        <f t="shared" si="324"/>
        <v>9.6263863861083383</v>
      </c>
      <c r="AA1013" s="255">
        <f t="shared" si="325"/>
        <v>2.8201580756539047E-2</v>
      </c>
      <c r="AB1013" s="253">
        <f t="shared" si="326"/>
        <v>2.7589881235924554E-262</v>
      </c>
      <c r="AC1013" s="256">
        <f t="shared" si="318"/>
        <v>876.00116113585864</v>
      </c>
      <c r="AD1013" s="257">
        <f t="shared" si="319"/>
        <v>6.8811857045955271</v>
      </c>
      <c r="AE1013" s="258">
        <f t="shared" si="320"/>
        <v>1.7933422803350958E-260</v>
      </c>
      <c r="AF1013" s="236">
        <f t="shared" si="327"/>
        <v>882.88234684045415</v>
      </c>
      <c r="AG1013" s="237">
        <f t="shared" si="337"/>
        <v>5.4643952889797245E-2</v>
      </c>
      <c r="AH1013" s="254">
        <f t="shared" si="338"/>
        <v>38556</v>
      </c>
      <c r="AI1013" s="259">
        <f t="shared" si="328"/>
        <v>55.833041039428359</v>
      </c>
      <c r="AJ1013" s="259">
        <f t="shared" si="329"/>
        <v>7.36374608642964E-2</v>
      </c>
      <c r="AK1013" s="253">
        <f t="shared" si="330"/>
        <v>3.0348869359517009E-261</v>
      </c>
      <c r="AL1013" s="256">
        <f t="shared" si="331"/>
        <v>5080.8067345879808</v>
      </c>
      <c r="AM1013" s="257">
        <f t="shared" si="332"/>
        <v>17.967540450888322</v>
      </c>
      <c r="AN1013" s="258">
        <f t="shared" si="333"/>
        <v>1.9726765083686055E-259</v>
      </c>
      <c r="AO1013" s="236">
        <f t="shared" si="334"/>
        <v>5098.7742750388688</v>
      </c>
      <c r="AP1013" s="241">
        <f t="shared" si="335"/>
        <v>3.8111703666620839E-2</v>
      </c>
    </row>
    <row r="1014" spans="21:42">
      <c r="U1014" s="251">
        <v>1005</v>
      </c>
      <c r="V1014" s="252">
        <f t="shared" si="321"/>
        <v>0.64147564177730565</v>
      </c>
      <c r="W1014" s="252">
        <f t="shared" si="322"/>
        <v>1.5567078779743636E-3</v>
      </c>
      <c r="X1014" s="253">
        <f t="shared" si="323"/>
        <v>9.4171031673898835E-265</v>
      </c>
      <c r="Y1014" s="254">
        <f t="shared" si="336"/>
        <v>47650</v>
      </c>
      <c r="Z1014" s="255">
        <f t="shared" si="324"/>
        <v>9.6221346266595855</v>
      </c>
      <c r="AA1014" s="255">
        <f t="shared" si="325"/>
        <v>2.8020741803538547E-2</v>
      </c>
      <c r="AB1014" s="253">
        <f t="shared" si="326"/>
        <v>1.5067365067823813E-262</v>
      </c>
      <c r="AC1014" s="256">
        <f t="shared" si="318"/>
        <v>875.6142510260222</v>
      </c>
      <c r="AD1014" s="257">
        <f t="shared" si="319"/>
        <v>6.8370610000634047</v>
      </c>
      <c r="AE1014" s="258">
        <f t="shared" si="320"/>
        <v>9.7937872940854783E-261</v>
      </c>
      <c r="AF1014" s="236">
        <f t="shared" si="327"/>
        <v>882.45131202608559</v>
      </c>
      <c r="AG1014" s="237">
        <f t="shared" si="337"/>
        <v>5.4617274990783289E-2</v>
      </c>
      <c r="AH1014" s="254">
        <f t="shared" si="338"/>
        <v>38563</v>
      </c>
      <c r="AI1014" s="259">
        <f t="shared" si="328"/>
        <v>55.808380834625595</v>
      </c>
      <c r="AJ1014" s="259">
        <f t="shared" si="329"/>
        <v>7.3165270264795093E-2</v>
      </c>
      <c r="AK1014" s="253">
        <f t="shared" si="330"/>
        <v>1.6574101574606195E-261</v>
      </c>
      <c r="AL1014" s="256">
        <f t="shared" si="331"/>
        <v>5078.5626559509283</v>
      </c>
      <c r="AM1014" s="257">
        <f t="shared" si="332"/>
        <v>17.852325944610005</v>
      </c>
      <c r="AN1014" s="258">
        <f t="shared" si="333"/>
        <v>1.0773166023494027E-259</v>
      </c>
      <c r="AO1014" s="236">
        <f t="shared" si="334"/>
        <v>5096.4149818955384</v>
      </c>
      <c r="AP1014" s="241">
        <f t="shared" si="335"/>
        <v>3.8094068706473361E-2</v>
      </c>
    </row>
    <row r="1015" spans="21:42">
      <c r="U1015" s="251">
        <v>1006</v>
      </c>
      <c r="V1015" s="252">
        <f t="shared" si="321"/>
        <v>0.64119231634118912</v>
      </c>
      <c r="W1015" s="252">
        <f t="shared" si="322"/>
        <v>1.5467256920390846E-3</v>
      </c>
      <c r="X1015" s="253">
        <f t="shared" si="323"/>
        <v>5.1428612573965049E-265</v>
      </c>
      <c r="Y1015" s="254">
        <f t="shared" si="336"/>
        <v>47657</v>
      </c>
      <c r="Z1015" s="255">
        <f t="shared" si="324"/>
        <v>9.617884745117836</v>
      </c>
      <c r="AA1015" s="255">
        <f t="shared" si="325"/>
        <v>2.7841062456703522E-2</v>
      </c>
      <c r="AB1015" s="253">
        <f t="shared" si="326"/>
        <v>8.2285780118344083E-263</v>
      </c>
      <c r="AC1015" s="256">
        <f t="shared" si="318"/>
        <v>875.227511805723</v>
      </c>
      <c r="AD1015" s="257">
        <f t="shared" si="319"/>
        <v>6.7932192394356594</v>
      </c>
      <c r="AE1015" s="258">
        <f t="shared" si="320"/>
        <v>5.348575707692365E-261</v>
      </c>
      <c r="AF1015" s="236">
        <f t="shared" si="327"/>
        <v>882.02073104515864</v>
      </c>
      <c r="AG1015" s="237">
        <f t="shared" si="337"/>
        <v>5.4590625180736436E-2</v>
      </c>
      <c r="AH1015" s="254">
        <f t="shared" si="338"/>
        <v>38570</v>
      </c>
      <c r="AI1015" s="259">
        <f t="shared" si="328"/>
        <v>55.78373152168345</v>
      </c>
      <c r="AJ1015" s="259">
        <f t="shared" si="329"/>
        <v>7.2696107525836967E-2</v>
      </c>
      <c r="AK1015" s="253">
        <f t="shared" si="330"/>
        <v>9.0514358130178491E-262</v>
      </c>
      <c r="AL1015" s="256">
        <f t="shared" si="331"/>
        <v>5076.3195684731936</v>
      </c>
      <c r="AM1015" s="257">
        <f t="shared" si="332"/>
        <v>17.737850236304219</v>
      </c>
      <c r="AN1015" s="258">
        <f t="shared" si="333"/>
        <v>5.8834332784616019E-260</v>
      </c>
      <c r="AO1015" s="236">
        <f t="shared" si="334"/>
        <v>5094.0574187094981</v>
      </c>
      <c r="AP1015" s="241">
        <f t="shared" si="335"/>
        <v>3.8076446677202211E-2</v>
      </c>
    </row>
    <row r="1016" spans="21:42">
      <c r="U1016" s="251">
        <v>1007</v>
      </c>
      <c r="V1016" s="252">
        <f t="shared" si="321"/>
        <v>0.64090911604357759</v>
      </c>
      <c r="W1016" s="252">
        <f t="shared" si="322"/>
        <v>1.5368075155672756E-3</v>
      </c>
      <c r="X1016" s="253">
        <f t="shared" si="323"/>
        <v>2.8086154991295247E-265</v>
      </c>
      <c r="Y1016" s="254">
        <f t="shared" si="336"/>
        <v>47664</v>
      </c>
      <c r="Z1016" s="255">
        <f t="shared" si="324"/>
        <v>9.6136367406536642</v>
      </c>
      <c r="AA1016" s="255">
        <f t="shared" si="325"/>
        <v>2.7662535280210961E-2</v>
      </c>
      <c r="AB1016" s="253">
        <f t="shared" si="326"/>
        <v>4.4937847986072399E-263</v>
      </c>
      <c r="AC1016" s="256">
        <f t="shared" si="318"/>
        <v>874.84094339948331</v>
      </c>
      <c r="AD1016" s="257">
        <f t="shared" si="319"/>
        <v>6.7496586083714742</v>
      </c>
      <c r="AE1016" s="258">
        <f t="shared" si="320"/>
        <v>2.920960119094706E-261</v>
      </c>
      <c r="AF1016" s="236">
        <f t="shared" si="327"/>
        <v>881.59060200785473</v>
      </c>
      <c r="AG1016" s="237">
        <f t="shared" si="337"/>
        <v>5.4564003342690764E-2</v>
      </c>
      <c r="AH1016" s="254">
        <f t="shared" si="338"/>
        <v>38577</v>
      </c>
      <c r="AI1016" s="259">
        <f t="shared" si="328"/>
        <v>55.759093095791251</v>
      </c>
      <c r="AJ1016" s="259">
        <f t="shared" si="329"/>
        <v>7.2229953231661953E-2</v>
      </c>
      <c r="AK1016" s="253">
        <f t="shared" si="330"/>
        <v>4.9431632784679635E-262</v>
      </c>
      <c r="AL1016" s="256">
        <f t="shared" si="331"/>
        <v>5074.0774717170025</v>
      </c>
      <c r="AM1016" s="257">
        <f t="shared" si="332"/>
        <v>17.624108588525516</v>
      </c>
      <c r="AN1016" s="258">
        <f t="shared" si="333"/>
        <v>3.2130561310041766E-260</v>
      </c>
      <c r="AO1016" s="236">
        <f t="shared" si="334"/>
        <v>5091.7015803055283</v>
      </c>
      <c r="AP1016" s="241">
        <f t="shared" si="335"/>
        <v>3.8058837540124291E-2</v>
      </c>
    </row>
    <row r="1017" spans="21:42">
      <c r="U1017" s="251">
        <v>1008</v>
      </c>
      <c r="V1017" s="252">
        <f t="shared" si="321"/>
        <v>0.64062604082920005</v>
      </c>
      <c r="W1017" s="252">
        <f t="shared" si="322"/>
        <v>1.5269529381066126E-3</v>
      </c>
      <c r="X1017" s="253">
        <f t="shared" si="323"/>
        <v>1.5338389715657879E-265</v>
      </c>
      <c r="Y1017" s="254">
        <f t="shared" si="336"/>
        <v>47671</v>
      </c>
      <c r="Z1017" s="255">
        <f t="shared" si="324"/>
        <v>9.6093906124380002</v>
      </c>
      <c r="AA1017" s="255">
        <f t="shared" si="325"/>
        <v>2.7485152885919028E-2</v>
      </c>
      <c r="AB1017" s="253">
        <f t="shared" si="326"/>
        <v>2.4541423545052606E-263</v>
      </c>
      <c r="AC1017" s="256">
        <f t="shared" si="318"/>
        <v>874.45454573185793</v>
      </c>
      <c r="AD1017" s="257">
        <f t="shared" si="319"/>
        <v>6.706377304164242</v>
      </c>
      <c r="AE1017" s="258">
        <f t="shared" si="320"/>
        <v>1.5951925304284196E-261</v>
      </c>
      <c r="AF1017" s="236">
        <f t="shared" si="327"/>
        <v>881.16092303602215</v>
      </c>
      <c r="AG1017" s="237">
        <f t="shared" si="337"/>
        <v>5.4537409360402439E-2</v>
      </c>
      <c r="AH1017" s="254">
        <f t="shared" si="338"/>
        <v>38584</v>
      </c>
      <c r="AI1017" s="259">
        <f t="shared" si="328"/>
        <v>55.734465552140406</v>
      </c>
      <c r="AJ1017" s="259">
        <f t="shared" si="329"/>
        <v>7.1766788091010794E-2</v>
      </c>
      <c r="AK1017" s="253">
        <f t="shared" si="330"/>
        <v>2.6995565899557866E-262</v>
      </c>
      <c r="AL1017" s="256">
        <f t="shared" si="331"/>
        <v>5071.836365244777</v>
      </c>
      <c r="AM1017" s="257">
        <f t="shared" si="332"/>
        <v>17.511096294206634</v>
      </c>
      <c r="AN1017" s="258">
        <f t="shared" si="333"/>
        <v>1.7547117834712615E-260</v>
      </c>
      <c r="AO1017" s="236">
        <f t="shared" si="334"/>
        <v>5089.3474615389832</v>
      </c>
      <c r="AP1017" s="241">
        <f t="shared" si="335"/>
        <v>3.8041241256785013E-2</v>
      </c>
    </row>
    <row r="1018" spans="21:42">
      <c r="U1018" s="251">
        <v>1009</v>
      </c>
      <c r="V1018" s="252">
        <f t="shared" si="321"/>
        <v>0.64034309064280992</v>
      </c>
      <c r="W1018" s="252">
        <f t="shared" si="322"/>
        <v>1.5171615518367401E-3</v>
      </c>
      <c r="X1018" s="253">
        <f t="shared" si="323"/>
        <v>8.3765897874705717E-266</v>
      </c>
      <c r="Y1018" s="254">
        <f t="shared" si="336"/>
        <v>47678</v>
      </c>
      <c r="Z1018" s="255">
        <f t="shared" si="324"/>
        <v>9.6051463596421485</v>
      </c>
      <c r="AA1018" s="255">
        <f t="shared" si="325"/>
        <v>2.7308907933061323E-2</v>
      </c>
      <c r="AB1018" s="253">
        <f t="shared" si="326"/>
        <v>1.3402543659952915E-263</v>
      </c>
      <c r="AC1018" s="256">
        <f t="shared" si="318"/>
        <v>874.06831872743533</v>
      </c>
      <c r="AD1018" s="257">
        <f t="shared" si="319"/>
        <v>6.6633735356669632</v>
      </c>
      <c r="AE1018" s="258">
        <f t="shared" si="320"/>
        <v>8.7116533789693948E-262</v>
      </c>
      <c r="AF1018" s="236">
        <f t="shared" si="327"/>
        <v>880.73169226310233</v>
      </c>
      <c r="AG1018" s="237">
        <f t="shared" si="337"/>
        <v>5.4510843118345136E-2</v>
      </c>
      <c r="AH1018" s="254">
        <f t="shared" si="338"/>
        <v>38591</v>
      </c>
      <c r="AI1018" s="259">
        <f t="shared" si="328"/>
        <v>55.709848885924465</v>
      </c>
      <c r="AJ1018" s="259">
        <f t="shared" si="329"/>
        <v>7.1306592936326782E-2</v>
      </c>
      <c r="AK1018" s="253">
        <f t="shared" si="330"/>
        <v>1.4742798025948207E-262</v>
      </c>
      <c r="AL1018" s="256">
        <f t="shared" si="331"/>
        <v>5069.5962486191256</v>
      </c>
      <c r="AM1018" s="257">
        <f t="shared" si="332"/>
        <v>17.398808676463734</v>
      </c>
      <c r="AN1018" s="258">
        <f t="shared" si="333"/>
        <v>9.5828187168663332E-261</v>
      </c>
      <c r="AO1018" s="236">
        <f t="shared" si="334"/>
        <v>5086.9950572955895</v>
      </c>
      <c r="AP1018" s="241">
        <f t="shared" si="335"/>
        <v>3.8023657788956833E-2</v>
      </c>
    </row>
    <row r="1019" spans="21:42">
      <c r="U1019" s="251">
        <v>1010</v>
      </c>
      <c r="V1019" s="252">
        <f t="shared" si="321"/>
        <v>0.64006026542918548</v>
      </c>
      <c r="W1019" s="252">
        <f t="shared" si="322"/>
        <v>1.5074329515524048E-3</v>
      </c>
      <c r="X1019" s="253">
        <f t="shared" si="323"/>
        <v>4.5746168775414189E-266</v>
      </c>
      <c r="Y1019" s="254">
        <f t="shared" si="336"/>
        <v>47685</v>
      </c>
      <c r="Z1019" s="255">
        <f t="shared" si="324"/>
        <v>9.6009039814377815</v>
      </c>
      <c r="AA1019" s="255">
        <f t="shared" si="325"/>
        <v>2.7133793127943284E-2</v>
      </c>
      <c r="AB1019" s="253">
        <f t="shared" si="326"/>
        <v>7.3193870040662705E-264</v>
      </c>
      <c r="AC1019" s="256">
        <f t="shared" si="318"/>
        <v>873.68226231083804</v>
      </c>
      <c r="AD1019" s="257">
        <f t="shared" si="319"/>
        <v>6.6206455232181618</v>
      </c>
      <c r="AE1019" s="258">
        <f t="shared" si="320"/>
        <v>4.7576015526430758E-262</v>
      </c>
      <c r="AF1019" s="236">
        <f t="shared" si="327"/>
        <v>880.30290783405621</v>
      </c>
      <c r="AG1019" s="237">
        <f t="shared" si="337"/>
        <v>5.4484304501705529E-2</v>
      </c>
      <c r="AH1019" s="254">
        <f t="shared" si="338"/>
        <v>38598</v>
      </c>
      <c r="AI1019" s="259">
        <f t="shared" si="328"/>
        <v>55.685243092339135</v>
      </c>
      <c r="AJ1019" s="259">
        <f t="shared" si="329"/>
        <v>7.0849348722963029E-2</v>
      </c>
      <c r="AK1019" s="253">
        <f t="shared" si="330"/>
        <v>8.0513257044728966E-263</v>
      </c>
      <c r="AL1019" s="256">
        <f t="shared" si="331"/>
        <v>5067.3571214028607</v>
      </c>
      <c r="AM1019" s="257">
        <f t="shared" si="332"/>
        <v>17.287241088402979</v>
      </c>
      <c r="AN1019" s="258">
        <f t="shared" si="333"/>
        <v>5.233361707907384E-261</v>
      </c>
      <c r="AO1019" s="236">
        <f t="shared" si="334"/>
        <v>5084.6443624912636</v>
      </c>
      <c r="AP1019" s="241">
        <f t="shared" si="335"/>
        <v>3.8006087098637842E-2</v>
      </c>
    </row>
    <row r="1020" spans="21:42">
      <c r="U1020" s="251">
        <v>1011</v>
      </c>
      <c r="V1020" s="252">
        <f t="shared" si="321"/>
        <v>0.63977756513312878</v>
      </c>
      <c r="W1020" s="252">
        <f t="shared" si="322"/>
        <v>1.4977667346466725E-3</v>
      </c>
      <c r="X1020" s="253">
        <f t="shared" si="323"/>
        <v>2.4982863083004143E-266</v>
      </c>
      <c r="Y1020" s="254">
        <f t="shared" si="336"/>
        <v>47692</v>
      </c>
      <c r="Z1020" s="255">
        <f t="shared" si="324"/>
        <v>9.5966634769969321</v>
      </c>
      <c r="AA1020" s="255">
        <f t="shared" si="325"/>
        <v>2.6959801223640105E-2</v>
      </c>
      <c r="AB1020" s="253">
        <f t="shared" si="326"/>
        <v>3.9972580932806632E-264</v>
      </c>
      <c r="AC1020" s="256">
        <f t="shared" si="318"/>
        <v>873.2963764067207</v>
      </c>
      <c r="AD1020" s="257">
        <f t="shared" si="319"/>
        <v>6.5781914985681862</v>
      </c>
      <c r="AE1020" s="258">
        <f t="shared" si="320"/>
        <v>2.598217760632431E-262</v>
      </c>
      <c r="AF1020" s="236">
        <f t="shared" si="327"/>
        <v>879.87456790528893</v>
      </c>
      <c r="AG1020" s="237">
        <f t="shared" si="337"/>
        <v>5.4457793396378594E-2</v>
      </c>
      <c r="AH1020" s="254">
        <f t="shared" si="338"/>
        <v>38605</v>
      </c>
      <c r="AI1020" s="259">
        <f t="shared" si="328"/>
        <v>55.660648166582206</v>
      </c>
      <c r="AJ1020" s="259">
        <f t="shared" si="329"/>
        <v>7.0395036528393601E-2</v>
      </c>
      <c r="AK1020" s="253">
        <f t="shared" si="330"/>
        <v>4.3969839026087291E-263</v>
      </c>
      <c r="AL1020" s="256">
        <f t="shared" si="331"/>
        <v>5065.1189831589809</v>
      </c>
      <c r="AM1020" s="257">
        <f t="shared" si="332"/>
        <v>17.176388912928036</v>
      </c>
      <c r="AN1020" s="258">
        <f t="shared" si="333"/>
        <v>2.8580395366956736E-261</v>
      </c>
      <c r="AO1020" s="236">
        <f t="shared" si="334"/>
        <v>5082.2953720719088</v>
      </c>
      <c r="AP1020" s="241">
        <f t="shared" si="335"/>
        <v>3.7988529148050294E-2</v>
      </c>
    </row>
    <row r="1021" spans="21:42">
      <c r="U1021" s="251">
        <v>1012</v>
      </c>
      <c r="V1021" s="252">
        <f t="shared" si="321"/>
        <v>0.63949498969946661</v>
      </c>
      <c r="W1021" s="252">
        <f t="shared" si="322"/>
        <v>1.488162501094279E-3</v>
      </c>
      <c r="X1021" s="253">
        <f t="shared" si="323"/>
        <v>1.3643622286454091E-266</v>
      </c>
      <c r="Y1021" s="254">
        <f t="shared" si="336"/>
        <v>47699</v>
      </c>
      <c r="Z1021" s="255">
        <f t="shared" si="324"/>
        <v>9.5924248454919994</v>
      </c>
      <c r="AA1021" s="255">
        <f t="shared" si="325"/>
        <v>2.6786925019697021E-2</v>
      </c>
      <c r="AB1021" s="253">
        <f t="shared" si="326"/>
        <v>2.1829795658326545E-264</v>
      </c>
      <c r="AC1021" s="256">
        <f t="shared" si="318"/>
        <v>872.91066093977201</v>
      </c>
      <c r="AD1021" s="257">
        <f t="shared" si="319"/>
        <v>6.5360097048060712</v>
      </c>
      <c r="AE1021" s="258">
        <f t="shared" si="320"/>
        <v>1.4189367177912253E-262</v>
      </c>
      <c r="AF1021" s="236">
        <f t="shared" si="327"/>
        <v>879.44667064457803</v>
      </c>
      <c r="AG1021" s="237">
        <f t="shared" si="337"/>
        <v>5.4431309688963175E-2</v>
      </c>
      <c r="AH1021" s="254">
        <f t="shared" si="338"/>
        <v>38612</v>
      </c>
      <c r="AI1021" s="259">
        <f t="shared" si="328"/>
        <v>55.636064103853592</v>
      </c>
      <c r="AJ1021" s="259">
        <f t="shared" si="329"/>
        <v>6.9943637551431112E-2</v>
      </c>
      <c r="AK1021" s="253">
        <f t="shared" si="330"/>
        <v>2.4012775224159198E-263</v>
      </c>
      <c r="AL1021" s="256">
        <f t="shared" si="331"/>
        <v>5062.8818334506768</v>
      </c>
      <c r="AM1021" s="257">
        <f t="shared" si="332"/>
        <v>17.066247562549187</v>
      </c>
      <c r="AN1021" s="258">
        <f t="shared" si="333"/>
        <v>1.5608303895703477E-261</v>
      </c>
      <c r="AO1021" s="236">
        <f t="shared" si="334"/>
        <v>5079.9480810132263</v>
      </c>
      <c r="AP1021" s="241">
        <f t="shared" si="335"/>
        <v>3.7970983899639169E-2</v>
      </c>
    </row>
    <row r="1022" spans="21:42">
      <c r="U1022" s="251">
        <v>1013</v>
      </c>
      <c r="V1022" s="252">
        <f t="shared" si="321"/>
        <v>0.63921253907305009</v>
      </c>
      <c r="W1022" s="252">
        <f t="shared" si="322"/>
        <v>1.4786198534350672E-3</v>
      </c>
      <c r="X1022" s="253">
        <f t="shared" si="323"/>
        <v>7.4510446811864264E-267</v>
      </c>
      <c r="Y1022" s="254">
        <f t="shared" si="336"/>
        <v>47706</v>
      </c>
      <c r="Z1022" s="255">
        <f t="shared" si="324"/>
        <v>9.5881880860957516</v>
      </c>
      <c r="AA1022" s="255">
        <f t="shared" si="325"/>
        <v>2.6615157361831211E-2</v>
      </c>
      <c r="AB1022" s="253">
        <f t="shared" si="326"/>
        <v>1.1921671489898282E-264</v>
      </c>
      <c r="AC1022" s="256">
        <f t="shared" si="318"/>
        <v>872.52511583471335</v>
      </c>
      <c r="AD1022" s="257">
        <f t="shared" si="319"/>
        <v>6.4940983962868151</v>
      </c>
      <c r="AE1022" s="258">
        <f t="shared" si="320"/>
        <v>7.7490864684338828E-263</v>
      </c>
      <c r="AF1022" s="236">
        <f t="shared" si="327"/>
        <v>879.01921423100021</v>
      </c>
      <c r="AG1022" s="237">
        <f t="shared" si="337"/>
        <v>5.4404853266757452E-2</v>
      </c>
      <c r="AH1022" s="254">
        <f t="shared" si="338"/>
        <v>38619</v>
      </c>
      <c r="AI1022" s="259">
        <f t="shared" si="328"/>
        <v>55.61149089935536</v>
      </c>
      <c r="AJ1022" s="259">
        <f t="shared" si="329"/>
        <v>6.9495133111448157E-2</v>
      </c>
      <c r="AK1022" s="253">
        <f t="shared" si="330"/>
        <v>1.3113838638888111E-263</v>
      </c>
      <c r="AL1022" s="256">
        <f t="shared" si="331"/>
        <v>5060.6456718413374</v>
      </c>
      <c r="AM1022" s="257">
        <f t="shared" si="332"/>
        <v>16.956812479193349</v>
      </c>
      <c r="AN1022" s="258">
        <f t="shared" si="333"/>
        <v>8.5239951152772724E-262</v>
      </c>
      <c r="AO1022" s="236">
        <f t="shared" si="334"/>
        <v>5077.6024843205305</v>
      </c>
      <c r="AP1022" s="241">
        <f t="shared" si="335"/>
        <v>3.7953451316070787E-2</v>
      </c>
    </row>
    <row r="1023" spans="21:42">
      <c r="U1023" s="251">
        <v>1014</v>
      </c>
      <c r="V1023" s="252">
        <f t="shared" si="321"/>
        <v>0.63893021319875476</v>
      </c>
      <c r="W1023" s="252">
        <f t="shared" si="322"/>
        <v>1.469138396757537E-3</v>
      </c>
      <c r="X1023" s="253">
        <f t="shared" si="323"/>
        <v>4.0691588843057459E-267</v>
      </c>
      <c r="Y1023" s="254">
        <f t="shared" si="336"/>
        <v>47713</v>
      </c>
      <c r="Z1023" s="255">
        <f t="shared" si="324"/>
        <v>9.5839531979813213</v>
      </c>
      <c r="AA1023" s="255">
        <f t="shared" si="325"/>
        <v>2.6444491141635666E-2</v>
      </c>
      <c r="AB1023" s="253">
        <f t="shared" si="326"/>
        <v>6.510654214889194E-265</v>
      </c>
      <c r="AC1023" s="256">
        <f t="shared" si="318"/>
        <v>872.13974101630015</v>
      </c>
      <c r="AD1023" s="257">
        <f t="shared" si="319"/>
        <v>6.4524558385591018</v>
      </c>
      <c r="AE1023" s="258">
        <f t="shared" si="320"/>
        <v>4.2319252396779759E-263</v>
      </c>
      <c r="AF1023" s="236">
        <f t="shared" si="327"/>
        <v>878.59219685485925</v>
      </c>
      <c r="AG1023" s="237">
        <f t="shared" si="337"/>
        <v>5.4378424017754487E-2</v>
      </c>
      <c r="AH1023" s="254">
        <f t="shared" si="338"/>
        <v>38626</v>
      </c>
      <c r="AI1023" s="259">
        <f t="shared" si="328"/>
        <v>55.586928548291667</v>
      </c>
      <c r="AJ1023" s="259">
        <f t="shared" si="329"/>
        <v>6.9049504647604246E-2</v>
      </c>
      <c r="AK1023" s="253">
        <f t="shared" si="330"/>
        <v>7.1617196363781125E-264</v>
      </c>
      <c r="AL1023" s="256">
        <f t="shared" si="331"/>
        <v>5058.4104978945406</v>
      </c>
      <c r="AM1023" s="257">
        <f t="shared" si="332"/>
        <v>16.848079134015432</v>
      </c>
      <c r="AN1023" s="258">
        <f t="shared" si="333"/>
        <v>4.6551177636457731E-262</v>
      </c>
      <c r="AO1023" s="236">
        <f t="shared" si="334"/>
        <v>5075.2585770285559</v>
      </c>
      <c r="AP1023" s="241">
        <f t="shared" si="335"/>
        <v>3.7935931360231386E-2</v>
      </c>
    </row>
    <row r="1024" spans="21:42">
      <c r="U1024" s="251">
        <v>1015</v>
      </c>
      <c r="V1024" s="252">
        <f t="shared" si="321"/>
        <v>0.63864801202148003</v>
      </c>
      <c r="W1024" s="252">
        <f t="shared" si="322"/>
        <v>1.4597177386825152E-3</v>
      </c>
      <c r="X1024" s="253">
        <f t="shared" si="323"/>
        <v>2.2222459714317336E-267</v>
      </c>
      <c r="Y1024" s="254">
        <f t="shared" si="336"/>
        <v>47720</v>
      </c>
      <c r="Z1024" s="255">
        <f t="shared" si="324"/>
        <v>9.5797201803221999</v>
      </c>
      <c r="AA1024" s="255">
        <f t="shared" si="325"/>
        <v>2.6274919296285275E-2</v>
      </c>
      <c r="AB1024" s="253">
        <f t="shared" si="326"/>
        <v>3.5555935542907739E-265</v>
      </c>
      <c r="AC1024" s="256">
        <f t="shared" si="318"/>
        <v>871.75453640932017</v>
      </c>
      <c r="AD1024" s="257">
        <f t="shared" si="319"/>
        <v>6.4110803082936059</v>
      </c>
      <c r="AE1024" s="258">
        <f t="shared" si="320"/>
        <v>2.3111358102890035E-263</v>
      </c>
      <c r="AF1024" s="236">
        <f t="shared" si="327"/>
        <v>878.16561671761383</v>
      </c>
      <c r="AG1024" s="237">
        <f t="shared" si="337"/>
        <v>5.4352021830637733E-2</v>
      </c>
      <c r="AH1024" s="254">
        <f t="shared" si="338"/>
        <v>38633</v>
      </c>
      <c r="AI1024" s="259">
        <f t="shared" si="328"/>
        <v>55.562377045868764</v>
      </c>
      <c r="AJ1024" s="259">
        <f t="shared" si="329"/>
        <v>6.8606733718078211E-2</v>
      </c>
      <c r="AK1024" s="253">
        <f t="shared" si="330"/>
        <v>3.9111529097198511E-264</v>
      </c>
      <c r="AL1024" s="256">
        <f t="shared" si="331"/>
        <v>5056.1763111740574</v>
      </c>
      <c r="AM1024" s="257">
        <f t="shared" si="332"/>
        <v>16.74004302721108</v>
      </c>
      <c r="AN1024" s="258">
        <f t="shared" si="333"/>
        <v>2.5422493913179033E-262</v>
      </c>
      <c r="AO1024" s="236">
        <f t="shared" si="334"/>
        <v>5072.9163542012684</v>
      </c>
      <c r="AP1024" s="241">
        <f t="shared" si="335"/>
        <v>3.7918423995225686E-2</v>
      </c>
    </row>
    <row r="1025" spans="21:42">
      <c r="U1025" s="251">
        <v>1016</v>
      </c>
      <c r="V1025" s="252">
        <f t="shared" si="321"/>
        <v>0.63836593548615028</v>
      </c>
      <c r="W1025" s="252">
        <f t="shared" si="322"/>
        <v>1.450357489346902E-3</v>
      </c>
      <c r="X1025" s="253">
        <f t="shared" si="323"/>
        <v>1.2136112887091464E-267</v>
      </c>
      <c r="Y1025" s="254">
        <f t="shared" si="336"/>
        <v>47727</v>
      </c>
      <c r="Z1025" s="255">
        <f t="shared" si="324"/>
        <v>9.5754890322922535</v>
      </c>
      <c r="AA1025" s="255">
        <f t="shared" si="325"/>
        <v>2.6106434808244237E-2</v>
      </c>
      <c r="AB1025" s="253">
        <f t="shared" si="326"/>
        <v>1.9417780619346343E-265</v>
      </c>
      <c r="AC1025" s="256">
        <f t="shared" si="318"/>
        <v>871.36950193859502</v>
      </c>
      <c r="AD1025" s="257">
        <f t="shared" si="319"/>
        <v>6.3699700932115935</v>
      </c>
      <c r="AE1025" s="258">
        <f t="shared" si="320"/>
        <v>1.2621557402575121E-263</v>
      </c>
      <c r="AF1025" s="236">
        <f t="shared" si="327"/>
        <v>877.7394720318066</v>
      </c>
      <c r="AG1025" s="237">
        <f t="shared" si="337"/>
        <v>5.4325646594776664E-2</v>
      </c>
      <c r="AH1025" s="254">
        <f t="shared" si="338"/>
        <v>38640</v>
      </c>
      <c r="AI1025" s="259">
        <f t="shared" si="328"/>
        <v>55.537836387295073</v>
      </c>
      <c r="AJ1025" s="259">
        <f t="shared" si="329"/>
        <v>6.8166801999304388E-2</v>
      </c>
      <c r="AK1025" s="253">
        <f t="shared" si="330"/>
        <v>2.1359558681280979E-264</v>
      </c>
      <c r="AL1025" s="256">
        <f t="shared" si="331"/>
        <v>5053.9431112438515</v>
      </c>
      <c r="AM1025" s="257">
        <f t="shared" si="332"/>
        <v>16.632699687830268</v>
      </c>
      <c r="AN1025" s="258">
        <f t="shared" si="333"/>
        <v>1.3883713142832635E-262</v>
      </c>
      <c r="AO1025" s="236">
        <f t="shared" si="334"/>
        <v>5070.5758109316821</v>
      </c>
      <c r="AP1025" s="241">
        <f t="shared" si="335"/>
        <v>3.7900929184375542E-2</v>
      </c>
    </row>
    <row r="1026" spans="21:42">
      <c r="U1026" s="251">
        <v>1017</v>
      </c>
      <c r="V1026" s="252">
        <f t="shared" si="321"/>
        <v>0.63808398353771401</v>
      </c>
      <c r="W1026" s="252">
        <f t="shared" si="322"/>
        <v>1.4410572613875483E-3</v>
      </c>
      <c r="X1026" s="253">
        <f t="shared" si="323"/>
        <v>6.6277647884916891E-268</v>
      </c>
      <c r="Y1026" s="254">
        <f t="shared" si="336"/>
        <v>47734</v>
      </c>
      <c r="Z1026" s="255">
        <f t="shared" si="324"/>
        <v>9.5712597530657106</v>
      </c>
      <c r="AA1026" s="255">
        <f t="shared" si="325"/>
        <v>2.5939030704975868E-2</v>
      </c>
      <c r="AB1026" s="253">
        <f t="shared" si="326"/>
        <v>1.0604423661586702E-265</v>
      </c>
      <c r="AC1026" s="256">
        <f t="shared" si="318"/>
        <v>870.98463752897953</v>
      </c>
      <c r="AD1026" s="257">
        <f t="shared" si="319"/>
        <v>6.3291234920141104</v>
      </c>
      <c r="AE1026" s="258">
        <f t="shared" si="320"/>
        <v>6.8928753800313563E-264</v>
      </c>
      <c r="AF1026" s="236">
        <f t="shared" si="327"/>
        <v>877.31376102099364</v>
      </c>
      <c r="AG1026" s="237">
        <f t="shared" si="337"/>
        <v>5.4299298200222418E-2</v>
      </c>
      <c r="AH1026" s="254">
        <f t="shared" si="338"/>
        <v>38647</v>
      </c>
      <c r="AI1026" s="259">
        <f t="shared" si="328"/>
        <v>55.513306567781122</v>
      </c>
      <c r="AJ1026" s="259">
        <f t="shared" si="329"/>
        <v>6.7729691285214763E-2</v>
      </c>
      <c r="AK1026" s="253">
        <f t="shared" si="330"/>
        <v>1.1664866027745373E-264</v>
      </c>
      <c r="AL1026" s="256">
        <f t="shared" si="331"/>
        <v>5051.7108976680811</v>
      </c>
      <c r="AM1026" s="257">
        <f t="shared" si="332"/>
        <v>16.526044673592402</v>
      </c>
      <c r="AN1026" s="258">
        <f t="shared" si="333"/>
        <v>7.582162918034491E-263</v>
      </c>
      <c r="AO1026" s="236">
        <f t="shared" si="334"/>
        <v>5068.2369423416731</v>
      </c>
      <c r="AP1026" s="241">
        <f t="shared" si="335"/>
        <v>3.7883446891218545E-2</v>
      </c>
    </row>
    <row r="1027" spans="21:42">
      <c r="U1027" s="251">
        <v>1018</v>
      </c>
      <c r="V1027" s="252">
        <f t="shared" si="321"/>
        <v>0.63780215612114377</v>
      </c>
      <c r="W1027" s="252">
        <f t="shared" si="322"/>
        <v>1.4318166699252169E-3</v>
      </c>
      <c r="X1027" s="253">
        <f t="shared" si="323"/>
        <v>3.6195498921482001E-268</v>
      </c>
      <c r="Y1027" s="254">
        <f t="shared" si="336"/>
        <v>47741</v>
      </c>
      <c r="Z1027" s="255">
        <f t="shared" si="324"/>
        <v>9.567032341817157</v>
      </c>
      <c r="AA1027" s="255">
        <f t="shared" si="325"/>
        <v>2.5772700058653904E-2</v>
      </c>
      <c r="AB1027" s="253">
        <f t="shared" si="326"/>
        <v>5.79127982743712E-266</v>
      </c>
      <c r="AC1027" s="256">
        <f t="shared" si="318"/>
        <v>870.59994310536126</v>
      </c>
      <c r="AD1027" s="257">
        <f t="shared" si="319"/>
        <v>6.2885388143115515</v>
      </c>
      <c r="AE1027" s="258">
        <f t="shared" si="320"/>
        <v>3.7643318878341281E-264</v>
      </c>
      <c r="AF1027" s="236">
        <f t="shared" si="327"/>
        <v>876.88848191967281</v>
      </c>
      <c r="AG1027" s="237">
        <f t="shared" si="337"/>
        <v>5.4272976537703334E-2</v>
      </c>
      <c r="AH1027" s="254">
        <f t="shared" si="338"/>
        <v>38654</v>
      </c>
      <c r="AI1027" s="259">
        <f t="shared" si="328"/>
        <v>55.488787582539508</v>
      </c>
      <c r="AJ1027" s="259">
        <f t="shared" si="329"/>
        <v>6.72953834864852E-2</v>
      </c>
      <c r="AK1027" s="253">
        <f t="shared" si="330"/>
        <v>6.3704078101808323E-265</v>
      </c>
      <c r="AL1027" s="256">
        <f t="shared" si="331"/>
        <v>5049.4796700110955</v>
      </c>
      <c r="AM1027" s="257">
        <f t="shared" si="332"/>
        <v>16.420073570702385</v>
      </c>
      <c r="AN1027" s="258">
        <f t="shared" si="333"/>
        <v>4.1407650766175407E-263</v>
      </c>
      <c r="AO1027" s="236">
        <f t="shared" si="334"/>
        <v>5065.8997435817982</v>
      </c>
      <c r="AP1027" s="241">
        <f t="shared" si="335"/>
        <v>3.786597707950666E-2</v>
      </c>
    </row>
    <row r="1028" spans="21:42">
      <c r="U1028" s="251">
        <v>1019</v>
      </c>
      <c r="V1028" s="252">
        <f t="shared" si="321"/>
        <v>0.63752045318143691</v>
      </c>
      <c r="W1028" s="252">
        <f t="shared" si="322"/>
        <v>1.4226353325486631E-3</v>
      </c>
      <c r="X1028" s="253">
        <f t="shared" si="323"/>
        <v>1.9767058487802826E-268</v>
      </c>
      <c r="Y1028" s="254">
        <f t="shared" si="336"/>
        <v>47748</v>
      </c>
      <c r="Z1028" s="255">
        <f t="shared" si="324"/>
        <v>9.562806797721553</v>
      </c>
      <c r="AA1028" s="255">
        <f t="shared" si="325"/>
        <v>2.5607435985875934E-2</v>
      </c>
      <c r="AB1028" s="253">
        <f t="shared" si="326"/>
        <v>3.1627293580484518E-266</v>
      </c>
      <c r="AC1028" s="256">
        <f t="shared" si="318"/>
        <v>870.21541859266119</v>
      </c>
      <c r="AD1028" s="257">
        <f t="shared" si="319"/>
        <v>6.248214380553728</v>
      </c>
      <c r="AE1028" s="258">
        <f t="shared" si="320"/>
        <v>2.0557740827314936E-264</v>
      </c>
      <c r="AF1028" s="236">
        <f t="shared" si="327"/>
        <v>876.46363297321489</v>
      </c>
      <c r="AG1028" s="237">
        <f t="shared" si="337"/>
        <v>5.4246681498620712E-2</v>
      </c>
      <c r="AH1028" s="254">
        <f t="shared" si="338"/>
        <v>38661</v>
      </c>
      <c r="AI1028" s="259">
        <f t="shared" si="328"/>
        <v>55.464279426785012</v>
      </c>
      <c r="AJ1028" s="259">
        <f t="shared" si="329"/>
        <v>6.6863860629787164E-2</v>
      </c>
      <c r="AK1028" s="253">
        <f t="shared" si="330"/>
        <v>3.4790022938532972E-265</v>
      </c>
      <c r="AL1028" s="256">
        <f t="shared" si="331"/>
        <v>5047.249427837437</v>
      </c>
      <c r="AM1028" s="257">
        <f t="shared" si="332"/>
        <v>16.314781993668067</v>
      </c>
      <c r="AN1028" s="258">
        <f t="shared" si="333"/>
        <v>2.2613514910046433E-263</v>
      </c>
      <c r="AO1028" s="236">
        <f t="shared" si="334"/>
        <v>5063.5642098311055</v>
      </c>
      <c r="AP1028" s="241">
        <f t="shared" si="335"/>
        <v>3.7848519713204812E-2</v>
      </c>
    </row>
    <row r="1029" spans="21:42">
      <c r="U1029" s="251">
        <v>1020</v>
      </c>
      <c r="V1029" s="252">
        <f t="shared" si="321"/>
        <v>0.63723887466361451</v>
      </c>
      <c r="W1029" s="252">
        <f t="shared" si="322"/>
        <v>1.4135128692987983E-3</v>
      </c>
      <c r="X1029" s="253">
        <f t="shared" si="323"/>
        <v>1.0795171026865639E-268</v>
      </c>
      <c r="Y1029" s="254">
        <f t="shared" si="336"/>
        <v>47755</v>
      </c>
      <c r="Z1029" s="255">
        <f t="shared" si="324"/>
        <v>9.5585831199542177</v>
      </c>
      <c r="AA1029" s="255">
        <f t="shared" si="325"/>
        <v>2.544323164737837E-2</v>
      </c>
      <c r="AB1029" s="253">
        <f t="shared" si="326"/>
        <v>1.7272273642985024E-266</v>
      </c>
      <c r="AC1029" s="256">
        <f t="shared" si="318"/>
        <v>869.83106391583374</v>
      </c>
      <c r="AD1029" s="257">
        <f t="shared" si="319"/>
        <v>6.2081485219603216</v>
      </c>
      <c r="AE1029" s="258">
        <f t="shared" si="320"/>
        <v>1.1226977867940266E-264</v>
      </c>
      <c r="AF1029" s="236">
        <f t="shared" si="327"/>
        <v>876.03921243779405</v>
      </c>
      <c r="AG1029" s="237">
        <f t="shared" si="337"/>
        <v>5.4220412975044506E-2</v>
      </c>
      <c r="AH1029" s="254">
        <f t="shared" si="338"/>
        <v>38668</v>
      </c>
      <c r="AI1029" s="259">
        <f t="shared" si="328"/>
        <v>55.439782095734465</v>
      </c>
      <c r="AJ1029" s="259">
        <f t="shared" si="329"/>
        <v>6.6435104857043514E-2</v>
      </c>
      <c r="AK1029" s="253">
        <f t="shared" si="330"/>
        <v>1.8999501007283525E-265</v>
      </c>
      <c r="AL1029" s="256">
        <f t="shared" si="331"/>
        <v>5045.0201707118367</v>
      </c>
      <c r="AM1029" s="257">
        <f t="shared" si="332"/>
        <v>16.210165585118617</v>
      </c>
      <c r="AN1029" s="258">
        <f t="shared" si="333"/>
        <v>1.2349675654734292E-263</v>
      </c>
      <c r="AO1029" s="236">
        <f t="shared" si="334"/>
        <v>5061.2303362969551</v>
      </c>
      <c r="AP1029" s="241">
        <f t="shared" si="335"/>
        <v>3.7831074756489558E-2</v>
      </c>
    </row>
    <row r="1030" spans="21:42">
      <c r="U1030" s="251">
        <v>1021</v>
      </c>
      <c r="V1030" s="252">
        <f t="shared" si="321"/>
        <v>0.63695742051272219</v>
      </c>
      <c r="W1030" s="252">
        <f t="shared" si="322"/>
        <v>1.4044489026529749E-3</v>
      </c>
      <c r="X1030" s="253">
        <f t="shared" si="323"/>
        <v>5.895450634255997E-269</v>
      </c>
      <c r="Y1030" s="254">
        <f t="shared" si="336"/>
        <v>47762</v>
      </c>
      <c r="Z1030" s="255">
        <f t="shared" si="324"/>
        <v>9.5543613076908329</v>
      </c>
      <c r="AA1030" s="255">
        <f t="shared" si="325"/>
        <v>2.528008024775355E-2</v>
      </c>
      <c r="AB1030" s="253">
        <f t="shared" si="326"/>
        <v>9.4327210148095948E-267</v>
      </c>
      <c r="AC1030" s="256">
        <f t="shared" si="318"/>
        <v>869.44687899986559</v>
      </c>
      <c r="AD1030" s="257">
        <f t="shared" si="319"/>
        <v>6.1683395804518657</v>
      </c>
      <c r="AE1030" s="258">
        <f t="shared" si="320"/>
        <v>6.1312686596262362E-265</v>
      </c>
      <c r="AF1030" s="236">
        <f t="shared" si="327"/>
        <v>875.61521858031745</v>
      </c>
      <c r="AG1030" s="237">
        <f t="shared" si="337"/>
        <v>5.419417085970895E-2</v>
      </c>
      <c r="AH1030" s="254">
        <f t="shared" si="338"/>
        <v>38675</v>
      </c>
      <c r="AI1030" s="259">
        <f t="shared" si="328"/>
        <v>55.415295584606831</v>
      </c>
      <c r="AJ1030" s="259">
        <f t="shared" si="329"/>
        <v>6.6009098424689827E-2</v>
      </c>
      <c r="AK1030" s="253">
        <f t="shared" si="330"/>
        <v>1.0375993116290555E-265</v>
      </c>
      <c r="AL1030" s="256">
        <f t="shared" si="331"/>
        <v>5042.7918981992216</v>
      </c>
      <c r="AM1030" s="257">
        <f t="shared" si="332"/>
        <v>16.106220015624316</v>
      </c>
      <c r="AN1030" s="258">
        <f t="shared" si="333"/>
        <v>6.7443955255888609E-264</v>
      </c>
      <c r="AO1030" s="236">
        <f t="shared" si="334"/>
        <v>5058.8981182148455</v>
      </c>
      <c r="AP1030" s="241">
        <f t="shared" si="335"/>
        <v>3.7813642173747768E-2</v>
      </c>
    </row>
    <row r="1031" spans="21:42">
      <c r="U1031" s="251">
        <v>1022</v>
      </c>
      <c r="V1031" s="252">
        <f t="shared" si="321"/>
        <v>0.63667609067383002</v>
      </c>
      <c r="W1031" s="252">
        <f t="shared" si="322"/>
        <v>1.3954430575093624E-3</v>
      </c>
      <c r="X1031" s="253">
        <f t="shared" si="323"/>
        <v>3.219619040259049E-269</v>
      </c>
      <c r="Y1031" s="254">
        <f t="shared" si="336"/>
        <v>47769</v>
      </c>
      <c r="Z1031" s="255">
        <f t="shared" si="324"/>
        <v>9.5501413601074496</v>
      </c>
      <c r="AA1031" s="255">
        <f t="shared" si="325"/>
        <v>2.5117975035168522E-2</v>
      </c>
      <c r="AB1031" s="253">
        <f t="shared" si="326"/>
        <v>5.151390464414478E-267</v>
      </c>
      <c r="AC1031" s="256">
        <f t="shared" si="318"/>
        <v>869.06286376977789</v>
      </c>
      <c r="AD1031" s="257">
        <f t="shared" si="319"/>
        <v>6.1287859085811194</v>
      </c>
      <c r="AE1031" s="258">
        <f t="shared" si="320"/>
        <v>3.3484038018694109E-265</v>
      </c>
      <c r="AF1031" s="236">
        <f t="shared" si="327"/>
        <v>875.191649678359</v>
      </c>
      <c r="AG1031" s="237">
        <f t="shared" si="337"/>
        <v>5.4167955046008479E-2</v>
      </c>
      <c r="AH1031" s="254">
        <f t="shared" si="338"/>
        <v>38682</v>
      </c>
      <c r="AI1031" s="259">
        <f t="shared" si="328"/>
        <v>55.390819888623213</v>
      </c>
      <c r="AJ1031" s="259">
        <f t="shared" si="329"/>
        <v>6.5585823702940027E-2</v>
      </c>
      <c r="AK1031" s="253">
        <f t="shared" si="330"/>
        <v>5.6665295108559261E-266</v>
      </c>
      <c r="AL1031" s="256">
        <f t="shared" si="331"/>
        <v>5040.5646098647121</v>
      </c>
      <c r="AM1031" s="257">
        <f t="shared" si="332"/>
        <v>16.002940983517366</v>
      </c>
      <c r="AN1031" s="258">
        <f t="shared" si="333"/>
        <v>3.6832441820563522E-264</v>
      </c>
      <c r="AO1031" s="236">
        <f t="shared" si="334"/>
        <v>5056.5675508482291</v>
      </c>
      <c r="AP1031" s="241">
        <f t="shared" si="335"/>
        <v>3.7796221929575283E-2</v>
      </c>
    </row>
    <row r="1032" spans="21:42">
      <c r="U1032" s="251">
        <v>1023</v>
      </c>
      <c r="V1032" s="252">
        <f t="shared" si="321"/>
        <v>0.63639488509203224</v>
      </c>
      <c r="W1032" s="252">
        <f t="shared" si="322"/>
        <v>1.3864949611714175E-3</v>
      </c>
      <c r="X1032" s="253">
        <f t="shared" si="323"/>
        <v>1.7582959145084549E-269</v>
      </c>
      <c r="Y1032" s="254">
        <f t="shared" si="336"/>
        <v>47776</v>
      </c>
      <c r="Z1032" s="255">
        <f t="shared" si="324"/>
        <v>9.5459232763804831</v>
      </c>
      <c r="AA1032" s="255">
        <f t="shared" si="325"/>
        <v>2.4956909301085514E-2</v>
      </c>
      <c r="AB1032" s="253">
        <f t="shared" si="326"/>
        <v>2.8132734632135281E-267</v>
      </c>
      <c r="AC1032" s="256">
        <f t="shared" si="318"/>
        <v>868.67901815062396</v>
      </c>
      <c r="AD1032" s="257">
        <f t="shared" si="319"/>
        <v>6.0894858694648653</v>
      </c>
      <c r="AE1032" s="258">
        <f t="shared" si="320"/>
        <v>1.8286277510887933E-265</v>
      </c>
      <c r="AF1032" s="236">
        <f t="shared" si="327"/>
        <v>874.76850402008881</v>
      </c>
      <c r="AG1032" s="237">
        <f t="shared" si="337"/>
        <v>5.4141765427993364E-2</v>
      </c>
      <c r="AH1032" s="254">
        <f t="shared" si="338"/>
        <v>38689</v>
      </c>
      <c r="AI1032" s="259">
        <f t="shared" si="328"/>
        <v>55.366355003006802</v>
      </c>
      <c r="AJ1032" s="259">
        <f t="shared" si="329"/>
        <v>6.5165263175056623E-2</v>
      </c>
      <c r="AK1032" s="253">
        <f t="shared" si="330"/>
        <v>3.0946008095348807E-266</v>
      </c>
      <c r="AL1032" s="256">
        <f t="shared" si="331"/>
        <v>5038.3383052736181</v>
      </c>
      <c r="AM1032" s="257">
        <f t="shared" si="332"/>
        <v>15.900324214713816</v>
      </c>
      <c r="AN1032" s="258">
        <f t="shared" si="333"/>
        <v>2.0114905261976725E-264</v>
      </c>
      <c r="AO1032" s="236">
        <f t="shared" si="334"/>
        <v>5054.2386294883318</v>
      </c>
      <c r="AP1032" s="241">
        <f t="shared" si="335"/>
        <v>3.7778813988775514E-2</v>
      </c>
    </row>
    <row r="1033" spans="21:42">
      <c r="U1033" s="251">
        <v>1024</v>
      </c>
      <c r="V1033" s="252">
        <f t="shared" si="321"/>
        <v>0.63611380371244719</v>
      </c>
      <c r="W1033" s="252">
        <f t="shared" si="322"/>
        <v>1.37760424333247E-3</v>
      </c>
      <c r="X1033" s="253">
        <f t="shared" si="323"/>
        <v>9.6023923461725037E-270</v>
      </c>
      <c r="Y1033" s="254">
        <f t="shared" si="336"/>
        <v>47783</v>
      </c>
      <c r="Z1033" s="255">
        <f t="shared" si="324"/>
        <v>9.5417070556867074</v>
      </c>
      <c r="AA1033" s="255">
        <f t="shared" si="325"/>
        <v>2.479687637998446E-2</v>
      </c>
      <c r="AB1033" s="253">
        <f t="shared" si="326"/>
        <v>1.5363827753876005E-267</v>
      </c>
      <c r="AC1033" s="256">
        <f t="shared" ref="AC1033:AC1096" si="339">Z1033*10^15/10^6*10^(-6)*線量率定数</f>
        <v>868.29534206749031</v>
      </c>
      <c r="AD1033" s="257">
        <f t="shared" ref="AD1033:AD1096" si="340">AA1033*10^15/10^6*10^(-6)*線量率定数</f>
        <v>6.0504378367162079</v>
      </c>
      <c r="AE1033" s="258">
        <f t="shared" ref="AE1033:AE1096" si="341">AB1033*10^15/10^6*10^(-6)*線量率定数</f>
        <v>9.9864880400194042E-266</v>
      </c>
      <c r="AF1033" s="236">
        <f t="shared" si="327"/>
        <v>874.34577990420655</v>
      </c>
      <c r="AG1033" s="237">
        <f t="shared" si="337"/>
        <v>5.4115601900365573E-2</v>
      </c>
      <c r="AH1033" s="254">
        <f t="shared" si="338"/>
        <v>38696</v>
      </c>
      <c r="AI1033" s="259">
        <f t="shared" si="328"/>
        <v>55.341900922982909</v>
      </c>
      <c r="AJ1033" s="259">
        <f t="shared" si="329"/>
        <v>6.4747399436626094E-2</v>
      </c>
      <c r="AK1033" s="253">
        <f t="shared" si="330"/>
        <v>1.6900210529263607E-266</v>
      </c>
      <c r="AL1033" s="256">
        <f t="shared" si="331"/>
        <v>5036.1129839914447</v>
      </c>
      <c r="AM1033" s="257">
        <f t="shared" si="332"/>
        <v>15.798365462536763</v>
      </c>
      <c r="AN1033" s="258">
        <f t="shared" si="333"/>
        <v>1.0985136844021344E-264</v>
      </c>
      <c r="AO1033" s="236">
        <f t="shared" si="334"/>
        <v>5051.9113494539815</v>
      </c>
      <c r="AP1033" s="241">
        <f t="shared" si="335"/>
        <v>3.7761418316358202E-2</v>
      </c>
    </row>
    <row r="1034" spans="21:42">
      <c r="U1034" s="251">
        <v>1025</v>
      </c>
      <c r="V1034" s="252">
        <f t="shared" ref="V1034:V1097" si="342">2.71828^(-0.69315/Cs137半減期*(U1034*7/365.25))</f>
        <v>0.63583284648021732</v>
      </c>
      <c r="W1034" s="252">
        <f t="shared" ref="W1034:W1097" si="343">2.71828^(-0.69315/Cs134半減期*(U1034*7/365.25))</f>
        <v>1.3687705360603865E-3</v>
      </c>
      <c r="X1034" s="253">
        <f t="shared" ref="X1034:X1097" si="344">2.71828^(-0.69315/I131半減期*(U1034*7/365.25))</f>
        <v>5.244051243535914E-270</v>
      </c>
      <c r="Y1034" s="254">
        <f t="shared" si="336"/>
        <v>47790</v>
      </c>
      <c r="Z1034" s="255">
        <f t="shared" ref="Z1034:Z1097" si="345">放出量_福一*V1034</f>
        <v>9.537492697203259</v>
      </c>
      <c r="AA1034" s="255">
        <f t="shared" ref="AA1034:AA1097" si="346">放出量_福一*W1034</f>
        <v>2.4637869649086958E-2</v>
      </c>
      <c r="AB1034" s="253">
        <f t="shared" ref="AB1034:AB1097" si="347">放出量_福一*X1034</f>
        <v>8.3904819896574627E-268</v>
      </c>
      <c r="AC1034" s="256">
        <f t="shared" si="339"/>
        <v>867.91183544549642</v>
      </c>
      <c r="AD1034" s="257">
        <f t="shared" si="340"/>
        <v>6.0116401943772173</v>
      </c>
      <c r="AE1034" s="258">
        <f t="shared" si="341"/>
        <v>5.4538132932773498E-266</v>
      </c>
      <c r="AF1034" s="236">
        <f t="shared" ref="AF1034:AF1097" si="348">AC1034+AD1034+AE1034</f>
        <v>873.92347563987369</v>
      </c>
      <c r="AG1034" s="237">
        <f t="shared" si="337"/>
        <v>5.4089464358474573E-2</v>
      </c>
      <c r="AH1034" s="254">
        <f t="shared" si="338"/>
        <v>38703</v>
      </c>
      <c r="AI1034" s="259">
        <f t="shared" ref="AI1034:AI1097" si="349">放出量_チェル*V1034</f>
        <v>55.317457643778909</v>
      </c>
      <c r="AJ1034" s="259">
        <f t="shared" ref="AJ1034:AJ1097" si="350">放出量_チェル*W1034</f>
        <v>6.4332215194838158E-2</v>
      </c>
      <c r="AK1034" s="253">
        <f t="shared" ref="AK1034:AK1097" si="351">放出量_チェル*X1034</f>
        <v>9.2295301886232087E-267</v>
      </c>
      <c r="AL1034" s="256">
        <f t="shared" ref="AL1034:AL1097" si="352">AI1034*10^15/10^6*10^(-6)*線量率定数2</f>
        <v>5033.888645583881</v>
      </c>
      <c r="AM1034" s="257">
        <f t="shared" ref="AM1034:AM1097" si="353">AJ1034*10^15/10^6*10^(-6)*線量率定数2</f>
        <v>15.69706050754051</v>
      </c>
      <c r="AN1034" s="258">
        <f t="shared" ref="AN1034:AN1097" si="354">AK1034*10^15/10^6*10^(-6)*線量率定数2</f>
        <v>5.9991946226050855E-265</v>
      </c>
      <c r="AO1034" s="236">
        <f t="shared" ref="AO1034:AO1097" si="355">AL1034+AM1034+AN1034</f>
        <v>5049.5857060914213</v>
      </c>
      <c r="AP1034" s="241">
        <f t="shared" ref="AP1034:AP1097" si="356">AO1034/133785</f>
        <v>3.7744034877538003E-2</v>
      </c>
    </row>
    <row r="1035" spans="21:42">
      <c r="U1035" s="251">
        <v>1026</v>
      </c>
      <c r="V1035" s="252">
        <f t="shared" si="342"/>
        <v>0.63555201334050981</v>
      </c>
      <c r="W1035" s="252">
        <f t="shared" si="343"/>
        <v>1.3599934737823518E-3</v>
      </c>
      <c r="X1035" s="253">
        <f t="shared" si="344"/>
        <v>2.8638772978057825E-270</v>
      </c>
      <c r="Y1035" s="254">
        <f t="shared" ref="Y1035:Y1098" si="357">Y1034+7</f>
        <v>47797</v>
      </c>
      <c r="Z1035" s="255">
        <f t="shared" si="345"/>
        <v>9.5332802001076473</v>
      </c>
      <c r="AA1035" s="255">
        <f t="shared" si="346"/>
        <v>2.4479882528082333E-2</v>
      </c>
      <c r="AB1035" s="253">
        <f t="shared" si="347"/>
        <v>4.5822036764892521E-268</v>
      </c>
      <c r="AC1035" s="256">
        <f t="shared" si="339"/>
        <v>867.528498209796</v>
      </c>
      <c r="AD1035" s="257">
        <f t="shared" si="340"/>
        <v>5.9730913368520886</v>
      </c>
      <c r="AE1035" s="258">
        <f t="shared" si="341"/>
        <v>2.9784323897180137E-266</v>
      </c>
      <c r="AF1035" s="236">
        <f t="shared" si="348"/>
        <v>873.50158954664812</v>
      </c>
      <c r="AG1035" s="237">
        <f t="shared" ref="AG1035:AG1098" si="358">AF1035/16157</f>
        <v>5.4063352698313305E-2</v>
      </c>
      <c r="AH1035" s="254">
        <f t="shared" ref="AH1035:AH1098" si="359">AH1034+7</f>
        <v>38710</v>
      </c>
      <c r="AI1035" s="259">
        <f t="shared" si="349"/>
        <v>55.293025160624353</v>
      </c>
      <c r="AJ1035" s="259">
        <f t="shared" si="350"/>
        <v>6.3919693267770528E-2</v>
      </c>
      <c r="AK1035" s="253">
        <f t="shared" si="351"/>
        <v>5.0404240441381771E-267</v>
      </c>
      <c r="AL1035" s="256">
        <f t="shared" si="352"/>
        <v>5031.6652896168152</v>
      </c>
      <c r="AM1035" s="257">
        <f t="shared" si="353"/>
        <v>15.596405157336008</v>
      </c>
      <c r="AN1035" s="258">
        <f t="shared" si="354"/>
        <v>3.2762756286898149E-265</v>
      </c>
      <c r="AO1035" s="236">
        <f t="shared" si="355"/>
        <v>5047.2616947741517</v>
      </c>
      <c r="AP1035" s="241">
        <f t="shared" si="356"/>
        <v>3.7726663637733318E-2</v>
      </c>
    </row>
    <row r="1036" spans="21:42">
      <c r="U1036" s="251">
        <v>1027</v>
      </c>
      <c r="V1036" s="252">
        <f t="shared" si="342"/>
        <v>0.63527130423851574</v>
      </c>
      <c r="W1036" s="252">
        <f t="shared" si="343"/>
        <v>1.3512726932697456E-3</v>
      </c>
      <c r="X1036" s="253">
        <f t="shared" si="344"/>
        <v>1.5640185032513237E-270</v>
      </c>
      <c r="Y1036" s="254">
        <f t="shared" si="357"/>
        <v>47804</v>
      </c>
      <c r="Z1036" s="255">
        <f t="shared" si="345"/>
        <v>9.5290695635777354</v>
      </c>
      <c r="AA1036" s="255">
        <f t="shared" si="346"/>
        <v>2.4322908478855421E-2</v>
      </c>
      <c r="AB1036" s="253">
        <f t="shared" si="347"/>
        <v>2.5024296052021181E-268</v>
      </c>
      <c r="AC1036" s="256">
        <f t="shared" si="339"/>
        <v>867.14533028557389</v>
      </c>
      <c r="AD1036" s="257">
        <f t="shared" si="340"/>
        <v>5.9347896688407227</v>
      </c>
      <c r="AE1036" s="258">
        <f t="shared" si="341"/>
        <v>1.6265792433813766E-266</v>
      </c>
      <c r="AF1036" s="236">
        <f t="shared" si="348"/>
        <v>873.08011995441461</v>
      </c>
      <c r="AG1036" s="237">
        <f t="shared" si="358"/>
        <v>5.4037266816513871E-2</v>
      </c>
      <c r="AH1036" s="254">
        <f t="shared" si="359"/>
        <v>38717</v>
      </c>
      <c r="AI1036" s="259">
        <f t="shared" si="349"/>
        <v>55.268603468750868</v>
      </c>
      <c r="AJ1036" s="259">
        <f t="shared" si="350"/>
        <v>6.3509816583678047E-2</v>
      </c>
      <c r="AK1036" s="253">
        <f t="shared" si="351"/>
        <v>2.7526725657223295E-267</v>
      </c>
      <c r="AL1036" s="256">
        <f t="shared" si="352"/>
        <v>5029.4429156563283</v>
      </c>
      <c r="AM1036" s="257">
        <f t="shared" si="353"/>
        <v>15.496395246417441</v>
      </c>
      <c r="AN1036" s="258">
        <f t="shared" si="354"/>
        <v>1.7892371677195141E-265</v>
      </c>
      <c r="AO1036" s="236">
        <f t="shared" si="355"/>
        <v>5044.939310902746</v>
      </c>
      <c r="AP1036" s="241">
        <f t="shared" si="356"/>
        <v>3.7709304562564903E-2</v>
      </c>
    </row>
    <row r="1037" spans="21:42">
      <c r="U1037" s="251">
        <v>1028</v>
      </c>
      <c r="V1037" s="252">
        <f t="shared" si="342"/>
        <v>0.63499071911945015</v>
      </c>
      <c r="W1037" s="252">
        <f t="shared" si="343"/>
        <v>1.3426078336230946E-3</v>
      </c>
      <c r="X1037" s="253">
        <f t="shared" si="344"/>
        <v>8.5414060175916158E-271</v>
      </c>
      <c r="Y1037" s="254">
        <f t="shared" si="357"/>
        <v>47811</v>
      </c>
      <c r="Z1037" s="255">
        <f t="shared" si="345"/>
        <v>9.5248607867917521</v>
      </c>
      <c r="AA1037" s="255">
        <f t="shared" si="346"/>
        <v>2.4166941005215704E-2</v>
      </c>
      <c r="AB1037" s="253">
        <f t="shared" si="347"/>
        <v>1.3666249628146586E-268</v>
      </c>
      <c r="AC1037" s="256">
        <f t="shared" si="339"/>
        <v>866.76233159804929</v>
      </c>
      <c r="AD1037" s="257">
        <f t="shared" si="340"/>
        <v>5.8967336052726322</v>
      </c>
      <c r="AE1037" s="258">
        <f t="shared" si="341"/>
        <v>8.8830622582952791E-267</v>
      </c>
      <c r="AF1037" s="236">
        <f t="shared" si="348"/>
        <v>872.65906520332192</v>
      </c>
      <c r="AG1037" s="237">
        <f t="shared" si="358"/>
        <v>5.4011206610343622E-2</v>
      </c>
      <c r="AH1037" s="254">
        <f t="shared" si="359"/>
        <v>38724</v>
      </c>
      <c r="AI1037" s="259">
        <f t="shared" si="349"/>
        <v>55.244192563392161</v>
      </c>
      <c r="AJ1037" s="259">
        <f t="shared" si="350"/>
        <v>6.3102568180285451E-2</v>
      </c>
      <c r="AK1037" s="253">
        <f t="shared" si="351"/>
        <v>1.5032874590961243E-267</v>
      </c>
      <c r="AL1037" s="256">
        <f t="shared" si="352"/>
        <v>5027.2215232686858</v>
      </c>
      <c r="AM1037" s="257">
        <f t="shared" si="353"/>
        <v>15.397026635989651</v>
      </c>
      <c r="AN1037" s="258">
        <f t="shared" si="354"/>
        <v>9.7713684841248079E-266</v>
      </c>
      <c r="AO1037" s="236">
        <f t="shared" si="355"/>
        <v>5042.6185499046751</v>
      </c>
      <c r="AP1037" s="241">
        <f t="shared" si="356"/>
        <v>3.7691957617854578E-2</v>
      </c>
    </row>
    <row r="1038" spans="21:42">
      <c r="U1038" s="251">
        <v>1029</v>
      </c>
      <c r="V1038" s="252">
        <f t="shared" si="342"/>
        <v>0.63471025792855285</v>
      </c>
      <c r="W1038" s="252">
        <f t="shared" si="343"/>
        <v>1.3339985362571527E-3</v>
      </c>
      <c r="X1038" s="253">
        <f t="shared" si="344"/>
        <v>4.6646261924457077E-271</v>
      </c>
      <c r="Y1038" s="254">
        <f t="shared" si="357"/>
        <v>47818</v>
      </c>
      <c r="Z1038" s="255">
        <f t="shared" si="345"/>
        <v>9.5206538689282922</v>
      </c>
      <c r="AA1038" s="255">
        <f t="shared" si="346"/>
        <v>2.4011973652628749E-2</v>
      </c>
      <c r="AB1038" s="253">
        <f t="shared" si="347"/>
        <v>7.4634019079131325E-269</v>
      </c>
      <c r="AC1038" s="256">
        <f t="shared" si="339"/>
        <v>866.37950207247445</v>
      </c>
      <c r="AD1038" s="257">
        <f t="shared" si="340"/>
        <v>5.8589215712414138</v>
      </c>
      <c r="AE1038" s="258">
        <f t="shared" si="341"/>
        <v>4.8512112401435354E-267</v>
      </c>
      <c r="AF1038" s="236">
        <f t="shared" si="348"/>
        <v>872.23842364371592</v>
      </c>
      <c r="AG1038" s="237">
        <f t="shared" si="358"/>
        <v>5.3985171977701051E-2</v>
      </c>
      <c r="AH1038" s="254">
        <f t="shared" si="359"/>
        <v>38731</v>
      </c>
      <c r="AI1038" s="259">
        <f t="shared" si="349"/>
        <v>55.219792439784101</v>
      </c>
      <c r="AJ1038" s="259">
        <f t="shared" si="350"/>
        <v>6.2697931204086177E-2</v>
      </c>
      <c r="AK1038" s="253">
        <f t="shared" si="351"/>
        <v>8.209742098704445E-268</v>
      </c>
      <c r="AL1038" s="256">
        <f t="shared" si="352"/>
        <v>5025.0011120203526</v>
      </c>
      <c r="AM1038" s="257">
        <f t="shared" si="353"/>
        <v>15.298295213797026</v>
      </c>
      <c r="AN1038" s="258">
        <f t="shared" si="354"/>
        <v>5.3363323641578892E-266</v>
      </c>
      <c r="AO1038" s="236">
        <f t="shared" si="355"/>
        <v>5040.2994072341498</v>
      </c>
      <c r="AP1038" s="241">
        <f t="shared" si="356"/>
        <v>3.7674622769624022E-2</v>
      </c>
    </row>
    <row r="1039" spans="21:42">
      <c r="U1039" s="251">
        <v>1030</v>
      </c>
      <c r="V1039" s="252">
        <f t="shared" si="342"/>
        <v>0.63442992061108749</v>
      </c>
      <c r="W1039" s="252">
        <f t="shared" si="343"/>
        <v>1.3254444448860519E-3</v>
      </c>
      <c r="X1039" s="253">
        <f t="shared" si="344"/>
        <v>2.5474421272609439E-271</v>
      </c>
      <c r="Y1039" s="254">
        <f t="shared" si="357"/>
        <v>47825</v>
      </c>
      <c r="Z1039" s="255">
        <f t="shared" si="345"/>
        <v>9.5164488091663131</v>
      </c>
      <c r="AA1039" s="255">
        <f t="shared" si="346"/>
        <v>2.3858000007948934E-2</v>
      </c>
      <c r="AB1039" s="253">
        <f t="shared" si="347"/>
        <v>4.0759074036175105E-269</v>
      </c>
      <c r="AC1039" s="256">
        <f t="shared" si="339"/>
        <v>865.99684163413451</v>
      </c>
      <c r="AD1039" s="257">
        <f t="shared" si="340"/>
        <v>5.8213520019395402</v>
      </c>
      <c r="AE1039" s="258">
        <f t="shared" si="341"/>
        <v>2.6493398123513814E-267</v>
      </c>
      <c r="AF1039" s="236">
        <f t="shared" si="348"/>
        <v>871.81819363607406</v>
      </c>
      <c r="AG1039" s="237">
        <f t="shared" si="358"/>
        <v>5.3959162817111717E-2</v>
      </c>
      <c r="AH1039" s="254">
        <f t="shared" si="359"/>
        <v>38738</v>
      </c>
      <c r="AI1039" s="259">
        <f t="shared" si="349"/>
        <v>55.195403093164614</v>
      </c>
      <c r="AJ1039" s="259">
        <f t="shared" si="350"/>
        <v>6.2295888909644437E-2</v>
      </c>
      <c r="AK1039" s="253">
        <f t="shared" si="351"/>
        <v>4.4834981439792611E-268</v>
      </c>
      <c r="AL1039" s="256">
        <f t="shared" si="352"/>
        <v>5022.7816814779799</v>
      </c>
      <c r="AM1039" s="257">
        <f t="shared" si="353"/>
        <v>15.200196893953242</v>
      </c>
      <c r="AN1039" s="258">
        <f t="shared" si="354"/>
        <v>2.9142737935865195E-266</v>
      </c>
      <c r="AO1039" s="236">
        <f t="shared" si="355"/>
        <v>5037.9818783719329</v>
      </c>
      <c r="AP1039" s="241">
        <f t="shared" si="356"/>
        <v>3.7657299984093381E-2</v>
      </c>
    </row>
    <row r="1040" spans="21:42">
      <c r="U1040" s="251">
        <v>1031</v>
      </c>
      <c r="V1040" s="252">
        <f t="shared" si="342"/>
        <v>0.63414970711234186</v>
      </c>
      <c r="W1040" s="252">
        <f t="shared" si="343"/>
        <v>1.3169452055085576E-3</v>
      </c>
      <c r="X1040" s="253">
        <f t="shared" si="344"/>
        <v>1.3912071673079854E-271</v>
      </c>
      <c r="Y1040" s="254">
        <f t="shared" si="357"/>
        <v>47832</v>
      </c>
      <c r="Z1040" s="255">
        <f t="shared" si="345"/>
        <v>9.5122456066851271</v>
      </c>
      <c r="AA1040" s="255">
        <f t="shared" si="346"/>
        <v>2.3705013699154037E-2</v>
      </c>
      <c r="AB1040" s="253">
        <f t="shared" si="347"/>
        <v>2.2259314676927767E-269</v>
      </c>
      <c r="AC1040" s="256">
        <f t="shared" si="339"/>
        <v>865.61435020834642</v>
      </c>
      <c r="AD1040" s="257">
        <f t="shared" si="340"/>
        <v>5.784023342593585</v>
      </c>
      <c r="AE1040" s="258">
        <f t="shared" si="341"/>
        <v>1.4468554540003049E-267</v>
      </c>
      <c r="AF1040" s="236">
        <f t="shared" si="348"/>
        <v>871.39837355094005</v>
      </c>
      <c r="AG1040" s="237">
        <f t="shared" si="358"/>
        <v>5.393317902772421E-2</v>
      </c>
      <c r="AH1040" s="254">
        <f t="shared" si="359"/>
        <v>38745</v>
      </c>
      <c r="AI1040" s="259">
        <f t="shared" si="349"/>
        <v>55.171024518773741</v>
      </c>
      <c r="AJ1040" s="259">
        <f t="shared" si="350"/>
        <v>6.1896424658902209E-2</v>
      </c>
      <c r="AK1040" s="253">
        <f t="shared" si="351"/>
        <v>2.448524614462054E-268</v>
      </c>
      <c r="AL1040" s="256">
        <f t="shared" si="352"/>
        <v>5020.5632312084099</v>
      </c>
      <c r="AM1040" s="257">
        <f t="shared" si="353"/>
        <v>15.102727616772139</v>
      </c>
      <c r="AN1040" s="258">
        <f t="shared" si="354"/>
        <v>1.5915409994003351E-266</v>
      </c>
      <c r="AO1040" s="236">
        <f t="shared" si="355"/>
        <v>5035.6659588251823</v>
      </c>
      <c r="AP1040" s="241">
        <f t="shared" si="356"/>
        <v>3.7639989227680103E-2</v>
      </c>
    </row>
    <row r="1041" spans="21:42">
      <c r="U1041" s="251">
        <v>1032</v>
      </c>
      <c r="V1041" s="252">
        <f t="shared" si="342"/>
        <v>0.63386961737762804</v>
      </c>
      <c r="W1041" s="252">
        <f t="shared" si="343"/>
        <v>1.3085004663934291E-3</v>
      </c>
      <c r="X1041" s="253">
        <f t="shared" si="344"/>
        <v>7.5976500571188537E-272</v>
      </c>
      <c r="Y1041" s="254">
        <f t="shared" si="357"/>
        <v>47839</v>
      </c>
      <c r="Z1041" s="255">
        <f t="shared" si="345"/>
        <v>9.5080442606644198</v>
      </c>
      <c r="AA1041" s="255">
        <f t="shared" si="346"/>
        <v>2.3553008395081725E-2</v>
      </c>
      <c r="AB1041" s="253">
        <f t="shared" si="347"/>
        <v>1.2156240091390166E-269</v>
      </c>
      <c r="AC1041" s="256">
        <f t="shared" si="339"/>
        <v>865.23202772046216</v>
      </c>
      <c r="AD1041" s="257">
        <f t="shared" si="340"/>
        <v>5.7469340483999396</v>
      </c>
      <c r="AE1041" s="258">
        <f t="shared" si="341"/>
        <v>7.9015560594036064E-268</v>
      </c>
      <c r="AF1041" s="236">
        <f t="shared" si="348"/>
        <v>870.97896176886206</v>
      </c>
      <c r="AG1041" s="237">
        <f t="shared" si="358"/>
        <v>5.3907220509306311E-2</v>
      </c>
      <c r="AH1041" s="254">
        <f t="shared" si="359"/>
        <v>38752</v>
      </c>
      <c r="AI1041" s="259">
        <f t="shared" si="349"/>
        <v>55.146656711853637</v>
      </c>
      <c r="AJ1041" s="259">
        <f t="shared" si="350"/>
        <v>6.1499521920491164E-2</v>
      </c>
      <c r="AK1041" s="253">
        <f t="shared" si="351"/>
        <v>1.3371864100529182E-268</v>
      </c>
      <c r="AL1041" s="256">
        <f t="shared" si="352"/>
        <v>5018.3457607786804</v>
      </c>
      <c r="AM1041" s="257">
        <f t="shared" si="353"/>
        <v>15.005883348599843</v>
      </c>
      <c r="AN1041" s="258">
        <f t="shared" si="354"/>
        <v>8.6917116653439678E-267</v>
      </c>
      <c r="AO1041" s="236">
        <f t="shared" si="355"/>
        <v>5033.3516441272805</v>
      </c>
      <c r="AP1041" s="241">
        <f t="shared" si="356"/>
        <v>3.7622690466997649E-2</v>
      </c>
    </row>
    <row r="1042" spans="21:42">
      <c r="U1042" s="251">
        <v>1033</v>
      </c>
      <c r="V1042" s="252">
        <f t="shared" si="342"/>
        <v>0.63358965135228229</v>
      </c>
      <c r="W1042" s="252">
        <f t="shared" si="343"/>
        <v>1.3001098780648505E-3</v>
      </c>
      <c r="X1042" s="253">
        <f t="shared" si="344"/>
        <v>4.1492229012977127E-272</v>
      </c>
      <c r="Y1042" s="254">
        <f t="shared" si="357"/>
        <v>47846</v>
      </c>
      <c r="Z1042" s="255">
        <f t="shared" si="345"/>
        <v>9.5038447702842337</v>
      </c>
      <c r="AA1042" s="255">
        <f t="shared" si="346"/>
        <v>2.3401977805167309E-2</v>
      </c>
      <c r="AB1042" s="253">
        <f t="shared" si="347"/>
        <v>6.6387566420763401E-270</v>
      </c>
      <c r="AC1042" s="256">
        <f t="shared" si="339"/>
        <v>864.84987409586518</v>
      </c>
      <c r="AD1042" s="257">
        <f t="shared" si="340"/>
        <v>5.7100825844608236</v>
      </c>
      <c r="AE1042" s="258">
        <f t="shared" si="341"/>
        <v>4.3151918173496206E-268</v>
      </c>
      <c r="AF1042" s="236">
        <f t="shared" si="348"/>
        <v>870.55995668032597</v>
      </c>
      <c r="AG1042" s="237">
        <f t="shared" si="358"/>
        <v>5.3881287162240887E-2</v>
      </c>
      <c r="AH1042" s="254">
        <f t="shared" si="359"/>
        <v>38759</v>
      </c>
      <c r="AI1042" s="259">
        <f t="shared" si="349"/>
        <v>55.122299667648562</v>
      </c>
      <c r="AJ1042" s="259">
        <f t="shared" si="350"/>
        <v>6.1105164269047975E-2</v>
      </c>
      <c r="AK1042" s="253">
        <f t="shared" si="351"/>
        <v>7.302632306283974E-269</v>
      </c>
      <c r="AL1042" s="256">
        <f t="shared" si="352"/>
        <v>5016.1292697560184</v>
      </c>
      <c r="AM1042" s="257">
        <f t="shared" si="353"/>
        <v>14.909660081647706</v>
      </c>
      <c r="AN1042" s="258">
        <f t="shared" si="354"/>
        <v>4.7467109990845831E-267</v>
      </c>
      <c r="AO1042" s="236">
        <f t="shared" si="355"/>
        <v>5031.0389298376658</v>
      </c>
      <c r="AP1042" s="241">
        <f t="shared" si="356"/>
        <v>3.7605403668854252E-2</v>
      </c>
    </row>
    <row r="1043" spans="21:42">
      <c r="U1043" s="251">
        <v>1034</v>
      </c>
      <c r="V1043" s="252">
        <f t="shared" si="342"/>
        <v>0.63330980898166478</v>
      </c>
      <c r="W1043" s="252">
        <f t="shared" si="343"/>
        <v>1.2917730932879778E-3</v>
      </c>
      <c r="X1043" s="253">
        <f t="shared" si="344"/>
        <v>2.2659704718200728E-272</v>
      </c>
      <c r="Y1043" s="254">
        <f t="shared" si="357"/>
        <v>47853</v>
      </c>
      <c r="Z1043" s="255">
        <f t="shared" si="345"/>
        <v>9.499647134724972</v>
      </c>
      <c r="AA1043" s="255">
        <f t="shared" si="346"/>
        <v>2.32519156791836E-2</v>
      </c>
      <c r="AB1043" s="253">
        <f t="shared" si="347"/>
        <v>3.6255527549121165E-270</v>
      </c>
      <c r="AC1043" s="256">
        <f t="shared" si="339"/>
        <v>864.46788925997237</v>
      </c>
      <c r="AD1043" s="257">
        <f t="shared" si="340"/>
        <v>5.6734674257207987</v>
      </c>
      <c r="AE1043" s="258">
        <f t="shared" si="341"/>
        <v>2.3566092906928757E-268</v>
      </c>
      <c r="AF1043" s="236">
        <f t="shared" si="348"/>
        <v>870.14135668569315</v>
      </c>
      <c r="AG1043" s="237">
        <f t="shared" si="358"/>
        <v>5.385537888752201E-2</v>
      </c>
      <c r="AH1043" s="254">
        <f t="shared" si="359"/>
        <v>38766</v>
      </c>
      <c r="AI1043" s="259">
        <f t="shared" si="349"/>
        <v>55.097953381404835</v>
      </c>
      <c r="AJ1043" s="259">
        <f t="shared" si="350"/>
        <v>6.0713335384534953E-2</v>
      </c>
      <c r="AK1043" s="253">
        <f t="shared" si="351"/>
        <v>3.9881080304033285E-269</v>
      </c>
      <c r="AL1043" s="256">
        <f t="shared" si="352"/>
        <v>5013.9137577078391</v>
      </c>
      <c r="AM1043" s="257">
        <f t="shared" si="353"/>
        <v>14.814053833826527</v>
      </c>
      <c r="AN1043" s="258">
        <f t="shared" si="354"/>
        <v>2.5922702197621634E-267</v>
      </c>
      <c r="AO1043" s="236">
        <f t="shared" si="355"/>
        <v>5028.7278115416657</v>
      </c>
      <c r="AP1043" s="241">
        <f t="shared" si="356"/>
        <v>3.7588128800251641E-2</v>
      </c>
    </row>
    <row r="1044" spans="21:42">
      <c r="U1044" s="251">
        <v>1035</v>
      </c>
      <c r="V1044" s="252">
        <f t="shared" si="342"/>
        <v>0.6330300902111603</v>
      </c>
      <c r="W1044" s="252">
        <f t="shared" si="343"/>
        <v>1.2834897670545636E-3</v>
      </c>
      <c r="X1044" s="253">
        <f t="shared" si="344"/>
        <v>1.2374900797820662E-272</v>
      </c>
      <c r="Y1044" s="254">
        <f t="shared" si="357"/>
        <v>47860</v>
      </c>
      <c r="Z1044" s="255">
        <f t="shared" si="345"/>
        <v>9.4954513531674039</v>
      </c>
      <c r="AA1044" s="255">
        <f t="shared" si="346"/>
        <v>2.3102815806982147E-2</v>
      </c>
      <c r="AB1044" s="253">
        <f t="shared" si="347"/>
        <v>1.9799841276513058E-270</v>
      </c>
      <c r="AC1044" s="256">
        <f t="shared" si="339"/>
        <v>864.0860731382337</v>
      </c>
      <c r="AD1044" s="257">
        <f t="shared" si="340"/>
        <v>5.6370870569036438</v>
      </c>
      <c r="AE1044" s="258">
        <f t="shared" si="341"/>
        <v>1.2869896829733485E-268</v>
      </c>
      <c r="AF1044" s="236">
        <f t="shared" si="348"/>
        <v>869.72316019513732</v>
      </c>
      <c r="AG1044" s="237">
        <f t="shared" si="358"/>
        <v>5.382949558675109E-2</v>
      </c>
      <c r="AH1044" s="254">
        <f t="shared" si="359"/>
        <v>38773</v>
      </c>
      <c r="AI1044" s="259">
        <f t="shared" si="349"/>
        <v>55.073617848370944</v>
      </c>
      <c r="AJ1044" s="259">
        <f t="shared" si="350"/>
        <v>6.0324019051564488E-2</v>
      </c>
      <c r="AK1044" s="253">
        <f t="shared" si="351"/>
        <v>2.1779825404164364E-269</v>
      </c>
      <c r="AL1044" s="256">
        <f t="shared" si="352"/>
        <v>5011.699224201755</v>
      </c>
      <c r="AM1044" s="257">
        <f t="shared" si="353"/>
        <v>14.719060648581735</v>
      </c>
      <c r="AN1044" s="258">
        <f t="shared" si="354"/>
        <v>1.4156886512706839E-267</v>
      </c>
      <c r="AO1044" s="236">
        <f t="shared" si="355"/>
        <v>5026.4182848503369</v>
      </c>
      <c r="AP1044" s="241">
        <f t="shared" si="356"/>
        <v>3.7570865828383877E-2</v>
      </c>
    </row>
    <row r="1045" spans="21:42">
      <c r="U1045" s="251">
        <v>1036</v>
      </c>
      <c r="V1045" s="252">
        <f t="shared" si="342"/>
        <v>0.63275049498617708</v>
      </c>
      <c r="W1045" s="252">
        <f t="shared" si="343"/>
        <v>1.2752595565686774E-3</v>
      </c>
      <c r="X1045" s="253">
        <f t="shared" si="344"/>
        <v>6.7581714616474605E-273</v>
      </c>
      <c r="Y1045" s="254">
        <f t="shared" si="357"/>
        <v>47867</v>
      </c>
      <c r="Z1045" s="255">
        <f t="shared" si="345"/>
        <v>9.4912574247926571</v>
      </c>
      <c r="AA1045" s="255">
        <f t="shared" si="346"/>
        <v>2.2954672018236193E-2</v>
      </c>
      <c r="AB1045" s="253">
        <f t="shared" si="347"/>
        <v>1.0813074338635937E-270</v>
      </c>
      <c r="AC1045" s="256">
        <f t="shared" si="339"/>
        <v>863.70442565613178</v>
      </c>
      <c r="AD1045" s="257">
        <f t="shared" si="340"/>
        <v>5.6009399724496296</v>
      </c>
      <c r="AE1045" s="258">
        <f t="shared" si="341"/>
        <v>7.0284983201133598E-269</v>
      </c>
      <c r="AF1045" s="236">
        <f t="shared" si="348"/>
        <v>869.3053656285814</v>
      </c>
      <c r="AG1045" s="237">
        <f t="shared" si="358"/>
        <v>5.3803637162132906E-2</v>
      </c>
      <c r="AH1045" s="254">
        <f t="shared" si="359"/>
        <v>38780</v>
      </c>
      <c r="AI1045" s="259">
        <f t="shared" si="349"/>
        <v>55.049293063797407</v>
      </c>
      <c r="AJ1045" s="259">
        <f t="shared" si="350"/>
        <v>5.9937199158727833E-2</v>
      </c>
      <c r="AK1045" s="253">
        <f t="shared" si="351"/>
        <v>1.189438177249953E-269</v>
      </c>
      <c r="AL1045" s="256">
        <f t="shared" si="352"/>
        <v>5009.4856688055634</v>
      </c>
      <c r="AM1045" s="257">
        <f t="shared" si="353"/>
        <v>14.624676594729591</v>
      </c>
      <c r="AN1045" s="258">
        <f t="shared" si="354"/>
        <v>7.7313481521246939E-268</v>
      </c>
      <c r="AO1045" s="236">
        <f t="shared" si="355"/>
        <v>5024.1103454002932</v>
      </c>
      <c r="AP1045" s="241">
        <f t="shared" si="356"/>
        <v>3.7553614720636043E-2</v>
      </c>
    </row>
    <row r="1046" spans="21:42">
      <c r="U1046" s="251">
        <v>1037</v>
      </c>
      <c r="V1046" s="252">
        <f t="shared" si="342"/>
        <v>0.63247102325214799</v>
      </c>
      <c r="W1046" s="252">
        <f t="shared" si="343"/>
        <v>1.2670821212325291E-3</v>
      </c>
      <c r="X1046" s="253">
        <f t="shared" si="344"/>
        <v>3.690767485834683E-273</v>
      </c>
      <c r="Y1046" s="254">
        <f t="shared" si="357"/>
        <v>47874</v>
      </c>
      <c r="Z1046" s="255">
        <f t="shared" si="345"/>
        <v>9.4870653487822203</v>
      </c>
      <c r="AA1046" s="255">
        <f t="shared" si="346"/>
        <v>2.2807478182185523E-2</v>
      </c>
      <c r="AB1046" s="253">
        <f t="shared" si="347"/>
        <v>5.9052279773354924E-271</v>
      </c>
      <c r="AC1046" s="256">
        <f t="shared" si="339"/>
        <v>863.32294673918204</v>
      </c>
      <c r="AD1046" s="257">
        <f t="shared" si="340"/>
        <v>5.5650246764532678</v>
      </c>
      <c r="AE1046" s="258">
        <f t="shared" si="341"/>
        <v>3.8383981852680705E-269</v>
      </c>
      <c r="AF1046" s="236">
        <f t="shared" si="348"/>
        <v>868.88797141563532</v>
      </c>
      <c r="AG1046" s="237">
        <f t="shared" si="358"/>
        <v>5.377780351647183E-2</v>
      </c>
      <c r="AH1046" s="254">
        <f t="shared" si="359"/>
        <v>38787</v>
      </c>
      <c r="AI1046" s="259">
        <f t="shared" si="349"/>
        <v>55.024979022936876</v>
      </c>
      <c r="AJ1046" s="259">
        <f t="shared" si="350"/>
        <v>5.9552859697928867E-2</v>
      </c>
      <c r="AK1046" s="253">
        <f t="shared" si="351"/>
        <v>6.495750775069042E-270</v>
      </c>
      <c r="AL1046" s="256">
        <f t="shared" si="352"/>
        <v>5007.2730910872551</v>
      </c>
      <c r="AM1046" s="257">
        <f t="shared" si="353"/>
        <v>14.530897766294643</v>
      </c>
      <c r="AN1046" s="258">
        <f t="shared" si="354"/>
        <v>4.222238003794877E-268</v>
      </c>
      <c r="AO1046" s="236">
        <f t="shared" si="355"/>
        <v>5021.8039888535495</v>
      </c>
      <c r="AP1046" s="241">
        <f t="shared" si="356"/>
        <v>3.7536375444583096E-2</v>
      </c>
    </row>
    <row r="1047" spans="21:42">
      <c r="U1047" s="251">
        <v>1038</v>
      </c>
      <c r="V1047" s="252">
        <f t="shared" si="342"/>
        <v>0.63219167495452988</v>
      </c>
      <c r="W1047" s="252">
        <f t="shared" si="343"/>
        <v>1.2589571226323619E-3</v>
      </c>
      <c r="X1047" s="253">
        <f t="shared" si="344"/>
        <v>2.0155991471654442E-273</v>
      </c>
      <c r="Y1047" s="254">
        <f t="shared" si="357"/>
        <v>47881</v>
      </c>
      <c r="Z1047" s="255">
        <f t="shared" si="345"/>
        <v>9.4828751243179479</v>
      </c>
      <c r="AA1047" s="255">
        <f t="shared" si="346"/>
        <v>2.2661228207382516E-2</v>
      </c>
      <c r="AB1047" s="253">
        <f t="shared" si="347"/>
        <v>3.2249586354647108E-271</v>
      </c>
      <c r="AC1047" s="256">
        <f t="shared" si="339"/>
        <v>862.94163631293316</v>
      </c>
      <c r="AD1047" s="257">
        <f t="shared" si="340"/>
        <v>5.529339682601333</v>
      </c>
      <c r="AE1047" s="258">
        <f t="shared" si="341"/>
        <v>2.0962231130520616E-269</v>
      </c>
      <c r="AF1047" s="236">
        <f t="shared" si="348"/>
        <v>868.47097599553445</v>
      </c>
      <c r="AG1047" s="237">
        <f t="shared" si="358"/>
        <v>5.3751994553167939E-2</v>
      </c>
      <c r="AH1047" s="254">
        <f t="shared" si="359"/>
        <v>38794</v>
      </c>
      <c r="AI1047" s="259">
        <f t="shared" si="349"/>
        <v>55.000675721044097</v>
      </c>
      <c r="AJ1047" s="259">
        <f t="shared" si="350"/>
        <v>5.9170984763721013E-2</v>
      </c>
      <c r="AK1047" s="253">
        <f t="shared" si="351"/>
        <v>3.5474544990111816E-270</v>
      </c>
      <c r="AL1047" s="256">
        <f t="shared" si="352"/>
        <v>5005.0614906150122</v>
      </c>
      <c r="AM1047" s="257">
        <f t="shared" si="353"/>
        <v>14.437720282347927</v>
      </c>
      <c r="AN1047" s="258">
        <f t="shared" si="354"/>
        <v>2.3058454243572682E-268</v>
      </c>
      <c r="AO1047" s="236">
        <f t="shared" si="355"/>
        <v>5019.4992108973602</v>
      </c>
      <c r="AP1047" s="241">
        <f t="shared" si="356"/>
        <v>3.7519147967988636E-2</v>
      </c>
    </row>
    <row r="1048" spans="21:42">
      <c r="U1048" s="251">
        <v>1039</v>
      </c>
      <c r="V1048" s="252">
        <f t="shared" si="342"/>
        <v>0.63191245003880347</v>
      </c>
      <c r="W1048" s="252">
        <f t="shared" si="343"/>
        <v>1.2508842245244581E-3</v>
      </c>
      <c r="X1048" s="253">
        <f t="shared" si="344"/>
        <v>1.1007574813766093E-273</v>
      </c>
      <c r="Y1048" s="254">
        <f t="shared" si="357"/>
        <v>47888</v>
      </c>
      <c r="Z1048" s="255">
        <f t="shared" si="345"/>
        <v>9.4786867505820513</v>
      </c>
      <c r="AA1048" s="255">
        <f t="shared" si="346"/>
        <v>2.2515916041440247E-2</v>
      </c>
      <c r="AB1048" s="253">
        <f t="shared" si="347"/>
        <v>1.761211970202575E-271</v>
      </c>
      <c r="AC1048" s="256">
        <f t="shared" si="339"/>
        <v>862.56049430296673</v>
      </c>
      <c r="AD1048" s="257">
        <f t="shared" si="340"/>
        <v>5.4938835141114186</v>
      </c>
      <c r="AE1048" s="258">
        <f t="shared" si="341"/>
        <v>1.1447877806316738E-269</v>
      </c>
      <c r="AF1048" s="236">
        <f t="shared" si="348"/>
        <v>868.05437781707815</v>
      </c>
      <c r="AG1048" s="237">
        <f t="shared" si="358"/>
        <v>5.372621017621329E-2</v>
      </c>
      <c r="AH1048" s="254">
        <f t="shared" si="359"/>
        <v>38801</v>
      </c>
      <c r="AI1048" s="259">
        <f t="shared" si="349"/>
        <v>54.976383153375899</v>
      </c>
      <c r="AJ1048" s="259">
        <f t="shared" si="350"/>
        <v>5.8791558552649531E-2</v>
      </c>
      <c r="AK1048" s="253">
        <f t="shared" si="351"/>
        <v>1.9373331672228324E-270</v>
      </c>
      <c r="AL1048" s="256">
        <f t="shared" si="352"/>
        <v>5002.8508669572066</v>
      </c>
      <c r="AM1048" s="257">
        <f t="shared" si="353"/>
        <v>14.345140286846483</v>
      </c>
      <c r="AN1048" s="258">
        <f t="shared" si="354"/>
        <v>1.259266558694841E-268</v>
      </c>
      <c r="AO1048" s="236">
        <f t="shared" si="355"/>
        <v>5017.1960072440534</v>
      </c>
      <c r="AP1048" s="241">
        <f t="shared" si="356"/>
        <v>3.7501932258803702E-2</v>
      </c>
    </row>
    <row r="1049" spans="21:42">
      <c r="U1049" s="251">
        <v>1040</v>
      </c>
      <c r="V1049" s="252">
        <f t="shared" si="342"/>
        <v>0.63163334845047403</v>
      </c>
      <c r="W1049" s="252">
        <f t="shared" si="343"/>
        <v>1.2428630928212139E-3</v>
      </c>
      <c r="X1049" s="253">
        <f t="shared" si="344"/>
        <v>6.0114484296669541E-274</v>
      </c>
      <c r="Y1049" s="254">
        <f t="shared" si="357"/>
        <v>47895</v>
      </c>
      <c r="Z1049" s="255">
        <f t="shared" si="345"/>
        <v>9.4745002267571099</v>
      </c>
      <c r="AA1049" s="255">
        <f t="shared" si="346"/>
        <v>2.2371535670781852E-2</v>
      </c>
      <c r="AB1049" s="253">
        <f t="shared" si="347"/>
        <v>9.6183174874671263E-272</v>
      </c>
      <c r="AC1049" s="256">
        <f t="shared" si="339"/>
        <v>862.17952063489702</v>
      </c>
      <c r="AD1049" s="257">
        <f t="shared" si="340"/>
        <v>5.4586547036707715</v>
      </c>
      <c r="AE1049" s="258">
        <f t="shared" si="341"/>
        <v>6.2519063668536327E-270</v>
      </c>
      <c r="AF1049" s="236">
        <f t="shared" si="348"/>
        <v>867.63817533856775</v>
      </c>
      <c r="AG1049" s="237">
        <f t="shared" si="358"/>
        <v>5.3700450290188016E-2</v>
      </c>
      <c r="AH1049" s="254">
        <f t="shared" si="359"/>
        <v>38808</v>
      </c>
      <c r="AI1049" s="259">
        <f t="shared" si="349"/>
        <v>54.952101315191243</v>
      </c>
      <c r="AJ1049" s="259">
        <f t="shared" si="350"/>
        <v>5.8414565362597051E-2</v>
      </c>
      <c r="AK1049" s="253">
        <f t="shared" si="351"/>
        <v>1.0580149236213839E-270</v>
      </c>
      <c r="AL1049" s="256">
        <f t="shared" si="352"/>
        <v>5000.6412196824022</v>
      </c>
      <c r="AM1049" s="257">
        <f t="shared" si="353"/>
        <v>14.253153948473681</v>
      </c>
      <c r="AN1049" s="258">
        <f t="shared" si="354"/>
        <v>6.8770970035389951E-269</v>
      </c>
      <c r="AO1049" s="236">
        <f t="shared" si="355"/>
        <v>5014.8943736308756</v>
      </c>
      <c r="AP1049" s="241">
        <f t="shared" si="356"/>
        <v>3.7484728285165567E-2</v>
      </c>
    </row>
    <row r="1050" spans="21:42">
      <c r="U1050" s="251">
        <v>1041</v>
      </c>
      <c r="V1050" s="252">
        <f t="shared" si="342"/>
        <v>0.63135437013507056</v>
      </c>
      <c r="W1050" s="252">
        <f t="shared" si="343"/>
        <v>1.2348933955773241E-3</v>
      </c>
      <c r="X1050" s="253">
        <f t="shared" si="344"/>
        <v>3.2829676685327422E-274</v>
      </c>
      <c r="Y1050" s="254">
        <f t="shared" si="357"/>
        <v>47902</v>
      </c>
      <c r="Z1050" s="255">
        <f t="shared" si="345"/>
        <v>9.470315552026058</v>
      </c>
      <c r="AA1050" s="255">
        <f t="shared" si="346"/>
        <v>2.2228081120391832E-2</v>
      </c>
      <c r="AB1050" s="253">
        <f t="shared" si="347"/>
        <v>5.2527482696523875E-272</v>
      </c>
      <c r="AC1050" s="256">
        <f t="shared" si="339"/>
        <v>861.79871523437112</v>
      </c>
      <c r="AD1050" s="257">
        <f t="shared" si="340"/>
        <v>5.4236517933756065</v>
      </c>
      <c r="AE1050" s="258">
        <f t="shared" si="341"/>
        <v>3.4142863752740517E-270</v>
      </c>
      <c r="AF1050" s="236">
        <f t="shared" si="348"/>
        <v>867.22236702774671</v>
      </c>
      <c r="AG1050" s="237">
        <f t="shared" si="358"/>
        <v>5.3674714800256651E-2</v>
      </c>
      <c r="AH1050" s="254">
        <f t="shared" si="359"/>
        <v>38815</v>
      </c>
      <c r="AI1050" s="259">
        <f t="shared" si="349"/>
        <v>54.927830201751142</v>
      </c>
      <c r="AJ1050" s="259">
        <f t="shared" si="350"/>
        <v>5.8039989592134231E-2</v>
      </c>
      <c r="AK1050" s="253">
        <f t="shared" si="351"/>
        <v>5.7780230966176258E-271</v>
      </c>
      <c r="AL1050" s="256">
        <f t="shared" si="352"/>
        <v>4998.4325483593539</v>
      </c>
      <c r="AM1050" s="257">
        <f t="shared" si="353"/>
        <v>14.161757460480752</v>
      </c>
      <c r="AN1050" s="258">
        <f t="shared" si="354"/>
        <v>3.7557150128014563E-269</v>
      </c>
      <c r="AO1050" s="236">
        <f t="shared" si="355"/>
        <v>5012.5943058198345</v>
      </c>
      <c r="AP1050" s="241">
        <f t="shared" si="356"/>
        <v>3.7467536015396603E-2</v>
      </c>
    </row>
    <row r="1051" spans="21:42">
      <c r="U1051" s="251">
        <v>1042</v>
      </c>
      <c r="V1051" s="252">
        <f t="shared" si="342"/>
        <v>0.63107551503814596</v>
      </c>
      <c r="W1051" s="252">
        <f t="shared" si="343"/>
        <v>1.2269748029760331E-3</v>
      </c>
      <c r="X1051" s="253">
        <f t="shared" si="344"/>
        <v>1.7928918194555606E-274</v>
      </c>
      <c r="Y1051" s="254">
        <f t="shared" si="357"/>
        <v>47909</v>
      </c>
      <c r="Z1051" s="255">
        <f t="shared" si="345"/>
        <v>9.466132725572189</v>
      </c>
      <c r="AA1051" s="255">
        <f t="shared" si="346"/>
        <v>2.2085546453568597E-2</v>
      </c>
      <c r="AB1051" s="253">
        <f t="shared" si="347"/>
        <v>2.8686269111288969E-272</v>
      </c>
      <c r="AC1051" s="256">
        <f t="shared" si="339"/>
        <v>861.41807802706887</v>
      </c>
      <c r="AD1051" s="257">
        <f t="shared" si="340"/>
        <v>5.3888733346707376</v>
      </c>
      <c r="AE1051" s="258">
        <f t="shared" si="341"/>
        <v>1.8646074922337828E-270</v>
      </c>
      <c r="AF1051" s="236">
        <f t="shared" si="348"/>
        <v>866.80695136173961</v>
      </c>
      <c r="AG1051" s="237">
        <f t="shared" si="358"/>
        <v>5.3649003612164362E-2</v>
      </c>
      <c r="AH1051" s="254">
        <f t="shared" si="359"/>
        <v>38822</v>
      </c>
      <c r="AI1051" s="259">
        <f t="shared" si="349"/>
        <v>54.9035698083187</v>
      </c>
      <c r="AJ1051" s="259">
        <f t="shared" si="350"/>
        <v>5.7667815739873556E-2</v>
      </c>
      <c r="AK1051" s="253">
        <f t="shared" si="351"/>
        <v>3.1554896022417868E-271</v>
      </c>
      <c r="AL1051" s="256">
        <f t="shared" si="352"/>
        <v>4996.2248525570021</v>
      </c>
      <c r="AM1051" s="257">
        <f t="shared" si="353"/>
        <v>14.070947040529147</v>
      </c>
      <c r="AN1051" s="258">
        <f t="shared" si="354"/>
        <v>2.0510682414571612E-269</v>
      </c>
      <c r="AO1051" s="236">
        <f t="shared" si="355"/>
        <v>5010.2957995975312</v>
      </c>
      <c r="AP1051" s="241">
        <f t="shared" si="356"/>
        <v>3.7450355418002998E-2</v>
      </c>
    </row>
    <row r="1052" spans="21:42">
      <c r="U1052" s="251">
        <v>1043</v>
      </c>
      <c r="V1052" s="252">
        <f t="shared" si="342"/>
        <v>0.63079678310527743</v>
      </c>
      <c r="W1052" s="252">
        <f t="shared" si="343"/>
        <v>1.2191069873154956E-3</v>
      </c>
      <c r="X1052" s="253">
        <f t="shared" si="344"/>
        <v>9.7913272405380579E-275</v>
      </c>
      <c r="Y1052" s="254">
        <f t="shared" si="357"/>
        <v>47916</v>
      </c>
      <c r="Z1052" s="255">
        <f t="shared" si="345"/>
        <v>9.461951746579162</v>
      </c>
      <c r="AA1052" s="255">
        <f t="shared" si="346"/>
        <v>2.1943925771678922E-2</v>
      </c>
      <c r="AB1052" s="253">
        <f t="shared" si="347"/>
        <v>1.5666123584860892E-272</v>
      </c>
      <c r="AC1052" s="256">
        <f t="shared" si="339"/>
        <v>861.03760893870367</v>
      </c>
      <c r="AD1052" s="257">
        <f t="shared" si="340"/>
        <v>5.354317888289656</v>
      </c>
      <c r="AE1052" s="258">
        <f t="shared" si="341"/>
        <v>1.0182980330159579E-270</v>
      </c>
      <c r="AF1052" s="236">
        <f t="shared" si="348"/>
        <v>866.39192682699331</v>
      </c>
      <c r="AG1052" s="237">
        <f t="shared" si="358"/>
        <v>5.3623316632233291E-2</v>
      </c>
      <c r="AH1052" s="254">
        <f t="shared" si="359"/>
        <v>38829</v>
      </c>
      <c r="AI1052" s="259">
        <f t="shared" si="349"/>
        <v>54.879320130159137</v>
      </c>
      <c r="AJ1052" s="259">
        <f t="shared" si="350"/>
        <v>5.7298028403828291E-2</v>
      </c>
      <c r="AK1052" s="253">
        <f t="shared" si="351"/>
        <v>1.7232735943346981E-271</v>
      </c>
      <c r="AL1052" s="256">
        <f t="shared" si="352"/>
        <v>4994.0181318444811</v>
      </c>
      <c r="AM1052" s="257">
        <f t="shared" si="353"/>
        <v>13.980718930534101</v>
      </c>
      <c r="AN1052" s="258">
        <f t="shared" si="354"/>
        <v>1.1201278363175536E-269</v>
      </c>
      <c r="AO1052" s="236">
        <f t="shared" si="355"/>
        <v>5007.9988507750149</v>
      </c>
      <c r="AP1052" s="241">
        <f t="shared" si="356"/>
        <v>3.7433186461673693E-2</v>
      </c>
    </row>
    <row r="1053" spans="21:42">
      <c r="U1053" s="251">
        <v>1044</v>
      </c>
      <c r="V1053" s="252">
        <f t="shared" si="342"/>
        <v>0.63051817428206625</v>
      </c>
      <c r="W1053" s="252">
        <f t="shared" si="343"/>
        <v>1.2112896229952131E-3</v>
      </c>
      <c r="X1053" s="253">
        <f t="shared" si="344"/>
        <v>5.3472322251101672E-275</v>
      </c>
      <c r="Y1053" s="254">
        <f t="shared" si="357"/>
        <v>47923</v>
      </c>
      <c r="Z1053" s="255">
        <f t="shared" si="345"/>
        <v>9.4577726142309935</v>
      </c>
      <c r="AA1053" s="255">
        <f t="shared" si="346"/>
        <v>2.1803213213913836E-2</v>
      </c>
      <c r="AB1053" s="253">
        <f t="shared" si="347"/>
        <v>8.5555715601762681E-273</v>
      </c>
      <c r="AC1053" s="256">
        <f t="shared" si="339"/>
        <v>860.65730789502038</v>
      </c>
      <c r="AD1053" s="257">
        <f t="shared" si="340"/>
        <v>5.3199840241949756</v>
      </c>
      <c r="AE1053" s="258">
        <f t="shared" si="341"/>
        <v>5.5611215141145732E-271</v>
      </c>
      <c r="AF1053" s="236">
        <f t="shared" si="348"/>
        <v>865.9772919192153</v>
      </c>
      <c r="AG1053" s="237">
        <f t="shared" si="358"/>
        <v>5.3597653767358748E-2</v>
      </c>
      <c r="AH1053" s="254">
        <f t="shared" si="359"/>
        <v>38836</v>
      </c>
      <c r="AI1053" s="259">
        <f t="shared" si="349"/>
        <v>54.855081162539761</v>
      </c>
      <c r="AJ1053" s="259">
        <f t="shared" si="350"/>
        <v>5.6930612280775013E-2</v>
      </c>
      <c r="AK1053" s="253">
        <f t="shared" si="351"/>
        <v>9.4111287161938948E-272</v>
      </c>
      <c r="AL1053" s="256">
        <f t="shared" si="352"/>
        <v>4991.8123857911178</v>
      </c>
      <c r="AM1053" s="257">
        <f t="shared" si="353"/>
        <v>13.891069396509103</v>
      </c>
      <c r="AN1053" s="258">
        <f t="shared" si="354"/>
        <v>6.1172336655260324E-270</v>
      </c>
      <c r="AO1053" s="236">
        <f t="shared" si="355"/>
        <v>5005.7034551876268</v>
      </c>
      <c r="AP1053" s="241">
        <f t="shared" si="356"/>
        <v>3.7416029115279192E-2</v>
      </c>
    </row>
    <row r="1054" spans="21:42">
      <c r="U1054" s="251">
        <v>1045</v>
      </c>
      <c r="V1054" s="252">
        <f t="shared" si="342"/>
        <v>0.63023968851413759</v>
      </c>
      <c r="W1054" s="252">
        <f t="shared" si="343"/>
        <v>1.2035223865025542E-3</v>
      </c>
      <c r="X1054" s="253">
        <f t="shared" si="344"/>
        <v>2.9202264174033088E-275</v>
      </c>
      <c r="Y1054" s="254">
        <f t="shared" si="357"/>
        <v>47930</v>
      </c>
      <c r="Z1054" s="255">
        <f t="shared" si="345"/>
        <v>9.4535953277120637</v>
      </c>
      <c r="AA1054" s="255">
        <f t="shared" si="346"/>
        <v>2.1663402957045975E-2</v>
      </c>
      <c r="AB1054" s="253">
        <f t="shared" si="347"/>
        <v>4.6723622678452945E-273</v>
      </c>
      <c r="AC1054" s="256">
        <f t="shared" si="339"/>
        <v>860.27717482179787</v>
      </c>
      <c r="AD1054" s="257">
        <f t="shared" si="340"/>
        <v>5.2858703215192175</v>
      </c>
      <c r="AE1054" s="258">
        <f t="shared" si="341"/>
        <v>3.0370354740994413E-271</v>
      </c>
      <c r="AF1054" s="236">
        <f t="shared" si="348"/>
        <v>865.56304514331714</v>
      </c>
      <c r="AG1054" s="237">
        <f t="shared" si="358"/>
        <v>5.3572014925005705E-2</v>
      </c>
      <c r="AH1054" s="254">
        <f t="shared" si="359"/>
        <v>38843</v>
      </c>
      <c r="AI1054" s="259">
        <f t="shared" si="349"/>
        <v>54.830852900729973</v>
      </c>
      <c r="AJ1054" s="259">
        <f t="shared" si="350"/>
        <v>5.6565552165620051E-2</v>
      </c>
      <c r="AK1054" s="253">
        <f t="shared" si="351"/>
        <v>5.1395984946298235E-272</v>
      </c>
      <c r="AL1054" s="256">
        <f t="shared" si="352"/>
        <v>4989.6076139664274</v>
      </c>
      <c r="AM1054" s="257">
        <f t="shared" si="353"/>
        <v>13.801994728411289</v>
      </c>
      <c r="AN1054" s="258">
        <f t="shared" si="354"/>
        <v>3.3407390215093856E-270</v>
      </c>
      <c r="AO1054" s="236">
        <f t="shared" si="355"/>
        <v>5003.4096086948384</v>
      </c>
      <c r="AP1054" s="241">
        <f t="shared" si="356"/>
        <v>3.7398883347870379E-2</v>
      </c>
    </row>
    <row r="1055" spans="21:42">
      <c r="U1055" s="251">
        <v>1046</v>
      </c>
      <c r="V1055" s="252">
        <f t="shared" si="342"/>
        <v>0.62996132574714081</v>
      </c>
      <c r="W1055" s="252">
        <f t="shared" si="343"/>
        <v>1.1958049563993748E-3</v>
      </c>
      <c r="X1055" s="253">
        <f t="shared" si="344"/>
        <v>1.5947918418159666E-275</v>
      </c>
      <c r="Y1055" s="254">
        <f t="shared" si="357"/>
        <v>47937</v>
      </c>
      <c r="Z1055" s="255">
        <f t="shared" si="345"/>
        <v>9.4494198862071119</v>
      </c>
      <c r="AA1055" s="255">
        <f t="shared" si="346"/>
        <v>2.1524489215188746E-2</v>
      </c>
      <c r="AB1055" s="253">
        <f t="shared" si="347"/>
        <v>2.5516669469055465E-273</v>
      </c>
      <c r="AC1055" s="256">
        <f t="shared" si="339"/>
        <v>859.89720964484718</v>
      </c>
      <c r="AD1055" s="257">
        <f t="shared" si="340"/>
        <v>5.2519753685060531</v>
      </c>
      <c r="AE1055" s="258">
        <f t="shared" si="341"/>
        <v>1.6585835154886054E-271</v>
      </c>
      <c r="AF1055" s="236">
        <f t="shared" si="348"/>
        <v>865.14918501335319</v>
      </c>
      <c r="AG1055" s="237">
        <f t="shared" si="358"/>
        <v>5.3546400013205001E-2</v>
      </c>
      <c r="AH1055" s="254">
        <f t="shared" si="359"/>
        <v>38850</v>
      </c>
      <c r="AI1055" s="259">
        <f t="shared" si="349"/>
        <v>54.80663534000125</v>
      </c>
      <c r="AJ1055" s="259">
        <f t="shared" si="350"/>
        <v>5.6202832950770616E-2</v>
      </c>
      <c r="AK1055" s="253">
        <f t="shared" si="351"/>
        <v>2.806833641596101E-272</v>
      </c>
      <c r="AL1055" s="256">
        <f t="shared" si="352"/>
        <v>4987.4038159401134</v>
      </c>
      <c r="AM1055" s="257">
        <f t="shared" si="353"/>
        <v>13.713491239988029</v>
      </c>
      <c r="AN1055" s="258">
        <f t="shared" si="354"/>
        <v>1.8244418670374655E-270</v>
      </c>
      <c r="AO1055" s="236">
        <f t="shared" si="355"/>
        <v>5001.1173071801013</v>
      </c>
      <c r="AP1055" s="241">
        <f t="shared" si="356"/>
        <v>3.7381749128677366E-2</v>
      </c>
    </row>
    <row r="1056" spans="21:42">
      <c r="U1056" s="251">
        <v>1047</v>
      </c>
      <c r="V1056" s="252">
        <f t="shared" si="342"/>
        <v>0.62968308592674893</v>
      </c>
      <c r="W1056" s="252">
        <f t="shared" si="343"/>
        <v>1.188137013308705E-3</v>
      </c>
      <c r="X1056" s="253">
        <f t="shared" si="344"/>
        <v>8.7094651413504204E-276</v>
      </c>
      <c r="Y1056" s="254">
        <f t="shared" si="357"/>
        <v>47944</v>
      </c>
      <c r="Z1056" s="255">
        <f t="shared" si="345"/>
        <v>9.4452462889012345</v>
      </c>
      <c r="AA1056" s="255">
        <f t="shared" si="346"/>
        <v>2.138646623955669E-2</v>
      </c>
      <c r="AB1056" s="253">
        <f t="shared" si="347"/>
        <v>1.3935144226160673E-273</v>
      </c>
      <c r="AC1056" s="256">
        <f t="shared" si="339"/>
        <v>859.5174122900122</v>
      </c>
      <c r="AD1056" s="257">
        <f t="shared" si="340"/>
        <v>5.218297762451833</v>
      </c>
      <c r="AE1056" s="258">
        <f t="shared" si="341"/>
        <v>9.0578437470044363E-272</v>
      </c>
      <c r="AF1056" s="236">
        <f t="shared" si="348"/>
        <v>864.73571005246401</v>
      </c>
      <c r="AG1056" s="237">
        <f t="shared" si="358"/>
        <v>5.3520808940549856E-2</v>
      </c>
      <c r="AH1056" s="254">
        <f t="shared" si="359"/>
        <v>38857</v>
      </c>
      <c r="AI1056" s="259">
        <f t="shared" si="349"/>
        <v>54.782428475627157</v>
      </c>
      <c r="AJ1056" s="259">
        <f t="shared" si="350"/>
        <v>5.5842439625509131E-2</v>
      </c>
      <c r="AK1056" s="253">
        <f t="shared" si="351"/>
        <v>1.532865864877674E-272</v>
      </c>
      <c r="AL1056" s="256">
        <f t="shared" si="352"/>
        <v>4985.2009912820713</v>
      </c>
      <c r="AM1056" s="257">
        <f t="shared" si="353"/>
        <v>13.625555268624227</v>
      </c>
      <c r="AN1056" s="258">
        <f t="shared" si="354"/>
        <v>9.9636281217048818E-271</v>
      </c>
      <c r="AO1056" s="236">
        <f t="shared" si="355"/>
        <v>4998.8265465506956</v>
      </c>
      <c r="AP1056" s="241">
        <f t="shared" si="356"/>
        <v>3.7364626427108388E-2</v>
      </c>
    </row>
    <row r="1057" spans="21:42">
      <c r="U1057" s="251">
        <v>1048</v>
      </c>
      <c r="V1057" s="252">
        <f t="shared" si="342"/>
        <v>0.62940496899865928</v>
      </c>
      <c r="W1057" s="252">
        <f t="shared" si="343"/>
        <v>1.1805182399015404E-3</v>
      </c>
      <c r="X1057" s="253">
        <f t="shared" si="344"/>
        <v>4.7564065139700838E-276</v>
      </c>
      <c r="Y1057" s="254">
        <f t="shared" si="357"/>
        <v>47951</v>
      </c>
      <c r="Z1057" s="255">
        <f t="shared" si="345"/>
        <v>9.4410745349798884</v>
      </c>
      <c r="AA1057" s="255">
        <f t="shared" si="346"/>
        <v>2.1249328318227727E-2</v>
      </c>
      <c r="AB1057" s="253">
        <f t="shared" si="347"/>
        <v>7.6102504223521338E-274</v>
      </c>
      <c r="AC1057" s="256">
        <f t="shared" si="339"/>
        <v>859.13778268316992</v>
      </c>
      <c r="AD1057" s="257">
        <f t="shared" si="340"/>
        <v>5.1848361096475646</v>
      </c>
      <c r="AE1057" s="258">
        <f t="shared" si="341"/>
        <v>4.9466627745288875E-272</v>
      </c>
      <c r="AF1057" s="236">
        <f t="shared" si="348"/>
        <v>864.32261879281748</v>
      </c>
      <c r="AG1057" s="237">
        <f t="shared" si="358"/>
        <v>5.3495241616192207E-2</v>
      </c>
      <c r="AH1057" s="254">
        <f t="shared" si="359"/>
        <v>38864</v>
      </c>
      <c r="AI1057" s="259">
        <f t="shared" si="349"/>
        <v>54.758232302883357</v>
      </c>
      <c r="AJ1057" s="259">
        <f t="shared" si="350"/>
        <v>5.5484357275372403E-2</v>
      </c>
      <c r="AK1057" s="253">
        <f t="shared" si="351"/>
        <v>8.3712754645873473E-273</v>
      </c>
      <c r="AL1057" s="256">
        <f t="shared" si="352"/>
        <v>4982.9991395623856</v>
      </c>
      <c r="AM1057" s="257">
        <f t="shared" si="353"/>
        <v>13.538183175190866</v>
      </c>
      <c r="AN1057" s="258">
        <f t="shared" si="354"/>
        <v>5.4413290519817766E-271</v>
      </c>
      <c r="AO1057" s="236">
        <f t="shared" si="355"/>
        <v>4996.5373227375767</v>
      </c>
      <c r="AP1057" s="241">
        <f t="shared" si="356"/>
        <v>3.7347515212748636E-2</v>
      </c>
    </row>
    <row r="1058" spans="21:42">
      <c r="U1058" s="251">
        <v>1049</v>
      </c>
      <c r="V1058" s="252">
        <f t="shared" si="342"/>
        <v>0.62912697490859326</v>
      </c>
      <c r="W1058" s="252">
        <f t="shared" si="343"/>
        <v>1.1729483208837105E-3</v>
      </c>
      <c r="X1058" s="253">
        <f t="shared" si="344"/>
        <v>2.5975651270161307E-276</v>
      </c>
      <c r="Y1058" s="254">
        <f t="shared" si="357"/>
        <v>47958</v>
      </c>
      <c r="Z1058" s="255">
        <f t="shared" si="345"/>
        <v>9.436904623628898</v>
      </c>
      <c r="AA1058" s="255">
        <f t="shared" si="346"/>
        <v>2.1113069775906788E-2</v>
      </c>
      <c r="AB1058" s="253">
        <f t="shared" si="347"/>
        <v>4.1561042032258089E-274</v>
      </c>
      <c r="AC1058" s="256">
        <f t="shared" si="339"/>
        <v>858.7583207502297</v>
      </c>
      <c r="AD1058" s="257">
        <f t="shared" si="340"/>
        <v>5.1515890253212566</v>
      </c>
      <c r="AE1058" s="258">
        <f t="shared" si="341"/>
        <v>2.7014677320967759E-272</v>
      </c>
      <c r="AF1058" s="236">
        <f t="shared" si="348"/>
        <v>863.909909775551</v>
      </c>
      <c r="AG1058" s="237">
        <f t="shared" si="358"/>
        <v>5.3469697949839141E-2</v>
      </c>
      <c r="AH1058" s="254">
        <f t="shared" si="359"/>
        <v>38871</v>
      </c>
      <c r="AI1058" s="259">
        <f t="shared" si="349"/>
        <v>54.734046817047613</v>
      </c>
      <c r="AJ1058" s="259">
        <f t="shared" si="350"/>
        <v>5.5128571081534392E-2</v>
      </c>
      <c r="AK1058" s="253">
        <f t="shared" si="351"/>
        <v>4.5717146235483903E-273</v>
      </c>
      <c r="AL1058" s="256">
        <f t="shared" si="352"/>
        <v>4980.7982603513328</v>
      </c>
      <c r="AM1058" s="257">
        <f t="shared" si="353"/>
        <v>13.45137134389439</v>
      </c>
      <c r="AN1058" s="258">
        <f t="shared" si="354"/>
        <v>2.9716145053064529E-271</v>
      </c>
      <c r="AO1058" s="236">
        <f t="shared" si="355"/>
        <v>4994.2496316952274</v>
      </c>
      <c r="AP1058" s="241">
        <f t="shared" si="356"/>
        <v>3.733041545535918E-2</v>
      </c>
    </row>
    <row r="1059" spans="21:42">
      <c r="U1059" s="251">
        <v>1050</v>
      </c>
      <c r="V1059" s="252">
        <f t="shared" si="342"/>
        <v>0.62884910360229573</v>
      </c>
      <c r="W1059" s="252">
        <f t="shared" si="343"/>
        <v>1.1654269429828227E-3</v>
      </c>
      <c r="X1059" s="253">
        <f t="shared" si="344"/>
        <v>1.4185803020144325E-276</v>
      </c>
      <c r="Y1059" s="254">
        <f t="shared" si="357"/>
        <v>47965</v>
      </c>
      <c r="Z1059" s="255">
        <f t="shared" si="345"/>
        <v>9.4327365540344363</v>
      </c>
      <c r="AA1059" s="255">
        <f t="shared" si="346"/>
        <v>2.0977684973690808E-2</v>
      </c>
      <c r="AB1059" s="253">
        <f t="shared" si="347"/>
        <v>2.2697284832230919E-274</v>
      </c>
      <c r="AC1059" s="256">
        <f t="shared" si="339"/>
        <v>858.37902641713356</v>
      </c>
      <c r="AD1059" s="257">
        <f t="shared" si="340"/>
        <v>5.118555133580557</v>
      </c>
      <c r="AE1059" s="258">
        <f t="shared" si="341"/>
        <v>1.4753235140950099E-272</v>
      </c>
      <c r="AF1059" s="236">
        <f t="shared" si="348"/>
        <v>863.49758155071413</v>
      </c>
      <c r="AG1059" s="237">
        <f t="shared" si="358"/>
        <v>5.344417785174934E-2</v>
      </c>
      <c r="AH1059" s="254">
        <f t="shared" si="359"/>
        <v>38878</v>
      </c>
      <c r="AI1059" s="259">
        <f t="shared" si="349"/>
        <v>54.709872013399732</v>
      </c>
      <c r="AJ1059" s="259">
        <f t="shared" si="350"/>
        <v>5.4775066320192668E-2</v>
      </c>
      <c r="AK1059" s="253">
        <f t="shared" si="351"/>
        <v>2.4967013315454011E-273</v>
      </c>
      <c r="AL1059" s="256">
        <f t="shared" si="352"/>
        <v>4978.598353219375</v>
      </c>
      <c r="AM1059" s="257">
        <f t="shared" si="353"/>
        <v>13.365116182127011</v>
      </c>
      <c r="AN1059" s="258">
        <f t="shared" si="354"/>
        <v>1.6228558655045109E-271</v>
      </c>
      <c r="AO1059" s="236">
        <f t="shared" si="355"/>
        <v>4991.9634694015022</v>
      </c>
      <c r="AP1059" s="241">
        <f t="shared" si="356"/>
        <v>3.7313327124875749E-2</v>
      </c>
    </row>
    <row r="1060" spans="21:42">
      <c r="U1060" s="251">
        <v>1051</v>
      </c>
      <c r="V1060" s="252">
        <f t="shared" si="342"/>
        <v>0.62857135502553618</v>
      </c>
      <c r="W1060" s="252">
        <f t="shared" si="343"/>
        <v>1.1579537949353068E-3</v>
      </c>
      <c r="X1060" s="253">
        <f t="shared" si="344"/>
        <v>7.7471400132909555E-277</v>
      </c>
      <c r="Y1060" s="254">
        <f t="shared" si="357"/>
        <v>47972</v>
      </c>
      <c r="Z1060" s="255">
        <f t="shared" si="345"/>
        <v>9.428570325383042</v>
      </c>
      <c r="AA1060" s="255">
        <f t="shared" si="346"/>
        <v>2.0843168308835522E-2</v>
      </c>
      <c r="AB1060" s="253">
        <f t="shared" si="347"/>
        <v>1.2395424021265528E-274</v>
      </c>
      <c r="AC1060" s="256">
        <f t="shared" si="339"/>
        <v>857.99989960985681</v>
      </c>
      <c r="AD1060" s="257">
        <f t="shared" si="340"/>
        <v>5.0857330673558678</v>
      </c>
      <c r="AE1060" s="258">
        <f t="shared" si="341"/>
        <v>8.0570256138225936E-273</v>
      </c>
      <c r="AF1060" s="236">
        <f t="shared" si="348"/>
        <v>863.08563267721263</v>
      </c>
      <c r="AG1060" s="237">
        <f t="shared" si="358"/>
        <v>5.341868123272963E-2</v>
      </c>
      <c r="AH1060" s="254">
        <f t="shared" si="359"/>
        <v>38885</v>
      </c>
      <c r="AI1060" s="259">
        <f t="shared" si="349"/>
        <v>54.685707887221646</v>
      </c>
      <c r="AJ1060" s="259">
        <f t="shared" si="350"/>
        <v>5.4423828361959421E-2</v>
      </c>
      <c r="AK1060" s="253">
        <f t="shared" si="351"/>
        <v>1.3634966423392081E-273</v>
      </c>
      <c r="AL1060" s="256">
        <f t="shared" si="352"/>
        <v>4976.3994177371696</v>
      </c>
      <c r="AM1060" s="257">
        <f t="shared" si="353"/>
        <v>13.279414120318098</v>
      </c>
      <c r="AN1060" s="258">
        <f t="shared" si="354"/>
        <v>8.8627281752048519E-272</v>
      </c>
      <c r="AO1060" s="236">
        <f t="shared" si="355"/>
        <v>4989.6788318574881</v>
      </c>
      <c r="AP1060" s="241">
        <f t="shared" si="356"/>
        <v>3.7296250191407768E-2</v>
      </c>
    </row>
    <row r="1061" spans="21:42">
      <c r="U1061" s="251">
        <v>1052</v>
      </c>
      <c r="V1061" s="252">
        <f t="shared" si="342"/>
        <v>0.62829372912410741</v>
      </c>
      <c r="W1061" s="252">
        <f t="shared" si="343"/>
        <v>1.1505285674735268E-3</v>
      </c>
      <c r="X1061" s="253">
        <f t="shared" si="344"/>
        <v>4.2308622430678832E-277</v>
      </c>
      <c r="Y1061" s="254">
        <f t="shared" si="357"/>
        <v>47979</v>
      </c>
      <c r="Z1061" s="255">
        <f t="shared" si="345"/>
        <v>9.4244059368616107</v>
      </c>
      <c r="AA1061" s="255">
        <f t="shared" si="346"/>
        <v>2.0709514214523481E-2</v>
      </c>
      <c r="AB1061" s="253">
        <f t="shared" si="347"/>
        <v>6.7693795889086133E-275</v>
      </c>
      <c r="AC1061" s="256">
        <f t="shared" si="339"/>
        <v>857.62094025440661</v>
      </c>
      <c r="AD1061" s="257">
        <f t="shared" si="340"/>
        <v>5.0531214683437282</v>
      </c>
      <c r="AE1061" s="258">
        <f t="shared" si="341"/>
        <v>4.4000967327905992E-273</v>
      </c>
      <c r="AF1061" s="236">
        <f t="shared" si="348"/>
        <v>862.67406172275037</v>
      </c>
      <c r="AG1061" s="237">
        <f t="shared" si="358"/>
        <v>5.3393208004131359E-2</v>
      </c>
      <c r="AH1061" s="254">
        <f t="shared" si="359"/>
        <v>38892</v>
      </c>
      <c r="AI1061" s="259">
        <f t="shared" si="349"/>
        <v>54.661554433797342</v>
      </c>
      <c r="AJ1061" s="259">
        <f t="shared" si="350"/>
        <v>5.4074842671255757E-2</v>
      </c>
      <c r="AK1061" s="253">
        <f t="shared" si="351"/>
        <v>7.4463175477994744E-274</v>
      </c>
      <c r="AL1061" s="256">
        <f t="shared" si="352"/>
        <v>4974.2014534755581</v>
      </c>
      <c r="AM1061" s="257">
        <f t="shared" si="353"/>
        <v>13.194261611786406</v>
      </c>
      <c r="AN1061" s="258">
        <f t="shared" si="354"/>
        <v>4.8401064060696584E-272</v>
      </c>
      <c r="AO1061" s="236">
        <f t="shared" si="355"/>
        <v>4987.3957150873448</v>
      </c>
      <c r="AP1061" s="241">
        <f t="shared" si="356"/>
        <v>3.7279184625237098E-2</v>
      </c>
    </row>
    <row r="1062" spans="21:42">
      <c r="U1062" s="251">
        <v>1053</v>
      </c>
      <c r="V1062" s="252">
        <f t="shared" si="342"/>
        <v>0.62801622584382677</v>
      </c>
      <c r="W1062" s="252">
        <f t="shared" si="343"/>
        <v>1.1431509533129849E-3</v>
      </c>
      <c r="X1062" s="253">
        <f t="shared" si="344"/>
        <v>2.3105552873844945E-277</v>
      </c>
      <c r="Y1062" s="254">
        <f t="shared" si="357"/>
        <v>47986</v>
      </c>
      <c r="Z1062" s="255">
        <f t="shared" si="345"/>
        <v>9.4202433876574023</v>
      </c>
      <c r="AA1062" s="255">
        <f t="shared" si="346"/>
        <v>2.0576717159633728E-2</v>
      </c>
      <c r="AB1062" s="253">
        <f t="shared" si="347"/>
        <v>3.696888459815191E-275</v>
      </c>
      <c r="AC1062" s="256">
        <f t="shared" si="339"/>
        <v>857.24214827682351</v>
      </c>
      <c r="AD1062" s="257">
        <f t="shared" si="340"/>
        <v>5.0207189869506283</v>
      </c>
      <c r="AE1062" s="258">
        <f t="shared" si="341"/>
        <v>2.4029774988798738E-273</v>
      </c>
      <c r="AF1062" s="236">
        <f t="shared" si="348"/>
        <v>862.26286726377418</v>
      </c>
      <c r="AG1062" s="237">
        <f t="shared" si="358"/>
        <v>5.3367758077847015E-2</v>
      </c>
      <c r="AH1062" s="254">
        <f t="shared" si="359"/>
        <v>38899</v>
      </c>
      <c r="AI1062" s="259">
        <f t="shared" si="349"/>
        <v>54.637411648412929</v>
      </c>
      <c r="AJ1062" s="259">
        <f t="shared" si="350"/>
        <v>5.3728094805710287E-2</v>
      </c>
      <c r="AK1062" s="253">
        <f t="shared" si="351"/>
        <v>4.0665773057967103E-274</v>
      </c>
      <c r="AL1062" s="256">
        <f t="shared" si="352"/>
        <v>4972.0044600055762</v>
      </c>
      <c r="AM1062" s="257">
        <f t="shared" si="353"/>
        <v>13.109655132593309</v>
      </c>
      <c r="AN1062" s="258">
        <f t="shared" si="354"/>
        <v>2.6432752487678615E-272</v>
      </c>
      <c r="AO1062" s="236">
        <f t="shared" si="355"/>
        <v>4985.1141151381698</v>
      </c>
      <c r="AP1062" s="241">
        <f t="shared" si="356"/>
        <v>3.7262130396817056E-2</v>
      </c>
    </row>
    <row r="1063" spans="21:42">
      <c r="U1063" s="251">
        <v>1054</v>
      </c>
      <c r="V1063" s="252">
        <f t="shared" si="342"/>
        <v>0.62773884513053513</v>
      </c>
      <c r="W1063" s="252">
        <f t="shared" si="343"/>
        <v>1.135820647139608E-3</v>
      </c>
      <c r="X1063" s="253">
        <f t="shared" si="344"/>
        <v>1.2618387055280888E-277</v>
      </c>
      <c r="Y1063" s="254">
        <f t="shared" si="357"/>
        <v>47993</v>
      </c>
      <c r="Z1063" s="255">
        <f t="shared" si="345"/>
        <v>9.4160826769580268</v>
      </c>
      <c r="AA1063" s="255">
        <f t="shared" si="346"/>
        <v>2.0444771648512945E-2</v>
      </c>
      <c r="AB1063" s="253">
        <f t="shared" si="347"/>
        <v>2.0189419288449423E-275</v>
      </c>
      <c r="AC1063" s="256">
        <f t="shared" si="339"/>
        <v>856.8635236031804</v>
      </c>
      <c r="AD1063" s="257">
        <f t="shared" si="340"/>
        <v>4.988524282237158</v>
      </c>
      <c r="AE1063" s="258">
        <f t="shared" si="341"/>
        <v>1.3123122537492125E-273</v>
      </c>
      <c r="AF1063" s="236">
        <f t="shared" si="348"/>
        <v>861.85204788541751</v>
      </c>
      <c r="AG1063" s="237">
        <f t="shared" si="358"/>
        <v>5.3342331366306707E-2</v>
      </c>
      <c r="AH1063" s="254">
        <f t="shared" si="359"/>
        <v>38906</v>
      </c>
      <c r="AI1063" s="259">
        <f t="shared" si="349"/>
        <v>54.613279526356557</v>
      </c>
      <c r="AJ1063" s="259">
        <f t="shared" si="350"/>
        <v>5.3383570415561576E-2</v>
      </c>
      <c r="AK1063" s="253">
        <f t="shared" si="351"/>
        <v>2.2208361217294363E-274</v>
      </c>
      <c r="AL1063" s="256">
        <f t="shared" si="352"/>
        <v>4969.8084368984464</v>
      </c>
      <c r="AM1063" s="257">
        <f t="shared" si="353"/>
        <v>13.025591181397026</v>
      </c>
      <c r="AN1063" s="258">
        <f t="shared" si="354"/>
        <v>1.4435434791241336E-272</v>
      </c>
      <c r="AO1063" s="236">
        <f t="shared" si="355"/>
        <v>4982.8340280798438</v>
      </c>
      <c r="AP1063" s="241">
        <f t="shared" si="356"/>
        <v>3.7245087476771264E-2</v>
      </c>
    </row>
    <row r="1064" spans="21:42">
      <c r="U1064" s="251">
        <v>1055</v>
      </c>
      <c r="V1064" s="252">
        <f t="shared" si="342"/>
        <v>0.62746158693009724</v>
      </c>
      <c r="W1064" s="252">
        <f t="shared" si="343"/>
        <v>1.1285373455971056E-3</v>
      </c>
      <c r="X1064" s="253">
        <f t="shared" si="344"/>
        <v>6.8911439923655103E-278</v>
      </c>
      <c r="Y1064" s="254">
        <f t="shared" si="357"/>
        <v>48000</v>
      </c>
      <c r="Z1064" s="255">
        <f t="shared" si="345"/>
        <v>9.4119238039514581</v>
      </c>
      <c r="AA1064" s="255">
        <f t="shared" si="346"/>
        <v>2.03136722207479E-2</v>
      </c>
      <c r="AB1064" s="253">
        <f t="shared" si="347"/>
        <v>1.1025830387784816E-275</v>
      </c>
      <c r="AC1064" s="256">
        <f t="shared" si="339"/>
        <v>856.48506615958252</v>
      </c>
      <c r="AD1064" s="257">
        <f t="shared" si="340"/>
        <v>4.9565360218624877</v>
      </c>
      <c r="AE1064" s="258">
        <f t="shared" si="341"/>
        <v>7.16678975206013E-274</v>
      </c>
      <c r="AF1064" s="236">
        <f t="shared" si="348"/>
        <v>861.44160218144498</v>
      </c>
      <c r="AG1064" s="237">
        <f t="shared" si="358"/>
        <v>5.3316927782474779E-2</v>
      </c>
      <c r="AH1064" s="254">
        <f t="shared" si="359"/>
        <v>38913</v>
      </c>
      <c r="AI1064" s="259">
        <f t="shared" si="349"/>
        <v>54.589158062918457</v>
      </c>
      <c r="AJ1064" s="259">
        <f t="shared" si="350"/>
        <v>5.304125524306396E-2</v>
      </c>
      <c r="AK1064" s="253">
        <f t="shared" si="351"/>
        <v>1.2128413426563297E-274</v>
      </c>
      <c r="AL1064" s="256">
        <f t="shared" si="352"/>
        <v>4967.6133837255793</v>
      </c>
      <c r="AM1064" s="257">
        <f t="shared" si="353"/>
        <v>12.942066279307607</v>
      </c>
      <c r="AN1064" s="258">
        <f t="shared" si="354"/>
        <v>7.8834687272661433E-273</v>
      </c>
      <c r="AO1064" s="236">
        <f t="shared" si="355"/>
        <v>4980.5554500048866</v>
      </c>
      <c r="AP1064" s="241">
        <f t="shared" si="356"/>
        <v>3.7228055835892566E-2</v>
      </c>
    </row>
    <row r="1065" spans="21:42">
      <c r="U1065" s="251">
        <v>1056</v>
      </c>
      <c r="V1065" s="252">
        <f t="shared" si="342"/>
        <v>0.62718445118840194</v>
      </c>
      <c r="W1065" s="252">
        <f t="shared" si="343"/>
        <v>1.1213007472744238E-3</v>
      </c>
      <c r="X1065" s="253">
        <f t="shared" si="344"/>
        <v>3.7633863437119133E-278</v>
      </c>
      <c r="Y1065" s="254">
        <f t="shared" si="357"/>
        <v>48007</v>
      </c>
      <c r="Z1065" s="255">
        <f t="shared" si="345"/>
        <v>9.4077667678260291</v>
      </c>
      <c r="AA1065" s="255">
        <f t="shared" si="346"/>
        <v>2.0183413450939627E-2</v>
      </c>
      <c r="AB1065" s="253">
        <f t="shared" si="347"/>
        <v>6.0214181499390609E-276</v>
      </c>
      <c r="AC1065" s="256">
        <f t="shared" si="339"/>
        <v>856.10677587216867</v>
      </c>
      <c r="AD1065" s="257">
        <f t="shared" si="340"/>
        <v>4.9247528820292681</v>
      </c>
      <c r="AE1065" s="258">
        <f t="shared" si="341"/>
        <v>3.9139217974603892E-274</v>
      </c>
      <c r="AF1065" s="236">
        <f t="shared" si="348"/>
        <v>861.03152875419789</v>
      </c>
      <c r="AG1065" s="237">
        <f t="shared" si="358"/>
        <v>5.3291547239846374E-2</v>
      </c>
      <c r="AH1065" s="254">
        <f t="shared" si="359"/>
        <v>38920</v>
      </c>
      <c r="AI1065" s="259">
        <f t="shared" si="349"/>
        <v>54.565047253390972</v>
      </c>
      <c r="AJ1065" s="259">
        <f t="shared" si="350"/>
        <v>5.2701135121897918E-2</v>
      </c>
      <c r="AK1065" s="253">
        <f t="shared" si="351"/>
        <v>6.6235599649329678E-275</v>
      </c>
      <c r="AL1065" s="256">
        <f t="shared" si="352"/>
        <v>4965.4193000585783</v>
      </c>
      <c r="AM1065" s="257">
        <f t="shared" si="353"/>
        <v>12.859076969743093</v>
      </c>
      <c r="AN1065" s="258">
        <f t="shared" si="354"/>
        <v>4.3053139772064285E-273</v>
      </c>
      <c r="AO1065" s="236">
        <f t="shared" si="355"/>
        <v>4978.2783770283213</v>
      </c>
      <c r="AP1065" s="241">
        <f t="shared" si="356"/>
        <v>3.7211035445141989E-2</v>
      </c>
    </row>
    <row r="1066" spans="21:42">
      <c r="U1066" s="251">
        <v>1057</v>
      </c>
      <c r="V1066" s="252">
        <f t="shared" si="342"/>
        <v>0.62690743785136238</v>
      </c>
      <c r="W1066" s="252">
        <f t="shared" si="343"/>
        <v>1.1141105526932657E-3</v>
      </c>
      <c r="X1066" s="253">
        <f t="shared" si="344"/>
        <v>2.0552577028905744E-278</v>
      </c>
      <c r="Y1066" s="254">
        <f t="shared" si="357"/>
        <v>48014</v>
      </c>
      <c r="Z1066" s="255">
        <f t="shared" si="345"/>
        <v>9.4036115677704366</v>
      </c>
      <c r="AA1066" s="255">
        <f t="shared" si="346"/>
        <v>2.0053989948478783E-2</v>
      </c>
      <c r="AB1066" s="253">
        <f t="shared" si="347"/>
        <v>3.2884123246249189E-276</v>
      </c>
      <c r="AC1066" s="256">
        <f t="shared" si="339"/>
        <v>855.72865266710949</v>
      </c>
      <c r="AD1066" s="257">
        <f t="shared" si="340"/>
        <v>4.8931735474288223</v>
      </c>
      <c r="AE1066" s="258">
        <f t="shared" si="341"/>
        <v>2.1374680110061974E-274</v>
      </c>
      <c r="AF1066" s="236">
        <f t="shared" si="348"/>
        <v>860.62182621453826</v>
      </c>
      <c r="AG1066" s="237">
        <f t="shared" si="358"/>
        <v>5.3266189652444035E-2</v>
      </c>
      <c r="AH1066" s="254">
        <f t="shared" si="359"/>
        <v>38927</v>
      </c>
      <c r="AI1066" s="259">
        <f t="shared" si="349"/>
        <v>54.540947093068525</v>
      </c>
      <c r="AJ1066" s="259">
        <f t="shared" si="350"/>
        <v>5.2363195976583489E-2</v>
      </c>
      <c r="AK1066" s="253">
        <f t="shared" si="351"/>
        <v>3.6172535570874108E-275</v>
      </c>
      <c r="AL1066" s="256">
        <f t="shared" si="352"/>
        <v>4963.226185469236</v>
      </c>
      <c r="AM1066" s="257">
        <f t="shared" si="353"/>
        <v>12.776619818286372</v>
      </c>
      <c r="AN1066" s="258">
        <f t="shared" si="354"/>
        <v>2.351214812106817E-273</v>
      </c>
      <c r="AO1066" s="236">
        <f t="shared" si="355"/>
        <v>4976.0028052875223</v>
      </c>
      <c r="AP1066" s="241">
        <f t="shared" si="356"/>
        <v>3.7194026275647663E-2</v>
      </c>
    </row>
    <row r="1067" spans="21:42">
      <c r="U1067" s="251">
        <v>1058</v>
      </c>
      <c r="V1067" s="252">
        <f t="shared" si="342"/>
        <v>0.62663054686491448</v>
      </c>
      <c r="W1067" s="252">
        <f t="shared" si="343"/>
        <v>1.106966464295697E-3</v>
      </c>
      <c r="X1067" s="253">
        <f t="shared" si="344"/>
        <v>1.122415781826091E-278</v>
      </c>
      <c r="Y1067" s="254">
        <f t="shared" si="357"/>
        <v>48021</v>
      </c>
      <c r="Z1067" s="255">
        <f t="shared" si="345"/>
        <v>9.399458202973717</v>
      </c>
      <c r="AA1067" s="255">
        <f t="shared" si="346"/>
        <v>1.9925396357322545E-2</v>
      </c>
      <c r="AB1067" s="253">
        <f t="shared" si="347"/>
        <v>1.7958652509217456E-276</v>
      </c>
      <c r="AC1067" s="256">
        <f t="shared" si="339"/>
        <v>855.35069647060823</v>
      </c>
      <c r="AD1067" s="257">
        <f t="shared" si="340"/>
        <v>4.8617967111867006</v>
      </c>
      <c r="AE1067" s="258">
        <f t="shared" si="341"/>
        <v>1.1673124130991346E-274</v>
      </c>
      <c r="AF1067" s="236">
        <f t="shared" si="348"/>
        <v>860.21249318179491</v>
      </c>
      <c r="AG1067" s="237">
        <f t="shared" si="358"/>
        <v>5.3240854934814313E-2</v>
      </c>
      <c r="AH1067" s="254">
        <f t="shared" si="359"/>
        <v>38934</v>
      </c>
      <c r="AI1067" s="259">
        <f t="shared" si="349"/>
        <v>54.516857577247563</v>
      </c>
      <c r="AJ1067" s="259">
        <f t="shared" si="350"/>
        <v>5.2027423821897754E-2</v>
      </c>
      <c r="AK1067" s="253">
        <f t="shared" si="351"/>
        <v>1.9754517760139202E-275</v>
      </c>
      <c r="AL1067" s="256">
        <f t="shared" si="352"/>
        <v>4961.0340395295279</v>
      </c>
      <c r="AM1067" s="257">
        <f t="shared" si="353"/>
        <v>12.694691412543053</v>
      </c>
      <c r="AN1067" s="258">
        <f t="shared" si="354"/>
        <v>1.2840436544090482E-273</v>
      </c>
      <c r="AO1067" s="236">
        <f t="shared" si="355"/>
        <v>4973.7287309420708</v>
      </c>
      <c r="AP1067" s="241">
        <f t="shared" si="356"/>
        <v>3.7177028298703674E-2</v>
      </c>
    </row>
    <row r="1068" spans="21:42">
      <c r="U1068" s="251">
        <v>1059</v>
      </c>
      <c r="V1068" s="252">
        <f t="shared" si="342"/>
        <v>0.62635377817501914</v>
      </c>
      <c r="W1068" s="252">
        <f t="shared" si="343"/>
        <v>1.0998681864318404E-3</v>
      </c>
      <c r="X1068" s="253">
        <f t="shared" si="344"/>
        <v>6.1297285762288184E-279</v>
      </c>
      <c r="Y1068" s="254">
        <f t="shared" si="357"/>
        <v>48028</v>
      </c>
      <c r="Z1068" s="255">
        <f t="shared" si="345"/>
        <v>9.3953066726252867</v>
      </c>
      <c r="AA1068" s="255">
        <f t="shared" si="346"/>
        <v>1.9797627355773128E-2</v>
      </c>
      <c r="AB1068" s="253">
        <f t="shared" si="347"/>
        <v>9.8075657219661096E-277</v>
      </c>
      <c r="AC1068" s="256">
        <f t="shared" si="339"/>
        <v>854.97290720890101</v>
      </c>
      <c r="AD1068" s="257">
        <f t="shared" si="340"/>
        <v>4.8306210748086427</v>
      </c>
      <c r="AE1068" s="258">
        <f t="shared" si="341"/>
        <v>6.3749177192779698E-275</v>
      </c>
      <c r="AF1068" s="236">
        <f t="shared" si="348"/>
        <v>859.80352828370962</v>
      </c>
      <c r="AG1068" s="237">
        <f t="shared" si="358"/>
        <v>5.3215543002024489E-2</v>
      </c>
      <c r="AH1068" s="254">
        <f t="shared" si="359"/>
        <v>38941</v>
      </c>
      <c r="AI1068" s="259">
        <f t="shared" si="349"/>
        <v>54.492778701226662</v>
      </c>
      <c r="AJ1068" s="259">
        <f t="shared" si="350"/>
        <v>5.16938047622965E-2</v>
      </c>
      <c r="AK1068" s="253">
        <f t="shared" si="351"/>
        <v>1.078832229416272E-275</v>
      </c>
      <c r="AL1068" s="256">
        <f t="shared" si="352"/>
        <v>4958.8428618116259</v>
      </c>
      <c r="AM1068" s="257">
        <f t="shared" si="353"/>
        <v>12.613288362000345</v>
      </c>
      <c r="AN1068" s="258">
        <f t="shared" si="354"/>
        <v>7.0124094912057691E-274</v>
      </c>
      <c r="AO1068" s="236">
        <f t="shared" si="355"/>
        <v>4971.4561501736262</v>
      </c>
      <c r="AP1068" s="241">
        <f t="shared" si="356"/>
        <v>3.7160041485769152E-2</v>
      </c>
    </row>
    <row r="1069" spans="21:42">
      <c r="U1069" s="251">
        <v>1060</v>
      </c>
      <c r="V1069" s="252">
        <f t="shared" si="342"/>
        <v>0.62607713172766077</v>
      </c>
      <c r="W1069" s="252">
        <f t="shared" si="343"/>
        <v>1.0928154253476304E-3</v>
      </c>
      <c r="X1069" s="253">
        <f t="shared" si="344"/>
        <v>3.3475627326895413E-279</v>
      </c>
      <c r="Y1069" s="254">
        <f t="shared" si="357"/>
        <v>48035</v>
      </c>
      <c r="Z1069" s="255">
        <f t="shared" si="345"/>
        <v>9.3911569759149121</v>
      </c>
      <c r="AA1069" s="255">
        <f t="shared" si="346"/>
        <v>1.9670677656257348E-2</v>
      </c>
      <c r="AB1069" s="253">
        <f t="shared" si="347"/>
        <v>5.3561003723032658E-277</v>
      </c>
      <c r="AC1069" s="256">
        <f t="shared" si="339"/>
        <v>854.59528480825691</v>
      </c>
      <c r="AD1069" s="257">
        <f t="shared" si="340"/>
        <v>4.7996453481267922</v>
      </c>
      <c r="AE1069" s="258">
        <f t="shared" si="341"/>
        <v>3.4814652419971229E-275</v>
      </c>
      <c r="AF1069" s="236">
        <f t="shared" si="348"/>
        <v>859.39493015638368</v>
      </c>
      <c r="AG1069" s="237">
        <f t="shared" si="358"/>
        <v>5.3190253769659197E-2</v>
      </c>
      <c r="AH1069" s="254">
        <f t="shared" si="359"/>
        <v>38948</v>
      </c>
      <c r="AI1069" s="259">
        <f t="shared" si="349"/>
        <v>54.46871046030649</v>
      </c>
      <c r="AJ1069" s="259">
        <f t="shared" si="350"/>
        <v>5.136232499133863E-2</v>
      </c>
      <c r="AK1069" s="253">
        <f t="shared" si="351"/>
        <v>5.8917104095335925E-276</v>
      </c>
      <c r="AL1069" s="256">
        <f t="shared" si="352"/>
        <v>4956.65265188789</v>
      </c>
      <c r="AM1069" s="257">
        <f t="shared" si="353"/>
        <v>12.532407297886627</v>
      </c>
      <c r="AN1069" s="258">
        <f t="shared" si="354"/>
        <v>3.8296117661968352E-274</v>
      </c>
      <c r="AO1069" s="236">
        <f t="shared" si="355"/>
        <v>4969.1850591857765</v>
      </c>
      <c r="AP1069" s="241">
        <f t="shared" si="356"/>
        <v>3.7143065808467143E-2</v>
      </c>
    </row>
    <row r="1070" spans="21:42">
      <c r="U1070" s="251">
        <v>1061</v>
      </c>
      <c r="V1070" s="252">
        <f t="shared" si="342"/>
        <v>0.62580060746884736</v>
      </c>
      <c r="W1070" s="252">
        <f t="shared" si="343"/>
        <v>1.0858078891726648E-3</v>
      </c>
      <c r="X1070" s="253">
        <f t="shared" si="344"/>
        <v>1.8281684270245817E-279</v>
      </c>
      <c r="Y1070" s="254">
        <f t="shared" si="357"/>
        <v>48042</v>
      </c>
      <c r="Z1070" s="255">
        <f t="shared" si="345"/>
        <v>9.387009112032711</v>
      </c>
      <c r="AA1070" s="255">
        <f t="shared" si="346"/>
        <v>1.9544542005107968E-2</v>
      </c>
      <c r="AB1070" s="253">
        <f t="shared" si="347"/>
        <v>2.9250694832393308E-277</v>
      </c>
      <c r="AC1070" s="256">
        <f t="shared" si="339"/>
        <v>854.21782919497684</v>
      </c>
      <c r="AD1070" s="257">
        <f t="shared" si="340"/>
        <v>4.7688682492463439</v>
      </c>
      <c r="AE1070" s="258">
        <f t="shared" si="341"/>
        <v>1.9012951641055652E-275</v>
      </c>
      <c r="AF1070" s="236">
        <f t="shared" si="348"/>
        <v>858.98669744422318</v>
      </c>
      <c r="AG1070" s="237">
        <f t="shared" si="358"/>
        <v>5.3164987153817116E-2</v>
      </c>
      <c r="AH1070" s="254">
        <f t="shared" si="359"/>
        <v>38955</v>
      </c>
      <c r="AI1070" s="259">
        <f t="shared" si="349"/>
        <v>54.444652849789719</v>
      </c>
      <c r="AJ1070" s="259">
        <f t="shared" si="350"/>
        <v>5.1032970791115247E-2</v>
      </c>
      <c r="AK1070" s="253">
        <f t="shared" si="351"/>
        <v>3.217576431563264E-276</v>
      </c>
      <c r="AL1070" s="256">
        <f t="shared" si="352"/>
        <v>4954.4634093308641</v>
      </c>
      <c r="AM1070" s="257">
        <f t="shared" si="353"/>
        <v>12.45204487303212</v>
      </c>
      <c r="AN1070" s="258">
        <f t="shared" si="354"/>
        <v>2.0914246805161217E-274</v>
      </c>
      <c r="AO1070" s="236">
        <f t="shared" si="355"/>
        <v>4966.9154542038959</v>
      </c>
      <c r="AP1070" s="241">
        <f t="shared" si="356"/>
        <v>3.7126101238583516E-2</v>
      </c>
    </row>
    <row r="1071" spans="21:42">
      <c r="U1071" s="251">
        <v>1062</v>
      </c>
      <c r="V1071" s="252">
        <f t="shared" si="342"/>
        <v>0.62552420534461106</v>
      </c>
      <c r="W1071" s="252">
        <f t="shared" si="343"/>
        <v>1.0788452879081198E-3</v>
      </c>
      <c r="X1071" s="253">
        <f t="shared" si="344"/>
        <v>9.9839795829137484E-280</v>
      </c>
      <c r="Y1071" s="254">
        <f t="shared" si="357"/>
        <v>48049</v>
      </c>
      <c r="Z1071" s="255">
        <f t="shared" si="345"/>
        <v>9.3828630801691659</v>
      </c>
      <c r="AA1071" s="255">
        <f t="shared" si="346"/>
        <v>1.9419215182346156E-2</v>
      </c>
      <c r="AB1071" s="253">
        <f t="shared" si="347"/>
        <v>1.5974367332661999E-277</v>
      </c>
      <c r="AC1071" s="256">
        <f t="shared" si="339"/>
        <v>853.84054029539413</v>
      </c>
      <c r="AD1071" s="257">
        <f t="shared" si="340"/>
        <v>4.7382885044924619</v>
      </c>
      <c r="AE1071" s="258">
        <f t="shared" si="341"/>
        <v>1.0383338766230298E-275</v>
      </c>
      <c r="AF1071" s="236">
        <f t="shared" si="348"/>
        <v>858.57882879988665</v>
      </c>
      <c r="AG1071" s="237">
        <f t="shared" si="358"/>
        <v>5.3139743071107672E-2</v>
      </c>
      <c r="AH1071" s="254">
        <f t="shared" si="359"/>
        <v>38962</v>
      </c>
      <c r="AI1071" s="259">
        <f t="shared" si="349"/>
        <v>54.420605864981162</v>
      </c>
      <c r="AJ1071" s="259">
        <f t="shared" si="350"/>
        <v>5.0705728531681628E-2</v>
      </c>
      <c r="AK1071" s="253">
        <f t="shared" si="351"/>
        <v>1.7571804065928197E-276</v>
      </c>
      <c r="AL1071" s="256">
        <f t="shared" si="352"/>
        <v>4952.2751337132859</v>
      </c>
      <c r="AM1071" s="257">
        <f t="shared" si="353"/>
        <v>12.372197761730316</v>
      </c>
      <c r="AN1071" s="258">
        <f t="shared" si="354"/>
        <v>1.1421672642853327E-274</v>
      </c>
      <c r="AO1071" s="236">
        <f t="shared" si="355"/>
        <v>4964.6473314750165</v>
      </c>
      <c r="AP1071" s="241">
        <f t="shared" si="356"/>
        <v>3.7109147748066049E-2</v>
      </c>
    </row>
    <row r="1072" spans="21:42">
      <c r="U1072" s="251">
        <v>1063</v>
      </c>
      <c r="V1072" s="252">
        <f t="shared" si="342"/>
        <v>0.6252479253010077</v>
      </c>
      <c r="W1072" s="252">
        <f t="shared" si="343"/>
        <v>1.071927333414749E-3</v>
      </c>
      <c r="X1072" s="253">
        <f t="shared" si="344"/>
        <v>5.4524433765805485E-280</v>
      </c>
      <c r="Y1072" s="254">
        <f t="shared" si="357"/>
        <v>48056</v>
      </c>
      <c r="Z1072" s="255">
        <f t="shared" si="345"/>
        <v>9.378718879515116</v>
      </c>
      <c r="AA1072" s="255">
        <f t="shared" si="346"/>
        <v>1.9294692001465483E-2</v>
      </c>
      <c r="AB1072" s="253">
        <f t="shared" si="347"/>
        <v>8.7239094025288775E-278</v>
      </c>
      <c r="AC1072" s="256">
        <f t="shared" si="339"/>
        <v>853.46341803587552</v>
      </c>
      <c r="AD1072" s="257">
        <f t="shared" si="340"/>
        <v>4.7079048483575781</v>
      </c>
      <c r="AE1072" s="258">
        <f t="shared" si="341"/>
        <v>5.67054111164377E-276</v>
      </c>
      <c r="AF1072" s="236">
        <f t="shared" si="348"/>
        <v>858.17132288423306</v>
      </c>
      <c r="AG1072" s="237">
        <f t="shared" si="358"/>
        <v>5.3114521438647831E-2</v>
      </c>
      <c r="AH1072" s="254">
        <f t="shared" si="359"/>
        <v>38969</v>
      </c>
      <c r="AI1072" s="259">
        <f t="shared" si="349"/>
        <v>54.39656950118767</v>
      </c>
      <c r="AJ1072" s="259">
        <f t="shared" si="350"/>
        <v>5.0380584670493202E-2</v>
      </c>
      <c r="AK1072" s="253">
        <f t="shared" si="351"/>
        <v>9.5963003427817652E-277</v>
      </c>
      <c r="AL1072" s="256">
        <f t="shared" si="352"/>
        <v>4950.0878246080783</v>
      </c>
      <c r="AM1072" s="257">
        <f t="shared" si="353"/>
        <v>12.29286265960034</v>
      </c>
      <c r="AN1072" s="258">
        <f t="shared" si="354"/>
        <v>6.2375952228081474E-275</v>
      </c>
      <c r="AO1072" s="236">
        <f t="shared" si="355"/>
        <v>4962.3806872676787</v>
      </c>
      <c r="AP1072" s="241">
        <f t="shared" si="356"/>
        <v>3.7092205309023275E-2</v>
      </c>
    </row>
    <row r="1073" spans="21:42">
      <c r="U1073" s="251">
        <v>1064</v>
      </c>
      <c r="V1073" s="252">
        <f t="shared" si="342"/>
        <v>0.62497176728411707</v>
      </c>
      <c r="W1073" s="252">
        <f t="shared" si="343"/>
        <v>1.0650537394009669E-3</v>
      </c>
      <c r="X1073" s="253">
        <f t="shared" si="344"/>
        <v>2.9776842518479475E-280</v>
      </c>
      <c r="Y1073" s="254">
        <f t="shared" si="357"/>
        <v>48063</v>
      </c>
      <c r="Z1073" s="255">
        <f t="shared" si="345"/>
        <v>9.3745765092617557</v>
      </c>
      <c r="AA1073" s="255">
        <f t="shared" si="346"/>
        <v>1.9170967309217406E-2</v>
      </c>
      <c r="AB1073" s="253">
        <f t="shared" si="347"/>
        <v>4.7642948029567159E-278</v>
      </c>
      <c r="AC1073" s="256">
        <f t="shared" si="339"/>
        <v>853.0864623428198</v>
      </c>
      <c r="AD1073" s="257">
        <f t="shared" si="340"/>
        <v>4.6777160234490465</v>
      </c>
      <c r="AE1073" s="258">
        <f t="shared" si="341"/>
        <v>3.0967916219218652E-276</v>
      </c>
      <c r="AF1073" s="236">
        <f t="shared" si="348"/>
        <v>857.76417836626888</v>
      </c>
      <c r="AG1073" s="237">
        <f t="shared" si="358"/>
        <v>5.3089322174058852E-2</v>
      </c>
      <c r="AH1073" s="254">
        <f t="shared" si="359"/>
        <v>38976</v>
      </c>
      <c r="AI1073" s="259">
        <f t="shared" si="349"/>
        <v>54.372543753718183</v>
      </c>
      <c r="AJ1073" s="259">
        <f t="shared" si="350"/>
        <v>5.0057525751845446E-2</v>
      </c>
      <c r="AK1073" s="253">
        <f t="shared" si="351"/>
        <v>5.2407242832523877E-277</v>
      </c>
      <c r="AL1073" s="256">
        <f t="shared" si="352"/>
        <v>4947.9014815883547</v>
      </c>
      <c r="AM1073" s="257">
        <f t="shared" si="353"/>
        <v>12.214036283450287</v>
      </c>
      <c r="AN1073" s="258">
        <f t="shared" si="354"/>
        <v>3.406470784114052E-275</v>
      </c>
      <c r="AO1073" s="236">
        <f t="shared" si="355"/>
        <v>4960.1155178718054</v>
      </c>
      <c r="AP1073" s="241">
        <f t="shared" si="356"/>
        <v>3.7075273893723552E-2</v>
      </c>
    </row>
    <row r="1074" spans="21:42">
      <c r="U1074" s="251">
        <v>1065</v>
      </c>
      <c r="V1074" s="252">
        <f t="shared" si="342"/>
        <v>0.62469573124004263</v>
      </c>
      <c r="W1074" s="252">
        <f t="shared" si="343"/>
        <v>1.05822422141099E-3</v>
      </c>
      <c r="X1074" s="253">
        <f t="shared" si="344"/>
        <v>1.6261706708937695E-280</v>
      </c>
      <c r="Y1074" s="254">
        <f t="shared" si="357"/>
        <v>48070</v>
      </c>
      <c r="Z1074" s="255">
        <f t="shared" si="345"/>
        <v>9.3704359686006402</v>
      </c>
      <c r="AA1074" s="255">
        <f t="shared" si="346"/>
        <v>1.904803598539782E-2</v>
      </c>
      <c r="AB1074" s="253">
        <f t="shared" si="347"/>
        <v>2.6018730734300312E-278</v>
      </c>
      <c r="AC1074" s="256">
        <f t="shared" si="339"/>
        <v>852.70967314265818</v>
      </c>
      <c r="AD1074" s="257">
        <f t="shared" si="340"/>
        <v>4.6477207804370675</v>
      </c>
      <c r="AE1074" s="258">
        <f t="shared" si="341"/>
        <v>1.6912174977295205E-276</v>
      </c>
      <c r="AF1074" s="236">
        <f t="shared" si="348"/>
        <v>857.35739392309529</v>
      </c>
      <c r="AG1074" s="237">
        <f t="shared" si="358"/>
        <v>5.3064145195462972E-2</v>
      </c>
      <c r="AH1074" s="254">
        <f t="shared" si="359"/>
        <v>38983</v>
      </c>
      <c r="AI1074" s="259">
        <f t="shared" si="349"/>
        <v>54.348528617883709</v>
      </c>
      <c r="AJ1074" s="259">
        <f t="shared" si="350"/>
        <v>4.9736538406316533E-2</v>
      </c>
      <c r="AK1074" s="253">
        <f t="shared" si="351"/>
        <v>2.8620603807730344E-277</v>
      </c>
      <c r="AL1074" s="256">
        <f t="shared" si="352"/>
        <v>4945.7161042274174</v>
      </c>
      <c r="AM1074" s="257">
        <f t="shared" si="353"/>
        <v>12.135715371141234</v>
      </c>
      <c r="AN1074" s="258">
        <f t="shared" si="354"/>
        <v>1.8603392475024721E-275</v>
      </c>
      <c r="AO1074" s="236">
        <f t="shared" si="355"/>
        <v>4957.8518195985589</v>
      </c>
      <c r="AP1074" s="241">
        <f t="shared" si="356"/>
        <v>3.7058353474594005E-2</v>
      </c>
    </row>
    <row r="1075" spans="21:42">
      <c r="U1075" s="251">
        <v>1066</v>
      </c>
      <c r="V1075" s="252">
        <f t="shared" si="342"/>
        <v>0.6244198171149119</v>
      </c>
      <c r="W1075" s="252">
        <f t="shared" si="343"/>
        <v>1.0514384968130749E-3</v>
      </c>
      <c r="X1075" s="253">
        <f t="shared" si="344"/>
        <v>8.8808309653179678E-281</v>
      </c>
      <c r="Y1075" s="254">
        <f t="shared" si="357"/>
        <v>48077</v>
      </c>
      <c r="Z1075" s="255">
        <f t="shared" si="345"/>
        <v>9.3662972567236782</v>
      </c>
      <c r="AA1075" s="255">
        <f t="shared" si="346"/>
        <v>1.8925892942635348E-2</v>
      </c>
      <c r="AB1075" s="253">
        <f t="shared" si="347"/>
        <v>1.4209329544508749E-278</v>
      </c>
      <c r="AC1075" s="256">
        <f t="shared" si="339"/>
        <v>852.33305036185459</v>
      </c>
      <c r="AD1075" s="257">
        <f t="shared" si="340"/>
        <v>4.6179178780030243</v>
      </c>
      <c r="AE1075" s="258">
        <f t="shared" si="341"/>
        <v>9.2360642039306871E-277</v>
      </c>
      <c r="AF1075" s="236">
        <f t="shared" si="348"/>
        <v>856.95096823985762</v>
      </c>
      <c r="AG1075" s="237">
        <f t="shared" si="358"/>
        <v>5.3038990421480324E-2</v>
      </c>
      <c r="AH1075" s="254">
        <f t="shared" si="359"/>
        <v>38990</v>
      </c>
      <c r="AI1075" s="259">
        <f t="shared" si="349"/>
        <v>54.324524088997336</v>
      </c>
      <c r="AJ1075" s="259">
        <f t="shared" si="350"/>
        <v>4.9417609350214518E-2</v>
      </c>
      <c r="AK1075" s="253">
        <f t="shared" si="351"/>
        <v>1.5630262498959624E-277</v>
      </c>
      <c r="AL1075" s="256">
        <f t="shared" si="352"/>
        <v>4943.531692098757</v>
      </c>
      <c r="AM1075" s="257">
        <f t="shared" si="353"/>
        <v>12.057896681452343</v>
      </c>
      <c r="AN1075" s="258">
        <f t="shared" si="354"/>
        <v>1.0159670624323755E-275</v>
      </c>
      <c r="AO1075" s="236">
        <f t="shared" si="355"/>
        <v>4955.5895887802089</v>
      </c>
      <c r="AP1075" s="241">
        <f t="shared" si="356"/>
        <v>3.7041444024219522E-2</v>
      </c>
    </row>
    <row r="1076" spans="21:42">
      <c r="U1076" s="251">
        <v>1067</v>
      </c>
      <c r="V1076" s="252">
        <f t="shared" si="342"/>
        <v>0.62414402485487575</v>
      </c>
      <c r="W1076" s="252">
        <f t="shared" si="343"/>
        <v>1.0446962847878135E-3</v>
      </c>
      <c r="X1076" s="253">
        <f t="shared" si="344"/>
        <v>4.8499926881108195E-281</v>
      </c>
      <c r="Y1076" s="254">
        <f t="shared" si="357"/>
        <v>48084</v>
      </c>
      <c r="Z1076" s="255">
        <f t="shared" si="345"/>
        <v>9.3621603728231371</v>
      </c>
      <c r="AA1076" s="255">
        <f t="shared" si="346"/>
        <v>1.8804533126180641E-2</v>
      </c>
      <c r="AB1076" s="253">
        <f t="shared" si="347"/>
        <v>7.7599883009773118E-279</v>
      </c>
      <c r="AC1076" s="256">
        <f t="shared" si="339"/>
        <v>851.95659392690538</v>
      </c>
      <c r="AD1076" s="257">
        <f t="shared" si="340"/>
        <v>4.5883060827880762</v>
      </c>
      <c r="AE1076" s="258">
        <f t="shared" si="341"/>
        <v>5.0439923956352519E-277</v>
      </c>
      <c r="AF1076" s="236">
        <f t="shared" si="348"/>
        <v>856.54490000969349</v>
      </c>
      <c r="AG1076" s="237">
        <f t="shared" si="358"/>
        <v>5.3013857771225692E-2</v>
      </c>
      <c r="AH1076" s="254">
        <f t="shared" si="359"/>
        <v>38997</v>
      </c>
      <c r="AI1076" s="259">
        <f t="shared" si="349"/>
        <v>54.300530162374187</v>
      </c>
      <c r="AJ1076" s="259">
        <f t="shared" si="350"/>
        <v>4.910072538502723E-2</v>
      </c>
      <c r="AK1076" s="253">
        <f t="shared" si="351"/>
        <v>8.5359871310750424E-278</v>
      </c>
      <c r="AL1076" s="256">
        <f t="shared" si="352"/>
        <v>4941.3482447760507</v>
      </c>
      <c r="AM1076" s="257">
        <f t="shared" si="353"/>
        <v>11.980576993946643</v>
      </c>
      <c r="AN1076" s="258">
        <f t="shared" si="354"/>
        <v>5.5483916351987772E-276</v>
      </c>
      <c r="AO1076" s="236">
        <f t="shared" si="355"/>
        <v>4953.3288217699974</v>
      </c>
      <c r="AP1076" s="241">
        <f t="shared" si="356"/>
        <v>3.7024545515341761E-2</v>
      </c>
    </row>
    <row r="1077" spans="21:42">
      <c r="U1077" s="251">
        <v>1068</v>
      </c>
      <c r="V1077" s="252">
        <f t="shared" si="342"/>
        <v>0.62386835440610933</v>
      </c>
      <c r="W1077" s="252">
        <f t="shared" si="343"/>
        <v>1.0379973063165192E-3</v>
      </c>
      <c r="X1077" s="253">
        <f t="shared" si="344"/>
        <v>2.6486743376371533E-281</v>
      </c>
      <c r="Y1077" s="254">
        <f t="shared" si="357"/>
        <v>48091</v>
      </c>
      <c r="Z1077" s="255">
        <f t="shared" si="345"/>
        <v>9.3580253160916396</v>
      </c>
      <c r="AA1077" s="255">
        <f t="shared" si="346"/>
        <v>1.8683951513697346E-2</v>
      </c>
      <c r="AB1077" s="253">
        <f t="shared" si="347"/>
        <v>4.2378789402194455E-279</v>
      </c>
      <c r="AC1077" s="256">
        <f t="shared" si="339"/>
        <v>851.58030376433919</v>
      </c>
      <c r="AD1077" s="257">
        <f t="shared" si="340"/>
        <v>4.5588841693421527</v>
      </c>
      <c r="AE1077" s="258">
        <f t="shared" si="341"/>
        <v>2.7546213111426393E-277</v>
      </c>
      <c r="AF1077" s="236">
        <f t="shared" si="348"/>
        <v>856.13918793368134</v>
      </c>
      <c r="AG1077" s="237">
        <f t="shared" si="358"/>
        <v>5.2988747164305336E-2</v>
      </c>
      <c r="AH1077" s="254">
        <f t="shared" si="359"/>
        <v>39004</v>
      </c>
      <c r="AI1077" s="259">
        <f t="shared" si="349"/>
        <v>54.276546833331508</v>
      </c>
      <c r="AJ1077" s="259">
        <f t="shared" si="350"/>
        <v>4.87858733968764E-2</v>
      </c>
      <c r="AK1077" s="253">
        <f t="shared" si="351"/>
        <v>4.6616668342413896E-278</v>
      </c>
      <c r="AL1077" s="256">
        <f t="shared" si="352"/>
        <v>4939.1657618331674</v>
      </c>
      <c r="AM1077" s="257">
        <f t="shared" si="353"/>
        <v>11.903753108837838</v>
      </c>
      <c r="AN1077" s="258">
        <f t="shared" si="354"/>
        <v>3.0300834422569029E-276</v>
      </c>
      <c r="AO1077" s="236">
        <f t="shared" si="355"/>
        <v>4951.0695149420053</v>
      </c>
      <c r="AP1077" s="241">
        <f t="shared" si="356"/>
        <v>3.7007657920858132E-2</v>
      </c>
    </row>
    <row r="1078" spans="21:42">
      <c r="U1078" s="251">
        <v>1069</v>
      </c>
      <c r="V1078" s="252">
        <f t="shared" si="342"/>
        <v>0.62359280571481102</v>
      </c>
      <c r="W1078" s="252">
        <f t="shared" si="343"/>
        <v>1.0313412841696722E-3</v>
      </c>
      <c r="X1078" s="253">
        <f t="shared" si="344"/>
        <v>1.4464920254528259E-281</v>
      </c>
      <c r="Y1078" s="254">
        <f t="shared" si="357"/>
        <v>48098</v>
      </c>
      <c r="Z1078" s="255">
        <f t="shared" si="345"/>
        <v>9.3538920857221655</v>
      </c>
      <c r="AA1078" s="255">
        <f t="shared" si="346"/>
        <v>1.85641431150541E-2</v>
      </c>
      <c r="AB1078" s="253">
        <f t="shared" si="347"/>
        <v>2.3143872407245215E-279</v>
      </c>
      <c r="AC1078" s="256">
        <f t="shared" si="339"/>
        <v>851.20417980071704</v>
      </c>
      <c r="AD1078" s="257">
        <f t="shared" si="340"/>
        <v>4.5296509200732009</v>
      </c>
      <c r="AE1078" s="258">
        <f t="shared" si="341"/>
        <v>1.5043517064709388E-277</v>
      </c>
      <c r="AF1078" s="236">
        <f t="shared" si="348"/>
        <v>855.73383072079025</v>
      </c>
      <c r="AG1078" s="237">
        <f t="shared" si="358"/>
        <v>5.2963658520813903E-2</v>
      </c>
      <c r="AH1078" s="254">
        <f t="shared" si="359"/>
        <v>39011</v>
      </c>
      <c r="AI1078" s="259">
        <f t="shared" si="349"/>
        <v>54.252574097188557</v>
      </c>
      <c r="AJ1078" s="259">
        <f t="shared" si="350"/>
        <v>4.8473040355974592E-2</v>
      </c>
      <c r="AK1078" s="253">
        <f t="shared" si="351"/>
        <v>2.5458259647969737E-278</v>
      </c>
      <c r="AL1078" s="256">
        <f t="shared" si="352"/>
        <v>4936.9842428441589</v>
      </c>
      <c r="AM1078" s="257">
        <f t="shared" si="353"/>
        <v>11.827421846857799</v>
      </c>
      <c r="AN1078" s="258">
        <f t="shared" si="354"/>
        <v>1.6547868771180329E-276</v>
      </c>
      <c r="AO1078" s="236">
        <f t="shared" si="355"/>
        <v>4948.8116646910166</v>
      </c>
      <c r="AP1078" s="241">
        <f t="shared" si="356"/>
        <v>3.6990781213820809E-2</v>
      </c>
    </row>
    <row r="1079" spans="21:42">
      <c r="U1079" s="251">
        <v>1070</v>
      </c>
      <c r="V1079" s="252">
        <f t="shared" si="342"/>
        <v>0.62331737872720361</v>
      </c>
      <c r="W1079" s="252">
        <f t="shared" si="343"/>
        <v>1.0247279428954523E-3</v>
      </c>
      <c r="X1079" s="253">
        <f t="shared" si="344"/>
        <v>7.8995713061695831E-282</v>
      </c>
      <c r="Y1079" s="254">
        <f t="shared" si="357"/>
        <v>48105</v>
      </c>
      <c r="Z1079" s="255">
        <f t="shared" si="345"/>
        <v>9.3497606809080533</v>
      </c>
      <c r="AA1079" s="255">
        <f t="shared" si="346"/>
        <v>1.8445102972118141E-2</v>
      </c>
      <c r="AB1079" s="253">
        <f t="shared" si="347"/>
        <v>1.2639314089871333E-279</v>
      </c>
      <c r="AC1079" s="256">
        <f t="shared" si="339"/>
        <v>850.82822196263282</v>
      </c>
      <c r="AD1079" s="257">
        <f t="shared" si="340"/>
        <v>4.5006051251968255</v>
      </c>
      <c r="AE1079" s="258">
        <f t="shared" si="341"/>
        <v>8.2155541584163675E-278</v>
      </c>
      <c r="AF1079" s="236">
        <f t="shared" si="348"/>
        <v>855.32882708782961</v>
      </c>
      <c r="AG1079" s="237">
        <f t="shared" si="358"/>
        <v>5.293859176133129E-2</v>
      </c>
      <c r="AH1079" s="254">
        <f t="shared" si="359"/>
        <v>39018</v>
      </c>
      <c r="AI1079" s="259">
        <f t="shared" si="349"/>
        <v>54.228611949266714</v>
      </c>
      <c r="AJ1079" s="259">
        <f t="shared" si="350"/>
        <v>4.8162213316086257E-2</v>
      </c>
      <c r="AK1079" s="253">
        <f t="shared" si="351"/>
        <v>1.3903245498858466E-278</v>
      </c>
      <c r="AL1079" s="256">
        <f t="shared" si="352"/>
        <v>4934.8036873832698</v>
      </c>
      <c r="AM1079" s="257">
        <f t="shared" si="353"/>
        <v>11.751580049125046</v>
      </c>
      <c r="AN1079" s="258">
        <f t="shared" si="354"/>
        <v>9.0371095742580027E-277</v>
      </c>
      <c r="AO1079" s="236">
        <f t="shared" si="355"/>
        <v>4946.5552674323944</v>
      </c>
      <c r="AP1079" s="241">
        <f t="shared" si="356"/>
        <v>3.6973915367435772E-2</v>
      </c>
    </row>
    <row r="1080" spans="21:42">
      <c r="U1080" s="251">
        <v>1071</v>
      </c>
      <c r="V1080" s="252">
        <f t="shared" si="342"/>
        <v>0.6230420733895331</v>
      </c>
      <c r="W1080" s="252">
        <f t="shared" si="343"/>
        <v>1.0181570088083408E-3</v>
      </c>
      <c r="X1080" s="253">
        <f t="shared" si="344"/>
        <v>4.3141079054145033E-282</v>
      </c>
      <c r="Y1080" s="254">
        <f t="shared" si="357"/>
        <v>48112</v>
      </c>
      <c r="Z1080" s="255">
        <f t="shared" si="345"/>
        <v>9.3456311008429971</v>
      </c>
      <c r="AA1080" s="255">
        <f t="shared" si="346"/>
        <v>1.8326826158550136E-2</v>
      </c>
      <c r="AB1080" s="253">
        <f t="shared" si="347"/>
        <v>6.9025726486632057E-280</v>
      </c>
      <c r="AC1080" s="256">
        <f t="shared" si="339"/>
        <v>850.45243017671282</v>
      </c>
      <c r="AD1080" s="257">
        <f t="shared" si="340"/>
        <v>4.4717455826862329</v>
      </c>
      <c r="AE1080" s="258">
        <f t="shared" si="341"/>
        <v>4.4866722216310844E-278</v>
      </c>
      <c r="AF1080" s="236">
        <f t="shared" si="348"/>
        <v>854.92417575939908</v>
      </c>
      <c r="AG1080" s="237">
        <f t="shared" si="358"/>
        <v>5.2913546806919544E-2</v>
      </c>
      <c r="AH1080" s="254">
        <f t="shared" si="359"/>
        <v>39025</v>
      </c>
      <c r="AI1080" s="259">
        <f t="shared" si="349"/>
        <v>54.20466038488938</v>
      </c>
      <c r="AJ1080" s="259">
        <f t="shared" si="350"/>
        <v>4.7853379413992016E-2</v>
      </c>
      <c r="AK1080" s="253">
        <f t="shared" si="351"/>
        <v>7.5928299135295265E-279</v>
      </c>
      <c r="AL1080" s="256">
        <f t="shared" si="352"/>
        <v>4932.624095024933</v>
      </c>
      <c r="AM1080" s="257">
        <f t="shared" si="353"/>
        <v>11.676224577014052</v>
      </c>
      <c r="AN1080" s="258">
        <f t="shared" si="354"/>
        <v>4.935339443794193E-277</v>
      </c>
      <c r="AO1080" s="236">
        <f t="shared" si="355"/>
        <v>4944.3003196019472</v>
      </c>
      <c r="AP1080" s="241">
        <f t="shared" si="356"/>
        <v>3.6957060355061834E-2</v>
      </c>
    </row>
    <row r="1081" spans="21:42">
      <c r="U1081" s="251">
        <v>1072</v>
      </c>
      <c r="V1081" s="252">
        <f t="shared" si="342"/>
        <v>0.62276688964806948</v>
      </c>
      <c r="W1081" s="252">
        <f t="shared" si="343"/>
        <v>1.0116282099777874E-3</v>
      </c>
      <c r="X1081" s="253">
        <f t="shared" si="344"/>
        <v>2.3560173455268873E-282</v>
      </c>
      <c r="Y1081" s="254">
        <f t="shared" si="357"/>
        <v>48119</v>
      </c>
      <c r="Z1081" s="255">
        <f t="shared" si="345"/>
        <v>9.3415033447210423</v>
      </c>
      <c r="AA1081" s="255">
        <f t="shared" si="346"/>
        <v>1.8209307779600174E-2</v>
      </c>
      <c r="AB1081" s="253">
        <f t="shared" si="347"/>
        <v>3.7696277528430198E-280</v>
      </c>
      <c r="AC1081" s="256">
        <f t="shared" si="339"/>
        <v>850.07680436961482</v>
      </c>
      <c r="AD1081" s="257">
        <f t="shared" si="340"/>
        <v>4.4430710982224424</v>
      </c>
      <c r="AE1081" s="258">
        <f t="shared" si="341"/>
        <v>2.4502580393479628E-278</v>
      </c>
      <c r="AF1081" s="236">
        <f t="shared" si="348"/>
        <v>854.51987546783721</v>
      </c>
      <c r="AG1081" s="237">
        <f t="shared" si="358"/>
        <v>5.288852357911971E-2</v>
      </c>
      <c r="AH1081" s="254">
        <f t="shared" si="359"/>
        <v>39032</v>
      </c>
      <c r="AI1081" s="259">
        <f t="shared" si="349"/>
        <v>54.180719399382042</v>
      </c>
      <c r="AJ1081" s="259">
        <f t="shared" si="350"/>
        <v>4.7546525868956011E-2</v>
      </c>
      <c r="AK1081" s="253">
        <f t="shared" si="351"/>
        <v>4.1465905281273221E-279</v>
      </c>
      <c r="AL1081" s="256">
        <f t="shared" si="352"/>
        <v>4930.4454653437651</v>
      </c>
      <c r="AM1081" s="257">
        <f t="shared" si="353"/>
        <v>11.601352312025265</v>
      </c>
      <c r="AN1081" s="258">
        <f t="shared" si="354"/>
        <v>2.695283843282759E-277</v>
      </c>
      <c r="AO1081" s="236">
        <f t="shared" si="355"/>
        <v>4942.0468176557906</v>
      </c>
      <c r="AP1081" s="241">
        <f t="shared" si="356"/>
        <v>3.6940216150209593E-2</v>
      </c>
    </row>
    <row r="1082" spans="21:42">
      <c r="U1082" s="251">
        <v>1073</v>
      </c>
      <c r="V1082" s="252">
        <f t="shared" si="342"/>
        <v>0.62249182744910647</v>
      </c>
      <c r="W1082" s="252">
        <f t="shared" si="343"/>
        <v>1.0051412762169657E-3</v>
      </c>
      <c r="X1082" s="253">
        <f t="shared" si="344"/>
        <v>1.2866664103272736E-282</v>
      </c>
      <c r="Y1082" s="254">
        <f t="shared" si="357"/>
        <v>48126</v>
      </c>
      <c r="Z1082" s="255">
        <f t="shared" si="345"/>
        <v>9.3373774117365969</v>
      </c>
      <c r="AA1082" s="255">
        <f t="shared" si="346"/>
        <v>1.8092542971905382E-2</v>
      </c>
      <c r="AB1082" s="253">
        <f t="shared" si="347"/>
        <v>2.0586662565236379E-280</v>
      </c>
      <c r="AC1082" s="256">
        <f t="shared" si="339"/>
        <v>849.70134446803013</v>
      </c>
      <c r="AD1082" s="257">
        <f t="shared" si="340"/>
        <v>4.4145804851449135</v>
      </c>
      <c r="AE1082" s="258">
        <f t="shared" si="341"/>
        <v>1.3381330667403646E-278</v>
      </c>
      <c r="AF1082" s="236">
        <f t="shared" si="348"/>
        <v>854.11592495317507</v>
      </c>
      <c r="AG1082" s="237">
        <f t="shared" si="358"/>
        <v>5.286352199994894E-2</v>
      </c>
      <c r="AH1082" s="254">
        <f t="shared" si="359"/>
        <v>39039</v>
      </c>
      <c r="AI1082" s="259">
        <f t="shared" si="349"/>
        <v>54.156788988072265</v>
      </c>
      <c r="AJ1082" s="259">
        <f t="shared" si="350"/>
        <v>4.7241639982197388E-2</v>
      </c>
      <c r="AK1082" s="253">
        <f t="shared" si="351"/>
        <v>2.2645328821760017E-279</v>
      </c>
      <c r="AL1082" s="256">
        <f t="shared" si="352"/>
        <v>4928.2677979145756</v>
      </c>
      <c r="AM1082" s="257">
        <f t="shared" si="353"/>
        <v>11.526960155656161</v>
      </c>
      <c r="AN1082" s="258">
        <f t="shared" si="354"/>
        <v>1.4719463734144011E-277</v>
      </c>
      <c r="AO1082" s="236">
        <f t="shared" si="355"/>
        <v>4939.7947580702321</v>
      </c>
      <c r="AP1082" s="241">
        <f t="shared" si="356"/>
        <v>3.6923382726540582E-2</v>
      </c>
    </row>
    <row r="1083" spans="21:42">
      <c r="U1083" s="251">
        <v>1074</v>
      </c>
      <c r="V1083" s="252">
        <f t="shared" si="342"/>
        <v>0.62221688673896147</v>
      </c>
      <c r="W1083" s="252">
        <f t="shared" si="343"/>
        <v>9.9869593907158196E-4</v>
      </c>
      <c r="X1083" s="253">
        <f t="shared" si="344"/>
        <v>7.0267328659842861E-283</v>
      </c>
      <c r="Y1083" s="254">
        <f t="shared" si="357"/>
        <v>48133</v>
      </c>
      <c r="Z1083" s="255">
        <f t="shared" si="345"/>
        <v>9.3332533010844223</v>
      </c>
      <c r="AA1083" s="255">
        <f t="shared" si="346"/>
        <v>1.7976526903288475E-2</v>
      </c>
      <c r="AB1083" s="253">
        <f t="shared" si="347"/>
        <v>1.1242772585574858E-280</v>
      </c>
      <c r="AC1083" s="256">
        <f t="shared" si="339"/>
        <v>849.32605039868224</v>
      </c>
      <c r="AD1083" s="257">
        <f t="shared" si="340"/>
        <v>4.3862725644023879</v>
      </c>
      <c r="AE1083" s="258">
        <f t="shared" si="341"/>
        <v>7.3078021806236579E-279</v>
      </c>
      <c r="AF1083" s="236">
        <f t="shared" si="348"/>
        <v>853.7123229630846</v>
      </c>
      <c r="AG1083" s="237">
        <f t="shared" si="358"/>
        <v>5.2838541991897296E-2</v>
      </c>
      <c r="AH1083" s="254">
        <f t="shared" si="359"/>
        <v>39046</v>
      </c>
      <c r="AI1083" s="259">
        <f t="shared" si="349"/>
        <v>54.13286914628965</v>
      </c>
      <c r="AJ1083" s="259">
        <f t="shared" si="350"/>
        <v>4.6938709136364352E-2</v>
      </c>
      <c r="AK1083" s="253">
        <f t="shared" si="351"/>
        <v>1.2367049844132344E-279</v>
      </c>
      <c r="AL1083" s="256">
        <f t="shared" si="352"/>
        <v>4926.0910923123574</v>
      </c>
      <c r="AM1083" s="257">
        <f t="shared" si="353"/>
        <v>11.4530450292729</v>
      </c>
      <c r="AN1083" s="258">
        <f t="shared" si="354"/>
        <v>8.0385823986860242E-278</v>
      </c>
      <c r="AO1083" s="236">
        <f t="shared" si="355"/>
        <v>4937.5441373416306</v>
      </c>
      <c r="AP1083" s="241">
        <f t="shared" si="356"/>
        <v>3.690656005786621E-2</v>
      </c>
    </row>
    <row r="1084" spans="21:42">
      <c r="U1084" s="251">
        <v>1075</v>
      </c>
      <c r="V1084" s="252">
        <f t="shared" si="342"/>
        <v>0.62194206746397551</v>
      </c>
      <c r="W1084" s="252">
        <f t="shared" si="343"/>
        <v>9.9229193180877247E-4</v>
      </c>
      <c r="X1084" s="253">
        <f t="shared" si="344"/>
        <v>3.8374340367947304E-283</v>
      </c>
      <c r="Y1084" s="254">
        <f t="shared" si="357"/>
        <v>48140</v>
      </c>
      <c r="Z1084" s="255">
        <f t="shared" si="345"/>
        <v>9.3291310119596318</v>
      </c>
      <c r="AA1084" s="255">
        <f t="shared" si="346"/>
        <v>1.7861254772557903E-2</v>
      </c>
      <c r="AB1084" s="253">
        <f t="shared" si="347"/>
        <v>6.139894458871568E-281</v>
      </c>
      <c r="AC1084" s="256">
        <f t="shared" si="339"/>
        <v>848.95092208832659</v>
      </c>
      <c r="AD1084" s="257">
        <f t="shared" si="340"/>
        <v>4.3581461645041282</v>
      </c>
      <c r="AE1084" s="258">
        <f t="shared" si="341"/>
        <v>3.9909313982665197E-279</v>
      </c>
      <c r="AF1084" s="236">
        <f t="shared" si="348"/>
        <v>853.30906825283068</v>
      </c>
      <c r="AG1084" s="237">
        <f t="shared" si="358"/>
        <v>5.281358347792478E-2</v>
      </c>
      <c r="AH1084" s="254">
        <f t="shared" si="359"/>
        <v>39053</v>
      </c>
      <c r="AI1084" s="259">
        <f t="shared" si="349"/>
        <v>54.108959869365869</v>
      </c>
      <c r="AJ1084" s="259">
        <f t="shared" si="350"/>
        <v>4.6637720795012307E-2</v>
      </c>
      <c r="AK1084" s="253">
        <f t="shared" si="351"/>
        <v>6.7538839047587255E-280</v>
      </c>
      <c r="AL1084" s="256">
        <f t="shared" si="352"/>
        <v>4923.9153481122939</v>
      </c>
      <c r="AM1084" s="257">
        <f t="shared" si="353"/>
        <v>11.379603873983001</v>
      </c>
      <c r="AN1084" s="258">
        <f t="shared" si="354"/>
        <v>4.3900245380931717E-278</v>
      </c>
      <c r="AO1084" s="236">
        <f t="shared" si="355"/>
        <v>4935.2949519862768</v>
      </c>
      <c r="AP1084" s="241">
        <f t="shared" si="356"/>
        <v>3.6889748118146853E-2</v>
      </c>
    </row>
    <row r="1085" spans="21:42">
      <c r="U1085" s="251">
        <v>1076</v>
      </c>
      <c r="V1085" s="252">
        <f t="shared" si="342"/>
        <v>0.62166736957051349</v>
      </c>
      <c r="W1085" s="252">
        <f t="shared" si="343"/>
        <v>9.8592898940606561E-4</v>
      </c>
      <c r="X1085" s="253">
        <f t="shared" si="344"/>
        <v>2.0956965730172147E-283</v>
      </c>
      <c r="Y1085" s="254">
        <f t="shared" si="357"/>
        <v>48147</v>
      </c>
      <c r="Z1085" s="255">
        <f t="shared" si="345"/>
        <v>9.3250105435577026</v>
      </c>
      <c r="AA1085" s="255">
        <f t="shared" si="346"/>
        <v>1.7746721809309182E-2</v>
      </c>
      <c r="AB1085" s="253">
        <f t="shared" si="347"/>
        <v>3.3531145168275434E-281</v>
      </c>
      <c r="AC1085" s="256">
        <f t="shared" si="339"/>
        <v>848.57595946375079</v>
      </c>
      <c r="AD1085" s="257">
        <f t="shared" si="340"/>
        <v>4.3302001214714405</v>
      </c>
      <c r="AE1085" s="258">
        <f t="shared" si="341"/>
        <v>2.179524435937903E-279</v>
      </c>
      <c r="AF1085" s="236">
        <f t="shared" si="348"/>
        <v>852.90615958522221</v>
      </c>
      <c r="AG1085" s="237">
        <f t="shared" si="358"/>
        <v>5.2788646381458332E-2</v>
      </c>
      <c r="AH1085" s="254">
        <f t="shared" si="359"/>
        <v>39060</v>
      </c>
      <c r="AI1085" s="259">
        <f t="shared" si="349"/>
        <v>54.085061152634673</v>
      </c>
      <c r="AJ1085" s="259">
        <f t="shared" si="350"/>
        <v>4.6338662502085085E-2</v>
      </c>
      <c r="AK1085" s="253">
        <f t="shared" si="351"/>
        <v>3.6884259685102977E-280</v>
      </c>
      <c r="AL1085" s="256">
        <f t="shared" si="352"/>
        <v>4921.7405648897548</v>
      </c>
      <c r="AM1085" s="257">
        <f t="shared" si="353"/>
        <v>11.306633650508759</v>
      </c>
      <c r="AN1085" s="258">
        <f t="shared" si="354"/>
        <v>2.3974768795316935E-278</v>
      </c>
      <c r="AO1085" s="236">
        <f t="shared" si="355"/>
        <v>4933.0471985402637</v>
      </c>
      <c r="AP1085" s="241">
        <f t="shared" si="356"/>
        <v>3.6872946881490926E-2</v>
      </c>
    </row>
    <row r="1086" spans="21:42">
      <c r="U1086" s="251">
        <v>1077</v>
      </c>
      <c r="V1086" s="252">
        <f t="shared" si="342"/>
        <v>0.62139279300496375</v>
      </c>
      <c r="W1086" s="252">
        <f t="shared" si="343"/>
        <v>9.7960684854040705E-4</v>
      </c>
      <c r="X1086" s="253">
        <f t="shared" si="344"/>
        <v>1.1445002269861894E-283</v>
      </c>
      <c r="Y1086" s="254">
        <f t="shared" si="357"/>
        <v>48154</v>
      </c>
      <c r="Z1086" s="255">
        <f t="shared" si="345"/>
        <v>9.3208918950744568</v>
      </c>
      <c r="AA1086" s="255">
        <f t="shared" si="346"/>
        <v>1.7632923273727327E-2</v>
      </c>
      <c r="AB1086" s="253">
        <f t="shared" si="347"/>
        <v>1.8312003631779028E-281</v>
      </c>
      <c r="AC1086" s="256">
        <f t="shared" si="339"/>
        <v>848.20116245177542</v>
      </c>
      <c r="AD1086" s="257">
        <f t="shared" si="340"/>
        <v>4.3024332787894677</v>
      </c>
      <c r="AE1086" s="258">
        <f t="shared" si="341"/>
        <v>1.1902802360656368E-279</v>
      </c>
      <c r="AF1086" s="236">
        <f t="shared" si="348"/>
        <v>852.50359573056494</v>
      </c>
      <c r="AG1086" s="237">
        <f t="shared" si="358"/>
        <v>5.2763730626388866E-2</v>
      </c>
      <c r="AH1086" s="254">
        <f t="shared" si="359"/>
        <v>39067</v>
      </c>
      <c r="AI1086" s="259">
        <f t="shared" si="349"/>
        <v>54.061172991431846</v>
      </c>
      <c r="AJ1086" s="259">
        <f t="shared" si="350"/>
        <v>4.6041521881399129E-2</v>
      </c>
      <c r="AK1086" s="253">
        <f t="shared" si="351"/>
        <v>2.0143203994956933E-280</v>
      </c>
      <c r="AL1086" s="256">
        <f t="shared" si="352"/>
        <v>4919.5667422202978</v>
      </c>
      <c r="AM1086" s="257">
        <f t="shared" si="353"/>
        <v>11.234131339061387</v>
      </c>
      <c r="AN1086" s="258">
        <f t="shared" si="354"/>
        <v>1.3093082596722007E-278</v>
      </c>
      <c r="AO1086" s="236">
        <f t="shared" si="355"/>
        <v>4930.8008735593594</v>
      </c>
      <c r="AP1086" s="241">
        <f t="shared" si="356"/>
        <v>3.6856156322153902E-2</v>
      </c>
    </row>
    <row r="1087" spans="21:42">
      <c r="U1087" s="251">
        <v>1078</v>
      </c>
      <c r="V1087" s="252">
        <f t="shared" si="342"/>
        <v>0.6211183377137387</v>
      </c>
      <c r="W1087" s="252">
        <f t="shared" si="343"/>
        <v>9.7332524757727339E-4</v>
      </c>
      <c r="X1087" s="253">
        <f t="shared" si="344"/>
        <v>6.2503359810603615E-284</v>
      </c>
      <c r="Y1087" s="254">
        <f t="shared" si="357"/>
        <v>48161</v>
      </c>
      <c r="Z1087" s="255">
        <f t="shared" si="345"/>
        <v>9.3167750657060804</v>
      </c>
      <c r="AA1087" s="255">
        <f t="shared" si="346"/>
        <v>1.7519854456390919E-2</v>
      </c>
      <c r="AB1087" s="253">
        <f t="shared" si="347"/>
        <v>1.0000537569696579E-281</v>
      </c>
      <c r="AC1087" s="256">
        <f t="shared" si="339"/>
        <v>847.82653097925311</v>
      </c>
      <c r="AD1087" s="257">
        <f t="shared" si="340"/>
        <v>4.2748444873593847</v>
      </c>
      <c r="AE1087" s="258">
        <f t="shared" si="341"/>
        <v>6.5003494203027754E-280</v>
      </c>
      <c r="AF1087" s="236">
        <f t="shared" si="348"/>
        <v>852.10137546661247</v>
      </c>
      <c r="AG1087" s="237">
        <f t="shared" si="358"/>
        <v>5.2738836137068298E-2</v>
      </c>
      <c r="AH1087" s="254">
        <f t="shared" si="359"/>
        <v>39074</v>
      </c>
      <c r="AI1087" s="259">
        <f t="shared" si="349"/>
        <v>54.037295381095269</v>
      </c>
      <c r="AJ1087" s="259">
        <f t="shared" si="350"/>
        <v>4.5746286636131853E-2</v>
      </c>
      <c r="AK1087" s="253">
        <f t="shared" si="351"/>
        <v>1.1000591326666237E-280</v>
      </c>
      <c r="AL1087" s="256">
        <f t="shared" si="352"/>
        <v>4917.3938796796692</v>
      </c>
      <c r="AM1087" s="257">
        <f t="shared" si="353"/>
        <v>11.16209393921617</v>
      </c>
      <c r="AN1087" s="258">
        <f t="shared" si="354"/>
        <v>7.1503843623330536E-279</v>
      </c>
      <c r="AO1087" s="236">
        <f t="shared" si="355"/>
        <v>4928.5559736188852</v>
      </c>
      <c r="AP1087" s="241">
        <f t="shared" si="356"/>
        <v>3.6839376414537391E-2</v>
      </c>
    </row>
    <row r="1088" spans="21:42">
      <c r="U1088" s="251">
        <v>1079</v>
      </c>
      <c r="V1088" s="252">
        <f t="shared" si="342"/>
        <v>0.62084400364327408</v>
      </c>
      <c r="W1088" s="252">
        <f t="shared" si="343"/>
        <v>9.6708392655983383E-4</v>
      </c>
      <c r="X1088" s="253">
        <f t="shared" si="344"/>
        <v>3.4134287573719075E-284</v>
      </c>
      <c r="Y1088" s="254">
        <f t="shared" si="357"/>
        <v>48168</v>
      </c>
      <c r="Z1088" s="255">
        <f t="shared" si="345"/>
        <v>9.3126600546491112</v>
      </c>
      <c r="AA1088" s="255">
        <f t="shared" si="346"/>
        <v>1.7407510678077009E-2</v>
      </c>
      <c r="AB1088" s="253">
        <f t="shared" si="347"/>
        <v>5.4614860117950524E-282</v>
      </c>
      <c r="AC1088" s="256">
        <f t="shared" si="339"/>
        <v>847.45206497306913</v>
      </c>
      <c r="AD1088" s="257">
        <f t="shared" si="340"/>
        <v>4.2474326054507898</v>
      </c>
      <c r="AE1088" s="258">
        <f t="shared" si="341"/>
        <v>3.5499659076667841E-280</v>
      </c>
      <c r="AF1088" s="236">
        <f t="shared" si="348"/>
        <v>851.69949757851987</v>
      </c>
      <c r="AG1088" s="237">
        <f t="shared" si="358"/>
        <v>5.2713962838306608E-2</v>
      </c>
      <c r="AH1088" s="254">
        <f t="shared" si="359"/>
        <v>39081</v>
      </c>
      <c r="AI1088" s="259">
        <f t="shared" si="349"/>
        <v>54.013428316964848</v>
      </c>
      <c r="AJ1088" s="259">
        <f t="shared" si="350"/>
        <v>4.5452944548312189E-2</v>
      </c>
      <c r="AK1088" s="253">
        <f t="shared" si="351"/>
        <v>6.0076346129745574E-281</v>
      </c>
      <c r="AL1088" s="256">
        <f t="shared" si="352"/>
        <v>4915.2219768438008</v>
      </c>
      <c r="AM1088" s="257">
        <f t="shared" si="353"/>
        <v>11.090518469788172</v>
      </c>
      <c r="AN1088" s="258">
        <f t="shared" si="354"/>
        <v>3.9049624984334622E-279</v>
      </c>
      <c r="AO1088" s="236">
        <f t="shared" si="355"/>
        <v>4926.3124953135894</v>
      </c>
      <c r="AP1088" s="241">
        <f t="shared" si="356"/>
        <v>3.6822607133188245E-2</v>
      </c>
    </row>
    <row r="1089" spans="21:42">
      <c r="U1089" s="251">
        <v>1080</v>
      </c>
      <c r="V1089" s="252">
        <f t="shared" si="342"/>
        <v>0.62056979074002927</v>
      </c>
      <c r="W1089" s="252">
        <f t="shared" si="343"/>
        <v>9.6088262719819543E-4</v>
      </c>
      <c r="X1089" s="253">
        <f t="shared" si="344"/>
        <v>1.8641391305940949E-284</v>
      </c>
      <c r="Y1089" s="254">
        <f t="shared" si="357"/>
        <v>48175</v>
      </c>
      <c r="Z1089" s="255">
        <f t="shared" si="345"/>
        <v>9.3085468611004387</v>
      </c>
      <c r="AA1089" s="255">
        <f t="shared" si="346"/>
        <v>1.7295887289567519E-2</v>
      </c>
      <c r="AB1089" s="253">
        <f t="shared" si="347"/>
        <v>2.9826226089505519E-282</v>
      </c>
      <c r="AC1089" s="256">
        <f t="shared" si="339"/>
        <v>847.07776436013967</v>
      </c>
      <c r="AD1089" s="257">
        <f t="shared" si="340"/>
        <v>4.2201964986544738</v>
      </c>
      <c r="AE1089" s="258">
        <f t="shared" si="341"/>
        <v>1.9387046958178589E-280</v>
      </c>
      <c r="AF1089" s="236">
        <f t="shared" si="348"/>
        <v>851.29796085879411</v>
      </c>
      <c r="AG1089" s="237">
        <f t="shared" si="358"/>
        <v>5.2689110655368826E-2</v>
      </c>
      <c r="AH1089" s="254">
        <f t="shared" si="359"/>
        <v>39088</v>
      </c>
      <c r="AI1089" s="259">
        <f t="shared" si="349"/>
        <v>53.989571794382549</v>
      </c>
      <c r="AJ1089" s="259">
        <f t="shared" si="350"/>
        <v>4.5161483478315188E-2</v>
      </c>
      <c r="AK1089" s="253">
        <f t="shared" si="351"/>
        <v>3.2808848698456073E-281</v>
      </c>
      <c r="AL1089" s="256">
        <f t="shared" si="352"/>
        <v>4913.0510332888116</v>
      </c>
      <c r="AM1089" s="257">
        <f t="shared" si="353"/>
        <v>11.019401968708907</v>
      </c>
      <c r="AN1089" s="258">
        <f t="shared" si="354"/>
        <v>2.1325751653996445E-279</v>
      </c>
      <c r="AO1089" s="236">
        <f t="shared" si="355"/>
        <v>4924.0704352575203</v>
      </c>
      <c r="AP1089" s="241">
        <f t="shared" si="356"/>
        <v>3.6805848452797552E-2</v>
      </c>
    </row>
    <row r="1090" spans="21:42">
      <c r="U1090" s="251">
        <v>1081</v>
      </c>
      <c r="V1090" s="252">
        <f t="shared" si="342"/>
        <v>0.62029569895048753</v>
      </c>
      <c r="W1090" s="252">
        <f t="shared" si="343"/>
        <v>9.5472109285872034E-4</v>
      </c>
      <c r="X1090" s="253">
        <f t="shared" si="344"/>
        <v>1.018042251711624E-284</v>
      </c>
      <c r="Y1090" s="254">
        <f t="shared" si="357"/>
        <v>48182</v>
      </c>
      <c r="Z1090" s="255">
        <f t="shared" si="345"/>
        <v>9.3044354842573131</v>
      </c>
      <c r="AA1090" s="255">
        <f t="shared" si="346"/>
        <v>1.7184979671456966E-2</v>
      </c>
      <c r="AB1090" s="253">
        <f t="shared" si="347"/>
        <v>1.6288676027385984E-282</v>
      </c>
      <c r="AC1090" s="256">
        <f t="shared" si="339"/>
        <v>846.70362906741559</v>
      </c>
      <c r="AD1090" s="257">
        <f t="shared" si="340"/>
        <v>4.1931350398354992</v>
      </c>
      <c r="AE1090" s="258">
        <f t="shared" si="341"/>
        <v>1.0587639417800888E-280</v>
      </c>
      <c r="AF1090" s="236">
        <f t="shared" si="348"/>
        <v>850.8967641072511</v>
      </c>
      <c r="AG1090" s="237">
        <f t="shared" si="358"/>
        <v>5.2664279513972338E-2</v>
      </c>
      <c r="AH1090" s="254">
        <f t="shared" si="359"/>
        <v>39095</v>
      </c>
      <c r="AI1090" s="259">
        <f t="shared" si="349"/>
        <v>53.965725808692412</v>
      </c>
      <c r="AJ1090" s="259">
        <f t="shared" si="350"/>
        <v>4.4871891364359859E-2</v>
      </c>
      <c r="AK1090" s="253">
        <f t="shared" si="351"/>
        <v>1.7917543630124583E-281</v>
      </c>
      <c r="AL1090" s="256">
        <f t="shared" si="352"/>
        <v>4910.8810485910089</v>
      </c>
      <c r="AM1090" s="257">
        <f t="shared" si="353"/>
        <v>10.948741492903805</v>
      </c>
      <c r="AN1090" s="258">
        <f t="shared" si="354"/>
        <v>1.1646403359580978E-279</v>
      </c>
      <c r="AO1090" s="236">
        <f t="shared" si="355"/>
        <v>4921.8297900839125</v>
      </c>
      <c r="AP1090" s="241">
        <f t="shared" si="356"/>
        <v>3.6789100348199814E-2</v>
      </c>
    </row>
    <row r="1091" spans="21:42">
      <c r="U1091" s="251">
        <v>1082</v>
      </c>
      <c r="V1091" s="252">
        <f t="shared" si="342"/>
        <v>0.62002172822115564</v>
      </c>
      <c r="W1091" s="252">
        <f t="shared" si="343"/>
        <v>9.4859906855339631E-4</v>
      </c>
      <c r="X1091" s="253">
        <f t="shared" si="344"/>
        <v>5.5597246431910543E-285</v>
      </c>
      <c r="Y1091" s="254">
        <f t="shared" si="357"/>
        <v>48189</v>
      </c>
      <c r="Z1091" s="255">
        <f t="shared" si="345"/>
        <v>9.3003259233173345</v>
      </c>
      <c r="AA1091" s="255">
        <f t="shared" si="346"/>
        <v>1.7074783233961135E-2</v>
      </c>
      <c r="AB1091" s="253">
        <f t="shared" si="347"/>
        <v>8.8955594291056875E-283</v>
      </c>
      <c r="AC1091" s="256">
        <f t="shared" si="339"/>
        <v>846.32965902187721</v>
      </c>
      <c r="AD1091" s="257">
        <f t="shared" si="340"/>
        <v>4.166247109086517</v>
      </c>
      <c r="AE1091" s="258">
        <f t="shared" si="341"/>
        <v>5.7821136289186977E-281</v>
      </c>
      <c r="AF1091" s="236">
        <f t="shared" si="348"/>
        <v>850.4959061309637</v>
      </c>
      <c r="AG1091" s="237">
        <f t="shared" si="358"/>
        <v>5.2639469340283698E-2</v>
      </c>
      <c r="AH1091" s="254">
        <f t="shared" si="359"/>
        <v>39102</v>
      </c>
      <c r="AI1091" s="259">
        <f t="shared" si="349"/>
        <v>53.941890355240538</v>
      </c>
      <c r="AJ1091" s="259">
        <f t="shared" si="350"/>
        <v>4.4584156222009626E-2</v>
      </c>
      <c r="AK1091" s="253">
        <f t="shared" si="351"/>
        <v>9.7851153720162553E-282</v>
      </c>
      <c r="AL1091" s="256">
        <f t="shared" si="352"/>
        <v>4908.7120223268885</v>
      </c>
      <c r="AM1091" s="257">
        <f t="shared" si="353"/>
        <v>10.878534118170347</v>
      </c>
      <c r="AN1091" s="258">
        <f t="shared" si="354"/>
        <v>6.3603249918105655E-280</v>
      </c>
      <c r="AO1091" s="236">
        <f t="shared" si="355"/>
        <v>4919.5905564450586</v>
      </c>
      <c r="AP1091" s="241">
        <f t="shared" si="356"/>
        <v>3.6772362794372002E-2</v>
      </c>
    </row>
    <row r="1092" spans="21:42">
      <c r="U1092" s="251">
        <v>1083</v>
      </c>
      <c r="V1092" s="252">
        <f t="shared" si="342"/>
        <v>0.61974787849856405</v>
      </c>
      <c r="W1092" s="252">
        <f t="shared" si="343"/>
        <v>9.425163009292917E-4</v>
      </c>
      <c r="X1092" s="253">
        <f t="shared" si="344"/>
        <v>3.0362726160074718E-285</v>
      </c>
      <c r="Y1092" s="254">
        <f t="shared" si="357"/>
        <v>48196</v>
      </c>
      <c r="Z1092" s="255">
        <f t="shared" si="345"/>
        <v>9.29621817747846</v>
      </c>
      <c r="AA1092" s="255">
        <f t="shared" si="346"/>
        <v>1.6965293416727249E-2</v>
      </c>
      <c r="AB1092" s="253">
        <f t="shared" si="347"/>
        <v>4.8580361856119552E-283</v>
      </c>
      <c r="AC1092" s="256">
        <f t="shared" si="339"/>
        <v>845.95585415053984</v>
      </c>
      <c r="AD1092" s="257">
        <f t="shared" si="340"/>
        <v>4.1395315936814487</v>
      </c>
      <c r="AE1092" s="258">
        <f t="shared" si="341"/>
        <v>3.1577235206477707E-281</v>
      </c>
      <c r="AF1092" s="236">
        <f t="shared" si="348"/>
        <v>850.09538574422129</v>
      </c>
      <c r="AG1092" s="237">
        <f t="shared" si="358"/>
        <v>5.2614680060916089E-2</v>
      </c>
      <c r="AH1092" s="254">
        <f t="shared" si="359"/>
        <v>39109</v>
      </c>
      <c r="AI1092" s="259">
        <f t="shared" si="349"/>
        <v>53.918065429375069</v>
      </c>
      <c r="AJ1092" s="259">
        <f t="shared" si="350"/>
        <v>4.4298266143676712E-2</v>
      </c>
      <c r="AK1092" s="253">
        <f t="shared" si="351"/>
        <v>5.3438398041731505E-282</v>
      </c>
      <c r="AL1092" s="256">
        <f t="shared" si="352"/>
        <v>4906.5439540731304</v>
      </c>
      <c r="AM1092" s="257">
        <f t="shared" si="353"/>
        <v>10.808776939057118</v>
      </c>
      <c r="AN1092" s="258">
        <f t="shared" si="354"/>
        <v>3.473495872712548E-280</v>
      </c>
      <c r="AO1092" s="236">
        <f t="shared" si="355"/>
        <v>4917.3527310121872</v>
      </c>
      <c r="AP1092" s="241">
        <f t="shared" si="356"/>
        <v>3.6755635766432614E-2</v>
      </c>
    </row>
    <row r="1093" spans="21:42">
      <c r="U1093" s="251">
        <v>1084</v>
      </c>
      <c r="V1093" s="252">
        <f t="shared" si="342"/>
        <v>0.61947414972926673</v>
      </c>
      <c r="W1093" s="252">
        <f t="shared" si="343"/>
        <v>9.3647253825806577E-4</v>
      </c>
      <c r="X1093" s="253">
        <f t="shared" si="344"/>
        <v>1.6581669040045487E-285</v>
      </c>
      <c r="Y1093" s="254">
        <f t="shared" si="357"/>
        <v>48203</v>
      </c>
      <c r="Z1093" s="255">
        <f t="shared" si="345"/>
        <v>9.2921122459390002</v>
      </c>
      <c r="AA1093" s="255">
        <f t="shared" si="346"/>
        <v>1.6856505688645183E-2</v>
      </c>
      <c r="AB1093" s="253">
        <f t="shared" si="347"/>
        <v>2.653067046407278E-283</v>
      </c>
      <c r="AC1093" s="256">
        <f t="shared" si="339"/>
        <v>845.58221438044893</v>
      </c>
      <c r="AD1093" s="257">
        <f t="shared" si="340"/>
        <v>4.1129873880294241</v>
      </c>
      <c r="AE1093" s="258">
        <f t="shared" si="341"/>
        <v>1.7244935801647309E-281</v>
      </c>
      <c r="AF1093" s="236">
        <f t="shared" si="348"/>
        <v>849.69520176847834</v>
      </c>
      <c r="AG1093" s="237">
        <f t="shared" si="358"/>
        <v>5.2589911602926184E-2</v>
      </c>
      <c r="AH1093" s="254">
        <f t="shared" si="359"/>
        <v>39116</v>
      </c>
      <c r="AI1093" s="259">
        <f t="shared" si="349"/>
        <v>53.894251026446206</v>
      </c>
      <c r="AJ1093" s="259">
        <f t="shared" si="350"/>
        <v>4.4014209298129089E-2</v>
      </c>
      <c r="AK1093" s="253">
        <f t="shared" si="351"/>
        <v>2.9183737510480058E-282</v>
      </c>
      <c r="AL1093" s="256">
        <f t="shared" si="352"/>
        <v>4904.3768434066042</v>
      </c>
      <c r="AM1093" s="257">
        <f t="shared" si="353"/>
        <v>10.739467068743497</v>
      </c>
      <c r="AN1093" s="258">
        <f t="shared" si="354"/>
        <v>1.8969429381812039E-280</v>
      </c>
      <c r="AO1093" s="236">
        <f t="shared" si="355"/>
        <v>4915.1163104753477</v>
      </c>
      <c r="AP1093" s="241">
        <f t="shared" si="356"/>
        <v>3.6738919239640823E-2</v>
      </c>
    </row>
    <row r="1094" spans="21:42">
      <c r="U1094" s="251">
        <v>1085</v>
      </c>
      <c r="V1094" s="252">
        <f t="shared" si="342"/>
        <v>0.61920054185984141</v>
      </c>
      <c r="W1094" s="252">
        <f t="shared" si="343"/>
        <v>9.3046753042555031E-4</v>
      </c>
      <c r="X1094" s="253">
        <f t="shared" si="344"/>
        <v>9.0555685515195246E-286</v>
      </c>
      <c r="Y1094" s="254">
        <f t="shared" si="357"/>
        <v>48210</v>
      </c>
      <c r="Z1094" s="255">
        <f t="shared" si="345"/>
        <v>9.288008127897621</v>
      </c>
      <c r="AA1094" s="255">
        <f t="shared" si="346"/>
        <v>1.6748415547659906E-2</v>
      </c>
      <c r="AB1094" s="253">
        <f t="shared" si="347"/>
        <v>1.4488909682431239E-283</v>
      </c>
      <c r="AC1094" s="256">
        <f t="shared" si="339"/>
        <v>845.20873963868337</v>
      </c>
      <c r="AD1094" s="257">
        <f t="shared" si="340"/>
        <v>4.0866133936290172</v>
      </c>
      <c r="AE1094" s="258">
        <f t="shared" si="341"/>
        <v>9.4177912935803061E-282</v>
      </c>
      <c r="AF1094" s="236">
        <f t="shared" si="348"/>
        <v>849.29535303231239</v>
      </c>
      <c r="AG1094" s="237">
        <f t="shared" si="358"/>
        <v>5.2565163893811502E-2</v>
      </c>
      <c r="AH1094" s="254">
        <f t="shared" si="359"/>
        <v>39123</v>
      </c>
      <c r="AI1094" s="259">
        <f t="shared" si="349"/>
        <v>53.870447141806203</v>
      </c>
      <c r="AJ1094" s="259">
        <f t="shared" si="350"/>
        <v>4.3731973930000861E-2</v>
      </c>
      <c r="AK1094" s="253">
        <f t="shared" si="351"/>
        <v>1.5937800650674363E-282</v>
      </c>
      <c r="AL1094" s="256">
        <f t="shared" si="352"/>
        <v>4902.2106899043638</v>
      </c>
      <c r="AM1094" s="257">
        <f t="shared" si="353"/>
        <v>10.670601638920209</v>
      </c>
      <c r="AN1094" s="258">
        <f t="shared" si="354"/>
        <v>1.0359570422938336E-280</v>
      </c>
      <c r="AO1094" s="236">
        <f t="shared" si="355"/>
        <v>4912.8812915432836</v>
      </c>
      <c r="AP1094" s="241">
        <f t="shared" si="356"/>
        <v>3.6722213189395551E-2</v>
      </c>
    </row>
    <row r="1095" spans="21:42">
      <c r="U1095" s="251">
        <v>1086</v>
      </c>
      <c r="V1095" s="252">
        <f t="shared" si="342"/>
        <v>0.61892705483688915</v>
      </c>
      <c r="W1095" s="252">
        <f t="shared" si="343"/>
        <v>9.245010289214066E-4</v>
      </c>
      <c r="X1095" s="253">
        <f t="shared" si="344"/>
        <v>4.9454202464913712E-286</v>
      </c>
      <c r="Y1095" s="254">
        <f t="shared" si="357"/>
        <v>48217</v>
      </c>
      <c r="Z1095" s="255">
        <f t="shared" si="345"/>
        <v>9.2839058225533364</v>
      </c>
      <c r="AA1095" s="255">
        <f t="shared" si="346"/>
        <v>1.6641018520585318E-2</v>
      </c>
      <c r="AB1095" s="253">
        <f t="shared" si="347"/>
        <v>7.912672394386194E-284</v>
      </c>
      <c r="AC1095" s="256">
        <f t="shared" si="339"/>
        <v>844.83542985235351</v>
      </c>
      <c r="AD1095" s="257">
        <f t="shared" si="340"/>
        <v>4.0604085190228183</v>
      </c>
      <c r="AE1095" s="258">
        <f t="shared" si="341"/>
        <v>5.1432370563510263E-282</v>
      </c>
      <c r="AF1095" s="236">
        <f t="shared" si="348"/>
        <v>848.89583837137639</v>
      </c>
      <c r="AG1095" s="237">
        <f t="shared" si="358"/>
        <v>5.2540436861507479E-2</v>
      </c>
      <c r="AH1095" s="254">
        <f t="shared" si="359"/>
        <v>39130</v>
      </c>
      <c r="AI1095" s="259">
        <f t="shared" si="349"/>
        <v>53.846653770809354</v>
      </c>
      <c r="AJ1095" s="259">
        <f t="shared" si="350"/>
        <v>4.3451548359306112E-2</v>
      </c>
      <c r="AK1095" s="253">
        <f t="shared" si="351"/>
        <v>8.7039396338248134E-283</v>
      </c>
      <c r="AL1095" s="256">
        <f t="shared" si="352"/>
        <v>4900.0454931436507</v>
      </c>
      <c r="AM1095" s="257">
        <f t="shared" si="353"/>
        <v>10.60217779967069</v>
      </c>
      <c r="AN1095" s="258">
        <f t="shared" si="354"/>
        <v>5.6575607619861282E-281</v>
      </c>
      <c r="AO1095" s="236">
        <f t="shared" si="355"/>
        <v>4910.6476709433209</v>
      </c>
      <c r="AP1095" s="241">
        <f t="shared" si="356"/>
        <v>3.6705517591234603E-2</v>
      </c>
    </row>
    <row r="1096" spans="21:42">
      <c r="U1096" s="251">
        <v>1087</v>
      </c>
      <c r="V1096" s="252">
        <f t="shared" si="342"/>
        <v>0.61865368860703496</v>
      </c>
      <c r="W1096" s="252">
        <f t="shared" si="343"/>
        <v>9.18572786828832E-4</v>
      </c>
      <c r="X1096" s="253">
        <f t="shared" si="344"/>
        <v>2.7007891636252524E-286</v>
      </c>
      <c r="Y1096" s="254">
        <f t="shared" si="357"/>
        <v>48224</v>
      </c>
      <c r="Z1096" s="255">
        <f t="shared" si="345"/>
        <v>9.2798053291055247</v>
      </c>
      <c r="AA1096" s="255">
        <f t="shared" si="346"/>
        <v>1.6534310162918977E-2</v>
      </c>
      <c r="AB1096" s="253">
        <f t="shared" si="347"/>
        <v>4.3212626618004038E-284</v>
      </c>
      <c r="AC1096" s="256">
        <f t="shared" si="339"/>
        <v>844.4622849486027</v>
      </c>
      <c r="AD1096" s="257">
        <f t="shared" si="340"/>
        <v>4.0343716797522307</v>
      </c>
      <c r="AE1096" s="258">
        <f t="shared" si="341"/>
        <v>2.8088207301702624E-282</v>
      </c>
      <c r="AF1096" s="236">
        <f t="shared" si="348"/>
        <v>848.49665662835491</v>
      </c>
      <c r="AG1096" s="237">
        <f t="shared" si="358"/>
        <v>5.2515730434384782E-2</v>
      </c>
      <c r="AH1096" s="254">
        <f t="shared" si="359"/>
        <v>39137</v>
      </c>
      <c r="AI1096" s="259">
        <f t="shared" si="349"/>
        <v>53.822870908812043</v>
      </c>
      <c r="AJ1096" s="259">
        <f t="shared" si="350"/>
        <v>4.3172920980955105E-2</v>
      </c>
      <c r="AK1096" s="253">
        <f t="shared" si="351"/>
        <v>4.7533889279804442E-283</v>
      </c>
      <c r="AL1096" s="256">
        <f t="shared" si="352"/>
        <v>4897.8812527018954</v>
      </c>
      <c r="AM1096" s="257">
        <f t="shared" si="353"/>
        <v>10.534192719353044</v>
      </c>
      <c r="AN1096" s="258">
        <f t="shared" si="354"/>
        <v>3.0897028031872886E-281</v>
      </c>
      <c r="AO1096" s="236">
        <f t="shared" si="355"/>
        <v>4908.4154454212485</v>
      </c>
      <c r="AP1096" s="241">
        <f t="shared" si="356"/>
        <v>3.6688832420833789E-2</v>
      </c>
    </row>
    <row r="1097" spans="21:42">
      <c r="U1097" s="251">
        <v>1088</v>
      </c>
      <c r="V1097" s="252">
        <f t="shared" si="342"/>
        <v>0.61838044311692708</v>
      </c>
      <c r="W1097" s="252">
        <f t="shared" si="343"/>
        <v>9.1268255881434847E-4</v>
      </c>
      <c r="X1097" s="253">
        <f t="shared" si="344"/>
        <v>1.4749529347947027E-286</v>
      </c>
      <c r="Y1097" s="254">
        <f t="shared" si="357"/>
        <v>48231</v>
      </c>
      <c r="Z1097" s="255">
        <f t="shared" si="345"/>
        <v>9.2757066467539069</v>
      </c>
      <c r="AA1097" s="255">
        <f t="shared" si="346"/>
        <v>1.6428286058658273E-2</v>
      </c>
      <c r="AB1097" s="253">
        <f t="shared" si="347"/>
        <v>2.3599246956715242E-284</v>
      </c>
      <c r="AC1097" s="256">
        <f t="shared" ref="AC1097:AC1160" si="360">Z1097*10^15/10^6*10^(-6)*線量率定数</f>
        <v>844.08930485460542</v>
      </c>
      <c r="AD1097" s="257">
        <f t="shared" ref="AD1097:AD1160" si="361">AA1097*10^15/10^6*10^(-6)*線量率定数</f>
        <v>4.0085017983126185</v>
      </c>
      <c r="AE1097" s="258">
        <f t="shared" ref="AE1097:AE1160" si="362">AB1097*10^15/10^6*10^(-6)*線量率定数</f>
        <v>1.5339510521864908E-282</v>
      </c>
      <c r="AF1097" s="236">
        <f t="shared" si="348"/>
        <v>848.09780665291805</v>
      </c>
      <c r="AG1097" s="237">
        <f t="shared" si="358"/>
        <v>5.2491044541246396E-2</v>
      </c>
      <c r="AH1097" s="254">
        <f t="shared" si="359"/>
        <v>39144</v>
      </c>
      <c r="AI1097" s="259">
        <f t="shared" si="349"/>
        <v>53.799098551172655</v>
      </c>
      <c r="AJ1097" s="259">
        <f t="shared" si="350"/>
        <v>4.2896080264274376E-2</v>
      </c>
      <c r="AK1097" s="253">
        <f t="shared" si="351"/>
        <v>2.5959171652386766E-283</v>
      </c>
      <c r="AL1097" s="256">
        <f t="shared" si="352"/>
        <v>4895.7179681567113</v>
      </c>
      <c r="AM1097" s="257">
        <f t="shared" si="353"/>
        <v>10.466643584482947</v>
      </c>
      <c r="AN1097" s="258">
        <f t="shared" si="354"/>
        <v>1.6873461574051397E-281</v>
      </c>
      <c r="AO1097" s="236">
        <f t="shared" si="355"/>
        <v>4906.1846117411942</v>
      </c>
      <c r="AP1097" s="241">
        <f t="shared" si="356"/>
        <v>3.6672157654006013E-2</v>
      </c>
    </row>
    <row r="1098" spans="21:42">
      <c r="U1098" s="251">
        <v>1089</v>
      </c>
      <c r="V1098" s="252">
        <f t="shared" ref="V1098:V1161" si="363">2.71828^(-0.69315/Cs137半減期*(U1098*7/365.25))</f>
        <v>0.61810731831323762</v>
      </c>
      <c r="W1098" s="252">
        <f t="shared" ref="W1098:W1161" si="364">2.71828^(-0.69315/Cs134半減期*(U1098*7/365.25))</f>
        <v>9.0683010111764612E-4</v>
      </c>
      <c r="X1098" s="253">
        <f t="shared" ref="X1098:X1161" si="365">2.71828^(-0.69315/I131半減期*(U1098*7/365.25))</f>
        <v>8.0550018089513234E-287</v>
      </c>
      <c r="Y1098" s="254">
        <f t="shared" si="357"/>
        <v>48238</v>
      </c>
      <c r="Z1098" s="255">
        <f t="shared" ref="Z1098:Z1161" si="366">放出量_福一*V1098</f>
        <v>9.2716097746985646</v>
      </c>
      <c r="AA1098" s="255">
        <f t="shared" ref="AA1098:AA1161" si="367">放出量_福一*W1098</f>
        <v>1.6322941820117631E-2</v>
      </c>
      <c r="AB1098" s="253">
        <f t="shared" ref="AB1098:AB1161" si="368">放出量_福一*X1098</f>
        <v>1.2888002894322117E-284</v>
      </c>
      <c r="AC1098" s="256">
        <f t="shared" si="360"/>
        <v>843.71648949756923</v>
      </c>
      <c r="AD1098" s="257">
        <f t="shared" si="361"/>
        <v>3.982797804108702</v>
      </c>
      <c r="AE1098" s="258">
        <f t="shared" si="362"/>
        <v>8.3772018813093764E-283</v>
      </c>
      <c r="AF1098" s="236">
        <f t="shared" ref="AF1098:AF1161" si="369">AC1098+AD1098+AE1098</f>
        <v>847.69928730167794</v>
      </c>
      <c r="AG1098" s="237">
        <f t="shared" si="358"/>
        <v>5.2466379111324991E-2</v>
      </c>
      <c r="AH1098" s="254">
        <f t="shared" si="359"/>
        <v>39151</v>
      </c>
      <c r="AI1098" s="259">
        <f t="shared" ref="AI1098:AI1161" si="370">放出量_チェル*V1098</f>
        <v>53.775336693251674</v>
      </c>
      <c r="AJ1098" s="259">
        <f t="shared" ref="AJ1098:AJ1161" si="371">放出量_チェル*W1098</f>
        <v>4.2621014752529371E-2</v>
      </c>
      <c r="AK1098" s="253">
        <f t="shared" ref="AK1098:AK1161" si="372">放出量_チェル*X1098</f>
        <v>1.417680318375433E-283</v>
      </c>
      <c r="AL1098" s="256">
        <f t="shared" ref="AL1098:AL1161" si="373">AI1098*10^15/10^6*10^(-6)*線量率定数2</f>
        <v>4893.555639085901</v>
      </c>
      <c r="AM1098" s="257">
        <f t="shared" ref="AM1098:AM1161" si="374">AJ1098*10^15/10^6*10^(-6)*線量率定数2</f>
        <v>10.399527599617166</v>
      </c>
      <c r="AN1098" s="258">
        <f t="shared" ref="AN1098:AN1161" si="375">AK1098*10^15/10^6*10^(-6)*線量率定数2</f>
        <v>9.2149220694403139E-282</v>
      </c>
      <c r="AO1098" s="236">
        <f t="shared" ref="AO1098:AO1161" si="376">AL1098+AM1098+AN1098</f>
        <v>4903.9551666855186</v>
      </c>
      <c r="AP1098" s="241">
        <f t="shared" ref="AP1098:AP1161" si="377">AO1098/133785</f>
        <v>3.6655493266700444E-2</v>
      </c>
    </row>
    <row r="1099" spans="21:42">
      <c r="U1099" s="251">
        <v>1090</v>
      </c>
      <c r="V1099" s="252">
        <f t="shared" si="363"/>
        <v>0.61783431414266188</v>
      </c>
      <c r="W1099" s="252">
        <f t="shared" si="364"/>
        <v>9.0101517154149273E-4</v>
      </c>
      <c r="X1099" s="253">
        <f t="shared" si="365"/>
        <v>4.3989914940053811E-287</v>
      </c>
      <c r="Y1099" s="254">
        <f t="shared" ref="Y1099:Y1162" si="378">Y1098+7</f>
        <v>48245</v>
      </c>
      <c r="Z1099" s="255">
        <f t="shared" si="366"/>
        <v>9.2675147121399277</v>
      </c>
      <c r="AA1099" s="255">
        <f t="shared" si="367"/>
        <v>1.6218273087746871E-2</v>
      </c>
      <c r="AB1099" s="253">
        <f t="shared" si="368"/>
        <v>7.0383863904086096E-285</v>
      </c>
      <c r="AC1099" s="256">
        <f t="shared" si="360"/>
        <v>843.34383880473342</v>
      </c>
      <c r="AD1099" s="257">
        <f t="shared" si="361"/>
        <v>3.9572586334102362</v>
      </c>
      <c r="AE1099" s="258">
        <f t="shared" si="362"/>
        <v>4.5749511537655964E-283</v>
      </c>
      <c r="AF1099" s="236">
        <f t="shared" si="369"/>
        <v>847.30109743814364</v>
      </c>
      <c r="AG1099" s="237">
        <f t="shared" ref="AG1099:AG1162" si="379">AF1099/16157</f>
        <v>5.2441734074280107E-2</v>
      </c>
      <c r="AH1099" s="254">
        <f t="shared" ref="AH1099:AH1162" si="380">AH1098+7</f>
        <v>39158</v>
      </c>
      <c r="AI1099" s="259">
        <f t="shared" si="370"/>
        <v>53.751585330411586</v>
      </c>
      <c r="AJ1099" s="259">
        <f t="shared" si="371"/>
        <v>4.2347713062450158E-2</v>
      </c>
      <c r="AK1099" s="253">
        <f t="shared" si="372"/>
        <v>7.742225029449471E-284</v>
      </c>
      <c r="AL1099" s="256">
        <f t="shared" si="373"/>
        <v>4891.3942650674535</v>
      </c>
      <c r="AM1099" s="257">
        <f t="shared" si="374"/>
        <v>10.332841987237837</v>
      </c>
      <c r="AN1099" s="258">
        <f t="shared" si="375"/>
        <v>5.0324462691421563E-282</v>
      </c>
      <c r="AO1099" s="236">
        <f t="shared" si="376"/>
        <v>4901.7271070546913</v>
      </c>
      <c r="AP1099" s="241">
        <f t="shared" si="377"/>
        <v>3.6638839235001615E-2</v>
      </c>
    </row>
    <row r="1100" spans="21:42">
      <c r="U1100" s="251">
        <v>1091</v>
      </c>
      <c r="V1100" s="252">
        <f t="shared" si="363"/>
        <v>0.61756143055191914</v>
      </c>
      <c r="W1100" s="252">
        <f t="shared" si="364"/>
        <v>8.9523752944171964E-4</v>
      </c>
      <c r="X1100" s="253">
        <f t="shared" si="365"/>
        <v>2.4023739067106439E-287</v>
      </c>
      <c r="Y1100" s="254">
        <f t="shared" si="378"/>
        <v>48252</v>
      </c>
      <c r="Z1100" s="255">
        <f t="shared" si="366"/>
        <v>9.2634214582787866</v>
      </c>
      <c r="AA1100" s="255">
        <f t="shared" si="367"/>
        <v>1.6114275529950952E-2</v>
      </c>
      <c r="AB1100" s="253">
        <f t="shared" si="368"/>
        <v>3.8437982507370306E-285</v>
      </c>
      <c r="AC1100" s="256">
        <f t="shared" si="360"/>
        <v>842.97135270336935</v>
      </c>
      <c r="AD1100" s="257">
        <f t="shared" si="361"/>
        <v>3.9318832293080312</v>
      </c>
      <c r="AE1100" s="258">
        <f t="shared" si="362"/>
        <v>2.4984688629790695E-283</v>
      </c>
      <c r="AF1100" s="236">
        <f t="shared" si="369"/>
        <v>846.90323593267738</v>
      </c>
      <c r="AG1100" s="237">
        <f t="shared" si="379"/>
        <v>5.2417109360195419E-2</v>
      </c>
      <c r="AH1100" s="254">
        <f t="shared" si="380"/>
        <v>39165</v>
      </c>
      <c r="AI1100" s="259">
        <f t="shared" si="370"/>
        <v>53.727844458016968</v>
      </c>
      <c r="AJ1100" s="259">
        <f t="shared" si="371"/>
        <v>4.2076163883760821E-2</v>
      </c>
      <c r="AK1100" s="253">
        <f t="shared" si="372"/>
        <v>4.2281780758107334E-284</v>
      </c>
      <c r="AL1100" s="256">
        <f t="shared" si="373"/>
        <v>4889.2338456795442</v>
      </c>
      <c r="AM1100" s="257">
        <f t="shared" si="374"/>
        <v>10.266583987637638</v>
      </c>
      <c r="AN1100" s="258">
        <f t="shared" si="375"/>
        <v>2.7483157492769765E-282</v>
      </c>
      <c r="AO1100" s="236">
        <f t="shared" si="376"/>
        <v>4899.5004296671814</v>
      </c>
      <c r="AP1100" s="241">
        <f t="shared" si="377"/>
        <v>3.6622195535128611E-2</v>
      </c>
    </row>
    <row r="1101" spans="21:42">
      <c r="U1101" s="251">
        <v>1092</v>
      </c>
      <c r="V1101" s="252">
        <f t="shared" si="363"/>
        <v>0.6172886674877518</v>
      </c>
      <c r="W1101" s="252">
        <f t="shared" si="364"/>
        <v>8.8949693571725328E-4</v>
      </c>
      <c r="X1101" s="253">
        <f t="shared" si="365"/>
        <v>1.3119826204503916E-287</v>
      </c>
      <c r="Y1101" s="254">
        <f t="shared" si="378"/>
        <v>48259</v>
      </c>
      <c r="Z1101" s="255">
        <f t="shared" si="366"/>
        <v>9.2593300123162763</v>
      </c>
      <c r="AA1101" s="255">
        <f t="shared" si="367"/>
        <v>1.601094484291056E-2</v>
      </c>
      <c r="AB1101" s="253">
        <f t="shared" si="368"/>
        <v>2.0991721927206265E-285</v>
      </c>
      <c r="AC1101" s="256">
        <f t="shared" si="360"/>
        <v>842.59903112078098</v>
      </c>
      <c r="AD1101" s="257">
        <f t="shared" si="361"/>
        <v>3.9066705416701759</v>
      </c>
      <c r="AE1101" s="258">
        <f t="shared" si="362"/>
        <v>1.3644619252684075E-283</v>
      </c>
      <c r="AF1101" s="236">
        <f t="shared" si="369"/>
        <v>846.5057016624512</v>
      </c>
      <c r="AG1101" s="237">
        <f t="shared" si="379"/>
        <v>5.2392504899576108E-2</v>
      </c>
      <c r="AH1101" s="254">
        <f t="shared" si="380"/>
        <v>39172</v>
      </c>
      <c r="AI1101" s="259">
        <f t="shared" si="370"/>
        <v>53.704114071434404</v>
      </c>
      <c r="AJ1101" s="259">
        <f t="shared" si="371"/>
        <v>4.1806355978710907E-2</v>
      </c>
      <c r="AK1101" s="253">
        <f t="shared" si="372"/>
        <v>2.3090894119926893E-284</v>
      </c>
      <c r="AL1101" s="256">
        <f t="shared" si="373"/>
        <v>4887.0743805005304</v>
      </c>
      <c r="AM1101" s="257">
        <f t="shared" si="374"/>
        <v>10.20075085880546</v>
      </c>
      <c r="AN1101" s="258">
        <f t="shared" si="375"/>
        <v>1.5009081177952482E-282</v>
      </c>
      <c r="AO1101" s="236">
        <f t="shared" si="376"/>
        <v>4897.2751313593362</v>
      </c>
      <c r="AP1101" s="241">
        <f t="shared" si="377"/>
        <v>3.6605562143434141E-2</v>
      </c>
    </row>
    <row r="1102" spans="21:42">
      <c r="U1102" s="251">
        <v>1093</v>
      </c>
      <c r="V1102" s="252">
        <f t="shared" si="363"/>
        <v>0.61701602489692609</v>
      </c>
      <c r="W1102" s="252">
        <f t="shared" si="364"/>
        <v>8.8379315280022767E-4</v>
      </c>
      <c r="X1102" s="253">
        <f t="shared" si="365"/>
        <v>7.1649895611815925E-288</v>
      </c>
      <c r="Y1102" s="254">
        <f t="shared" si="378"/>
        <v>48266</v>
      </c>
      <c r="Z1102" s="255">
        <f t="shared" si="366"/>
        <v>9.2552403734538906</v>
      </c>
      <c r="AA1102" s="255">
        <f t="shared" si="367"/>
        <v>1.5908276750404099E-2</v>
      </c>
      <c r="AB1102" s="253">
        <f t="shared" si="368"/>
        <v>1.1463983297890547E-285</v>
      </c>
      <c r="AC1102" s="256">
        <f t="shared" si="360"/>
        <v>842.22687398430389</v>
      </c>
      <c r="AD1102" s="257">
        <f t="shared" si="361"/>
        <v>3.8816195270986</v>
      </c>
      <c r="AE1102" s="258">
        <f t="shared" si="362"/>
        <v>7.4515891436288548E-284</v>
      </c>
      <c r="AF1102" s="236">
        <f t="shared" si="369"/>
        <v>846.10849351140246</v>
      </c>
      <c r="AG1102" s="237">
        <f t="shared" si="379"/>
        <v>5.2367920623346068E-2</v>
      </c>
      <c r="AH1102" s="254">
        <f t="shared" si="380"/>
        <v>39179</v>
      </c>
      <c r="AI1102" s="259">
        <f t="shared" si="370"/>
        <v>53.680394166032571</v>
      </c>
      <c r="AJ1102" s="259">
        <f t="shared" si="371"/>
        <v>4.1538278181610704E-2</v>
      </c>
      <c r="AK1102" s="253">
        <f t="shared" si="372"/>
        <v>1.2610381627679603E-284</v>
      </c>
      <c r="AL1102" s="256">
        <f t="shared" si="373"/>
        <v>4884.9158691089633</v>
      </c>
      <c r="AM1102" s="257">
        <f t="shared" si="374"/>
        <v>10.13533987631301</v>
      </c>
      <c r="AN1102" s="258">
        <f t="shared" si="375"/>
        <v>8.1967480579917414E-283</v>
      </c>
      <c r="AO1102" s="236">
        <f t="shared" si="376"/>
        <v>4895.0512089852764</v>
      </c>
      <c r="AP1102" s="241">
        <f t="shared" si="377"/>
        <v>3.6588939036403756E-2</v>
      </c>
    </row>
    <row r="1103" spans="21:42">
      <c r="U1103" s="251">
        <v>1094</v>
      </c>
      <c r="V1103" s="252">
        <f t="shared" si="363"/>
        <v>0.61674350272623157</v>
      </c>
      <c r="W1103" s="252">
        <f t="shared" si="364"/>
        <v>8.7812594464614689E-4</v>
      </c>
      <c r="X1103" s="253">
        <f t="shared" si="365"/>
        <v>3.9129386785797111E-288</v>
      </c>
      <c r="Y1103" s="254">
        <f t="shared" si="378"/>
        <v>48273</v>
      </c>
      <c r="Z1103" s="255">
        <f t="shared" si="366"/>
        <v>9.2511525408934734</v>
      </c>
      <c r="AA1103" s="255">
        <f t="shared" si="367"/>
        <v>1.5806267003630643E-2</v>
      </c>
      <c r="AB1103" s="253">
        <f t="shared" si="368"/>
        <v>6.2607018857275374E-286</v>
      </c>
      <c r="AC1103" s="256">
        <f t="shared" si="360"/>
        <v>841.85488122130607</v>
      </c>
      <c r="AD1103" s="257">
        <f t="shared" si="361"/>
        <v>3.8567291488858761</v>
      </c>
      <c r="AE1103" s="258">
        <f t="shared" si="362"/>
        <v>4.0694562257228991E-284</v>
      </c>
      <c r="AF1103" s="236">
        <f t="shared" si="369"/>
        <v>845.71161037019192</v>
      </c>
      <c r="AG1103" s="237">
        <f t="shared" si="379"/>
        <v>5.2343356462845325E-2</v>
      </c>
      <c r="AH1103" s="254">
        <f t="shared" si="380"/>
        <v>39186</v>
      </c>
      <c r="AI1103" s="259">
        <f t="shared" si="370"/>
        <v>53.656684737182147</v>
      </c>
      <c r="AJ1103" s="259">
        <f t="shared" si="371"/>
        <v>4.1271919398368904E-2</v>
      </c>
      <c r="AK1103" s="253">
        <f t="shared" si="372"/>
        <v>6.8867720743002907E-285</v>
      </c>
      <c r="AL1103" s="256">
        <f t="shared" si="373"/>
        <v>4882.7583110835749</v>
      </c>
      <c r="AM1103" s="257">
        <f t="shared" si="374"/>
        <v>10.070348333202013</v>
      </c>
      <c r="AN1103" s="258">
        <f t="shared" si="375"/>
        <v>4.4764018482951888E-283</v>
      </c>
      <c r="AO1103" s="236">
        <f t="shared" si="376"/>
        <v>4892.8286594167766</v>
      </c>
      <c r="AP1103" s="241">
        <f t="shared" si="377"/>
        <v>3.657232619065498E-2</v>
      </c>
    </row>
    <row r="1104" spans="21:42">
      <c r="U1104" s="251">
        <v>1095</v>
      </c>
      <c r="V1104" s="252">
        <f t="shared" si="363"/>
        <v>0.61647110092248136</v>
      </c>
      <c r="W1104" s="252">
        <f t="shared" si="364"/>
        <v>8.7249507672412286E-4</v>
      </c>
      <c r="X1104" s="253">
        <f t="shared" si="365"/>
        <v>2.1369311108670891E-288</v>
      </c>
      <c r="Y1104" s="254">
        <f t="shared" si="378"/>
        <v>48280</v>
      </c>
      <c r="Z1104" s="255">
        <f t="shared" si="366"/>
        <v>9.2470665138372201</v>
      </c>
      <c r="AA1104" s="255">
        <f t="shared" si="367"/>
        <v>1.5704911381034213E-2</v>
      </c>
      <c r="AB1104" s="253">
        <f t="shared" si="368"/>
        <v>3.4190897773873424E-286</v>
      </c>
      <c r="AC1104" s="256">
        <f t="shared" si="360"/>
        <v>841.48305275918688</v>
      </c>
      <c r="AD1104" s="257">
        <f t="shared" si="361"/>
        <v>3.8319983769723476</v>
      </c>
      <c r="AE1104" s="258">
        <f t="shared" si="362"/>
        <v>2.2224083553017723E-284</v>
      </c>
      <c r="AF1104" s="236">
        <f t="shared" si="369"/>
        <v>845.31505113615924</v>
      </c>
      <c r="AG1104" s="237">
        <f t="shared" si="379"/>
        <v>5.2318812349827271E-2</v>
      </c>
      <c r="AH1104" s="254">
        <f t="shared" si="380"/>
        <v>39193</v>
      </c>
      <c r="AI1104" s="259">
        <f t="shared" si="370"/>
        <v>53.632985780255879</v>
      </c>
      <c r="AJ1104" s="259">
        <f t="shared" si="371"/>
        <v>4.1007268606033771E-2</v>
      </c>
      <c r="AK1104" s="253">
        <f t="shared" si="372"/>
        <v>3.760998755126077E-285</v>
      </c>
      <c r="AL1104" s="256">
        <f t="shared" si="373"/>
        <v>4880.6017060032846</v>
      </c>
      <c r="AM1104" s="257">
        <f t="shared" si="374"/>
        <v>10.005773539872239</v>
      </c>
      <c r="AN1104" s="258">
        <f t="shared" si="375"/>
        <v>2.4446491908319498E-283</v>
      </c>
      <c r="AO1104" s="236">
        <f t="shared" si="376"/>
        <v>4890.6074795431568</v>
      </c>
      <c r="AP1104" s="241">
        <f t="shared" si="377"/>
        <v>3.6555723582936482E-2</v>
      </c>
    </row>
    <row r="1105" spans="21:42">
      <c r="U1105" s="251">
        <v>1096</v>
      </c>
      <c r="V1105" s="252">
        <f t="shared" si="363"/>
        <v>0.6161988194325122</v>
      </c>
      <c r="W1105" s="252">
        <f t="shared" si="364"/>
        <v>8.6690031600716205E-4</v>
      </c>
      <c r="X1105" s="253">
        <f t="shared" si="365"/>
        <v>1.167019201601349E-288</v>
      </c>
      <c r="Y1105" s="254">
        <f t="shared" si="378"/>
        <v>48287</v>
      </c>
      <c r="Z1105" s="255">
        <f t="shared" si="366"/>
        <v>9.2429822914876834</v>
      </c>
      <c r="AA1105" s="255">
        <f t="shared" si="367"/>
        <v>1.5604205688128916E-2</v>
      </c>
      <c r="AB1105" s="253">
        <f t="shared" si="368"/>
        <v>1.8672307225621585E-286</v>
      </c>
      <c r="AC1105" s="256">
        <f t="shared" si="360"/>
        <v>841.1113885253792</v>
      </c>
      <c r="AD1105" s="257">
        <f t="shared" si="361"/>
        <v>3.8074261879034554</v>
      </c>
      <c r="AE1105" s="258">
        <f t="shared" si="362"/>
        <v>1.213699969665403E-284</v>
      </c>
      <c r="AF1105" s="236">
        <f t="shared" si="369"/>
        <v>844.9188147132827</v>
      </c>
      <c r="AG1105" s="237">
        <f t="shared" si="379"/>
        <v>5.2294288216456195E-2</v>
      </c>
      <c r="AH1105" s="254">
        <f t="shared" si="380"/>
        <v>39200</v>
      </c>
      <c r="AI1105" s="259">
        <f t="shared" si="370"/>
        <v>53.609297290628561</v>
      </c>
      <c r="AJ1105" s="259">
        <f t="shared" si="371"/>
        <v>4.0744314852336615E-2</v>
      </c>
      <c r="AK1105" s="253">
        <f t="shared" si="372"/>
        <v>2.0539537948183742E-285</v>
      </c>
      <c r="AL1105" s="256">
        <f t="shared" si="373"/>
        <v>4878.4460534471982</v>
      </c>
      <c r="AM1105" s="257">
        <f t="shared" si="374"/>
        <v>9.941612823970134</v>
      </c>
      <c r="AN1105" s="258">
        <f t="shared" si="375"/>
        <v>1.335069966631943E-283</v>
      </c>
      <c r="AO1105" s="236">
        <f t="shared" si="376"/>
        <v>4888.3876662711682</v>
      </c>
      <c r="AP1105" s="241">
        <f t="shared" si="377"/>
        <v>3.6539131190127208E-2</v>
      </c>
    </row>
    <row r="1106" spans="21:42">
      <c r="U1106" s="251">
        <v>1097</v>
      </c>
      <c r="V1106" s="252">
        <f t="shared" si="363"/>
        <v>0.61592665820318393</v>
      </c>
      <c r="W1106" s="252">
        <f t="shared" si="364"/>
        <v>8.6134143096252809E-4</v>
      </c>
      <c r="X1106" s="253">
        <f t="shared" si="365"/>
        <v>6.3733164348637888E-289</v>
      </c>
      <c r="Y1106" s="254">
        <f t="shared" si="378"/>
        <v>48294</v>
      </c>
      <c r="Z1106" s="255">
        <f t="shared" si="366"/>
        <v>9.2388998730477585</v>
      </c>
      <c r="AA1106" s="255">
        <f t="shared" si="367"/>
        <v>1.5504145757325505E-2</v>
      </c>
      <c r="AB1106" s="253">
        <f t="shared" si="368"/>
        <v>1.0197306295782062E-286</v>
      </c>
      <c r="AC1106" s="256">
        <f t="shared" si="360"/>
        <v>840.73988844734595</v>
      </c>
      <c r="AD1106" s="257">
        <f t="shared" si="361"/>
        <v>3.7830115647874227</v>
      </c>
      <c r="AE1106" s="258">
        <f t="shared" si="362"/>
        <v>6.6282490922583413E-285</v>
      </c>
      <c r="AF1106" s="236">
        <f t="shared" si="369"/>
        <v>844.52290001213339</v>
      </c>
      <c r="AG1106" s="237">
        <f t="shared" si="379"/>
        <v>5.2269783995304415E-2</v>
      </c>
      <c r="AH1106" s="254">
        <f t="shared" si="380"/>
        <v>39207</v>
      </c>
      <c r="AI1106" s="259">
        <f t="shared" si="370"/>
        <v>53.585619263677003</v>
      </c>
      <c r="AJ1106" s="259">
        <f t="shared" si="371"/>
        <v>4.0483047255238817E-2</v>
      </c>
      <c r="AK1106" s="253">
        <f t="shared" si="372"/>
        <v>1.1217036925360269E-285</v>
      </c>
      <c r="AL1106" s="256">
        <f t="shared" si="373"/>
        <v>4876.2913529946072</v>
      </c>
      <c r="AM1106" s="257">
        <f t="shared" si="374"/>
        <v>9.8778635302782725</v>
      </c>
      <c r="AN1106" s="258">
        <f t="shared" si="375"/>
        <v>7.2910740014841749E-284</v>
      </c>
      <c r="AO1106" s="236">
        <f t="shared" si="376"/>
        <v>4886.1692165248851</v>
      </c>
      <c r="AP1106" s="241">
        <f t="shared" si="377"/>
        <v>3.6522548989235605E-2</v>
      </c>
    </row>
    <row r="1107" spans="21:42">
      <c r="U1107" s="251">
        <v>1098</v>
      </c>
      <c r="V1107" s="252">
        <f t="shared" si="363"/>
        <v>0.61565461718138037</v>
      </c>
      <c r="W1107" s="252">
        <f t="shared" si="364"/>
        <v>8.5581819154215968E-4</v>
      </c>
      <c r="X1107" s="253">
        <f t="shared" si="365"/>
        <v>3.4805907497642796E-289</v>
      </c>
      <c r="Y1107" s="254">
        <f t="shared" si="378"/>
        <v>48301</v>
      </c>
      <c r="Z1107" s="255">
        <f t="shared" si="366"/>
        <v>9.2348192577207051</v>
      </c>
      <c r="AA1107" s="255">
        <f t="shared" si="367"/>
        <v>1.5404727447758875E-2</v>
      </c>
      <c r="AB1107" s="253">
        <f t="shared" si="368"/>
        <v>5.568945199622847E-287</v>
      </c>
      <c r="AC1107" s="256">
        <f t="shared" si="360"/>
        <v>840.36855245258425</v>
      </c>
      <c r="AD1107" s="257">
        <f t="shared" si="361"/>
        <v>3.7587534972531653</v>
      </c>
      <c r="AE1107" s="258">
        <f t="shared" si="362"/>
        <v>3.6198143797548509E-285</v>
      </c>
      <c r="AF1107" s="236">
        <f t="shared" si="369"/>
        <v>844.12730594983736</v>
      </c>
      <c r="AG1107" s="237">
        <f t="shared" si="379"/>
        <v>5.2245299619349962E-2</v>
      </c>
      <c r="AH1107" s="254">
        <f t="shared" si="380"/>
        <v>39214</v>
      </c>
      <c r="AI1107" s="259">
        <f t="shared" si="370"/>
        <v>53.561951694780092</v>
      </c>
      <c r="AJ1107" s="259">
        <f t="shared" si="371"/>
        <v>4.0223455002481506E-2</v>
      </c>
      <c r="AK1107" s="253">
        <f t="shared" si="372"/>
        <v>6.1258397195851319E-286</v>
      </c>
      <c r="AL1107" s="256">
        <f t="shared" si="373"/>
        <v>4874.1376042249876</v>
      </c>
      <c r="AM1107" s="257">
        <f t="shared" si="374"/>
        <v>9.8145230206054865</v>
      </c>
      <c r="AN1107" s="258">
        <f t="shared" si="375"/>
        <v>3.9817958177303354E-284</v>
      </c>
      <c r="AO1107" s="236">
        <f t="shared" si="376"/>
        <v>4883.9521272455931</v>
      </c>
      <c r="AP1107" s="241">
        <f t="shared" si="377"/>
        <v>3.650597695739876E-2</v>
      </c>
    </row>
    <row r="1108" spans="21:42">
      <c r="U1108" s="251">
        <v>1099</v>
      </c>
      <c r="V1108" s="252">
        <f t="shared" si="363"/>
        <v>0.61538269631400833</v>
      </c>
      <c r="W1108" s="252">
        <f t="shared" si="364"/>
        <v>8.5033036917314577E-4</v>
      </c>
      <c r="X1108" s="253">
        <f t="shared" si="365"/>
        <v>1.9008175870689496E-289</v>
      </c>
      <c r="Y1108" s="254">
        <f t="shared" si="378"/>
        <v>48308</v>
      </c>
      <c r="Z1108" s="255">
        <f t="shared" si="366"/>
        <v>9.2307404447101256</v>
      </c>
      <c r="AA1108" s="255">
        <f t="shared" si="367"/>
        <v>1.5305946645116624E-2</v>
      </c>
      <c r="AB1108" s="253">
        <f t="shared" si="368"/>
        <v>3.0413081393103195E-287</v>
      </c>
      <c r="AC1108" s="256">
        <f t="shared" si="360"/>
        <v>839.9973804686216</v>
      </c>
      <c r="AD1108" s="257">
        <f t="shared" si="361"/>
        <v>3.7346509814084565</v>
      </c>
      <c r="AE1108" s="258">
        <f t="shared" si="362"/>
        <v>1.9768502905517072E-285</v>
      </c>
      <c r="AF1108" s="236">
        <f t="shared" si="369"/>
        <v>843.73203145003004</v>
      </c>
      <c r="AG1108" s="237">
        <f t="shared" si="379"/>
        <v>5.2220835021973756E-2</v>
      </c>
      <c r="AH1108" s="254">
        <f t="shared" si="380"/>
        <v>39221</v>
      </c>
      <c r="AI1108" s="259">
        <f t="shared" si="370"/>
        <v>53.538294579318723</v>
      </c>
      <c r="AJ1108" s="259">
        <f t="shared" si="371"/>
        <v>3.9965527351137849E-2</v>
      </c>
      <c r="AK1108" s="253">
        <f t="shared" si="372"/>
        <v>3.3454389532413514E-286</v>
      </c>
      <c r="AL1108" s="256">
        <f t="shared" si="373"/>
        <v>4871.9848067180028</v>
      </c>
      <c r="AM1108" s="257">
        <f t="shared" si="374"/>
        <v>9.7515886736776363</v>
      </c>
      <c r="AN1108" s="258">
        <f t="shared" si="375"/>
        <v>2.1745353196068779E-284</v>
      </c>
      <c r="AO1108" s="236">
        <f t="shared" si="376"/>
        <v>4881.7363953916802</v>
      </c>
      <c r="AP1108" s="241">
        <f t="shared" si="377"/>
        <v>3.6489415071881602E-2</v>
      </c>
    </row>
    <row r="1109" spans="21:42">
      <c r="U1109" s="251">
        <v>1100</v>
      </c>
      <c r="V1109" s="252">
        <f t="shared" si="363"/>
        <v>0.61511089554799858</v>
      </c>
      <c r="W1109" s="252">
        <f t="shared" si="364"/>
        <v>8.4487773674827259E-4</v>
      </c>
      <c r="X1109" s="253">
        <f t="shared" si="365"/>
        <v>1.0380730626132158E-289</v>
      </c>
      <c r="Y1109" s="254">
        <f t="shared" si="378"/>
        <v>48315</v>
      </c>
      <c r="Z1109" s="255">
        <f t="shared" si="366"/>
        <v>9.2266634332199793</v>
      </c>
      <c r="AA1109" s="255">
        <f t="shared" si="367"/>
        <v>1.5207799261468907E-2</v>
      </c>
      <c r="AB1109" s="253">
        <f t="shared" si="368"/>
        <v>1.6609169001811453E-287</v>
      </c>
      <c r="AC1109" s="256">
        <f t="shared" si="360"/>
        <v>839.6263724230181</v>
      </c>
      <c r="AD1109" s="257">
        <f t="shared" si="361"/>
        <v>3.7107030197984128</v>
      </c>
      <c r="AE1109" s="258">
        <f t="shared" si="362"/>
        <v>1.0795959851177443E-285</v>
      </c>
      <c r="AF1109" s="236">
        <f t="shared" si="369"/>
        <v>843.33707544281651</v>
      </c>
      <c r="AG1109" s="237">
        <f t="shared" si="379"/>
        <v>5.2196390136957142E-2</v>
      </c>
      <c r="AH1109" s="254">
        <f t="shared" si="380"/>
        <v>39228</v>
      </c>
      <c r="AI1109" s="259">
        <f t="shared" si="370"/>
        <v>53.514647912675876</v>
      </c>
      <c r="AJ1109" s="259">
        <f t="shared" si="371"/>
        <v>3.970925362716881E-2</v>
      </c>
      <c r="AK1109" s="253">
        <f t="shared" si="372"/>
        <v>1.8270085901992598E-286</v>
      </c>
      <c r="AL1109" s="256">
        <f t="shared" si="373"/>
        <v>4869.8329600535044</v>
      </c>
      <c r="AM1109" s="257">
        <f t="shared" si="374"/>
        <v>9.6890578850291895</v>
      </c>
      <c r="AN1109" s="258">
        <f t="shared" si="375"/>
        <v>1.1875555836295189E-284</v>
      </c>
      <c r="AO1109" s="236">
        <f t="shared" si="376"/>
        <v>4879.5220179385333</v>
      </c>
      <c r="AP1109" s="241">
        <f t="shared" si="377"/>
        <v>3.6472863310076119E-2</v>
      </c>
    </row>
    <row r="1110" spans="21:42">
      <c r="U1110" s="251">
        <v>1101</v>
      </c>
      <c r="V1110" s="252">
        <f t="shared" si="363"/>
        <v>0.61483921483030479</v>
      </c>
      <c r="W1110" s="252">
        <f t="shared" si="364"/>
        <v>8.3946006861661791E-4</v>
      </c>
      <c r="X1110" s="253">
        <f t="shared" si="365"/>
        <v>5.669116756145881E-290</v>
      </c>
      <c r="Y1110" s="254">
        <f t="shared" si="378"/>
        <v>48322</v>
      </c>
      <c r="Z1110" s="255">
        <f t="shared" si="366"/>
        <v>9.2225882224545721</v>
      </c>
      <c r="AA1110" s="255">
        <f t="shared" si="367"/>
        <v>1.5110281235099122E-2</v>
      </c>
      <c r="AB1110" s="253">
        <f t="shared" si="368"/>
        <v>9.07058680983341E-288</v>
      </c>
      <c r="AC1110" s="256">
        <f t="shared" si="360"/>
        <v>839.25552824336614</v>
      </c>
      <c r="AD1110" s="257">
        <f t="shared" si="361"/>
        <v>3.6869086213641857</v>
      </c>
      <c r="AE1110" s="258">
        <f t="shared" si="362"/>
        <v>5.8958814263917163E-286</v>
      </c>
      <c r="AF1110" s="236">
        <f t="shared" si="369"/>
        <v>842.94243686473033</v>
      </c>
      <c r="AG1110" s="237">
        <f t="shared" si="379"/>
        <v>5.217196489847932E-2</v>
      </c>
      <c r="AH1110" s="254">
        <f t="shared" si="380"/>
        <v>39235</v>
      </c>
      <c r="AI1110" s="259">
        <f t="shared" si="370"/>
        <v>53.491011690236519</v>
      </c>
      <c r="AJ1110" s="259">
        <f t="shared" si="371"/>
        <v>3.9454623224981042E-2</v>
      </c>
      <c r="AK1110" s="253">
        <f t="shared" si="372"/>
        <v>9.977645490816751E-287</v>
      </c>
      <c r="AL1110" s="256">
        <f t="shared" si="373"/>
        <v>4867.6820638115232</v>
      </c>
      <c r="AM1110" s="257">
        <f t="shared" si="374"/>
        <v>9.6269280668953723</v>
      </c>
      <c r="AN1110" s="258">
        <f t="shared" si="375"/>
        <v>6.4854695690308878E-285</v>
      </c>
      <c r="AO1110" s="236">
        <f t="shared" si="376"/>
        <v>4877.308991878419</v>
      </c>
      <c r="AP1110" s="241">
        <f t="shared" si="377"/>
        <v>3.645632164950046E-2</v>
      </c>
    </row>
    <row r="1111" spans="21:42">
      <c r="U1111" s="251">
        <v>1102</v>
      </c>
      <c r="V1111" s="252">
        <f t="shared" si="363"/>
        <v>0.61456765410790437</v>
      </c>
      <c r="W1111" s="252">
        <f t="shared" si="364"/>
        <v>8.3407714057421721E-4</v>
      </c>
      <c r="X1111" s="253">
        <f t="shared" si="365"/>
        <v>3.0960137539752867E-290</v>
      </c>
      <c r="Y1111" s="254">
        <f t="shared" si="378"/>
        <v>48329</v>
      </c>
      <c r="Z1111" s="255">
        <f t="shared" si="366"/>
        <v>9.2185148116185651</v>
      </c>
      <c r="AA1111" s="255">
        <f t="shared" si="367"/>
        <v>1.501338853033591E-2</v>
      </c>
      <c r="AB1111" s="253">
        <f t="shared" si="368"/>
        <v>4.9536220063604588E-288</v>
      </c>
      <c r="AC1111" s="256">
        <f t="shared" si="360"/>
        <v>838.88484785728951</v>
      </c>
      <c r="AD1111" s="257">
        <f t="shared" si="361"/>
        <v>3.6632668014019618</v>
      </c>
      <c r="AE1111" s="258">
        <f t="shared" si="362"/>
        <v>3.2198543041342979E-286</v>
      </c>
      <c r="AF1111" s="236">
        <f t="shared" si="369"/>
        <v>842.54811465869147</v>
      </c>
      <c r="AG1111" s="237">
        <f t="shared" si="379"/>
        <v>5.2147559241114777E-2</v>
      </c>
      <c r="AH1111" s="254">
        <f t="shared" si="380"/>
        <v>39242</v>
      </c>
      <c r="AI1111" s="259">
        <f t="shared" si="370"/>
        <v>53.46738590738768</v>
      </c>
      <c r="AJ1111" s="259">
        <f t="shared" si="371"/>
        <v>3.9201625606988207E-2</v>
      </c>
      <c r="AK1111" s="253">
        <f t="shared" si="372"/>
        <v>5.4489842069965051E-287</v>
      </c>
      <c r="AL1111" s="256">
        <f t="shared" si="373"/>
        <v>4865.5321175722793</v>
      </c>
      <c r="AM1111" s="257">
        <f t="shared" si="374"/>
        <v>9.5651966481051218</v>
      </c>
      <c r="AN1111" s="258">
        <f t="shared" si="375"/>
        <v>3.5418397345477276E-285</v>
      </c>
      <c r="AO1111" s="236">
        <f t="shared" si="376"/>
        <v>4875.0973142203848</v>
      </c>
      <c r="AP1111" s="241">
        <f t="shared" si="377"/>
        <v>3.6439790067798218E-2</v>
      </c>
    </row>
    <row r="1112" spans="21:42">
      <c r="U1112" s="251">
        <v>1103</v>
      </c>
      <c r="V1112" s="252">
        <f t="shared" si="363"/>
        <v>0.61429621332779794</v>
      </c>
      <c r="W1112" s="252">
        <f t="shared" si="364"/>
        <v>8.2872872985478895E-4</v>
      </c>
      <c r="X1112" s="253">
        <f t="shared" si="365"/>
        <v>1.6907926890750199E-290</v>
      </c>
      <c r="Y1112" s="254">
        <f t="shared" si="378"/>
        <v>48336</v>
      </c>
      <c r="Z1112" s="255">
        <f t="shared" si="366"/>
        <v>9.2144431999169694</v>
      </c>
      <c r="AA1112" s="255">
        <f t="shared" si="367"/>
        <v>1.49171171373862E-2</v>
      </c>
      <c r="AB1112" s="253">
        <f t="shared" si="368"/>
        <v>2.7052683025200317E-288</v>
      </c>
      <c r="AC1112" s="256">
        <f t="shared" si="360"/>
        <v>838.51433119244405</v>
      </c>
      <c r="AD1112" s="257">
        <f t="shared" si="361"/>
        <v>3.6397765815222325</v>
      </c>
      <c r="AE1112" s="258">
        <f t="shared" si="362"/>
        <v>1.7584243966380207E-286</v>
      </c>
      <c r="AF1112" s="236">
        <f t="shared" si="369"/>
        <v>842.1541077739663</v>
      </c>
      <c r="AG1112" s="237">
        <f t="shared" si="379"/>
        <v>5.2123173099830805E-2</v>
      </c>
      <c r="AH1112" s="254">
        <f t="shared" si="380"/>
        <v>39249</v>
      </c>
      <c r="AI1112" s="259">
        <f t="shared" si="370"/>
        <v>53.44377055951842</v>
      </c>
      <c r="AJ1112" s="259">
        <f t="shared" si="371"/>
        <v>3.8950250303175081E-2</v>
      </c>
      <c r="AK1112" s="253">
        <f t="shared" si="372"/>
        <v>2.9757951327720352E-287</v>
      </c>
      <c r="AL1112" s="256">
        <f t="shared" si="373"/>
        <v>4863.3831209161754</v>
      </c>
      <c r="AM1112" s="257">
        <f t="shared" si="374"/>
        <v>9.5038610739747185</v>
      </c>
      <c r="AN1112" s="258">
        <f t="shared" si="375"/>
        <v>1.9342668363018233E-285</v>
      </c>
      <c r="AO1112" s="236">
        <f t="shared" si="376"/>
        <v>4872.8869819901502</v>
      </c>
      <c r="AP1112" s="241">
        <f t="shared" si="377"/>
        <v>3.64232685427376E-2</v>
      </c>
    </row>
    <row r="1113" spans="21:42">
      <c r="U1113" s="251">
        <v>1104</v>
      </c>
      <c r="V1113" s="252">
        <f t="shared" si="363"/>
        <v>0.61402489243700997</v>
      </c>
      <c r="W1113" s="252">
        <f t="shared" si="364"/>
        <v>8.2341461512050592E-4</v>
      </c>
      <c r="X1113" s="253">
        <f t="shared" si="365"/>
        <v>9.2337442421205601E-291</v>
      </c>
      <c r="Y1113" s="254">
        <f t="shared" si="378"/>
        <v>48343</v>
      </c>
      <c r="Z1113" s="255">
        <f t="shared" si="366"/>
        <v>9.2103733865551494</v>
      </c>
      <c r="AA1113" s="255">
        <f t="shared" si="367"/>
        <v>1.4821463072169107E-2</v>
      </c>
      <c r="AB1113" s="253">
        <f t="shared" si="368"/>
        <v>1.4773990787392897E-288</v>
      </c>
      <c r="AC1113" s="256">
        <f t="shared" si="360"/>
        <v>838.14397817651854</v>
      </c>
      <c r="AD1113" s="257">
        <f t="shared" si="361"/>
        <v>3.6164369896092623</v>
      </c>
      <c r="AE1113" s="258">
        <f t="shared" si="362"/>
        <v>9.6030940118053818E-287</v>
      </c>
      <c r="AF1113" s="236">
        <f t="shared" si="369"/>
        <v>841.76041516612781</v>
      </c>
      <c r="AG1113" s="237">
        <f t="shared" si="379"/>
        <v>5.2098806409985009E-2</v>
      </c>
      <c r="AH1113" s="254">
        <f t="shared" si="380"/>
        <v>39256</v>
      </c>
      <c r="AI1113" s="259">
        <f t="shared" si="370"/>
        <v>53.420165642019867</v>
      </c>
      <c r="AJ1113" s="259">
        <f t="shared" si="371"/>
        <v>3.870048691066378E-2</v>
      </c>
      <c r="AK1113" s="253">
        <f t="shared" si="372"/>
        <v>1.6251389866132187E-287</v>
      </c>
      <c r="AL1113" s="256">
        <f t="shared" si="373"/>
        <v>4861.2350734238071</v>
      </c>
      <c r="AM1113" s="257">
        <f t="shared" si="374"/>
        <v>9.4429188062019627</v>
      </c>
      <c r="AN1113" s="258">
        <f t="shared" si="375"/>
        <v>1.056340341298592E-285</v>
      </c>
      <c r="AO1113" s="236">
        <f t="shared" si="376"/>
        <v>4870.6779922300093</v>
      </c>
      <c r="AP1113" s="241">
        <f t="shared" si="377"/>
        <v>3.6406757052210706E-2</v>
      </c>
    </row>
    <row r="1114" spans="21:42">
      <c r="U1114" s="251">
        <v>1105</v>
      </c>
      <c r="V1114" s="252">
        <f t="shared" si="363"/>
        <v>0.61375369138258773</v>
      </c>
      <c r="W1114" s="252">
        <f t="shared" si="364"/>
        <v>8.1813457645284432E-4</v>
      </c>
      <c r="X1114" s="253">
        <f t="shared" si="365"/>
        <v>5.0427254198466399E-291</v>
      </c>
      <c r="Y1114" s="254">
        <f t="shared" si="378"/>
        <v>48350</v>
      </c>
      <c r="Z1114" s="255">
        <f t="shared" si="366"/>
        <v>9.2063053707388161</v>
      </c>
      <c r="AA1114" s="255">
        <f t="shared" si="367"/>
        <v>1.4726422376151198E-2</v>
      </c>
      <c r="AB1114" s="253">
        <f t="shared" si="368"/>
        <v>8.0683606717546236E-289</v>
      </c>
      <c r="AC1114" s="256">
        <f t="shared" si="360"/>
        <v>837.77378873723217</v>
      </c>
      <c r="AD1114" s="257">
        <f t="shared" si="361"/>
        <v>3.5932470597808921</v>
      </c>
      <c r="AE1114" s="258">
        <f t="shared" si="362"/>
        <v>5.2444344366405053E-287</v>
      </c>
      <c r="AF1114" s="236">
        <f t="shared" si="369"/>
        <v>841.36703579701305</v>
      </c>
      <c r="AG1114" s="237">
        <f t="shared" si="379"/>
        <v>5.207445910732271E-2</v>
      </c>
      <c r="AH1114" s="254">
        <f t="shared" si="380"/>
        <v>39263</v>
      </c>
      <c r="AI1114" s="259">
        <f t="shared" si="370"/>
        <v>53.396571150285133</v>
      </c>
      <c r="AJ1114" s="259">
        <f t="shared" si="371"/>
        <v>3.8452325093283682E-2</v>
      </c>
      <c r="AK1114" s="253">
        <f t="shared" si="372"/>
        <v>8.8751967389300859E-288</v>
      </c>
      <c r="AL1114" s="256">
        <f t="shared" si="373"/>
        <v>4859.0879746759474</v>
      </c>
      <c r="AM1114" s="257">
        <f t="shared" si="374"/>
        <v>9.382367322761219</v>
      </c>
      <c r="AN1114" s="258">
        <f t="shared" si="375"/>
        <v>5.768877880304556E-286</v>
      </c>
      <c r="AO1114" s="236">
        <f t="shared" si="376"/>
        <v>4868.470341998709</v>
      </c>
      <c r="AP1114" s="241">
        <f t="shared" si="377"/>
        <v>3.6390255574232602E-2</v>
      </c>
    </row>
    <row r="1115" spans="21:42">
      <c r="U1115" s="251">
        <v>1106</v>
      </c>
      <c r="V1115" s="252">
        <f t="shared" si="363"/>
        <v>0.61348261011160254</v>
      </c>
      <c r="W1115" s="252">
        <f t="shared" si="364"/>
        <v>8.1288839534347812E-4</v>
      </c>
      <c r="X1115" s="253">
        <f t="shared" si="365"/>
        <v>2.7539293912834755E-291</v>
      </c>
      <c r="Y1115" s="254">
        <f t="shared" si="378"/>
        <v>48357</v>
      </c>
      <c r="Z1115" s="255">
        <f t="shared" si="366"/>
        <v>9.2022391516740374</v>
      </c>
      <c r="AA1115" s="255">
        <f t="shared" si="367"/>
        <v>1.4631991116182606E-2</v>
      </c>
      <c r="AB1115" s="253">
        <f t="shared" si="368"/>
        <v>4.4062870260535611E-289</v>
      </c>
      <c r="AC1115" s="256">
        <f t="shared" si="360"/>
        <v>837.40376280233738</v>
      </c>
      <c r="AD1115" s="257">
        <f t="shared" si="361"/>
        <v>3.5702058323485555</v>
      </c>
      <c r="AE1115" s="258">
        <f t="shared" si="362"/>
        <v>2.8640865669348147E-287</v>
      </c>
      <c r="AF1115" s="236">
        <f t="shared" si="369"/>
        <v>840.97396863468589</v>
      </c>
      <c r="AG1115" s="237">
        <f t="shared" si="379"/>
        <v>5.2050131127974616E-2</v>
      </c>
      <c r="AH1115" s="254">
        <f t="shared" si="380"/>
        <v>39270</v>
      </c>
      <c r="AI1115" s="259">
        <f t="shared" si="370"/>
        <v>53.372987079709418</v>
      </c>
      <c r="AJ1115" s="259">
        <f t="shared" si="371"/>
        <v>3.8205754581143468E-2</v>
      </c>
      <c r="AK1115" s="253">
        <f t="shared" si="372"/>
        <v>4.846915728658917E-288</v>
      </c>
      <c r="AL1115" s="256">
        <f t="shared" si="373"/>
        <v>4856.9418242535567</v>
      </c>
      <c r="AM1115" s="257">
        <f t="shared" si="374"/>
        <v>9.3222041177990054</v>
      </c>
      <c r="AN1115" s="258">
        <f t="shared" si="375"/>
        <v>3.1504952236282958E-286</v>
      </c>
      <c r="AO1115" s="236">
        <f t="shared" si="376"/>
        <v>4866.2640283713554</v>
      </c>
      <c r="AP1115" s="241">
        <f t="shared" si="377"/>
        <v>3.6373764086940652E-2</v>
      </c>
    </row>
    <row r="1116" spans="21:42">
      <c r="U1116" s="251">
        <v>1107</v>
      </c>
      <c r="V1116" s="252">
        <f t="shared" si="363"/>
        <v>0.6132116485711484</v>
      </c>
      <c r="W1116" s="252">
        <f t="shared" si="364"/>
        <v>8.0767585468523491E-4</v>
      </c>
      <c r="X1116" s="253">
        <f t="shared" si="365"/>
        <v>1.5039738357209142E-291</v>
      </c>
      <c r="Y1116" s="254">
        <f t="shared" si="378"/>
        <v>48364</v>
      </c>
      <c r="Z1116" s="255">
        <f t="shared" si="366"/>
        <v>9.198174728567226</v>
      </c>
      <c r="AA1116" s="255">
        <f t="shared" si="367"/>
        <v>1.4538165384334228E-2</v>
      </c>
      <c r="AB1116" s="253">
        <f t="shared" si="368"/>
        <v>2.4063581371534625E-289</v>
      </c>
      <c r="AC1116" s="256">
        <f t="shared" si="360"/>
        <v>837.03390029961759</v>
      </c>
      <c r="AD1116" s="257">
        <f t="shared" si="361"/>
        <v>3.5473123537775515</v>
      </c>
      <c r="AE1116" s="258">
        <f t="shared" si="362"/>
        <v>1.5641327891497507E-287</v>
      </c>
      <c r="AF1116" s="236">
        <f t="shared" si="369"/>
        <v>840.58121265339514</v>
      </c>
      <c r="AG1116" s="237">
        <f t="shared" si="379"/>
        <v>5.2025822408454242E-2</v>
      </c>
      <c r="AH1116" s="254">
        <f t="shared" si="380"/>
        <v>39277</v>
      </c>
      <c r="AI1116" s="259">
        <f t="shared" si="370"/>
        <v>53.34941342568991</v>
      </c>
      <c r="AJ1116" s="259">
        <f t="shared" si="371"/>
        <v>3.7960765170206037E-2</v>
      </c>
      <c r="AK1116" s="253">
        <f t="shared" si="372"/>
        <v>2.6469939508688091E-288</v>
      </c>
      <c r="AL1116" s="256">
        <f t="shared" si="373"/>
        <v>4854.7966217377816</v>
      </c>
      <c r="AM1116" s="257">
        <f t="shared" si="374"/>
        <v>9.2624267015302735</v>
      </c>
      <c r="AN1116" s="258">
        <f t="shared" si="375"/>
        <v>1.7205460680647255E-286</v>
      </c>
      <c r="AO1116" s="236">
        <f t="shared" si="376"/>
        <v>4864.0590484393115</v>
      </c>
      <c r="AP1116" s="241">
        <f t="shared" si="377"/>
        <v>3.6357282568593725E-2</v>
      </c>
    </row>
    <row r="1117" spans="21:42">
      <c r="U1117" s="251">
        <v>1108</v>
      </c>
      <c r="V1117" s="252">
        <f t="shared" si="363"/>
        <v>0.61294080670834317</v>
      </c>
      <c r="W1117" s="252">
        <f t="shared" si="364"/>
        <v>8.0249673876311772E-4</v>
      </c>
      <c r="X1117" s="253">
        <f t="shared" si="365"/>
        <v>8.2134905335341277E-292</v>
      </c>
      <c r="Y1117" s="254">
        <f t="shared" si="378"/>
        <v>48371</v>
      </c>
      <c r="Z1117" s="255">
        <f t="shared" si="366"/>
        <v>9.1941121006251478</v>
      </c>
      <c r="AA1117" s="255">
        <f t="shared" si="367"/>
        <v>1.444494129773612E-2</v>
      </c>
      <c r="AB1117" s="253">
        <f t="shared" si="368"/>
        <v>1.3141584853654605E-289</v>
      </c>
      <c r="AC1117" s="256">
        <f t="shared" si="360"/>
        <v>836.66420115688857</v>
      </c>
      <c r="AD1117" s="257">
        <f t="shared" si="361"/>
        <v>3.524565676647613</v>
      </c>
      <c r="AE1117" s="258">
        <f t="shared" si="362"/>
        <v>8.5420301548754926E-288</v>
      </c>
      <c r="AF1117" s="236">
        <f t="shared" si="369"/>
        <v>840.18876683353619</v>
      </c>
      <c r="AG1117" s="237">
        <f t="shared" si="379"/>
        <v>5.2001532885655517E-2</v>
      </c>
      <c r="AH1117" s="254">
        <f t="shared" si="380"/>
        <v>39284</v>
      </c>
      <c r="AI1117" s="259">
        <f t="shared" si="370"/>
        <v>53.325850183625853</v>
      </c>
      <c r="AJ1117" s="259">
        <f t="shared" si="371"/>
        <v>3.7717346721866531E-2</v>
      </c>
      <c r="AK1117" s="253">
        <f t="shared" si="372"/>
        <v>1.4455743339020065E-288</v>
      </c>
      <c r="AL1117" s="256">
        <f t="shared" si="373"/>
        <v>4852.6523667099527</v>
      </c>
      <c r="AM1117" s="257">
        <f t="shared" si="374"/>
        <v>9.2030326001354332</v>
      </c>
      <c r="AN1117" s="258">
        <f t="shared" si="375"/>
        <v>9.3962331703630415E-287</v>
      </c>
      <c r="AO1117" s="236">
        <f t="shared" si="376"/>
        <v>4861.8553993100886</v>
      </c>
      <c r="AP1117" s="241">
        <f t="shared" si="377"/>
        <v>3.6340810997571395E-2</v>
      </c>
    </row>
    <row r="1118" spans="21:42">
      <c r="U1118" s="251">
        <v>1109</v>
      </c>
      <c r="V1118" s="252">
        <f t="shared" si="363"/>
        <v>0.61267008447032778</v>
      </c>
      <c r="W1118" s="252">
        <f t="shared" si="364"/>
        <v>7.9735083324537076E-4</v>
      </c>
      <c r="X1118" s="253">
        <f t="shared" si="365"/>
        <v>4.4855452363721114E-292</v>
      </c>
      <c r="Y1118" s="254">
        <f t="shared" si="378"/>
        <v>48378</v>
      </c>
      <c r="Z1118" s="255">
        <f t="shared" si="366"/>
        <v>9.1900512670549173</v>
      </c>
      <c r="AA1118" s="255">
        <f t="shared" si="367"/>
        <v>1.4352314998416674E-2</v>
      </c>
      <c r="AB1118" s="253">
        <f t="shared" si="368"/>
        <v>7.1768723781953777E-290</v>
      </c>
      <c r="AC1118" s="256">
        <f t="shared" si="360"/>
        <v>836.2946653019975</v>
      </c>
      <c r="AD1118" s="257">
        <f t="shared" si="361"/>
        <v>3.5019648596136683</v>
      </c>
      <c r="AE1118" s="258">
        <f t="shared" si="362"/>
        <v>4.6649670458269958E-288</v>
      </c>
      <c r="AF1118" s="236">
        <f t="shared" si="369"/>
        <v>839.79663016161112</v>
      </c>
      <c r="AG1118" s="237">
        <f t="shared" si="379"/>
        <v>5.1977262496850349E-2</v>
      </c>
      <c r="AH1118" s="254">
        <f t="shared" si="380"/>
        <v>39291</v>
      </c>
      <c r="AI1118" s="259">
        <f t="shared" si="370"/>
        <v>53.302297348918515</v>
      </c>
      <c r="AJ1118" s="259">
        <f t="shared" si="371"/>
        <v>3.7475489162532426E-2</v>
      </c>
      <c r="AK1118" s="253">
        <f t="shared" si="372"/>
        <v>7.8945596160149157E-289</v>
      </c>
      <c r="AL1118" s="256">
        <f t="shared" si="373"/>
        <v>4850.5090587515842</v>
      </c>
      <c r="AM1118" s="257">
        <f t="shared" si="374"/>
        <v>9.1440193556579104</v>
      </c>
      <c r="AN1118" s="258">
        <f t="shared" si="375"/>
        <v>5.1314637504096949E-287</v>
      </c>
      <c r="AO1118" s="236">
        <f t="shared" si="376"/>
        <v>4859.6530781072424</v>
      </c>
      <c r="AP1118" s="241">
        <f t="shared" si="377"/>
        <v>3.6324349352373157E-2</v>
      </c>
    </row>
    <row r="1119" spans="21:42">
      <c r="U1119" s="251">
        <v>1110</v>
      </c>
      <c r="V1119" s="252">
        <f t="shared" si="363"/>
        <v>0.61239948180426684</v>
      </c>
      <c r="W1119" s="252">
        <f t="shared" si="364"/>
        <v>7.922379251746153E-4</v>
      </c>
      <c r="X1119" s="253">
        <f t="shared" si="365"/>
        <v>2.4496425710109378E-292</v>
      </c>
      <c r="Y1119" s="254">
        <f t="shared" si="378"/>
        <v>48385</v>
      </c>
      <c r="Z1119" s="255">
        <f t="shared" si="366"/>
        <v>9.185992227064002</v>
      </c>
      <c r="AA1119" s="255">
        <f t="shared" si="367"/>
        <v>1.4260282653143075E-2</v>
      </c>
      <c r="AB1119" s="253">
        <f t="shared" si="368"/>
        <v>3.9194281136175003E-290</v>
      </c>
      <c r="AC1119" s="256">
        <f t="shared" si="360"/>
        <v>835.92529266282395</v>
      </c>
      <c r="AD1119" s="257">
        <f t="shared" si="361"/>
        <v>3.4795089673669106</v>
      </c>
      <c r="AE1119" s="258">
        <f t="shared" si="362"/>
        <v>2.5476282738513748E-288</v>
      </c>
      <c r="AF1119" s="236">
        <f t="shared" si="369"/>
        <v>839.40480163019083</v>
      </c>
      <c r="AG1119" s="237">
        <f t="shared" si="379"/>
        <v>5.1953011179686252E-2</v>
      </c>
      <c r="AH1119" s="254">
        <f t="shared" si="380"/>
        <v>39298</v>
      </c>
      <c r="AI1119" s="259">
        <f t="shared" si="370"/>
        <v>53.278754916971216</v>
      </c>
      <c r="AJ1119" s="259">
        <f t="shared" si="371"/>
        <v>3.7235182483206918E-2</v>
      </c>
      <c r="AK1119" s="253">
        <f t="shared" si="372"/>
        <v>4.3113709249792505E-289</v>
      </c>
      <c r="AL1119" s="256">
        <f t="shared" si="373"/>
        <v>4848.3666974443804</v>
      </c>
      <c r="AM1119" s="257">
        <f t="shared" si="374"/>
        <v>9.0853845259024872</v>
      </c>
      <c r="AN1119" s="258">
        <f t="shared" si="375"/>
        <v>2.8023911012365133E-287</v>
      </c>
      <c r="AO1119" s="236">
        <f t="shared" si="376"/>
        <v>4857.452081970283</v>
      </c>
      <c r="AP1119" s="241">
        <f t="shared" si="377"/>
        <v>3.6307897611617769E-2</v>
      </c>
    </row>
    <row r="1120" spans="21:42">
      <c r="U1120" s="251">
        <v>1111</v>
      </c>
      <c r="V1120" s="252">
        <f t="shared" si="363"/>
        <v>0.61212899865734804</v>
      </c>
      <c r="W1120" s="252">
        <f t="shared" si="364"/>
        <v>7.8715780295903241E-4</v>
      </c>
      <c r="X1120" s="253">
        <f t="shared" si="365"/>
        <v>1.3377969476377723E-292</v>
      </c>
      <c r="Y1120" s="254">
        <f t="shared" si="378"/>
        <v>48392</v>
      </c>
      <c r="Z1120" s="255">
        <f t="shared" si="366"/>
        <v>9.1819349798602214</v>
      </c>
      <c r="AA1120" s="255">
        <f t="shared" si="367"/>
        <v>1.4168840453262584E-2</v>
      </c>
      <c r="AB1120" s="253">
        <f t="shared" si="368"/>
        <v>2.1404751162204356E-290</v>
      </c>
      <c r="AC1120" s="256">
        <f t="shared" si="360"/>
        <v>835.55608316728012</v>
      </c>
      <c r="AD1120" s="257">
        <f t="shared" si="361"/>
        <v>3.4571970705960706</v>
      </c>
      <c r="AE1120" s="258">
        <f t="shared" si="362"/>
        <v>1.3913088255432832E-288</v>
      </c>
      <c r="AF1120" s="236">
        <f t="shared" si="369"/>
        <v>839.01328023787619</v>
      </c>
      <c r="AG1120" s="237">
        <f t="shared" si="379"/>
        <v>5.1928778872183959E-2</v>
      </c>
      <c r="AH1120" s="254">
        <f t="shared" si="380"/>
        <v>39305</v>
      </c>
      <c r="AI1120" s="259">
        <f t="shared" si="370"/>
        <v>53.255222883189283</v>
      </c>
      <c r="AJ1120" s="259">
        <f t="shared" si="371"/>
        <v>3.6996416739074521E-2</v>
      </c>
      <c r="AK1120" s="253">
        <f t="shared" si="372"/>
        <v>2.3545226278424792E-289</v>
      </c>
      <c r="AL1120" s="256">
        <f t="shared" si="373"/>
        <v>4846.2252823702238</v>
      </c>
      <c r="AM1120" s="257">
        <f t="shared" si="374"/>
        <v>9.0271256843341821</v>
      </c>
      <c r="AN1120" s="258">
        <f t="shared" si="375"/>
        <v>1.5304397080976116E-287</v>
      </c>
      <c r="AO1120" s="236">
        <f t="shared" si="376"/>
        <v>4855.2524080545581</v>
      </c>
      <c r="AP1120" s="241">
        <f t="shared" si="377"/>
        <v>3.629145575404237E-2</v>
      </c>
    </row>
    <row r="1121" spans="21:42">
      <c r="U1121" s="251">
        <v>1112</v>
      </c>
      <c r="V1121" s="252">
        <f t="shared" si="363"/>
        <v>0.61185863497678228</v>
      </c>
      <c r="W1121" s="252">
        <f t="shared" si="364"/>
        <v>7.8211025636360616E-4</v>
      </c>
      <c r="X1121" s="253">
        <f t="shared" si="365"/>
        <v>7.3059665695234439E-293</v>
      </c>
      <c r="Y1121" s="254">
        <f t="shared" si="378"/>
        <v>48399</v>
      </c>
      <c r="Z1121" s="255">
        <f t="shared" si="366"/>
        <v>9.1778795246517344</v>
      </c>
      <c r="AA1121" s="255">
        <f t="shared" si="367"/>
        <v>1.4077984614544911E-2</v>
      </c>
      <c r="AB1121" s="253">
        <f t="shared" si="368"/>
        <v>1.168954651123751E-290</v>
      </c>
      <c r="AC1121" s="256">
        <f t="shared" si="360"/>
        <v>835.18703674330766</v>
      </c>
      <c r="AD1121" s="257">
        <f t="shared" si="361"/>
        <v>3.4350282459489581</v>
      </c>
      <c r="AE1121" s="258">
        <f t="shared" si="362"/>
        <v>7.5982052323043819E-289</v>
      </c>
      <c r="AF1121" s="236">
        <f t="shared" si="369"/>
        <v>838.62206498925661</v>
      </c>
      <c r="AG1121" s="237">
        <f t="shared" si="379"/>
        <v>5.1904565512734827E-2</v>
      </c>
      <c r="AH1121" s="254">
        <f t="shared" si="380"/>
        <v>39312</v>
      </c>
      <c r="AI1121" s="259">
        <f t="shared" si="370"/>
        <v>53.231701242980058</v>
      </c>
      <c r="AJ1121" s="259">
        <f t="shared" si="371"/>
        <v>3.6759182049089491E-2</v>
      </c>
      <c r="AK1121" s="253">
        <f t="shared" si="372"/>
        <v>1.2858501162361261E-289</v>
      </c>
      <c r="AL1121" s="256">
        <f t="shared" si="373"/>
        <v>4844.0848131111843</v>
      </c>
      <c r="AM1121" s="257">
        <f t="shared" si="374"/>
        <v>8.9692404199778348</v>
      </c>
      <c r="AN1121" s="258">
        <f t="shared" si="375"/>
        <v>8.3580257555348195E-288</v>
      </c>
      <c r="AO1121" s="236">
        <f t="shared" si="376"/>
        <v>4853.054053531162</v>
      </c>
      <c r="AP1121" s="241">
        <f t="shared" si="377"/>
        <v>3.6275023758501793E-2</v>
      </c>
    </row>
    <row r="1122" spans="21:42">
      <c r="U1122" s="251">
        <v>1113</v>
      </c>
      <c r="V1122" s="252">
        <f t="shared" si="363"/>
        <v>0.61158839070980409</v>
      </c>
      <c r="W1122" s="252">
        <f t="shared" si="364"/>
        <v>7.7709507650142932E-4</v>
      </c>
      <c r="X1122" s="253">
        <f t="shared" si="365"/>
        <v>3.9899289357211768E-293</v>
      </c>
      <c r="Y1122" s="254">
        <f t="shared" si="378"/>
        <v>48406</v>
      </c>
      <c r="Z1122" s="255">
        <f t="shared" si="366"/>
        <v>9.173825860647062</v>
      </c>
      <c r="AA1122" s="255">
        <f t="shared" si="367"/>
        <v>1.3987711377025728E-2</v>
      </c>
      <c r="AB1122" s="253">
        <f t="shared" si="368"/>
        <v>6.3838862971538825E-291</v>
      </c>
      <c r="AC1122" s="256">
        <f t="shared" si="360"/>
        <v>834.81815331888265</v>
      </c>
      <c r="AD1122" s="257">
        <f t="shared" si="361"/>
        <v>3.4130015759942776</v>
      </c>
      <c r="AE1122" s="258">
        <f t="shared" si="362"/>
        <v>4.1495260931500234E-289</v>
      </c>
      <c r="AF1122" s="236">
        <f t="shared" si="369"/>
        <v>838.23115489487691</v>
      </c>
      <c r="AG1122" s="237">
        <f t="shared" si="379"/>
        <v>5.1880371040098835E-2</v>
      </c>
      <c r="AH1122" s="254">
        <f t="shared" si="380"/>
        <v>39319</v>
      </c>
      <c r="AI1122" s="259">
        <f t="shared" si="370"/>
        <v>53.208189991752953</v>
      </c>
      <c r="AJ1122" s="259">
        <f t="shared" si="371"/>
        <v>3.6523468595567175E-2</v>
      </c>
      <c r="AK1122" s="253">
        <f t="shared" si="372"/>
        <v>7.0222749268692714E-290</v>
      </c>
      <c r="AL1122" s="256">
        <f t="shared" si="373"/>
        <v>4841.9452892495183</v>
      </c>
      <c r="AM1122" s="257">
        <f t="shared" si="374"/>
        <v>8.9117263373183899</v>
      </c>
      <c r="AN1122" s="258">
        <f t="shared" si="375"/>
        <v>4.5644787024650265E-288</v>
      </c>
      <c r="AO1122" s="236">
        <f t="shared" si="376"/>
        <v>4850.8570155868365</v>
      </c>
      <c r="AP1122" s="241">
        <f t="shared" si="377"/>
        <v>3.6258601603967835E-2</v>
      </c>
    </row>
    <row r="1123" spans="21:42">
      <c r="U1123" s="251">
        <v>1114</v>
      </c>
      <c r="V1123" s="252">
        <f t="shared" si="363"/>
        <v>0.6113182658036711</v>
      </c>
      <c r="W1123" s="252">
        <f t="shared" si="364"/>
        <v>7.7211205582505111E-4</v>
      </c>
      <c r="X1123" s="253">
        <f t="shared" si="365"/>
        <v>2.1789769718510398E-293</v>
      </c>
      <c r="Y1123" s="254">
        <f t="shared" si="378"/>
        <v>48413</v>
      </c>
      <c r="Z1123" s="255">
        <f t="shared" si="366"/>
        <v>9.1697739870550663</v>
      </c>
      <c r="AA1123" s="255">
        <f t="shared" si="367"/>
        <v>1.389801700485092E-2</v>
      </c>
      <c r="AB1123" s="253">
        <f t="shared" si="368"/>
        <v>3.4863631549616637E-291</v>
      </c>
      <c r="AC1123" s="256">
        <f t="shared" si="360"/>
        <v>834.44943282201086</v>
      </c>
      <c r="AD1123" s="257">
        <f t="shared" si="361"/>
        <v>3.3911161491836244</v>
      </c>
      <c r="AE1123" s="258">
        <f t="shared" si="362"/>
        <v>2.266136050725081E-289</v>
      </c>
      <c r="AF1123" s="236">
        <f t="shared" si="369"/>
        <v>837.84054897119449</v>
      </c>
      <c r="AG1123" s="237">
        <f t="shared" si="379"/>
        <v>5.1856195393401902E-2</v>
      </c>
      <c r="AH1123" s="254">
        <f t="shared" si="380"/>
        <v>39326</v>
      </c>
      <c r="AI1123" s="259">
        <f t="shared" si="370"/>
        <v>53.184689124919387</v>
      </c>
      <c r="AJ1123" s="259">
        <f t="shared" si="371"/>
        <v>3.6289266623777405E-2</v>
      </c>
      <c r="AK1123" s="253">
        <f t="shared" si="372"/>
        <v>3.8349994704578302E-290</v>
      </c>
      <c r="AL1123" s="256">
        <f t="shared" si="373"/>
        <v>4839.8067103676631</v>
      </c>
      <c r="AM1123" s="257">
        <f t="shared" si="374"/>
        <v>8.8545810562016865</v>
      </c>
      <c r="AN1123" s="258">
        <f t="shared" si="375"/>
        <v>2.4927496557975894E-288</v>
      </c>
      <c r="AO1123" s="236">
        <f t="shared" si="376"/>
        <v>4848.6612914238649</v>
      </c>
      <c r="AP1123" s="241">
        <f t="shared" si="377"/>
        <v>3.6242189269528456E-2</v>
      </c>
    </row>
    <row r="1124" spans="21:42">
      <c r="U1124" s="251">
        <v>1115</v>
      </c>
      <c r="V1124" s="252">
        <f t="shared" si="363"/>
        <v>0.6110482602056645</v>
      </c>
      <c r="W1124" s="252">
        <f t="shared" si="364"/>
        <v>7.671609881178946E-4</v>
      </c>
      <c r="X1124" s="253">
        <f t="shared" si="365"/>
        <v>1.1899812553924246E-293</v>
      </c>
      <c r="Y1124" s="254">
        <f t="shared" si="378"/>
        <v>48420</v>
      </c>
      <c r="Z1124" s="255">
        <f t="shared" si="366"/>
        <v>9.1657239030849667</v>
      </c>
      <c r="AA1124" s="255">
        <f t="shared" si="367"/>
        <v>1.3808897786122102E-2</v>
      </c>
      <c r="AB1124" s="253">
        <f t="shared" si="368"/>
        <v>1.9039700086278794E-291</v>
      </c>
      <c r="AC1124" s="256">
        <f t="shared" si="360"/>
        <v>834.08087518073194</v>
      </c>
      <c r="AD1124" s="257">
        <f t="shared" si="361"/>
        <v>3.3693710598137931</v>
      </c>
      <c r="AE1124" s="258">
        <f t="shared" si="362"/>
        <v>1.2375805056081214E-289</v>
      </c>
      <c r="AF1124" s="236">
        <f t="shared" si="369"/>
        <v>837.45024624054577</v>
      </c>
      <c r="AG1124" s="237">
        <f t="shared" si="379"/>
        <v>5.1832038512133798E-2</v>
      </c>
      <c r="AH1124" s="254">
        <f t="shared" si="380"/>
        <v>39333</v>
      </c>
      <c r="AI1124" s="259">
        <f t="shared" si="370"/>
        <v>53.161198637892809</v>
      </c>
      <c r="AJ1124" s="259">
        <f t="shared" si="371"/>
        <v>3.6056566441541045E-2</v>
      </c>
      <c r="AK1124" s="253">
        <f t="shared" si="372"/>
        <v>2.0943670094906672E-290</v>
      </c>
      <c r="AL1124" s="256">
        <f t="shared" si="373"/>
        <v>4837.6690760482452</v>
      </c>
      <c r="AM1124" s="257">
        <f t="shared" si="374"/>
        <v>8.7978022117360144</v>
      </c>
      <c r="AN1124" s="258">
        <f t="shared" si="375"/>
        <v>1.3613385561689337E-288</v>
      </c>
      <c r="AO1124" s="236">
        <f t="shared" si="376"/>
        <v>4846.4668782599811</v>
      </c>
      <c r="AP1124" s="241">
        <f t="shared" si="377"/>
        <v>3.6225786734387123E-2</v>
      </c>
    </row>
    <row r="1125" spans="21:42">
      <c r="U1125" s="251">
        <v>1116</v>
      </c>
      <c r="V1125" s="252">
        <f t="shared" si="363"/>
        <v>0.6107783738630882</v>
      </c>
      <c r="W1125" s="252">
        <f t="shared" si="364"/>
        <v>7.6224166848571685E-4</v>
      </c>
      <c r="X1125" s="253">
        <f t="shared" si="365"/>
        <v>6.4987166293121253E-294</v>
      </c>
      <c r="Y1125" s="254">
        <f t="shared" si="378"/>
        <v>48427</v>
      </c>
      <c r="Z1125" s="255">
        <f t="shared" si="366"/>
        <v>9.1616756079463233</v>
      </c>
      <c r="AA1125" s="255">
        <f t="shared" si="367"/>
        <v>1.3720350032742903E-2</v>
      </c>
      <c r="AB1125" s="253">
        <f t="shared" si="368"/>
        <v>1.0397946606899401E-291</v>
      </c>
      <c r="AC1125" s="256">
        <f t="shared" si="360"/>
        <v>833.71248032311541</v>
      </c>
      <c r="AD1125" s="257">
        <f t="shared" si="361"/>
        <v>3.347765407989268</v>
      </c>
      <c r="AE1125" s="258">
        <f t="shared" si="362"/>
        <v>6.7586652944846095E-290</v>
      </c>
      <c r="AF1125" s="236">
        <f t="shared" si="369"/>
        <v>837.06024573110471</v>
      </c>
      <c r="AG1125" s="237">
        <f t="shared" si="379"/>
        <v>5.1807900336145615E-2</v>
      </c>
      <c r="AH1125" s="254">
        <f t="shared" si="380"/>
        <v>39340</v>
      </c>
      <c r="AI1125" s="259">
        <f t="shared" si="370"/>
        <v>53.137718526088676</v>
      </c>
      <c r="AJ1125" s="259">
        <f t="shared" si="371"/>
        <v>3.5825358418828689E-2</v>
      </c>
      <c r="AK1125" s="253">
        <f t="shared" si="372"/>
        <v>1.1437741267589341E-290</v>
      </c>
      <c r="AL1125" s="256">
        <f t="shared" si="373"/>
        <v>4835.5323858740694</v>
      </c>
      <c r="AM1125" s="257">
        <f t="shared" si="374"/>
        <v>8.7413874541941983</v>
      </c>
      <c r="AN1125" s="258">
        <f t="shared" si="375"/>
        <v>7.4345318239330714E-289</v>
      </c>
      <c r="AO1125" s="236">
        <f t="shared" si="376"/>
        <v>4844.2737733282638</v>
      </c>
      <c r="AP1125" s="241">
        <f t="shared" si="377"/>
        <v>3.6209393977861971E-2</v>
      </c>
    </row>
    <row r="1126" spans="21:42">
      <c r="U1126" s="251">
        <v>1117</v>
      </c>
      <c r="V1126" s="252">
        <f t="shared" si="363"/>
        <v>0.61050860672327012</v>
      </c>
      <c r="W1126" s="252">
        <f t="shared" si="364"/>
        <v>7.5735389334813581E-4</v>
      </c>
      <c r="X1126" s="253">
        <f t="shared" si="365"/>
        <v>3.5490742090870426E-294</v>
      </c>
      <c r="Y1126" s="254">
        <f t="shared" si="378"/>
        <v>48434</v>
      </c>
      <c r="Z1126" s="255">
        <f t="shared" si="366"/>
        <v>9.1576291008490518</v>
      </c>
      <c r="AA1126" s="255">
        <f t="shared" si="367"/>
        <v>1.3632370080266444E-2</v>
      </c>
      <c r="AB1126" s="253">
        <f t="shared" si="368"/>
        <v>5.6785187345392681E-292</v>
      </c>
      <c r="AC1126" s="256">
        <f t="shared" si="360"/>
        <v>833.34424817726369</v>
      </c>
      <c r="AD1126" s="257">
        <f t="shared" si="361"/>
        <v>3.3262982995850123</v>
      </c>
      <c r="AE1126" s="258">
        <f t="shared" si="362"/>
        <v>3.6910371774505239E-290</v>
      </c>
      <c r="AF1126" s="236">
        <f t="shared" si="369"/>
        <v>836.6705464768487</v>
      </c>
      <c r="AG1126" s="237">
        <f t="shared" si="379"/>
        <v>5.1783780805647626E-2</v>
      </c>
      <c r="AH1126" s="254">
        <f t="shared" si="380"/>
        <v>39347</v>
      </c>
      <c r="AI1126" s="259">
        <f t="shared" si="370"/>
        <v>53.114248784924499</v>
      </c>
      <c r="AJ1126" s="259">
        <f t="shared" si="371"/>
        <v>3.5595632987362381E-2</v>
      </c>
      <c r="AK1126" s="253">
        <f t="shared" si="372"/>
        <v>6.2463706079931949E-291</v>
      </c>
      <c r="AL1126" s="256">
        <f t="shared" si="373"/>
        <v>4833.3966394281288</v>
      </c>
      <c r="AM1126" s="257">
        <f t="shared" si="374"/>
        <v>8.6853344489164215</v>
      </c>
      <c r="AN1126" s="258">
        <f t="shared" si="375"/>
        <v>4.0601408951955768E-289</v>
      </c>
      <c r="AO1126" s="236">
        <f t="shared" si="376"/>
        <v>4842.0819738770451</v>
      </c>
      <c r="AP1126" s="241">
        <f t="shared" si="377"/>
        <v>3.6193010979385168E-2</v>
      </c>
    </row>
    <row r="1127" spans="21:42">
      <c r="U1127" s="251">
        <v>1118</v>
      </c>
      <c r="V1127" s="252">
        <f t="shared" si="363"/>
        <v>0.61023895873356071</v>
      </c>
      <c r="W1127" s="252">
        <f t="shared" si="364"/>
        <v>7.5249746043019817E-4</v>
      </c>
      <c r="X1127" s="253">
        <f t="shared" si="365"/>
        <v>1.9382177220640923E-294</v>
      </c>
      <c r="Y1127" s="254">
        <f t="shared" si="378"/>
        <v>48441</v>
      </c>
      <c r="Z1127" s="255">
        <f t="shared" si="366"/>
        <v>9.1535843810034105</v>
      </c>
      <c r="AA1127" s="255">
        <f t="shared" si="367"/>
        <v>1.3544954287743566E-2</v>
      </c>
      <c r="AB1127" s="253">
        <f t="shared" si="368"/>
        <v>3.1011483553025477E-292</v>
      </c>
      <c r="AC1127" s="256">
        <f t="shared" si="360"/>
        <v>832.97617867131021</v>
      </c>
      <c r="AD1127" s="257">
        <f t="shared" si="361"/>
        <v>3.3049688462094302</v>
      </c>
      <c r="AE1127" s="258">
        <f t="shared" si="362"/>
        <v>2.0157464309466561E-290</v>
      </c>
      <c r="AF1127" s="236">
        <f t="shared" si="369"/>
        <v>836.28114751751968</v>
      </c>
      <c r="AG1127" s="237">
        <f t="shared" si="379"/>
        <v>5.1759679861206886E-2</v>
      </c>
      <c r="AH1127" s="254">
        <f t="shared" si="380"/>
        <v>39354</v>
      </c>
      <c r="AI1127" s="259">
        <f t="shared" si="370"/>
        <v>53.090789409819784</v>
      </c>
      <c r="AJ1127" s="259">
        <f t="shared" si="371"/>
        <v>3.5367380640219312E-2</v>
      </c>
      <c r="AK1127" s="253">
        <f t="shared" si="372"/>
        <v>3.4112631908328027E-291</v>
      </c>
      <c r="AL1127" s="256">
        <f t="shared" si="373"/>
        <v>4831.2618362936</v>
      </c>
      <c r="AM1127" s="257">
        <f t="shared" si="374"/>
        <v>8.6296408762135126</v>
      </c>
      <c r="AN1127" s="258">
        <f t="shared" si="375"/>
        <v>2.2173210740413217E-289</v>
      </c>
      <c r="AO1127" s="236">
        <f t="shared" si="376"/>
        <v>4839.8914771698137</v>
      </c>
      <c r="AP1127" s="241">
        <f t="shared" si="377"/>
        <v>3.6176637718502179E-2</v>
      </c>
    </row>
    <row r="1128" spans="21:42">
      <c r="U1128" s="251">
        <v>1119</v>
      </c>
      <c r="V1128" s="252">
        <f t="shared" si="363"/>
        <v>0.60996942984133429</v>
      </c>
      <c r="W1128" s="252">
        <f t="shared" si="364"/>
        <v>7.4767216875401446E-4</v>
      </c>
      <c r="X1128" s="253">
        <f t="shared" si="365"/>
        <v>1.0584979960420954E-294</v>
      </c>
      <c r="Y1128" s="254">
        <f t="shared" si="378"/>
        <v>48448</v>
      </c>
      <c r="Z1128" s="255">
        <f t="shared" si="366"/>
        <v>9.149541447620015</v>
      </c>
      <c r="AA1128" s="255">
        <f t="shared" si="367"/>
        <v>1.3458099037572261E-2</v>
      </c>
      <c r="AB1128" s="253">
        <f t="shared" si="368"/>
        <v>1.6935967936673527E-292</v>
      </c>
      <c r="AC1128" s="256">
        <f t="shared" si="360"/>
        <v>832.60827173342113</v>
      </c>
      <c r="AD1128" s="257">
        <f t="shared" si="361"/>
        <v>3.2837761651676312</v>
      </c>
      <c r="AE1128" s="258">
        <f t="shared" si="362"/>
        <v>1.1008379158837791E-290</v>
      </c>
      <c r="AF1128" s="236">
        <f t="shared" si="369"/>
        <v>835.89204789858877</v>
      </c>
      <c r="AG1128" s="237">
        <f t="shared" si="379"/>
        <v>5.1735597443745049E-2</v>
      </c>
      <c r="AH1128" s="254">
        <f t="shared" si="380"/>
        <v>39361</v>
      </c>
      <c r="AI1128" s="259">
        <f t="shared" si="370"/>
        <v>53.06734039619608</v>
      </c>
      <c r="AJ1128" s="259">
        <f t="shared" si="371"/>
        <v>3.5140591931438682E-2</v>
      </c>
      <c r="AK1128" s="253">
        <f t="shared" si="372"/>
        <v>1.862956473034088E-291</v>
      </c>
      <c r="AL1128" s="256">
        <f t="shared" si="373"/>
        <v>4829.1279760538428</v>
      </c>
      <c r="AM1128" s="257">
        <f t="shared" si="374"/>
        <v>8.5743044312710381</v>
      </c>
      <c r="AN1128" s="258">
        <f t="shared" si="375"/>
        <v>1.2109217074721571E-289</v>
      </c>
      <c r="AO1128" s="236">
        <f t="shared" si="376"/>
        <v>4837.702280485114</v>
      </c>
      <c r="AP1128" s="241">
        <f t="shared" si="377"/>
        <v>3.6160274174870978E-2</v>
      </c>
    </row>
    <row r="1129" spans="21:42">
      <c r="U1129" s="251">
        <v>1120</v>
      </c>
      <c r="V1129" s="252">
        <f t="shared" si="363"/>
        <v>0.60970001999398804</v>
      </c>
      <c r="W1129" s="252">
        <f t="shared" si="364"/>
        <v>7.4287781863044064E-4</v>
      </c>
      <c r="X1129" s="253">
        <f t="shared" si="365"/>
        <v>5.7806612480663415E-295</v>
      </c>
      <c r="Y1129" s="254">
        <f t="shared" si="378"/>
        <v>48455</v>
      </c>
      <c r="Z1129" s="255">
        <f t="shared" si="366"/>
        <v>9.1455002999098198</v>
      </c>
      <c r="AA1129" s="255">
        <f t="shared" si="367"/>
        <v>1.3371800735347932E-2</v>
      </c>
      <c r="AB1129" s="253">
        <f t="shared" si="368"/>
        <v>9.2490579969061461E-293</v>
      </c>
      <c r="AC1129" s="256">
        <f t="shared" si="360"/>
        <v>832.24052729179357</v>
      </c>
      <c r="AD1129" s="257">
        <f t="shared" si="361"/>
        <v>3.2627193794248952</v>
      </c>
      <c r="AE1129" s="258">
        <f t="shared" si="362"/>
        <v>6.0118876979889953E-291</v>
      </c>
      <c r="AF1129" s="236">
        <f t="shared" si="369"/>
        <v>835.50324667121845</v>
      </c>
      <c r="AG1129" s="237">
        <f t="shared" si="379"/>
        <v>5.171153349453602E-2</v>
      </c>
      <c r="AH1129" s="254">
        <f t="shared" si="380"/>
        <v>39368</v>
      </c>
      <c r="AI1129" s="259">
        <f t="shared" si="370"/>
        <v>53.043901739476958</v>
      </c>
      <c r="AJ1129" s="259">
        <f t="shared" si="371"/>
        <v>3.4915257475630707E-2</v>
      </c>
      <c r="AK1129" s="253">
        <f t="shared" si="372"/>
        <v>1.0173963796596761E-291</v>
      </c>
      <c r="AL1129" s="256">
        <f t="shared" si="373"/>
        <v>4826.995058292403</v>
      </c>
      <c r="AM1129" s="257">
        <f t="shared" si="374"/>
        <v>8.5193228240538907</v>
      </c>
      <c r="AN1129" s="258">
        <f t="shared" si="375"/>
        <v>6.6130764677878945E-290</v>
      </c>
      <c r="AO1129" s="236">
        <f t="shared" si="376"/>
        <v>4835.5143811164571</v>
      </c>
      <c r="AP1129" s="241">
        <f t="shared" si="377"/>
        <v>3.6143920328261442E-2</v>
      </c>
    </row>
    <row r="1130" spans="21:42">
      <c r="U1130" s="251">
        <v>1121</v>
      </c>
      <c r="V1130" s="252">
        <f t="shared" si="363"/>
        <v>0.60943072913894258</v>
      </c>
      <c r="W1130" s="252">
        <f t="shared" si="364"/>
        <v>7.381142116508107E-4</v>
      </c>
      <c r="X1130" s="253">
        <f t="shared" si="365"/>
        <v>3.1569303475154609E-295</v>
      </c>
      <c r="Y1130" s="254">
        <f t="shared" si="378"/>
        <v>48462</v>
      </c>
      <c r="Z1130" s="255">
        <f t="shared" si="366"/>
        <v>9.1414609370841386</v>
      </c>
      <c r="AA1130" s="255">
        <f t="shared" si="367"/>
        <v>1.3286055809714592E-2</v>
      </c>
      <c r="AB1130" s="253">
        <f t="shared" si="368"/>
        <v>5.051088556024737E-293</v>
      </c>
      <c r="AC1130" s="256">
        <f t="shared" si="360"/>
        <v>831.87294527465667</v>
      </c>
      <c r="AD1130" s="257">
        <f t="shared" si="361"/>
        <v>3.2417976175703598</v>
      </c>
      <c r="AE1130" s="258">
        <f t="shared" si="362"/>
        <v>3.283207561416079E-291</v>
      </c>
      <c r="AF1130" s="236">
        <f t="shared" si="369"/>
        <v>835.11474289222701</v>
      </c>
      <c r="AG1130" s="237">
        <f t="shared" si="379"/>
        <v>5.1687487955203754E-2</v>
      </c>
      <c r="AH1130" s="254">
        <f t="shared" si="380"/>
        <v>39375</v>
      </c>
      <c r="AI1130" s="259">
        <f t="shared" si="370"/>
        <v>53.020473435088007</v>
      </c>
      <c r="AJ1130" s="259">
        <f t="shared" si="371"/>
        <v>3.4691367947588106E-2</v>
      </c>
      <c r="AK1130" s="253">
        <f t="shared" si="372"/>
        <v>5.556197411627211E-292</v>
      </c>
      <c r="AL1130" s="256">
        <f t="shared" si="373"/>
        <v>4824.8630825930077</v>
      </c>
      <c r="AM1130" s="257">
        <f t="shared" si="374"/>
        <v>8.4646937792114976</v>
      </c>
      <c r="AN1130" s="258">
        <f t="shared" si="375"/>
        <v>3.6115283175576871E-290</v>
      </c>
      <c r="AO1130" s="236">
        <f t="shared" si="376"/>
        <v>4833.327776372219</v>
      </c>
      <c r="AP1130" s="241">
        <f t="shared" si="377"/>
        <v>3.6127576158554539E-2</v>
      </c>
    </row>
    <row r="1131" spans="21:42">
      <c r="U1131" s="251">
        <v>1122</v>
      </c>
      <c r="V1131" s="252">
        <f t="shared" si="363"/>
        <v>0.60916155722364163</v>
      </c>
      <c r="W1131" s="252">
        <f t="shared" si="364"/>
        <v>7.3338115067873193E-4</v>
      </c>
      <c r="X1131" s="253">
        <f t="shared" si="365"/>
        <v>1.7240604130535817E-295</v>
      </c>
      <c r="Y1131" s="254">
        <f t="shared" si="378"/>
        <v>48469</v>
      </c>
      <c r="Z1131" s="255">
        <f t="shared" si="366"/>
        <v>9.1374233583546243</v>
      </c>
      <c r="AA1131" s="255">
        <f t="shared" si="367"/>
        <v>1.3200860712217174E-2</v>
      </c>
      <c r="AB1131" s="253">
        <f t="shared" si="368"/>
        <v>2.7584966608857307E-293</v>
      </c>
      <c r="AC1131" s="256">
        <f t="shared" si="360"/>
        <v>831.50552561027064</v>
      </c>
      <c r="AD1131" s="257">
        <f t="shared" si="361"/>
        <v>3.2210100137809907</v>
      </c>
      <c r="AE1131" s="258">
        <f t="shared" si="362"/>
        <v>1.793022829575725E-291</v>
      </c>
      <c r="AF1131" s="236">
        <f t="shared" si="369"/>
        <v>834.72653562405162</v>
      </c>
      <c r="AG1131" s="237">
        <f t="shared" si="379"/>
        <v>5.1663460767719972E-2</v>
      </c>
      <c r="AH1131" s="254">
        <f t="shared" si="380"/>
        <v>39382</v>
      </c>
      <c r="AI1131" s="259">
        <f t="shared" si="370"/>
        <v>52.997055478456822</v>
      </c>
      <c r="AJ1131" s="259">
        <f t="shared" si="371"/>
        <v>3.4468914081900399E-2</v>
      </c>
      <c r="AK1131" s="253">
        <f t="shared" si="372"/>
        <v>3.034346326974304E-292</v>
      </c>
      <c r="AL1131" s="256">
        <f t="shared" si="373"/>
        <v>4822.7320485395703</v>
      </c>
      <c r="AM1131" s="257">
        <f t="shared" si="374"/>
        <v>8.4104150359836964</v>
      </c>
      <c r="AN1131" s="258">
        <f t="shared" si="375"/>
        <v>1.9723251125332975E-290</v>
      </c>
      <c r="AO1131" s="236">
        <f t="shared" si="376"/>
        <v>4831.1424635755538</v>
      </c>
      <c r="AP1131" s="241">
        <f t="shared" si="377"/>
        <v>3.6111241645741705E-2</v>
      </c>
    </row>
    <row r="1132" spans="21:42">
      <c r="U1132" s="251">
        <v>1123</v>
      </c>
      <c r="V1132" s="252">
        <f t="shared" si="363"/>
        <v>0.60889250419555219</v>
      </c>
      <c r="W1132" s="252">
        <f t="shared" si="364"/>
        <v>7.2867843984191839E-4</v>
      </c>
      <c r="X1132" s="253">
        <f t="shared" si="365"/>
        <v>9.4154256846299632E-296</v>
      </c>
      <c r="Y1132" s="254">
        <f t="shared" si="378"/>
        <v>48476</v>
      </c>
      <c r="Z1132" s="255">
        <f t="shared" si="366"/>
        <v>9.133387562933283</v>
      </c>
      <c r="AA1132" s="255">
        <f t="shared" si="367"/>
        <v>1.311621191715453E-2</v>
      </c>
      <c r="AB1132" s="253">
        <f t="shared" si="368"/>
        <v>1.5064681095407942E-293</v>
      </c>
      <c r="AC1132" s="256">
        <f t="shared" si="360"/>
        <v>831.13826822692897</v>
      </c>
      <c r="AD1132" s="257">
        <f t="shared" si="361"/>
        <v>3.2003557077857057</v>
      </c>
      <c r="AE1132" s="258">
        <f t="shared" si="362"/>
        <v>9.7920427120151621E-292</v>
      </c>
      <c r="AF1132" s="236">
        <f t="shared" si="369"/>
        <v>834.33862393471463</v>
      </c>
      <c r="AG1132" s="237">
        <f t="shared" si="379"/>
        <v>5.1639451874402095E-2</v>
      </c>
      <c r="AH1132" s="254">
        <f t="shared" si="380"/>
        <v>39389</v>
      </c>
      <c r="AI1132" s="259">
        <f t="shared" si="370"/>
        <v>52.973647865013042</v>
      </c>
      <c r="AJ1132" s="259">
        <f t="shared" si="371"/>
        <v>3.4247886672570164E-2</v>
      </c>
      <c r="AK1132" s="253">
        <f t="shared" si="372"/>
        <v>1.6571149204948734E-292</v>
      </c>
      <c r="AL1132" s="256">
        <f t="shared" si="373"/>
        <v>4820.6019557161862</v>
      </c>
      <c r="AM1132" s="257">
        <f t="shared" si="374"/>
        <v>8.3564843481071183</v>
      </c>
      <c r="AN1132" s="258">
        <f t="shared" si="375"/>
        <v>1.0771246983216677E-290</v>
      </c>
      <c r="AO1132" s="236">
        <f t="shared" si="376"/>
        <v>4828.9584400642934</v>
      </c>
      <c r="AP1132" s="241">
        <f t="shared" si="377"/>
        <v>3.6094916769924081E-2</v>
      </c>
    </row>
    <row r="1133" spans="21:42">
      <c r="U1133" s="251">
        <v>1124</v>
      </c>
      <c r="V1133" s="252">
        <f t="shared" si="363"/>
        <v>0.60862357000216438</v>
      </c>
      <c r="W1133" s="252">
        <f t="shared" si="364"/>
        <v>7.2400588452409232E-4</v>
      </c>
      <c r="X1133" s="253">
        <f t="shared" si="365"/>
        <v>5.1419451517813177E-296</v>
      </c>
      <c r="Y1133" s="254">
        <f t="shared" si="378"/>
        <v>48483</v>
      </c>
      <c r="Z1133" s="255">
        <f t="shared" si="366"/>
        <v>9.1293535500324658</v>
      </c>
      <c r="AA1133" s="255">
        <f t="shared" si="367"/>
        <v>1.3032105921433662E-2</v>
      </c>
      <c r="AB1133" s="253">
        <f t="shared" si="368"/>
        <v>8.2271122428501083E-294</v>
      </c>
      <c r="AC1133" s="256">
        <f t="shared" si="360"/>
        <v>830.77117305295451</v>
      </c>
      <c r="AD1133" s="257">
        <f t="shared" si="361"/>
        <v>3.1798338448298136</v>
      </c>
      <c r="AE1133" s="258">
        <f t="shared" si="362"/>
        <v>5.34762295785257E-292</v>
      </c>
      <c r="AF1133" s="236">
        <f t="shared" si="369"/>
        <v>833.95100689778428</v>
      </c>
      <c r="AG1133" s="237">
        <f t="shared" si="379"/>
        <v>5.1615461217910767E-2</v>
      </c>
      <c r="AH1133" s="254">
        <f t="shared" si="380"/>
        <v>39396</v>
      </c>
      <c r="AI1133" s="259">
        <f t="shared" si="370"/>
        <v>52.950250590188304</v>
      </c>
      <c r="AJ1133" s="259">
        <f t="shared" si="371"/>
        <v>3.4028276572632341E-2</v>
      </c>
      <c r="AK1133" s="253">
        <f t="shared" si="372"/>
        <v>9.0498234671351185E-293</v>
      </c>
      <c r="AL1133" s="256">
        <f t="shared" si="373"/>
        <v>4818.4728037071345</v>
      </c>
      <c r="AM1133" s="257">
        <f t="shared" si="374"/>
        <v>8.3028994837222907</v>
      </c>
      <c r="AN1133" s="258">
        <f t="shared" si="375"/>
        <v>5.8823852536378265E-291</v>
      </c>
      <c r="AO1133" s="236">
        <f t="shared" si="376"/>
        <v>4826.7757031908568</v>
      </c>
      <c r="AP1133" s="241">
        <f t="shared" si="377"/>
        <v>3.6078601511311856E-2</v>
      </c>
    </row>
    <row r="1134" spans="21:42">
      <c r="U1134" s="251">
        <v>1125</v>
      </c>
      <c r="V1134" s="252">
        <f t="shared" si="363"/>
        <v>0.60835475459099164</v>
      </c>
      <c r="W1134" s="252">
        <f t="shared" si="364"/>
        <v>7.1936329135692805E-4</v>
      </c>
      <c r="X1134" s="253">
        <f t="shared" si="365"/>
        <v>2.8081151962240259E-296</v>
      </c>
      <c r="Y1134" s="254">
        <f t="shared" si="378"/>
        <v>48490</v>
      </c>
      <c r="Z1134" s="255">
        <f t="shared" si="366"/>
        <v>9.1253213188648754</v>
      </c>
      <c r="AA1134" s="255">
        <f t="shared" si="367"/>
        <v>1.2948539244424705E-2</v>
      </c>
      <c r="AB1134" s="253">
        <f t="shared" si="368"/>
        <v>4.4929843139584415E-294</v>
      </c>
      <c r="AC1134" s="256">
        <f t="shared" si="360"/>
        <v>830.40424001670362</v>
      </c>
      <c r="AD1134" s="257">
        <f t="shared" si="361"/>
        <v>3.159443575639628</v>
      </c>
      <c r="AE1134" s="258">
        <f t="shared" si="362"/>
        <v>2.9204398040729867E-292</v>
      </c>
      <c r="AF1134" s="236">
        <f t="shared" si="369"/>
        <v>833.5636835923433</v>
      </c>
      <c r="AG1134" s="237">
        <f t="shared" si="379"/>
        <v>5.1591488741247964E-2</v>
      </c>
      <c r="AH1134" s="254">
        <f t="shared" si="380"/>
        <v>39403</v>
      </c>
      <c r="AI1134" s="259">
        <f t="shared" si="370"/>
        <v>52.926863649416276</v>
      </c>
      <c r="AJ1134" s="259">
        <f t="shared" si="371"/>
        <v>3.3810074693775616E-2</v>
      </c>
      <c r="AK1134" s="253">
        <f t="shared" si="372"/>
        <v>4.9422827453542858E-293</v>
      </c>
      <c r="AL1134" s="256">
        <f t="shared" si="373"/>
        <v>4816.3445920968816</v>
      </c>
      <c r="AM1134" s="257">
        <f t="shared" si="374"/>
        <v>8.2496582252812516</v>
      </c>
      <c r="AN1134" s="258">
        <f t="shared" si="375"/>
        <v>3.2124837844802854E-291</v>
      </c>
      <c r="AO1134" s="236">
        <f t="shared" si="376"/>
        <v>4824.5942503221631</v>
      </c>
      <c r="AP1134" s="241">
        <f t="shared" si="377"/>
        <v>3.6062295850223594E-2</v>
      </c>
    </row>
    <row r="1135" spans="21:42">
      <c r="U1135" s="251">
        <v>1126</v>
      </c>
      <c r="V1135" s="252">
        <f t="shared" si="363"/>
        <v>0.60808605790957049</v>
      </c>
      <c r="W1135" s="252">
        <f t="shared" si="364"/>
        <v>7.1475046821204682E-4</v>
      </c>
      <c r="X1135" s="253">
        <f t="shared" si="365"/>
        <v>1.533565746521534E-296</v>
      </c>
      <c r="Y1135" s="254">
        <f t="shared" si="378"/>
        <v>48497</v>
      </c>
      <c r="Z1135" s="255">
        <f t="shared" si="366"/>
        <v>9.1212908686435572</v>
      </c>
      <c r="AA1135" s="255">
        <f t="shared" si="367"/>
        <v>1.2865508427816842E-2</v>
      </c>
      <c r="AB1135" s="253">
        <f t="shared" si="368"/>
        <v>2.4537051944344543E-294</v>
      </c>
      <c r="AC1135" s="256">
        <f t="shared" si="360"/>
        <v>830.03746904656384</v>
      </c>
      <c r="AD1135" s="257">
        <f t="shared" si="361"/>
        <v>3.1391840563873092</v>
      </c>
      <c r="AE1135" s="258">
        <f t="shared" si="362"/>
        <v>1.5949083763823952E-292</v>
      </c>
      <c r="AF1135" s="236">
        <f t="shared" si="369"/>
        <v>833.17665310295115</v>
      </c>
      <c r="AG1135" s="237">
        <f t="shared" si="379"/>
        <v>5.1567534387754604E-2</v>
      </c>
      <c r="AH1135" s="254">
        <f t="shared" si="380"/>
        <v>39410</v>
      </c>
      <c r="AI1135" s="259">
        <f t="shared" si="370"/>
        <v>52.903487038132631</v>
      </c>
      <c r="AJ1135" s="259">
        <f t="shared" si="371"/>
        <v>3.35932720059662E-2</v>
      </c>
      <c r="AK1135" s="253">
        <f t="shared" si="372"/>
        <v>2.6990757138778999E-293</v>
      </c>
      <c r="AL1135" s="256">
        <f t="shared" si="373"/>
        <v>4814.2173204700684</v>
      </c>
      <c r="AM1135" s="257">
        <f t="shared" si="374"/>
        <v>8.1967583694557522</v>
      </c>
      <c r="AN1135" s="258">
        <f t="shared" si="375"/>
        <v>1.7543992140206347E-291</v>
      </c>
      <c r="AO1135" s="236">
        <f t="shared" si="376"/>
        <v>4822.4140788395243</v>
      </c>
      <c r="AP1135" s="241">
        <f t="shared" si="377"/>
        <v>3.6045999767085432E-2</v>
      </c>
    </row>
    <row r="1136" spans="21:42">
      <c r="U1136" s="251">
        <v>1127</v>
      </c>
      <c r="V1136" s="252">
        <f t="shared" si="363"/>
        <v>0.60781747990546064</v>
      </c>
      <c r="W1136" s="252">
        <f t="shared" si="364"/>
        <v>7.1016722419307051E-4</v>
      </c>
      <c r="X1136" s="253">
        <f t="shared" si="365"/>
        <v>8.3750976529268894E-297</v>
      </c>
      <c r="Y1136" s="254">
        <f t="shared" si="378"/>
        <v>48504</v>
      </c>
      <c r="Z1136" s="255">
        <f t="shared" si="366"/>
        <v>9.1172621985819102</v>
      </c>
      <c r="AA1136" s="255">
        <f t="shared" si="367"/>
        <v>1.2783010035475269E-2</v>
      </c>
      <c r="AB1136" s="253">
        <f t="shared" si="368"/>
        <v>1.3400156244683023E-294</v>
      </c>
      <c r="AC1136" s="256">
        <f t="shared" si="360"/>
        <v>829.67086007095372</v>
      </c>
      <c r="AD1136" s="257">
        <f t="shared" si="361"/>
        <v>3.1190544486559655</v>
      </c>
      <c r="AE1136" s="258">
        <f t="shared" si="362"/>
        <v>8.7101015590439647E-293</v>
      </c>
      <c r="AF1136" s="236">
        <f t="shared" si="369"/>
        <v>832.78991451960974</v>
      </c>
      <c r="AG1136" s="237">
        <f t="shared" si="379"/>
        <v>5.1543598101108479E-2</v>
      </c>
      <c r="AH1136" s="254">
        <f t="shared" si="380"/>
        <v>39417</v>
      </c>
      <c r="AI1136" s="259">
        <f t="shared" si="370"/>
        <v>52.880120751775074</v>
      </c>
      <c r="AJ1136" s="259">
        <f t="shared" si="371"/>
        <v>3.3377859537074311E-2</v>
      </c>
      <c r="AK1136" s="253">
        <f t="shared" si="372"/>
        <v>1.4740171869151326E-293</v>
      </c>
      <c r="AL1136" s="256">
        <f t="shared" si="373"/>
        <v>4812.0909884115308</v>
      </c>
      <c r="AM1136" s="257">
        <f t="shared" si="374"/>
        <v>8.1441977270461301</v>
      </c>
      <c r="AN1136" s="258">
        <f t="shared" si="375"/>
        <v>9.5811117149483603E-292</v>
      </c>
      <c r="AO1136" s="236">
        <f t="shared" si="376"/>
        <v>4820.2351861385769</v>
      </c>
      <c r="AP1136" s="241">
        <f t="shared" si="377"/>
        <v>3.6029713242430594E-2</v>
      </c>
    </row>
    <row r="1137" spans="21:42">
      <c r="U1137" s="251">
        <v>1128</v>
      </c>
      <c r="V1137" s="252">
        <f t="shared" si="363"/>
        <v>0.60754902052624515</v>
      </c>
      <c r="W1137" s="252">
        <f t="shared" si="364"/>
        <v>7.0561336962771701E-4</v>
      </c>
      <c r="X1137" s="253">
        <f t="shared" si="365"/>
        <v>4.5738019941532775E-297</v>
      </c>
      <c r="Y1137" s="254">
        <f t="shared" si="378"/>
        <v>48511</v>
      </c>
      <c r="Z1137" s="255">
        <f t="shared" si="366"/>
        <v>9.1132353078936781</v>
      </c>
      <c r="AA1137" s="255">
        <f t="shared" si="367"/>
        <v>1.2701040653298907E-2</v>
      </c>
      <c r="AB1137" s="253">
        <f t="shared" si="368"/>
        <v>7.3180831906452437E-295</v>
      </c>
      <c r="AC1137" s="256">
        <f t="shared" si="360"/>
        <v>829.30441301832468</v>
      </c>
      <c r="AD1137" s="257">
        <f t="shared" si="361"/>
        <v>3.0990539194049327</v>
      </c>
      <c r="AE1137" s="258">
        <f t="shared" si="362"/>
        <v>4.756754073919408E-293</v>
      </c>
      <c r="AF1137" s="236">
        <f t="shared" si="369"/>
        <v>832.4034669377296</v>
      </c>
      <c r="AG1137" s="237">
        <f t="shared" si="379"/>
        <v>5.1519679825322129E-2</v>
      </c>
      <c r="AH1137" s="254">
        <f t="shared" si="380"/>
        <v>39424</v>
      </c>
      <c r="AI1137" s="259">
        <f t="shared" si="370"/>
        <v>52.856764785783326</v>
      </c>
      <c r="AJ1137" s="259">
        <f t="shared" si="371"/>
        <v>3.3163828372502702E-2</v>
      </c>
      <c r="AK1137" s="253">
        <f t="shared" si="372"/>
        <v>8.0498915097097687E-294</v>
      </c>
      <c r="AL1137" s="256">
        <f t="shared" si="373"/>
        <v>4809.9655955062817</v>
      </c>
      <c r="AM1137" s="257">
        <f t="shared" si="374"/>
        <v>8.0919741228906581</v>
      </c>
      <c r="AN1137" s="258">
        <f t="shared" si="375"/>
        <v>5.2324294813113487E-292</v>
      </c>
      <c r="AO1137" s="236">
        <f t="shared" si="376"/>
        <v>4818.0575696291726</v>
      </c>
      <c r="AP1137" s="241">
        <f t="shared" si="377"/>
        <v>3.6013436256898554E-2</v>
      </c>
    </row>
    <row r="1138" spans="21:42">
      <c r="U1138" s="251">
        <v>1129</v>
      </c>
      <c r="V1138" s="252">
        <f t="shared" si="363"/>
        <v>0.60728067971952981</v>
      </c>
      <c r="W1138" s="252">
        <f t="shared" si="364"/>
        <v>7.010887160599534E-4</v>
      </c>
      <c r="X1138" s="253">
        <f t="shared" si="365"/>
        <v>2.4978412848009714E-297</v>
      </c>
      <c r="Y1138" s="254">
        <f t="shared" si="378"/>
        <v>48518</v>
      </c>
      <c r="Z1138" s="255">
        <f t="shared" si="366"/>
        <v>9.1092101957929472</v>
      </c>
      <c r="AA1138" s="255">
        <f t="shared" si="367"/>
        <v>1.2619596889079161E-2</v>
      </c>
      <c r="AB1138" s="253">
        <f t="shared" si="368"/>
        <v>3.9965460556815542E-295</v>
      </c>
      <c r="AC1138" s="256">
        <f t="shared" si="360"/>
        <v>828.93812781715826</v>
      </c>
      <c r="AD1138" s="257">
        <f t="shared" si="361"/>
        <v>3.0791816409353152</v>
      </c>
      <c r="AE1138" s="258">
        <f t="shared" si="362"/>
        <v>2.5977549361930102E-293</v>
      </c>
      <c r="AF1138" s="236">
        <f t="shared" si="369"/>
        <v>832.01730945809356</v>
      </c>
      <c r="AG1138" s="237">
        <f t="shared" si="379"/>
        <v>5.1495779504740581E-2</v>
      </c>
      <c r="AH1138" s="254">
        <f t="shared" si="380"/>
        <v>39431</v>
      </c>
      <c r="AI1138" s="259">
        <f t="shared" si="370"/>
        <v>52.833419135599094</v>
      </c>
      <c r="AJ1138" s="259">
        <f t="shared" si="371"/>
        <v>3.2951169654817813E-2</v>
      </c>
      <c r="AK1138" s="253">
        <f t="shared" si="372"/>
        <v>4.3962006612497094E-294</v>
      </c>
      <c r="AL1138" s="256">
        <f t="shared" si="373"/>
        <v>4807.8411413395179</v>
      </c>
      <c r="AM1138" s="257">
        <f t="shared" si="374"/>
        <v>8.0400853957755452</v>
      </c>
      <c r="AN1138" s="258">
        <f t="shared" si="375"/>
        <v>2.857530429812311E-292</v>
      </c>
      <c r="AO1138" s="236">
        <f t="shared" si="376"/>
        <v>4815.8812267352932</v>
      </c>
      <c r="AP1138" s="241">
        <f t="shared" si="377"/>
        <v>3.5997168791234394E-2</v>
      </c>
    </row>
    <row r="1139" spans="21:42">
      <c r="U1139" s="251">
        <v>1130</v>
      </c>
      <c r="V1139" s="252">
        <f t="shared" si="363"/>
        <v>0.60701245743294385</v>
      </c>
      <c r="W1139" s="252">
        <f t="shared" si="364"/>
        <v>6.9659307624219768E-4</v>
      </c>
      <c r="X1139" s="253">
        <f t="shared" si="365"/>
        <v>1.3641191927484143E-297</v>
      </c>
      <c r="Y1139" s="254">
        <f t="shared" si="378"/>
        <v>48525</v>
      </c>
      <c r="Z1139" s="255">
        <f t="shared" si="366"/>
        <v>9.1051868614941576</v>
      </c>
      <c r="AA1139" s="255">
        <f t="shared" si="367"/>
        <v>1.2538675372359559E-2</v>
      </c>
      <c r="AB1139" s="253">
        <f t="shared" si="368"/>
        <v>2.1825907083974628E-295</v>
      </c>
      <c r="AC1139" s="256">
        <f t="shared" si="360"/>
        <v>828.57200439596829</v>
      </c>
      <c r="AD1139" s="257">
        <f t="shared" si="361"/>
        <v>3.0594367908557318</v>
      </c>
      <c r="AE1139" s="258">
        <f t="shared" si="362"/>
        <v>1.4186839604583508E-293</v>
      </c>
      <c r="AF1139" s="236">
        <f t="shared" si="369"/>
        <v>831.63144118682408</v>
      </c>
      <c r="AG1139" s="237">
        <f t="shared" si="379"/>
        <v>5.1471897084039368E-2</v>
      </c>
      <c r="AH1139" s="254">
        <f t="shared" si="380"/>
        <v>39438</v>
      </c>
      <c r="AI1139" s="259">
        <f t="shared" si="370"/>
        <v>52.810083796666113</v>
      </c>
      <c r="AJ1139" s="259">
        <f t="shared" si="371"/>
        <v>3.2739874583383288E-2</v>
      </c>
      <c r="AK1139" s="253">
        <f t="shared" si="372"/>
        <v>2.4008497792372091E-294</v>
      </c>
      <c r="AL1139" s="256">
        <f t="shared" si="373"/>
        <v>4805.7176254966162</v>
      </c>
      <c r="AM1139" s="257">
        <f t="shared" si="374"/>
        <v>7.9885293983455208</v>
      </c>
      <c r="AN1139" s="258">
        <f t="shared" si="375"/>
        <v>1.5605523565041861E-292</v>
      </c>
      <c r="AO1139" s="236">
        <f t="shared" si="376"/>
        <v>4813.7061548949614</v>
      </c>
      <c r="AP1139" s="241">
        <f t="shared" si="377"/>
        <v>3.5980910826288161E-2</v>
      </c>
    </row>
    <row r="1140" spans="21:42">
      <c r="U1140" s="251">
        <v>1131</v>
      </c>
      <c r="V1140" s="252">
        <f t="shared" si="363"/>
        <v>0.60674435361413959</v>
      </c>
      <c r="W1140" s="252">
        <f t="shared" si="364"/>
        <v>6.9212626412756655E-4</v>
      </c>
      <c r="X1140" s="253">
        <f t="shared" si="365"/>
        <v>7.449717415384413E-298</v>
      </c>
      <c r="Y1140" s="254">
        <f t="shared" si="378"/>
        <v>48532</v>
      </c>
      <c r="Z1140" s="255">
        <f t="shared" si="366"/>
        <v>9.1011653042120937</v>
      </c>
      <c r="AA1140" s="255">
        <f t="shared" si="367"/>
        <v>1.2458272754296198E-2</v>
      </c>
      <c r="AB1140" s="253">
        <f t="shared" si="368"/>
        <v>1.1919547864615062E-295</v>
      </c>
      <c r="AC1140" s="256">
        <f t="shared" si="360"/>
        <v>828.20604268330044</v>
      </c>
      <c r="AD1140" s="257">
        <f t="shared" si="361"/>
        <v>3.0398185520482719</v>
      </c>
      <c r="AE1140" s="258">
        <f t="shared" si="362"/>
        <v>7.7477061119997899E-294</v>
      </c>
      <c r="AF1140" s="236">
        <f t="shared" si="369"/>
        <v>831.24586123534868</v>
      </c>
      <c r="AG1140" s="237">
        <f t="shared" si="379"/>
        <v>5.1448032508222358E-2</v>
      </c>
      <c r="AH1140" s="254">
        <f t="shared" si="380"/>
        <v>39445</v>
      </c>
      <c r="AI1140" s="259">
        <f t="shared" si="370"/>
        <v>52.786758764430147</v>
      </c>
      <c r="AJ1140" s="259">
        <f t="shared" si="371"/>
        <v>3.2529934413995626E-2</v>
      </c>
      <c r="AK1140" s="253">
        <f t="shared" si="372"/>
        <v>1.3111502651076567E-294</v>
      </c>
      <c r="AL1140" s="256">
        <f t="shared" si="373"/>
        <v>4803.5950475631435</v>
      </c>
      <c r="AM1140" s="257">
        <f t="shared" si="374"/>
        <v>7.9373039970149311</v>
      </c>
      <c r="AN1140" s="258">
        <f t="shared" si="375"/>
        <v>8.5224767231997687E-293</v>
      </c>
      <c r="AO1140" s="236">
        <f t="shared" si="376"/>
        <v>4811.5323515601585</v>
      </c>
      <c r="AP1140" s="241">
        <f t="shared" si="377"/>
        <v>3.596466234301423E-2</v>
      </c>
    </row>
    <row r="1141" spans="21:42">
      <c r="U1141" s="251">
        <v>1132</v>
      </c>
      <c r="V1141" s="252">
        <f t="shared" si="363"/>
        <v>0.60647636821079265</v>
      </c>
      <c r="W1141" s="252">
        <f t="shared" si="364"/>
        <v>6.8768809486218039E-4</v>
      </c>
      <c r="X1141" s="253">
        <f t="shared" si="365"/>
        <v>4.0684340389100742E-298</v>
      </c>
      <c r="Y1141" s="254">
        <f t="shared" si="378"/>
        <v>48539</v>
      </c>
      <c r="Z1141" s="255">
        <f t="shared" si="366"/>
        <v>9.0971455231618901</v>
      </c>
      <c r="AA1141" s="255">
        <f t="shared" si="367"/>
        <v>1.2378385707519247E-2</v>
      </c>
      <c r="AB1141" s="253">
        <f t="shared" si="368"/>
        <v>6.509494462256119E-296</v>
      </c>
      <c r="AC1141" s="256">
        <f t="shared" si="360"/>
        <v>827.84024260773185</v>
      </c>
      <c r="AD1141" s="257">
        <f t="shared" si="361"/>
        <v>3.0203261126346961</v>
      </c>
      <c r="AE1141" s="258">
        <f t="shared" si="362"/>
        <v>4.2311714004664769E-294</v>
      </c>
      <c r="AF1141" s="236">
        <f t="shared" si="369"/>
        <v>830.86056872036659</v>
      </c>
      <c r="AG1141" s="237">
        <f t="shared" si="379"/>
        <v>5.1424185722619704E-2</v>
      </c>
      <c r="AH1141" s="254">
        <f t="shared" si="380"/>
        <v>39452</v>
      </c>
      <c r="AI1141" s="259">
        <f t="shared" si="370"/>
        <v>52.76344403433896</v>
      </c>
      <c r="AJ1141" s="259">
        <f t="shared" si="371"/>
        <v>3.2321340458522481E-2</v>
      </c>
      <c r="AK1141" s="253">
        <f t="shared" si="372"/>
        <v>7.160443908481731E-295</v>
      </c>
      <c r="AL1141" s="256">
        <f t="shared" si="373"/>
        <v>4801.4734071248449</v>
      </c>
      <c r="AM1141" s="257">
        <f t="shared" si="374"/>
        <v>7.8864070718794848</v>
      </c>
      <c r="AN1141" s="258">
        <f t="shared" si="375"/>
        <v>4.6542885405131252E-293</v>
      </c>
      <c r="AO1141" s="236">
        <f t="shared" si="376"/>
        <v>4809.3598141967241</v>
      </c>
      <c r="AP1141" s="241">
        <f t="shared" si="377"/>
        <v>3.5948423322470564E-2</v>
      </c>
    </row>
    <row r="1142" spans="21:42">
      <c r="U1142" s="251">
        <v>1133</v>
      </c>
      <c r="V1142" s="252">
        <f t="shared" si="363"/>
        <v>0.60620850117060132</v>
      </c>
      <c r="W1142" s="252">
        <f t="shared" si="364"/>
        <v>6.832783847775095E-4</v>
      </c>
      <c r="X1142" s="253">
        <f t="shared" si="365"/>
        <v>2.221850119412621E-298</v>
      </c>
      <c r="Y1142" s="254">
        <f t="shared" si="378"/>
        <v>48546</v>
      </c>
      <c r="Z1142" s="255">
        <f t="shared" si="366"/>
        <v>9.0931275175590205</v>
      </c>
      <c r="AA1142" s="255">
        <f t="shared" si="367"/>
        <v>1.229901092599517E-2</v>
      </c>
      <c r="AB1142" s="253">
        <f t="shared" si="368"/>
        <v>3.5549601910601933E-296</v>
      </c>
      <c r="AC1142" s="256">
        <f t="shared" si="360"/>
        <v>827.47460409787061</v>
      </c>
      <c r="AD1142" s="257">
        <f t="shared" si="361"/>
        <v>3.0009586659428211</v>
      </c>
      <c r="AE1142" s="258">
        <f t="shared" si="362"/>
        <v>2.310724124189126E-294</v>
      </c>
      <c r="AF1142" s="236">
        <f t="shared" si="369"/>
        <v>830.4755627638134</v>
      </c>
      <c r="AG1142" s="237">
        <f t="shared" si="379"/>
        <v>5.1400356672885644E-2</v>
      </c>
      <c r="AH1142" s="254">
        <f t="shared" si="380"/>
        <v>39459</v>
      </c>
      <c r="AI1142" s="259">
        <f t="shared" si="370"/>
        <v>52.740139601842316</v>
      </c>
      <c r="AJ1142" s="259">
        <f t="shared" si="371"/>
        <v>3.2114084084542943E-2</v>
      </c>
      <c r="AK1142" s="253">
        <f t="shared" si="372"/>
        <v>3.9104562101662127E-295</v>
      </c>
      <c r="AL1142" s="256">
        <f t="shared" si="373"/>
        <v>4799.3527037676504</v>
      </c>
      <c r="AM1142" s="257">
        <f t="shared" si="374"/>
        <v>7.8358365166284765</v>
      </c>
      <c r="AN1142" s="258">
        <f t="shared" si="375"/>
        <v>2.5417965366080379E-293</v>
      </c>
      <c r="AO1142" s="236">
        <f t="shared" si="376"/>
        <v>4807.188540284279</v>
      </c>
      <c r="AP1142" s="241">
        <f t="shared" si="377"/>
        <v>3.5932193745818131E-2</v>
      </c>
    </row>
    <row r="1143" spans="21:42">
      <c r="U1143" s="251">
        <v>1134</v>
      </c>
      <c r="V1143" s="252">
        <f t="shared" si="363"/>
        <v>0.60594075244128742</v>
      </c>
      <c r="W1143" s="252">
        <f t="shared" si="364"/>
        <v>6.7889695138277314E-4</v>
      </c>
      <c r="X1143" s="253">
        <f t="shared" si="365"/>
        <v>1.2133951063039452E-298</v>
      </c>
      <c r="Y1143" s="254">
        <f t="shared" si="378"/>
        <v>48553</v>
      </c>
      <c r="Z1143" s="255">
        <f t="shared" si="366"/>
        <v>9.0891112866193104</v>
      </c>
      <c r="AA1143" s="255">
        <f t="shared" si="367"/>
        <v>1.2220145124889916E-2</v>
      </c>
      <c r="AB1143" s="253">
        <f t="shared" si="368"/>
        <v>1.9414321700863123E-296</v>
      </c>
      <c r="AC1143" s="256">
        <f t="shared" si="360"/>
        <v>827.1091270823573</v>
      </c>
      <c r="AD1143" s="257">
        <f t="shared" si="361"/>
        <v>2.9817154104731394</v>
      </c>
      <c r="AE1143" s="258">
        <f t="shared" si="362"/>
        <v>1.261930910556103E-294</v>
      </c>
      <c r="AF1143" s="236">
        <f t="shared" si="369"/>
        <v>830.09084249283046</v>
      </c>
      <c r="AG1143" s="237">
        <f t="shared" si="379"/>
        <v>5.1376545304996628E-2</v>
      </c>
      <c r="AH1143" s="254">
        <f t="shared" si="380"/>
        <v>39466</v>
      </c>
      <c r="AI1143" s="259">
        <f t="shared" si="370"/>
        <v>52.716845462392008</v>
      </c>
      <c r="AJ1143" s="259">
        <f t="shared" si="371"/>
        <v>3.1908156714990338E-2</v>
      </c>
      <c r="AK1143" s="253">
        <f t="shared" si="372"/>
        <v>2.1355753870949434E-295</v>
      </c>
      <c r="AL1143" s="256">
        <f t="shared" si="373"/>
        <v>4797.2329370776724</v>
      </c>
      <c r="AM1143" s="257">
        <f t="shared" si="374"/>
        <v>7.7855902384576412</v>
      </c>
      <c r="AN1143" s="258">
        <f t="shared" si="375"/>
        <v>1.3881240016117134E-293</v>
      </c>
      <c r="AO1143" s="236">
        <f t="shared" si="376"/>
        <v>4805.0185273161296</v>
      </c>
      <c r="AP1143" s="241">
        <f t="shared" si="377"/>
        <v>3.5915973594320215E-2</v>
      </c>
    </row>
    <row r="1144" spans="21:42">
      <c r="U1144" s="251">
        <v>1135</v>
      </c>
      <c r="V1144" s="252">
        <f t="shared" si="363"/>
        <v>0.60567312197059564</v>
      </c>
      <c r="W1144" s="252">
        <f t="shared" si="364"/>
        <v>6.7454361335739211E-4</v>
      </c>
      <c r="X1144" s="253">
        <f t="shared" si="365"/>
        <v>6.6265841747759017E-299</v>
      </c>
      <c r="Y1144" s="254">
        <f t="shared" si="378"/>
        <v>48560</v>
      </c>
      <c r="Z1144" s="255">
        <f t="shared" si="366"/>
        <v>9.0850968295589354</v>
      </c>
      <c r="AA1144" s="255">
        <f t="shared" si="367"/>
        <v>1.2141785040433058E-2</v>
      </c>
      <c r="AB1144" s="253">
        <f t="shared" si="368"/>
        <v>1.0602534679641442E-296</v>
      </c>
      <c r="AC1144" s="256">
        <f t="shared" si="360"/>
        <v>826.74381148986311</v>
      </c>
      <c r="AD1144" s="257">
        <f t="shared" si="361"/>
        <v>2.9625955498656662</v>
      </c>
      <c r="AE1144" s="258">
        <f t="shared" si="362"/>
        <v>6.891647541766937E-295</v>
      </c>
      <c r="AF1144" s="236">
        <f t="shared" si="369"/>
        <v>829.70640703972879</v>
      </c>
      <c r="AG1144" s="237">
        <f t="shared" si="379"/>
        <v>5.1352751565249044E-2</v>
      </c>
      <c r="AH1144" s="254">
        <f t="shared" si="380"/>
        <v>39473</v>
      </c>
      <c r="AI1144" s="259">
        <f t="shared" si="370"/>
        <v>52.693561611441822</v>
      </c>
      <c r="AJ1144" s="259">
        <f t="shared" si="371"/>
        <v>3.1703549827797432E-2</v>
      </c>
      <c r="AK1144" s="253">
        <f t="shared" si="372"/>
        <v>1.1662788147605586E-295</v>
      </c>
      <c r="AL1144" s="256">
        <f t="shared" si="373"/>
        <v>4795.1141066412056</v>
      </c>
      <c r="AM1144" s="257">
        <f t="shared" si="374"/>
        <v>7.7356661579825738</v>
      </c>
      <c r="AN1144" s="258">
        <f t="shared" si="375"/>
        <v>7.5808122959436315E-294</v>
      </c>
      <c r="AO1144" s="236">
        <f t="shared" si="376"/>
        <v>4802.849772799188</v>
      </c>
      <c r="AP1144" s="241">
        <f t="shared" si="377"/>
        <v>3.5899762849341765E-2</v>
      </c>
    </row>
    <row r="1145" spans="21:42">
      <c r="U1145" s="251">
        <v>1136</v>
      </c>
      <c r="V1145" s="252">
        <f t="shared" si="363"/>
        <v>0.60540560970629365</v>
      </c>
      <c r="W1145" s="252">
        <f t="shared" si="364"/>
        <v>6.702181905434792E-4</v>
      </c>
      <c r="X1145" s="253">
        <f t="shared" si="365"/>
        <v>3.6189051362789113E-299</v>
      </c>
      <c r="Y1145" s="254">
        <f t="shared" si="378"/>
        <v>48567</v>
      </c>
      <c r="Z1145" s="255">
        <f t="shared" si="366"/>
        <v>9.0810841455944047</v>
      </c>
      <c r="AA1145" s="255">
        <f t="shared" si="367"/>
        <v>1.2063927429782625E-2</v>
      </c>
      <c r="AB1145" s="253">
        <f t="shared" si="368"/>
        <v>5.7902482180462582E-297</v>
      </c>
      <c r="AC1145" s="256">
        <f t="shared" si="360"/>
        <v>826.37865724909079</v>
      </c>
      <c r="AD1145" s="257">
        <f t="shared" si="361"/>
        <v>2.9435982928669606</v>
      </c>
      <c r="AE1145" s="258">
        <f t="shared" si="362"/>
        <v>3.763661341730068E-295</v>
      </c>
      <c r="AF1145" s="236">
        <f t="shared" si="369"/>
        <v>829.3222555419577</v>
      </c>
      <c r="AG1145" s="237">
        <f t="shared" si="379"/>
        <v>5.1328975400257333E-2</v>
      </c>
      <c r="AH1145" s="254">
        <f t="shared" si="380"/>
        <v>39480</v>
      </c>
      <c r="AI1145" s="259">
        <f t="shared" si="370"/>
        <v>52.670288044447545</v>
      </c>
      <c r="AJ1145" s="259">
        <f t="shared" si="371"/>
        <v>3.1500254955543525E-2</v>
      </c>
      <c r="AK1145" s="253">
        <f t="shared" si="372"/>
        <v>6.3692730398508842E-296</v>
      </c>
      <c r="AL1145" s="256">
        <f t="shared" si="373"/>
        <v>4792.9962120447262</v>
      </c>
      <c r="AM1145" s="257">
        <f t="shared" si="374"/>
        <v>7.6860622091526194</v>
      </c>
      <c r="AN1145" s="258">
        <f t="shared" si="375"/>
        <v>4.140027475903075E-294</v>
      </c>
      <c r="AO1145" s="236">
        <f t="shared" si="376"/>
        <v>4800.6822742538789</v>
      </c>
      <c r="AP1145" s="241">
        <f t="shared" si="377"/>
        <v>3.588356149234876E-2</v>
      </c>
    </row>
    <row r="1146" spans="21:42">
      <c r="U1146" s="251">
        <v>1137</v>
      </c>
      <c r="V1146" s="252">
        <f t="shared" si="363"/>
        <v>0.60513821559617254</v>
      </c>
      <c r="W1146" s="252">
        <f t="shared" si="364"/>
        <v>6.6592050393838806E-4</v>
      </c>
      <c r="X1146" s="253">
        <f t="shared" si="365"/>
        <v>1.9763537351922782E-299</v>
      </c>
      <c r="Y1146" s="254">
        <f t="shared" si="378"/>
        <v>48574</v>
      </c>
      <c r="Z1146" s="255">
        <f t="shared" si="366"/>
        <v>9.0770732339425884</v>
      </c>
      <c r="AA1146" s="255">
        <f t="shared" si="367"/>
        <v>1.1986569070890985E-2</v>
      </c>
      <c r="AB1146" s="253">
        <f t="shared" si="368"/>
        <v>3.162165976307645E-297</v>
      </c>
      <c r="AC1146" s="256">
        <f t="shared" si="360"/>
        <v>826.01366428877554</v>
      </c>
      <c r="AD1146" s="257">
        <f t="shared" si="361"/>
        <v>2.9247228532973999</v>
      </c>
      <c r="AE1146" s="258">
        <f t="shared" si="362"/>
        <v>2.0554078845999692E-295</v>
      </c>
      <c r="AF1146" s="236">
        <f t="shared" si="369"/>
        <v>828.938387142073</v>
      </c>
      <c r="AG1146" s="237">
        <f t="shared" si="379"/>
        <v>5.1305216756951974E-2</v>
      </c>
      <c r="AH1146" s="254">
        <f t="shared" si="380"/>
        <v>39487</v>
      </c>
      <c r="AI1146" s="259">
        <f t="shared" si="370"/>
        <v>52.647024756867012</v>
      </c>
      <c r="AJ1146" s="259">
        <f t="shared" si="371"/>
        <v>3.1298263685104237E-2</v>
      </c>
      <c r="AK1146" s="253">
        <f t="shared" si="372"/>
        <v>3.4783825739384097E-296</v>
      </c>
      <c r="AL1146" s="256">
        <f t="shared" si="373"/>
        <v>4790.8792528748972</v>
      </c>
      <c r="AM1146" s="257">
        <f t="shared" si="374"/>
        <v>7.6367763391654337</v>
      </c>
      <c r="AN1146" s="258">
        <f t="shared" si="375"/>
        <v>2.2609486730599664E-294</v>
      </c>
      <c r="AO1146" s="236">
        <f t="shared" si="376"/>
        <v>4798.5160292140627</v>
      </c>
      <c r="AP1146" s="241">
        <f t="shared" si="377"/>
        <v>3.5867369504907598E-2</v>
      </c>
    </row>
    <row r="1147" spans="21:42">
      <c r="U1147" s="251">
        <v>1138</v>
      </c>
      <c r="V1147" s="252">
        <f t="shared" si="363"/>
        <v>0.60487093958804627</v>
      </c>
      <c r="W1147" s="252">
        <f t="shared" si="364"/>
        <v>6.616503756873024E-4</v>
      </c>
      <c r="X1147" s="253">
        <f t="shared" si="365"/>
        <v>1.0793248066805149E-299</v>
      </c>
      <c r="Y1147" s="254">
        <f t="shared" si="378"/>
        <v>48581</v>
      </c>
      <c r="Z1147" s="255">
        <f t="shared" si="366"/>
        <v>9.0730640938206939</v>
      </c>
      <c r="AA1147" s="255">
        <f t="shared" si="367"/>
        <v>1.1909706762371443E-2</v>
      </c>
      <c r="AB1147" s="253">
        <f t="shared" si="368"/>
        <v>1.7269196906888236E-297</v>
      </c>
      <c r="AC1147" s="256">
        <f t="shared" si="360"/>
        <v>825.64883253768312</v>
      </c>
      <c r="AD1147" s="257">
        <f t="shared" si="361"/>
        <v>2.9059684500186318</v>
      </c>
      <c r="AE1147" s="258">
        <f t="shared" si="362"/>
        <v>1.1224977989477355E-295</v>
      </c>
      <c r="AF1147" s="236">
        <f t="shared" si="369"/>
        <v>828.5548009877017</v>
      </c>
      <c r="AG1147" s="237">
        <f t="shared" si="379"/>
        <v>5.1281475582577313E-2</v>
      </c>
      <c r="AH1147" s="254">
        <f t="shared" si="380"/>
        <v>39494</v>
      </c>
      <c r="AI1147" s="259">
        <f t="shared" si="370"/>
        <v>52.623771744160024</v>
      </c>
      <c r="AJ1147" s="259">
        <f t="shared" si="371"/>
        <v>3.1097567657303211E-2</v>
      </c>
      <c r="AK1147" s="253">
        <f t="shared" si="372"/>
        <v>1.8996116597577062E-296</v>
      </c>
      <c r="AL1147" s="256">
        <f t="shared" si="373"/>
        <v>4788.7632287185625</v>
      </c>
      <c r="AM1147" s="257">
        <f t="shared" si="374"/>
        <v>7.5878065083819832</v>
      </c>
      <c r="AN1147" s="258">
        <f t="shared" si="375"/>
        <v>1.2347475788425091E-294</v>
      </c>
      <c r="AO1147" s="236">
        <f t="shared" si="376"/>
        <v>4796.3510352269441</v>
      </c>
      <c r="AP1147" s="241">
        <f t="shared" si="377"/>
        <v>3.5851186868684409E-2</v>
      </c>
    </row>
    <row r="1148" spans="21:42">
      <c r="U1148" s="251">
        <v>1139</v>
      </c>
      <c r="V1148" s="252">
        <f t="shared" si="363"/>
        <v>0.60460378162975137</v>
      </c>
      <c r="W1148" s="252">
        <f t="shared" si="364"/>
        <v>6.574076290758752E-4</v>
      </c>
      <c r="X1148" s="253">
        <f t="shared" si="365"/>
        <v>5.89440046876255E-300</v>
      </c>
      <c r="Y1148" s="254">
        <f t="shared" si="378"/>
        <v>48588</v>
      </c>
      <c r="Z1148" s="255">
        <f t="shared" si="366"/>
        <v>9.0690567244462699</v>
      </c>
      <c r="AA1148" s="255">
        <f t="shared" si="367"/>
        <v>1.1833337323365754E-2</v>
      </c>
      <c r="AB1148" s="253">
        <f t="shared" si="368"/>
        <v>9.4310407500200794E-298</v>
      </c>
      <c r="AC1148" s="256">
        <f t="shared" si="360"/>
        <v>825.28416192461043</v>
      </c>
      <c r="AD1148" s="257">
        <f t="shared" si="361"/>
        <v>2.8873343069012436</v>
      </c>
      <c r="AE1148" s="258">
        <f t="shared" si="362"/>
        <v>6.1301764875130523E-296</v>
      </c>
      <c r="AF1148" s="236">
        <f t="shared" si="369"/>
        <v>828.1714962315117</v>
      </c>
      <c r="AG1148" s="237">
        <f t="shared" si="379"/>
        <v>5.1257751824689717E-2</v>
      </c>
      <c r="AH1148" s="254">
        <f t="shared" si="380"/>
        <v>39501</v>
      </c>
      <c r="AI1148" s="259">
        <f t="shared" si="370"/>
        <v>52.600529001788367</v>
      </c>
      <c r="AJ1148" s="259">
        <f t="shared" si="371"/>
        <v>3.0898158566566136E-2</v>
      </c>
      <c r="AK1148" s="253">
        <f t="shared" si="372"/>
        <v>1.0374144825022088E-296</v>
      </c>
      <c r="AL1148" s="256">
        <f t="shared" si="373"/>
        <v>4786.6481391627412</v>
      </c>
      <c r="AM1148" s="257">
        <f t="shared" si="374"/>
        <v>7.5391506902421366</v>
      </c>
      <c r="AN1148" s="258">
        <f t="shared" si="375"/>
        <v>6.7431941362643566E-295</v>
      </c>
      <c r="AO1148" s="236">
        <f t="shared" si="376"/>
        <v>4794.1872898529837</v>
      </c>
      <c r="AP1148" s="241">
        <f t="shared" si="377"/>
        <v>3.5835013565444433E-2</v>
      </c>
    </row>
    <row r="1149" spans="21:42">
      <c r="U1149" s="251">
        <v>1140</v>
      </c>
      <c r="V1149" s="252">
        <f t="shared" si="363"/>
        <v>0.60433674166914852</v>
      </c>
      <c r="W1149" s="252">
        <f t="shared" si="364"/>
        <v>6.5319208852292036E-4</v>
      </c>
      <c r="X1149" s="253">
        <f t="shared" si="365"/>
        <v>3.2190455246742565E-300</v>
      </c>
      <c r="Y1149" s="254">
        <f t="shared" si="378"/>
        <v>48595</v>
      </c>
      <c r="Z1149" s="255">
        <f t="shared" si="366"/>
        <v>9.0650511250372272</v>
      </c>
      <c r="AA1149" s="255">
        <f t="shared" si="367"/>
        <v>1.1757457593412566E-2</v>
      </c>
      <c r="AB1149" s="253">
        <f t="shared" si="368"/>
        <v>5.1504728394788102E-298</v>
      </c>
      <c r="AC1149" s="256">
        <f t="shared" si="360"/>
        <v>824.9196523783877</v>
      </c>
      <c r="AD1149" s="257">
        <f t="shared" si="361"/>
        <v>2.8688196527926659</v>
      </c>
      <c r="AE1149" s="258">
        <f t="shared" si="362"/>
        <v>3.3478073456612272E-296</v>
      </c>
      <c r="AF1149" s="236">
        <f t="shared" si="369"/>
        <v>827.78847203118039</v>
      </c>
      <c r="AG1149" s="237">
        <f t="shared" si="379"/>
        <v>5.1234045431155562E-2</v>
      </c>
      <c r="AH1149" s="254">
        <f t="shared" si="380"/>
        <v>39508</v>
      </c>
      <c r="AI1149" s="259">
        <f t="shared" si="370"/>
        <v>52.577296525215921</v>
      </c>
      <c r="AJ1149" s="259">
        <f t="shared" si="371"/>
        <v>3.0700028160577257E-2</v>
      </c>
      <c r="AK1149" s="253">
        <f t="shared" si="372"/>
        <v>5.6655201234266917E-297</v>
      </c>
      <c r="AL1149" s="256">
        <f t="shared" si="373"/>
        <v>4784.5339837946485</v>
      </c>
      <c r="AM1149" s="257">
        <f t="shared" si="374"/>
        <v>7.4908068711808502</v>
      </c>
      <c r="AN1149" s="258">
        <f t="shared" si="375"/>
        <v>3.6825880802273495E-295</v>
      </c>
      <c r="AO1149" s="236">
        <f t="shared" si="376"/>
        <v>4792.0247906658296</v>
      </c>
      <c r="AP1149" s="241">
        <f t="shared" si="377"/>
        <v>3.5818849577051462E-2</v>
      </c>
    </row>
    <row r="1150" spans="21:42">
      <c r="U1150" s="251">
        <v>1141</v>
      </c>
      <c r="V1150" s="252">
        <f t="shared" si="363"/>
        <v>0.60406981965412032</v>
      </c>
      <c r="W1150" s="252">
        <f t="shared" si="364"/>
        <v>6.4900357957314012E-4</v>
      </c>
      <c r="X1150" s="253">
        <f t="shared" si="365"/>
        <v>1.7579827066111731E-300</v>
      </c>
      <c r="Y1150" s="254">
        <f t="shared" si="378"/>
        <v>48602</v>
      </c>
      <c r="Z1150" s="255">
        <f t="shared" si="366"/>
        <v>9.0610472948118055</v>
      </c>
      <c r="AA1150" s="255">
        <f t="shared" si="367"/>
        <v>1.1682064432316522E-2</v>
      </c>
      <c r="AB1150" s="253">
        <f t="shared" si="368"/>
        <v>2.8127723305778771E-298</v>
      </c>
      <c r="AC1150" s="256">
        <f t="shared" si="360"/>
        <v>824.55530382787435</v>
      </c>
      <c r="AD1150" s="257">
        <f t="shared" si="361"/>
        <v>2.8504237214852308</v>
      </c>
      <c r="AE1150" s="258">
        <f t="shared" si="362"/>
        <v>1.8283020148756202E-296</v>
      </c>
      <c r="AF1150" s="236">
        <f t="shared" si="369"/>
        <v>827.40572754935954</v>
      </c>
      <c r="AG1150" s="237">
        <f t="shared" si="379"/>
        <v>5.121035635014913E-2</v>
      </c>
      <c r="AH1150" s="254">
        <f t="shared" si="380"/>
        <v>39515</v>
      </c>
      <c r="AI1150" s="259">
        <f t="shared" si="370"/>
        <v>52.554074309908465</v>
      </c>
      <c r="AJ1150" s="259">
        <f t="shared" si="371"/>
        <v>3.0503168239937584E-2</v>
      </c>
      <c r="AK1150" s="253">
        <f t="shared" si="372"/>
        <v>3.0940495636356645E-297</v>
      </c>
      <c r="AL1150" s="256">
        <f t="shared" si="373"/>
        <v>4782.4207622016693</v>
      </c>
      <c r="AM1150" s="257">
        <f t="shared" si="374"/>
        <v>7.44277305054477</v>
      </c>
      <c r="AN1150" s="258">
        <f t="shared" si="375"/>
        <v>2.0111322163631823E-295</v>
      </c>
      <c r="AO1150" s="236">
        <f t="shared" si="376"/>
        <v>4789.8635352522142</v>
      </c>
      <c r="AP1150" s="241">
        <f t="shared" si="377"/>
        <v>3.5802694885467085E-2</v>
      </c>
    </row>
    <row r="1151" spans="21:42">
      <c r="U1151" s="251">
        <v>1142</v>
      </c>
      <c r="V1151" s="252">
        <f t="shared" si="363"/>
        <v>0.60380301553257321</v>
      </c>
      <c r="W1151" s="252">
        <f t="shared" si="364"/>
        <v>6.4484192888991123E-4</v>
      </c>
      <c r="X1151" s="253">
        <f t="shared" si="365"/>
        <v>9.6006818575723067E-301</v>
      </c>
      <c r="Y1151" s="254">
        <f t="shared" si="378"/>
        <v>48609</v>
      </c>
      <c r="Z1151" s="255">
        <f t="shared" si="366"/>
        <v>9.0570452329885978</v>
      </c>
      <c r="AA1151" s="255">
        <f t="shared" si="367"/>
        <v>1.1607154720018402E-2</v>
      </c>
      <c r="AB1151" s="253">
        <f t="shared" si="368"/>
        <v>1.536109097211569E-298</v>
      </c>
      <c r="AC1151" s="256">
        <f t="shared" si="360"/>
        <v>824.19111620196236</v>
      </c>
      <c r="AD1151" s="257">
        <f t="shared" si="361"/>
        <v>2.8321457516844899</v>
      </c>
      <c r="AE1151" s="258">
        <f t="shared" si="362"/>
        <v>9.9847091318751986E-297</v>
      </c>
      <c r="AF1151" s="236">
        <f t="shared" si="369"/>
        <v>827.02326195364685</v>
      </c>
      <c r="AG1151" s="237">
        <f t="shared" si="379"/>
        <v>5.1186684530150822E-2</v>
      </c>
      <c r="AH1151" s="254">
        <f t="shared" si="380"/>
        <v>39522</v>
      </c>
      <c r="AI1151" s="259">
        <f t="shared" si="370"/>
        <v>52.530862351333866</v>
      </c>
      <c r="AJ1151" s="259">
        <f t="shared" si="371"/>
        <v>3.0307570657825827E-2</v>
      </c>
      <c r="AK1151" s="253">
        <f t="shared" si="372"/>
        <v>1.689720006932726E-297</v>
      </c>
      <c r="AL1151" s="256">
        <f t="shared" si="373"/>
        <v>4780.3084739713813</v>
      </c>
      <c r="AM1151" s="257">
        <f t="shared" si="374"/>
        <v>7.395047240509502</v>
      </c>
      <c r="AN1151" s="258">
        <f t="shared" si="375"/>
        <v>1.0983180045062719E-295</v>
      </c>
      <c r="AO1151" s="236">
        <f t="shared" si="376"/>
        <v>4787.7035212118908</v>
      </c>
      <c r="AP1151" s="241">
        <f t="shared" si="377"/>
        <v>3.5786549472750243E-2</v>
      </c>
    </row>
    <row r="1152" spans="21:42">
      <c r="U1152" s="251">
        <v>1143</v>
      </c>
      <c r="V1152" s="252">
        <f t="shared" si="363"/>
        <v>0.60353632925243594</v>
      </c>
      <c r="W1152" s="252">
        <f t="shared" si="364"/>
        <v>6.4070696424810649E-4</v>
      </c>
      <c r="X1152" s="253">
        <f t="shared" si="365"/>
        <v>5.2431171127956207E-301</v>
      </c>
      <c r="Y1152" s="254">
        <f t="shared" si="378"/>
        <v>48616</v>
      </c>
      <c r="Z1152" s="255">
        <f t="shared" si="366"/>
        <v>9.0530449387865399</v>
      </c>
      <c r="AA1152" s="255">
        <f t="shared" si="367"/>
        <v>1.1532725356465916E-2</v>
      </c>
      <c r="AB1152" s="253">
        <f t="shared" si="368"/>
        <v>8.3889873804729931E-299</v>
      </c>
      <c r="AC1152" s="256">
        <f t="shared" si="360"/>
        <v>823.82708942957504</v>
      </c>
      <c r="AD1152" s="257">
        <f t="shared" si="361"/>
        <v>2.8139849869776832</v>
      </c>
      <c r="AE1152" s="258">
        <f t="shared" si="362"/>
        <v>5.4528417973074447E-297</v>
      </c>
      <c r="AF1152" s="236">
        <f t="shared" si="369"/>
        <v>826.64107441655267</v>
      </c>
      <c r="AG1152" s="237">
        <f t="shared" si="379"/>
        <v>5.1163029919945084E-2</v>
      </c>
      <c r="AH1152" s="254">
        <f t="shared" si="380"/>
        <v>39529</v>
      </c>
      <c r="AI1152" s="259">
        <f t="shared" si="370"/>
        <v>52.507660644961931</v>
      </c>
      <c r="AJ1152" s="259">
        <f t="shared" si="371"/>
        <v>3.0113227319661005E-2</v>
      </c>
      <c r="AK1152" s="253">
        <f t="shared" si="372"/>
        <v>9.2278861185202931E-298</v>
      </c>
      <c r="AL1152" s="256">
        <f t="shared" si="373"/>
        <v>4778.1971186915353</v>
      </c>
      <c r="AM1152" s="257">
        <f t="shared" si="374"/>
        <v>7.3476274659972836</v>
      </c>
      <c r="AN1152" s="258">
        <f t="shared" si="375"/>
        <v>5.9981259770381909E-296</v>
      </c>
      <c r="AO1152" s="236">
        <f t="shared" si="376"/>
        <v>4785.5447461575322</v>
      </c>
      <c r="AP1152" s="241">
        <f t="shared" si="377"/>
        <v>3.5770413321056412E-2</v>
      </c>
    </row>
    <row r="1153" spans="21:42">
      <c r="U1153" s="251">
        <v>1144</v>
      </c>
      <c r="V1153" s="252">
        <f t="shared" si="363"/>
        <v>0.60326976076166072</v>
      </c>
      <c r="W1153" s="252">
        <f t="shared" si="364"/>
        <v>6.365985145269724E-4</v>
      </c>
      <c r="X1153" s="253">
        <f t="shared" si="365"/>
        <v>2.8633671510329225E-301</v>
      </c>
      <c r="Y1153" s="254">
        <f t="shared" si="378"/>
        <v>48623</v>
      </c>
      <c r="Z1153" s="255">
        <f t="shared" si="366"/>
        <v>9.0490464114249107</v>
      </c>
      <c r="AA1153" s="255">
        <f t="shared" si="367"/>
        <v>1.1458773261485504E-2</v>
      </c>
      <c r="AB1153" s="253">
        <f t="shared" si="368"/>
        <v>4.5813874416526761E-299</v>
      </c>
      <c r="AC1153" s="256">
        <f t="shared" si="360"/>
        <v>823.46322343966676</v>
      </c>
      <c r="AD1153" s="257">
        <f t="shared" si="361"/>
        <v>2.7959406758024632</v>
      </c>
      <c r="AE1153" s="258">
        <f t="shared" si="362"/>
        <v>2.9779018370742393E-297</v>
      </c>
      <c r="AF1153" s="236">
        <f t="shared" si="369"/>
        <v>826.25916411546928</v>
      </c>
      <c r="AG1153" s="237">
        <f t="shared" si="379"/>
        <v>5.1139392468618511E-2</v>
      </c>
      <c r="AH1153" s="254">
        <f t="shared" si="380"/>
        <v>39536</v>
      </c>
      <c r="AI1153" s="259">
        <f t="shared" si="370"/>
        <v>52.484469186264484</v>
      </c>
      <c r="AJ1153" s="259">
        <f t="shared" si="371"/>
        <v>2.9920130182767703E-2</v>
      </c>
      <c r="AK1153" s="253">
        <f t="shared" si="372"/>
        <v>5.0395261858179435E-298</v>
      </c>
      <c r="AL1153" s="256">
        <f t="shared" si="373"/>
        <v>4776.0866959500672</v>
      </c>
      <c r="AM1153" s="257">
        <f t="shared" si="374"/>
        <v>7.3005117645953197</v>
      </c>
      <c r="AN1153" s="258">
        <f t="shared" si="375"/>
        <v>3.2756920207816634E-296</v>
      </c>
      <c r="AO1153" s="236">
        <f t="shared" si="376"/>
        <v>4783.3872077146625</v>
      </c>
      <c r="AP1153" s="241">
        <f t="shared" si="377"/>
        <v>3.5754286412637164E-2</v>
      </c>
    </row>
    <row r="1154" spans="21:42">
      <c r="U1154" s="251">
        <v>1145</v>
      </c>
      <c r="V1154" s="252">
        <f t="shared" si="363"/>
        <v>0.60300331000822271</v>
      </c>
      <c r="W1154" s="252">
        <f t="shared" si="364"/>
        <v>6.3251640970304185E-4</v>
      </c>
      <c r="X1154" s="253">
        <f t="shared" si="365"/>
        <v>1.563739902281674E-301</v>
      </c>
      <c r="Y1154" s="254">
        <f t="shared" si="378"/>
        <v>48630</v>
      </c>
      <c r="Z1154" s="255">
        <f t="shared" si="366"/>
        <v>9.0450496501233406</v>
      </c>
      <c r="AA1154" s="255">
        <f t="shared" si="367"/>
        <v>1.1385295374654754E-2</v>
      </c>
      <c r="AB1154" s="253">
        <f t="shared" si="368"/>
        <v>2.5019838436506786E-299</v>
      </c>
      <c r="AC1154" s="256">
        <f t="shared" si="360"/>
        <v>823.09951816122407</v>
      </c>
      <c r="AD1154" s="257">
        <f t="shared" si="361"/>
        <v>2.7780120714157595</v>
      </c>
      <c r="AE1154" s="258">
        <f t="shared" si="362"/>
        <v>1.6262894983729412E-297</v>
      </c>
      <c r="AF1154" s="236">
        <f t="shared" si="369"/>
        <v>825.87753023263986</v>
      </c>
      <c r="AG1154" s="237">
        <f t="shared" si="379"/>
        <v>5.1115772125557957E-2</v>
      </c>
      <c r="AH1154" s="254">
        <f t="shared" si="380"/>
        <v>39543</v>
      </c>
      <c r="AI1154" s="259">
        <f t="shared" si="370"/>
        <v>52.461287970715375</v>
      </c>
      <c r="AJ1154" s="259">
        <f t="shared" si="371"/>
        <v>2.9728271256042969E-2</v>
      </c>
      <c r="AK1154" s="253">
        <f t="shared" si="372"/>
        <v>2.7521822280157461E-298</v>
      </c>
      <c r="AL1154" s="256">
        <f t="shared" si="373"/>
        <v>4773.9772053350989</v>
      </c>
      <c r="AM1154" s="257">
        <f t="shared" si="374"/>
        <v>7.2536981864744838</v>
      </c>
      <c r="AN1154" s="258">
        <f t="shared" si="375"/>
        <v>1.7889184482102347E-296</v>
      </c>
      <c r="AO1154" s="236">
        <f t="shared" si="376"/>
        <v>4781.2309035215731</v>
      </c>
      <c r="AP1154" s="241">
        <f t="shared" si="377"/>
        <v>3.5738168729839467E-2</v>
      </c>
    </row>
    <row r="1155" spans="21:42">
      <c r="U1155" s="251">
        <v>1146</v>
      </c>
      <c r="V1155" s="252">
        <f t="shared" si="363"/>
        <v>0.60273697694011985</v>
      </c>
      <c r="W1155" s="252">
        <f t="shared" si="364"/>
        <v>6.2846048084310281E-4</v>
      </c>
      <c r="X1155" s="253">
        <f t="shared" si="365"/>
        <v>8.5398845240848534E-302</v>
      </c>
      <c r="Y1155" s="254">
        <f t="shared" si="378"/>
        <v>48637</v>
      </c>
      <c r="Z1155" s="255">
        <f t="shared" si="366"/>
        <v>9.0410546541017975</v>
      </c>
      <c r="AA1155" s="255">
        <f t="shared" si="367"/>
        <v>1.1312288655175851E-2</v>
      </c>
      <c r="AB1155" s="253">
        <f t="shared" si="368"/>
        <v>1.3663815238535764E-299</v>
      </c>
      <c r="AC1155" s="256">
        <f t="shared" si="360"/>
        <v>822.73597352326351</v>
      </c>
      <c r="AD1155" s="257">
        <f t="shared" si="361"/>
        <v>2.7601984318629076</v>
      </c>
      <c r="AE1155" s="258">
        <f t="shared" si="362"/>
        <v>8.8814799050482462E-298</v>
      </c>
      <c r="AF1155" s="236">
        <f t="shared" si="369"/>
        <v>825.49617195512644</v>
      </c>
      <c r="AG1155" s="237">
        <f t="shared" si="379"/>
        <v>5.1092168840448503E-2</v>
      </c>
      <c r="AH1155" s="254">
        <f t="shared" si="380"/>
        <v>39550</v>
      </c>
      <c r="AI1155" s="259">
        <f t="shared" si="370"/>
        <v>52.43811699379043</v>
      </c>
      <c r="AJ1155" s="259">
        <f t="shared" si="371"/>
        <v>2.9537642599625831E-2</v>
      </c>
      <c r="AK1155" s="253">
        <f t="shared" si="372"/>
        <v>1.5030196762389343E-298</v>
      </c>
      <c r="AL1155" s="256">
        <f t="shared" si="373"/>
        <v>4771.8686464349294</v>
      </c>
      <c r="AM1155" s="257">
        <f t="shared" si="374"/>
        <v>7.2071847943087031</v>
      </c>
      <c r="AN1155" s="258">
        <f t="shared" si="375"/>
        <v>9.7696278955530731E-297</v>
      </c>
      <c r="AO1155" s="236">
        <f t="shared" si="376"/>
        <v>4779.0758312292382</v>
      </c>
      <c r="AP1155" s="241">
        <f t="shared" si="377"/>
        <v>3.5722060255105118E-2</v>
      </c>
    </row>
    <row r="1156" spans="21:42">
      <c r="U1156" s="251">
        <v>1147</v>
      </c>
      <c r="V1156" s="252">
        <f t="shared" si="363"/>
        <v>0.60247076150537326</v>
      </c>
      <c r="W1156" s="252">
        <f t="shared" si="364"/>
        <v>6.2443056009720607E-4</v>
      </c>
      <c r="X1156" s="253">
        <f t="shared" si="365"/>
        <v>4.6637952755628595E-302</v>
      </c>
      <c r="Y1156" s="254">
        <f t="shared" si="378"/>
        <v>48644</v>
      </c>
      <c r="Z1156" s="255">
        <f t="shared" si="366"/>
        <v>9.0370614225805994</v>
      </c>
      <c r="AA1156" s="255">
        <f t="shared" si="367"/>
        <v>1.1239750081749709E-2</v>
      </c>
      <c r="AB1156" s="253">
        <f t="shared" si="368"/>
        <v>7.462072440900575E-300</v>
      </c>
      <c r="AC1156" s="256">
        <f t="shared" si="360"/>
        <v>822.37258945483461</v>
      </c>
      <c r="AD1156" s="257">
        <f t="shared" si="361"/>
        <v>2.7424990199469286</v>
      </c>
      <c r="AE1156" s="258">
        <f t="shared" si="362"/>
        <v>4.8503470865853728E-298</v>
      </c>
      <c r="AF1156" s="236">
        <f t="shared" si="369"/>
        <v>825.11508847478149</v>
      </c>
      <c r="AG1156" s="237">
        <f t="shared" si="379"/>
        <v>5.1068582563271736E-2</v>
      </c>
      <c r="AH1156" s="254">
        <f t="shared" si="380"/>
        <v>39557</v>
      </c>
      <c r="AI1156" s="259">
        <f t="shared" si="370"/>
        <v>52.414956250967471</v>
      </c>
      <c r="AJ1156" s="259">
        <f t="shared" si="371"/>
        <v>2.9348236324568684E-2</v>
      </c>
      <c r="AK1156" s="253">
        <f t="shared" si="372"/>
        <v>8.2082796849906322E-299</v>
      </c>
      <c r="AL1156" s="256">
        <f t="shared" si="373"/>
        <v>4769.7610188380395</v>
      </c>
      <c r="AM1156" s="257">
        <f t="shared" si="374"/>
        <v>7.1609696631947592</v>
      </c>
      <c r="AN1156" s="258">
        <f t="shared" si="375"/>
        <v>5.3353817952439114E-297</v>
      </c>
      <c r="AO1156" s="236">
        <f t="shared" si="376"/>
        <v>4776.9219885012344</v>
      </c>
      <c r="AP1156" s="241">
        <f t="shared" si="377"/>
        <v>3.5705960970970098E-2</v>
      </c>
    </row>
    <row r="1157" spans="21:42">
      <c r="U1157" s="251">
        <v>1148</v>
      </c>
      <c r="V1157" s="252">
        <f t="shared" si="363"/>
        <v>0.60220466365202674</v>
      </c>
      <c r="W1157" s="252">
        <f t="shared" si="364"/>
        <v>6.2042648069171634E-4</v>
      </c>
      <c r="X1157" s="253">
        <f t="shared" si="365"/>
        <v>2.5469883475612112E-302</v>
      </c>
      <c r="Y1157" s="254">
        <f t="shared" si="378"/>
        <v>48651</v>
      </c>
      <c r="Z1157" s="255">
        <f t="shared" si="366"/>
        <v>9.0330699547804016</v>
      </c>
      <c r="AA1157" s="255">
        <f t="shared" si="367"/>
        <v>1.1167676652450893E-2</v>
      </c>
      <c r="AB1157" s="253">
        <f t="shared" si="368"/>
        <v>4.0751813560979378E-300</v>
      </c>
      <c r="AC1157" s="256">
        <f t="shared" si="360"/>
        <v>822.00936588501656</v>
      </c>
      <c r="AD1157" s="257">
        <f t="shared" si="361"/>
        <v>2.7249131031980176</v>
      </c>
      <c r="AE1157" s="258">
        <f t="shared" si="362"/>
        <v>2.6488678814636598E-298</v>
      </c>
      <c r="AF1157" s="236">
        <f t="shared" si="369"/>
        <v>824.73427898821456</v>
      </c>
      <c r="AG1157" s="237">
        <f t="shared" si="379"/>
        <v>5.1045013244303682E-2</v>
      </c>
      <c r="AH1157" s="254">
        <f t="shared" si="380"/>
        <v>39564</v>
      </c>
      <c r="AI1157" s="259">
        <f t="shared" si="370"/>
        <v>52.39180573772633</v>
      </c>
      <c r="AJ1157" s="259">
        <f t="shared" si="371"/>
        <v>2.9160044592510669E-2</v>
      </c>
      <c r="AK1157" s="253">
        <f t="shared" si="372"/>
        <v>4.4826994917077319E-299</v>
      </c>
      <c r="AL1157" s="256">
        <f t="shared" si="373"/>
        <v>4767.6543221330958</v>
      </c>
      <c r="AM1157" s="257">
        <f t="shared" si="374"/>
        <v>7.1150508805726025</v>
      </c>
      <c r="AN1157" s="258">
        <f t="shared" si="375"/>
        <v>2.9137546696100258E-297</v>
      </c>
      <c r="AO1157" s="236">
        <f t="shared" si="376"/>
        <v>4774.769373013668</v>
      </c>
      <c r="AP1157" s="241">
        <f t="shared" si="377"/>
        <v>3.5689870860064046E-2</v>
      </c>
    </row>
    <row r="1158" spans="21:42">
      <c r="U1158" s="251">
        <v>1149</v>
      </c>
      <c r="V1158" s="252">
        <f t="shared" si="363"/>
        <v>0.60193868332814748</v>
      </c>
      <c r="W1158" s="252">
        <f t="shared" si="364"/>
        <v>6.164480769224154E-4</v>
      </c>
      <c r="X1158" s="253">
        <f t="shared" si="365"/>
        <v>1.3909593494818261E-302</v>
      </c>
      <c r="Y1158" s="254">
        <f t="shared" si="378"/>
        <v>48658</v>
      </c>
      <c r="Z1158" s="255">
        <f t="shared" si="366"/>
        <v>9.0290802499222131</v>
      </c>
      <c r="AA1158" s="255">
        <f t="shared" si="367"/>
        <v>1.1096065384603476E-2</v>
      </c>
      <c r="AB1158" s="253">
        <f t="shared" si="368"/>
        <v>2.2255349591709217E-300</v>
      </c>
      <c r="AC1158" s="256">
        <f t="shared" si="360"/>
        <v>821.64630274292142</v>
      </c>
      <c r="AD1158" s="257">
        <f t="shared" si="361"/>
        <v>2.7074399538432479</v>
      </c>
      <c r="AE1158" s="258">
        <f t="shared" si="362"/>
        <v>1.4465977234610988E-298</v>
      </c>
      <c r="AF1158" s="236">
        <f t="shared" si="369"/>
        <v>824.3537426967647</v>
      </c>
      <c r="AG1158" s="237">
        <f t="shared" si="379"/>
        <v>5.1021460834113061E-2</v>
      </c>
      <c r="AH1158" s="254">
        <f t="shared" si="380"/>
        <v>39571</v>
      </c>
      <c r="AI1158" s="259">
        <f t="shared" si="370"/>
        <v>52.368665449548828</v>
      </c>
      <c r="AJ1158" s="259">
        <f t="shared" si="371"/>
        <v>2.8973059615353524E-2</v>
      </c>
      <c r="AK1158" s="253">
        <f t="shared" si="372"/>
        <v>2.4480884550880139E-299</v>
      </c>
      <c r="AL1158" s="256">
        <f t="shared" si="373"/>
        <v>4765.5485559089439</v>
      </c>
      <c r="AM1158" s="257">
        <f t="shared" si="374"/>
        <v>7.0694265461462598</v>
      </c>
      <c r="AN1158" s="258">
        <f t="shared" si="375"/>
        <v>1.5912574958072088E-297</v>
      </c>
      <c r="AO1158" s="236">
        <f t="shared" si="376"/>
        <v>4772.61798245509</v>
      </c>
      <c r="AP1158" s="241">
        <f t="shared" si="377"/>
        <v>3.5673789905109617E-2</v>
      </c>
    </row>
    <row r="1159" spans="21:42">
      <c r="U1159" s="251">
        <v>1150</v>
      </c>
      <c r="V1159" s="252">
        <f t="shared" si="363"/>
        <v>0.60167282048182524</v>
      </c>
      <c r="W1159" s="252">
        <f t="shared" si="364"/>
        <v>6.1249518414763812E-4</v>
      </c>
      <c r="X1159" s="253">
        <f t="shared" si="365"/>
        <v>7.5962966762814648E-303</v>
      </c>
      <c r="Y1159" s="254">
        <f t="shared" si="378"/>
        <v>48665</v>
      </c>
      <c r="Z1159" s="255">
        <f t="shared" si="366"/>
        <v>9.0250923072273785</v>
      </c>
      <c r="AA1159" s="255">
        <f t="shared" si="367"/>
        <v>1.1024913314657487E-2</v>
      </c>
      <c r="AB1159" s="253">
        <f t="shared" si="368"/>
        <v>1.2154074682050343E-300</v>
      </c>
      <c r="AC1159" s="256">
        <f t="shared" si="360"/>
        <v>821.28339995769136</v>
      </c>
      <c r="AD1159" s="257">
        <f t="shared" si="361"/>
        <v>2.6900788487764267</v>
      </c>
      <c r="AE1159" s="258">
        <f t="shared" si="362"/>
        <v>7.9001485433327224E-299</v>
      </c>
      <c r="AF1159" s="236">
        <f t="shared" si="369"/>
        <v>823.97347880646782</v>
      </c>
      <c r="AG1159" s="237">
        <f t="shared" si="379"/>
        <v>5.0997925283559314E-2</v>
      </c>
      <c r="AH1159" s="254">
        <f t="shared" si="380"/>
        <v>39578</v>
      </c>
      <c r="AI1159" s="259">
        <f t="shared" si="370"/>
        <v>52.345535381918793</v>
      </c>
      <c r="AJ1159" s="259">
        <f t="shared" si="371"/>
        <v>2.8787273654938991E-2</v>
      </c>
      <c r="AK1159" s="253">
        <f t="shared" si="372"/>
        <v>1.3369482150255379E-299</v>
      </c>
      <c r="AL1159" s="256">
        <f t="shared" si="373"/>
        <v>4763.4437197546094</v>
      </c>
      <c r="AM1159" s="257">
        <f t="shared" si="374"/>
        <v>7.024094771805113</v>
      </c>
      <c r="AN1159" s="258">
        <f t="shared" si="375"/>
        <v>8.6901633976659946E-298</v>
      </c>
      <c r="AO1159" s="236">
        <f t="shared" si="376"/>
        <v>4770.4678145264143</v>
      </c>
      <c r="AP1159" s="241">
        <f t="shared" si="377"/>
        <v>3.5657718088921882E-2</v>
      </c>
    </row>
    <row r="1160" spans="21:42">
      <c r="U1160" s="251">
        <v>1151</v>
      </c>
      <c r="V1160" s="252">
        <f t="shared" si="363"/>
        <v>0.60140707506117264</v>
      </c>
      <c r="W1160" s="252">
        <f t="shared" si="364"/>
        <v>6.0856763878146421E-4</v>
      </c>
      <c r="X1160" s="253">
        <f t="shared" si="365"/>
        <v>4.1484837939782086E-303</v>
      </c>
      <c r="Y1160" s="254">
        <f t="shared" si="378"/>
        <v>48672</v>
      </c>
      <c r="Z1160" s="255">
        <f t="shared" si="366"/>
        <v>9.0211061259175889</v>
      </c>
      <c r="AA1160" s="255">
        <f t="shared" si="367"/>
        <v>1.0954217498066356E-2</v>
      </c>
      <c r="AB1160" s="253">
        <f t="shared" si="368"/>
        <v>6.6375740703651333E-301</v>
      </c>
      <c r="AC1160" s="256">
        <f t="shared" si="360"/>
        <v>820.9206574585005</v>
      </c>
      <c r="AD1160" s="257">
        <f t="shared" si="361"/>
        <v>2.6728290695281904</v>
      </c>
      <c r="AE1160" s="258">
        <f t="shared" si="362"/>
        <v>4.3144231457373363E-299</v>
      </c>
      <c r="AF1160" s="236">
        <f t="shared" si="369"/>
        <v>823.59348652802873</v>
      </c>
      <c r="AG1160" s="237">
        <f t="shared" si="379"/>
        <v>5.0974406543790846E-2</v>
      </c>
      <c r="AH1160" s="254">
        <f t="shared" si="380"/>
        <v>39585</v>
      </c>
      <c r="AI1160" s="259">
        <f t="shared" si="370"/>
        <v>52.322415530322019</v>
      </c>
      <c r="AJ1160" s="259">
        <f t="shared" si="371"/>
        <v>2.8602679022728818E-2</v>
      </c>
      <c r="AK1160" s="253">
        <f t="shared" si="372"/>
        <v>7.3013314774016473E-300</v>
      </c>
      <c r="AL1160" s="256">
        <f t="shared" si="373"/>
        <v>4761.3398132593029</v>
      </c>
      <c r="AM1160" s="257">
        <f t="shared" si="374"/>
        <v>6.9790536815458308</v>
      </c>
      <c r="AN1160" s="258">
        <f t="shared" si="375"/>
        <v>4.7458654603110715E-298</v>
      </c>
      <c r="AO1160" s="236">
        <f t="shared" si="376"/>
        <v>4768.3188669408491</v>
      </c>
      <c r="AP1160" s="241">
        <f t="shared" si="377"/>
        <v>3.5641655394407813E-2</v>
      </c>
    </row>
    <row r="1161" spans="21:42">
      <c r="U1161" s="251">
        <v>1152</v>
      </c>
      <c r="V1161" s="252">
        <f t="shared" si="363"/>
        <v>0.60114144701432559</v>
      </c>
      <c r="W1161" s="252">
        <f t="shared" si="364"/>
        <v>6.0466527828694795E-4</v>
      </c>
      <c r="X1161" s="253">
        <f t="shared" si="365"/>
        <v>2.2655668310896483E-303</v>
      </c>
      <c r="Y1161" s="254">
        <f t="shared" si="378"/>
        <v>48679</v>
      </c>
      <c r="Z1161" s="255">
        <f t="shared" si="366"/>
        <v>9.0171217052148833</v>
      </c>
      <c r="AA1161" s="255">
        <f t="shared" si="367"/>
        <v>1.0883975009165063E-2</v>
      </c>
      <c r="AB1161" s="253">
        <f t="shared" si="368"/>
        <v>3.6249069297434373E-301</v>
      </c>
      <c r="AC1161" s="256">
        <f t="shared" ref="AC1161:AC1224" si="381">Z1161*10^15/10^6*10^(-6)*線量率定数</f>
        <v>820.55807517455446</v>
      </c>
      <c r="AD1161" s="257">
        <f t="shared" ref="AD1161:AD1224" si="382">AA1161*10^15/10^6*10^(-6)*線量率定数</f>
        <v>2.6556899022362748</v>
      </c>
      <c r="AE1161" s="258">
        <f t="shared" ref="AE1161:AE1224" si="383">AB1161*10^15/10^6*10^(-6)*線量率定数</f>
        <v>2.3561895043332344E-299</v>
      </c>
      <c r="AF1161" s="236">
        <f t="shared" si="369"/>
        <v>823.21376507679076</v>
      </c>
      <c r="AG1161" s="237">
        <f t="shared" si="379"/>
        <v>5.0950904566243162E-2</v>
      </c>
      <c r="AH1161" s="254">
        <f t="shared" si="380"/>
        <v>39592</v>
      </c>
      <c r="AI1161" s="259">
        <f t="shared" si="370"/>
        <v>52.299305890246323</v>
      </c>
      <c r="AJ1161" s="259">
        <f t="shared" si="371"/>
        <v>2.8419268079486554E-2</v>
      </c>
      <c r="AK1161" s="253">
        <f t="shared" si="372"/>
        <v>3.987397622717781E-300</v>
      </c>
      <c r="AL1161" s="256">
        <f t="shared" si="373"/>
        <v>4759.2368360124156</v>
      </c>
      <c r="AM1161" s="257">
        <f t="shared" si="374"/>
        <v>6.9343014113947197</v>
      </c>
      <c r="AN1161" s="258">
        <f t="shared" si="375"/>
        <v>2.5918084547665575E-298</v>
      </c>
      <c r="AO1161" s="236">
        <f t="shared" si="376"/>
        <v>4766.1711374238103</v>
      </c>
      <c r="AP1161" s="241">
        <f t="shared" si="377"/>
        <v>3.5625601804565608E-2</v>
      </c>
    </row>
    <row r="1162" spans="21:42">
      <c r="U1162" s="251">
        <v>1153</v>
      </c>
      <c r="V1162" s="252">
        <f t="shared" ref="V1162:V1225" si="384">2.71828^(-0.69315/Cs137半減期*(U1162*7/365.25))</f>
        <v>0.60087593628944258</v>
      </c>
      <c r="W1162" s="252">
        <f t="shared" ref="W1162:W1225" si="385">2.71828^(-0.69315/Cs134半減期*(U1162*7/365.25))</f>
        <v>6.0078794116938774E-4</v>
      </c>
      <c r="X1162" s="253">
        <f t="shared" ref="X1162:X1225" si="386">2.71828^(-0.69315/I131半減期*(U1162*7/365.25))</f>
        <v>1.2372696438117357E-303</v>
      </c>
      <c r="Y1162" s="254">
        <f t="shared" si="378"/>
        <v>48686</v>
      </c>
      <c r="Z1162" s="255">
        <f t="shared" ref="Z1162:Z1225" si="387">放出量_福一*V1162</f>
        <v>9.0131390443416386</v>
      </c>
      <c r="AA1162" s="255">
        <f t="shared" ref="AA1162:AA1225" si="388">放出量_福一*W1162</f>
        <v>1.0814182941048979E-2</v>
      </c>
      <c r="AB1162" s="253">
        <f t="shared" ref="AB1162:AB1225" si="389">放出量_福一*X1162</f>
        <v>1.979631430098777E-301</v>
      </c>
      <c r="AC1162" s="256">
        <f t="shared" si="381"/>
        <v>820.19565303508909</v>
      </c>
      <c r="AD1162" s="257">
        <f t="shared" si="382"/>
        <v>2.6386606376159505</v>
      </c>
      <c r="AE1162" s="258">
        <f t="shared" si="383"/>
        <v>1.286760429564205E-299</v>
      </c>
      <c r="AF1162" s="236">
        <f t="shared" ref="AF1162:AF1225" si="390">AC1162+AD1162+AE1162</f>
        <v>822.83431367270509</v>
      </c>
      <c r="AG1162" s="237">
        <f t="shared" si="379"/>
        <v>5.0927419302636945E-2</v>
      </c>
      <c r="AH1162" s="254">
        <f t="shared" si="380"/>
        <v>39599</v>
      </c>
      <c r="AI1162" s="259">
        <f t="shared" ref="AI1162:AI1225" si="391">放出量_チェル*V1162</f>
        <v>52.276206457181502</v>
      </c>
      <c r="AJ1162" s="259">
        <f t="shared" ref="AJ1162:AJ1225" si="392">放出量_チェル*W1162</f>
        <v>2.8237033234961222E-2</v>
      </c>
      <c r="AK1162" s="253">
        <f t="shared" ref="AK1162:AK1225" si="393">放出量_チェル*X1162</f>
        <v>2.1775945731086548E-300</v>
      </c>
      <c r="AL1162" s="256">
        <f t="shared" ref="AL1162:AL1225" si="394">AI1162*10^15/10^6*10^(-6)*線量率定数2</f>
        <v>4757.1347876035161</v>
      </c>
      <c r="AM1162" s="257">
        <f t="shared" ref="AM1162:AM1225" si="395">AJ1162*10^15/10^6*10^(-6)*線量率定数2</f>
        <v>6.8898361093305374</v>
      </c>
      <c r="AN1162" s="258">
        <f t="shared" ref="AN1162:AN1225" si="396">AK1162*10^15/10^6*10^(-6)*線量率定数2</f>
        <v>1.4154364725206257E-298</v>
      </c>
      <c r="AO1162" s="236">
        <f t="shared" ref="AO1162:AO1225" si="397">AL1162+AM1162+AN1162</f>
        <v>4764.0246237128467</v>
      </c>
      <c r="AP1162" s="241">
        <f t="shared" ref="AP1162:AP1225" si="398">AO1162/133785</f>
        <v>3.5609557302484184E-2</v>
      </c>
    </row>
    <row r="1163" spans="21:42">
      <c r="U1163" s="251">
        <v>1154</v>
      </c>
      <c r="V1163" s="252">
        <f t="shared" si="384"/>
        <v>0.60061054283470527</v>
      </c>
      <c r="W1163" s="252">
        <f t="shared" si="385"/>
        <v>5.9693546696964952E-4</v>
      </c>
      <c r="X1163" s="253">
        <f t="shared" si="386"/>
        <v>6.7569676183939689E-304</v>
      </c>
      <c r="Y1163" s="254">
        <f t="shared" ref="Y1163:Y1226" si="399">Y1162+7</f>
        <v>48693</v>
      </c>
      <c r="Z1163" s="255">
        <f t="shared" si="387"/>
        <v>9.0091581425205796</v>
      </c>
      <c r="AA1163" s="255">
        <f t="shared" si="388"/>
        <v>1.0744838405453691E-2</v>
      </c>
      <c r="AB1163" s="253">
        <f t="shared" si="389"/>
        <v>1.0811148189430351E-301</v>
      </c>
      <c r="AC1163" s="256">
        <f t="shared" si="381"/>
        <v>819.83339096937277</v>
      </c>
      <c r="AD1163" s="257">
        <f t="shared" si="382"/>
        <v>2.6217405709307009</v>
      </c>
      <c r="AE1163" s="258">
        <f t="shared" si="383"/>
        <v>7.0272463231297269E-300</v>
      </c>
      <c r="AF1163" s="236">
        <f t="shared" si="390"/>
        <v>822.45513154030346</v>
      </c>
      <c r="AG1163" s="237">
        <f t="shared" ref="AG1163:AG1226" si="400">AF1163/16157</f>
        <v>5.0903950704976386E-2</v>
      </c>
      <c r="AH1163" s="254">
        <f t="shared" ref="AH1163:AH1226" si="401">AH1162+7</f>
        <v>39606</v>
      </c>
      <c r="AI1163" s="259">
        <f t="shared" si="391"/>
        <v>52.253117226619359</v>
      </c>
      <c r="AJ1163" s="259">
        <f t="shared" si="392"/>
        <v>2.8055966947573528E-2</v>
      </c>
      <c r="AK1163" s="253">
        <f t="shared" si="393"/>
        <v>1.1892263008373385E-300</v>
      </c>
      <c r="AL1163" s="256">
        <f t="shared" si="394"/>
        <v>4755.0336676223615</v>
      </c>
      <c r="AM1163" s="257">
        <f t="shared" si="395"/>
        <v>6.8456559352079402</v>
      </c>
      <c r="AN1163" s="258">
        <f t="shared" si="396"/>
        <v>7.7299709554427002E-299</v>
      </c>
      <c r="AO1163" s="236">
        <f t="shared" si="397"/>
        <v>4761.8793235575695</v>
      </c>
      <c r="AP1163" s="241">
        <f t="shared" si="398"/>
        <v>3.5593521871342598E-2</v>
      </c>
    </row>
    <row r="1164" spans="21:42">
      <c r="U1164" s="251">
        <v>1155</v>
      </c>
      <c r="V1164" s="252">
        <f t="shared" si="384"/>
        <v>0.60034526659831788</v>
      </c>
      <c r="W1164" s="252">
        <f t="shared" si="385"/>
        <v>5.9310769625751979E-4</v>
      </c>
      <c r="X1164" s="253">
        <f t="shared" si="386"/>
        <v>3.6901100438682565E-304</v>
      </c>
      <c r="Y1164" s="254">
        <f t="shared" si="399"/>
        <v>48700</v>
      </c>
      <c r="Z1164" s="255">
        <f t="shared" si="387"/>
        <v>9.0051789989747686</v>
      </c>
      <c r="AA1164" s="255">
        <f t="shared" si="388"/>
        <v>1.0675938532635355E-2</v>
      </c>
      <c r="AB1164" s="253">
        <f t="shared" si="389"/>
        <v>5.9041760701892099E-302</v>
      </c>
      <c r="AC1164" s="256">
        <f t="shared" si="381"/>
        <v>819.47128890670388</v>
      </c>
      <c r="AD1164" s="257">
        <f t="shared" si="382"/>
        <v>2.6049290019630265</v>
      </c>
      <c r="AE1164" s="258">
        <f t="shared" si="383"/>
        <v>3.837714445622986E-300</v>
      </c>
      <c r="AF1164" s="236">
        <f t="shared" si="390"/>
        <v>822.07621790866688</v>
      </c>
      <c r="AG1164" s="237">
        <f t="shared" si="400"/>
        <v>5.088049872554725E-2</v>
      </c>
      <c r="AH1164" s="254">
        <f t="shared" si="401"/>
        <v>39613</v>
      </c>
      <c r="AI1164" s="259">
        <f t="shared" si="391"/>
        <v>52.230038194053655</v>
      </c>
      <c r="AJ1164" s="259">
        <f t="shared" si="392"/>
        <v>2.7876061724103431E-2</v>
      </c>
      <c r="AK1164" s="253">
        <f t="shared" si="393"/>
        <v>6.4945936772081311E-301</v>
      </c>
      <c r="AL1164" s="256">
        <f t="shared" si="394"/>
        <v>4752.9334756588823</v>
      </c>
      <c r="AM1164" s="257">
        <f t="shared" si="395"/>
        <v>6.8017590606812357</v>
      </c>
      <c r="AN1164" s="258">
        <f t="shared" si="396"/>
        <v>4.2214858901852853E-299</v>
      </c>
      <c r="AO1164" s="236">
        <f t="shared" si="397"/>
        <v>4759.7352347195638</v>
      </c>
      <c r="AP1164" s="241">
        <f t="shared" si="398"/>
        <v>3.5577495494409417E-2</v>
      </c>
    </row>
    <row r="1165" spans="21:42">
      <c r="U1165" s="251">
        <v>1156</v>
      </c>
      <c r="V1165" s="252">
        <f t="shared" si="384"/>
        <v>0.60008010752850793</v>
      </c>
      <c r="W1165" s="252">
        <f t="shared" si="385"/>
        <v>5.8930447062510922E-4</v>
      </c>
      <c r="X1165" s="253">
        <f t="shared" si="386"/>
        <v>2.0152401054561177E-304</v>
      </c>
      <c r="Y1165" s="254">
        <f t="shared" si="399"/>
        <v>48707</v>
      </c>
      <c r="Z1165" s="255">
        <f t="shared" si="387"/>
        <v>9.0012016129276198</v>
      </c>
      <c r="AA1165" s="255">
        <f t="shared" si="388"/>
        <v>1.0607480471251965E-2</v>
      </c>
      <c r="AB1165" s="253">
        <f t="shared" si="389"/>
        <v>3.2243841687297884E-302</v>
      </c>
      <c r="AC1165" s="256">
        <f t="shared" si="381"/>
        <v>819.10934677641342</v>
      </c>
      <c r="AD1165" s="257">
        <f t="shared" si="382"/>
        <v>2.5882252349854791</v>
      </c>
      <c r="AE1165" s="258">
        <f t="shared" si="383"/>
        <v>2.0958497096743626E-300</v>
      </c>
      <c r="AF1165" s="236">
        <f t="shared" si="390"/>
        <v>821.69757201139885</v>
      </c>
      <c r="AG1165" s="237">
        <f t="shared" si="400"/>
        <v>5.0857063316915196E-2</v>
      </c>
      <c r="AH1165" s="254">
        <f t="shared" si="401"/>
        <v>39620</v>
      </c>
      <c r="AI1165" s="259">
        <f t="shared" si="391"/>
        <v>52.206969354980188</v>
      </c>
      <c r="AJ1165" s="259">
        <f t="shared" si="392"/>
        <v>2.7697310119380134E-2</v>
      </c>
      <c r="AK1165" s="253">
        <f t="shared" si="393"/>
        <v>3.5468225856027673E-301</v>
      </c>
      <c r="AL1165" s="256">
        <f t="shared" si="394"/>
        <v>4750.8342113031968</v>
      </c>
      <c r="AM1165" s="257">
        <f t="shared" si="395"/>
        <v>6.758143669128752</v>
      </c>
      <c r="AN1165" s="258">
        <f t="shared" si="396"/>
        <v>2.3054346806417986E-299</v>
      </c>
      <c r="AO1165" s="236">
        <f t="shared" si="397"/>
        <v>4757.5923549723257</v>
      </c>
      <c r="AP1165" s="241">
        <f t="shared" si="398"/>
        <v>3.5561478155042237E-2</v>
      </c>
    </row>
    <row r="1166" spans="21:42">
      <c r="U1166" s="251">
        <v>1157</v>
      </c>
      <c r="V1166" s="252">
        <f t="shared" si="384"/>
        <v>0.59981506557352537</v>
      </c>
      <c r="W1166" s="252">
        <f t="shared" si="385"/>
        <v>5.8552563268030185E-4</v>
      </c>
      <c r="X1166" s="253">
        <f t="shared" si="386"/>
        <v>1.1005614017899398E-304</v>
      </c>
      <c r="Y1166" s="254">
        <f t="shared" si="399"/>
        <v>48714</v>
      </c>
      <c r="Z1166" s="255">
        <f t="shared" si="387"/>
        <v>8.9972259836028812</v>
      </c>
      <c r="AA1166" s="255">
        <f t="shared" si="388"/>
        <v>1.0539461388245434E-2</v>
      </c>
      <c r="AB1166" s="253">
        <f t="shared" si="389"/>
        <v>1.7608982428639039E-302</v>
      </c>
      <c r="AC1166" s="256">
        <f t="shared" si="381"/>
        <v>818.74756450786208</v>
      </c>
      <c r="AD1166" s="257">
        <f t="shared" si="382"/>
        <v>2.5716285787318856</v>
      </c>
      <c r="AE1166" s="258">
        <f t="shared" si="383"/>
        <v>1.1445838578615374E-300</v>
      </c>
      <c r="AF1166" s="236">
        <f t="shared" si="390"/>
        <v>821.31919308659394</v>
      </c>
      <c r="AG1166" s="237">
        <f t="shared" si="400"/>
        <v>5.0833644431923869E-2</v>
      </c>
      <c r="AH1166" s="254">
        <f t="shared" si="401"/>
        <v>39627</v>
      </c>
      <c r="AI1166" s="259">
        <f t="shared" si="391"/>
        <v>52.183910704896711</v>
      </c>
      <c r="AJ1166" s="259">
        <f t="shared" si="392"/>
        <v>2.7519704735974187E-2</v>
      </c>
      <c r="AK1166" s="253">
        <f t="shared" si="393"/>
        <v>1.9369880671502939E-301</v>
      </c>
      <c r="AL1166" s="256">
        <f t="shared" si="394"/>
        <v>4748.735874145601</v>
      </c>
      <c r="AM1166" s="257">
        <f t="shared" si="395"/>
        <v>6.7148079555777018</v>
      </c>
      <c r="AN1166" s="258">
        <f t="shared" si="396"/>
        <v>1.2590422436476911E-299</v>
      </c>
      <c r="AO1166" s="236">
        <f t="shared" si="397"/>
        <v>4755.4506821011782</v>
      </c>
      <c r="AP1166" s="241">
        <f t="shared" si="398"/>
        <v>3.5545469836687056E-2</v>
      </c>
    </row>
    <row r="1167" spans="21:42">
      <c r="U1167" s="251">
        <v>1158</v>
      </c>
      <c r="V1167" s="252">
        <f t="shared" si="384"/>
        <v>0.59955014068164314</v>
      </c>
      <c r="W1167" s="252">
        <f t="shared" si="385"/>
        <v>5.8177102604023531E-4</v>
      </c>
      <c r="X1167" s="253">
        <f t="shared" si="386"/>
        <v>6.0103776013116493E-305</v>
      </c>
      <c r="Y1167" s="254">
        <f t="shared" si="399"/>
        <v>48721</v>
      </c>
      <c r="Z1167" s="255">
        <f t="shared" si="387"/>
        <v>8.9932521102246472</v>
      </c>
      <c r="AA1167" s="255">
        <f t="shared" si="388"/>
        <v>1.0471878468724235E-2</v>
      </c>
      <c r="AB1167" s="253">
        <f t="shared" si="389"/>
        <v>9.6166041620986392E-303</v>
      </c>
      <c r="AC1167" s="256">
        <f t="shared" si="381"/>
        <v>818.38594203044283</v>
      </c>
      <c r="AD1167" s="257">
        <f t="shared" si="382"/>
        <v>2.5551383463687127</v>
      </c>
      <c r="AE1167" s="258">
        <f t="shared" si="383"/>
        <v>6.250792705364115E-301</v>
      </c>
      <c r="AF1167" s="236">
        <f t="shared" si="390"/>
        <v>820.94108037681156</v>
      </c>
      <c r="AG1167" s="237">
        <f t="shared" si="400"/>
        <v>5.0810242023693233E-2</v>
      </c>
      <c r="AH1167" s="254">
        <f t="shared" si="401"/>
        <v>39634</v>
      </c>
      <c r="AI1167" s="259">
        <f t="shared" si="391"/>
        <v>52.160862239302951</v>
      </c>
      <c r="AJ1167" s="259">
        <f t="shared" si="392"/>
        <v>2.7343238223891061E-2</v>
      </c>
      <c r="AK1167" s="253">
        <f t="shared" si="393"/>
        <v>1.0578264578308503E-301</v>
      </c>
      <c r="AL1167" s="256">
        <f t="shared" si="394"/>
        <v>4746.6384637765686</v>
      </c>
      <c r="AM1167" s="257">
        <f t="shared" si="395"/>
        <v>6.6717501266294184</v>
      </c>
      <c r="AN1167" s="258">
        <f t="shared" si="396"/>
        <v>6.8758719759005257E-300</v>
      </c>
      <c r="AO1167" s="236">
        <f t="shared" si="397"/>
        <v>4753.310213903198</v>
      </c>
      <c r="AP1167" s="241">
        <f t="shared" si="398"/>
        <v>3.5529470522877735E-2</v>
      </c>
    </row>
    <row r="1168" spans="21:42">
      <c r="U1168" s="251">
        <v>1159</v>
      </c>
      <c r="V1168" s="252">
        <f t="shared" si="384"/>
        <v>0.59928533280115726</v>
      </c>
      <c r="W1168" s="252">
        <f t="shared" si="385"/>
        <v>5.7804049532483371E-4</v>
      </c>
      <c r="X1168" s="253">
        <f t="shared" si="386"/>
        <v>3.2823828685607165E-305</v>
      </c>
      <c r="Y1168" s="254">
        <f t="shared" si="399"/>
        <v>48728</v>
      </c>
      <c r="Z1168" s="255">
        <f t="shared" si="387"/>
        <v>8.9892799920173587</v>
      </c>
      <c r="AA1168" s="255">
        <f t="shared" si="388"/>
        <v>1.0404728915847006E-2</v>
      </c>
      <c r="AB1168" s="253">
        <f t="shared" si="389"/>
        <v>5.2518125896971464E-303</v>
      </c>
      <c r="AC1168" s="256">
        <f t="shared" si="381"/>
        <v>818.02447927357957</v>
      </c>
      <c r="AD1168" s="257">
        <f t="shared" si="382"/>
        <v>2.5387538554666689</v>
      </c>
      <c r="AE1168" s="258">
        <f t="shared" si="383"/>
        <v>3.4136781833031451E-301</v>
      </c>
      <c r="AF1168" s="236">
        <f t="shared" si="390"/>
        <v>820.56323312904624</v>
      </c>
      <c r="AG1168" s="237">
        <f t="shared" si="400"/>
        <v>5.0786856045617765E-2</v>
      </c>
      <c r="AH1168" s="254">
        <f t="shared" si="401"/>
        <v>39641</v>
      </c>
      <c r="AI1168" s="259">
        <f t="shared" si="391"/>
        <v>52.137823953700682</v>
      </c>
      <c r="AJ1168" s="259">
        <f t="shared" si="392"/>
        <v>2.7167903280267185E-2</v>
      </c>
      <c r="AK1168" s="253">
        <f t="shared" si="393"/>
        <v>5.7769938486668614E-302</v>
      </c>
      <c r="AL1168" s="256">
        <f t="shared" si="394"/>
        <v>4744.5419797867617</v>
      </c>
      <c r="AM1168" s="257">
        <f t="shared" si="395"/>
        <v>6.6289684003851921</v>
      </c>
      <c r="AN1168" s="258">
        <f t="shared" si="396"/>
        <v>3.7550460016334599E-300</v>
      </c>
      <c r="AO1168" s="236">
        <f t="shared" si="397"/>
        <v>4751.1709481871467</v>
      </c>
      <c r="AP1168" s="241">
        <f t="shared" si="398"/>
        <v>3.5513480197235464E-2</v>
      </c>
    </row>
    <row r="1169" spans="21:42">
      <c r="U1169" s="251">
        <v>1160</v>
      </c>
      <c r="V1169" s="252">
        <f t="shared" si="384"/>
        <v>0.59902064188038651</v>
      </c>
      <c r="W1169" s="252">
        <f t="shared" si="385"/>
        <v>5.7433388615037531E-4</v>
      </c>
      <c r="X1169" s="253">
        <f t="shared" si="386"/>
        <v>1.7925724489376676E-305</v>
      </c>
      <c r="Y1169" s="254">
        <f t="shared" si="399"/>
        <v>48735</v>
      </c>
      <c r="Z1169" s="255">
        <f t="shared" si="387"/>
        <v>8.9853096282057976</v>
      </c>
      <c r="AA1169" s="255">
        <f t="shared" si="388"/>
        <v>1.0338009950706755E-2</v>
      </c>
      <c r="AB1169" s="253">
        <f t="shared" si="389"/>
        <v>2.8681159183002682E-303</v>
      </c>
      <c r="AC1169" s="256">
        <f t="shared" si="381"/>
        <v>817.66317616672745</v>
      </c>
      <c r="AD1169" s="257">
        <f t="shared" si="382"/>
        <v>2.5224744279724485</v>
      </c>
      <c r="AE1169" s="258">
        <f t="shared" si="383"/>
        <v>1.8642753468951743E-301</v>
      </c>
      <c r="AF1169" s="236">
        <f t="shared" si="390"/>
        <v>820.18565059469995</v>
      </c>
      <c r="AG1169" s="237">
        <f t="shared" si="400"/>
        <v>5.0763486451364734E-2</v>
      </c>
      <c r="AH1169" s="254">
        <f t="shared" si="401"/>
        <v>39648</v>
      </c>
      <c r="AI1169" s="259">
        <f t="shared" si="391"/>
        <v>52.114795843593626</v>
      </c>
      <c r="AJ1169" s="259">
        <f t="shared" si="392"/>
        <v>2.699369264906764E-2</v>
      </c>
      <c r="AK1169" s="253">
        <f t="shared" si="393"/>
        <v>3.1549275101302951E-302</v>
      </c>
      <c r="AL1169" s="256">
        <f t="shared" si="394"/>
        <v>4742.4464217670193</v>
      </c>
      <c r="AM1169" s="257">
        <f t="shared" si="395"/>
        <v>6.5864610063725042</v>
      </c>
      <c r="AN1169" s="258">
        <f t="shared" si="396"/>
        <v>2.0507028815846918E-300</v>
      </c>
      <c r="AO1169" s="236">
        <f t="shared" si="397"/>
        <v>4749.032882773392</v>
      </c>
      <c r="AP1169" s="241">
        <f t="shared" si="398"/>
        <v>3.5497498843468193E-2</v>
      </c>
    </row>
    <row r="1170" spans="21:42">
      <c r="U1170" s="251">
        <v>1161</v>
      </c>
      <c r="V1170" s="252">
        <f t="shared" si="384"/>
        <v>0.5987560678676721</v>
      </c>
      <c r="W1170" s="252">
        <f t="shared" si="385"/>
        <v>5.7065104512310136E-4</v>
      </c>
      <c r="X1170" s="253">
        <f t="shared" si="386"/>
        <v>9.7895830966818954E-306</v>
      </c>
      <c r="Y1170" s="254">
        <f t="shared" si="399"/>
        <v>48742</v>
      </c>
      <c r="Z1170" s="255">
        <f t="shared" si="387"/>
        <v>8.9813410180150814</v>
      </c>
      <c r="AA1170" s="255">
        <f t="shared" si="388"/>
        <v>1.0271718812215825E-2</v>
      </c>
      <c r="AB1170" s="253">
        <f t="shared" si="389"/>
        <v>1.5663332954691033E-303</v>
      </c>
      <c r="AC1170" s="256">
        <f t="shared" si="381"/>
        <v>817.30203263937233</v>
      </c>
      <c r="AD1170" s="257">
        <f t="shared" si="382"/>
        <v>2.5062993901806609</v>
      </c>
      <c r="AE1170" s="258">
        <f t="shared" si="383"/>
        <v>1.0181166420549172E-301</v>
      </c>
      <c r="AF1170" s="236">
        <f t="shared" si="390"/>
        <v>819.80833202955296</v>
      </c>
      <c r="AG1170" s="237">
        <f t="shared" si="400"/>
        <v>5.0740133194872375E-2</v>
      </c>
      <c r="AH1170" s="254">
        <f t="shared" si="401"/>
        <v>39655</v>
      </c>
      <c r="AI1170" s="259">
        <f t="shared" si="391"/>
        <v>52.091777904487472</v>
      </c>
      <c r="AJ1170" s="259">
        <f t="shared" si="392"/>
        <v>2.6820599120785764E-2</v>
      </c>
      <c r="AK1170" s="253">
        <f t="shared" si="393"/>
        <v>1.7229666250160136E-302</v>
      </c>
      <c r="AL1170" s="256">
        <f t="shared" si="394"/>
        <v>4740.3517893083599</v>
      </c>
      <c r="AM1170" s="257">
        <f t="shared" si="395"/>
        <v>6.544226185471727</v>
      </c>
      <c r="AN1170" s="258">
        <f t="shared" si="396"/>
        <v>1.1199283062604088E-300</v>
      </c>
      <c r="AO1170" s="236">
        <f t="shared" si="397"/>
        <v>4746.8960154938313</v>
      </c>
      <c r="AP1170" s="241">
        <f t="shared" si="398"/>
        <v>3.5481526445370046E-2</v>
      </c>
    </row>
    <row r="1171" spans="21:42">
      <c r="U1171" s="251">
        <v>1162</v>
      </c>
      <c r="V1171" s="252">
        <f t="shared" si="384"/>
        <v>0.59849161071137846</v>
      </c>
      <c r="W1171" s="252">
        <f t="shared" si="385"/>
        <v>5.6699181983287453E-4</v>
      </c>
      <c r="X1171" s="253">
        <f t="shared" si="386"/>
        <v>5.3462797145875545E-306</v>
      </c>
      <c r="Y1171" s="254">
        <f t="shared" si="399"/>
        <v>48749</v>
      </c>
      <c r="Z1171" s="255">
        <f t="shared" si="387"/>
        <v>8.9773741606706778</v>
      </c>
      <c r="AA1171" s="255">
        <f t="shared" si="388"/>
        <v>1.0205852756991741E-2</v>
      </c>
      <c r="AB1171" s="253">
        <f t="shared" si="389"/>
        <v>8.5540475433400879E-304</v>
      </c>
      <c r="AC1171" s="256">
        <f t="shared" si="381"/>
        <v>816.94104862103165</v>
      </c>
      <c r="AD1171" s="257">
        <f t="shared" si="382"/>
        <v>2.4902280727059849</v>
      </c>
      <c r="AE1171" s="258">
        <f t="shared" si="383"/>
        <v>5.5601309031710575E-302</v>
      </c>
      <c r="AF1171" s="236">
        <f t="shared" si="390"/>
        <v>819.43127669373769</v>
      </c>
      <c r="AG1171" s="237">
        <f t="shared" si="400"/>
        <v>5.0716796230348311E-2</v>
      </c>
      <c r="AH1171" s="254">
        <f t="shared" si="401"/>
        <v>39662</v>
      </c>
      <c r="AI1171" s="259">
        <f t="shared" si="391"/>
        <v>52.068770131889927</v>
      </c>
      <c r="AJ1171" s="259">
        <f t="shared" si="392"/>
        <v>2.6648615532145103E-2</v>
      </c>
      <c r="AK1171" s="253">
        <f t="shared" si="393"/>
        <v>9.4094522976740953E-303</v>
      </c>
      <c r="AL1171" s="256">
        <f t="shared" si="394"/>
        <v>4738.258082001983</v>
      </c>
      <c r="AM1171" s="257">
        <f t="shared" si="395"/>
        <v>6.5022621898434041</v>
      </c>
      <c r="AN1171" s="258">
        <f t="shared" si="396"/>
        <v>6.1161439934881619E-301</v>
      </c>
      <c r="AO1171" s="236">
        <f t="shared" si="397"/>
        <v>4744.7603441918263</v>
      </c>
      <c r="AP1171" s="241">
        <f t="shared" si="398"/>
        <v>3.5465562986820839E-2</v>
      </c>
    </row>
    <row r="1172" spans="21:42">
      <c r="U1172" s="251">
        <v>1163</v>
      </c>
      <c r="V1172" s="252">
        <f t="shared" si="384"/>
        <v>0.59822727035989287</v>
      </c>
      <c r="W1172" s="252">
        <f t="shared" si="385"/>
        <v>5.6335605884686433E-4</v>
      </c>
      <c r="X1172" s="253">
        <f t="shared" si="386"/>
        <v>2.9197062330773082E-306</v>
      </c>
      <c r="Y1172" s="254">
        <f t="shared" si="399"/>
        <v>48756</v>
      </c>
      <c r="Z1172" s="255">
        <f t="shared" si="387"/>
        <v>8.9734090553983936</v>
      </c>
      <c r="AA1172" s="255">
        <f t="shared" si="388"/>
        <v>1.0140409059243558E-2</v>
      </c>
      <c r="AB1172" s="253">
        <f t="shared" si="389"/>
        <v>4.6715299729236934E-304</v>
      </c>
      <c r="AC1172" s="256">
        <f t="shared" si="381"/>
        <v>816.58022404125381</v>
      </c>
      <c r="AD1172" s="257">
        <f t="shared" si="382"/>
        <v>2.4742598104554276</v>
      </c>
      <c r="AE1172" s="258">
        <f t="shared" si="383"/>
        <v>3.0364944824004009E-302</v>
      </c>
      <c r="AF1172" s="236">
        <f t="shared" si="390"/>
        <v>819.05448385170928</v>
      </c>
      <c r="AG1172" s="237">
        <f t="shared" si="400"/>
        <v>5.0693475512267702E-2</v>
      </c>
      <c r="AH1172" s="254">
        <f t="shared" si="401"/>
        <v>39669</v>
      </c>
      <c r="AI1172" s="259">
        <f t="shared" si="391"/>
        <v>52.045772521310681</v>
      </c>
      <c r="AJ1172" s="259">
        <f t="shared" si="392"/>
        <v>2.6477734765802622E-2</v>
      </c>
      <c r="AK1172" s="253">
        <f t="shared" si="393"/>
        <v>5.1386829702160627E-303</v>
      </c>
      <c r="AL1172" s="256">
        <f t="shared" si="394"/>
        <v>4736.1652994392716</v>
      </c>
      <c r="AM1172" s="257">
        <f t="shared" si="395"/>
        <v>6.4605672828558394</v>
      </c>
      <c r="AN1172" s="258">
        <f t="shared" si="396"/>
        <v>3.3401439306404408E-301</v>
      </c>
      <c r="AO1172" s="236">
        <f t="shared" si="397"/>
        <v>4742.6258667221273</v>
      </c>
      <c r="AP1172" s="241">
        <f t="shared" si="398"/>
        <v>3.5449608451785533E-2</v>
      </c>
    </row>
    <row r="1173" spans="21:42">
      <c r="U1173" s="251">
        <v>1164</v>
      </c>
      <c r="V1173" s="252">
        <f t="shared" si="384"/>
        <v>0.59796304676162504</v>
      </c>
      <c r="W1173" s="252">
        <f t="shared" si="385"/>
        <v>5.5974361170328581E-4</v>
      </c>
      <c r="X1173" s="253">
        <f t="shared" si="386"/>
        <v>1.5945077591452083E-306</v>
      </c>
      <c r="Y1173" s="254">
        <f t="shared" si="399"/>
        <v>48763</v>
      </c>
      <c r="Z1173" s="255">
        <f t="shared" si="387"/>
        <v>8.9694457014243749</v>
      </c>
      <c r="AA1173" s="255">
        <f t="shared" si="388"/>
        <v>1.0075385010659145E-2</v>
      </c>
      <c r="AB1173" s="253">
        <f t="shared" si="389"/>
        <v>2.5512124146323331E-304</v>
      </c>
      <c r="AC1173" s="256">
        <f t="shared" si="381"/>
        <v>816.21955882961799</v>
      </c>
      <c r="AD1173" s="257">
        <f t="shared" si="382"/>
        <v>2.4583939426008312</v>
      </c>
      <c r="AE1173" s="258">
        <f t="shared" si="383"/>
        <v>1.6582880695110166E-302</v>
      </c>
      <c r="AF1173" s="236">
        <f t="shared" si="390"/>
        <v>818.67795277221887</v>
      </c>
      <c r="AG1173" s="237">
        <f t="shared" si="400"/>
        <v>5.0670170995371598E-2</v>
      </c>
      <c r="AH1173" s="254">
        <f t="shared" si="401"/>
        <v>39676</v>
      </c>
      <c r="AI1173" s="259">
        <f t="shared" si="391"/>
        <v>52.022785068261378</v>
      </c>
      <c r="AJ1173" s="259">
        <f t="shared" si="392"/>
        <v>2.6307949750054432E-2</v>
      </c>
      <c r="AK1173" s="253">
        <f t="shared" si="393"/>
        <v>2.8063336560955665E-303</v>
      </c>
      <c r="AL1173" s="256">
        <f t="shared" si="394"/>
        <v>4734.0734412117845</v>
      </c>
      <c r="AM1173" s="257">
        <f t="shared" si="395"/>
        <v>6.4191397390132821</v>
      </c>
      <c r="AN1173" s="258">
        <f t="shared" si="396"/>
        <v>1.8241168764621184E-301</v>
      </c>
      <c r="AO1173" s="236">
        <f t="shared" si="397"/>
        <v>4740.4925809507977</v>
      </c>
      <c r="AP1173" s="241">
        <f t="shared" si="398"/>
        <v>3.5433662824313622E-2</v>
      </c>
    </row>
    <row r="1174" spans="21:42">
      <c r="U1174" s="251">
        <v>1165</v>
      </c>
      <c r="V1174" s="252">
        <f t="shared" si="384"/>
        <v>0.59769893986500788</v>
      </c>
      <c r="W1174" s="252">
        <f t="shared" si="385"/>
        <v>5.561543289051697E-4</v>
      </c>
      <c r="X1174" s="253">
        <f t="shared" si="386"/>
        <v>8.7079137112190524E-307</v>
      </c>
      <c r="Y1174" s="254">
        <f t="shared" si="399"/>
        <v>48770</v>
      </c>
      <c r="Z1174" s="255">
        <f t="shared" si="387"/>
        <v>8.9654840979751178</v>
      </c>
      <c r="AA1174" s="255">
        <f t="shared" si="388"/>
        <v>1.0010777920293056E-2</v>
      </c>
      <c r="AB1174" s="253">
        <f t="shared" si="389"/>
        <v>1.3932661937950484E-304</v>
      </c>
      <c r="AC1174" s="256">
        <f t="shared" si="381"/>
        <v>815.85905291573579</v>
      </c>
      <c r="AD1174" s="257">
        <f t="shared" si="382"/>
        <v>2.4426298125515054</v>
      </c>
      <c r="AE1174" s="258">
        <f t="shared" si="383"/>
        <v>9.0562302596678154E-303</v>
      </c>
      <c r="AF1174" s="236">
        <f t="shared" si="390"/>
        <v>818.30168272828735</v>
      </c>
      <c r="AG1174" s="237">
        <f t="shared" si="400"/>
        <v>5.0646882634665304E-2</v>
      </c>
      <c r="AH1174" s="254">
        <f t="shared" si="401"/>
        <v>39683</v>
      </c>
      <c r="AI1174" s="259">
        <f t="shared" si="391"/>
        <v>51.999807768255685</v>
      </c>
      <c r="AJ1174" s="259">
        <f t="shared" si="392"/>
        <v>2.6139253458542976E-2</v>
      </c>
      <c r="AK1174" s="253">
        <f t="shared" si="393"/>
        <v>1.5325928131745532E-303</v>
      </c>
      <c r="AL1174" s="256">
        <f t="shared" si="394"/>
        <v>4731.9825069112676</v>
      </c>
      <c r="AM1174" s="257">
        <f t="shared" si="395"/>
        <v>6.3779778438844854</v>
      </c>
      <c r="AN1174" s="258">
        <f t="shared" si="396"/>
        <v>9.9618532856345955E-302</v>
      </c>
      <c r="AO1174" s="236">
        <f t="shared" si="397"/>
        <v>4738.3604847551524</v>
      </c>
      <c r="AP1174" s="241">
        <f t="shared" si="398"/>
        <v>3.5417726088538715E-2</v>
      </c>
    </row>
    <row r="1175" spans="21:42">
      <c r="U1175" s="251">
        <v>1166</v>
      </c>
      <c r="V1175" s="252">
        <f t="shared" si="384"/>
        <v>0.59743494961849686</v>
      </c>
      <c r="W1175" s="252">
        <f t="shared" si="385"/>
        <v>5.5258806191417487E-4</v>
      </c>
      <c r="X1175" s="253">
        <f t="shared" si="386"/>
        <v>4.7555592481199121E-307</v>
      </c>
      <c r="Y1175" s="254">
        <f t="shared" si="399"/>
        <v>48777</v>
      </c>
      <c r="Z1175" s="255">
        <f t="shared" si="387"/>
        <v>8.9615242442774523</v>
      </c>
      <c r="AA1175" s="255">
        <f t="shared" si="388"/>
        <v>9.9465851144551476E-3</v>
      </c>
      <c r="AB1175" s="253">
        <f t="shared" si="389"/>
        <v>7.6088947969918591E-305</v>
      </c>
      <c r="AC1175" s="256">
        <f t="shared" si="381"/>
        <v>815.49870622924811</v>
      </c>
      <c r="AD1175" s="257">
        <f t="shared" si="382"/>
        <v>2.4269667679270559</v>
      </c>
      <c r="AE1175" s="258">
        <f t="shared" si="383"/>
        <v>4.945781618044708E-303</v>
      </c>
      <c r="AF1175" s="236">
        <f t="shared" si="390"/>
        <v>817.92567299717518</v>
      </c>
      <c r="AG1175" s="237">
        <f t="shared" si="400"/>
        <v>5.0623610385416552E-2</v>
      </c>
      <c r="AH1175" s="254">
        <f t="shared" si="401"/>
        <v>39690</v>
      </c>
      <c r="AI1175" s="259">
        <f t="shared" si="391"/>
        <v>51.976840616809227</v>
      </c>
      <c r="AJ1175" s="259">
        <f t="shared" si="392"/>
        <v>2.5971638909966219E-2</v>
      </c>
      <c r="AK1175" s="253">
        <f t="shared" si="393"/>
        <v>8.3697842766910454E-304</v>
      </c>
      <c r="AL1175" s="256">
        <f t="shared" si="394"/>
        <v>4729.8924961296398</v>
      </c>
      <c r="AM1175" s="257">
        <f t="shared" si="395"/>
        <v>6.3370798940317563</v>
      </c>
      <c r="AN1175" s="258">
        <f t="shared" si="396"/>
        <v>5.4403597798491792E-302</v>
      </c>
      <c r="AO1175" s="236">
        <f t="shared" si="397"/>
        <v>4736.2295760236711</v>
      </c>
      <c r="AP1175" s="241">
        <f t="shared" si="398"/>
        <v>3.5401798228677887E-2</v>
      </c>
    </row>
    <row r="1176" spans="21:42">
      <c r="U1176" s="251">
        <v>1167</v>
      </c>
      <c r="V1176" s="252">
        <f t="shared" si="384"/>
        <v>0.59717107597057006</v>
      </c>
      <c r="W1176" s="252">
        <f t="shared" si="385"/>
        <v>5.4904466314444577E-4</v>
      </c>
      <c r="X1176" s="253">
        <f t="shared" si="386"/>
        <v>2.5971024188313179E-307</v>
      </c>
      <c r="Y1176" s="254">
        <f t="shared" si="399"/>
        <v>48784</v>
      </c>
      <c r="Z1176" s="255">
        <f t="shared" si="387"/>
        <v>8.9575661395585513</v>
      </c>
      <c r="AA1176" s="255">
        <f t="shared" si="388"/>
        <v>9.882803936600024E-3</v>
      </c>
      <c r="AB1176" s="253">
        <f t="shared" si="389"/>
        <v>4.1553638701301085E-305</v>
      </c>
      <c r="AC1176" s="256">
        <f t="shared" si="381"/>
        <v>815.13851869982818</v>
      </c>
      <c r="AD1176" s="257">
        <f t="shared" si="382"/>
        <v>2.4114041605304055</v>
      </c>
      <c r="AE1176" s="258">
        <f t="shared" si="383"/>
        <v>2.7009865155845706E-303</v>
      </c>
      <c r="AF1176" s="236">
        <f t="shared" si="390"/>
        <v>817.54992286035861</v>
      </c>
      <c r="AG1176" s="237">
        <f t="shared" si="400"/>
        <v>5.0600354203153966E-2</v>
      </c>
      <c r="AH1176" s="254">
        <f t="shared" si="401"/>
        <v>39697</v>
      </c>
      <c r="AI1176" s="259">
        <f t="shared" si="391"/>
        <v>51.953883609439593</v>
      </c>
      <c r="AJ1176" s="259">
        <f t="shared" si="392"/>
        <v>2.5805099167788951E-2</v>
      </c>
      <c r="AK1176" s="253">
        <f t="shared" si="393"/>
        <v>4.5709002571431191E-304</v>
      </c>
      <c r="AL1176" s="256">
        <f t="shared" si="394"/>
        <v>4727.8034084590026</v>
      </c>
      <c r="AM1176" s="257">
        <f t="shared" si="395"/>
        <v>6.2964441969405032</v>
      </c>
      <c r="AN1176" s="258">
        <f t="shared" si="396"/>
        <v>2.971085167143027E-302</v>
      </c>
      <c r="AO1176" s="236">
        <f t="shared" si="397"/>
        <v>4734.0998526559433</v>
      </c>
      <c r="AP1176" s="241">
        <f t="shared" si="398"/>
        <v>3.5385879229031234E-2</v>
      </c>
    </row>
    <row r="1177" spans="21:42">
      <c r="U1177" s="251">
        <v>1168</v>
      </c>
      <c r="V1177" s="252">
        <f t="shared" si="384"/>
        <v>0.59690731886972881</v>
      </c>
      <c r="W1177" s="252">
        <f t="shared" si="385"/>
        <v>5.4552398595649962E-4</v>
      </c>
      <c r="X1177" s="253">
        <f t="shared" si="386"/>
        <v>1.4183276081705977E-307</v>
      </c>
      <c r="Y1177" s="254">
        <f t="shared" si="399"/>
        <v>48791</v>
      </c>
      <c r="Z1177" s="255">
        <f t="shared" si="387"/>
        <v>8.9536097830459322</v>
      </c>
      <c r="AA1177" s="255">
        <f t="shared" si="388"/>
        <v>9.8194317472169931E-3</v>
      </c>
      <c r="AB1177" s="253">
        <f t="shared" si="389"/>
        <v>2.2693241730729563E-305</v>
      </c>
      <c r="AC1177" s="256">
        <f t="shared" si="381"/>
        <v>814.7784902571799</v>
      </c>
      <c r="AD1177" s="257">
        <f t="shared" si="382"/>
        <v>2.3959413463209458</v>
      </c>
      <c r="AE1177" s="258">
        <f t="shared" si="383"/>
        <v>1.4750607124974214E-303</v>
      </c>
      <c r="AF1177" s="236">
        <f t="shared" si="390"/>
        <v>817.17443160350081</v>
      </c>
      <c r="AG1177" s="237">
        <f t="shared" si="400"/>
        <v>5.0577114043665335E-2</v>
      </c>
      <c r="AH1177" s="254">
        <f t="shared" si="401"/>
        <v>39704</v>
      </c>
      <c r="AI1177" s="259">
        <f t="shared" si="391"/>
        <v>51.930936741666407</v>
      </c>
      <c r="AJ1177" s="259">
        <f t="shared" si="392"/>
        <v>2.5639627339955482E-2</v>
      </c>
      <c r="AK1177" s="253">
        <f t="shared" si="393"/>
        <v>2.4962565903802518E-304</v>
      </c>
      <c r="AL1177" s="256">
        <f t="shared" si="394"/>
        <v>4725.7152434916425</v>
      </c>
      <c r="AM1177" s="257">
        <f t="shared" si="395"/>
        <v>6.2560690709491364</v>
      </c>
      <c r="AN1177" s="258">
        <f t="shared" si="396"/>
        <v>1.6225667837471634E-302</v>
      </c>
      <c r="AO1177" s="236">
        <f t="shared" si="397"/>
        <v>4731.9713125625913</v>
      </c>
      <c r="AP1177" s="241">
        <f t="shared" si="398"/>
        <v>3.5369969073981322E-2</v>
      </c>
    </row>
    <row r="1178" spans="21:42">
      <c r="U1178" s="251">
        <v>1169</v>
      </c>
      <c r="V1178" s="252">
        <f t="shared" si="384"/>
        <v>0.59664367826449649</v>
      </c>
      <c r="W1178" s="252">
        <f t="shared" si="385"/>
        <v>5.4202588465116202E-4</v>
      </c>
      <c r="X1178" s="253">
        <f t="shared" si="386"/>
        <v>7.7457600035809656E-308</v>
      </c>
      <c r="Y1178" s="254">
        <f t="shared" si="399"/>
        <v>48798</v>
      </c>
      <c r="Z1178" s="255">
        <f t="shared" si="387"/>
        <v>8.9496551739674466</v>
      </c>
      <c r="AA1178" s="255">
        <f t="shared" si="388"/>
        <v>9.7564659237209164E-3</v>
      </c>
      <c r="AB1178" s="253">
        <f t="shared" si="389"/>
        <v>1.2393216005729545E-305</v>
      </c>
      <c r="AC1178" s="256">
        <f t="shared" si="381"/>
        <v>814.41862083103763</v>
      </c>
      <c r="AD1178" s="257">
        <f t="shared" si="382"/>
        <v>2.3805776853879035</v>
      </c>
      <c r="AE1178" s="258">
        <f t="shared" si="383"/>
        <v>8.0555904037242043E-304</v>
      </c>
      <c r="AF1178" s="236">
        <f t="shared" si="390"/>
        <v>816.79919851642558</v>
      </c>
      <c r="AG1178" s="237">
        <f t="shared" si="400"/>
        <v>5.055388986299595E-2</v>
      </c>
      <c r="AH1178" s="254">
        <f t="shared" si="401"/>
        <v>39711</v>
      </c>
      <c r="AI1178" s="259">
        <f t="shared" si="391"/>
        <v>51.908000009011197</v>
      </c>
      <c r="AJ1178" s="259">
        <f t="shared" si="392"/>
        <v>2.5475216578604614E-2</v>
      </c>
      <c r="AK1178" s="253">
        <f t="shared" si="393"/>
        <v>1.3632537606302499E-304</v>
      </c>
      <c r="AL1178" s="256">
        <f t="shared" si="394"/>
        <v>4723.6280008200192</v>
      </c>
      <c r="AM1178" s="257">
        <f t="shared" si="395"/>
        <v>6.2159528451795252</v>
      </c>
      <c r="AN1178" s="258">
        <f t="shared" si="396"/>
        <v>8.8611494440966237E-303</v>
      </c>
      <c r="AO1178" s="236">
        <f t="shared" si="397"/>
        <v>4729.8439536651986</v>
      </c>
      <c r="AP1178" s="241">
        <f t="shared" si="398"/>
        <v>3.5354067747992664E-2</v>
      </c>
    </row>
    <row r="1179" spans="21:42">
      <c r="U1179" s="251">
        <v>1170</v>
      </c>
      <c r="V1179" s="252">
        <f t="shared" si="384"/>
        <v>0.59638015410341982</v>
      </c>
      <c r="W1179" s="252">
        <f t="shared" si="385"/>
        <v>5.3855021446353336E-4</v>
      </c>
      <c r="X1179" s="253">
        <f t="shared" si="386"/>
        <v>4.2301085932090905E-308</v>
      </c>
      <c r="Y1179" s="254">
        <f t="shared" si="399"/>
        <v>48805</v>
      </c>
      <c r="Z1179" s="255">
        <f t="shared" si="387"/>
        <v>8.9457023115512975</v>
      </c>
      <c r="AA1179" s="255">
        <f t="shared" si="388"/>
        <v>9.6939038603436004E-3</v>
      </c>
      <c r="AB1179" s="253">
        <f t="shared" si="389"/>
        <v>6.7681737491345452E-306</v>
      </c>
      <c r="AC1179" s="256">
        <f t="shared" si="381"/>
        <v>814.05891035116792</v>
      </c>
      <c r="AD1179" s="257">
        <f t="shared" si="382"/>
        <v>2.3653125419238381</v>
      </c>
      <c r="AE1179" s="258">
        <f t="shared" si="383"/>
        <v>4.3993129369374542E-304</v>
      </c>
      <c r="AF1179" s="236">
        <f t="shared" si="390"/>
        <v>816.42422289309172</v>
      </c>
      <c r="AG1179" s="237">
        <f t="shared" si="400"/>
        <v>5.0530681617447032E-2</v>
      </c>
      <c r="AH1179" s="254">
        <f t="shared" si="401"/>
        <v>39718</v>
      </c>
      <c r="AI1179" s="259">
        <f t="shared" si="391"/>
        <v>51.885073406997527</v>
      </c>
      <c r="AJ1179" s="259">
        <f t="shared" si="392"/>
        <v>2.5311860079786069E-2</v>
      </c>
      <c r="AK1179" s="253">
        <f t="shared" si="393"/>
        <v>7.4449911240479989E-305</v>
      </c>
      <c r="AL1179" s="256">
        <f t="shared" si="394"/>
        <v>4721.5416800367748</v>
      </c>
      <c r="AM1179" s="257">
        <f t="shared" si="395"/>
        <v>6.1760938594678008</v>
      </c>
      <c r="AN1179" s="258">
        <f t="shared" si="396"/>
        <v>4.8392442306311997E-303</v>
      </c>
      <c r="AO1179" s="236">
        <f t="shared" si="397"/>
        <v>4727.7177738962428</v>
      </c>
      <c r="AP1179" s="241">
        <f t="shared" si="398"/>
        <v>3.533817523561119E-2</v>
      </c>
    </row>
    <row r="1180" spans="21:42">
      <c r="U1180" s="251">
        <v>1171</v>
      </c>
      <c r="V1180" s="252">
        <f t="shared" si="384"/>
        <v>0.59611674633506806</v>
      </c>
      <c r="W1180" s="252">
        <f t="shared" si="385"/>
        <v>5.3509683155700304E-4</v>
      </c>
      <c r="X1180" s="253">
        <f t="shared" si="386"/>
        <v>2.3101437046940362E-308</v>
      </c>
      <c r="Y1180" s="254">
        <f t="shared" si="399"/>
        <v>48812</v>
      </c>
      <c r="Z1180" s="255">
        <f t="shared" si="387"/>
        <v>8.9417511950260202</v>
      </c>
      <c r="AA1180" s="255">
        <f t="shared" si="388"/>
        <v>9.6317429680260538E-3</v>
      </c>
      <c r="AB1180" s="253">
        <f t="shared" si="389"/>
        <v>3.6962299275104578E-306</v>
      </c>
      <c r="AC1180" s="256">
        <f t="shared" si="381"/>
        <v>813.6993587473678</v>
      </c>
      <c r="AD1180" s="257">
        <f t="shared" si="382"/>
        <v>2.3501452841983572</v>
      </c>
      <c r="AE1180" s="258">
        <f t="shared" si="383"/>
        <v>2.4025494528817973E-304</v>
      </c>
      <c r="AF1180" s="236">
        <f t="shared" si="390"/>
        <v>816.04950403156613</v>
      </c>
      <c r="AG1180" s="237">
        <f t="shared" si="400"/>
        <v>5.0507489263574061E-2</v>
      </c>
      <c r="AH1180" s="254">
        <f t="shared" si="401"/>
        <v>39725</v>
      </c>
      <c r="AI1180" s="259">
        <f t="shared" si="391"/>
        <v>51.862156931150921</v>
      </c>
      <c r="AJ1180" s="259">
        <f t="shared" si="392"/>
        <v>2.5149551083179143E-2</v>
      </c>
      <c r="AK1180" s="253">
        <f t="shared" si="393"/>
        <v>4.0658529202615037E-305</v>
      </c>
      <c r="AL1180" s="256">
        <f t="shared" si="394"/>
        <v>4719.4562807347329</v>
      </c>
      <c r="AM1180" s="257">
        <f t="shared" si="395"/>
        <v>6.1364904642957114</v>
      </c>
      <c r="AN1180" s="258">
        <f t="shared" si="396"/>
        <v>2.6428043981699771E-303</v>
      </c>
      <c r="AO1180" s="236">
        <f t="shared" si="397"/>
        <v>4725.5927711990289</v>
      </c>
      <c r="AP1180" s="241">
        <f t="shared" si="398"/>
        <v>3.532229152146376E-2</v>
      </c>
    </row>
    <row r="1181" spans="21:42">
      <c r="U1181" s="251">
        <v>1172</v>
      </c>
      <c r="V1181" s="252">
        <f t="shared" si="384"/>
        <v>0.5958534549080331</v>
      </c>
      <c r="W1181" s="252">
        <f t="shared" si="385"/>
        <v>5.316655930172904E-4</v>
      </c>
      <c r="X1181" s="253">
        <f t="shared" si="386"/>
        <v>0</v>
      </c>
      <c r="Y1181" s="254">
        <f t="shared" si="399"/>
        <v>48819</v>
      </c>
      <c r="Z1181" s="255">
        <f t="shared" si="387"/>
        <v>8.9378018236204966</v>
      </c>
      <c r="AA1181" s="255">
        <f t="shared" si="388"/>
        <v>9.5699806743112271E-3</v>
      </c>
      <c r="AB1181" s="253">
        <f t="shared" si="389"/>
        <v>0</v>
      </c>
      <c r="AC1181" s="256">
        <f t="shared" si="381"/>
        <v>813.33996594946518</v>
      </c>
      <c r="AD1181" s="257">
        <f t="shared" si="382"/>
        <v>2.3350752845319391</v>
      </c>
      <c r="AE1181" s="258">
        <f t="shared" si="383"/>
        <v>0</v>
      </c>
      <c r="AF1181" s="236">
        <f t="shared" si="390"/>
        <v>815.67504123399715</v>
      </c>
      <c r="AG1181" s="237">
        <f t="shared" si="400"/>
        <v>5.0484312758185129E-2</v>
      </c>
      <c r="AH1181" s="254">
        <f t="shared" si="401"/>
        <v>39732</v>
      </c>
      <c r="AI1181" s="259">
        <f t="shared" si="391"/>
        <v>51.839250576998879</v>
      </c>
      <c r="AJ1181" s="259">
        <f t="shared" si="392"/>
        <v>2.498828287181265E-2</v>
      </c>
      <c r="AK1181" s="253">
        <f t="shared" si="393"/>
        <v>0</v>
      </c>
      <c r="AL1181" s="256">
        <f t="shared" si="394"/>
        <v>4717.3718025068974</v>
      </c>
      <c r="AM1181" s="257">
        <f t="shared" si="395"/>
        <v>6.0971410207222867</v>
      </c>
      <c r="AN1181" s="258">
        <f t="shared" si="396"/>
        <v>0</v>
      </c>
      <c r="AO1181" s="236">
        <f t="shared" si="397"/>
        <v>4723.4689435276196</v>
      </c>
      <c r="AP1181" s="241">
        <f t="shared" si="398"/>
        <v>3.5306416590257649E-2</v>
      </c>
    </row>
    <row r="1182" spans="21:42">
      <c r="U1182" s="251">
        <v>1173</v>
      </c>
      <c r="V1182" s="252">
        <f t="shared" si="384"/>
        <v>0.59559027977092949</v>
      </c>
      <c r="W1182" s="252">
        <f t="shared" si="385"/>
        <v>5.2825635684653578E-4</v>
      </c>
      <c r="X1182" s="253">
        <f t="shared" si="386"/>
        <v>0</v>
      </c>
      <c r="Y1182" s="254">
        <f t="shared" si="399"/>
        <v>48826</v>
      </c>
      <c r="Z1182" s="255">
        <f t="shared" si="387"/>
        <v>8.9338541965639422</v>
      </c>
      <c r="AA1182" s="255">
        <f t="shared" si="388"/>
        <v>9.5086144232376449E-3</v>
      </c>
      <c r="AB1182" s="253">
        <f t="shared" si="389"/>
        <v>0</v>
      </c>
      <c r="AC1182" s="256">
        <f t="shared" si="381"/>
        <v>812.98073188731871</v>
      </c>
      <c r="AD1182" s="257">
        <f t="shared" si="382"/>
        <v>2.3201019192699852</v>
      </c>
      <c r="AE1182" s="258">
        <f t="shared" si="383"/>
        <v>0</v>
      </c>
      <c r="AF1182" s="236">
        <f t="shared" si="390"/>
        <v>815.30083380658868</v>
      </c>
      <c r="AG1182" s="237">
        <f t="shared" si="400"/>
        <v>5.0461152058339336E-2</v>
      </c>
      <c r="AH1182" s="254">
        <f t="shared" si="401"/>
        <v>39739</v>
      </c>
      <c r="AI1182" s="259">
        <f t="shared" si="391"/>
        <v>51.816354340070866</v>
      </c>
      <c r="AJ1182" s="259">
        <f t="shared" si="392"/>
        <v>2.4828048771787181E-2</v>
      </c>
      <c r="AK1182" s="253">
        <f t="shared" si="393"/>
        <v>0</v>
      </c>
      <c r="AL1182" s="256">
        <f t="shared" si="394"/>
        <v>4715.2882449464478</v>
      </c>
      <c r="AM1182" s="257">
        <f t="shared" si="395"/>
        <v>6.058043900316072</v>
      </c>
      <c r="AN1182" s="258">
        <f t="shared" si="396"/>
        <v>0</v>
      </c>
      <c r="AO1182" s="236">
        <f t="shared" si="397"/>
        <v>4721.3462888467639</v>
      </c>
      <c r="AP1182" s="241">
        <f t="shared" si="398"/>
        <v>3.5290550426780011E-2</v>
      </c>
    </row>
    <row r="1183" spans="21:42">
      <c r="U1183" s="251">
        <v>1174</v>
      </c>
      <c r="V1183" s="252">
        <f t="shared" si="384"/>
        <v>0.59532722087239465</v>
      </c>
      <c r="W1183" s="252">
        <f t="shared" si="385"/>
        <v>5.2486898195742298E-4</v>
      </c>
      <c r="X1183" s="253">
        <f t="shared" si="386"/>
        <v>0</v>
      </c>
      <c r="Y1183" s="254">
        <f t="shared" si="399"/>
        <v>48833</v>
      </c>
      <c r="Z1183" s="255">
        <f t="shared" si="387"/>
        <v>8.9299083130859191</v>
      </c>
      <c r="AA1183" s="255">
        <f t="shared" si="388"/>
        <v>9.4476416752336135E-3</v>
      </c>
      <c r="AB1183" s="253">
        <f t="shared" si="389"/>
        <v>0</v>
      </c>
      <c r="AC1183" s="256">
        <f t="shared" si="381"/>
        <v>812.62165649081851</v>
      </c>
      <c r="AD1183" s="257">
        <f t="shared" si="382"/>
        <v>2.3052245687570019</v>
      </c>
      <c r="AE1183" s="258">
        <f t="shared" si="383"/>
        <v>0</v>
      </c>
      <c r="AF1183" s="236">
        <f t="shared" si="390"/>
        <v>814.92688105957552</v>
      </c>
      <c r="AG1183" s="237">
        <f t="shared" si="400"/>
        <v>5.0438007121345267E-2</v>
      </c>
      <c r="AH1183" s="254">
        <f t="shared" si="401"/>
        <v>39746</v>
      </c>
      <c r="AI1183" s="259">
        <f t="shared" si="391"/>
        <v>51.793468215898336</v>
      </c>
      <c r="AJ1183" s="259">
        <f t="shared" si="392"/>
        <v>2.4668842151998879E-2</v>
      </c>
      <c r="AK1183" s="253">
        <f t="shared" si="393"/>
        <v>0</v>
      </c>
      <c r="AL1183" s="256">
        <f t="shared" si="394"/>
        <v>4713.2056076467479</v>
      </c>
      <c r="AM1183" s="257">
        <f t="shared" si="395"/>
        <v>6.0191974850877257</v>
      </c>
      <c r="AN1183" s="258">
        <f t="shared" si="396"/>
        <v>0</v>
      </c>
      <c r="AO1183" s="236">
        <f t="shared" si="397"/>
        <v>4719.2248051318356</v>
      </c>
      <c r="AP1183" s="241">
        <f t="shared" si="398"/>
        <v>3.5274693015897418E-2</v>
      </c>
    </row>
    <row r="1184" spans="21:42">
      <c r="U1184" s="251">
        <v>1175</v>
      </c>
      <c r="V1184" s="252">
        <f t="shared" si="384"/>
        <v>0.59506427816108864</v>
      </c>
      <c r="W1184" s="252">
        <f t="shared" si="385"/>
        <v>5.2150332816733801E-4</v>
      </c>
      <c r="X1184" s="253">
        <f t="shared" si="386"/>
        <v>0</v>
      </c>
      <c r="Y1184" s="254">
        <f t="shared" si="399"/>
        <v>48840</v>
      </c>
      <c r="Z1184" s="255">
        <f t="shared" si="387"/>
        <v>8.9259641724163288</v>
      </c>
      <c r="AA1184" s="255">
        <f t="shared" si="388"/>
        <v>9.3870599070120849E-3</v>
      </c>
      <c r="AB1184" s="253">
        <f t="shared" si="389"/>
        <v>0</v>
      </c>
      <c r="AC1184" s="256">
        <f t="shared" si="381"/>
        <v>812.26273968988585</v>
      </c>
      <c r="AD1184" s="257">
        <f t="shared" si="382"/>
        <v>2.2904426173109482</v>
      </c>
      <c r="AE1184" s="258">
        <f t="shared" si="383"/>
        <v>0</v>
      </c>
      <c r="AF1184" s="236">
        <f t="shared" si="390"/>
        <v>814.55318230719683</v>
      </c>
      <c r="AG1184" s="237">
        <f t="shared" si="400"/>
        <v>5.0414877904759348E-2</v>
      </c>
      <c r="AH1184" s="254">
        <f t="shared" si="401"/>
        <v>39753</v>
      </c>
      <c r="AI1184" s="259">
        <f t="shared" si="391"/>
        <v>51.770592200014711</v>
      </c>
      <c r="AJ1184" s="259">
        <f t="shared" si="392"/>
        <v>2.4510656423864886E-2</v>
      </c>
      <c r="AK1184" s="253">
        <f t="shared" si="393"/>
        <v>0</v>
      </c>
      <c r="AL1184" s="256">
        <f t="shared" si="394"/>
        <v>4711.1238902013383</v>
      </c>
      <c r="AM1184" s="257">
        <f t="shared" si="395"/>
        <v>5.9806001674230318</v>
      </c>
      <c r="AN1184" s="258">
        <f t="shared" si="396"/>
        <v>0</v>
      </c>
      <c r="AO1184" s="236">
        <f t="shared" si="397"/>
        <v>4717.1044903687616</v>
      </c>
      <c r="AP1184" s="241">
        <f t="shared" si="398"/>
        <v>3.5258844342555308E-2</v>
      </c>
    </row>
    <row r="1185" spans="21:42">
      <c r="U1185" s="251">
        <v>1176</v>
      </c>
      <c r="V1185" s="252">
        <f t="shared" si="384"/>
        <v>0.59480145158569409</v>
      </c>
      <c r="W1185" s="252">
        <f t="shared" si="385"/>
        <v>5.1815925619257185E-4</v>
      </c>
      <c r="X1185" s="253">
        <f t="shared" si="386"/>
        <v>0</v>
      </c>
      <c r="Y1185" s="254">
        <f t="shared" si="399"/>
        <v>48847</v>
      </c>
      <c r="Z1185" s="255">
        <f t="shared" si="387"/>
        <v>8.9220217737854117</v>
      </c>
      <c r="AA1185" s="255">
        <f t="shared" si="388"/>
        <v>9.3268666114662939E-3</v>
      </c>
      <c r="AB1185" s="253">
        <f t="shared" si="389"/>
        <v>0</v>
      </c>
      <c r="AC1185" s="256">
        <f t="shared" si="381"/>
        <v>811.90398141447236</v>
      </c>
      <c r="AD1185" s="257">
        <f t="shared" si="382"/>
        <v>2.2757554531977751</v>
      </c>
      <c r="AE1185" s="258">
        <f t="shared" si="383"/>
        <v>0</v>
      </c>
      <c r="AF1185" s="236">
        <f t="shared" si="390"/>
        <v>814.17973686767016</v>
      </c>
      <c r="AG1185" s="237">
        <f t="shared" si="400"/>
        <v>5.0391764366384241E-2</v>
      </c>
      <c r="AH1185" s="254">
        <f t="shared" si="401"/>
        <v>39760</v>
      </c>
      <c r="AI1185" s="259">
        <f t="shared" si="391"/>
        <v>51.747726287955388</v>
      </c>
      <c r="AJ1185" s="259">
        <f t="shared" si="392"/>
        <v>2.4353485041050876E-2</v>
      </c>
      <c r="AK1185" s="253">
        <f t="shared" si="393"/>
        <v>0</v>
      </c>
      <c r="AL1185" s="256">
        <f t="shared" si="394"/>
        <v>4709.0430922039395</v>
      </c>
      <c r="AM1185" s="257">
        <f t="shared" si="395"/>
        <v>5.9422503500164128</v>
      </c>
      <c r="AN1185" s="258">
        <f t="shared" si="396"/>
        <v>0</v>
      </c>
      <c r="AO1185" s="236">
        <f t="shared" si="397"/>
        <v>4714.9853425539559</v>
      </c>
      <c r="AP1185" s="241">
        <f t="shared" si="398"/>
        <v>3.5243004391777522E-2</v>
      </c>
    </row>
    <row r="1186" spans="21:42">
      <c r="U1186" s="251">
        <v>1177</v>
      </c>
      <c r="V1186" s="252">
        <f t="shared" si="384"/>
        <v>0.59453874109491633</v>
      </c>
      <c r="W1186" s="252">
        <f t="shared" si="385"/>
        <v>5.1483662764255139E-4</v>
      </c>
      <c r="X1186" s="253">
        <f t="shared" si="386"/>
        <v>0</v>
      </c>
      <c r="Y1186" s="254">
        <f t="shared" si="399"/>
        <v>48854</v>
      </c>
      <c r="Z1186" s="255">
        <f t="shared" si="387"/>
        <v>8.9180811164237443</v>
      </c>
      <c r="AA1186" s="255">
        <f t="shared" si="388"/>
        <v>9.2670592975659244E-3</v>
      </c>
      <c r="AB1186" s="253">
        <f t="shared" si="389"/>
        <v>0</v>
      </c>
      <c r="AC1186" s="256">
        <f t="shared" si="381"/>
        <v>811.54538159456069</v>
      </c>
      <c r="AD1186" s="257">
        <f t="shared" si="382"/>
        <v>2.2611624686060852</v>
      </c>
      <c r="AE1186" s="258">
        <f t="shared" si="383"/>
        <v>0</v>
      </c>
      <c r="AF1186" s="236">
        <f t="shared" si="390"/>
        <v>813.80654406316683</v>
      </c>
      <c r="AG1186" s="237">
        <f t="shared" si="400"/>
        <v>5.0368666464267305E-2</v>
      </c>
      <c r="AH1186" s="254">
        <f t="shared" si="401"/>
        <v>39767</v>
      </c>
      <c r="AI1186" s="259">
        <f t="shared" si="391"/>
        <v>51.724870475257724</v>
      </c>
      <c r="AJ1186" s="259">
        <f t="shared" si="392"/>
        <v>2.4197321499199915E-2</v>
      </c>
      <c r="AK1186" s="253">
        <f t="shared" si="393"/>
        <v>0</v>
      </c>
      <c r="AL1186" s="256">
        <f t="shared" si="394"/>
        <v>4706.9632132484521</v>
      </c>
      <c r="AM1186" s="257">
        <f t="shared" si="395"/>
        <v>5.9041464458047797</v>
      </c>
      <c r="AN1186" s="258">
        <f t="shared" si="396"/>
        <v>0</v>
      </c>
      <c r="AO1186" s="236">
        <f t="shared" si="397"/>
        <v>4712.8673596942572</v>
      </c>
      <c r="AP1186" s="241">
        <f t="shared" si="398"/>
        <v>3.5227173148665823E-2</v>
      </c>
    </row>
    <row r="1187" spans="21:42">
      <c r="U1187" s="251">
        <v>1178</v>
      </c>
      <c r="V1187" s="252">
        <f t="shared" si="384"/>
        <v>0.59427614663748352</v>
      </c>
      <c r="W1187" s="252">
        <f t="shared" si="385"/>
        <v>5.1153530501411588E-4</v>
      </c>
      <c r="X1187" s="253">
        <f t="shared" si="386"/>
        <v>0</v>
      </c>
      <c r="Y1187" s="254">
        <f t="shared" si="399"/>
        <v>48861</v>
      </c>
      <c r="Z1187" s="255">
        <f t="shared" si="387"/>
        <v>8.914142199562253</v>
      </c>
      <c r="AA1187" s="255">
        <f t="shared" si="388"/>
        <v>9.2076354902540861E-3</v>
      </c>
      <c r="AB1187" s="253">
        <f t="shared" si="389"/>
        <v>0</v>
      </c>
      <c r="AC1187" s="256">
        <f t="shared" si="381"/>
        <v>811.18694016016502</v>
      </c>
      <c r="AD1187" s="257">
        <f t="shared" si="382"/>
        <v>2.2466630596219965</v>
      </c>
      <c r="AE1187" s="258">
        <f t="shared" si="383"/>
        <v>0</v>
      </c>
      <c r="AF1187" s="236">
        <f t="shared" si="390"/>
        <v>813.43360321978707</v>
      </c>
      <c r="AG1187" s="237">
        <f t="shared" si="400"/>
        <v>5.0345584156699083E-2</v>
      </c>
      <c r="AH1187" s="254">
        <f t="shared" si="401"/>
        <v>39774</v>
      </c>
      <c r="AI1187" s="259">
        <f t="shared" si="391"/>
        <v>51.702024757461068</v>
      </c>
      <c r="AJ1187" s="259">
        <f t="shared" si="392"/>
        <v>2.4042159335663445E-2</v>
      </c>
      <c r="AK1187" s="253">
        <f t="shared" si="393"/>
        <v>0</v>
      </c>
      <c r="AL1187" s="256">
        <f t="shared" si="394"/>
        <v>4704.8842529289568</v>
      </c>
      <c r="AM1187" s="257">
        <f t="shared" si="395"/>
        <v>5.8662868779018806</v>
      </c>
      <c r="AN1187" s="258">
        <f t="shared" si="396"/>
        <v>0</v>
      </c>
      <c r="AO1187" s="236">
        <f t="shared" si="397"/>
        <v>4710.7505398068588</v>
      </c>
      <c r="AP1187" s="241">
        <f t="shared" si="398"/>
        <v>3.521135059839936E-2</v>
      </c>
    </row>
    <row r="1188" spans="21:42">
      <c r="U1188" s="251">
        <v>1179</v>
      </c>
      <c r="V1188" s="252">
        <f t="shared" si="384"/>
        <v>0.59401366816214618</v>
      </c>
      <c r="W1188" s="252">
        <f t="shared" si="385"/>
        <v>5.0825515168582784E-4</v>
      </c>
      <c r="X1188" s="253">
        <f t="shared" si="386"/>
        <v>0</v>
      </c>
      <c r="Y1188" s="254">
        <f t="shared" si="399"/>
        <v>48868</v>
      </c>
      <c r="Z1188" s="255">
        <f t="shared" si="387"/>
        <v>8.9102050224321925</v>
      </c>
      <c r="AA1188" s="255">
        <f t="shared" si="388"/>
        <v>9.1485927303449014E-3</v>
      </c>
      <c r="AB1188" s="253">
        <f t="shared" si="389"/>
        <v>0</v>
      </c>
      <c r="AC1188" s="256">
        <f t="shared" si="381"/>
        <v>810.82865704132939</v>
      </c>
      <c r="AD1188" s="257">
        <f t="shared" si="382"/>
        <v>2.2322566262041561</v>
      </c>
      <c r="AE1188" s="258">
        <f t="shared" si="383"/>
        <v>0</v>
      </c>
      <c r="AF1188" s="236">
        <f t="shared" si="390"/>
        <v>813.06091366753355</v>
      </c>
      <c r="AG1188" s="237">
        <f t="shared" si="400"/>
        <v>5.0322517402211643E-2</v>
      </c>
      <c r="AH1188" s="254">
        <f t="shared" si="401"/>
        <v>39781</v>
      </c>
      <c r="AI1188" s="259">
        <f t="shared" si="391"/>
        <v>51.679189130106721</v>
      </c>
      <c r="AJ1188" s="259">
        <f t="shared" si="392"/>
        <v>2.3887992129233909E-2</v>
      </c>
      <c r="AK1188" s="253">
        <f t="shared" si="393"/>
        <v>0</v>
      </c>
      <c r="AL1188" s="256">
        <f t="shared" si="394"/>
        <v>4702.8062108397107</v>
      </c>
      <c r="AM1188" s="257">
        <f t="shared" si="395"/>
        <v>5.8286700795330741</v>
      </c>
      <c r="AN1188" s="258">
        <f t="shared" si="396"/>
        <v>0</v>
      </c>
      <c r="AO1188" s="236">
        <f t="shared" si="397"/>
        <v>4708.6348809192441</v>
      </c>
      <c r="AP1188" s="241">
        <f t="shared" si="398"/>
        <v>3.5195536726234211E-2</v>
      </c>
    </row>
    <row r="1189" spans="21:42">
      <c r="U1189" s="251">
        <v>1180</v>
      </c>
      <c r="V1189" s="252">
        <f t="shared" si="384"/>
        <v>0.59375130561767775</v>
      </c>
      <c r="W1189" s="252">
        <f t="shared" si="385"/>
        <v>5.0499603191231379E-4</v>
      </c>
      <c r="X1189" s="253">
        <f t="shared" si="386"/>
        <v>0</v>
      </c>
      <c r="Y1189" s="254">
        <f t="shared" si="399"/>
        <v>48875</v>
      </c>
      <c r="Z1189" s="255">
        <f t="shared" si="387"/>
        <v>8.906269584265166</v>
      </c>
      <c r="AA1189" s="255">
        <f t="shared" si="388"/>
        <v>9.089928574421648E-3</v>
      </c>
      <c r="AB1189" s="253">
        <f t="shared" si="389"/>
        <v>0</v>
      </c>
      <c r="AC1189" s="256">
        <f t="shared" si="381"/>
        <v>810.47053216812992</v>
      </c>
      <c r="AD1189" s="257">
        <f t="shared" si="382"/>
        <v>2.2179425721588819</v>
      </c>
      <c r="AE1189" s="258">
        <f t="shared" si="383"/>
        <v>0</v>
      </c>
      <c r="AF1189" s="236">
        <f t="shared" si="390"/>
        <v>812.68847474028883</v>
      </c>
      <c r="AG1189" s="237">
        <f t="shared" si="400"/>
        <v>5.02994661595772E-2</v>
      </c>
      <c r="AH1189" s="254">
        <f t="shared" si="401"/>
        <v>39788</v>
      </c>
      <c r="AI1189" s="259">
        <f t="shared" si="391"/>
        <v>51.656363588737968</v>
      </c>
      <c r="AJ1189" s="259">
        <f t="shared" si="392"/>
        <v>2.3734813499878746E-2</v>
      </c>
      <c r="AK1189" s="253">
        <f t="shared" si="393"/>
        <v>0</v>
      </c>
      <c r="AL1189" s="256">
        <f t="shared" si="394"/>
        <v>4700.7290865751547</v>
      </c>
      <c r="AM1189" s="257">
        <f t="shared" si="395"/>
        <v>5.7912944939704136</v>
      </c>
      <c r="AN1189" s="258">
        <f t="shared" si="396"/>
        <v>0</v>
      </c>
      <c r="AO1189" s="236">
        <f t="shared" si="397"/>
        <v>4706.5203810691255</v>
      </c>
      <c r="AP1189" s="241">
        <f t="shared" si="398"/>
        <v>3.51797315175029E-2</v>
      </c>
    </row>
    <row r="1190" spans="21:42">
      <c r="U1190" s="251">
        <v>1181</v>
      </c>
      <c r="V1190" s="252">
        <f t="shared" si="384"/>
        <v>0.59348905895287407</v>
      </c>
      <c r="W1190" s="252">
        <f t="shared" si="385"/>
        <v>5.0175781081865205E-4</v>
      </c>
      <c r="X1190" s="253">
        <f t="shared" si="386"/>
        <v>0</v>
      </c>
      <c r="Y1190" s="254">
        <f t="shared" si="399"/>
        <v>48882</v>
      </c>
      <c r="Z1190" s="255">
        <f t="shared" si="387"/>
        <v>8.9023358842931106</v>
      </c>
      <c r="AA1190" s="255">
        <f t="shared" si="388"/>
        <v>9.0316405947357369E-3</v>
      </c>
      <c r="AB1190" s="253">
        <f t="shared" si="389"/>
        <v>0</v>
      </c>
      <c r="AC1190" s="256">
        <f t="shared" si="381"/>
        <v>810.11256547067319</v>
      </c>
      <c r="AD1190" s="257">
        <f t="shared" si="382"/>
        <v>2.2037203051155196</v>
      </c>
      <c r="AE1190" s="258">
        <f t="shared" si="383"/>
        <v>0</v>
      </c>
      <c r="AF1190" s="236">
        <f t="shared" si="390"/>
        <v>812.31628577578874</v>
      </c>
      <c r="AG1190" s="237">
        <f t="shared" si="400"/>
        <v>5.0276430387806444E-2</v>
      </c>
      <c r="AH1190" s="254">
        <f t="shared" si="401"/>
        <v>39795</v>
      </c>
      <c r="AI1190" s="259">
        <f t="shared" si="391"/>
        <v>51.633548128900046</v>
      </c>
      <c r="AJ1190" s="259">
        <f t="shared" si="392"/>
        <v>2.3582617108476644E-2</v>
      </c>
      <c r="AK1190" s="253">
        <f t="shared" si="393"/>
        <v>0</v>
      </c>
      <c r="AL1190" s="256">
        <f t="shared" si="394"/>
        <v>4698.6528797299043</v>
      </c>
      <c r="AM1190" s="257">
        <f t="shared" si="395"/>
        <v>5.7541585744683008</v>
      </c>
      <c r="AN1190" s="258">
        <f t="shared" si="396"/>
        <v>0</v>
      </c>
      <c r="AO1190" s="236">
        <f t="shared" si="397"/>
        <v>4704.4070383043727</v>
      </c>
      <c r="AP1190" s="241">
        <f t="shared" si="398"/>
        <v>3.5163934957613878E-2</v>
      </c>
    </row>
    <row r="1191" spans="21:42">
      <c r="U1191" s="251">
        <v>1182</v>
      </c>
      <c r="V1191" s="252">
        <f t="shared" si="384"/>
        <v>0.59322692811655375</v>
      </c>
      <c r="W1191" s="252">
        <f t="shared" si="385"/>
        <v>4.9854035439478772E-4</v>
      </c>
      <c r="X1191" s="253">
        <f t="shared" si="386"/>
        <v>0</v>
      </c>
      <c r="Y1191" s="254">
        <f t="shared" si="399"/>
        <v>48889</v>
      </c>
      <c r="Z1191" s="255">
        <f t="shared" si="387"/>
        <v>8.8984039217483062</v>
      </c>
      <c r="AA1191" s="255">
        <f t="shared" si="388"/>
        <v>8.9737263791061783E-3</v>
      </c>
      <c r="AB1191" s="253">
        <f t="shared" si="389"/>
        <v>0</v>
      </c>
      <c r="AC1191" s="256">
        <f t="shared" si="381"/>
        <v>809.75475687909579</v>
      </c>
      <c r="AD1191" s="257">
        <f t="shared" si="382"/>
        <v>2.1895892365019072</v>
      </c>
      <c r="AE1191" s="258">
        <f t="shared" si="383"/>
        <v>0</v>
      </c>
      <c r="AF1191" s="236">
        <f t="shared" si="390"/>
        <v>811.94434611559768</v>
      </c>
      <c r="AG1191" s="237">
        <f t="shared" si="400"/>
        <v>5.0253410046147036E-2</v>
      </c>
      <c r="AH1191" s="254">
        <f t="shared" si="401"/>
        <v>39802</v>
      </c>
      <c r="AI1191" s="259">
        <f t="shared" si="391"/>
        <v>51.610742746140176</v>
      </c>
      <c r="AJ1191" s="259">
        <f t="shared" si="392"/>
        <v>2.3431396656555022E-2</v>
      </c>
      <c r="AK1191" s="253">
        <f t="shared" si="393"/>
        <v>0</v>
      </c>
      <c r="AL1191" s="256">
        <f t="shared" si="394"/>
        <v>4696.5775898987558</v>
      </c>
      <c r="AM1191" s="257">
        <f t="shared" si="395"/>
        <v>5.7172607841994258</v>
      </c>
      <c r="AN1191" s="258">
        <f t="shared" si="396"/>
        <v>0</v>
      </c>
      <c r="AO1191" s="236">
        <f t="shared" si="397"/>
        <v>4702.2948506829553</v>
      </c>
      <c r="AP1191" s="241">
        <f t="shared" si="398"/>
        <v>3.5148147032051089E-2</v>
      </c>
    </row>
    <row r="1192" spans="21:42">
      <c r="U1192" s="251">
        <v>1183</v>
      </c>
      <c r="V1192" s="252">
        <f t="shared" si="384"/>
        <v>0.59296491305755794</v>
      </c>
      <c r="W1192" s="252">
        <f t="shared" si="385"/>
        <v>4.9534352948998656E-4</v>
      </c>
      <c r="X1192" s="253">
        <f t="shared" si="386"/>
        <v>0</v>
      </c>
      <c r="Y1192" s="254">
        <f t="shared" si="399"/>
        <v>48896</v>
      </c>
      <c r="Z1192" s="255">
        <f t="shared" si="387"/>
        <v>8.8944736958633683</v>
      </c>
      <c r="AA1192" s="255">
        <f t="shared" si="388"/>
        <v>8.9161835308197573E-3</v>
      </c>
      <c r="AB1192" s="253">
        <f t="shared" si="389"/>
        <v>0</v>
      </c>
      <c r="AC1192" s="256">
        <f t="shared" si="381"/>
        <v>809.39710632356639</v>
      </c>
      <c r="AD1192" s="257">
        <f t="shared" si="382"/>
        <v>2.1755487815200203</v>
      </c>
      <c r="AE1192" s="258">
        <f t="shared" si="383"/>
        <v>0</v>
      </c>
      <c r="AF1192" s="236">
        <f t="shared" si="390"/>
        <v>811.57265510508637</v>
      </c>
      <c r="AG1192" s="237">
        <f t="shared" si="400"/>
        <v>5.0230405094082213E-2</v>
      </c>
      <c r="AH1192" s="254">
        <f t="shared" si="401"/>
        <v>39809</v>
      </c>
      <c r="AI1192" s="259">
        <f t="shared" si="391"/>
        <v>51.587947436007539</v>
      </c>
      <c r="AJ1192" s="259">
        <f t="shared" si="392"/>
        <v>2.3281145886029368E-2</v>
      </c>
      <c r="AK1192" s="253">
        <f t="shared" si="393"/>
        <v>0</v>
      </c>
      <c r="AL1192" s="256">
        <f t="shared" si="394"/>
        <v>4694.503216676685</v>
      </c>
      <c r="AM1192" s="257">
        <f t="shared" si="395"/>
        <v>5.6805995961911648</v>
      </c>
      <c r="AN1192" s="258">
        <f t="shared" si="396"/>
        <v>0</v>
      </c>
      <c r="AO1192" s="236">
        <f t="shared" si="397"/>
        <v>4700.1838162728764</v>
      </c>
      <c r="AP1192" s="241">
        <f t="shared" si="398"/>
        <v>3.513236772637348E-2</v>
      </c>
    </row>
    <row r="1193" spans="21:42">
      <c r="U1193" s="251">
        <v>1184</v>
      </c>
      <c r="V1193" s="252">
        <f t="shared" si="384"/>
        <v>0.59270301372475021</v>
      </c>
      <c r="W1193" s="252">
        <f t="shared" si="385"/>
        <v>4.9216720380732871E-4</v>
      </c>
      <c r="X1193" s="253">
        <f t="shared" si="386"/>
        <v>0</v>
      </c>
      <c r="Y1193" s="254">
        <f t="shared" si="399"/>
        <v>48903</v>
      </c>
      <c r="Z1193" s="255">
        <f t="shared" si="387"/>
        <v>8.8905452058712537</v>
      </c>
      <c r="AA1193" s="255">
        <f t="shared" si="388"/>
        <v>8.8590096685319166E-3</v>
      </c>
      <c r="AB1193" s="253">
        <f t="shared" si="389"/>
        <v>0</v>
      </c>
      <c r="AC1193" s="256">
        <f t="shared" si="381"/>
        <v>809.0396137342841</v>
      </c>
      <c r="AD1193" s="257">
        <f t="shared" si="382"/>
        <v>2.1615983591217871</v>
      </c>
      <c r="AE1193" s="258">
        <f t="shared" si="383"/>
        <v>0</v>
      </c>
      <c r="AF1193" s="236">
        <f t="shared" si="390"/>
        <v>811.20121209340584</v>
      </c>
      <c r="AG1193" s="237">
        <f t="shared" si="400"/>
        <v>5.0207415491329198E-2</v>
      </c>
      <c r="AH1193" s="254">
        <f t="shared" si="401"/>
        <v>39816</v>
      </c>
      <c r="AI1193" s="259">
        <f t="shared" si="391"/>
        <v>51.565162194053265</v>
      </c>
      <c r="AJ1193" s="259">
        <f t="shared" si="392"/>
        <v>2.313185857894445E-2</v>
      </c>
      <c r="AK1193" s="253">
        <f t="shared" si="393"/>
        <v>0</v>
      </c>
      <c r="AL1193" s="256">
        <f t="shared" si="394"/>
        <v>4692.4297596588458</v>
      </c>
      <c r="AM1193" s="257">
        <f t="shared" si="395"/>
        <v>5.6441734932624454</v>
      </c>
      <c r="AN1193" s="258">
        <f t="shared" si="396"/>
        <v>0</v>
      </c>
      <c r="AO1193" s="236">
        <f t="shared" si="397"/>
        <v>4698.0739331521081</v>
      </c>
      <c r="AP1193" s="241">
        <f t="shared" si="398"/>
        <v>3.5116597026214509E-2</v>
      </c>
    </row>
    <row r="1194" spans="21:42">
      <c r="U1194" s="251">
        <v>1185</v>
      </c>
      <c r="V1194" s="252">
        <f t="shared" si="384"/>
        <v>0.59244123006701721</v>
      </c>
      <c r="W1194" s="252">
        <f t="shared" si="385"/>
        <v>4.89011245898229E-4</v>
      </c>
      <c r="X1194" s="253">
        <f t="shared" si="386"/>
        <v>0</v>
      </c>
      <c r="Y1194" s="254">
        <f t="shared" si="399"/>
        <v>48910</v>
      </c>
      <c r="Z1194" s="255">
        <f t="shared" si="387"/>
        <v>8.8866184510052584</v>
      </c>
      <c r="AA1194" s="255">
        <f t="shared" si="388"/>
        <v>8.8022024261681219E-3</v>
      </c>
      <c r="AB1194" s="253">
        <f t="shared" si="389"/>
        <v>0</v>
      </c>
      <c r="AC1194" s="256">
        <f t="shared" si="381"/>
        <v>808.68227904147852</v>
      </c>
      <c r="AD1194" s="257">
        <f t="shared" si="382"/>
        <v>2.1477373919850216</v>
      </c>
      <c r="AE1194" s="258">
        <f t="shared" si="383"/>
        <v>0</v>
      </c>
      <c r="AF1194" s="236">
        <f t="shared" si="390"/>
        <v>810.83001643346358</v>
      </c>
      <c r="AG1194" s="237">
        <f t="shared" si="400"/>
        <v>5.0184441197837694E-2</v>
      </c>
      <c r="AH1194" s="254">
        <f t="shared" si="401"/>
        <v>39823</v>
      </c>
      <c r="AI1194" s="259">
        <f t="shared" si="391"/>
        <v>51.542387015830499</v>
      </c>
      <c r="AJ1194" s="259">
        <f t="shared" si="392"/>
        <v>2.2983528557216762E-2</v>
      </c>
      <c r="AK1194" s="253">
        <f t="shared" si="393"/>
        <v>0</v>
      </c>
      <c r="AL1194" s="256">
        <f t="shared" si="394"/>
        <v>4690.3572184405748</v>
      </c>
      <c r="AM1194" s="257">
        <f t="shared" si="395"/>
        <v>5.6079809679608896</v>
      </c>
      <c r="AN1194" s="258">
        <f t="shared" si="396"/>
        <v>0</v>
      </c>
      <c r="AO1194" s="236">
        <f t="shared" si="397"/>
        <v>4695.9651994085361</v>
      </c>
      <c r="AP1194" s="241">
        <f t="shared" si="398"/>
        <v>3.5100834917281727E-2</v>
      </c>
    </row>
    <row r="1195" spans="21:42">
      <c r="U1195" s="251">
        <v>1186</v>
      </c>
      <c r="V1195" s="252">
        <f t="shared" si="384"/>
        <v>0.59217956203326749</v>
      </c>
      <c r="W1195" s="252">
        <f t="shared" si="385"/>
        <v>4.8587552515700055E-4</v>
      </c>
      <c r="X1195" s="253">
        <f t="shared" si="386"/>
        <v>0</v>
      </c>
      <c r="Y1195" s="254">
        <f t="shared" si="399"/>
        <v>48917</v>
      </c>
      <c r="Z1195" s="255">
        <f t="shared" si="387"/>
        <v>8.8826934304990122</v>
      </c>
      <c r="AA1195" s="255">
        <f t="shared" si="388"/>
        <v>8.7457594528260098E-3</v>
      </c>
      <c r="AB1195" s="253">
        <f t="shared" si="389"/>
        <v>0</v>
      </c>
      <c r="AC1195" s="256">
        <f t="shared" si="381"/>
        <v>808.32510217541005</v>
      </c>
      <c r="AD1195" s="257">
        <f t="shared" si="382"/>
        <v>2.1339653064895461</v>
      </c>
      <c r="AE1195" s="258">
        <f t="shared" si="383"/>
        <v>0</v>
      </c>
      <c r="AF1195" s="236">
        <f t="shared" si="390"/>
        <v>810.45906748189964</v>
      </c>
      <c r="AG1195" s="237">
        <f t="shared" si="400"/>
        <v>5.0161482173788428E-2</v>
      </c>
      <c r="AH1195" s="254">
        <f t="shared" si="401"/>
        <v>39830</v>
      </c>
      <c r="AI1195" s="259">
        <f t="shared" si="391"/>
        <v>51.519621896894272</v>
      </c>
      <c r="AJ1195" s="259">
        <f t="shared" si="392"/>
        <v>2.2836149682379025E-2</v>
      </c>
      <c r="AK1195" s="253">
        <f t="shared" si="393"/>
        <v>0</v>
      </c>
      <c r="AL1195" s="256">
        <f t="shared" si="394"/>
        <v>4688.2855926173788</v>
      </c>
      <c r="AM1195" s="257">
        <f t="shared" si="395"/>
        <v>5.5720205225004804</v>
      </c>
      <c r="AN1195" s="258">
        <f t="shared" si="396"/>
        <v>0</v>
      </c>
      <c r="AO1195" s="236">
        <f t="shared" si="397"/>
        <v>4693.8576131398795</v>
      </c>
      <c r="AP1195" s="241">
        <f t="shared" si="398"/>
        <v>3.5085081385356202E-2</v>
      </c>
    </row>
    <row r="1196" spans="21:42">
      <c r="U1196" s="251">
        <v>1187</v>
      </c>
      <c r="V1196" s="252">
        <f t="shared" si="384"/>
        <v>0.5919180095724329</v>
      </c>
      <c r="W1196" s="252">
        <f t="shared" si="385"/>
        <v>4.8275991181544783E-4</v>
      </c>
      <c r="X1196" s="253">
        <f t="shared" si="386"/>
        <v>0</v>
      </c>
      <c r="Y1196" s="254">
        <f t="shared" si="399"/>
        <v>48924</v>
      </c>
      <c r="Z1196" s="255">
        <f t="shared" si="387"/>
        <v>8.8787701435864932</v>
      </c>
      <c r="AA1196" s="255">
        <f t="shared" si="388"/>
        <v>8.6896784126780612E-3</v>
      </c>
      <c r="AB1196" s="253">
        <f t="shared" si="389"/>
        <v>0</v>
      </c>
      <c r="AC1196" s="256">
        <f t="shared" si="381"/>
        <v>807.96808306637081</v>
      </c>
      <c r="AD1196" s="257">
        <f t="shared" si="382"/>
        <v>2.120281532693447</v>
      </c>
      <c r="AE1196" s="258">
        <f t="shared" si="383"/>
        <v>0</v>
      </c>
      <c r="AF1196" s="236">
        <f t="shared" si="390"/>
        <v>810.08836459906422</v>
      </c>
      <c r="AG1196" s="237">
        <f t="shared" si="400"/>
        <v>5.0138538379591771E-2</v>
      </c>
      <c r="AH1196" s="254">
        <f t="shared" si="401"/>
        <v>39837</v>
      </c>
      <c r="AI1196" s="259">
        <f t="shared" si="391"/>
        <v>51.496866832801665</v>
      </c>
      <c r="AJ1196" s="259">
        <f t="shared" si="392"/>
        <v>2.2689715855326049E-2</v>
      </c>
      <c r="AK1196" s="253">
        <f t="shared" si="393"/>
        <v>0</v>
      </c>
      <c r="AL1196" s="256">
        <f t="shared" si="394"/>
        <v>4686.2148817849511</v>
      </c>
      <c r="AM1196" s="257">
        <f t="shared" si="395"/>
        <v>5.5362906686995546</v>
      </c>
      <c r="AN1196" s="258">
        <f t="shared" si="396"/>
        <v>0</v>
      </c>
      <c r="AO1196" s="236">
        <f t="shared" si="397"/>
        <v>4691.7511724536507</v>
      </c>
      <c r="AP1196" s="241">
        <f t="shared" si="398"/>
        <v>3.5069336416292188E-2</v>
      </c>
    </row>
    <row r="1197" spans="21:42">
      <c r="U1197" s="251">
        <v>1188</v>
      </c>
      <c r="V1197" s="252">
        <f t="shared" si="384"/>
        <v>0.59165657263346716</v>
      </c>
      <c r="W1197" s="252">
        <f t="shared" si="385"/>
        <v>4.7966427693749554E-4</v>
      </c>
      <c r="X1197" s="253">
        <f t="shared" si="386"/>
        <v>0</v>
      </c>
      <c r="Y1197" s="254">
        <f t="shared" si="399"/>
        <v>48931</v>
      </c>
      <c r="Z1197" s="255">
        <f t="shared" si="387"/>
        <v>8.8748485895020082</v>
      </c>
      <c r="AA1197" s="255">
        <f t="shared" si="388"/>
        <v>8.6339569848749194E-3</v>
      </c>
      <c r="AB1197" s="253">
        <f t="shared" si="389"/>
        <v>0</v>
      </c>
      <c r="AC1197" s="256">
        <f t="shared" si="381"/>
        <v>807.6112216446827</v>
      </c>
      <c r="AD1197" s="257">
        <f t="shared" si="382"/>
        <v>2.1066855043094801</v>
      </c>
      <c r="AE1197" s="258">
        <f t="shared" si="383"/>
        <v>0</v>
      </c>
      <c r="AF1197" s="236">
        <f t="shared" si="390"/>
        <v>809.71790714899214</v>
      </c>
      <c r="AG1197" s="237">
        <f t="shared" si="400"/>
        <v>5.0115609775886125E-2</v>
      </c>
      <c r="AH1197" s="254">
        <f t="shared" si="401"/>
        <v>39844</v>
      </c>
      <c r="AI1197" s="259">
        <f t="shared" si="391"/>
        <v>51.474121819111645</v>
      </c>
      <c r="AJ1197" s="259">
        <f t="shared" si="392"/>
        <v>2.254422101606229E-2</v>
      </c>
      <c r="AK1197" s="253">
        <f t="shared" si="393"/>
        <v>0</v>
      </c>
      <c r="AL1197" s="256">
        <f t="shared" si="394"/>
        <v>4684.1450855391604</v>
      </c>
      <c r="AM1197" s="257">
        <f t="shared" si="395"/>
        <v>5.5007899279191985</v>
      </c>
      <c r="AN1197" s="258">
        <f t="shared" si="396"/>
        <v>0</v>
      </c>
      <c r="AO1197" s="236">
        <f t="shared" si="397"/>
        <v>4689.6458754670793</v>
      </c>
      <c r="AP1197" s="241">
        <f t="shared" si="398"/>
        <v>3.5053599996016586E-2</v>
      </c>
    </row>
    <row r="1198" spans="21:42">
      <c r="U1198" s="251">
        <v>1189</v>
      </c>
      <c r="V1198" s="252">
        <f t="shared" si="384"/>
        <v>0.59139525116534686</v>
      </c>
      <c r="W1198" s="252">
        <f t="shared" si="385"/>
        <v>4.7658849241385645E-4</v>
      </c>
      <c r="X1198" s="253">
        <f t="shared" si="386"/>
        <v>0</v>
      </c>
      <c r="Y1198" s="254">
        <f t="shared" si="399"/>
        <v>48938</v>
      </c>
      <c r="Z1198" s="255">
        <f t="shared" si="387"/>
        <v>8.8709287674802031</v>
      </c>
      <c r="AA1198" s="255">
        <f t="shared" si="388"/>
        <v>8.5785928634494156E-3</v>
      </c>
      <c r="AB1198" s="253">
        <f t="shared" si="389"/>
        <v>0</v>
      </c>
      <c r="AC1198" s="256">
        <f t="shared" si="381"/>
        <v>807.25451784069855</v>
      </c>
      <c r="AD1198" s="257">
        <f t="shared" si="382"/>
        <v>2.0931766586816574</v>
      </c>
      <c r="AE1198" s="258">
        <f t="shared" si="383"/>
        <v>0</v>
      </c>
      <c r="AF1198" s="236">
        <f t="shared" si="390"/>
        <v>809.34769449938017</v>
      </c>
      <c r="AG1198" s="237">
        <f t="shared" si="400"/>
        <v>5.0092696323536558E-2</v>
      </c>
      <c r="AH1198" s="254">
        <f t="shared" si="401"/>
        <v>39851</v>
      </c>
      <c r="AI1198" s="259">
        <f t="shared" si="391"/>
        <v>51.451386851385173</v>
      </c>
      <c r="AJ1198" s="259">
        <f t="shared" si="392"/>
        <v>2.2399659143451253E-2</v>
      </c>
      <c r="AK1198" s="253">
        <f t="shared" si="393"/>
        <v>0</v>
      </c>
      <c r="AL1198" s="256">
        <f t="shared" si="394"/>
        <v>4682.076203476051</v>
      </c>
      <c r="AM1198" s="257">
        <f t="shared" si="395"/>
        <v>5.4655168310021054</v>
      </c>
      <c r="AN1198" s="258">
        <f t="shared" si="396"/>
        <v>0</v>
      </c>
      <c r="AO1198" s="236">
        <f t="shared" si="397"/>
        <v>4687.5417203070529</v>
      </c>
      <c r="AP1198" s="241">
        <f t="shared" si="398"/>
        <v>3.503787211052848E-2</v>
      </c>
    </row>
    <row r="1199" spans="21:42">
      <c r="U1199" s="251">
        <v>1190</v>
      </c>
      <c r="V1199" s="252">
        <f t="shared" si="384"/>
        <v>0.59113404511707135</v>
      </c>
      <c r="W1199" s="252">
        <f t="shared" si="385"/>
        <v>4.7353243095672558E-4</v>
      </c>
      <c r="X1199" s="253">
        <f t="shared" si="386"/>
        <v>0</v>
      </c>
      <c r="Y1199" s="254">
        <f t="shared" si="399"/>
        <v>48945</v>
      </c>
      <c r="Z1199" s="255">
        <f t="shared" si="387"/>
        <v>8.8670106767560704</v>
      </c>
      <c r="AA1199" s="255">
        <f t="shared" si="388"/>
        <v>8.5235837572210597E-3</v>
      </c>
      <c r="AB1199" s="253">
        <f t="shared" si="389"/>
        <v>0</v>
      </c>
      <c r="AC1199" s="256">
        <f t="shared" si="381"/>
        <v>806.89797158480224</v>
      </c>
      <c r="AD1199" s="257">
        <f t="shared" si="382"/>
        <v>2.0797544367619385</v>
      </c>
      <c r="AE1199" s="258">
        <f t="shared" si="383"/>
        <v>0</v>
      </c>
      <c r="AF1199" s="236">
        <f t="shared" si="390"/>
        <v>808.97772602156419</v>
      </c>
      <c r="AG1199" s="237">
        <f t="shared" si="400"/>
        <v>5.0069797983633361E-2</v>
      </c>
      <c r="AH1199" s="254">
        <f t="shared" si="401"/>
        <v>39858</v>
      </c>
      <c r="AI1199" s="259">
        <f t="shared" si="391"/>
        <v>51.42866192518521</v>
      </c>
      <c r="AJ1199" s="259">
        <f t="shared" si="392"/>
        <v>2.2256024254966103E-2</v>
      </c>
      <c r="AK1199" s="253">
        <f t="shared" si="393"/>
        <v>0</v>
      </c>
      <c r="AL1199" s="256">
        <f t="shared" si="394"/>
        <v>4680.0082351918536</v>
      </c>
      <c r="AM1199" s="257">
        <f t="shared" si="395"/>
        <v>5.4304699182117284</v>
      </c>
      <c r="AN1199" s="258">
        <f t="shared" si="396"/>
        <v>0</v>
      </c>
      <c r="AO1199" s="236">
        <f t="shared" si="397"/>
        <v>4685.4387051100657</v>
      </c>
      <c r="AP1199" s="241">
        <f t="shared" si="398"/>
        <v>3.502215274589876E-2</v>
      </c>
    </row>
    <row r="1200" spans="21:42">
      <c r="U1200" s="251">
        <v>1191</v>
      </c>
      <c r="V1200" s="252">
        <f t="shared" si="384"/>
        <v>0.59087295443766219</v>
      </c>
      <c r="W1200" s="252">
        <f t="shared" si="385"/>
        <v>4.7049596609451599E-4</v>
      </c>
      <c r="X1200" s="253">
        <f t="shared" si="386"/>
        <v>0</v>
      </c>
      <c r="Y1200" s="254">
        <f t="shared" si="399"/>
        <v>48952</v>
      </c>
      <c r="Z1200" s="255">
        <f t="shared" si="387"/>
        <v>8.8630943165649327</v>
      </c>
      <c r="AA1200" s="255">
        <f t="shared" si="388"/>
        <v>8.468927389701288E-3</v>
      </c>
      <c r="AB1200" s="253">
        <f t="shared" si="389"/>
        <v>0</v>
      </c>
      <c r="AC1200" s="256">
        <f t="shared" si="381"/>
        <v>806.54158280740887</v>
      </c>
      <c r="AD1200" s="257">
        <f t="shared" si="382"/>
        <v>2.0664182830871138</v>
      </c>
      <c r="AE1200" s="258">
        <f t="shared" si="383"/>
        <v>0</v>
      </c>
      <c r="AF1200" s="236">
        <f t="shared" si="390"/>
        <v>808.60800109049603</v>
      </c>
      <c r="AG1200" s="237">
        <f t="shared" si="400"/>
        <v>5.0046914717490627E-2</v>
      </c>
      <c r="AH1200" s="254">
        <f t="shared" si="401"/>
        <v>39865</v>
      </c>
      <c r="AI1200" s="259">
        <f t="shared" si="391"/>
        <v>51.405947036076611</v>
      </c>
      <c r="AJ1200" s="259">
        <f t="shared" si="392"/>
        <v>2.2113310406442252E-2</v>
      </c>
      <c r="AK1200" s="253">
        <f t="shared" si="393"/>
        <v>0</v>
      </c>
      <c r="AL1200" s="256">
        <f t="shared" si="394"/>
        <v>4677.9411802829709</v>
      </c>
      <c r="AM1200" s="257">
        <f t="shared" si="395"/>
        <v>5.3956477391719098</v>
      </c>
      <c r="AN1200" s="258">
        <f t="shared" si="396"/>
        <v>0</v>
      </c>
      <c r="AO1200" s="236">
        <f t="shared" si="397"/>
        <v>4683.336828022143</v>
      </c>
      <c r="AP1200" s="241">
        <f t="shared" si="398"/>
        <v>3.5006441888269561E-2</v>
      </c>
    </row>
    <row r="1201" spans="21:42">
      <c r="U1201" s="251">
        <v>1192</v>
      </c>
      <c r="V1201" s="252">
        <f t="shared" si="384"/>
        <v>0.59061197907616336</v>
      </c>
      <c r="W1201" s="252">
        <f t="shared" si="385"/>
        <v>4.6747897216662158E-4</v>
      </c>
      <c r="X1201" s="253">
        <f t="shared" si="386"/>
        <v>0</v>
      </c>
      <c r="Y1201" s="254">
        <f t="shared" si="399"/>
        <v>48959</v>
      </c>
      <c r="Z1201" s="255">
        <f t="shared" si="387"/>
        <v>8.8591796861424505</v>
      </c>
      <c r="AA1201" s="255">
        <f t="shared" si="388"/>
        <v>8.4146214989991881E-3</v>
      </c>
      <c r="AB1201" s="253">
        <f t="shared" si="389"/>
        <v>0</v>
      </c>
      <c r="AC1201" s="256">
        <f t="shared" si="381"/>
        <v>806.18535143896293</v>
      </c>
      <c r="AD1201" s="257">
        <f t="shared" si="382"/>
        <v>2.0531676457558015</v>
      </c>
      <c r="AE1201" s="258">
        <f t="shared" si="383"/>
        <v>0</v>
      </c>
      <c r="AF1201" s="236">
        <f t="shared" si="390"/>
        <v>808.23851908471875</v>
      </c>
      <c r="AG1201" s="237">
        <f t="shared" si="400"/>
        <v>5.002404648664472E-2</v>
      </c>
      <c r="AH1201" s="254">
        <f t="shared" si="401"/>
        <v>39872</v>
      </c>
      <c r="AI1201" s="259">
        <f t="shared" si="391"/>
        <v>51.383242179626215</v>
      </c>
      <c r="AJ1201" s="259">
        <f t="shared" si="392"/>
        <v>2.1971511691831213E-2</v>
      </c>
      <c r="AK1201" s="253">
        <f t="shared" si="393"/>
        <v>0</v>
      </c>
      <c r="AL1201" s="256">
        <f t="shared" si="394"/>
        <v>4675.8750383459856</v>
      </c>
      <c r="AM1201" s="257">
        <f t="shared" si="395"/>
        <v>5.3610488528068165</v>
      </c>
      <c r="AN1201" s="258">
        <f t="shared" si="396"/>
        <v>0</v>
      </c>
      <c r="AO1201" s="236">
        <f t="shared" si="397"/>
        <v>4681.2360871987921</v>
      </c>
      <c r="AP1201" s="241">
        <f t="shared" si="398"/>
        <v>3.4990739523853884E-2</v>
      </c>
    </row>
    <row r="1202" spans="21:42">
      <c r="U1202" s="251">
        <v>1193</v>
      </c>
      <c r="V1202" s="252">
        <f t="shared" si="384"/>
        <v>0.59035111898164161</v>
      </c>
      <c r="W1202" s="252">
        <f t="shared" si="385"/>
        <v>4.6448132431822038E-4</v>
      </c>
      <c r="X1202" s="253">
        <f t="shared" si="386"/>
        <v>0</v>
      </c>
      <c r="Y1202" s="254">
        <f t="shared" si="399"/>
        <v>48966</v>
      </c>
      <c r="Z1202" s="255">
        <f t="shared" si="387"/>
        <v>8.8552667847246234</v>
      </c>
      <c r="AA1202" s="255">
        <f t="shared" si="388"/>
        <v>8.3606638377279677E-3</v>
      </c>
      <c r="AB1202" s="253">
        <f t="shared" si="389"/>
        <v>0</v>
      </c>
      <c r="AC1202" s="256">
        <f t="shared" si="381"/>
        <v>805.82927740994069</v>
      </c>
      <c r="AD1202" s="257">
        <f t="shared" si="382"/>
        <v>2.0400019764056241</v>
      </c>
      <c r="AE1202" s="258">
        <f t="shared" si="383"/>
        <v>0</v>
      </c>
      <c r="AF1202" s="236">
        <f t="shared" si="390"/>
        <v>807.86927938634631</v>
      </c>
      <c r="AG1202" s="237">
        <f t="shared" si="400"/>
        <v>5.0001193252853023E-2</v>
      </c>
      <c r="AH1202" s="254">
        <f t="shared" si="401"/>
        <v>39879</v>
      </c>
      <c r="AI1202" s="259">
        <f t="shared" si="391"/>
        <v>51.360547351402822</v>
      </c>
      <c r="AJ1202" s="259">
        <f t="shared" si="392"/>
        <v>2.1830622242956357E-2</v>
      </c>
      <c r="AK1202" s="253">
        <f t="shared" si="393"/>
        <v>0</v>
      </c>
      <c r="AL1202" s="256">
        <f t="shared" si="394"/>
        <v>4673.8098089776568</v>
      </c>
      <c r="AM1202" s="257">
        <f t="shared" si="395"/>
        <v>5.3266718272813502</v>
      </c>
      <c r="AN1202" s="258">
        <f t="shared" si="396"/>
        <v>0</v>
      </c>
      <c r="AO1202" s="236">
        <f t="shared" si="397"/>
        <v>4679.1364808049384</v>
      </c>
      <c r="AP1202" s="241">
        <f t="shared" si="398"/>
        <v>3.4975045638935144E-2</v>
      </c>
    </row>
    <row r="1203" spans="21:42">
      <c r="U1203" s="251">
        <v>1194</v>
      </c>
      <c r="V1203" s="252">
        <f t="shared" si="384"/>
        <v>0.59009037410318621</v>
      </c>
      <c r="W1203" s="252">
        <f t="shared" si="385"/>
        <v>4.6150289849510343E-4</v>
      </c>
      <c r="X1203" s="253">
        <f t="shared" si="386"/>
        <v>0</v>
      </c>
      <c r="Y1203" s="254">
        <f t="shared" si="399"/>
        <v>48973</v>
      </c>
      <c r="Z1203" s="255">
        <f t="shared" si="387"/>
        <v>8.8513556115477936</v>
      </c>
      <c r="AA1203" s="255">
        <f t="shared" si="388"/>
        <v>8.3070521729118624E-3</v>
      </c>
      <c r="AB1203" s="253">
        <f t="shared" si="389"/>
        <v>0</v>
      </c>
      <c r="AC1203" s="256">
        <f t="shared" si="381"/>
        <v>805.47336065084914</v>
      </c>
      <c r="AD1203" s="257">
        <f t="shared" si="382"/>
        <v>2.0269207301904943</v>
      </c>
      <c r="AE1203" s="258">
        <f t="shared" si="383"/>
        <v>0</v>
      </c>
      <c r="AF1203" s="236">
        <f t="shared" si="390"/>
        <v>807.5002813810396</v>
      </c>
      <c r="AG1203" s="237">
        <f t="shared" si="400"/>
        <v>4.9978354978092443E-2</v>
      </c>
      <c r="AH1203" s="254">
        <f t="shared" si="401"/>
        <v>39886</v>
      </c>
      <c r="AI1203" s="259">
        <f t="shared" si="391"/>
        <v>51.337862546977199</v>
      </c>
      <c r="AJ1203" s="259">
        <f t="shared" si="392"/>
        <v>2.1690636229269863E-2</v>
      </c>
      <c r="AK1203" s="253">
        <f t="shared" si="393"/>
        <v>0</v>
      </c>
      <c r="AL1203" s="256">
        <f t="shared" si="394"/>
        <v>4671.7454917749255</v>
      </c>
      <c r="AM1203" s="257">
        <f t="shared" si="395"/>
        <v>5.2925152399418458</v>
      </c>
      <c r="AN1203" s="258">
        <f t="shared" si="396"/>
        <v>0</v>
      </c>
      <c r="AO1203" s="236">
        <f t="shared" si="397"/>
        <v>4677.0380070148676</v>
      </c>
      <c r="AP1203" s="241">
        <f t="shared" si="398"/>
        <v>3.495936021986671E-2</v>
      </c>
    </row>
    <row r="1204" spans="21:42">
      <c r="U1204" s="251">
        <v>1195</v>
      </c>
      <c r="V1204" s="252">
        <f t="shared" si="384"/>
        <v>0.58982974438990865</v>
      </c>
      <c r="W1204" s="252">
        <f t="shared" si="385"/>
        <v>4.5854357143854427E-4</v>
      </c>
      <c r="X1204" s="253">
        <f t="shared" si="386"/>
        <v>0</v>
      </c>
      <c r="Y1204" s="254">
        <f t="shared" si="399"/>
        <v>48980</v>
      </c>
      <c r="Z1204" s="255">
        <f t="shared" si="387"/>
        <v>8.8474461658486305</v>
      </c>
      <c r="AA1204" s="255">
        <f t="shared" si="388"/>
        <v>8.2537842858937966E-3</v>
      </c>
      <c r="AB1204" s="253">
        <f t="shared" si="389"/>
        <v>0</v>
      </c>
      <c r="AC1204" s="256">
        <f t="shared" si="381"/>
        <v>805.11760109222541</v>
      </c>
      <c r="AD1204" s="257">
        <f t="shared" si="382"/>
        <v>2.0139233657580866</v>
      </c>
      <c r="AE1204" s="258">
        <f t="shared" si="383"/>
        <v>0</v>
      </c>
      <c r="AF1204" s="236">
        <f t="shared" si="390"/>
        <v>807.13152445798346</v>
      </c>
      <c r="AG1204" s="237">
        <f t="shared" si="400"/>
        <v>4.9955531624557993E-2</v>
      </c>
      <c r="AH1204" s="254">
        <f t="shared" si="401"/>
        <v>39893</v>
      </c>
      <c r="AI1204" s="259">
        <f t="shared" si="391"/>
        <v>51.315187761922054</v>
      </c>
      <c r="AJ1204" s="259">
        <f t="shared" si="392"/>
        <v>2.155154785761158E-2</v>
      </c>
      <c r="AK1204" s="253">
        <f t="shared" si="393"/>
        <v>0</v>
      </c>
      <c r="AL1204" s="256">
        <f t="shared" si="394"/>
        <v>4669.6820863349067</v>
      </c>
      <c r="AM1204" s="257">
        <f t="shared" si="395"/>
        <v>5.2585776772572252</v>
      </c>
      <c r="AN1204" s="258">
        <f t="shared" si="396"/>
        <v>0</v>
      </c>
      <c r="AO1204" s="236">
        <f t="shared" si="397"/>
        <v>4674.9406640121642</v>
      </c>
      <c r="AP1204" s="241">
        <f t="shared" si="398"/>
        <v>3.4943683253071449E-2</v>
      </c>
    </row>
    <row r="1205" spans="21:42">
      <c r="U1205" s="251">
        <v>1196</v>
      </c>
      <c r="V1205" s="252">
        <f t="shared" si="384"/>
        <v>0.58956922979094306</v>
      </c>
      <c r="W1205" s="252">
        <f t="shared" si="385"/>
        <v>4.5560322068019792E-4</v>
      </c>
      <c r="X1205" s="253">
        <f t="shared" si="386"/>
        <v>0</v>
      </c>
      <c r="Y1205" s="254">
        <f t="shared" si="399"/>
        <v>48987</v>
      </c>
      <c r="Z1205" s="255">
        <f t="shared" si="387"/>
        <v>8.8435384468641463</v>
      </c>
      <c r="AA1205" s="255">
        <f t="shared" si="388"/>
        <v>8.2008579722435623E-3</v>
      </c>
      <c r="AB1205" s="253">
        <f t="shared" si="389"/>
        <v>0</v>
      </c>
      <c r="AC1205" s="256">
        <f t="shared" si="381"/>
        <v>804.76199866463708</v>
      </c>
      <c r="AD1205" s="257">
        <f t="shared" si="382"/>
        <v>2.0010093452274291</v>
      </c>
      <c r="AE1205" s="258">
        <f t="shared" si="383"/>
        <v>0</v>
      </c>
      <c r="AF1205" s="236">
        <f t="shared" si="390"/>
        <v>806.76300800986451</v>
      </c>
      <c r="AG1205" s="237">
        <f t="shared" si="400"/>
        <v>4.9932723154661414E-2</v>
      </c>
      <c r="AH1205" s="254">
        <f t="shared" si="401"/>
        <v>39900</v>
      </c>
      <c r="AI1205" s="259">
        <f t="shared" si="391"/>
        <v>51.292522991812049</v>
      </c>
      <c r="AJ1205" s="259">
        <f t="shared" si="392"/>
        <v>2.1413351371969303E-2</v>
      </c>
      <c r="AK1205" s="253">
        <f t="shared" si="393"/>
        <v>0</v>
      </c>
      <c r="AL1205" s="256">
        <f t="shared" si="394"/>
        <v>4667.6195922548959</v>
      </c>
      <c r="AM1205" s="257">
        <f t="shared" si="395"/>
        <v>5.2248577347605103</v>
      </c>
      <c r="AN1205" s="258">
        <f t="shared" si="396"/>
        <v>0</v>
      </c>
      <c r="AO1205" s="236">
        <f t="shared" si="397"/>
        <v>4672.8444499896568</v>
      </c>
      <c r="AP1205" s="241">
        <f t="shared" si="398"/>
        <v>3.4928014725041347E-2</v>
      </c>
    </row>
    <row r="1206" spans="21:42">
      <c r="U1206" s="251">
        <v>1197</v>
      </c>
      <c r="V1206" s="252">
        <f t="shared" si="384"/>
        <v>0.58930883025544623</v>
      </c>
      <c r="W1206" s="252">
        <f t="shared" si="385"/>
        <v>4.5268172453702968E-4</v>
      </c>
      <c r="X1206" s="253">
        <f t="shared" si="386"/>
        <v>0</v>
      </c>
      <c r="Y1206" s="254">
        <f t="shared" si="399"/>
        <v>48994</v>
      </c>
      <c r="Z1206" s="255">
        <f t="shared" si="387"/>
        <v>8.8396324538316939</v>
      </c>
      <c r="AA1206" s="255">
        <f t="shared" si="388"/>
        <v>8.1482710416665334E-3</v>
      </c>
      <c r="AB1206" s="253">
        <f t="shared" si="389"/>
        <v>0</v>
      </c>
      <c r="AC1206" s="256">
        <f t="shared" si="381"/>
        <v>804.406553298684</v>
      </c>
      <c r="AD1206" s="257">
        <f t="shared" si="382"/>
        <v>1.988178134166634</v>
      </c>
      <c r="AE1206" s="258">
        <f t="shared" si="383"/>
        <v>0</v>
      </c>
      <c r="AF1206" s="236">
        <f t="shared" si="390"/>
        <v>806.39473143285068</v>
      </c>
      <c r="AG1206" s="237">
        <f t="shared" si="400"/>
        <v>4.9909929531029934E-2</v>
      </c>
      <c r="AH1206" s="254">
        <f t="shared" si="401"/>
        <v>39907</v>
      </c>
      <c r="AI1206" s="259">
        <f t="shared" si="391"/>
        <v>51.269868232223821</v>
      </c>
      <c r="AJ1206" s="259">
        <f t="shared" si="392"/>
        <v>2.1276041053240394E-2</v>
      </c>
      <c r="AK1206" s="253">
        <f t="shared" si="393"/>
        <v>0</v>
      </c>
      <c r="AL1206" s="256">
        <f t="shared" si="394"/>
        <v>4665.5580091323682</v>
      </c>
      <c r="AM1206" s="257">
        <f t="shared" si="395"/>
        <v>5.1913540169906565</v>
      </c>
      <c r="AN1206" s="258">
        <f t="shared" si="396"/>
        <v>0</v>
      </c>
      <c r="AO1206" s="236">
        <f t="shared" si="397"/>
        <v>4670.7493631493589</v>
      </c>
      <c r="AP1206" s="241">
        <f t="shared" si="398"/>
        <v>3.4912354622337029E-2</v>
      </c>
    </row>
    <row r="1207" spans="21:42">
      <c r="U1207" s="251">
        <v>1198</v>
      </c>
      <c r="V1207" s="252">
        <f t="shared" si="384"/>
        <v>0.58904854573259691</v>
      </c>
      <c r="W1207" s="252">
        <f t="shared" si="385"/>
        <v>4.4977896210628382E-4</v>
      </c>
      <c r="X1207" s="253">
        <f t="shared" si="386"/>
        <v>0</v>
      </c>
      <c r="Y1207" s="254">
        <f t="shared" si="399"/>
        <v>49001</v>
      </c>
      <c r="Z1207" s="255">
        <f t="shared" si="387"/>
        <v>8.8357281859889536</v>
      </c>
      <c r="AA1207" s="255">
        <f t="shared" si="388"/>
        <v>8.0960213179131092E-3</v>
      </c>
      <c r="AB1207" s="253">
        <f t="shared" si="389"/>
        <v>0</v>
      </c>
      <c r="AC1207" s="256">
        <f t="shared" si="381"/>
        <v>804.05126492499471</v>
      </c>
      <c r="AD1207" s="257">
        <f t="shared" si="382"/>
        <v>1.9754292015707986</v>
      </c>
      <c r="AE1207" s="258">
        <f t="shared" si="383"/>
        <v>0</v>
      </c>
      <c r="AF1207" s="236">
        <f t="shared" si="390"/>
        <v>806.02669412656553</v>
      </c>
      <c r="AG1207" s="237">
        <f t="shared" si="400"/>
        <v>4.9887150716504645E-2</v>
      </c>
      <c r="AH1207" s="254">
        <f t="shared" si="401"/>
        <v>39914</v>
      </c>
      <c r="AI1207" s="259">
        <f t="shared" si="391"/>
        <v>51.247223478735933</v>
      </c>
      <c r="AJ1207" s="259">
        <f t="shared" si="392"/>
        <v>2.1139611218995338E-2</v>
      </c>
      <c r="AK1207" s="253">
        <f t="shared" si="393"/>
        <v>0</v>
      </c>
      <c r="AL1207" s="256">
        <f t="shared" si="394"/>
        <v>4663.4973365649703</v>
      </c>
      <c r="AM1207" s="257">
        <f t="shared" si="395"/>
        <v>5.1580651374348623</v>
      </c>
      <c r="AN1207" s="258">
        <f t="shared" si="396"/>
        <v>0</v>
      </c>
      <c r="AO1207" s="236">
        <f t="shared" si="397"/>
        <v>4668.6554017024055</v>
      </c>
      <c r="AP1207" s="241">
        <f t="shared" si="398"/>
        <v>3.4896702931587288E-2</v>
      </c>
    </row>
    <row r="1208" spans="21:42">
      <c r="U1208" s="251">
        <v>1199</v>
      </c>
      <c r="V1208" s="252">
        <f t="shared" si="384"/>
        <v>0.58878837617159674</v>
      </c>
      <c r="W1208" s="252">
        <f t="shared" si="385"/>
        <v>4.4689481326047517E-4</v>
      </c>
      <c r="X1208" s="253">
        <f t="shared" si="386"/>
        <v>0</v>
      </c>
      <c r="Y1208" s="254">
        <f t="shared" si="399"/>
        <v>49008</v>
      </c>
      <c r="Z1208" s="255">
        <f t="shared" si="387"/>
        <v>8.8318256425739516</v>
      </c>
      <c r="AA1208" s="255">
        <f t="shared" si="388"/>
        <v>8.0441066386885522E-3</v>
      </c>
      <c r="AB1208" s="253">
        <f t="shared" si="389"/>
        <v>0</v>
      </c>
      <c r="AC1208" s="256">
        <f t="shared" si="381"/>
        <v>803.69613347422955</v>
      </c>
      <c r="AD1208" s="257">
        <f t="shared" si="382"/>
        <v>1.9627620198400066</v>
      </c>
      <c r="AE1208" s="258">
        <f t="shared" si="383"/>
        <v>0</v>
      </c>
      <c r="AF1208" s="236">
        <f t="shared" si="390"/>
        <v>805.65889549406961</v>
      </c>
      <c r="AG1208" s="237">
        <f t="shared" si="400"/>
        <v>4.9864386674139359E-2</v>
      </c>
      <c r="AH1208" s="254">
        <f t="shared" si="401"/>
        <v>39921</v>
      </c>
      <c r="AI1208" s="259">
        <f t="shared" si="391"/>
        <v>51.224588726928914</v>
      </c>
      <c r="AJ1208" s="259">
        <f t="shared" si="392"/>
        <v>2.1004056223242334E-2</v>
      </c>
      <c r="AK1208" s="253">
        <f t="shared" si="393"/>
        <v>0</v>
      </c>
      <c r="AL1208" s="256">
        <f t="shared" si="394"/>
        <v>4661.437574150531</v>
      </c>
      <c r="AM1208" s="257">
        <f t="shared" si="395"/>
        <v>5.1249897184711291</v>
      </c>
      <c r="AN1208" s="258">
        <f t="shared" si="396"/>
        <v>0</v>
      </c>
      <c r="AO1208" s="236">
        <f t="shared" si="397"/>
        <v>4666.5625638690017</v>
      </c>
      <c r="AP1208" s="241">
        <f t="shared" si="398"/>
        <v>3.4881059639488746E-2</v>
      </c>
    </row>
    <row r="1209" spans="21:42">
      <c r="U1209" s="251">
        <v>1200</v>
      </c>
      <c r="V1209" s="252">
        <f t="shared" si="384"/>
        <v>0.58852832152166956</v>
      </c>
      <c r="W1209" s="252">
        <f t="shared" si="385"/>
        <v>4.4402915864242149E-4</v>
      </c>
      <c r="X1209" s="253">
        <f t="shared" si="386"/>
        <v>0</v>
      </c>
      <c r="Y1209" s="254">
        <f t="shared" si="399"/>
        <v>49015</v>
      </c>
      <c r="Z1209" s="255">
        <f t="shared" si="387"/>
        <v>8.8279248228250431</v>
      </c>
      <c r="AA1209" s="255">
        <f t="shared" si="388"/>
        <v>7.9925248555635861E-3</v>
      </c>
      <c r="AB1209" s="253">
        <f t="shared" si="389"/>
        <v>0</v>
      </c>
      <c r="AC1209" s="256">
        <f t="shared" si="381"/>
        <v>803.34115887707878</v>
      </c>
      <c r="AD1209" s="257">
        <f t="shared" si="382"/>
        <v>1.9501760647575148</v>
      </c>
      <c r="AE1209" s="258">
        <f t="shared" si="383"/>
        <v>0</v>
      </c>
      <c r="AF1209" s="236">
        <f t="shared" si="390"/>
        <v>805.29133494183634</v>
      </c>
      <c r="AG1209" s="237">
        <f t="shared" si="400"/>
        <v>4.9841637367199126E-2</v>
      </c>
      <c r="AH1209" s="254">
        <f t="shared" si="401"/>
        <v>39928</v>
      </c>
      <c r="AI1209" s="259">
        <f t="shared" si="391"/>
        <v>51.201963972385251</v>
      </c>
      <c r="AJ1209" s="259">
        <f t="shared" si="392"/>
        <v>2.086937045619381E-2</v>
      </c>
      <c r="AK1209" s="253">
        <f t="shared" si="393"/>
        <v>0</v>
      </c>
      <c r="AL1209" s="256">
        <f t="shared" si="394"/>
        <v>4659.3787214870572</v>
      </c>
      <c r="AM1209" s="257">
        <f t="shared" si="395"/>
        <v>5.0921263913112886</v>
      </c>
      <c r="AN1209" s="258">
        <f t="shared" si="396"/>
        <v>0</v>
      </c>
      <c r="AO1209" s="236">
        <f t="shared" si="397"/>
        <v>4664.4708478783687</v>
      </c>
      <c r="AP1209" s="241">
        <f t="shared" si="398"/>
        <v>3.4865424732805385E-2</v>
      </c>
    </row>
    <row r="1210" spans="21:42">
      <c r="U1210" s="251">
        <v>1201</v>
      </c>
      <c r="V1210" s="252">
        <f t="shared" si="384"/>
        <v>0.58826838173206197</v>
      </c>
      <c r="W1210" s="252">
        <f t="shared" si="385"/>
        <v>4.4118187966030371E-4</v>
      </c>
      <c r="X1210" s="253">
        <f t="shared" si="386"/>
        <v>0</v>
      </c>
      <c r="Y1210" s="254">
        <f t="shared" si="399"/>
        <v>49022</v>
      </c>
      <c r="Z1210" s="255">
        <f t="shared" si="387"/>
        <v>8.8240257259809294</v>
      </c>
      <c r="AA1210" s="255">
        <f t="shared" si="388"/>
        <v>7.9412738338854663E-3</v>
      </c>
      <c r="AB1210" s="253">
        <f t="shared" si="389"/>
        <v>0</v>
      </c>
      <c r="AC1210" s="256">
        <f t="shared" si="381"/>
        <v>802.98634106426437</v>
      </c>
      <c r="AD1210" s="257">
        <f t="shared" si="382"/>
        <v>1.9376708154680538</v>
      </c>
      <c r="AE1210" s="258">
        <f t="shared" si="383"/>
        <v>0</v>
      </c>
      <c r="AF1210" s="236">
        <f t="shared" si="390"/>
        <v>804.92401187973246</v>
      </c>
      <c r="AG1210" s="237">
        <f t="shared" si="400"/>
        <v>4.9818902759159032E-2</v>
      </c>
      <c r="AH1210" s="254">
        <f t="shared" si="401"/>
        <v>39935</v>
      </c>
      <c r="AI1210" s="259">
        <f t="shared" si="391"/>
        <v>51.179349210689395</v>
      </c>
      <c r="AJ1210" s="259">
        <f t="shared" si="392"/>
        <v>2.0735548344034273E-2</v>
      </c>
      <c r="AK1210" s="253">
        <f t="shared" si="393"/>
        <v>0</v>
      </c>
      <c r="AL1210" s="256">
        <f t="shared" si="394"/>
        <v>4657.3207781727342</v>
      </c>
      <c r="AM1210" s="257">
        <f t="shared" si="395"/>
        <v>5.0594737959443616</v>
      </c>
      <c r="AN1210" s="258">
        <f t="shared" si="396"/>
        <v>0</v>
      </c>
      <c r="AO1210" s="236">
        <f t="shared" si="397"/>
        <v>4662.3802519686787</v>
      </c>
      <c r="AP1210" s="241">
        <f t="shared" si="398"/>
        <v>3.4849798198368122E-2</v>
      </c>
    </row>
    <row r="1211" spans="21:42">
      <c r="U1211" s="251">
        <v>1202</v>
      </c>
      <c r="V1211" s="252">
        <f t="shared" si="384"/>
        <v>0.58800855675204233</v>
      </c>
      <c r="W1211" s="252">
        <f t="shared" si="385"/>
        <v>4.3835285848275589E-4</v>
      </c>
      <c r="X1211" s="253">
        <f t="shared" si="386"/>
        <v>0</v>
      </c>
      <c r="Y1211" s="254">
        <f t="shared" si="399"/>
        <v>49029</v>
      </c>
      <c r="Z1211" s="255">
        <f t="shared" si="387"/>
        <v>8.8201283512806352</v>
      </c>
      <c r="AA1211" s="255">
        <f t="shared" si="388"/>
        <v>7.8903514526896066E-3</v>
      </c>
      <c r="AB1211" s="253">
        <f t="shared" si="389"/>
        <v>0</v>
      </c>
      <c r="AC1211" s="256">
        <f t="shared" si="381"/>
        <v>802.63167996653772</v>
      </c>
      <c r="AD1211" s="257">
        <f t="shared" si="382"/>
        <v>1.925245754456264</v>
      </c>
      <c r="AE1211" s="258">
        <f t="shared" si="383"/>
        <v>0</v>
      </c>
      <c r="AF1211" s="236">
        <f t="shared" si="390"/>
        <v>804.55692572099395</v>
      </c>
      <c r="AG1211" s="237">
        <f t="shared" si="400"/>
        <v>4.9796182813702662E-2</v>
      </c>
      <c r="AH1211" s="254">
        <f t="shared" si="401"/>
        <v>39942</v>
      </c>
      <c r="AI1211" s="259">
        <f t="shared" si="391"/>
        <v>51.156744437427683</v>
      </c>
      <c r="AJ1211" s="259">
        <f t="shared" si="392"/>
        <v>2.0602584348689525E-2</v>
      </c>
      <c r="AK1211" s="253">
        <f t="shared" si="393"/>
        <v>0</v>
      </c>
      <c r="AL1211" s="256">
        <f t="shared" si="394"/>
        <v>4655.2637438059191</v>
      </c>
      <c r="AM1211" s="257">
        <f t="shared" si="395"/>
        <v>5.0270305810802434</v>
      </c>
      <c r="AN1211" s="258">
        <f t="shared" si="396"/>
        <v>0</v>
      </c>
      <c r="AO1211" s="236">
        <f t="shared" si="397"/>
        <v>4660.2907743869991</v>
      </c>
      <c r="AP1211" s="241">
        <f t="shared" si="398"/>
        <v>3.4834180023074326E-2</v>
      </c>
    </row>
    <row r="1212" spans="21:42">
      <c r="U1212" s="251">
        <v>1203</v>
      </c>
      <c r="V1212" s="252">
        <f t="shared" si="384"/>
        <v>0.5877488465309022</v>
      </c>
      <c r="W1212" s="252">
        <f t="shared" si="385"/>
        <v>4.3554197803399137E-4</v>
      </c>
      <c r="X1212" s="253">
        <f t="shared" si="386"/>
        <v>0</v>
      </c>
      <c r="Y1212" s="254">
        <f t="shared" si="399"/>
        <v>49036</v>
      </c>
      <c r="Z1212" s="255">
        <f t="shared" si="387"/>
        <v>8.8162326979635335</v>
      </c>
      <c r="AA1212" s="255">
        <f t="shared" si="388"/>
        <v>7.8397556046118453E-3</v>
      </c>
      <c r="AB1212" s="253">
        <f t="shared" si="389"/>
        <v>0</v>
      </c>
      <c r="AC1212" s="256">
        <f t="shared" si="381"/>
        <v>802.2771755146814</v>
      </c>
      <c r="AD1212" s="257">
        <f t="shared" si="382"/>
        <v>1.9129003675252902</v>
      </c>
      <c r="AE1212" s="258">
        <f t="shared" si="383"/>
        <v>0</v>
      </c>
      <c r="AF1212" s="236">
        <f t="shared" si="390"/>
        <v>804.19007588220666</v>
      </c>
      <c r="AG1212" s="237">
        <f t="shared" si="400"/>
        <v>4.9773477494720969E-2</v>
      </c>
      <c r="AH1212" s="254">
        <f t="shared" si="401"/>
        <v>39949</v>
      </c>
      <c r="AI1212" s="259">
        <f t="shared" si="391"/>
        <v>51.13414964818849</v>
      </c>
      <c r="AJ1212" s="259">
        <f t="shared" si="392"/>
        <v>2.0470472967597596E-2</v>
      </c>
      <c r="AK1212" s="253">
        <f t="shared" si="393"/>
        <v>0</v>
      </c>
      <c r="AL1212" s="256">
        <f t="shared" si="394"/>
        <v>4653.207617985152</v>
      </c>
      <c r="AM1212" s="257">
        <f t="shared" si="395"/>
        <v>4.9947954040938125</v>
      </c>
      <c r="AN1212" s="258">
        <f t="shared" si="396"/>
        <v>0</v>
      </c>
      <c r="AO1212" s="236">
        <f t="shared" si="397"/>
        <v>4658.2024133892455</v>
      </c>
      <c r="AP1212" s="241">
        <f t="shared" si="398"/>
        <v>3.4818570193887545E-2</v>
      </c>
    </row>
    <row r="1213" spans="21:42">
      <c r="U1213" s="251">
        <v>1204</v>
      </c>
      <c r="V1213" s="252">
        <f t="shared" si="384"/>
        <v>0.58748925101795491</v>
      </c>
      <c r="W1213" s="252">
        <f t="shared" si="385"/>
        <v>4.3274912198895704E-4</v>
      </c>
      <c r="X1213" s="253">
        <f t="shared" si="386"/>
        <v>0</v>
      </c>
      <c r="Y1213" s="254">
        <f t="shared" si="399"/>
        <v>49043</v>
      </c>
      <c r="Z1213" s="255">
        <f t="shared" si="387"/>
        <v>8.8123387652693239</v>
      </c>
      <c r="AA1213" s="255">
        <f t="shared" si="388"/>
        <v>7.789484195801227E-3</v>
      </c>
      <c r="AB1213" s="253">
        <f t="shared" si="389"/>
        <v>0</v>
      </c>
      <c r="AC1213" s="256">
        <f t="shared" si="381"/>
        <v>801.92282763950845</v>
      </c>
      <c r="AD1213" s="257">
        <f t="shared" si="382"/>
        <v>1.900634143775499</v>
      </c>
      <c r="AE1213" s="258">
        <f t="shared" si="383"/>
        <v>0</v>
      </c>
      <c r="AF1213" s="236">
        <f t="shared" si="390"/>
        <v>803.82346178328396</v>
      </c>
      <c r="AG1213" s="237">
        <f t="shared" si="400"/>
        <v>4.9750786766310826E-2</v>
      </c>
      <c r="AH1213" s="254">
        <f t="shared" si="401"/>
        <v>39956</v>
      </c>
      <c r="AI1213" s="259">
        <f t="shared" si="391"/>
        <v>51.111564838562074</v>
      </c>
      <c r="AJ1213" s="259">
        <f t="shared" si="392"/>
        <v>2.0339208733480982E-2</v>
      </c>
      <c r="AK1213" s="253">
        <f t="shared" si="393"/>
        <v>0</v>
      </c>
      <c r="AL1213" s="256">
        <f t="shared" si="394"/>
        <v>4651.1524003091481</v>
      </c>
      <c r="AM1213" s="257">
        <f t="shared" si="395"/>
        <v>4.9627669309693578</v>
      </c>
      <c r="AN1213" s="258">
        <f t="shared" si="396"/>
        <v>0</v>
      </c>
      <c r="AO1213" s="236">
        <f t="shared" si="397"/>
        <v>4656.1151672401174</v>
      </c>
      <c r="AP1213" s="241">
        <f t="shared" si="398"/>
        <v>3.4802968697836958E-2</v>
      </c>
    </row>
    <row r="1214" spans="21:42">
      <c r="U1214" s="251">
        <v>1205</v>
      </c>
      <c r="V1214" s="252">
        <f t="shared" si="384"/>
        <v>0.58722977016253652</v>
      </c>
      <c r="W1214" s="252">
        <f t="shared" si="385"/>
        <v>4.2997417476851673E-4</v>
      </c>
      <c r="X1214" s="253">
        <f t="shared" si="386"/>
        <v>0</v>
      </c>
      <c r="Y1214" s="254">
        <f t="shared" si="399"/>
        <v>49050</v>
      </c>
      <c r="Z1214" s="255">
        <f t="shared" si="387"/>
        <v>8.8084465524380473</v>
      </c>
      <c r="AA1214" s="255">
        <f t="shared" si="388"/>
        <v>7.7395351458333008E-3</v>
      </c>
      <c r="AB1214" s="253">
        <f t="shared" si="389"/>
        <v>0</v>
      </c>
      <c r="AC1214" s="256">
        <f t="shared" si="381"/>
        <v>801.56863627186226</v>
      </c>
      <c r="AD1214" s="257">
        <f t="shared" si="382"/>
        <v>1.8884465755833253</v>
      </c>
      <c r="AE1214" s="258">
        <f t="shared" si="383"/>
        <v>0</v>
      </c>
      <c r="AF1214" s="236">
        <f t="shared" si="390"/>
        <v>803.45708284744558</v>
      </c>
      <c r="AG1214" s="237">
        <f t="shared" si="400"/>
        <v>4.9728110592773753E-2</v>
      </c>
      <c r="AH1214" s="254">
        <f t="shared" si="401"/>
        <v>39963</v>
      </c>
      <c r="AI1214" s="259">
        <f t="shared" si="391"/>
        <v>51.088990004140676</v>
      </c>
      <c r="AJ1214" s="259">
        <f t="shared" si="392"/>
        <v>2.0208786214120287E-2</v>
      </c>
      <c r="AK1214" s="253">
        <f t="shared" si="393"/>
        <v>0</v>
      </c>
      <c r="AL1214" s="256">
        <f t="shared" si="394"/>
        <v>4649.0980903768013</v>
      </c>
      <c r="AM1214" s="257">
        <f t="shared" si="395"/>
        <v>4.9309438362453495</v>
      </c>
      <c r="AN1214" s="258">
        <f t="shared" si="396"/>
        <v>0</v>
      </c>
      <c r="AO1214" s="236">
        <f t="shared" si="397"/>
        <v>4654.0290342130465</v>
      </c>
      <c r="AP1214" s="241">
        <f t="shared" si="398"/>
        <v>3.4787375522017015E-2</v>
      </c>
    </row>
    <row r="1215" spans="21:42">
      <c r="U1215" s="251">
        <v>1206</v>
      </c>
      <c r="V1215" s="252">
        <f t="shared" si="384"/>
        <v>0.58697040391400535</v>
      </c>
      <c r="W1215" s="252">
        <f t="shared" si="385"/>
        <v>4.2721702153467311E-4</v>
      </c>
      <c r="X1215" s="253">
        <f t="shared" si="386"/>
        <v>0</v>
      </c>
      <c r="Y1215" s="254">
        <f t="shared" si="399"/>
        <v>49057</v>
      </c>
      <c r="Z1215" s="255">
        <f t="shared" si="387"/>
        <v>8.8045560587100802</v>
      </c>
      <c r="AA1215" s="255">
        <f t="shared" si="388"/>
        <v>7.6899063876241158E-3</v>
      </c>
      <c r="AB1215" s="253">
        <f t="shared" si="389"/>
        <v>0</v>
      </c>
      <c r="AC1215" s="256">
        <f t="shared" si="381"/>
        <v>801.21460134261713</v>
      </c>
      <c r="AD1215" s="257">
        <f t="shared" si="382"/>
        <v>1.8763371585802844</v>
      </c>
      <c r="AE1215" s="258">
        <f t="shared" si="383"/>
        <v>0</v>
      </c>
      <c r="AF1215" s="236">
        <f t="shared" si="390"/>
        <v>803.09093850119746</v>
      </c>
      <c r="AG1215" s="237">
        <f t="shared" si="400"/>
        <v>4.9705448938614685E-2</v>
      </c>
      <c r="AH1215" s="254">
        <f t="shared" si="401"/>
        <v>39970</v>
      </c>
      <c r="AI1215" s="259">
        <f t="shared" si="391"/>
        <v>51.066425140518461</v>
      </c>
      <c r="AJ1215" s="259">
        <f t="shared" si="392"/>
        <v>2.0079200012129636E-2</v>
      </c>
      <c r="AK1215" s="253">
        <f t="shared" si="393"/>
        <v>0</v>
      </c>
      <c r="AL1215" s="256">
        <f t="shared" si="394"/>
        <v>4647.04468778718</v>
      </c>
      <c r="AM1215" s="257">
        <f t="shared" si="395"/>
        <v>4.8993248029596312</v>
      </c>
      <c r="AN1215" s="258">
        <f t="shared" si="396"/>
        <v>0</v>
      </c>
      <c r="AO1215" s="236">
        <f t="shared" si="397"/>
        <v>4651.9440125901392</v>
      </c>
      <c r="AP1215" s="241">
        <f t="shared" si="398"/>
        <v>3.4771790653587015E-2</v>
      </c>
    </row>
    <row r="1216" spans="21:42">
      <c r="U1216" s="251">
        <v>1207</v>
      </c>
      <c r="V1216" s="252">
        <f t="shared" si="384"/>
        <v>0.58671115222174219</v>
      </c>
      <c r="W1216" s="252">
        <f t="shared" si="385"/>
        <v>4.2447754818581053E-4</v>
      </c>
      <c r="X1216" s="253">
        <f t="shared" si="386"/>
        <v>0</v>
      </c>
      <c r="Y1216" s="254">
        <f t="shared" si="399"/>
        <v>49064</v>
      </c>
      <c r="Z1216" s="255">
        <f t="shared" si="387"/>
        <v>8.800667283326133</v>
      </c>
      <c r="AA1216" s="255">
        <f t="shared" si="388"/>
        <v>7.6405958673445894E-3</v>
      </c>
      <c r="AB1216" s="253">
        <f t="shared" si="389"/>
        <v>0</v>
      </c>
      <c r="AC1216" s="256">
        <f t="shared" si="381"/>
        <v>800.86072278267807</v>
      </c>
      <c r="AD1216" s="257">
        <f t="shared" si="382"/>
        <v>1.8643053916320798</v>
      </c>
      <c r="AE1216" s="258">
        <f t="shared" si="383"/>
        <v>0</v>
      </c>
      <c r="AF1216" s="236">
        <f t="shared" si="390"/>
        <v>802.72502817431018</v>
      </c>
      <c r="AG1216" s="237">
        <f t="shared" si="400"/>
        <v>4.9682801768540584E-2</v>
      </c>
      <c r="AH1216" s="254">
        <f t="shared" si="401"/>
        <v>39977</v>
      </c>
      <c r="AI1216" s="259">
        <f t="shared" si="391"/>
        <v>51.043870243291572</v>
      </c>
      <c r="AJ1216" s="259">
        <f t="shared" si="392"/>
        <v>1.9950444764733094E-2</v>
      </c>
      <c r="AK1216" s="253">
        <f t="shared" si="393"/>
        <v>0</v>
      </c>
      <c r="AL1216" s="256">
        <f t="shared" si="394"/>
        <v>4644.9921921395317</v>
      </c>
      <c r="AM1216" s="257">
        <f t="shared" si="395"/>
        <v>4.8679085225948748</v>
      </c>
      <c r="AN1216" s="258">
        <f t="shared" si="396"/>
        <v>0</v>
      </c>
      <c r="AO1216" s="236">
        <f t="shared" si="397"/>
        <v>4649.8601006621266</v>
      </c>
      <c r="AP1216" s="241">
        <f t="shared" si="398"/>
        <v>3.4756214079770725E-2</v>
      </c>
    </row>
    <row r="1217" spans="21:42">
      <c r="U1217" s="251">
        <v>1208</v>
      </c>
      <c r="V1217" s="252">
        <f t="shared" si="384"/>
        <v>0.58645201503514977</v>
      </c>
      <c r="W1217" s="252">
        <f t="shared" si="385"/>
        <v>4.2175564135197663E-4</v>
      </c>
      <c r="X1217" s="253">
        <f t="shared" si="386"/>
        <v>0</v>
      </c>
      <c r="Y1217" s="254">
        <f t="shared" si="399"/>
        <v>49071</v>
      </c>
      <c r="Z1217" s="255">
        <f t="shared" si="387"/>
        <v>8.7967802255272467</v>
      </c>
      <c r="AA1217" s="255">
        <f t="shared" si="388"/>
        <v>7.5916015443355791E-3</v>
      </c>
      <c r="AB1217" s="253">
        <f t="shared" si="389"/>
        <v>0</v>
      </c>
      <c r="AC1217" s="256">
        <f t="shared" si="381"/>
        <v>800.5070005229793</v>
      </c>
      <c r="AD1217" s="257">
        <f t="shared" si="382"/>
        <v>1.8523507768178813</v>
      </c>
      <c r="AE1217" s="258">
        <f t="shared" si="383"/>
        <v>0</v>
      </c>
      <c r="AF1217" s="236">
        <f t="shared" si="390"/>
        <v>802.35935129979714</v>
      </c>
      <c r="AG1217" s="237">
        <f t="shared" si="400"/>
        <v>4.9660169047459131E-2</v>
      </c>
      <c r="AH1217" s="254">
        <f t="shared" si="401"/>
        <v>39984</v>
      </c>
      <c r="AI1217" s="259">
        <f t="shared" si="391"/>
        <v>51.021325308058032</v>
      </c>
      <c r="AJ1217" s="259">
        <f t="shared" si="392"/>
        <v>1.9822515143542902E-2</v>
      </c>
      <c r="AK1217" s="253">
        <f t="shared" si="393"/>
        <v>0</v>
      </c>
      <c r="AL1217" s="256">
        <f t="shared" si="394"/>
        <v>4642.9406030332802</v>
      </c>
      <c r="AM1217" s="257">
        <f t="shared" si="395"/>
        <v>4.8366936950244677</v>
      </c>
      <c r="AN1217" s="258">
        <f t="shared" si="396"/>
        <v>0</v>
      </c>
      <c r="AO1217" s="236">
        <f t="shared" si="397"/>
        <v>4647.7772967283045</v>
      </c>
      <c r="AP1217" s="241">
        <f t="shared" si="398"/>
        <v>3.474064578785592E-2</v>
      </c>
    </row>
    <row r="1218" spans="21:42">
      <c r="U1218" s="251">
        <v>1209</v>
      </c>
      <c r="V1218" s="252">
        <f t="shared" si="384"/>
        <v>0.58619299230365396</v>
      </c>
      <c r="W1218" s="252">
        <f t="shared" si="385"/>
        <v>4.1905118839018787E-4</v>
      </c>
      <c r="X1218" s="253">
        <f t="shared" si="386"/>
        <v>0</v>
      </c>
      <c r="Y1218" s="254">
        <f t="shared" si="399"/>
        <v>49078</v>
      </c>
      <c r="Z1218" s="255">
        <f t="shared" si="387"/>
        <v>8.7928948845548085</v>
      </c>
      <c r="AA1218" s="255">
        <f t="shared" si="388"/>
        <v>7.5429213910233814E-3</v>
      </c>
      <c r="AB1218" s="253">
        <f t="shared" si="389"/>
        <v>0</v>
      </c>
      <c r="AC1218" s="256">
        <f t="shared" si="381"/>
        <v>800.15343449448744</v>
      </c>
      <c r="AD1218" s="257">
        <f t="shared" si="382"/>
        <v>1.8404728194097051</v>
      </c>
      <c r="AE1218" s="258">
        <f t="shared" si="383"/>
        <v>0</v>
      </c>
      <c r="AF1218" s="236">
        <f t="shared" si="390"/>
        <v>801.99390731389713</v>
      </c>
      <c r="AG1218" s="237">
        <f t="shared" si="400"/>
        <v>4.9637550740477633E-2</v>
      </c>
      <c r="AH1218" s="254">
        <f t="shared" si="401"/>
        <v>39991</v>
      </c>
      <c r="AI1218" s="259">
        <f t="shared" si="391"/>
        <v>50.998790330417897</v>
      </c>
      <c r="AJ1218" s="259">
        <f t="shared" si="392"/>
        <v>1.9695405854338831E-2</v>
      </c>
      <c r="AK1218" s="253">
        <f t="shared" si="393"/>
        <v>0</v>
      </c>
      <c r="AL1218" s="256">
        <f t="shared" si="394"/>
        <v>4640.889920068028</v>
      </c>
      <c r="AM1218" s="257">
        <f t="shared" si="395"/>
        <v>4.8056790284586741</v>
      </c>
      <c r="AN1218" s="258">
        <f t="shared" si="396"/>
        <v>0</v>
      </c>
      <c r="AO1218" s="236">
        <f t="shared" si="397"/>
        <v>4645.6955990964871</v>
      </c>
      <c r="AP1218" s="241">
        <f t="shared" si="398"/>
        <v>3.4725085765194057E-2</v>
      </c>
    </row>
    <row r="1219" spans="21:42">
      <c r="U1219" s="251">
        <v>1210</v>
      </c>
      <c r="V1219" s="252">
        <f t="shared" si="384"/>
        <v>0.58593408397670221</v>
      </c>
      <c r="W1219" s="252">
        <f t="shared" si="385"/>
        <v>4.1636407737976954E-4</v>
      </c>
      <c r="X1219" s="253">
        <f t="shared" si="386"/>
        <v>0</v>
      </c>
      <c r="Y1219" s="254">
        <f t="shared" si="399"/>
        <v>49085</v>
      </c>
      <c r="Z1219" s="255">
        <f t="shared" si="387"/>
        <v>8.7890112596505325</v>
      </c>
      <c r="AA1219" s="255">
        <f t="shared" si="388"/>
        <v>7.4945533928358517E-3</v>
      </c>
      <c r="AB1219" s="253">
        <f t="shared" si="389"/>
        <v>0</v>
      </c>
      <c r="AC1219" s="256">
        <f t="shared" si="381"/>
        <v>799.80002462819846</v>
      </c>
      <c r="AD1219" s="257">
        <f t="shared" si="382"/>
        <v>1.8286710278519478</v>
      </c>
      <c r="AE1219" s="258">
        <f t="shared" si="383"/>
        <v>0</v>
      </c>
      <c r="AF1219" s="236">
        <f t="shared" si="390"/>
        <v>801.62869565605035</v>
      </c>
      <c r="AG1219" s="237">
        <f t="shared" si="400"/>
        <v>4.9614946812901552E-2</v>
      </c>
      <c r="AH1219" s="254">
        <f t="shared" si="401"/>
        <v>39998</v>
      </c>
      <c r="AI1219" s="259">
        <f t="shared" si="391"/>
        <v>50.976265305973094</v>
      </c>
      <c r="AJ1219" s="259">
        <f t="shared" si="392"/>
        <v>1.9569111636849167E-2</v>
      </c>
      <c r="AK1219" s="253">
        <f t="shared" si="393"/>
        <v>0</v>
      </c>
      <c r="AL1219" s="256">
        <f t="shared" si="394"/>
        <v>4638.8401428435518</v>
      </c>
      <c r="AM1219" s="257">
        <f t="shared" si="395"/>
        <v>4.7748632393911974</v>
      </c>
      <c r="AN1219" s="258">
        <f t="shared" si="396"/>
        <v>0</v>
      </c>
      <c r="AO1219" s="236">
        <f t="shared" si="397"/>
        <v>4643.6150060829432</v>
      </c>
      <c r="AP1219" s="241">
        <f t="shared" si="398"/>
        <v>3.4709533999199786E-2</v>
      </c>
    </row>
    <row r="1220" spans="21:42">
      <c r="U1220" s="251">
        <v>1211</v>
      </c>
      <c r="V1220" s="252">
        <f t="shared" si="384"/>
        <v>0.58567529000376461</v>
      </c>
      <c r="W1220" s="252">
        <f t="shared" si="385"/>
        <v>4.1369419711772366E-4</v>
      </c>
      <c r="X1220" s="253">
        <f t="shared" si="386"/>
        <v>0</v>
      </c>
      <c r="Y1220" s="254">
        <f t="shared" si="399"/>
        <v>49092</v>
      </c>
      <c r="Z1220" s="255">
        <f t="shared" si="387"/>
        <v>8.7851293500564687</v>
      </c>
      <c r="AA1220" s="255">
        <f t="shared" si="388"/>
        <v>7.4464955481190259E-3</v>
      </c>
      <c r="AB1220" s="253">
        <f t="shared" si="389"/>
        <v>0</v>
      </c>
      <c r="AC1220" s="256">
        <f t="shared" si="381"/>
        <v>799.44677085513854</v>
      </c>
      <c r="AD1220" s="257">
        <f t="shared" si="382"/>
        <v>1.8169449137410423</v>
      </c>
      <c r="AE1220" s="258">
        <f t="shared" si="383"/>
        <v>0</v>
      </c>
      <c r="AF1220" s="236">
        <f t="shared" si="390"/>
        <v>801.26371576887959</v>
      </c>
      <c r="AG1220" s="237">
        <f t="shared" si="400"/>
        <v>4.9592357230233308E-2</v>
      </c>
      <c r="AH1220" s="254">
        <f t="shared" si="401"/>
        <v>40005</v>
      </c>
      <c r="AI1220" s="259">
        <f t="shared" si="391"/>
        <v>50.953750230327522</v>
      </c>
      <c r="AJ1220" s="259">
        <f t="shared" si="392"/>
        <v>1.9443627264533012E-2</v>
      </c>
      <c r="AK1220" s="253">
        <f t="shared" si="393"/>
        <v>0</v>
      </c>
      <c r="AL1220" s="256">
        <f t="shared" si="394"/>
        <v>4636.791270959804</v>
      </c>
      <c r="AM1220" s="257">
        <f t="shared" si="395"/>
        <v>4.7442450525460549</v>
      </c>
      <c r="AN1220" s="258">
        <f t="shared" si="396"/>
        <v>0</v>
      </c>
      <c r="AO1220" s="236">
        <f t="shared" si="397"/>
        <v>4641.5355160123499</v>
      </c>
      <c r="AP1220" s="241">
        <f t="shared" si="398"/>
        <v>3.4693990477350597E-2</v>
      </c>
    </row>
    <row r="1221" spans="21:42">
      <c r="U1221" s="251">
        <v>1212</v>
      </c>
      <c r="V1221" s="252">
        <f t="shared" si="384"/>
        <v>0.58541661033433356</v>
      </c>
      <c r="W1221" s="252">
        <f t="shared" si="385"/>
        <v>4.1104143711412643E-4</v>
      </c>
      <c r="X1221" s="253">
        <f t="shared" si="386"/>
        <v>0</v>
      </c>
      <c r="Y1221" s="254">
        <f t="shared" si="399"/>
        <v>49099</v>
      </c>
      <c r="Z1221" s="255">
        <f t="shared" si="387"/>
        <v>8.7812491550150042</v>
      </c>
      <c r="AA1221" s="255">
        <f t="shared" si="388"/>
        <v>7.398745868054276E-3</v>
      </c>
      <c r="AB1221" s="253">
        <f t="shared" si="389"/>
        <v>0</v>
      </c>
      <c r="AC1221" s="256">
        <f t="shared" si="381"/>
        <v>799.09367310636526</v>
      </c>
      <c r="AD1221" s="257">
        <f t="shared" si="382"/>
        <v>1.8052939918052433</v>
      </c>
      <c r="AE1221" s="258">
        <f t="shared" si="383"/>
        <v>0</v>
      </c>
      <c r="AF1221" s="236">
        <f t="shared" si="390"/>
        <v>800.89896709817049</v>
      </c>
      <c r="AG1221" s="237">
        <f t="shared" si="400"/>
        <v>4.9569781958171098E-2</v>
      </c>
      <c r="AH1221" s="254">
        <f t="shared" si="401"/>
        <v>40012</v>
      </c>
      <c r="AI1221" s="259">
        <f t="shared" si="391"/>
        <v>50.931245099087022</v>
      </c>
      <c r="AJ1221" s="259">
        <f t="shared" si="392"/>
        <v>1.9318947544363942E-2</v>
      </c>
      <c r="AK1221" s="253">
        <f t="shared" si="393"/>
        <v>0</v>
      </c>
      <c r="AL1221" s="256">
        <f t="shared" si="394"/>
        <v>4634.743304016919</v>
      </c>
      <c r="AM1221" s="257">
        <f t="shared" si="395"/>
        <v>4.7138232008248009</v>
      </c>
      <c r="AN1221" s="258">
        <f t="shared" si="396"/>
        <v>0</v>
      </c>
      <c r="AO1221" s="236">
        <f t="shared" si="397"/>
        <v>4639.4571272177436</v>
      </c>
      <c r="AP1221" s="241">
        <f t="shared" si="398"/>
        <v>3.4678455187186485E-2</v>
      </c>
    </row>
    <row r="1222" spans="21:42">
      <c r="U1222" s="251">
        <v>1213</v>
      </c>
      <c r="V1222" s="252">
        <f t="shared" si="384"/>
        <v>0.58515804491792378</v>
      </c>
      <c r="W1222" s="252">
        <f t="shared" si="385"/>
        <v>4.0840568758755761E-4</v>
      </c>
      <c r="X1222" s="253">
        <f t="shared" si="386"/>
        <v>0</v>
      </c>
      <c r="Y1222" s="254">
        <f t="shared" si="399"/>
        <v>49106</v>
      </c>
      <c r="Z1222" s="255">
        <f t="shared" si="387"/>
        <v>8.777370673768857</v>
      </c>
      <c r="AA1222" s="255">
        <f t="shared" si="388"/>
        <v>7.3513023765760374E-3</v>
      </c>
      <c r="AB1222" s="253">
        <f t="shared" si="389"/>
        <v>0</v>
      </c>
      <c r="AC1222" s="256">
        <f t="shared" si="381"/>
        <v>798.74073131296586</v>
      </c>
      <c r="AD1222" s="257">
        <f t="shared" si="382"/>
        <v>1.7937177798845529</v>
      </c>
      <c r="AE1222" s="258">
        <f t="shared" si="383"/>
        <v>0</v>
      </c>
      <c r="AF1222" s="236">
        <f t="shared" si="390"/>
        <v>800.53444909285042</v>
      </c>
      <c r="AG1222" s="237">
        <f t="shared" si="400"/>
        <v>4.9547220962607566E-2</v>
      </c>
      <c r="AH1222" s="254">
        <f t="shared" si="401"/>
        <v>40019</v>
      </c>
      <c r="AI1222" s="259">
        <f t="shared" si="391"/>
        <v>50.908749907859367</v>
      </c>
      <c r="AJ1222" s="259">
        <f t="shared" si="392"/>
        <v>1.9195067316615209E-2</v>
      </c>
      <c r="AK1222" s="253">
        <f t="shared" si="393"/>
        <v>0</v>
      </c>
      <c r="AL1222" s="256">
        <f t="shared" si="394"/>
        <v>4632.6962416152028</v>
      </c>
      <c r="AM1222" s="257">
        <f t="shared" si="395"/>
        <v>4.6835964252541116</v>
      </c>
      <c r="AN1222" s="258">
        <f t="shared" si="396"/>
        <v>0</v>
      </c>
      <c r="AO1222" s="236">
        <f t="shared" si="397"/>
        <v>4637.3798380404569</v>
      </c>
      <c r="AP1222" s="241">
        <f t="shared" si="398"/>
        <v>3.466292811630943E-2</v>
      </c>
    </row>
    <row r="1223" spans="21:42">
      <c r="U1223" s="251">
        <v>1214</v>
      </c>
      <c r="V1223" s="252">
        <f t="shared" si="384"/>
        <v>0.58489959370407252</v>
      </c>
      <c r="W1223" s="252">
        <f t="shared" si="385"/>
        <v>4.0578683946055467E-4</v>
      </c>
      <c r="X1223" s="253">
        <f t="shared" si="386"/>
        <v>0</v>
      </c>
      <c r="Y1223" s="254">
        <f t="shared" si="399"/>
        <v>49113</v>
      </c>
      <c r="Z1223" s="255">
        <f t="shared" si="387"/>
        <v>8.7734939055610877</v>
      </c>
      <c r="AA1223" s="255">
        <f t="shared" si="388"/>
        <v>7.3041631102899844E-3</v>
      </c>
      <c r="AB1223" s="253">
        <f t="shared" si="389"/>
        <v>0</v>
      </c>
      <c r="AC1223" s="256">
        <f t="shared" si="381"/>
        <v>798.38794540605898</v>
      </c>
      <c r="AD1223" s="257">
        <f t="shared" si="382"/>
        <v>1.7822157989107561</v>
      </c>
      <c r="AE1223" s="258">
        <f t="shared" si="383"/>
        <v>0</v>
      </c>
      <c r="AF1223" s="236">
        <f t="shared" si="390"/>
        <v>800.17016120496976</v>
      </c>
      <c r="AG1223" s="237">
        <f t="shared" si="400"/>
        <v>4.9524674209628632E-2</v>
      </c>
      <c r="AH1223" s="254">
        <f t="shared" si="401"/>
        <v>40026</v>
      </c>
      <c r="AI1223" s="259">
        <f t="shared" si="391"/>
        <v>50.886264652254312</v>
      </c>
      <c r="AJ1223" s="259">
        <f t="shared" si="392"/>
        <v>1.9071981454646069E-2</v>
      </c>
      <c r="AK1223" s="253">
        <f t="shared" si="393"/>
        <v>0</v>
      </c>
      <c r="AL1223" s="256">
        <f t="shared" si="394"/>
        <v>4630.6500833551418</v>
      </c>
      <c r="AM1223" s="257">
        <f t="shared" si="395"/>
        <v>4.6535634749336401</v>
      </c>
      <c r="AN1223" s="258">
        <f t="shared" si="396"/>
        <v>0</v>
      </c>
      <c r="AO1223" s="236">
        <f t="shared" si="397"/>
        <v>4635.3036468300752</v>
      </c>
      <c r="AP1223" s="241">
        <f t="shared" si="398"/>
        <v>3.4647409252383118E-2</v>
      </c>
    </row>
    <row r="1224" spans="21:42">
      <c r="U1224" s="251">
        <v>1215</v>
      </c>
      <c r="V1224" s="252">
        <f t="shared" si="384"/>
        <v>0.58464125664233857</v>
      </c>
      <c r="W1224" s="252">
        <f t="shared" si="385"/>
        <v>4.0318478435510057E-4</v>
      </c>
      <c r="X1224" s="253">
        <f t="shared" si="386"/>
        <v>0</v>
      </c>
      <c r="Y1224" s="254">
        <f t="shared" si="399"/>
        <v>49120</v>
      </c>
      <c r="Z1224" s="255">
        <f t="shared" si="387"/>
        <v>8.7696188496350782</v>
      </c>
      <c r="AA1224" s="255">
        <f t="shared" si="388"/>
        <v>7.25732611839181E-3</v>
      </c>
      <c r="AB1224" s="253">
        <f t="shared" si="389"/>
        <v>0</v>
      </c>
      <c r="AC1224" s="256">
        <f t="shared" si="381"/>
        <v>798.03531531679209</v>
      </c>
      <c r="AD1224" s="257">
        <f t="shared" si="382"/>
        <v>1.7707875728876017</v>
      </c>
      <c r="AE1224" s="258">
        <f t="shared" si="383"/>
        <v>0</v>
      </c>
      <c r="AF1224" s="236">
        <f t="shared" si="390"/>
        <v>799.80610288967966</v>
      </c>
      <c r="AG1224" s="237">
        <f t="shared" si="400"/>
        <v>4.9502141665512138E-2</v>
      </c>
      <c r="AH1224" s="254">
        <f t="shared" si="401"/>
        <v>40033</v>
      </c>
      <c r="AI1224" s="259">
        <f t="shared" si="391"/>
        <v>50.863789327883453</v>
      </c>
      <c r="AJ1224" s="259">
        <f t="shared" si="392"/>
        <v>1.8949684864689727E-2</v>
      </c>
      <c r="AK1224" s="253">
        <f t="shared" si="393"/>
        <v>0</v>
      </c>
      <c r="AL1224" s="256">
        <f t="shared" si="394"/>
        <v>4628.6048288373941</v>
      </c>
      <c r="AM1224" s="257">
        <f t="shared" si="395"/>
        <v>4.6237231069842926</v>
      </c>
      <c r="AN1224" s="258">
        <f t="shared" si="396"/>
        <v>0</v>
      </c>
      <c r="AO1224" s="236">
        <f t="shared" si="397"/>
        <v>4633.2285519443785</v>
      </c>
      <c r="AP1224" s="241">
        <f t="shared" si="398"/>
        <v>3.4631898583132481E-2</v>
      </c>
    </row>
    <row r="1225" spans="21:42">
      <c r="U1225" s="251">
        <v>1216</v>
      </c>
      <c r="V1225" s="252">
        <f t="shared" si="384"/>
        <v>0.58438303368230382</v>
      </c>
      <c r="W1225" s="252">
        <f t="shared" si="385"/>
        <v>4.0059941458813793E-4</v>
      </c>
      <c r="X1225" s="253">
        <f t="shared" si="386"/>
        <v>0</v>
      </c>
      <c r="Y1225" s="254">
        <f t="shared" si="399"/>
        <v>49127</v>
      </c>
      <c r="Z1225" s="255">
        <f t="shared" si="387"/>
        <v>8.7657455052345572</v>
      </c>
      <c r="AA1225" s="255">
        <f t="shared" si="388"/>
        <v>7.2107894625864826E-3</v>
      </c>
      <c r="AB1225" s="253">
        <f t="shared" si="389"/>
        <v>0</v>
      </c>
      <c r="AC1225" s="256">
        <f t="shared" ref="AC1225:AC1288" si="402">Z1225*10^15/10^6*10^(-6)*線量率定数</f>
        <v>797.68284097634455</v>
      </c>
      <c r="AD1225" s="257">
        <f t="shared" ref="AD1225:AD1288" si="403">AA1225*10^15/10^6*10^(-6)*線量率定数</f>
        <v>1.7594326288711015</v>
      </c>
      <c r="AE1225" s="258">
        <f t="shared" ref="AE1225:AE1288" si="404">AB1225*10^15/10^6*10^(-6)*線量率定数</f>
        <v>0</v>
      </c>
      <c r="AF1225" s="236">
        <f t="shared" si="390"/>
        <v>799.44227360521563</v>
      </c>
      <c r="AG1225" s="237">
        <f t="shared" si="400"/>
        <v>4.9479623296726845E-2</v>
      </c>
      <c r="AH1225" s="254">
        <f t="shared" si="401"/>
        <v>40040</v>
      </c>
      <c r="AI1225" s="259">
        <f t="shared" si="391"/>
        <v>50.841323930360431</v>
      </c>
      <c r="AJ1225" s="259">
        <f t="shared" si="392"/>
        <v>1.8828172485642482E-2</v>
      </c>
      <c r="AK1225" s="253">
        <f t="shared" si="393"/>
        <v>0</v>
      </c>
      <c r="AL1225" s="256">
        <f t="shared" si="394"/>
        <v>4626.5604776627997</v>
      </c>
      <c r="AM1225" s="257">
        <f t="shared" si="395"/>
        <v>4.5940740864967653</v>
      </c>
      <c r="AN1225" s="258">
        <f t="shared" si="396"/>
        <v>0</v>
      </c>
      <c r="AO1225" s="236">
        <f t="shared" si="397"/>
        <v>4631.1545517492968</v>
      </c>
      <c r="AP1225" s="241">
        <f t="shared" si="398"/>
        <v>3.4616396096343365E-2</v>
      </c>
    </row>
    <row r="1226" spans="21:42">
      <c r="U1226" s="251">
        <v>1217</v>
      </c>
      <c r="V1226" s="252">
        <f t="shared" ref="V1226:V1289" si="405">2.71828^(-0.69315/Cs137半減期*(U1226*7/365.25))</f>
        <v>0.58412492477357214</v>
      </c>
      <c r="W1226" s="252">
        <f t="shared" ref="W1226:W1289" si="406">2.71828^(-0.69315/Cs134半減期*(U1226*7/365.25))</f>
        <v>3.9803062316711292E-4</v>
      </c>
      <c r="X1226" s="253">
        <f t="shared" ref="X1226:X1289" si="407">2.71828^(-0.69315/I131半減期*(U1226*7/365.25))</f>
        <v>0</v>
      </c>
      <c r="Y1226" s="254">
        <f t="shared" si="399"/>
        <v>49134</v>
      </c>
      <c r="Z1226" s="255">
        <f t="shared" ref="Z1226:Z1289" si="408">放出量_福一*V1226</f>
        <v>8.7618738716035818</v>
      </c>
      <c r="AA1226" s="255">
        <f t="shared" ref="AA1226:AA1289" si="409">放出量_福一*W1226</f>
        <v>7.164551217008033E-3</v>
      </c>
      <c r="AB1226" s="253">
        <f t="shared" ref="AB1226:AB1289" si="410">放出量_福一*X1226</f>
        <v>0</v>
      </c>
      <c r="AC1226" s="256">
        <f t="shared" si="402"/>
        <v>797.33052231592592</v>
      </c>
      <c r="AD1226" s="257">
        <f t="shared" si="403"/>
        <v>1.7481504969499599</v>
      </c>
      <c r="AE1226" s="258">
        <f t="shared" si="404"/>
        <v>0</v>
      </c>
      <c r="AF1226" s="236">
        <f t="shared" ref="AF1226:AF1289" si="411">AC1226+AD1226+AE1226</f>
        <v>799.07867281287588</v>
      </c>
      <c r="AG1226" s="237">
        <f t="shared" si="400"/>
        <v>4.9457119069931041E-2</v>
      </c>
      <c r="AH1226" s="254">
        <f t="shared" si="401"/>
        <v>40047</v>
      </c>
      <c r="AI1226" s="259">
        <f t="shared" ref="AI1226:AI1289" si="412">放出量_チェル*V1226</f>
        <v>50.818868455300773</v>
      </c>
      <c r="AJ1226" s="259">
        <f t="shared" ref="AJ1226:AJ1289" si="413">放出量_チェル*W1226</f>
        <v>1.8707439288854308E-2</v>
      </c>
      <c r="AK1226" s="253">
        <f t="shared" ref="AK1226:AK1289" si="414">放出量_チェル*X1226</f>
        <v>0</v>
      </c>
      <c r="AL1226" s="256">
        <f t="shared" ref="AL1226:AL1289" si="415">AI1226*10^15/10^6*10^(-6)*線量率定数2</f>
        <v>4624.5170294323698</v>
      </c>
      <c r="AM1226" s="257">
        <f t="shared" ref="AM1226:AM1289" si="416">AJ1226*10^15/10^6*10^(-6)*線量率定数2</f>
        <v>4.5646151864804505</v>
      </c>
      <c r="AN1226" s="258">
        <f t="shared" ref="AN1226:AN1289" si="417">AK1226*10^15/10^6*10^(-6)*線量率定数2</f>
        <v>0</v>
      </c>
      <c r="AO1226" s="236">
        <f t="shared" ref="AO1226:AO1289" si="418">AL1226+AM1226+AN1226</f>
        <v>4629.0816446188501</v>
      </c>
      <c r="AP1226" s="241">
        <f t="shared" ref="AP1226:AP1289" si="419">AO1226/133785</f>
        <v>3.4600901779862095E-2</v>
      </c>
    </row>
    <row r="1227" spans="21:42">
      <c r="U1227" s="251">
        <v>1218</v>
      </c>
      <c r="V1227" s="252">
        <f t="shared" si="405"/>
        <v>0.58386692986576938</v>
      </c>
      <c r="W1227" s="252">
        <f t="shared" si="406"/>
        <v>3.9547830378554815E-4</v>
      </c>
      <c r="X1227" s="253">
        <f t="shared" si="407"/>
        <v>0</v>
      </c>
      <c r="Y1227" s="254">
        <f t="shared" ref="Y1227:Y1290" si="420">Y1226+7</f>
        <v>49141</v>
      </c>
      <c r="Z1227" s="255">
        <f t="shared" si="408"/>
        <v>8.7580039479865412</v>
      </c>
      <c r="AA1227" s="255">
        <f t="shared" si="409"/>
        <v>7.1186094681398668E-3</v>
      </c>
      <c r="AB1227" s="253">
        <f t="shared" si="410"/>
        <v>0</v>
      </c>
      <c r="AC1227" s="256">
        <f t="shared" si="402"/>
        <v>796.97835926677521</v>
      </c>
      <c r="AD1227" s="257">
        <f t="shared" si="403"/>
        <v>1.7369407102261274</v>
      </c>
      <c r="AE1227" s="258">
        <f t="shared" si="404"/>
        <v>0</v>
      </c>
      <c r="AF1227" s="236">
        <f t="shared" si="411"/>
        <v>798.71529997700134</v>
      </c>
      <c r="AG1227" s="237">
        <f t="shared" ref="AG1227:AG1290" si="421">AF1227/16157</f>
        <v>4.9434628951971364E-2</v>
      </c>
      <c r="AH1227" s="254">
        <f t="shared" ref="AH1227:AH1290" si="422">AH1226+7</f>
        <v>40054</v>
      </c>
      <c r="AI1227" s="259">
        <f t="shared" si="412"/>
        <v>50.796422898321936</v>
      </c>
      <c r="AJ1227" s="259">
        <f t="shared" si="413"/>
        <v>1.8587480277920763E-2</v>
      </c>
      <c r="AK1227" s="253">
        <f t="shared" si="414"/>
        <v>0</v>
      </c>
      <c r="AL1227" s="256">
        <f t="shared" si="415"/>
        <v>4622.4744837472963</v>
      </c>
      <c r="AM1227" s="257">
        <f t="shared" si="416"/>
        <v>4.5353451878126645</v>
      </c>
      <c r="AN1227" s="258">
        <f t="shared" si="417"/>
        <v>0</v>
      </c>
      <c r="AO1227" s="236">
        <f t="shared" si="418"/>
        <v>4627.009828935109</v>
      </c>
      <c r="AP1227" s="241">
        <f t="shared" si="419"/>
        <v>3.4585415621595166E-2</v>
      </c>
    </row>
    <row r="1228" spans="21:42">
      <c r="U1228" s="251">
        <v>1219</v>
      </c>
      <c r="V1228" s="252">
        <f t="shared" si="405"/>
        <v>0.58360904890854415</v>
      </c>
      <c r="W1228" s="252">
        <f t="shared" si="406"/>
        <v>3.9294235081864152E-4</v>
      </c>
      <c r="X1228" s="253">
        <f t="shared" si="407"/>
        <v>0</v>
      </c>
      <c r="Y1228" s="254">
        <f t="shared" si="420"/>
        <v>49148</v>
      </c>
      <c r="Z1228" s="255">
        <f t="shared" si="408"/>
        <v>8.7541357336281624</v>
      </c>
      <c r="AA1228" s="255">
        <f t="shared" si="409"/>
        <v>7.072962314735547E-3</v>
      </c>
      <c r="AB1228" s="253">
        <f t="shared" si="410"/>
        <v>0</v>
      </c>
      <c r="AC1228" s="256">
        <f t="shared" si="402"/>
        <v>796.62635176016272</v>
      </c>
      <c r="AD1228" s="257">
        <f t="shared" si="403"/>
        <v>1.7258028047954732</v>
      </c>
      <c r="AE1228" s="258">
        <f t="shared" si="404"/>
        <v>0</v>
      </c>
      <c r="AF1228" s="236">
        <f t="shared" si="411"/>
        <v>798.35215456495814</v>
      </c>
      <c r="AG1228" s="237">
        <f t="shared" si="421"/>
        <v>4.9412152909881671E-2</v>
      </c>
      <c r="AH1228" s="254">
        <f t="shared" si="422"/>
        <v>40061</v>
      </c>
      <c r="AI1228" s="259">
        <f t="shared" si="412"/>
        <v>50.773987255043338</v>
      </c>
      <c r="AJ1228" s="259">
        <f t="shared" si="413"/>
        <v>1.846829048847615E-2</v>
      </c>
      <c r="AK1228" s="253">
        <f t="shared" si="414"/>
        <v>0</v>
      </c>
      <c r="AL1228" s="256">
        <f t="shared" si="415"/>
        <v>4620.4328402089432</v>
      </c>
      <c r="AM1228" s="257">
        <f t="shared" si="416"/>
        <v>4.5062628791881805</v>
      </c>
      <c r="AN1228" s="258">
        <f t="shared" si="417"/>
        <v>0</v>
      </c>
      <c r="AO1228" s="236">
        <f t="shared" si="418"/>
        <v>4624.9391030881316</v>
      </c>
      <c r="AP1228" s="241">
        <f t="shared" si="419"/>
        <v>3.4569937609508779E-2</v>
      </c>
    </row>
    <row r="1229" spans="21:42">
      <c r="U1229" s="251">
        <v>1220</v>
      </c>
      <c r="V1229" s="252">
        <f t="shared" si="405"/>
        <v>0.58335128185156682</v>
      </c>
      <c r="W1229" s="252">
        <f t="shared" si="406"/>
        <v>3.9042265931889768E-4</v>
      </c>
      <c r="X1229" s="253">
        <f t="shared" si="407"/>
        <v>0</v>
      </c>
      <c r="Y1229" s="254">
        <f t="shared" si="420"/>
        <v>49155</v>
      </c>
      <c r="Z1229" s="255">
        <f t="shared" si="408"/>
        <v>8.7502692277735026</v>
      </c>
      <c r="AA1229" s="255">
        <f t="shared" si="409"/>
        <v>7.0276078677401583E-3</v>
      </c>
      <c r="AB1229" s="253">
        <f t="shared" si="410"/>
        <v>0</v>
      </c>
      <c r="AC1229" s="256">
        <f t="shared" si="402"/>
        <v>796.27449972738873</v>
      </c>
      <c r="AD1229" s="257">
        <f t="shared" si="403"/>
        <v>1.7147363197285985</v>
      </c>
      <c r="AE1229" s="258">
        <f t="shared" si="404"/>
        <v>0</v>
      </c>
      <c r="AF1229" s="236">
        <f t="shared" si="411"/>
        <v>797.98923604711729</v>
      </c>
      <c r="AG1229" s="237">
        <f t="shared" si="421"/>
        <v>4.9389690910881801E-2</v>
      </c>
      <c r="AH1229" s="254">
        <f t="shared" si="422"/>
        <v>40068</v>
      </c>
      <c r="AI1229" s="259">
        <f t="shared" si="412"/>
        <v>50.751561521086316</v>
      </c>
      <c r="AJ1229" s="259">
        <f t="shared" si="413"/>
        <v>1.8349864987988192E-2</v>
      </c>
      <c r="AK1229" s="253">
        <f t="shared" si="414"/>
        <v>0</v>
      </c>
      <c r="AL1229" s="256">
        <f t="shared" si="415"/>
        <v>4618.3920984188544</v>
      </c>
      <c r="AM1229" s="257">
        <f t="shared" si="416"/>
        <v>4.4773670570691184</v>
      </c>
      <c r="AN1229" s="258">
        <f t="shared" si="417"/>
        <v>0</v>
      </c>
      <c r="AO1229" s="236">
        <f t="shared" si="418"/>
        <v>4622.8694654759238</v>
      </c>
      <c r="AP1229" s="241">
        <f t="shared" si="419"/>
        <v>3.4554467731628534E-2</v>
      </c>
    </row>
    <row r="1230" spans="21:42">
      <c r="U1230" s="251">
        <v>1221</v>
      </c>
      <c r="V1230" s="252">
        <f t="shared" si="405"/>
        <v>0.58309362864453029</v>
      </c>
      <c r="W1230" s="252">
        <f t="shared" si="406"/>
        <v>3.879191250117816E-4</v>
      </c>
      <c r="X1230" s="253">
        <f t="shared" si="407"/>
        <v>0</v>
      </c>
      <c r="Y1230" s="254">
        <f t="shared" si="420"/>
        <v>49162</v>
      </c>
      <c r="Z1230" s="255">
        <f t="shared" si="408"/>
        <v>8.7464044296679546</v>
      </c>
      <c r="AA1230" s="255">
        <f t="shared" si="409"/>
        <v>6.9825442502120692E-3</v>
      </c>
      <c r="AB1230" s="253">
        <f t="shared" si="410"/>
        <v>0</v>
      </c>
      <c r="AC1230" s="256">
        <f t="shared" si="402"/>
        <v>795.92280309978389</v>
      </c>
      <c r="AD1230" s="257">
        <f t="shared" si="403"/>
        <v>1.7037407970517449</v>
      </c>
      <c r="AE1230" s="258">
        <f t="shared" si="404"/>
        <v>0</v>
      </c>
      <c r="AF1230" s="236">
        <f t="shared" si="411"/>
        <v>797.62654389683564</v>
      </c>
      <c r="AG1230" s="237">
        <f t="shared" si="421"/>
        <v>4.936724292237641E-2</v>
      </c>
      <c r="AH1230" s="254">
        <f t="shared" si="422"/>
        <v>40075</v>
      </c>
      <c r="AI1230" s="259">
        <f t="shared" si="412"/>
        <v>50.729145692074134</v>
      </c>
      <c r="AJ1230" s="259">
        <f t="shared" si="413"/>
        <v>1.8232198875553735E-2</v>
      </c>
      <c r="AK1230" s="253">
        <f t="shared" si="414"/>
        <v>0</v>
      </c>
      <c r="AL1230" s="256">
        <f t="shared" si="415"/>
        <v>4616.3522579787459</v>
      </c>
      <c r="AM1230" s="257">
        <f t="shared" si="416"/>
        <v>4.4486565256351112</v>
      </c>
      <c r="AN1230" s="258">
        <f t="shared" si="417"/>
        <v>0</v>
      </c>
      <c r="AO1230" s="236">
        <f t="shared" si="418"/>
        <v>4620.8009145043807</v>
      </c>
      <c r="AP1230" s="241">
        <f t="shared" si="419"/>
        <v>3.4539005976039025E-2</v>
      </c>
    </row>
    <row r="1231" spans="21:42">
      <c r="U1231" s="251">
        <v>1222</v>
      </c>
      <c r="V1231" s="252">
        <f t="shared" si="405"/>
        <v>0.58283608923714958</v>
      </c>
      <c r="W1231" s="252">
        <f t="shared" si="406"/>
        <v>3.8543164429140575E-4</v>
      </c>
      <c r="X1231" s="253">
        <f t="shared" si="407"/>
        <v>0</v>
      </c>
      <c r="Y1231" s="254">
        <f t="shared" si="420"/>
        <v>49169</v>
      </c>
      <c r="Z1231" s="255">
        <f t="shared" si="408"/>
        <v>8.7425413385572437</v>
      </c>
      <c r="AA1231" s="255">
        <f t="shared" si="409"/>
        <v>6.9377695972453034E-3</v>
      </c>
      <c r="AB1231" s="253">
        <f t="shared" si="410"/>
        <v>0</v>
      </c>
      <c r="AC1231" s="256">
        <f t="shared" si="402"/>
        <v>795.5712618087091</v>
      </c>
      <c r="AD1231" s="257">
        <f t="shared" si="403"/>
        <v>1.692815781727854</v>
      </c>
      <c r="AE1231" s="258">
        <f t="shared" si="404"/>
        <v>0</v>
      </c>
      <c r="AF1231" s="236">
        <f t="shared" si="411"/>
        <v>797.26407759043695</v>
      </c>
      <c r="AG1231" s="237">
        <f t="shared" si="421"/>
        <v>4.9344808911953766E-2</v>
      </c>
      <c r="AH1231" s="254">
        <f t="shared" si="422"/>
        <v>40082</v>
      </c>
      <c r="AI1231" s="259">
        <f t="shared" si="412"/>
        <v>50.706739763632015</v>
      </c>
      <c r="AJ1231" s="259">
        <f t="shared" si="413"/>
        <v>1.811528728169607E-2</v>
      </c>
      <c r="AK1231" s="253">
        <f t="shared" si="414"/>
        <v>0</v>
      </c>
      <c r="AL1231" s="256">
        <f t="shared" si="415"/>
        <v>4614.3133184905137</v>
      </c>
      <c r="AM1231" s="257">
        <f t="shared" si="416"/>
        <v>4.4201300967338408</v>
      </c>
      <c r="AN1231" s="258">
        <f t="shared" si="417"/>
        <v>0</v>
      </c>
      <c r="AO1231" s="236">
        <f t="shared" si="418"/>
        <v>4618.7334485872479</v>
      </c>
      <c r="AP1231" s="241">
        <f t="shared" si="419"/>
        <v>3.4523552330883493E-2</v>
      </c>
    </row>
    <row r="1232" spans="21:42">
      <c r="U1232" s="251">
        <v>1223</v>
      </c>
      <c r="V1232" s="252">
        <f t="shared" si="405"/>
        <v>0.58257866357916188</v>
      </c>
      <c r="W1232" s="252">
        <f t="shared" si="406"/>
        <v>3.8296011421624291E-4</v>
      </c>
      <c r="X1232" s="253">
        <f t="shared" si="407"/>
        <v>0</v>
      </c>
      <c r="Y1232" s="254">
        <f t="shared" si="420"/>
        <v>49176</v>
      </c>
      <c r="Z1232" s="255">
        <f t="shared" si="408"/>
        <v>8.7386799536874289</v>
      </c>
      <c r="AA1232" s="255">
        <f t="shared" si="409"/>
        <v>6.8932820558923729E-3</v>
      </c>
      <c r="AB1232" s="253">
        <f t="shared" si="410"/>
        <v>0</v>
      </c>
      <c r="AC1232" s="256">
        <f t="shared" si="402"/>
        <v>795.21987578555604</v>
      </c>
      <c r="AD1232" s="257">
        <f t="shared" si="403"/>
        <v>1.6819608216377391</v>
      </c>
      <c r="AE1232" s="258">
        <f t="shared" si="404"/>
        <v>0</v>
      </c>
      <c r="AF1232" s="236">
        <f t="shared" si="411"/>
        <v>796.90183660719379</v>
      </c>
      <c r="AG1232" s="237">
        <f t="shared" si="421"/>
        <v>4.932238884738465E-2</v>
      </c>
      <c r="AH1232" s="254">
        <f t="shared" si="422"/>
        <v>40089</v>
      </c>
      <c r="AI1232" s="259">
        <f t="shared" si="412"/>
        <v>50.684343731387081</v>
      </c>
      <c r="AJ1232" s="259">
        <f t="shared" si="413"/>
        <v>1.7999125368163418E-2</v>
      </c>
      <c r="AK1232" s="253">
        <f t="shared" si="414"/>
        <v>0</v>
      </c>
      <c r="AL1232" s="256">
        <f t="shared" si="415"/>
        <v>4612.2752795562237</v>
      </c>
      <c r="AM1232" s="257">
        <f t="shared" si="416"/>
        <v>4.3917865898318729</v>
      </c>
      <c r="AN1232" s="258">
        <f t="shared" si="417"/>
        <v>0</v>
      </c>
      <c r="AO1232" s="236">
        <f t="shared" si="418"/>
        <v>4616.6670661460557</v>
      </c>
      <c r="AP1232" s="241">
        <f t="shared" si="419"/>
        <v>3.450810678436339E-2</v>
      </c>
    </row>
    <row r="1233" spans="21:42">
      <c r="U1233" s="251">
        <v>1224</v>
      </c>
      <c r="V1233" s="252">
        <f t="shared" si="405"/>
        <v>0.58232135162032683</v>
      </c>
      <c r="W1233" s="252">
        <f t="shared" si="406"/>
        <v>3.8050443250486335E-4</v>
      </c>
      <c r="X1233" s="253">
        <f t="shared" si="407"/>
        <v>0</v>
      </c>
      <c r="Y1233" s="254">
        <f t="shared" si="420"/>
        <v>49183</v>
      </c>
      <c r="Z1233" s="255">
        <f t="shared" si="408"/>
        <v>8.7348202743049033</v>
      </c>
      <c r="AA1233" s="255">
        <f t="shared" si="409"/>
        <v>6.8490797850875402E-3</v>
      </c>
      <c r="AB1233" s="253">
        <f t="shared" si="410"/>
        <v>0</v>
      </c>
      <c r="AC1233" s="256">
        <f t="shared" si="402"/>
        <v>794.8686449617461</v>
      </c>
      <c r="AD1233" s="257">
        <f t="shared" si="403"/>
        <v>1.6711754675613597</v>
      </c>
      <c r="AE1233" s="258">
        <f t="shared" si="404"/>
        <v>0</v>
      </c>
      <c r="AF1233" s="236">
        <f t="shared" si="411"/>
        <v>796.5398204293075</v>
      </c>
      <c r="AG1233" s="237">
        <f t="shared" si="421"/>
        <v>4.9299982696621121E-2</v>
      </c>
      <c r="AH1233" s="254">
        <f t="shared" si="422"/>
        <v>40096</v>
      </c>
      <c r="AI1233" s="259">
        <f t="shared" si="412"/>
        <v>50.661957590968434</v>
      </c>
      <c r="AJ1233" s="259">
        <f t="shared" si="413"/>
        <v>1.7883708327728579E-2</v>
      </c>
      <c r="AK1233" s="253">
        <f t="shared" si="414"/>
        <v>0</v>
      </c>
      <c r="AL1233" s="256">
        <f t="shared" si="415"/>
        <v>4610.2381407781268</v>
      </c>
      <c r="AM1233" s="257">
        <f t="shared" si="416"/>
        <v>4.3636248319657724</v>
      </c>
      <c r="AN1233" s="258">
        <f t="shared" si="417"/>
        <v>0</v>
      </c>
      <c r="AO1233" s="236">
        <f t="shared" si="418"/>
        <v>4614.6017656100921</v>
      </c>
      <c r="AP1233" s="241">
        <f t="shared" si="419"/>
        <v>3.4492669324738143E-2</v>
      </c>
    </row>
    <row r="1234" spans="21:42">
      <c r="U1234" s="251">
        <v>1225</v>
      </c>
      <c r="V1234" s="252">
        <f t="shared" si="405"/>
        <v>0.58206415331042582</v>
      </c>
      <c r="W1234" s="252">
        <f t="shared" si="406"/>
        <v>3.7806449753170535E-4</v>
      </c>
      <c r="X1234" s="253">
        <f t="shared" si="407"/>
        <v>0</v>
      </c>
      <c r="Y1234" s="254">
        <f t="shared" si="420"/>
        <v>49190</v>
      </c>
      <c r="Z1234" s="255">
        <f t="shared" si="408"/>
        <v>8.7309622996563867</v>
      </c>
      <c r="AA1234" s="255">
        <f t="shared" si="409"/>
        <v>6.8051609555706966E-3</v>
      </c>
      <c r="AB1234" s="253">
        <f t="shared" si="410"/>
        <v>0</v>
      </c>
      <c r="AC1234" s="256">
        <f t="shared" si="402"/>
        <v>794.51756926873122</v>
      </c>
      <c r="AD1234" s="257">
        <f t="shared" si="403"/>
        <v>1.6604592731592496</v>
      </c>
      <c r="AE1234" s="258">
        <f t="shared" si="404"/>
        <v>0</v>
      </c>
      <c r="AF1234" s="236">
        <f t="shared" si="411"/>
        <v>796.17802854189051</v>
      </c>
      <c r="AG1234" s="237">
        <f t="shared" si="421"/>
        <v>4.9277590427795413E-2</v>
      </c>
      <c r="AH1234" s="254">
        <f t="shared" si="422"/>
        <v>40103</v>
      </c>
      <c r="AI1234" s="259">
        <f t="shared" si="412"/>
        <v>50.639581338007048</v>
      </c>
      <c r="AJ1234" s="259">
        <f t="shared" si="413"/>
        <v>1.776903138399015E-2</v>
      </c>
      <c r="AK1234" s="253">
        <f t="shared" si="414"/>
        <v>0</v>
      </c>
      <c r="AL1234" s="256">
        <f t="shared" si="415"/>
        <v>4608.2019017586408</v>
      </c>
      <c r="AM1234" s="257">
        <f t="shared" si="416"/>
        <v>4.3356436576935966</v>
      </c>
      <c r="AN1234" s="258">
        <f t="shared" si="417"/>
        <v>0</v>
      </c>
      <c r="AO1234" s="236">
        <f t="shared" si="418"/>
        <v>4612.5375454163341</v>
      </c>
      <c r="AP1234" s="241">
        <f t="shared" si="419"/>
        <v>3.4477239940324658E-2</v>
      </c>
    </row>
    <row r="1235" spans="21:42">
      <c r="U1235" s="251">
        <v>1226</v>
      </c>
      <c r="V1235" s="252">
        <f t="shared" si="405"/>
        <v>0.58180706859926279</v>
      </c>
      <c r="W1235" s="252">
        <f t="shared" si="406"/>
        <v>3.7564020832286542E-4</v>
      </c>
      <c r="X1235" s="253">
        <f t="shared" si="407"/>
        <v>0</v>
      </c>
      <c r="Y1235" s="254">
        <f t="shared" si="420"/>
        <v>49197</v>
      </c>
      <c r="Z1235" s="255">
        <f t="shared" si="408"/>
        <v>8.7271060289889419</v>
      </c>
      <c r="AA1235" s="255">
        <f t="shared" si="409"/>
        <v>6.7615237498115776E-3</v>
      </c>
      <c r="AB1235" s="253">
        <f t="shared" si="410"/>
        <v>0</v>
      </c>
      <c r="AC1235" s="256">
        <f t="shared" si="402"/>
        <v>794.1666486379936</v>
      </c>
      <c r="AD1235" s="257">
        <f t="shared" si="403"/>
        <v>1.649811794954025</v>
      </c>
      <c r="AE1235" s="258">
        <f t="shared" si="404"/>
        <v>0</v>
      </c>
      <c r="AF1235" s="236">
        <f t="shared" si="411"/>
        <v>795.81646043294768</v>
      </c>
      <c r="AG1235" s="237">
        <f t="shared" si="421"/>
        <v>4.9255212009218771E-2</v>
      </c>
      <c r="AH1235" s="254">
        <f t="shared" si="422"/>
        <v>40110</v>
      </c>
      <c r="AI1235" s="259">
        <f t="shared" si="412"/>
        <v>50.617214968135862</v>
      </c>
      <c r="AJ1235" s="259">
        <f t="shared" si="413"/>
        <v>1.7655089791174673E-2</v>
      </c>
      <c r="AK1235" s="253">
        <f t="shared" si="414"/>
        <v>0</v>
      </c>
      <c r="AL1235" s="256">
        <f t="shared" si="415"/>
        <v>4606.1665621003631</v>
      </c>
      <c r="AM1235" s="257">
        <f t="shared" si="416"/>
        <v>4.30784190904662</v>
      </c>
      <c r="AN1235" s="258">
        <f t="shared" si="417"/>
        <v>0</v>
      </c>
      <c r="AO1235" s="236">
        <f t="shared" si="418"/>
        <v>4610.4744040094101</v>
      </c>
      <c r="AP1235" s="241">
        <f t="shared" si="419"/>
        <v>3.4461818619497028E-2</v>
      </c>
    </row>
    <row r="1236" spans="21:42">
      <c r="U1236" s="251">
        <v>1227</v>
      </c>
      <c r="V1236" s="252">
        <f t="shared" si="405"/>
        <v>0.58155009743666353</v>
      </c>
      <c r="W1236" s="252">
        <f t="shared" si="406"/>
        <v>3.7323146455192462E-4</v>
      </c>
      <c r="X1236" s="253">
        <f t="shared" si="407"/>
        <v>0</v>
      </c>
      <c r="Y1236" s="254">
        <f t="shared" si="420"/>
        <v>49204</v>
      </c>
      <c r="Z1236" s="255">
        <f t="shared" si="408"/>
        <v>8.7232514615499532</v>
      </c>
      <c r="AA1236" s="255">
        <f t="shared" si="409"/>
        <v>6.7181663619346431E-3</v>
      </c>
      <c r="AB1236" s="253">
        <f t="shared" si="410"/>
        <v>0</v>
      </c>
      <c r="AC1236" s="256">
        <f t="shared" si="402"/>
        <v>793.81588300104568</v>
      </c>
      <c r="AD1236" s="257">
        <f t="shared" si="403"/>
        <v>1.639232592312053</v>
      </c>
      <c r="AE1236" s="258">
        <f t="shared" si="404"/>
        <v>0</v>
      </c>
      <c r="AF1236" s="236">
        <f t="shared" si="411"/>
        <v>795.45511559335773</v>
      </c>
      <c r="AG1236" s="237">
        <f t="shared" si="421"/>
        <v>4.9232847409380311E-2</v>
      </c>
      <c r="AH1236" s="254">
        <f t="shared" si="422"/>
        <v>40117</v>
      </c>
      <c r="AI1236" s="259">
        <f t="shared" si="412"/>
        <v>50.594858476989728</v>
      </c>
      <c r="AJ1236" s="259">
        <f t="shared" si="413"/>
        <v>1.7541878833940455E-2</v>
      </c>
      <c r="AK1236" s="253">
        <f t="shared" si="414"/>
        <v>0</v>
      </c>
      <c r="AL1236" s="256">
        <f t="shared" si="415"/>
        <v>4604.1321214060654</v>
      </c>
      <c r="AM1236" s="257">
        <f t="shared" si="416"/>
        <v>4.2802184354814701</v>
      </c>
      <c r="AN1236" s="258">
        <f t="shared" si="417"/>
        <v>0</v>
      </c>
      <c r="AO1236" s="236">
        <f t="shared" si="418"/>
        <v>4608.4123398415468</v>
      </c>
      <c r="AP1236" s="241">
        <f t="shared" si="419"/>
        <v>3.4446405350686153E-2</v>
      </c>
    </row>
    <row r="1237" spans="21:42">
      <c r="U1237" s="251">
        <v>1228</v>
      </c>
      <c r="V1237" s="252">
        <f t="shared" si="405"/>
        <v>0.58129323977247638</v>
      </c>
      <c r="W1237" s="252">
        <f t="shared" si="406"/>
        <v>3.708381665357925E-4</v>
      </c>
      <c r="X1237" s="253">
        <f t="shared" si="407"/>
        <v>0</v>
      </c>
      <c r="Y1237" s="254">
        <f t="shared" si="420"/>
        <v>49211</v>
      </c>
      <c r="Z1237" s="255">
        <f t="shared" si="408"/>
        <v>8.7193985965871459</v>
      </c>
      <c r="AA1237" s="255">
        <f t="shared" si="409"/>
        <v>6.6750869976442652E-3</v>
      </c>
      <c r="AB1237" s="253">
        <f t="shared" si="410"/>
        <v>0</v>
      </c>
      <c r="AC1237" s="256">
        <f t="shared" si="402"/>
        <v>793.46527228943035</v>
      </c>
      <c r="AD1237" s="257">
        <f t="shared" si="403"/>
        <v>1.6287212274252008</v>
      </c>
      <c r="AE1237" s="258">
        <f t="shared" si="404"/>
        <v>0</v>
      </c>
      <c r="AF1237" s="236">
        <f t="shared" si="411"/>
        <v>795.09399351685556</v>
      </c>
      <c r="AG1237" s="237">
        <f t="shared" si="421"/>
        <v>4.9210496596945943E-2</v>
      </c>
      <c r="AH1237" s="254">
        <f t="shared" si="422"/>
        <v>40124</v>
      </c>
      <c r="AI1237" s="259">
        <f t="shared" si="412"/>
        <v>50.572511860205445</v>
      </c>
      <c r="AJ1237" s="259">
        <f t="shared" si="413"/>
        <v>1.7429393827182248E-2</v>
      </c>
      <c r="AK1237" s="253">
        <f t="shared" si="414"/>
        <v>0</v>
      </c>
      <c r="AL1237" s="256">
        <f t="shared" si="415"/>
        <v>4602.0985792786951</v>
      </c>
      <c r="AM1237" s="257">
        <f t="shared" si="416"/>
        <v>4.2527720938324682</v>
      </c>
      <c r="AN1237" s="258">
        <f t="shared" si="417"/>
        <v>0</v>
      </c>
      <c r="AO1237" s="236">
        <f t="shared" si="418"/>
        <v>4606.3513513725275</v>
      </c>
      <c r="AP1237" s="241">
        <f t="shared" si="419"/>
        <v>3.4431000122379395E-2</v>
      </c>
    </row>
    <row r="1238" spans="21:42">
      <c r="U1238" s="251">
        <v>1229</v>
      </c>
      <c r="V1238" s="252">
        <f t="shared" si="405"/>
        <v>0.58103649555657166</v>
      </c>
      <c r="W1238" s="252">
        <f t="shared" si="406"/>
        <v>3.6846021523058328E-4</v>
      </c>
      <c r="X1238" s="253">
        <f t="shared" si="407"/>
        <v>0</v>
      </c>
      <c r="Y1238" s="254">
        <f t="shared" si="420"/>
        <v>49218</v>
      </c>
      <c r="Z1238" s="255">
        <f t="shared" si="408"/>
        <v>8.7155474333485756</v>
      </c>
      <c r="AA1238" s="255">
        <f t="shared" si="409"/>
        <v>6.6322838741504995E-3</v>
      </c>
      <c r="AB1238" s="253">
        <f t="shared" si="410"/>
        <v>0</v>
      </c>
      <c r="AC1238" s="256">
        <f t="shared" si="402"/>
        <v>793.1148164347203</v>
      </c>
      <c r="AD1238" s="257">
        <f t="shared" si="403"/>
        <v>1.6182772652927218</v>
      </c>
      <c r="AE1238" s="258">
        <f t="shared" si="404"/>
        <v>0</v>
      </c>
      <c r="AF1238" s="236">
        <f t="shared" si="411"/>
        <v>794.733093700013</v>
      </c>
      <c r="AG1238" s="237">
        <f t="shared" si="421"/>
        <v>4.9188159540757136E-2</v>
      </c>
      <c r="AH1238" s="254">
        <f t="shared" si="422"/>
        <v>40131</v>
      </c>
      <c r="AI1238" s="259">
        <f t="shared" si="412"/>
        <v>50.550175113421737</v>
      </c>
      <c r="AJ1238" s="259">
        <f t="shared" si="413"/>
        <v>1.7317630115837413E-2</v>
      </c>
      <c r="AK1238" s="253">
        <f t="shared" si="414"/>
        <v>0</v>
      </c>
      <c r="AL1238" s="256">
        <f t="shared" si="415"/>
        <v>4600.0659353213778</v>
      </c>
      <c r="AM1238" s="257">
        <f t="shared" si="416"/>
        <v>4.2255017482643291</v>
      </c>
      <c r="AN1238" s="258">
        <f t="shared" si="417"/>
        <v>0</v>
      </c>
      <c r="AO1238" s="236">
        <f t="shared" si="418"/>
        <v>4604.2914370696417</v>
      </c>
      <c r="AP1238" s="241">
        <f t="shared" si="419"/>
        <v>3.4415602923120243E-2</v>
      </c>
    </row>
    <row r="1239" spans="21:42">
      <c r="U1239" s="251">
        <v>1230</v>
      </c>
      <c r="V1239" s="252">
        <f t="shared" si="405"/>
        <v>0.58077986473884158</v>
      </c>
      <c r="W1239" s="252">
        <f t="shared" si="406"/>
        <v>3.6609751222751883E-4</v>
      </c>
      <c r="X1239" s="253">
        <f t="shared" si="407"/>
        <v>0</v>
      </c>
      <c r="Y1239" s="254">
        <f t="shared" si="420"/>
        <v>49225</v>
      </c>
      <c r="Z1239" s="255">
        <f t="shared" si="408"/>
        <v>8.7116979710826232</v>
      </c>
      <c r="AA1239" s="255">
        <f t="shared" si="409"/>
        <v>6.5897552200953387E-3</v>
      </c>
      <c r="AB1239" s="253">
        <f t="shared" si="410"/>
        <v>0</v>
      </c>
      <c r="AC1239" s="256">
        <f t="shared" si="402"/>
        <v>792.76451536851857</v>
      </c>
      <c r="AD1239" s="257">
        <f t="shared" si="403"/>
        <v>1.6079002737032626</v>
      </c>
      <c r="AE1239" s="258">
        <f t="shared" si="404"/>
        <v>0</v>
      </c>
      <c r="AF1239" s="236">
        <f t="shared" si="411"/>
        <v>794.37241564222188</v>
      </c>
      <c r="AG1239" s="237">
        <f t="shared" si="421"/>
        <v>4.9165836209829915E-2</v>
      </c>
      <c r="AH1239" s="254">
        <f t="shared" si="422"/>
        <v>40138</v>
      </c>
      <c r="AI1239" s="259">
        <f t="shared" si="412"/>
        <v>50.527848232279219</v>
      </c>
      <c r="AJ1239" s="259">
        <f t="shared" si="413"/>
        <v>1.7206583074693384E-2</v>
      </c>
      <c r="AK1239" s="253">
        <f t="shared" si="414"/>
        <v>0</v>
      </c>
      <c r="AL1239" s="256">
        <f t="shared" si="415"/>
        <v>4598.0341891374082</v>
      </c>
      <c r="AM1239" s="257">
        <f t="shared" si="416"/>
        <v>4.1984062702251856</v>
      </c>
      <c r="AN1239" s="258">
        <f t="shared" si="417"/>
        <v>0</v>
      </c>
      <c r="AO1239" s="236">
        <f t="shared" si="418"/>
        <v>4602.2325954076332</v>
      </c>
      <c r="AP1239" s="241">
        <f t="shared" si="419"/>
        <v>3.4400213741507889E-2</v>
      </c>
    </row>
    <row r="1240" spans="21:42">
      <c r="U1240" s="251">
        <v>1231</v>
      </c>
      <c r="V1240" s="252">
        <f t="shared" si="405"/>
        <v>0.58052334726920096</v>
      </c>
      <c r="W1240" s="252">
        <f t="shared" si="406"/>
        <v>3.6374995974885278E-4</v>
      </c>
      <c r="X1240" s="253">
        <f t="shared" si="407"/>
        <v>0</v>
      </c>
      <c r="Y1240" s="254">
        <f t="shared" si="420"/>
        <v>49232</v>
      </c>
      <c r="Z1240" s="255">
        <f t="shared" si="408"/>
        <v>8.7078502090380141</v>
      </c>
      <c r="AA1240" s="255">
        <f t="shared" si="409"/>
        <v>6.5474992754793503E-3</v>
      </c>
      <c r="AB1240" s="253">
        <f t="shared" si="410"/>
        <v>0</v>
      </c>
      <c r="AC1240" s="256">
        <f t="shared" si="402"/>
        <v>792.41436902245925</v>
      </c>
      <c r="AD1240" s="257">
        <f t="shared" si="403"/>
        <v>1.5975898232169612</v>
      </c>
      <c r="AE1240" s="258">
        <f t="shared" si="404"/>
        <v>0</v>
      </c>
      <c r="AF1240" s="236">
        <f t="shared" si="411"/>
        <v>794.01195884567619</v>
      </c>
      <c r="AG1240" s="237">
        <f t="shared" si="421"/>
        <v>4.9143526573353725E-2</v>
      </c>
      <c r="AH1240" s="254">
        <f t="shared" si="422"/>
        <v>40145</v>
      </c>
      <c r="AI1240" s="259">
        <f t="shared" si="412"/>
        <v>50.505531212420486</v>
      </c>
      <c r="AJ1240" s="259">
        <f t="shared" si="413"/>
        <v>1.7096248108196082E-2</v>
      </c>
      <c r="AK1240" s="253">
        <f t="shared" si="414"/>
        <v>0</v>
      </c>
      <c r="AL1240" s="256">
        <f t="shared" si="415"/>
        <v>4596.0033403302641</v>
      </c>
      <c r="AM1240" s="257">
        <f t="shared" si="416"/>
        <v>4.1714845383998442</v>
      </c>
      <c r="AN1240" s="258">
        <f t="shared" si="417"/>
        <v>0</v>
      </c>
      <c r="AO1240" s="236">
        <f t="shared" si="418"/>
        <v>4600.1748248686636</v>
      </c>
      <c r="AP1240" s="241">
        <f t="shared" si="419"/>
        <v>3.4384832566196982E-2</v>
      </c>
    </row>
    <row r="1241" spans="21:42">
      <c r="U1241" s="251">
        <v>1232</v>
      </c>
      <c r="V1241" s="252">
        <f t="shared" si="405"/>
        <v>0.58026694309758642</v>
      </c>
      <c r="W1241" s="252">
        <f t="shared" si="406"/>
        <v>3.6141746064382641E-4</v>
      </c>
      <c r="X1241" s="253">
        <f t="shared" si="407"/>
        <v>0</v>
      </c>
      <c r="Y1241" s="254">
        <f t="shared" si="420"/>
        <v>49239</v>
      </c>
      <c r="Z1241" s="255">
        <f t="shared" si="408"/>
        <v>8.7040041464637969</v>
      </c>
      <c r="AA1241" s="255">
        <f t="shared" si="409"/>
        <v>6.505514291588875E-3</v>
      </c>
      <c r="AB1241" s="253">
        <f t="shared" si="410"/>
        <v>0</v>
      </c>
      <c r="AC1241" s="256">
        <f t="shared" si="402"/>
        <v>792.06437732820541</v>
      </c>
      <c r="AD1241" s="257">
        <f t="shared" si="403"/>
        <v>1.5873454871476855</v>
      </c>
      <c r="AE1241" s="258">
        <f t="shared" si="404"/>
        <v>0</v>
      </c>
      <c r="AF1241" s="236">
        <f t="shared" si="411"/>
        <v>793.65172281535308</v>
      </c>
      <c r="AG1241" s="237">
        <f t="shared" si="421"/>
        <v>4.9121230600690291E-2</v>
      </c>
      <c r="AH1241" s="254">
        <f t="shared" si="422"/>
        <v>40152</v>
      </c>
      <c r="AI1241" s="259">
        <f t="shared" si="412"/>
        <v>50.483224049490019</v>
      </c>
      <c r="AJ1241" s="259">
        <f t="shared" si="413"/>
        <v>1.698662065025984E-2</v>
      </c>
      <c r="AK1241" s="253">
        <f t="shared" si="414"/>
        <v>0</v>
      </c>
      <c r="AL1241" s="256">
        <f t="shared" si="415"/>
        <v>4593.9733885035912</v>
      </c>
      <c r="AM1241" s="257">
        <f t="shared" si="416"/>
        <v>4.1447354386634014</v>
      </c>
      <c r="AN1241" s="258">
        <f t="shared" si="417"/>
        <v>0</v>
      </c>
      <c r="AO1241" s="236">
        <f t="shared" si="418"/>
        <v>4598.1181239422549</v>
      </c>
      <c r="AP1241" s="241">
        <f t="shared" si="419"/>
        <v>3.4369459385897187E-2</v>
      </c>
    </row>
    <row r="1242" spans="21:42">
      <c r="U1242" s="251">
        <v>1233</v>
      </c>
      <c r="V1242" s="252">
        <f t="shared" si="405"/>
        <v>0.58001065217395664</v>
      </c>
      <c r="W1242" s="252">
        <f t="shared" si="406"/>
        <v>3.5909991838464734E-4</v>
      </c>
      <c r="X1242" s="253">
        <f t="shared" si="407"/>
        <v>0</v>
      </c>
      <c r="Y1242" s="254">
        <f t="shared" si="420"/>
        <v>49246</v>
      </c>
      <c r="Z1242" s="255">
        <f t="shared" si="408"/>
        <v>8.7001597826093491</v>
      </c>
      <c r="AA1242" s="255">
        <f t="shared" si="409"/>
        <v>6.463798530923652E-3</v>
      </c>
      <c r="AB1242" s="253">
        <f t="shared" si="410"/>
        <v>0</v>
      </c>
      <c r="AC1242" s="256">
        <f t="shared" si="402"/>
        <v>791.71454021745058</v>
      </c>
      <c r="AD1242" s="257">
        <f t="shared" si="403"/>
        <v>1.5771668415453712</v>
      </c>
      <c r="AE1242" s="258">
        <f t="shared" si="404"/>
        <v>0</v>
      </c>
      <c r="AF1242" s="236">
        <f t="shared" si="411"/>
        <v>793.29170705899594</v>
      </c>
      <c r="AG1242" s="237">
        <f t="shared" si="421"/>
        <v>4.9098948261372531E-2</v>
      </c>
      <c r="AH1242" s="254">
        <f t="shared" si="422"/>
        <v>40159</v>
      </c>
      <c r="AI1242" s="259">
        <f t="shared" si="412"/>
        <v>50.46092673913423</v>
      </c>
      <c r="AJ1242" s="259">
        <f t="shared" si="413"/>
        <v>1.6877696164078426E-2</v>
      </c>
      <c r="AK1242" s="253">
        <f t="shared" si="414"/>
        <v>0</v>
      </c>
      <c r="AL1242" s="256">
        <f t="shared" si="415"/>
        <v>4591.9443332612145</v>
      </c>
      <c r="AM1242" s="257">
        <f t="shared" si="416"/>
        <v>4.118157864035136</v>
      </c>
      <c r="AN1242" s="258">
        <f t="shared" si="417"/>
        <v>0</v>
      </c>
      <c r="AO1242" s="236">
        <f t="shared" si="418"/>
        <v>4596.0624911252498</v>
      </c>
      <c r="AP1242" s="241">
        <f t="shared" si="419"/>
        <v>3.4354094189372873E-2</v>
      </c>
    </row>
    <row r="1243" spans="21:42">
      <c r="U1243" s="251">
        <v>1234</v>
      </c>
      <c r="V1243" s="252">
        <f t="shared" si="405"/>
        <v>0.57975447444829253</v>
      </c>
      <c r="W1243" s="252">
        <f t="shared" si="406"/>
        <v>3.5679723706249497E-4</v>
      </c>
      <c r="X1243" s="253">
        <f t="shared" si="407"/>
        <v>0</v>
      </c>
      <c r="Y1243" s="254">
        <f t="shared" si="420"/>
        <v>49253</v>
      </c>
      <c r="Z1243" s="255">
        <f t="shared" si="408"/>
        <v>8.6963171167243871</v>
      </c>
      <c r="AA1243" s="255">
        <f t="shared" si="409"/>
        <v>6.4223502671249093E-3</v>
      </c>
      <c r="AB1243" s="253">
        <f t="shared" si="410"/>
        <v>0</v>
      </c>
      <c r="AC1243" s="256">
        <f t="shared" si="402"/>
        <v>791.3648576219191</v>
      </c>
      <c r="AD1243" s="257">
        <f t="shared" si="403"/>
        <v>1.5670534651784778</v>
      </c>
      <c r="AE1243" s="258">
        <f t="shared" si="404"/>
        <v>0</v>
      </c>
      <c r="AF1243" s="236">
        <f t="shared" si="411"/>
        <v>792.93191108709755</v>
      </c>
      <c r="AG1243" s="237">
        <f t="shared" si="421"/>
        <v>4.9076679525103521E-2</v>
      </c>
      <c r="AH1243" s="254">
        <f t="shared" si="422"/>
        <v>40166</v>
      </c>
      <c r="AI1243" s="259">
        <f t="shared" si="412"/>
        <v>50.43863927700145</v>
      </c>
      <c r="AJ1243" s="259">
        <f t="shared" si="413"/>
        <v>1.6769470141937262E-2</v>
      </c>
      <c r="AK1243" s="253">
        <f t="shared" si="414"/>
        <v>0</v>
      </c>
      <c r="AL1243" s="256">
        <f t="shared" si="415"/>
        <v>4589.9161742071319</v>
      </c>
      <c r="AM1243" s="257">
        <f t="shared" si="416"/>
        <v>4.0917507146326919</v>
      </c>
      <c r="AN1243" s="258">
        <f t="shared" si="417"/>
        <v>0</v>
      </c>
      <c r="AO1243" s="236">
        <f t="shared" si="418"/>
        <v>4594.0079249217642</v>
      </c>
      <c r="AP1243" s="241">
        <f t="shared" si="419"/>
        <v>3.4338736965442797E-2</v>
      </c>
    </row>
    <row r="1244" spans="21:42">
      <c r="U1244" s="251">
        <v>1235</v>
      </c>
      <c r="V1244" s="252">
        <f t="shared" si="405"/>
        <v>0.57949840987059709</v>
      </c>
      <c r="W1244" s="252">
        <f t="shared" si="406"/>
        <v>3.5450932138355229E-4</v>
      </c>
      <c r="X1244" s="253">
        <f t="shared" si="407"/>
        <v>0</v>
      </c>
      <c r="Y1244" s="254">
        <f t="shared" si="420"/>
        <v>49260</v>
      </c>
      <c r="Z1244" s="255">
        <f t="shared" si="408"/>
        <v>8.6924761480589563</v>
      </c>
      <c r="AA1244" s="255">
        <f t="shared" si="409"/>
        <v>6.3811677849039414E-3</v>
      </c>
      <c r="AB1244" s="253">
        <f t="shared" si="410"/>
        <v>0</v>
      </c>
      <c r="AC1244" s="256">
        <f t="shared" si="402"/>
        <v>791.01532947336489</v>
      </c>
      <c r="AD1244" s="257">
        <f t="shared" si="403"/>
        <v>1.5570049395165617</v>
      </c>
      <c r="AE1244" s="258">
        <f t="shared" si="404"/>
        <v>0</v>
      </c>
      <c r="AF1244" s="236">
        <f t="shared" si="411"/>
        <v>792.57233441288145</v>
      </c>
      <c r="AG1244" s="237">
        <f t="shared" si="421"/>
        <v>4.9054424361755368E-2</v>
      </c>
      <c r="AH1244" s="254">
        <f t="shared" si="422"/>
        <v>40173</v>
      </c>
      <c r="AI1244" s="259">
        <f t="shared" si="412"/>
        <v>50.416361658741948</v>
      </c>
      <c r="AJ1244" s="259">
        <f t="shared" si="413"/>
        <v>1.6661938105026957E-2</v>
      </c>
      <c r="AK1244" s="253">
        <f t="shared" si="414"/>
        <v>0</v>
      </c>
      <c r="AL1244" s="256">
        <f t="shared" si="415"/>
        <v>4587.8889109455167</v>
      </c>
      <c r="AM1244" s="257">
        <f t="shared" si="416"/>
        <v>4.0655128976265766</v>
      </c>
      <c r="AN1244" s="258">
        <f t="shared" si="417"/>
        <v>0</v>
      </c>
      <c r="AO1244" s="236">
        <f t="shared" si="418"/>
        <v>4591.9544238431436</v>
      </c>
      <c r="AP1244" s="241">
        <f t="shared" si="419"/>
        <v>3.4323387702979734E-2</v>
      </c>
    </row>
    <row r="1245" spans="21:42">
      <c r="U1245" s="251">
        <v>1236</v>
      </c>
      <c r="V1245" s="252">
        <f t="shared" si="405"/>
        <v>0.5792424583908955</v>
      </c>
      <c r="W1245" s="252">
        <f t="shared" si="406"/>
        <v>3.5223607666506055E-4</v>
      </c>
      <c r="X1245" s="253">
        <f t="shared" si="407"/>
        <v>0</v>
      </c>
      <c r="Y1245" s="254">
        <f t="shared" si="420"/>
        <v>49267</v>
      </c>
      <c r="Z1245" s="255">
        <f t="shared" si="408"/>
        <v>8.6886368758634323</v>
      </c>
      <c r="AA1245" s="255">
        <f t="shared" si="409"/>
        <v>6.3402493799710902E-3</v>
      </c>
      <c r="AB1245" s="253">
        <f t="shared" si="410"/>
        <v>0</v>
      </c>
      <c r="AC1245" s="256">
        <f t="shared" si="402"/>
        <v>790.66595570357219</v>
      </c>
      <c r="AD1245" s="257">
        <f t="shared" si="403"/>
        <v>1.5470208487129458</v>
      </c>
      <c r="AE1245" s="258">
        <f t="shared" si="404"/>
        <v>0</v>
      </c>
      <c r="AF1245" s="236">
        <f t="shared" si="411"/>
        <v>792.21297655228511</v>
      </c>
      <c r="AG1245" s="237">
        <f t="shared" si="421"/>
        <v>4.9032182741368148E-2</v>
      </c>
      <c r="AH1245" s="254">
        <f t="shared" si="422"/>
        <v>40180</v>
      </c>
      <c r="AI1245" s="259">
        <f t="shared" si="412"/>
        <v>50.394093880007908</v>
      </c>
      <c r="AJ1245" s="259">
        <f t="shared" si="413"/>
        <v>1.6555095603257845E-2</v>
      </c>
      <c r="AK1245" s="253">
        <f t="shared" si="414"/>
        <v>0</v>
      </c>
      <c r="AL1245" s="256">
        <f t="shared" si="415"/>
        <v>4585.8625430807197</v>
      </c>
      <c r="AM1245" s="257">
        <f t="shared" si="416"/>
        <v>4.0394433271949142</v>
      </c>
      <c r="AN1245" s="258">
        <f t="shared" si="417"/>
        <v>0</v>
      </c>
      <c r="AO1245" s="236">
        <f t="shared" si="418"/>
        <v>4589.9019864079146</v>
      </c>
      <c r="AP1245" s="241">
        <f t="shared" si="419"/>
        <v>3.4308046390910153E-2</v>
      </c>
    </row>
    <row r="1246" spans="21:42">
      <c r="U1246" s="251">
        <v>1237</v>
      </c>
      <c r="V1246" s="252">
        <f t="shared" si="405"/>
        <v>0.57898661995923484</v>
      </c>
      <c r="W1246" s="252">
        <f t="shared" si="406"/>
        <v>3.4997740883140212E-4</v>
      </c>
      <c r="X1246" s="253">
        <f t="shared" si="407"/>
        <v>0</v>
      </c>
      <c r="Y1246" s="254">
        <f t="shared" si="420"/>
        <v>49274</v>
      </c>
      <c r="Z1246" s="255">
        <f t="shared" si="408"/>
        <v>8.6847992993885228</v>
      </c>
      <c r="AA1246" s="255">
        <f t="shared" si="409"/>
        <v>6.2995933589652386E-3</v>
      </c>
      <c r="AB1246" s="253">
        <f t="shared" si="410"/>
        <v>0</v>
      </c>
      <c r="AC1246" s="256">
        <f t="shared" si="402"/>
        <v>790.31673624435541</v>
      </c>
      <c r="AD1246" s="257">
        <f t="shared" si="403"/>
        <v>1.5371007795875182</v>
      </c>
      <c r="AE1246" s="258">
        <f t="shared" si="404"/>
        <v>0</v>
      </c>
      <c r="AF1246" s="236">
        <f t="shared" si="411"/>
        <v>791.8538370239429</v>
      </c>
      <c r="AG1246" s="237">
        <f t="shared" si="421"/>
        <v>4.9009954634148846E-2</v>
      </c>
      <c r="AH1246" s="254">
        <f t="shared" si="422"/>
        <v>40187</v>
      </c>
      <c r="AI1246" s="259">
        <f t="shared" si="412"/>
        <v>50.371835936453429</v>
      </c>
      <c r="AJ1246" s="259">
        <f t="shared" si="413"/>
        <v>1.6448938215075901E-2</v>
      </c>
      <c r="AK1246" s="253">
        <f t="shared" si="414"/>
        <v>0</v>
      </c>
      <c r="AL1246" s="256">
        <f t="shared" si="415"/>
        <v>4583.8370702172615</v>
      </c>
      <c r="AM1246" s="257">
        <f t="shared" si="416"/>
        <v>4.0135409244785194</v>
      </c>
      <c r="AN1246" s="258">
        <f t="shared" si="417"/>
        <v>0</v>
      </c>
      <c r="AO1246" s="236">
        <f t="shared" si="418"/>
        <v>4587.85061114174</v>
      </c>
      <c r="AP1246" s="241">
        <f t="shared" si="419"/>
        <v>3.429271301821385E-2</v>
      </c>
    </row>
    <row r="1247" spans="21:42">
      <c r="U1247" s="251">
        <v>1238</v>
      </c>
      <c r="V1247" s="252">
        <f t="shared" si="405"/>
        <v>0.57873089452568449</v>
      </c>
      <c r="W1247" s="252">
        <f t="shared" si="406"/>
        <v>3.4773322441020708E-4</v>
      </c>
      <c r="X1247" s="253">
        <f t="shared" si="407"/>
        <v>0</v>
      </c>
      <c r="Y1247" s="254">
        <f t="shared" si="420"/>
        <v>49281</v>
      </c>
      <c r="Z1247" s="255">
        <f t="shared" si="408"/>
        <v>8.6809634178852679</v>
      </c>
      <c r="AA1247" s="255">
        <f t="shared" si="409"/>
        <v>6.2591980393837277E-3</v>
      </c>
      <c r="AB1247" s="253">
        <f t="shared" si="410"/>
        <v>0</v>
      </c>
      <c r="AC1247" s="256">
        <f t="shared" si="402"/>
        <v>789.96767102755928</v>
      </c>
      <c r="AD1247" s="257">
        <f t="shared" si="403"/>
        <v>1.5272443216096294</v>
      </c>
      <c r="AE1247" s="258">
        <f t="shared" si="404"/>
        <v>0</v>
      </c>
      <c r="AF1247" s="236">
        <f t="shared" si="411"/>
        <v>791.49491534916888</v>
      </c>
      <c r="AG1247" s="237">
        <f t="shared" si="421"/>
        <v>4.8987740010470314E-2</v>
      </c>
      <c r="AH1247" s="254">
        <f t="shared" si="422"/>
        <v>40194</v>
      </c>
      <c r="AI1247" s="259">
        <f t="shared" si="412"/>
        <v>50.349587823734552</v>
      </c>
      <c r="AJ1247" s="259">
        <f t="shared" si="413"/>
        <v>1.6343461547279732E-2</v>
      </c>
      <c r="AK1247" s="253">
        <f t="shared" si="414"/>
        <v>0</v>
      </c>
      <c r="AL1247" s="256">
        <f t="shared" si="415"/>
        <v>4581.812491959844</v>
      </c>
      <c r="AM1247" s="257">
        <f t="shared" si="416"/>
        <v>3.9878046175362543</v>
      </c>
      <c r="AN1247" s="258">
        <f t="shared" si="417"/>
        <v>0</v>
      </c>
      <c r="AO1247" s="236">
        <f t="shared" si="418"/>
        <v>4585.8002965773803</v>
      </c>
      <c r="AP1247" s="241">
        <f t="shared" si="419"/>
        <v>3.4277387573923686E-2</v>
      </c>
    </row>
    <row r="1248" spans="21:42">
      <c r="U1248" s="251">
        <v>1239</v>
      </c>
      <c r="V1248" s="252">
        <f t="shared" si="405"/>
        <v>0.57847528204033527</v>
      </c>
      <c r="W1248" s="252">
        <f t="shared" si="406"/>
        <v>3.4550343052848438E-4</v>
      </c>
      <c r="X1248" s="253">
        <f t="shared" si="407"/>
        <v>0</v>
      </c>
      <c r="Y1248" s="254">
        <f t="shared" si="420"/>
        <v>49288</v>
      </c>
      <c r="Z1248" s="255">
        <f t="shared" si="408"/>
        <v>8.6771292306050292</v>
      </c>
      <c r="AA1248" s="255">
        <f t="shared" si="409"/>
        <v>6.2190617495127189E-3</v>
      </c>
      <c r="AB1248" s="253">
        <f t="shared" si="410"/>
        <v>0</v>
      </c>
      <c r="AC1248" s="256">
        <f t="shared" si="402"/>
        <v>789.61875998505741</v>
      </c>
      <c r="AD1248" s="257">
        <f t="shared" si="403"/>
        <v>1.5174510668811032</v>
      </c>
      <c r="AE1248" s="258">
        <f t="shared" si="404"/>
        <v>0</v>
      </c>
      <c r="AF1248" s="236">
        <f t="shared" si="411"/>
        <v>791.13621105193852</v>
      </c>
      <c r="AG1248" s="237">
        <f t="shared" si="421"/>
        <v>4.8965538840870119E-2</v>
      </c>
      <c r="AH1248" s="254">
        <f t="shared" si="422"/>
        <v>40201</v>
      </c>
      <c r="AI1248" s="259">
        <f t="shared" si="412"/>
        <v>50.327349537509171</v>
      </c>
      <c r="AJ1248" s="259">
        <f t="shared" si="413"/>
        <v>1.6238661234838764E-2</v>
      </c>
      <c r="AK1248" s="253">
        <f t="shared" si="414"/>
        <v>0</v>
      </c>
      <c r="AL1248" s="256">
        <f t="shared" si="415"/>
        <v>4579.7888079133336</v>
      </c>
      <c r="AM1248" s="257">
        <f t="shared" si="416"/>
        <v>3.9622333413006579</v>
      </c>
      <c r="AN1248" s="258">
        <f t="shared" si="417"/>
        <v>0</v>
      </c>
      <c r="AO1248" s="236">
        <f t="shared" si="418"/>
        <v>4583.7510412546344</v>
      </c>
      <c r="AP1248" s="241">
        <f t="shared" si="419"/>
        <v>3.4262070047125122E-2</v>
      </c>
    </row>
    <row r="1249" spans="21:42">
      <c r="U1249" s="251">
        <v>1240</v>
      </c>
      <c r="V1249" s="252">
        <f t="shared" si="405"/>
        <v>0.57821978245330086</v>
      </c>
      <c r="W1249" s="252">
        <f t="shared" si="406"/>
        <v>3.4328793490878001E-4</v>
      </c>
      <c r="X1249" s="253">
        <f t="shared" si="407"/>
        <v>0</v>
      </c>
      <c r="Y1249" s="254">
        <f t="shared" si="420"/>
        <v>49295</v>
      </c>
      <c r="Z1249" s="255">
        <f t="shared" si="408"/>
        <v>8.6732967367995126</v>
      </c>
      <c r="AA1249" s="255">
        <f t="shared" si="409"/>
        <v>6.1791828283580402E-3</v>
      </c>
      <c r="AB1249" s="253">
        <f t="shared" si="410"/>
        <v>0</v>
      </c>
      <c r="AC1249" s="256">
        <f t="shared" si="402"/>
        <v>789.27000304875548</v>
      </c>
      <c r="AD1249" s="257">
        <f t="shared" si="403"/>
        <v>1.5077206101193616</v>
      </c>
      <c r="AE1249" s="258">
        <f t="shared" si="404"/>
        <v>0</v>
      </c>
      <c r="AF1249" s="236">
        <f t="shared" si="411"/>
        <v>790.77772365887483</v>
      </c>
      <c r="AG1249" s="237">
        <f t="shared" si="421"/>
        <v>4.8943351096049692E-2</v>
      </c>
      <c r="AH1249" s="254">
        <f t="shared" si="422"/>
        <v>40208</v>
      </c>
      <c r="AI1249" s="259">
        <f t="shared" si="412"/>
        <v>50.305121073437178</v>
      </c>
      <c r="AJ1249" s="259">
        <f t="shared" si="413"/>
        <v>1.6134532940712661E-2</v>
      </c>
      <c r="AK1249" s="253">
        <f t="shared" si="414"/>
        <v>0</v>
      </c>
      <c r="AL1249" s="256">
        <f t="shared" si="415"/>
        <v>4577.7660176827831</v>
      </c>
      <c r="AM1249" s="257">
        <f t="shared" si="416"/>
        <v>3.9368260375338888</v>
      </c>
      <c r="AN1249" s="258">
        <f t="shared" si="417"/>
        <v>0</v>
      </c>
      <c r="AO1249" s="236">
        <f t="shared" si="418"/>
        <v>4581.7028437203171</v>
      </c>
      <c r="AP1249" s="241">
        <f t="shared" si="419"/>
        <v>3.4246760426956062E-2</v>
      </c>
    </row>
    <row r="1250" spans="21:42">
      <c r="U1250" s="251">
        <v>1241</v>
      </c>
      <c r="V1250" s="252">
        <f t="shared" si="405"/>
        <v>0.57796439571471658</v>
      </c>
      <c r="W1250" s="252">
        <f t="shared" si="406"/>
        <v>3.410866458653556E-4</v>
      </c>
      <c r="X1250" s="253">
        <f t="shared" si="407"/>
        <v>0</v>
      </c>
      <c r="Y1250" s="254">
        <f t="shared" si="420"/>
        <v>49302</v>
      </c>
      <c r="Z1250" s="255">
        <f t="shared" si="408"/>
        <v>8.6694659357207495</v>
      </c>
      <c r="AA1250" s="255">
        <f t="shared" si="409"/>
        <v>6.1395596255764007E-3</v>
      </c>
      <c r="AB1250" s="253">
        <f t="shared" si="410"/>
        <v>0</v>
      </c>
      <c r="AC1250" s="256">
        <f t="shared" si="402"/>
        <v>788.92140015058828</v>
      </c>
      <c r="AD1250" s="257">
        <f t="shared" si="403"/>
        <v>1.4980525486406415</v>
      </c>
      <c r="AE1250" s="258">
        <f t="shared" si="404"/>
        <v>0</v>
      </c>
      <c r="AF1250" s="236">
        <f t="shared" si="411"/>
        <v>790.41945269922894</v>
      </c>
      <c r="AG1250" s="237">
        <f t="shared" si="421"/>
        <v>4.8921176746873116E-2</v>
      </c>
      <c r="AH1250" s="254">
        <f t="shared" si="422"/>
        <v>40215</v>
      </c>
      <c r="AI1250" s="259">
        <f t="shared" si="412"/>
        <v>50.282902427180346</v>
      </c>
      <c r="AJ1250" s="259">
        <f t="shared" si="413"/>
        <v>1.6031072355671715E-2</v>
      </c>
      <c r="AK1250" s="253">
        <f t="shared" si="414"/>
        <v>0</v>
      </c>
      <c r="AL1250" s="256">
        <f t="shared" si="415"/>
        <v>4575.7441208734108</v>
      </c>
      <c r="AM1250" s="257">
        <f t="shared" si="416"/>
        <v>3.9115816547838982</v>
      </c>
      <c r="AN1250" s="258">
        <f t="shared" si="417"/>
        <v>0</v>
      </c>
      <c r="AO1250" s="236">
        <f t="shared" si="418"/>
        <v>4579.6557025281945</v>
      </c>
      <c r="AP1250" s="241">
        <f t="shared" si="419"/>
        <v>3.4231458702606382E-2</v>
      </c>
    </row>
    <row r="1251" spans="21:42">
      <c r="U1251" s="251">
        <v>1242</v>
      </c>
      <c r="V1251" s="252">
        <f t="shared" si="405"/>
        <v>0.57770912177473976</v>
      </c>
      <c r="W1251" s="252">
        <f t="shared" si="406"/>
        <v>3.3889947230039745E-4</v>
      </c>
      <c r="X1251" s="253">
        <f t="shared" si="407"/>
        <v>0</v>
      </c>
      <c r="Y1251" s="254">
        <f t="shared" si="420"/>
        <v>49309</v>
      </c>
      <c r="Z1251" s="255">
        <f t="shared" si="408"/>
        <v>8.6656368266210961</v>
      </c>
      <c r="AA1251" s="255">
        <f t="shared" si="409"/>
        <v>6.1001905014071538E-3</v>
      </c>
      <c r="AB1251" s="253">
        <f t="shared" si="410"/>
        <v>0</v>
      </c>
      <c r="AC1251" s="256">
        <f t="shared" si="402"/>
        <v>788.57295122251969</v>
      </c>
      <c r="AD1251" s="257">
        <f t="shared" si="403"/>
        <v>1.4884464823433452</v>
      </c>
      <c r="AE1251" s="258">
        <f t="shared" si="404"/>
        <v>0</v>
      </c>
      <c r="AF1251" s="236">
        <f t="shared" si="411"/>
        <v>790.061397704863</v>
      </c>
      <c r="AG1251" s="237">
        <f t="shared" si="421"/>
        <v>4.8899015764366095E-2</v>
      </c>
      <c r="AH1251" s="254">
        <f t="shared" si="422"/>
        <v>40222</v>
      </c>
      <c r="AI1251" s="259">
        <f t="shared" si="412"/>
        <v>50.260693594402362</v>
      </c>
      <c r="AJ1251" s="259">
        <f t="shared" si="413"/>
        <v>1.592827519811868E-2</v>
      </c>
      <c r="AK1251" s="253">
        <f t="shared" si="414"/>
        <v>0</v>
      </c>
      <c r="AL1251" s="256">
        <f t="shared" si="415"/>
        <v>4573.7231170906143</v>
      </c>
      <c r="AM1251" s="257">
        <f t="shared" si="416"/>
        <v>3.8864991483409574</v>
      </c>
      <c r="AN1251" s="258">
        <f t="shared" si="417"/>
        <v>0</v>
      </c>
      <c r="AO1251" s="236">
        <f t="shared" si="418"/>
        <v>4577.6096162389549</v>
      </c>
      <c r="AP1251" s="241">
        <f t="shared" si="419"/>
        <v>3.4216164863317675E-2</v>
      </c>
    </row>
    <row r="1252" spans="21:42">
      <c r="U1252" s="251">
        <v>1243</v>
      </c>
      <c r="V1252" s="252">
        <f t="shared" si="405"/>
        <v>0.57745396058354959</v>
      </c>
      <c r="W1252" s="252">
        <f t="shared" si="406"/>
        <v>3.3672632370024226E-4</v>
      </c>
      <c r="X1252" s="253">
        <f t="shared" si="407"/>
        <v>0</v>
      </c>
      <c r="Y1252" s="254">
        <f t="shared" si="420"/>
        <v>49316</v>
      </c>
      <c r="Z1252" s="255">
        <f t="shared" si="408"/>
        <v>8.6618094087532445</v>
      </c>
      <c r="AA1252" s="255">
        <f t="shared" si="409"/>
        <v>6.0610738266043606E-3</v>
      </c>
      <c r="AB1252" s="253">
        <f t="shared" si="410"/>
        <v>0</v>
      </c>
      <c r="AC1252" s="256">
        <f t="shared" si="402"/>
        <v>788.2246561965452</v>
      </c>
      <c r="AD1252" s="257">
        <f t="shared" si="403"/>
        <v>1.4789020136914639</v>
      </c>
      <c r="AE1252" s="258">
        <f t="shared" si="404"/>
        <v>0</v>
      </c>
      <c r="AF1252" s="236">
        <f t="shared" si="411"/>
        <v>789.70355821023668</v>
      </c>
      <c r="AG1252" s="237">
        <f t="shared" si="421"/>
        <v>4.8876868119715089E-2</v>
      </c>
      <c r="AH1252" s="254">
        <f t="shared" si="422"/>
        <v>40229</v>
      </c>
      <c r="AI1252" s="259">
        <f t="shared" si="412"/>
        <v>50.238494570768815</v>
      </c>
      <c r="AJ1252" s="259">
        <f t="shared" si="413"/>
        <v>1.5826137213911386E-2</v>
      </c>
      <c r="AK1252" s="253">
        <f t="shared" si="414"/>
        <v>0</v>
      </c>
      <c r="AL1252" s="256">
        <f t="shared" si="415"/>
        <v>4571.7030059399613</v>
      </c>
      <c r="AM1252" s="257">
        <f t="shared" si="416"/>
        <v>3.8615774801943776</v>
      </c>
      <c r="AN1252" s="258">
        <f t="shared" si="417"/>
        <v>0</v>
      </c>
      <c r="AO1252" s="236">
        <f t="shared" si="418"/>
        <v>4575.5645834201559</v>
      </c>
      <c r="AP1252" s="241">
        <f t="shared" si="419"/>
        <v>3.42008788983829E-2</v>
      </c>
    </row>
    <row r="1253" spans="21:42">
      <c r="U1253" s="251">
        <v>1244</v>
      </c>
      <c r="V1253" s="252">
        <f t="shared" si="405"/>
        <v>0.57719891209134766</v>
      </c>
      <c r="W1253" s="252">
        <f t="shared" si="406"/>
        <v>3.3456711013163588E-4</v>
      </c>
      <c r="X1253" s="253">
        <f t="shared" si="407"/>
        <v>0</v>
      </c>
      <c r="Y1253" s="254">
        <f t="shared" si="420"/>
        <v>49323</v>
      </c>
      <c r="Z1253" s="255">
        <f t="shared" si="408"/>
        <v>8.6579836813702151</v>
      </c>
      <c r="AA1253" s="255">
        <f t="shared" si="409"/>
        <v>6.0222079823694461E-3</v>
      </c>
      <c r="AB1253" s="253">
        <f t="shared" si="410"/>
        <v>0</v>
      </c>
      <c r="AC1253" s="256">
        <f t="shared" si="402"/>
        <v>787.8765150046894</v>
      </c>
      <c r="AD1253" s="257">
        <f t="shared" si="403"/>
        <v>1.4694187476981448</v>
      </c>
      <c r="AE1253" s="258">
        <f t="shared" si="404"/>
        <v>0</v>
      </c>
      <c r="AF1253" s="236">
        <f t="shared" si="411"/>
        <v>789.34593375238751</v>
      </c>
      <c r="AG1253" s="237">
        <f t="shared" si="421"/>
        <v>4.8854733784266108E-2</v>
      </c>
      <c r="AH1253" s="254">
        <f t="shared" si="422"/>
        <v>40236</v>
      </c>
      <c r="AI1253" s="259">
        <f t="shared" si="412"/>
        <v>50.216305351947248</v>
      </c>
      <c r="AJ1253" s="259">
        <f t="shared" si="413"/>
        <v>1.5724654176186886E-2</v>
      </c>
      <c r="AK1253" s="253">
        <f t="shared" si="414"/>
        <v>0</v>
      </c>
      <c r="AL1253" s="256">
        <f t="shared" si="415"/>
        <v>4569.6837870271993</v>
      </c>
      <c r="AM1253" s="257">
        <f t="shared" si="416"/>
        <v>3.8368156189895997</v>
      </c>
      <c r="AN1253" s="258">
        <f t="shared" si="417"/>
        <v>0</v>
      </c>
      <c r="AO1253" s="236">
        <f t="shared" si="418"/>
        <v>4573.5206026461892</v>
      </c>
      <c r="AP1253" s="241">
        <f t="shared" si="419"/>
        <v>3.4185600797146089E-2</v>
      </c>
    </row>
    <row r="1254" spans="21:42">
      <c r="U1254" s="251">
        <v>1245</v>
      </c>
      <c r="V1254" s="252">
        <f t="shared" si="405"/>
        <v>0.57694397624835747</v>
      </c>
      <c r="W1254" s="252">
        <f t="shared" si="406"/>
        <v>3.3242174223800886E-4</v>
      </c>
      <c r="X1254" s="253">
        <f t="shared" si="407"/>
        <v>0</v>
      </c>
      <c r="Y1254" s="254">
        <f t="shared" si="420"/>
        <v>49330</v>
      </c>
      <c r="Z1254" s="255">
        <f t="shared" si="408"/>
        <v>8.6541596437253627</v>
      </c>
      <c r="AA1254" s="255">
        <f t="shared" si="409"/>
        <v>5.9835913602841592E-3</v>
      </c>
      <c r="AB1254" s="253">
        <f t="shared" si="410"/>
        <v>0</v>
      </c>
      <c r="AC1254" s="256">
        <f t="shared" si="402"/>
        <v>787.52852757900803</v>
      </c>
      <c r="AD1254" s="257">
        <f t="shared" si="403"/>
        <v>1.4599962919093348</v>
      </c>
      <c r="AE1254" s="258">
        <f t="shared" si="404"/>
        <v>0</v>
      </c>
      <c r="AF1254" s="236">
        <f t="shared" si="411"/>
        <v>788.98852387091733</v>
      </c>
      <c r="AG1254" s="237">
        <f t="shared" si="421"/>
        <v>4.8832612729523883E-2</v>
      </c>
      <c r="AH1254" s="254">
        <f t="shared" si="422"/>
        <v>40243</v>
      </c>
      <c r="AI1254" s="259">
        <f t="shared" si="412"/>
        <v>50.194125933607097</v>
      </c>
      <c r="AJ1254" s="259">
        <f t="shared" si="413"/>
        <v>1.5623821885186417E-2</v>
      </c>
      <c r="AK1254" s="253">
        <f t="shared" si="414"/>
        <v>0</v>
      </c>
      <c r="AL1254" s="256">
        <f t="shared" si="415"/>
        <v>4567.6654599582453</v>
      </c>
      <c r="AM1254" s="257">
        <f t="shared" si="416"/>
        <v>3.8122125399854849</v>
      </c>
      <c r="AN1254" s="258">
        <f t="shared" si="417"/>
        <v>0</v>
      </c>
      <c r="AO1254" s="236">
        <f t="shared" si="418"/>
        <v>4571.4776724982312</v>
      </c>
      <c r="AP1254" s="241">
        <f t="shared" si="419"/>
        <v>3.4170330549001988E-2</v>
      </c>
    </row>
    <row r="1255" spans="21:42">
      <c r="U1255" s="251">
        <v>1246</v>
      </c>
      <c r="V1255" s="252">
        <f t="shared" si="405"/>
        <v>0.57668915300482393</v>
      </c>
      <c r="W1255" s="252">
        <f t="shared" si="406"/>
        <v>3.302901312357786E-4</v>
      </c>
      <c r="X1255" s="253">
        <f t="shared" si="407"/>
        <v>0</v>
      </c>
      <c r="Y1255" s="254">
        <f t="shared" si="420"/>
        <v>49337</v>
      </c>
      <c r="Z1255" s="255">
        <f t="shared" si="408"/>
        <v>8.650337295072358</v>
      </c>
      <c r="AA1255" s="255">
        <f t="shared" si="409"/>
        <v>5.9452223622440152E-3</v>
      </c>
      <c r="AB1255" s="253">
        <f t="shared" si="410"/>
        <v>0</v>
      </c>
      <c r="AC1255" s="256">
        <f t="shared" si="402"/>
        <v>787.18069385158446</v>
      </c>
      <c r="AD1255" s="257">
        <f t="shared" si="403"/>
        <v>1.4506342563875398</v>
      </c>
      <c r="AE1255" s="258">
        <f t="shared" si="404"/>
        <v>0</v>
      </c>
      <c r="AF1255" s="236">
        <f t="shared" si="411"/>
        <v>788.63132810797197</v>
      </c>
      <c r="AG1255" s="237">
        <f t="shared" si="421"/>
        <v>4.8810504927150583E-2</v>
      </c>
      <c r="AH1255" s="254">
        <f t="shared" si="422"/>
        <v>40250</v>
      </c>
      <c r="AI1255" s="259">
        <f t="shared" si="412"/>
        <v>50.171956311419684</v>
      </c>
      <c r="AJ1255" s="259">
        <f t="shared" si="413"/>
        <v>1.5523636168081594E-2</v>
      </c>
      <c r="AK1255" s="253">
        <f t="shared" si="414"/>
        <v>0</v>
      </c>
      <c r="AL1255" s="256">
        <f t="shared" si="415"/>
        <v>4565.6480243391916</v>
      </c>
      <c r="AM1255" s="257">
        <f t="shared" si="416"/>
        <v>3.7877672250119092</v>
      </c>
      <c r="AN1255" s="258">
        <f t="shared" si="417"/>
        <v>0</v>
      </c>
      <c r="AO1255" s="236">
        <f t="shared" si="418"/>
        <v>4569.4357915642031</v>
      </c>
      <c r="AP1255" s="241">
        <f t="shared" si="419"/>
        <v>3.4155068143395771E-2</v>
      </c>
    </row>
    <row r="1256" spans="21:42">
      <c r="U1256" s="251">
        <v>1247</v>
      </c>
      <c r="V1256" s="252">
        <f t="shared" si="405"/>
        <v>0.57643444231101482</v>
      </c>
      <c r="W1256" s="252">
        <f t="shared" si="406"/>
        <v>3.2817218891067584E-4</v>
      </c>
      <c r="X1256" s="253">
        <f t="shared" si="407"/>
        <v>0</v>
      </c>
      <c r="Y1256" s="254">
        <f t="shared" si="420"/>
        <v>49344</v>
      </c>
      <c r="Z1256" s="255">
        <f t="shared" si="408"/>
        <v>8.6465166346652218</v>
      </c>
      <c r="AA1256" s="255">
        <f t="shared" si="409"/>
        <v>5.9070994003921655E-3</v>
      </c>
      <c r="AB1256" s="253">
        <f t="shared" si="410"/>
        <v>0</v>
      </c>
      <c r="AC1256" s="256">
        <f t="shared" si="402"/>
        <v>786.83301375453516</v>
      </c>
      <c r="AD1256" s="257">
        <f t="shared" si="403"/>
        <v>1.4413322536956883</v>
      </c>
      <c r="AE1256" s="258">
        <f t="shared" si="404"/>
        <v>0</v>
      </c>
      <c r="AF1256" s="236">
        <f t="shared" si="411"/>
        <v>788.27434600823085</v>
      </c>
      <c r="AG1256" s="237">
        <f t="shared" si="421"/>
        <v>4.8788410348965208E-2</v>
      </c>
      <c r="AH1256" s="254">
        <f t="shared" si="422"/>
        <v>40257</v>
      </c>
      <c r="AI1256" s="259">
        <f t="shared" si="412"/>
        <v>50.149796481058289</v>
      </c>
      <c r="AJ1256" s="259">
        <f t="shared" si="413"/>
        <v>1.5424092878801764E-2</v>
      </c>
      <c r="AK1256" s="253">
        <f t="shared" si="414"/>
        <v>0</v>
      </c>
      <c r="AL1256" s="256">
        <f t="shared" si="415"/>
        <v>4563.6314797763034</v>
      </c>
      <c r="AM1256" s="257">
        <f t="shared" si="416"/>
        <v>3.7634786624276297</v>
      </c>
      <c r="AN1256" s="258">
        <f t="shared" si="417"/>
        <v>0</v>
      </c>
      <c r="AO1256" s="236">
        <f t="shared" si="418"/>
        <v>4567.394958438731</v>
      </c>
      <c r="AP1256" s="241">
        <f t="shared" si="419"/>
        <v>3.4139813569822708E-2</v>
      </c>
    </row>
    <row r="1257" spans="21:42">
      <c r="U1257" s="251">
        <v>1248</v>
      </c>
      <c r="V1257" s="252">
        <f t="shared" si="405"/>
        <v>0.57617984411721934</v>
      </c>
      <c r="W1257" s="252">
        <f t="shared" si="406"/>
        <v>3.2606782761409394E-4</v>
      </c>
      <c r="X1257" s="253">
        <f t="shared" si="407"/>
        <v>0</v>
      </c>
      <c r="Y1257" s="254">
        <f t="shared" si="420"/>
        <v>49351</v>
      </c>
      <c r="Z1257" s="255">
        <f t="shared" si="408"/>
        <v>8.6426976617582909</v>
      </c>
      <c r="AA1257" s="255">
        <f t="shared" si="409"/>
        <v>5.8692208970536905E-3</v>
      </c>
      <c r="AB1257" s="253">
        <f t="shared" si="410"/>
        <v>0</v>
      </c>
      <c r="AC1257" s="256">
        <f t="shared" si="402"/>
        <v>786.48548722000453</v>
      </c>
      <c r="AD1257" s="257">
        <f t="shared" si="403"/>
        <v>1.4320898988811004</v>
      </c>
      <c r="AE1257" s="258">
        <f t="shared" si="404"/>
        <v>0</v>
      </c>
      <c r="AF1257" s="236">
        <f t="shared" si="411"/>
        <v>787.91757711888567</v>
      </c>
      <c r="AG1257" s="237">
        <f t="shared" si="421"/>
        <v>4.8766328966942232E-2</v>
      </c>
      <c r="AH1257" s="254">
        <f t="shared" si="422"/>
        <v>40264</v>
      </c>
      <c r="AI1257" s="259">
        <f t="shared" si="412"/>
        <v>50.127646438198084</v>
      </c>
      <c r="AJ1257" s="259">
        <f t="shared" si="413"/>
        <v>1.5325187897862415E-2</v>
      </c>
      <c r="AK1257" s="253">
        <f t="shared" si="414"/>
        <v>0</v>
      </c>
      <c r="AL1257" s="256">
        <f t="shared" si="415"/>
        <v>4561.6158258760252</v>
      </c>
      <c r="AM1257" s="257">
        <f t="shared" si="416"/>
        <v>3.7393458470784293</v>
      </c>
      <c r="AN1257" s="258">
        <f t="shared" si="417"/>
        <v>0</v>
      </c>
      <c r="AO1257" s="236">
        <f t="shared" si="418"/>
        <v>4565.3551717231039</v>
      </c>
      <c r="AP1257" s="241">
        <f t="shared" si="419"/>
        <v>3.4124566817827891E-2</v>
      </c>
    </row>
    <row r="1258" spans="21:42">
      <c r="U1258" s="251">
        <v>1249</v>
      </c>
      <c r="V1258" s="252">
        <f t="shared" si="405"/>
        <v>0.57592535837374859</v>
      </c>
      <c r="W1258" s="252">
        <f t="shared" si="406"/>
        <v>3.2397696025946083E-4</v>
      </c>
      <c r="X1258" s="253">
        <f t="shared" si="407"/>
        <v>0</v>
      </c>
      <c r="Y1258" s="254">
        <f t="shared" si="420"/>
        <v>49358</v>
      </c>
      <c r="Z1258" s="255">
        <f t="shared" si="408"/>
        <v>8.6388803756062291</v>
      </c>
      <c r="AA1258" s="255">
        <f t="shared" si="409"/>
        <v>5.8315852846702945E-3</v>
      </c>
      <c r="AB1258" s="253">
        <f t="shared" si="410"/>
        <v>0</v>
      </c>
      <c r="AC1258" s="256">
        <f t="shared" si="402"/>
        <v>786.13811418016689</v>
      </c>
      <c r="AD1258" s="257">
        <f t="shared" si="403"/>
        <v>1.4229068094595518</v>
      </c>
      <c r="AE1258" s="258">
        <f t="shared" si="404"/>
        <v>0</v>
      </c>
      <c r="AF1258" s="236">
        <f t="shared" si="411"/>
        <v>787.5610209896264</v>
      </c>
      <c r="AG1258" s="237">
        <f t="shared" si="421"/>
        <v>4.8744260753210769E-2</v>
      </c>
      <c r="AH1258" s="254">
        <f t="shared" si="422"/>
        <v>40271</v>
      </c>
      <c r="AI1258" s="259">
        <f t="shared" si="412"/>
        <v>50.10550617851613</v>
      </c>
      <c r="AJ1258" s="259">
        <f t="shared" si="413"/>
        <v>1.5226917132194659E-2</v>
      </c>
      <c r="AK1258" s="253">
        <f t="shared" si="414"/>
        <v>0</v>
      </c>
      <c r="AL1258" s="256">
        <f t="shared" si="415"/>
        <v>4559.6010622449667</v>
      </c>
      <c r="AM1258" s="257">
        <f t="shared" si="416"/>
        <v>3.7153677802554967</v>
      </c>
      <c r="AN1258" s="258">
        <f t="shared" si="417"/>
        <v>0</v>
      </c>
      <c r="AO1258" s="236">
        <f t="shared" si="418"/>
        <v>4563.316430025222</v>
      </c>
      <c r="AP1258" s="241">
        <f t="shared" si="419"/>
        <v>3.410932787700581E-2</v>
      </c>
    </row>
    <row r="1259" spans="21:42">
      <c r="U1259" s="251">
        <v>1250</v>
      </c>
      <c r="V1259" s="252">
        <f t="shared" si="405"/>
        <v>0.57567098503093583</v>
      </c>
      <c r="W1259" s="252">
        <f t="shared" si="406"/>
        <v>3.2189950031863738E-4</v>
      </c>
      <c r="X1259" s="253">
        <f t="shared" si="407"/>
        <v>0</v>
      </c>
      <c r="Y1259" s="254">
        <f t="shared" si="420"/>
        <v>49365</v>
      </c>
      <c r="Z1259" s="255">
        <f t="shared" si="408"/>
        <v>8.6350647754640377</v>
      </c>
      <c r="AA1259" s="255">
        <f t="shared" si="409"/>
        <v>5.7941910057354726E-3</v>
      </c>
      <c r="AB1259" s="253">
        <f t="shared" si="410"/>
        <v>0</v>
      </c>
      <c r="AC1259" s="256">
        <f t="shared" si="402"/>
        <v>785.79089456722738</v>
      </c>
      <c r="AD1259" s="257">
        <f t="shared" si="403"/>
        <v>1.4137826053994551</v>
      </c>
      <c r="AE1259" s="258">
        <f t="shared" si="404"/>
        <v>0</v>
      </c>
      <c r="AF1259" s="236">
        <f t="shared" si="411"/>
        <v>787.20467717262682</v>
      </c>
      <c r="AG1259" s="237">
        <f t="shared" si="421"/>
        <v>4.872220568005365E-2</v>
      </c>
      <c r="AH1259" s="254">
        <f t="shared" si="422"/>
        <v>40278</v>
      </c>
      <c r="AI1259" s="259">
        <f t="shared" si="412"/>
        <v>50.083375697691416</v>
      </c>
      <c r="AJ1259" s="259">
        <f t="shared" si="413"/>
        <v>1.5129276514975957E-2</v>
      </c>
      <c r="AK1259" s="253">
        <f t="shared" si="414"/>
        <v>0</v>
      </c>
      <c r="AL1259" s="256">
        <f t="shared" si="415"/>
        <v>4557.5871884899179</v>
      </c>
      <c r="AM1259" s="257">
        <f t="shared" si="416"/>
        <v>3.6915434696541332</v>
      </c>
      <c r="AN1259" s="258">
        <f t="shared" si="417"/>
        <v>0</v>
      </c>
      <c r="AO1259" s="236">
        <f t="shared" si="418"/>
        <v>4561.2787319595718</v>
      </c>
      <c r="AP1259" s="241">
        <f t="shared" si="419"/>
        <v>3.4094096737000201E-2</v>
      </c>
    </row>
    <row r="1260" spans="21:42">
      <c r="U1260" s="251">
        <v>1251</v>
      </c>
      <c r="V1260" s="252">
        <f t="shared" si="405"/>
        <v>0.57541672403913635</v>
      </c>
      <c r="W1260" s="252">
        <f t="shared" si="406"/>
        <v>3.198353618183333E-4</v>
      </c>
      <c r="X1260" s="253">
        <f t="shared" si="407"/>
        <v>0</v>
      </c>
      <c r="Y1260" s="254">
        <f t="shared" si="420"/>
        <v>49372</v>
      </c>
      <c r="Z1260" s="255">
        <f t="shared" si="408"/>
        <v>8.6312508605870448</v>
      </c>
      <c r="AA1260" s="255">
        <f t="shared" si="409"/>
        <v>5.7570365127299992E-3</v>
      </c>
      <c r="AB1260" s="253">
        <f t="shared" si="410"/>
        <v>0</v>
      </c>
      <c r="AC1260" s="256">
        <f t="shared" si="402"/>
        <v>785.44382831342102</v>
      </c>
      <c r="AD1260" s="257">
        <f t="shared" si="403"/>
        <v>1.4047169091061196</v>
      </c>
      <c r="AE1260" s="258">
        <f t="shared" si="404"/>
        <v>0</v>
      </c>
      <c r="AF1260" s="236">
        <f t="shared" si="411"/>
        <v>786.84854522252715</v>
      </c>
      <c r="AG1260" s="237">
        <f t="shared" si="421"/>
        <v>4.8700163719906368E-2</v>
      </c>
      <c r="AH1260" s="254">
        <f t="shared" si="422"/>
        <v>40285</v>
      </c>
      <c r="AI1260" s="259">
        <f t="shared" si="412"/>
        <v>50.061254991404866</v>
      </c>
      <c r="AJ1260" s="259">
        <f t="shared" si="413"/>
        <v>1.5032262005461665E-2</v>
      </c>
      <c r="AK1260" s="253">
        <f t="shared" si="414"/>
        <v>0</v>
      </c>
      <c r="AL1260" s="256">
        <f t="shared" si="415"/>
        <v>4555.5742042178417</v>
      </c>
      <c r="AM1260" s="257">
        <f t="shared" si="416"/>
        <v>3.6678719293326463</v>
      </c>
      <c r="AN1260" s="258">
        <f t="shared" si="417"/>
        <v>0</v>
      </c>
      <c r="AO1260" s="236">
        <f t="shared" si="418"/>
        <v>4559.242076147174</v>
      </c>
      <c r="AP1260" s="241">
        <f t="shared" si="419"/>
        <v>3.4078873387503636E-2</v>
      </c>
    </row>
    <row r="1261" spans="21:42">
      <c r="U1261" s="251">
        <v>1252</v>
      </c>
      <c r="V1261" s="252">
        <f t="shared" si="405"/>
        <v>0.57516257534872717</v>
      </c>
      <c r="W1261" s="252">
        <f t="shared" si="406"/>
        <v>3.1778445933655121E-4</v>
      </c>
      <c r="X1261" s="253">
        <f t="shared" si="407"/>
        <v>0</v>
      </c>
      <c r="Y1261" s="254">
        <f t="shared" si="420"/>
        <v>49379</v>
      </c>
      <c r="Z1261" s="255">
        <f t="shared" si="408"/>
        <v>8.6274386302309072</v>
      </c>
      <c r="AA1261" s="255">
        <f t="shared" si="409"/>
        <v>5.7201202680579218E-3</v>
      </c>
      <c r="AB1261" s="253">
        <f t="shared" si="410"/>
        <v>0</v>
      </c>
      <c r="AC1261" s="256">
        <f t="shared" si="402"/>
        <v>785.09691535101251</v>
      </c>
      <c r="AD1261" s="257">
        <f t="shared" si="403"/>
        <v>1.3957093454061327</v>
      </c>
      <c r="AE1261" s="258">
        <f t="shared" si="404"/>
        <v>0</v>
      </c>
      <c r="AF1261" s="236">
        <f t="shared" si="411"/>
        <v>786.4926246964186</v>
      </c>
      <c r="AG1261" s="237">
        <f t="shared" si="421"/>
        <v>4.8678134845356102E-2</v>
      </c>
      <c r="AH1261" s="254">
        <f t="shared" si="422"/>
        <v>40292</v>
      </c>
      <c r="AI1261" s="259">
        <f t="shared" si="412"/>
        <v>50.039144055339264</v>
      </c>
      <c r="AJ1261" s="259">
        <f t="shared" si="413"/>
        <v>1.4935869588817907E-2</v>
      </c>
      <c r="AK1261" s="253">
        <f t="shared" si="414"/>
        <v>0</v>
      </c>
      <c r="AL1261" s="256">
        <f t="shared" si="415"/>
        <v>4553.5621090358727</v>
      </c>
      <c r="AM1261" s="257">
        <f t="shared" si="416"/>
        <v>3.6443521796715688</v>
      </c>
      <c r="AN1261" s="258">
        <f t="shared" si="417"/>
        <v>0</v>
      </c>
      <c r="AO1261" s="236">
        <f t="shared" si="418"/>
        <v>4557.2064612155446</v>
      </c>
      <c r="AP1261" s="241">
        <f t="shared" si="419"/>
        <v>3.4063657818257237E-2</v>
      </c>
    </row>
    <row r="1262" spans="21:42">
      <c r="U1262" s="251">
        <v>1253</v>
      </c>
      <c r="V1262" s="252">
        <f t="shared" si="405"/>
        <v>0.57490853891010707</v>
      </c>
      <c r="W1262" s="252">
        <f t="shared" si="406"/>
        <v>3.1574670799905115E-4</v>
      </c>
      <c r="X1262" s="253">
        <f t="shared" si="407"/>
        <v>0</v>
      </c>
      <c r="Y1262" s="254">
        <f t="shared" si="420"/>
        <v>49386</v>
      </c>
      <c r="Z1262" s="255">
        <f t="shared" si="408"/>
        <v>8.6236280836516066</v>
      </c>
      <c r="AA1262" s="255">
        <f t="shared" si="409"/>
        <v>5.6834407439829209E-3</v>
      </c>
      <c r="AB1262" s="253">
        <f t="shared" si="410"/>
        <v>0</v>
      </c>
      <c r="AC1262" s="256">
        <f t="shared" si="402"/>
        <v>784.75015561229623</v>
      </c>
      <c r="AD1262" s="257">
        <f t="shared" si="403"/>
        <v>1.3867595415318328</v>
      </c>
      <c r="AE1262" s="258">
        <f t="shared" si="404"/>
        <v>0</v>
      </c>
      <c r="AF1262" s="236">
        <f t="shared" si="411"/>
        <v>786.13691515382811</v>
      </c>
      <c r="AG1262" s="237">
        <f t="shared" si="421"/>
        <v>4.8656119029140812E-2</v>
      </c>
      <c r="AH1262" s="254">
        <f t="shared" si="422"/>
        <v>40299</v>
      </c>
      <c r="AI1262" s="259">
        <f t="shared" si="412"/>
        <v>50.017042885179315</v>
      </c>
      <c r="AJ1262" s="259">
        <f t="shared" si="413"/>
        <v>1.4840095275955404E-2</v>
      </c>
      <c r="AK1262" s="253">
        <f t="shared" si="414"/>
        <v>0</v>
      </c>
      <c r="AL1262" s="256">
        <f t="shared" si="415"/>
        <v>4551.5509025513174</v>
      </c>
      <c r="AM1262" s="257">
        <f t="shared" si="416"/>
        <v>3.6209832473331187</v>
      </c>
      <c r="AN1262" s="258">
        <f t="shared" si="417"/>
        <v>0</v>
      </c>
      <c r="AO1262" s="236">
        <f t="shared" si="418"/>
        <v>4555.1718857986507</v>
      </c>
      <c r="AP1262" s="241">
        <f t="shared" si="419"/>
        <v>3.4048450019050346E-2</v>
      </c>
    </row>
    <row r="1263" spans="21:42">
      <c r="U1263" s="251">
        <v>1254</v>
      </c>
      <c r="V1263" s="252">
        <f t="shared" si="405"/>
        <v>0.57465461467369727</v>
      </c>
      <c r="W1263" s="252">
        <f t="shared" si="406"/>
        <v>3.1372202347583825E-4</v>
      </c>
      <c r="X1263" s="253">
        <f t="shared" si="407"/>
        <v>0</v>
      </c>
      <c r="Y1263" s="254">
        <f t="shared" si="420"/>
        <v>49393</v>
      </c>
      <c r="Z1263" s="255">
        <f t="shared" si="408"/>
        <v>8.6198192201054589</v>
      </c>
      <c r="AA1263" s="255">
        <f t="shared" si="409"/>
        <v>5.6469964225650884E-3</v>
      </c>
      <c r="AB1263" s="253">
        <f t="shared" si="410"/>
        <v>0</v>
      </c>
      <c r="AC1263" s="256">
        <f t="shared" si="402"/>
        <v>784.40354902959677</v>
      </c>
      <c r="AD1263" s="257">
        <f t="shared" si="403"/>
        <v>1.3778671271058816</v>
      </c>
      <c r="AE1263" s="258">
        <f t="shared" si="404"/>
        <v>0</v>
      </c>
      <c r="AF1263" s="236">
        <f t="shared" si="411"/>
        <v>785.78141615670268</v>
      </c>
      <c r="AG1263" s="237">
        <f t="shared" si="421"/>
        <v>4.8634116244148214E-2</v>
      </c>
      <c r="AH1263" s="254">
        <f t="shared" si="422"/>
        <v>40306</v>
      </c>
      <c r="AI1263" s="259">
        <f t="shared" si="412"/>
        <v>49.994951476611661</v>
      </c>
      <c r="AJ1263" s="259">
        <f t="shared" si="413"/>
        <v>1.4744935103364398E-2</v>
      </c>
      <c r="AK1263" s="253">
        <f t="shared" si="414"/>
        <v>0</v>
      </c>
      <c r="AL1263" s="256">
        <f t="shared" si="415"/>
        <v>4549.5405843716608</v>
      </c>
      <c r="AM1263" s="257">
        <f t="shared" si="416"/>
        <v>3.5977641652209131</v>
      </c>
      <c r="AN1263" s="258">
        <f t="shared" si="417"/>
        <v>0</v>
      </c>
      <c r="AO1263" s="236">
        <f t="shared" si="418"/>
        <v>4553.1383485368815</v>
      </c>
      <c r="AP1263" s="241">
        <f t="shared" si="419"/>
        <v>3.4033249979720306E-2</v>
      </c>
    </row>
    <row r="1264" spans="21:42">
      <c r="U1264" s="251">
        <v>1255</v>
      </c>
      <c r="V1264" s="252">
        <f t="shared" si="405"/>
        <v>0.57440080258994042</v>
      </c>
      <c r="W1264" s="252">
        <f t="shared" si="406"/>
        <v>3.1171032197767259E-4</v>
      </c>
      <c r="X1264" s="253">
        <f t="shared" si="407"/>
        <v>0</v>
      </c>
      <c r="Y1264" s="254">
        <f t="shared" si="420"/>
        <v>49400</v>
      </c>
      <c r="Z1264" s="255">
        <f t="shared" si="408"/>
        <v>8.6160120388491066</v>
      </c>
      <c r="AA1264" s="255">
        <f t="shared" si="409"/>
        <v>5.6107857955981066E-3</v>
      </c>
      <c r="AB1264" s="253">
        <f t="shared" si="410"/>
        <v>0</v>
      </c>
      <c r="AC1264" s="256">
        <f t="shared" si="402"/>
        <v>784.05709553526867</v>
      </c>
      <c r="AD1264" s="257">
        <f t="shared" si="403"/>
        <v>1.3690317341259379</v>
      </c>
      <c r="AE1264" s="258">
        <f t="shared" si="404"/>
        <v>0</v>
      </c>
      <c r="AF1264" s="236">
        <f t="shared" si="411"/>
        <v>785.42612726939456</v>
      </c>
      <c r="AG1264" s="237">
        <f t="shared" si="421"/>
        <v>4.8612126463414902E-2</v>
      </c>
      <c r="AH1264" s="254">
        <f t="shared" si="422"/>
        <v>40313</v>
      </c>
      <c r="AI1264" s="259">
        <f t="shared" si="412"/>
        <v>49.972869825324814</v>
      </c>
      <c r="AJ1264" s="259">
        <f t="shared" si="413"/>
        <v>1.4650385132950611E-2</v>
      </c>
      <c r="AK1264" s="253">
        <f t="shared" si="414"/>
        <v>0</v>
      </c>
      <c r="AL1264" s="256">
        <f t="shared" si="415"/>
        <v>4547.5311541045585</v>
      </c>
      <c r="AM1264" s="257">
        <f t="shared" si="416"/>
        <v>3.5746939724399489</v>
      </c>
      <c r="AN1264" s="258">
        <f t="shared" si="417"/>
        <v>0</v>
      </c>
      <c r="AO1264" s="236">
        <f t="shared" si="418"/>
        <v>4551.1058480769989</v>
      </c>
      <c r="AP1264" s="241">
        <f t="shared" si="419"/>
        <v>3.40180576901521E-2</v>
      </c>
    </row>
    <row r="1265" spans="21:42">
      <c r="U1265" s="251">
        <v>1256</v>
      </c>
      <c r="V1265" s="252">
        <f t="shared" si="405"/>
        <v>0.57414710260930113</v>
      </c>
      <c r="W1265" s="252">
        <f t="shared" si="406"/>
        <v>3.0971152025260185E-4</v>
      </c>
      <c r="X1265" s="253">
        <f t="shared" si="407"/>
        <v>0</v>
      </c>
      <c r="Y1265" s="254">
        <f t="shared" si="420"/>
        <v>49407</v>
      </c>
      <c r="Z1265" s="255">
        <f t="shared" si="408"/>
        <v>8.6122065391395175</v>
      </c>
      <c r="AA1265" s="255">
        <f t="shared" si="409"/>
        <v>5.574807364546833E-3</v>
      </c>
      <c r="AB1265" s="253">
        <f t="shared" si="410"/>
        <v>0</v>
      </c>
      <c r="AC1265" s="256">
        <f t="shared" si="402"/>
        <v>783.71079506169622</v>
      </c>
      <c r="AD1265" s="257">
        <f t="shared" si="403"/>
        <v>1.360252996949427</v>
      </c>
      <c r="AE1265" s="258">
        <f t="shared" si="404"/>
        <v>0</v>
      </c>
      <c r="AF1265" s="236">
        <f t="shared" si="411"/>
        <v>785.0710480586456</v>
      </c>
      <c r="AG1265" s="237">
        <f t="shared" si="421"/>
        <v>4.859014966012537E-2</v>
      </c>
      <c r="AH1265" s="254">
        <f t="shared" si="422"/>
        <v>40320</v>
      </c>
      <c r="AI1265" s="259">
        <f t="shared" si="412"/>
        <v>49.950797927009198</v>
      </c>
      <c r="AJ1265" s="259">
        <f t="shared" si="413"/>
        <v>1.4556441451872288E-2</v>
      </c>
      <c r="AK1265" s="253">
        <f t="shared" si="414"/>
        <v>0</v>
      </c>
      <c r="AL1265" s="256">
        <f t="shared" si="415"/>
        <v>4545.5226113578365</v>
      </c>
      <c r="AM1265" s="257">
        <f t="shared" si="416"/>
        <v>3.5517717142568377</v>
      </c>
      <c r="AN1265" s="258">
        <f t="shared" si="417"/>
        <v>0</v>
      </c>
      <c r="AO1265" s="236">
        <f t="shared" si="418"/>
        <v>4549.074383072093</v>
      </c>
      <c r="AP1265" s="241">
        <f t="shared" si="419"/>
        <v>3.4002873140278007E-2</v>
      </c>
    </row>
    <row r="1266" spans="21:42">
      <c r="U1266" s="251">
        <v>1257</v>
      </c>
      <c r="V1266" s="252">
        <f t="shared" si="405"/>
        <v>0.5738935146822659</v>
      </c>
      <c r="W1266" s="252">
        <f t="shared" si="406"/>
        <v>3.0772553558251547E-4</v>
      </c>
      <c r="X1266" s="253">
        <f t="shared" si="407"/>
        <v>0</v>
      </c>
      <c r="Y1266" s="254">
        <f t="shared" si="420"/>
        <v>49414</v>
      </c>
      <c r="Z1266" s="255">
        <f t="shared" si="408"/>
        <v>8.6084027202339879</v>
      </c>
      <c r="AA1266" s="255">
        <f t="shared" si="409"/>
        <v>5.5390596404852784E-3</v>
      </c>
      <c r="AB1266" s="253">
        <f t="shared" si="410"/>
        <v>0</v>
      </c>
      <c r="AC1266" s="256">
        <f t="shared" si="402"/>
        <v>783.36464754129281</v>
      </c>
      <c r="AD1266" s="257">
        <f t="shared" si="403"/>
        <v>1.3515305522784078</v>
      </c>
      <c r="AE1266" s="258">
        <f t="shared" si="404"/>
        <v>0</v>
      </c>
      <c r="AF1266" s="236">
        <f t="shared" si="411"/>
        <v>784.71617809357122</v>
      </c>
      <c r="AG1266" s="237">
        <f t="shared" si="421"/>
        <v>4.856818580761102E-2</v>
      </c>
      <c r="AH1266" s="254">
        <f t="shared" si="422"/>
        <v>40327</v>
      </c>
      <c r="AI1266" s="259">
        <f t="shared" si="412"/>
        <v>49.928735777357133</v>
      </c>
      <c r="AJ1266" s="259">
        <f t="shared" si="413"/>
        <v>1.4463100172378228E-2</v>
      </c>
      <c r="AK1266" s="253">
        <f t="shared" si="414"/>
        <v>0</v>
      </c>
      <c r="AL1266" s="256">
        <f t="shared" si="415"/>
        <v>4543.5149557394989</v>
      </c>
      <c r="AM1266" s="257">
        <f t="shared" si="416"/>
        <v>3.5289964420602877</v>
      </c>
      <c r="AN1266" s="258">
        <f t="shared" si="417"/>
        <v>0</v>
      </c>
      <c r="AO1266" s="236">
        <f t="shared" si="418"/>
        <v>4547.0439521815588</v>
      </c>
      <c r="AP1266" s="241">
        <f t="shared" si="419"/>
        <v>3.3987696320077428E-2</v>
      </c>
    </row>
    <row r="1267" spans="21:42">
      <c r="U1267" s="251">
        <v>1258</v>
      </c>
      <c r="V1267" s="252">
        <f t="shared" si="405"/>
        <v>0.57364003875934355</v>
      </c>
      <c r="W1267" s="252">
        <f t="shared" si="406"/>
        <v>3.0575228577972411E-4</v>
      </c>
      <c r="X1267" s="253">
        <f t="shared" si="407"/>
        <v>0</v>
      </c>
      <c r="Y1267" s="254">
        <f t="shared" si="420"/>
        <v>49421</v>
      </c>
      <c r="Z1267" s="255">
        <f t="shared" si="408"/>
        <v>8.6046005813901534</v>
      </c>
      <c r="AA1267" s="255">
        <f t="shared" si="409"/>
        <v>5.5035411440350337E-3</v>
      </c>
      <c r="AB1267" s="253">
        <f t="shared" si="410"/>
        <v>0</v>
      </c>
      <c r="AC1267" s="256">
        <f t="shared" si="402"/>
        <v>783.01865290650403</v>
      </c>
      <c r="AD1267" s="257">
        <f t="shared" si="403"/>
        <v>1.3428640391445483</v>
      </c>
      <c r="AE1267" s="258">
        <f t="shared" si="404"/>
        <v>0</v>
      </c>
      <c r="AF1267" s="236">
        <f t="shared" si="411"/>
        <v>784.36151694564853</v>
      </c>
      <c r="AG1267" s="237">
        <f t="shared" si="421"/>
        <v>4.854623487934942E-2</v>
      </c>
      <c r="AH1267" s="254">
        <f t="shared" si="422"/>
        <v>40334</v>
      </c>
      <c r="AI1267" s="259">
        <f t="shared" si="412"/>
        <v>49.906683372062886</v>
      </c>
      <c r="AJ1267" s="259">
        <f t="shared" si="413"/>
        <v>1.4370357431647033E-2</v>
      </c>
      <c r="AK1267" s="253">
        <f t="shared" si="414"/>
        <v>0</v>
      </c>
      <c r="AL1267" s="256">
        <f t="shared" si="415"/>
        <v>4541.5081868577226</v>
      </c>
      <c r="AM1267" s="257">
        <f t="shared" si="416"/>
        <v>3.5063672133218757</v>
      </c>
      <c r="AN1267" s="258">
        <f t="shared" si="417"/>
        <v>0</v>
      </c>
      <c r="AO1267" s="236">
        <f t="shared" si="418"/>
        <v>4545.0145540710446</v>
      </c>
      <c r="AP1267" s="241">
        <f t="shared" si="419"/>
        <v>3.3972527219576519E-2</v>
      </c>
    </row>
    <row r="1268" spans="21:42">
      <c r="U1268" s="251">
        <v>1259</v>
      </c>
      <c r="V1268" s="252">
        <f t="shared" si="405"/>
        <v>0.57338667479106387</v>
      </c>
      <c r="W1268" s="252">
        <f t="shared" si="406"/>
        <v>3.0379168918355238E-4</v>
      </c>
      <c r="X1268" s="253">
        <f t="shared" si="407"/>
        <v>0</v>
      </c>
      <c r="Y1268" s="254">
        <f t="shared" si="420"/>
        <v>49428</v>
      </c>
      <c r="Z1268" s="255">
        <f t="shared" si="408"/>
        <v>8.6008001218659587</v>
      </c>
      <c r="AA1268" s="255">
        <f t="shared" si="409"/>
        <v>5.4682504053039432E-3</v>
      </c>
      <c r="AB1268" s="253">
        <f t="shared" si="410"/>
        <v>0</v>
      </c>
      <c r="AC1268" s="256">
        <f t="shared" si="402"/>
        <v>782.67281108980228</v>
      </c>
      <c r="AD1268" s="257">
        <f t="shared" si="403"/>
        <v>1.3342530988941619</v>
      </c>
      <c r="AE1268" s="258">
        <f t="shared" si="404"/>
        <v>0</v>
      </c>
      <c r="AF1268" s="236">
        <f t="shared" si="411"/>
        <v>784.0070641886964</v>
      </c>
      <c r="AG1268" s="237">
        <f t="shared" si="421"/>
        <v>4.8524296848963075E-2</v>
      </c>
      <c r="AH1268" s="254">
        <f t="shared" si="422"/>
        <v>40341</v>
      </c>
      <c r="AI1268" s="259">
        <f t="shared" si="412"/>
        <v>49.884640706822559</v>
      </c>
      <c r="AJ1268" s="259">
        <f t="shared" si="413"/>
        <v>1.4278209391626962E-2</v>
      </c>
      <c r="AK1268" s="253">
        <f t="shared" si="414"/>
        <v>0</v>
      </c>
      <c r="AL1268" s="256">
        <f t="shared" si="415"/>
        <v>4539.502304320853</v>
      </c>
      <c r="AM1268" s="257">
        <f t="shared" si="416"/>
        <v>3.4838830915569785</v>
      </c>
      <c r="AN1268" s="258">
        <f t="shared" si="417"/>
        <v>0</v>
      </c>
      <c r="AO1268" s="236">
        <f t="shared" si="418"/>
        <v>4542.9861874124099</v>
      </c>
      <c r="AP1268" s="241">
        <f t="shared" si="419"/>
        <v>3.3957365828847855E-2</v>
      </c>
    </row>
    <row r="1269" spans="21:42">
      <c r="U1269" s="251">
        <v>1260</v>
      </c>
      <c r="V1269" s="252">
        <f t="shared" si="405"/>
        <v>0.57313342272797929</v>
      </c>
      <c r="W1269" s="252">
        <f t="shared" si="406"/>
        <v>3.0184366465696737E-4</v>
      </c>
      <c r="X1269" s="253">
        <f t="shared" si="407"/>
        <v>0</v>
      </c>
      <c r="Y1269" s="254">
        <f t="shared" si="420"/>
        <v>49435</v>
      </c>
      <c r="Z1269" s="255">
        <f t="shared" si="408"/>
        <v>8.5970013409196895</v>
      </c>
      <c r="AA1269" s="255">
        <f t="shared" si="409"/>
        <v>5.4331859638254128E-3</v>
      </c>
      <c r="AB1269" s="253">
        <f t="shared" si="410"/>
        <v>0</v>
      </c>
      <c r="AC1269" s="256">
        <f t="shared" si="402"/>
        <v>782.32712202369169</v>
      </c>
      <c r="AD1269" s="257">
        <f t="shared" si="403"/>
        <v>1.3256973751734007</v>
      </c>
      <c r="AE1269" s="258">
        <f t="shared" si="404"/>
        <v>0</v>
      </c>
      <c r="AF1269" s="236">
        <f t="shared" si="411"/>
        <v>783.65281939886506</v>
      </c>
      <c r="AG1269" s="237">
        <f t="shared" si="421"/>
        <v>4.8502371690218794E-2</v>
      </c>
      <c r="AH1269" s="254">
        <f t="shared" si="422"/>
        <v>40348</v>
      </c>
      <c r="AI1269" s="259">
        <f t="shared" si="412"/>
        <v>49.862607777334198</v>
      </c>
      <c r="AJ1269" s="259">
        <f t="shared" si="413"/>
        <v>1.4186652238877466E-2</v>
      </c>
      <c r="AK1269" s="253">
        <f t="shared" si="414"/>
        <v>0</v>
      </c>
      <c r="AL1269" s="256">
        <f t="shared" si="415"/>
        <v>4537.4973077374116</v>
      </c>
      <c r="AM1269" s="257">
        <f t="shared" si="416"/>
        <v>3.4615431462861013</v>
      </c>
      <c r="AN1269" s="258">
        <f t="shared" si="417"/>
        <v>0</v>
      </c>
      <c r="AO1269" s="236">
        <f t="shared" si="418"/>
        <v>4540.9588508836978</v>
      </c>
      <c r="AP1269" s="241">
        <f t="shared" si="419"/>
        <v>3.3942212138010221E-2</v>
      </c>
    </row>
    <row r="1270" spans="21:42">
      <c r="U1270" s="251">
        <v>1261</v>
      </c>
      <c r="V1270" s="252">
        <f t="shared" si="405"/>
        <v>0.57288028252066381</v>
      </c>
      <c r="W1270" s="252">
        <f t="shared" si="406"/>
        <v>2.9990813158321426E-4</v>
      </c>
      <c r="X1270" s="253">
        <f t="shared" si="407"/>
        <v>0</v>
      </c>
      <c r="Y1270" s="254">
        <f t="shared" si="420"/>
        <v>49442</v>
      </c>
      <c r="Z1270" s="255">
        <f t="shared" si="408"/>
        <v>8.5932042378099567</v>
      </c>
      <c r="AA1270" s="255">
        <f t="shared" si="409"/>
        <v>5.3983463684978564E-3</v>
      </c>
      <c r="AB1270" s="253">
        <f t="shared" si="410"/>
        <v>0</v>
      </c>
      <c r="AC1270" s="256">
        <f t="shared" si="402"/>
        <v>781.98158564070616</v>
      </c>
      <c r="AD1270" s="257">
        <f t="shared" si="403"/>
        <v>1.3171965139134769</v>
      </c>
      <c r="AE1270" s="258">
        <f t="shared" si="404"/>
        <v>0</v>
      </c>
      <c r="AF1270" s="236">
        <f t="shared" si="411"/>
        <v>783.29878215461963</v>
      </c>
      <c r="AG1270" s="237">
        <f t="shared" si="421"/>
        <v>4.848045937702665E-2</v>
      </c>
      <c r="AH1270" s="254">
        <f t="shared" si="422"/>
        <v>40355</v>
      </c>
      <c r="AI1270" s="259">
        <f t="shared" si="412"/>
        <v>49.840584579297754</v>
      </c>
      <c r="AJ1270" s="259">
        <f t="shared" si="413"/>
        <v>1.409568218441107E-2</v>
      </c>
      <c r="AK1270" s="253">
        <f t="shared" si="414"/>
        <v>0</v>
      </c>
      <c r="AL1270" s="256">
        <f t="shared" si="415"/>
        <v>4535.4931967160946</v>
      </c>
      <c r="AM1270" s="257">
        <f t="shared" si="416"/>
        <v>3.4393464529963014</v>
      </c>
      <c r="AN1270" s="258">
        <f t="shared" si="417"/>
        <v>0</v>
      </c>
      <c r="AO1270" s="236">
        <f t="shared" si="418"/>
        <v>4538.9325431690913</v>
      </c>
      <c r="AP1270" s="241">
        <f t="shared" si="419"/>
        <v>3.3927066137228325E-2</v>
      </c>
    </row>
    <row r="1271" spans="21:42">
      <c r="U1271" s="251">
        <v>1262</v>
      </c>
      <c r="V1271" s="252">
        <f t="shared" si="405"/>
        <v>0.57262725411971305</v>
      </c>
      <c r="W1271" s="252">
        <f t="shared" si="406"/>
        <v>2.979850098624834E-4</v>
      </c>
      <c r="X1271" s="253">
        <f t="shared" si="407"/>
        <v>0</v>
      </c>
      <c r="Y1271" s="254">
        <f t="shared" si="420"/>
        <v>49449</v>
      </c>
      <c r="Z1271" s="255">
        <f t="shared" si="408"/>
        <v>8.5894088117956962</v>
      </c>
      <c r="AA1271" s="255">
        <f t="shared" si="409"/>
        <v>5.3637301775247012E-3</v>
      </c>
      <c r="AB1271" s="253">
        <f t="shared" si="410"/>
        <v>0</v>
      </c>
      <c r="AC1271" s="256">
        <f t="shared" si="402"/>
        <v>781.63620187340837</v>
      </c>
      <c r="AD1271" s="257">
        <f t="shared" si="403"/>
        <v>1.3087501633160268</v>
      </c>
      <c r="AE1271" s="258">
        <f t="shared" si="404"/>
        <v>0</v>
      </c>
      <c r="AF1271" s="236">
        <f t="shared" si="411"/>
        <v>782.94495203672443</v>
      </c>
      <c r="AG1271" s="237">
        <f t="shared" si="421"/>
        <v>4.8458559883439029E-2</v>
      </c>
      <c r="AH1271" s="254">
        <f t="shared" si="422"/>
        <v>40362</v>
      </c>
      <c r="AI1271" s="259">
        <f t="shared" si="412"/>
        <v>49.818571108415036</v>
      </c>
      <c r="AJ1271" s="259">
        <f t="shared" si="413"/>
        <v>1.400529546353672E-2</v>
      </c>
      <c r="AK1271" s="253">
        <f t="shared" si="414"/>
        <v>0</v>
      </c>
      <c r="AL1271" s="256">
        <f t="shared" si="415"/>
        <v>4533.4899708657676</v>
      </c>
      <c r="AM1271" s="257">
        <f t="shared" si="416"/>
        <v>3.4172920931029598</v>
      </c>
      <c r="AN1271" s="258">
        <f t="shared" si="417"/>
        <v>0</v>
      </c>
      <c r="AO1271" s="236">
        <f t="shared" si="418"/>
        <v>4536.9072629588709</v>
      </c>
      <c r="AP1271" s="241">
        <f t="shared" si="419"/>
        <v>3.3911927816712421E-2</v>
      </c>
    </row>
    <row r="1272" spans="21:42">
      <c r="U1272" s="251">
        <v>1263</v>
      </c>
      <c r="V1272" s="252">
        <f t="shared" si="405"/>
        <v>0.57237433747574495</v>
      </c>
      <c r="W1272" s="252">
        <f t="shared" si="406"/>
        <v>2.9607421990859466E-4</v>
      </c>
      <c r="X1272" s="253">
        <f t="shared" si="407"/>
        <v>0</v>
      </c>
      <c r="Y1272" s="254">
        <f t="shared" si="420"/>
        <v>49456</v>
      </c>
      <c r="Z1272" s="255">
        <f t="shared" si="408"/>
        <v>8.5856150621361742</v>
      </c>
      <c r="AA1272" s="255">
        <f t="shared" si="409"/>
        <v>5.3293359583547039E-3</v>
      </c>
      <c r="AB1272" s="253">
        <f t="shared" si="410"/>
        <v>0</v>
      </c>
      <c r="AC1272" s="256">
        <f t="shared" si="402"/>
        <v>781.2909706543918</v>
      </c>
      <c r="AD1272" s="257">
        <f t="shared" si="403"/>
        <v>1.3003579738385476</v>
      </c>
      <c r="AE1272" s="258">
        <f t="shared" si="404"/>
        <v>0</v>
      </c>
      <c r="AF1272" s="236">
        <f t="shared" si="411"/>
        <v>782.59132862823037</v>
      </c>
      <c r="AG1272" s="237">
        <f t="shared" si="421"/>
        <v>4.8436673183649831E-2</v>
      </c>
      <c r="AH1272" s="254">
        <f t="shared" si="422"/>
        <v>40369</v>
      </c>
      <c r="AI1272" s="259">
        <f t="shared" si="412"/>
        <v>49.796567360389808</v>
      </c>
      <c r="AJ1272" s="259">
        <f t="shared" si="413"/>
        <v>1.3915488335703949E-2</v>
      </c>
      <c r="AK1272" s="253">
        <f t="shared" si="414"/>
        <v>0</v>
      </c>
      <c r="AL1272" s="256">
        <f t="shared" si="415"/>
        <v>4531.4876297954715</v>
      </c>
      <c r="AM1272" s="257">
        <f t="shared" si="416"/>
        <v>3.395379153911763</v>
      </c>
      <c r="AN1272" s="258">
        <f t="shared" si="417"/>
        <v>0</v>
      </c>
      <c r="AO1272" s="236">
        <f t="shared" si="418"/>
        <v>4534.8830089493831</v>
      </c>
      <c r="AP1272" s="241">
        <f t="shared" si="419"/>
        <v>3.3896797166718118E-2</v>
      </c>
    </row>
    <row r="1273" spans="21:42">
      <c r="U1273" s="251">
        <v>1264</v>
      </c>
      <c r="V1273" s="252">
        <f t="shared" si="405"/>
        <v>0.57212153253939857</v>
      </c>
      <c r="W1273" s="252">
        <f t="shared" si="406"/>
        <v>2.94175682645704E-4</v>
      </c>
      <c r="X1273" s="253">
        <f t="shared" si="407"/>
        <v>0</v>
      </c>
      <c r="Y1273" s="254">
        <f t="shared" si="420"/>
        <v>49463</v>
      </c>
      <c r="Z1273" s="255">
        <f t="shared" si="408"/>
        <v>8.5818229880909787</v>
      </c>
      <c r="AA1273" s="255">
        <f t="shared" si="409"/>
        <v>5.2951622876226722E-3</v>
      </c>
      <c r="AB1273" s="253">
        <f t="shared" si="410"/>
        <v>0</v>
      </c>
      <c r="AC1273" s="256">
        <f t="shared" si="402"/>
        <v>780.94589191627904</v>
      </c>
      <c r="AD1273" s="257">
        <f t="shared" si="403"/>
        <v>1.2920195981799316</v>
      </c>
      <c r="AE1273" s="258">
        <f t="shared" si="404"/>
        <v>0</v>
      </c>
      <c r="AF1273" s="236">
        <f t="shared" si="411"/>
        <v>782.23791151445892</v>
      </c>
      <c r="AG1273" s="237">
        <f t="shared" si="421"/>
        <v>4.8414799251993497E-2</v>
      </c>
      <c r="AH1273" s="254">
        <f t="shared" si="422"/>
        <v>40376</v>
      </c>
      <c r="AI1273" s="259">
        <f t="shared" si="412"/>
        <v>49.774573330927673</v>
      </c>
      <c r="AJ1273" s="259">
        <f t="shared" si="413"/>
        <v>1.3826257084348087E-2</v>
      </c>
      <c r="AK1273" s="253">
        <f t="shared" si="414"/>
        <v>0</v>
      </c>
      <c r="AL1273" s="256">
        <f t="shared" si="415"/>
        <v>4529.4861731144174</v>
      </c>
      <c r="AM1273" s="257">
        <f t="shared" si="416"/>
        <v>3.3736067285809335</v>
      </c>
      <c r="AN1273" s="258">
        <f t="shared" si="417"/>
        <v>0</v>
      </c>
      <c r="AO1273" s="236">
        <f t="shared" si="418"/>
        <v>4532.8597798429983</v>
      </c>
      <c r="AP1273" s="241">
        <f t="shared" si="419"/>
        <v>3.3881674177546048E-2</v>
      </c>
    </row>
    <row r="1274" spans="21:42">
      <c r="U1274" s="251">
        <v>1265</v>
      </c>
      <c r="V1274" s="252">
        <f t="shared" si="405"/>
        <v>0.57186883926133547</v>
      </c>
      <c r="W1274" s="252">
        <f t="shared" si="406"/>
        <v>2.9228931950503066E-4</v>
      </c>
      <c r="X1274" s="253">
        <f t="shared" si="407"/>
        <v>0</v>
      </c>
      <c r="Y1274" s="254">
        <f t="shared" si="420"/>
        <v>49470</v>
      </c>
      <c r="Z1274" s="255">
        <f t="shared" si="408"/>
        <v>8.5780325889200313</v>
      </c>
      <c r="AA1274" s="255">
        <f t="shared" si="409"/>
        <v>5.2612077510905521E-3</v>
      </c>
      <c r="AB1274" s="253">
        <f t="shared" si="410"/>
        <v>0</v>
      </c>
      <c r="AC1274" s="256">
        <f t="shared" si="402"/>
        <v>780.60096559172268</v>
      </c>
      <c r="AD1274" s="257">
        <f t="shared" si="403"/>
        <v>1.2837346912660945</v>
      </c>
      <c r="AE1274" s="258">
        <f t="shared" si="404"/>
        <v>0</v>
      </c>
      <c r="AF1274" s="236">
        <f t="shared" si="411"/>
        <v>781.88470028298877</v>
      </c>
      <c r="AG1274" s="237">
        <f t="shared" si="421"/>
        <v>4.839293806294416E-2</v>
      </c>
      <c r="AH1274" s="254">
        <f t="shared" si="422"/>
        <v>40383</v>
      </c>
      <c r="AI1274" s="259">
        <f t="shared" si="412"/>
        <v>49.752589015736184</v>
      </c>
      <c r="AJ1274" s="259">
        <f t="shared" si="413"/>
        <v>1.3737598016736441E-2</v>
      </c>
      <c r="AK1274" s="253">
        <f t="shared" si="414"/>
        <v>0</v>
      </c>
      <c r="AL1274" s="256">
        <f t="shared" si="415"/>
        <v>4527.4856004319918</v>
      </c>
      <c r="AM1274" s="257">
        <f t="shared" si="416"/>
        <v>3.3519739160836917</v>
      </c>
      <c r="AN1274" s="258">
        <f t="shared" si="417"/>
        <v>0</v>
      </c>
      <c r="AO1274" s="236">
        <f t="shared" si="418"/>
        <v>4530.8375743480756</v>
      </c>
      <c r="AP1274" s="241">
        <f t="shared" si="419"/>
        <v>3.3866558839541622E-2</v>
      </c>
    </row>
    <row r="1275" spans="21:42">
      <c r="U1275" s="251">
        <v>1266</v>
      </c>
      <c r="V1275" s="252">
        <f t="shared" si="405"/>
        <v>0.57161625759223844</v>
      </c>
      <c r="W1275" s="252">
        <f t="shared" si="406"/>
        <v>2.9041505242160566E-4</v>
      </c>
      <c r="X1275" s="253">
        <f t="shared" si="407"/>
        <v>0</v>
      </c>
      <c r="Y1275" s="254">
        <f t="shared" si="420"/>
        <v>49477</v>
      </c>
      <c r="Z1275" s="255">
        <f t="shared" si="408"/>
        <v>8.5742438638835772</v>
      </c>
      <c r="AA1275" s="255">
        <f t="shared" si="409"/>
        <v>5.227470943588902E-3</v>
      </c>
      <c r="AB1275" s="253">
        <f t="shared" si="410"/>
        <v>0</v>
      </c>
      <c r="AC1275" s="256">
        <f t="shared" si="402"/>
        <v>780.25619161340558</v>
      </c>
      <c r="AD1275" s="257">
        <f t="shared" si="403"/>
        <v>1.2755029102356921</v>
      </c>
      <c r="AE1275" s="258">
        <f t="shared" si="404"/>
        <v>0</v>
      </c>
      <c r="AF1275" s="236">
        <f t="shared" si="411"/>
        <v>781.53169452364125</v>
      </c>
      <c r="AG1275" s="237">
        <f t="shared" si="421"/>
        <v>4.8371089591114767E-2</v>
      </c>
      <c r="AH1275" s="254">
        <f t="shared" si="422"/>
        <v>40390</v>
      </c>
      <c r="AI1275" s="259">
        <f t="shared" si="412"/>
        <v>49.730614410524744</v>
      </c>
      <c r="AJ1275" s="259">
        <f t="shared" si="413"/>
        <v>1.3649507463815467E-2</v>
      </c>
      <c r="AK1275" s="253">
        <f t="shared" si="414"/>
        <v>0</v>
      </c>
      <c r="AL1275" s="256">
        <f t="shared" si="415"/>
        <v>4525.4859113577513</v>
      </c>
      <c r="AM1275" s="257">
        <f t="shared" si="416"/>
        <v>3.3304798211709739</v>
      </c>
      <c r="AN1275" s="258">
        <f t="shared" si="417"/>
        <v>0</v>
      </c>
      <c r="AO1275" s="236">
        <f t="shared" si="418"/>
        <v>4528.8163911789225</v>
      </c>
      <c r="AP1275" s="241">
        <f t="shared" si="419"/>
        <v>3.3851451143094687E-2</v>
      </c>
    </row>
    <row r="1276" spans="21:42">
      <c r="U1276" s="251">
        <v>1267</v>
      </c>
      <c r="V1276" s="252">
        <f t="shared" si="405"/>
        <v>0.57136378748281247</v>
      </c>
      <c r="W1276" s="252">
        <f t="shared" si="406"/>
        <v>2.8855280383104282E-4</v>
      </c>
      <c r="X1276" s="253">
        <f t="shared" si="407"/>
        <v>0</v>
      </c>
      <c r="Y1276" s="254">
        <f t="shared" si="420"/>
        <v>49484</v>
      </c>
      <c r="Z1276" s="255">
        <f t="shared" si="408"/>
        <v>8.5704568122421865</v>
      </c>
      <c r="AA1276" s="255">
        <f t="shared" si="409"/>
        <v>5.1939504689587704E-3</v>
      </c>
      <c r="AB1276" s="253">
        <f t="shared" si="410"/>
        <v>0</v>
      </c>
      <c r="AC1276" s="256">
        <f t="shared" si="402"/>
        <v>779.91156991403886</v>
      </c>
      <c r="AD1276" s="257">
        <f t="shared" si="403"/>
        <v>1.2673239144259401</v>
      </c>
      <c r="AE1276" s="258">
        <f t="shared" si="404"/>
        <v>0</v>
      </c>
      <c r="AF1276" s="236">
        <f t="shared" si="411"/>
        <v>781.17889382846477</v>
      </c>
      <c r="AG1276" s="237">
        <f t="shared" si="421"/>
        <v>4.8349253811256099E-2</v>
      </c>
      <c r="AH1276" s="254">
        <f t="shared" si="422"/>
        <v>40397</v>
      </c>
      <c r="AI1276" s="259">
        <f t="shared" si="412"/>
        <v>49.708649511004687</v>
      </c>
      <c r="AJ1276" s="259">
        <f t="shared" si="413"/>
        <v>1.3561981780059013E-2</v>
      </c>
      <c r="AK1276" s="253">
        <f t="shared" si="414"/>
        <v>0</v>
      </c>
      <c r="AL1276" s="256">
        <f t="shared" si="415"/>
        <v>4523.4871055014255</v>
      </c>
      <c r="AM1276" s="257">
        <f t="shared" si="416"/>
        <v>3.3091235543343989</v>
      </c>
      <c r="AN1276" s="258">
        <f t="shared" si="417"/>
        <v>0</v>
      </c>
      <c r="AO1276" s="236">
        <f t="shared" si="418"/>
        <v>4526.7962290557598</v>
      </c>
      <c r="AP1276" s="241">
        <f t="shared" si="419"/>
        <v>3.3836351078639311E-2</v>
      </c>
    </row>
    <row r="1277" spans="21:42">
      <c r="U1277" s="251">
        <v>1268</v>
      </c>
      <c r="V1277" s="252">
        <f t="shared" si="405"/>
        <v>0.57111142888378397</v>
      </c>
      <c r="W1277" s="252">
        <f t="shared" si="406"/>
        <v>2.8670249666632591E-4</v>
      </c>
      <c r="X1277" s="253">
        <f t="shared" si="407"/>
        <v>0</v>
      </c>
      <c r="Y1277" s="254">
        <f t="shared" si="420"/>
        <v>49491</v>
      </c>
      <c r="Z1277" s="255">
        <f t="shared" si="408"/>
        <v>8.5666714332567597</v>
      </c>
      <c r="AA1277" s="255">
        <f t="shared" si="409"/>
        <v>5.1606449399938664E-3</v>
      </c>
      <c r="AB1277" s="253">
        <f t="shared" si="410"/>
        <v>0</v>
      </c>
      <c r="AC1277" s="256">
        <f t="shared" si="402"/>
        <v>779.56710042636507</v>
      </c>
      <c r="AD1277" s="257">
        <f t="shared" si="403"/>
        <v>1.2591973653585031</v>
      </c>
      <c r="AE1277" s="258">
        <f t="shared" si="404"/>
        <v>0</v>
      </c>
      <c r="AF1277" s="236">
        <f t="shared" si="411"/>
        <v>780.82629779172362</v>
      </c>
      <c r="AG1277" s="237">
        <f t="shared" si="421"/>
        <v>4.8327430698256089E-2</v>
      </c>
      <c r="AH1277" s="254">
        <f t="shared" si="422"/>
        <v>40404</v>
      </c>
      <c r="AI1277" s="259">
        <f t="shared" si="412"/>
        <v>49.686694312889202</v>
      </c>
      <c r="AJ1277" s="259">
        <f t="shared" si="413"/>
        <v>1.3475017343317318E-2</v>
      </c>
      <c r="AK1277" s="253">
        <f t="shared" si="414"/>
        <v>0</v>
      </c>
      <c r="AL1277" s="256">
        <f t="shared" si="415"/>
        <v>4521.4891824729166</v>
      </c>
      <c r="AM1277" s="257">
        <f t="shared" si="416"/>
        <v>3.2879042317694256</v>
      </c>
      <c r="AN1277" s="258">
        <f t="shared" si="417"/>
        <v>0</v>
      </c>
      <c r="AO1277" s="236">
        <f t="shared" si="418"/>
        <v>4524.7770867046856</v>
      </c>
      <c r="AP1277" s="241">
        <f t="shared" si="419"/>
        <v>3.382125863665348E-2</v>
      </c>
    </row>
    <row r="1278" spans="21:42">
      <c r="U1278" s="251">
        <v>1269</v>
      </c>
      <c r="V1278" s="252">
        <f t="shared" si="405"/>
        <v>0.57085918174590156</v>
      </c>
      <c r="W1278" s="252">
        <f t="shared" si="406"/>
        <v>2.8486405435462157E-4</v>
      </c>
      <c r="X1278" s="253">
        <f t="shared" si="407"/>
        <v>0</v>
      </c>
      <c r="Y1278" s="254">
        <f t="shared" si="420"/>
        <v>49498</v>
      </c>
      <c r="Z1278" s="255">
        <f t="shared" si="408"/>
        <v>8.5628877261885226</v>
      </c>
      <c r="AA1278" s="255">
        <f t="shared" si="409"/>
        <v>5.1275529783831883E-3</v>
      </c>
      <c r="AB1278" s="253">
        <f t="shared" si="410"/>
        <v>0</v>
      </c>
      <c r="AC1278" s="256">
        <f t="shared" si="402"/>
        <v>779.22278308315549</v>
      </c>
      <c r="AD1278" s="257">
        <f t="shared" si="403"/>
        <v>1.2511229267254977</v>
      </c>
      <c r="AE1278" s="258">
        <f t="shared" si="404"/>
        <v>0</v>
      </c>
      <c r="AF1278" s="236">
        <f t="shared" si="411"/>
        <v>780.47390600988103</v>
      </c>
      <c r="AG1278" s="237">
        <f t="shared" si="421"/>
        <v>4.8305620227138767E-2</v>
      </c>
      <c r="AH1278" s="254">
        <f t="shared" si="422"/>
        <v>40411</v>
      </c>
      <c r="AI1278" s="259">
        <f t="shared" si="412"/>
        <v>49.664748811893432</v>
      </c>
      <c r="AJ1278" s="259">
        <f t="shared" si="413"/>
        <v>1.3388610554667214E-2</v>
      </c>
      <c r="AK1278" s="253">
        <f t="shared" si="414"/>
        <v>0</v>
      </c>
      <c r="AL1278" s="256">
        <f t="shared" si="415"/>
        <v>4519.4921418823014</v>
      </c>
      <c r="AM1278" s="257">
        <f t="shared" si="416"/>
        <v>3.2668209753387996</v>
      </c>
      <c r="AN1278" s="258">
        <f t="shared" si="417"/>
        <v>0</v>
      </c>
      <c r="AO1278" s="236">
        <f t="shared" si="418"/>
        <v>4522.7589628576407</v>
      </c>
      <c r="AP1278" s="241">
        <f t="shared" si="419"/>
        <v>3.3806173807658858E-2</v>
      </c>
    </row>
    <row r="1279" spans="21:42">
      <c r="U1279" s="251">
        <v>1270</v>
      </c>
      <c r="V1279" s="252">
        <f t="shared" si="405"/>
        <v>0.57060704601993528</v>
      </c>
      <c r="W1279" s="252">
        <f t="shared" si="406"/>
        <v>2.8303740081410953E-4</v>
      </c>
      <c r="X1279" s="253">
        <f t="shared" si="407"/>
        <v>0</v>
      </c>
      <c r="Y1279" s="254">
        <f t="shared" si="420"/>
        <v>49505</v>
      </c>
      <c r="Z1279" s="255">
        <f t="shared" si="408"/>
        <v>8.5591056902990292</v>
      </c>
      <c r="AA1279" s="255">
        <f t="shared" si="409"/>
        <v>5.0946732146539718E-3</v>
      </c>
      <c r="AB1279" s="253">
        <f t="shared" si="410"/>
        <v>0</v>
      </c>
      <c r="AC1279" s="256">
        <f t="shared" si="402"/>
        <v>778.87861781721165</v>
      </c>
      <c r="AD1279" s="257">
        <f t="shared" si="403"/>
        <v>1.2431002643755689</v>
      </c>
      <c r="AE1279" s="258">
        <f t="shared" si="404"/>
        <v>0</v>
      </c>
      <c r="AF1279" s="236">
        <f t="shared" si="411"/>
        <v>780.12171808158723</v>
      </c>
      <c r="AG1279" s="237">
        <f t="shared" si="421"/>
        <v>4.8283822373063515E-2</v>
      </c>
      <c r="AH1279" s="254">
        <f t="shared" si="422"/>
        <v>40418</v>
      </c>
      <c r="AI1279" s="259">
        <f t="shared" si="412"/>
        <v>49.642813003734368</v>
      </c>
      <c r="AJ1279" s="259">
        <f t="shared" si="413"/>
        <v>1.3302757838263148E-2</v>
      </c>
      <c r="AK1279" s="253">
        <f t="shared" si="414"/>
        <v>0</v>
      </c>
      <c r="AL1279" s="256">
        <f t="shared" si="415"/>
        <v>4517.495983339827</v>
      </c>
      <c r="AM1279" s="257">
        <f t="shared" si="416"/>
        <v>3.2458729125362078</v>
      </c>
      <c r="AN1279" s="258">
        <f t="shared" si="417"/>
        <v>0</v>
      </c>
      <c r="AO1279" s="236">
        <f t="shared" si="418"/>
        <v>4520.7418562523635</v>
      </c>
      <c r="AP1279" s="241">
        <f t="shared" si="419"/>
        <v>3.3791096582220452E-2</v>
      </c>
    </row>
    <row r="1280" spans="21:42">
      <c r="U1280" s="251">
        <v>1271</v>
      </c>
      <c r="V1280" s="252">
        <f t="shared" si="405"/>
        <v>0.57035502165667673</v>
      </c>
      <c r="W1280" s="252">
        <f t="shared" si="406"/>
        <v>2.8122246045083439E-4</v>
      </c>
      <c r="X1280" s="253">
        <f t="shared" si="407"/>
        <v>0</v>
      </c>
      <c r="Y1280" s="254">
        <f t="shared" si="420"/>
        <v>49512</v>
      </c>
      <c r="Z1280" s="255">
        <f t="shared" si="408"/>
        <v>8.5553253248501502</v>
      </c>
      <c r="AA1280" s="255">
        <f t="shared" si="409"/>
        <v>5.062004288115019E-3</v>
      </c>
      <c r="AB1280" s="253">
        <f t="shared" si="410"/>
        <v>0</v>
      </c>
      <c r="AC1280" s="256">
        <f t="shared" si="402"/>
        <v>778.53460456136361</v>
      </c>
      <c r="AD1280" s="257">
        <f t="shared" si="403"/>
        <v>1.2351290463000646</v>
      </c>
      <c r="AE1280" s="258">
        <f t="shared" si="404"/>
        <v>0</v>
      </c>
      <c r="AF1280" s="236">
        <f t="shared" si="411"/>
        <v>779.76973360766362</v>
      </c>
      <c r="AG1280" s="237">
        <f t="shared" si="421"/>
        <v>4.826203711132411E-2</v>
      </c>
      <c r="AH1280" s="254">
        <f t="shared" si="422"/>
        <v>40425</v>
      </c>
      <c r="AI1280" s="259">
        <f t="shared" si="412"/>
        <v>49.620886884130876</v>
      </c>
      <c r="AJ1280" s="259">
        <f t="shared" si="413"/>
        <v>1.3217455641189216E-2</v>
      </c>
      <c r="AK1280" s="253">
        <f t="shared" si="414"/>
        <v>0</v>
      </c>
      <c r="AL1280" s="256">
        <f t="shared" si="415"/>
        <v>4515.5007064559095</v>
      </c>
      <c r="AM1280" s="257">
        <f t="shared" si="416"/>
        <v>3.2250591764501682</v>
      </c>
      <c r="AN1280" s="258">
        <f t="shared" si="417"/>
        <v>0</v>
      </c>
      <c r="AO1280" s="236">
        <f t="shared" si="418"/>
        <v>4518.72576563236</v>
      </c>
      <c r="AP1280" s="241">
        <f t="shared" si="419"/>
        <v>3.3776026950946371E-2</v>
      </c>
    </row>
    <row r="1281" spans="21:42">
      <c r="U1281" s="251">
        <v>1272</v>
      </c>
      <c r="V1281" s="252">
        <f t="shared" si="405"/>
        <v>0.57010310860693969</v>
      </c>
      <c r="W1281" s="252">
        <f t="shared" si="406"/>
        <v>2.79419158155577E-4</v>
      </c>
      <c r="X1281" s="253">
        <f t="shared" si="407"/>
        <v>0</v>
      </c>
      <c r="Y1281" s="254">
        <f t="shared" si="420"/>
        <v>49519</v>
      </c>
      <c r="Z1281" s="255">
        <f t="shared" si="408"/>
        <v>8.5515466291040951</v>
      </c>
      <c r="AA1281" s="255">
        <f t="shared" si="409"/>
        <v>5.0295448468003863E-3</v>
      </c>
      <c r="AB1281" s="253">
        <f t="shared" si="410"/>
        <v>0</v>
      </c>
      <c r="AC1281" s="256">
        <f t="shared" si="402"/>
        <v>778.1907432484727</v>
      </c>
      <c r="AD1281" s="257">
        <f t="shared" si="403"/>
        <v>1.2272089426192943</v>
      </c>
      <c r="AE1281" s="258">
        <f t="shared" si="404"/>
        <v>0</v>
      </c>
      <c r="AF1281" s="236">
        <f t="shared" si="411"/>
        <v>779.41795219109201</v>
      </c>
      <c r="AG1281" s="237">
        <f t="shared" si="421"/>
        <v>4.8240264417348022E-2</v>
      </c>
      <c r="AH1281" s="254">
        <f t="shared" si="422"/>
        <v>40432</v>
      </c>
      <c r="AI1281" s="259">
        <f t="shared" si="412"/>
        <v>49.598970448803755</v>
      </c>
      <c r="AJ1281" s="259">
        <f t="shared" si="413"/>
        <v>1.3132700433312119E-2</v>
      </c>
      <c r="AK1281" s="253">
        <f t="shared" si="414"/>
        <v>0</v>
      </c>
      <c r="AL1281" s="256">
        <f t="shared" si="415"/>
        <v>4513.5063108411405</v>
      </c>
      <c r="AM1281" s="257">
        <f t="shared" si="416"/>
        <v>3.2043789057281566</v>
      </c>
      <c r="AN1281" s="258">
        <f t="shared" si="417"/>
        <v>0</v>
      </c>
      <c r="AO1281" s="236">
        <f t="shared" si="418"/>
        <v>4516.7106897468684</v>
      </c>
      <c r="AP1281" s="241">
        <f t="shared" si="419"/>
        <v>3.3760964904487559E-2</v>
      </c>
    </row>
    <row r="1282" spans="21:42">
      <c r="U1282" s="251">
        <v>1273</v>
      </c>
      <c r="V1282" s="252">
        <f t="shared" si="405"/>
        <v>0.56985130682155949</v>
      </c>
      <c r="W1282" s="252">
        <f t="shared" si="406"/>
        <v>2.7762741930074627E-4</v>
      </c>
      <c r="X1282" s="253">
        <f t="shared" si="407"/>
        <v>0</v>
      </c>
      <c r="Y1282" s="254">
        <f t="shared" si="420"/>
        <v>49526</v>
      </c>
      <c r="Z1282" s="255">
        <f t="shared" si="408"/>
        <v>8.5477696023233918</v>
      </c>
      <c r="AA1282" s="255">
        <f t="shared" si="409"/>
        <v>4.997293547413433E-3</v>
      </c>
      <c r="AB1282" s="253">
        <f t="shared" si="410"/>
        <v>0</v>
      </c>
      <c r="AC1282" s="256">
        <f t="shared" si="402"/>
        <v>777.84703381142856</v>
      </c>
      <c r="AD1282" s="257">
        <f t="shared" si="403"/>
        <v>1.2193396255688775</v>
      </c>
      <c r="AE1282" s="258">
        <f t="shared" si="404"/>
        <v>0</v>
      </c>
      <c r="AF1282" s="236">
        <f t="shared" si="411"/>
        <v>779.06637343699742</v>
      </c>
      <c r="AG1282" s="237">
        <f t="shared" si="421"/>
        <v>4.821850426669539E-2</v>
      </c>
      <c r="AH1282" s="254">
        <f t="shared" si="422"/>
        <v>40439</v>
      </c>
      <c r="AI1282" s="259">
        <f t="shared" si="412"/>
        <v>49.577063693475672</v>
      </c>
      <c r="AJ1282" s="259">
        <f t="shared" si="413"/>
        <v>1.3048488707135075E-2</v>
      </c>
      <c r="AK1282" s="253">
        <f t="shared" si="414"/>
        <v>0</v>
      </c>
      <c r="AL1282" s="256">
        <f t="shared" si="415"/>
        <v>4511.5127961062854</v>
      </c>
      <c r="AM1282" s="257">
        <f t="shared" si="416"/>
        <v>3.1838312445409578</v>
      </c>
      <c r="AN1282" s="258">
        <f t="shared" si="417"/>
        <v>0</v>
      </c>
      <c r="AO1282" s="236">
        <f t="shared" si="418"/>
        <v>4514.696627350826</v>
      </c>
      <c r="AP1282" s="241">
        <f t="shared" si="419"/>
        <v>3.3745910433537585E-2</v>
      </c>
    </row>
    <row r="1283" spans="21:42">
      <c r="U1283" s="251">
        <v>1274</v>
      </c>
      <c r="V1283" s="252">
        <f t="shared" si="405"/>
        <v>0.5695996162513931</v>
      </c>
      <c r="W1283" s="252">
        <f t="shared" si="406"/>
        <v>2.7584716973729097E-4</v>
      </c>
      <c r="X1283" s="253">
        <f t="shared" si="407"/>
        <v>0</v>
      </c>
      <c r="Y1283" s="254">
        <f t="shared" si="420"/>
        <v>49533</v>
      </c>
      <c r="Z1283" s="255">
        <f t="shared" si="408"/>
        <v>8.5439942437708964</v>
      </c>
      <c r="AA1283" s="255">
        <f t="shared" si="409"/>
        <v>4.9652490552712378E-3</v>
      </c>
      <c r="AB1283" s="253">
        <f t="shared" si="410"/>
        <v>0</v>
      </c>
      <c r="AC1283" s="256">
        <f t="shared" si="402"/>
        <v>777.50347618315152</v>
      </c>
      <c r="AD1283" s="257">
        <f t="shared" si="403"/>
        <v>1.211520769486182</v>
      </c>
      <c r="AE1283" s="258">
        <f t="shared" si="404"/>
        <v>0</v>
      </c>
      <c r="AF1283" s="236">
        <f t="shared" si="411"/>
        <v>778.71499695263765</v>
      </c>
      <c r="AG1283" s="237">
        <f t="shared" si="421"/>
        <v>4.819675663505834E-2</v>
      </c>
      <c r="AH1283" s="254">
        <f t="shared" si="422"/>
        <v>40446</v>
      </c>
      <c r="AI1283" s="259">
        <f t="shared" si="412"/>
        <v>49.555166613871201</v>
      </c>
      <c r="AJ1283" s="259">
        <f t="shared" si="413"/>
        <v>1.2964816977652676E-2</v>
      </c>
      <c r="AK1283" s="253">
        <f t="shared" si="414"/>
        <v>0</v>
      </c>
      <c r="AL1283" s="256">
        <f t="shared" si="415"/>
        <v>4509.5201618622787</v>
      </c>
      <c r="AM1283" s="257">
        <f t="shared" si="416"/>
        <v>3.1634153425472529</v>
      </c>
      <c r="AN1283" s="258">
        <f t="shared" si="417"/>
        <v>0</v>
      </c>
      <c r="AO1283" s="236">
        <f t="shared" si="418"/>
        <v>4512.6835772048262</v>
      </c>
      <c r="AP1283" s="241">
        <f t="shared" si="419"/>
        <v>3.3730863528832276E-2</v>
      </c>
    </row>
    <row r="1284" spans="21:42">
      <c r="U1284" s="251">
        <v>1275</v>
      </c>
      <c r="V1284" s="252">
        <f t="shared" si="405"/>
        <v>0.56934803684731916</v>
      </c>
      <c r="W1284" s="252">
        <f t="shared" si="406"/>
        <v>2.740783357916308E-4</v>
      </c>
      <c r="X1284" s="253">
        <f t="shared" si="407"/>
        <v>0</v>
      </c>
      <c r="Y1284" s="254">
        <f t="shared" si="420"/>
        <v>49540</v>
      </c>
      <c r="Z1284" s="255">
        <f t="shared" si="408"/>
        <v>8.540220552709787</v>
      </c>
      <c r="AA1284" s="255">
        <f t="shared" si="409"/>
        <v>4.9334100442493542E-3</v>
      </c>
      <c r="AB1284" s="253">
        <f t="shared" si="410"/>
        <v>0</v>
      </c>
      <c r="AC1284" s="256">
        <f t="shared" si="402"/>
        <v>777.16007029659056</v>
      </c>
      <c r="AD1284" s="257">
        <f t="shared" si="403"/>
        <v>1.2037520507968424</v>
      </c>
      <c r="AE1284" s="258">
        <f t="shared" si="404"/>
        <v>0</v>
      </c>
      <c r="AF1284" s="236">
        <f t="shared" si="411"/>
        <v>778.36382234738744</v>
      </c>
      <c r="AG1284" s="237">
        <f t="shared" si="421"/>
        <v>4.8175021498260036E-2</v>
      </c>
      <c r="AH1284" s="254">
        <f t="shared" si="422"/>
        <v>40453</v>
      </c>
      <c r="AI1284" s="259">
        <f t="shared" si="412"/>
        <v>49.533279205716767</v>
      </c>
      <c r="AJ1284" s="259">
        <f t="shared" si="413"/>
        <v>1.2881681782206647E-2</v>
      </c>
      <c r="AK1284" s="253">
        <f t="shared" si="414"/>
        <v>0</v>
      </c>
      <c r="AL1284" s="256">
        <f t="shared" si="415"/>
        <v>4507.528407720225</v>
      </c>
      <c r="AM1284" s="257">
        <f t="shared" si="416"/>
        <v>3.1431303548584215</v>
      </c>
      <c r="AN1284" s="258">
        <f t="shared" si="417"/>
        <v>0</v>
      </c>
      <c r="AO1284" s="236">
        <f t="shared" si="418"/>
        <v>4510.6715380750838</v>
      </c>
      <c r="AP1284" s="241">
        <f t="shared" si="419"/>
        <v>3.3715824181149483E-2</v>
      </c>
    </row>
    <row r="1285" spans="21:42">
      <c r="U1285" s="251">
        <v>1276</v>
      </c>
      <c r="V1285" s="252">
        <f t="shared" si="405"/>
        <v>0.56909656856023827</v>
      </c>
      <c r="W1285" s="252">
        <f t="shared" si="406"/>
        <v>2.7232084426260719E-4</v>
      </c>
      <c r="X1285" s="253">
        <f t="shared" si="407"/>
        <v>0</v>
      </c>
      <c r="Y1285" s="254">
        <f t="shared" si="420"/>
        <v>49547</v>
      </c>
      <c r="Z1285" s="255">
        <f t="shared" si="408"/>
        <v>8.5364485284035734</v>
      </c>
      <c r="AA1285" s="255">
        <f t="shared" si="409"/>
        <v>4.9017751967269296E-3</v>
      </c>
      <c r="AB1285" s="253">
        <f t="shared" si="410"/>
        <v>0</v>
      </c>
      <c r="AC1285" s="256">
        <f t="shared" si="402"/>
        <v>776.81681608472513</v>
      </c>
      <c r="AD1285" s="257">
        <f t="shared" si="403"/>
        <v>1.1960331480013706</v>
      </c>
      <c r="AE1285" s="258">
        <f t="shared" si="404"/>
        <v>0</v>
      </c>
      <c r="AF1285" s="236">
        <f t="shared" si="411"/>
        <v>778.01284923272647</v>
      </c>
      <c r="AG1285" s="237">
        <f t="shared" si="421"/>
        <v>4.8153298832253916E-2</v>
      </c>
      <c r="AH1285" s="254">
        <f t="shared" si="422"/>
        <v>40460</v>
      </c>
      <c r="AI1285" s="259">
        <f t="shared" si="412"/>
        <v>49.511401464740729</v>
      </c>
      <c r="AJ1285" s="259">
        <f t="shared" si="413"/>
        <v>1.2799079680342539E-2</v>
      </c>
      <c r="AK1285" s="253">
        <f t="shared" si="414"/>
        <v>0</v>
      </c>
      <c r="AL1285" s="256">
        <f t="shared" si="415"/>
        <v>4505.5375332914064</v>
      </c>
      <c r="AM1285" s="257">
        <f t="shared" si="416"/>
        <v>3.1229754420035789</v>
      </c>
      <c r="AN1285" s="258">
        <f t="shared" si="417"/>
        <v>0</v>
      </c>
      <c r="AO1285" s="236">
        <f t="shared" si="418"/>
        <v>4508.6605087334101</v>
      </c>
      <c r="AP1285" s="241">
        <f t="shared" si="419"/>
        <v>3.3700792381308894E-2</v>
      </c>
    </row>
    <row r="1286" spans="21:42">
      <c r="U1286" s="251">
        <v>1277</v>
      </c>
      <c r="V1286" s="252">
        <f t="shared" si="405"/>
        <v>0.56884521134107247</v>
      </c>
      <c r="W1286" s="252">
        <f t="shared" si="406"/>
        <v>2.7057462241845596E-4</v>
      </c>
      <c r="X1286" s="253">
        <f t="shared" si="407"/>
        <v>0</v>
      </c>
      <c r="Y1286" s="254">
        <f t="shared" si="420"/>
        <v>49554</v>
      </c>
      <c r="Z1286" s="255">
        <f t="shared" si="408"/>
        <v>8.5326781701160872</v>
      </c>
      <c r="AA1286" s="255">
        <f t="shared" si="409"/>
        <v>4.8703432035322076E-3</v>
      </c>
      <c r="AB1286" s="253">
        <f t="shared" si="410"/>
        <v>0</v>
      </c>
      <c r="AC1286" s="256">
        <f t="shared" si="402"/>
        <v>776.4737134805639</v>
      </c>
      <c r="AD1286" s="257">
        <f t="shared" si="403"/>
        <v>1.1883637416618584</v>
      </c>
      <c r="AE1286" s="258">
        <f t="shared" si="404"/>
        <v>0</v>
      </c>
      <c r="AF1286" s="236">
        <f t="shared" si="411"/>
        <v>777.66207722222578</v>
      </c>
      <c r="AG1286" s="237">
        <f t="shared" si="421"/>
        <v>4.813158861312284E-2</v>
      </c>
      <c r="AH1286" s="254">
        <f t="shared" si="422"/>
        <v>40467</v>
      </c>
      <c r="AI1286" s="259">
        <f t="shared" si="412"/>
        <v>49.489533386673301</v>
      </c>
      <c r="AJ1286" s="259">
        <f t="shared" si="413"/>
        <v>1.271700725366743E-2</v>
      </c>
      <c r="AK1286" s="253">
        <f t="shared" si="414"/>
        <v>0</v>
      </c>
      <c r="AL1286" s="256">
        <f t="shared" si="415"/>
        <v>4503.5475381872702</v>
      </c>
      <c r="AM1286" s="257">
        <f t="shared" si="416"/>
        <v>3.1029497698948525</v>
      </c>
      <c r="AN1286" s="258">
        <f t="shared" si="417"/>
        <v>0</v>
      </c>
      <c r="AO1286" s="236">
        <f t="shared" si="418"/>
        <v>4506.6504879571648</v>
      </c>
      <c r="AP1286" s="241">
        <f t="shared" si="419"/>
        <v>3.3685768120171655E-2</v>
      </c>
    </row>
    <row r="1287" spans="21:42">
      <c r="U1287" s="251">
        <v>1278</v>
      </c>
      <c r="V1287" s="252">
        <f t="shared" si="405"/>
        <v>0.56859396514076554</v>
      </c>
      <c r="W1287" s="252">
        <f t="shared" si="406"/>
        <v>2.6883959799379445E-4</v>
      </c>
      <c r="X1287" s="253">
        <f t="shared" si="407"/>
        <v>0</v>
      </c>
      <c r="Y1287" s="254">
        <f t="shared" si="420"/>
        <v>49561</v>
      </c>
      <c r="Z1287" s="255">
        <f t="shared" si="408"/>
        <v>8.5289094771114833</v>
      </c>
      <c r="AA1287" s="255">
        <f t="shared" si="409"/>
        <v>4.8391127638883003E-3</v>
      </c>
      <c r="AB1287" s="253">
        <f t="shared" si="410"/>
        <v>0</v>
      </c>
      <c r="AC1287" s="256">
        <f t="shared" si="402"/>
        <v>776.13076241714475</v>
      </c>
      <c r="AD1287" s="257">
        <f t="shared" si="403"/>
        <v>1.180743514388745</v>
      </c>
      <c r="AE1287" s="258">
        <f t="shared" si="404"/>
        <v>0</v>
      </c>
      <c r="AF1287" s="236">
        <f t="shared" si="411"/>
        <v>777.31150593153347</v>
      </c>
      <c r="AG1287" s="237">
        <f t="shared" si="421"/>
        <v>4.8109890817078262E-2</v>
      </c>
      <c r="AH1287" s="254">
        <f t="shared" si="422"/>
        <v>40474</v>
      </c>
      <c r="AI1287" s="259">
        <f t="shared" si="412"/>
        <v>49.467674967246602</v>
      </c>
      <c r="AJ1287" s="259">
        <f t="shared" si="413"/>
        <v>1.2635461105708339E-2</v>
      </c>
      <c r="AK1287" s="253">
        <f t="shared" si="414"/>
        <v>0</v>
      </c>
      <c r="AL1287" s="256">
        <f t="shared" si="415"/>
        <v>4501.5584220194405</v>
      </c>
      <c r="AM1287" s="257">
        <f t="shared" si="416"/>
        <v>3.0830525097928341</v>
      </c>
      <c r="AN1287" s="258">
        <f t="shared" si="417"/>
        <v>0</v>
      </c>
      <c r="AO1287" s="236">
        <f t="shared" si="418"/>
        <v>4504.6414745292332</v>
      </c>
      <c r="AP1287" s="241">
        <f t="shared" si="419"/>
        <v>3.367075138864023E-2</v>
      </c>
    </row>
    <row r="1288" spans="21:42">
      <c r="U1288" s="251">
        <v>1279</v>
      </c>
      <c r="V1288" s="252">
        <f t="shared" si="405"/>
        <v>0.56834282991028295</v>
      </c>
      <c r="W1288" s="252">
        <f t="shared" si="406"/>
        <v>2.671156991866327E-4</v>
      </c>
      <c r="X1288" s="253">
        <f t="shared" si="407"/>
        <v>0</v>
      </c>
      <c r="Y1288" s="254">
        <f t="shared" si="420"/>
        <v>49568</v>
      </c>
      <c r="Z1288" s="255">
        <f t="shared" si="408"/>
        <v>8.5251424486542451</v>
      </c>
      <c r="AA1288" s="255">
        <f t="shared" si="409"/>
        <v>4.8080825853593885E-3</v>
      </c>
      <c r="AB1288" s="253">
        <f t="shared" si="410"/>
        <v>0</v>
      </c>
      <c r="AC1288" s="256">
        <f t="shared" si="402"/>
        <v>775.78796282753638</v>
      </c>
      <c r="AD1288" s="257">
        <f t="shared" si="403"/>
        <v>1.1731721508276909</v>
      </c>
      <c r="AE1288" s="258">
        <f t="shared" si="404"/>
        <v>0</v>
      </c>
      <c r="AF1288" s="236">
        <f t="shared" si="411"/>
        <v>776.96113497836404</v>
      </c>
      <c r="AG1288" s="237">
        <f t="shared" si="421"/>
        <v>4.8088205420459496E-2</v>
      </c>
      <c r="AH1288" s="254">
        <f t="shared" si="422"/>
        <v>40481</v>
      </c>
      <c r="AI1288" s="259">
        <f t="shared" si="412"/>
        <v>49.445826202194617</v>
      </c>
      <c r="AJ1288" s="259">
        <f t="shared" si="413"/>
        <v>1.2554437861771737E-2</v>
      </c>
      <c r="AK1288" s="253">
        <f t="shared" si="414"/>
        <v>0</v>
      </c>
      <c r="AL1288" s="256">
        <f t="shared" si="415"/>
        <v>4499.5701843997094</v>
      </c>
      <c r="AM1288" s="257">
        <f t="shared" si="416"/>
        <v>3.0632828382723032</v>
      </c>
      <c r="AN1288" s="258">
        <f t="shared" si="417"/>
        <v>0</v>
      </c>
      <c r="AO1288" s="236">
        <f t="shared" si="418"/>
        <v>4502.6334672379817</v>
      </c>
      <c r="AP1288" s="241">
        <f t="shared" si="419"/>
        <v>3.3655742177658043E-2</v>
      </c>
    </row>
    <row r="1289" spans="21:42">
      <c r="U1289" s="251">
        <v>1280</v>
      </c>
      <c r="V1289" s="252">
        <f t="shared" si="405"/>
        <v>0.56809180560061179</v>
      </c>
      <c r="W1289" s="252">
        <f t="shared" si="406"/>
        <v>2.6540285465540166E-4</v>
      </c>
      <c r="X1289" s="253">
        <f t="shared" si="407"/>
        <v>0</v>
      </c>
      <c r="Y1289" s="254">
        <f t="shared" si="420"/>
        <v>49575</v>
      </c>
      <c r="Z1289" s="255">
        <f t="shared" si="408"/>
        <v>8.5213770840091776</v>
      </c>
      <c r="AA1289" s="255">
        <f t="shared" si="409"/>
        <v>4.7772513837972298E-3</v>
      </c>
      <c r="AB1289" s="253">
        <f t="shared" si="410"/>
        <v>0</v>
      </c>
      <c r="AC1289" s="256">
        <f t="shared" ref="AC1289:AC1352" si="423">Z1289*10^15/10^6*10^(-6)*線量率定数</f>
        <v>775.44531464483521</v>
      </c>
      <c r="AD1289" s="257">
        <f t="shared" ref="AD1289:AD1352" si="424">AA1289*10^15/10^6*10^(-6)*線量率定数</f>
        <v>1.165649337646524</v>
      </c>
      <c r="AE1289" s="258">
        <f t="shared" ref="AE1289:AE1352" si="425">AB1289*10^15/10^6*10^(-6)*線量率定数</f>
        <v>0</v>
      </c>
      <c r="AF1289" s="236">
        <f t="shared" si="411"/>
        <v>776.61096398248174</v>
      </c>
      <c r="AG1289" s="237">
        <f t="shared" si="421"/>
        <v>4.8066532399732728E-2</v>
      </c>
      <c r="AH1289" s="254">
        <f t="shared" si="422"/>
        <v>40488</v>
      </c>
      <c r="AI1289" s="259">
        <f t="shared" si="412"/>
        <v>49.423987087253224</v>
      </c>
      <c r="AJ1289" s="259">
        <f t="shared" si="413"/>
        <v>1.2473934168803878E-2</v>
      </c>
      <c r="AK1289" s="253">
        <f t="shared" si="414"/>
        <v>0</v>
      </c>
      <c r="AL1289" s="256">
        <f t="shared" si="415"/>
        <v>4497.5828249400438</v>
      </c>
      <c r="AM1289" s="257">
        <f t="shared" si="416"/>
        <v>3.0436399371881455</v>
      </c>
      <c r="AN1289" s="258">
        <f t="shared" si="417"/>
        <v>0</v>
      </c>
      <c r="AO1289" s="236">
        <f t="shared" si="418"/>
        <v>4500.6264648772321</v>
      </c>
      <c r="AP1289" s="241">
        <f t="shared" si="419"/>
        <v>3.3640740478209308E-2</v>
      </c>
    </row>
    <row r="1290" spans="21:42">
      <c r="U1290" s="251">
        <v>1281</v>
      </c>
      <c r="V1290" s="252">
        <f t="shared" ref="V1290:V1353" si="426">2.71828^(-0.69315/Cs137半減期*(U1290*7/365.25))</f>
        <v>0.56784089216276068</v>
      </c>
      <c r="W1290" s="252">
        <f t="shared" ref="W1290:W1353" si="427">2.71828^(-0.69315/Cs134半減期*(U1290*7/365.25))</f>
        <v>2.6370099351600087E-4</v>
      </c>
      <c r="X1290" s="253">
        <f t="shared" ref="X1290:X1353" si="428">2.71828^(-0.69315/I131半減期*(U1290*7/365.25))</f>
        <v>0</v>
      </c>
      <c r="Y1290" s="254">
        <f t="shared" si="420"/>
        <v>49582</v>
      </c>
      <c r="Z1290" s="255">
        <f t="shared" ref="Z1290:Z1353" si="429">放出量_福一*V1290</f>
        <v>8.5176133824414109</v>
      </c>
      <c r="AA1290" s="255">
        <f t="shared" ref="AA1290:AA1353" si="430">放出量_福一*W1290</f>
        <v>4.7466178832880155E-3</v>
      </c>
      <c r="AB1290" s="253">
        <f t="shared" ref="AB1290:AB1353" si="431">放出量_福一*X1290</f>
        <v>0</v>
      </c>
      <c r="AC1290" s="256">
        <f t="shared" si="423"/>
        <v>775.10281780216826</v>
      </c>
      <c r="AD1290" s="257">
        <f t="shared" si="424"/>
        <v>1.1581747635222759</v>
      </c>
      <c r="AE1290" s="258">
        <f t="shared" si="425"/>
        <v>0</v>
      </c>
      <c r="AF1290" s="236">
        <f t="shared" ref="AF1290:AF1353" si="432">AC1290+AD1290+AE1290</f>
        <v>776.26099256569057</v>
      </c>
      <c r="AG1290" s="237">
        <f t="shared" si="421"/>
        <v>4.8044871731490413E-2</v>
      </c>
      <c r="AH1290" s="254">
        <f t="shared" si="422"/>
        <v>40495</v>
      </c>
      <c r="AI1290" s="259">
        <f t="shared" ref="AI1290:AI1353" si="433">放出量_チェル*V1290</f>
        <v>49.402157618160182</v>
      </c>
      <c r="AJ1290" s="259">
        <f t="shared" ref="AJ1290:AJ1353" si="434">放出量_チェル*W1290</f>
        <v>1.2393946695252041E-2</v>
      </c>
      <c r="AK1290" s="253">
        <f t="shared" ref="AK1290:AK1353" si="435">放出量_チェル*X1290</f>
        <v>0</v>
      </c>
      <c r="AL1290" s="256">
        <f t="shared" ref="AL1290:AL1353" si="436">AI1290*10^15/10^6*10^(-6)*線量率定数2</f>
        <v>4495.5963432525768</v>
      </c>
      <c r="AM1290" s="257">
        <f t="shared" ref="AM1290:AM1353" si="437">AJ1290*10^15/10^6*10^(-6)*線量率定数2</f>
        <v>3.0241229936414977</v>
      </c>
      <c r="AN1290" s="258">
        <f t="shared" ref="AN1290:AN1353" si="438">AK1290*10^15/10^6*10^(-6)*線量率定数2</f>
        <v>0</v>
      </c>
      <c r="AO1290" s="236">
        <f t="shared" ref="AO1290:AO1353" si="439">AL1290+AM1290+AN1290</f>
        <v>4498.6204662462187</v>
      </c>
      <c r="AP1290" s="241">
        <f t="shared" ref="AP1290:AP1353" si="440">AO1290/133785</f>
        <v>3.3625746281318675E-2</v>
      </c>
    </row>
    <row r="1291" spans="21:42">
      <c r="U1291" s="251">
        <v>1282</v>
      </c>
      <c r="V1291" s="252">
        <f t="shared" si="426"/>
        <v>0.56759008954776036</v>
      </c>
      <c r="W1291" s="252">
        <f t="shared" si="427"/>
        <v>2.6201004533886479E-4</v>
      </c>
      <c r="X1291" s="253">
        <f t="shared" si="428"/>
        <v>0</v>
      </c>
      <c r="Y1291" s="254">
        <f t="shared" ref="Y1291:Y1354" si="441">Y1290+7</f>
        <v>49589</v>
      </c>
      <c r="Z1291" s="255">
        <f t="shared" si="429"/>
        <v>8.5138513432164054</v>
      </c>
      <c r="AA1291" s="255">
        <f t="shared" si="430"/>
        <v>4.7161808160995659E-3</v>
      </c>
      <c r="AB1291" s="253">
        <f t="shared" si="431"/>
        <v>0</v>
      </c>
      <c r="AC1291" s="256">
        <f t="shared" si="423"/>
        <v>774.76047223269268</v>
      </c>
      <c r="AD1291" s="257">
        <f t="shared" si="424"/>
        <v>1.150748119128294</v>
      </c>
      <c r="AE1291" s="258">
        <f t="shared" si="425"/>
        <v>0</v>
      </c>
      <c r="AF1291" s="236">
        <f t="shared" si="432"/>
        <v>775.91122035182093</v>
      </c>
      <c r="AG1291" s="237">
        <f t="shared" ref="AG1291:AG1354" si="442">AF1291/16157</f>
        <v>4.8023223392450388E-2</v>
      </c>
      <c r="AH1291" s="254">
        <f t="shared" ref="AH1291:AH1354" si="443">AH1290+7</f>
        <v>40502</v>
      </c>
      <c r="AI1291" s="259">
        <f t="shared" si="433"/>
        <v>49.380337790655148</v>
      </c>
      <c r="AJ1291" s="259">
        <f t="shared" si="434"/>
        <v>1.2314472130926644E-2</v>
      </c>
      <c r="AK1291" s="253">
        <f t="shared" si="435"/>
        <v>0</v>
      </c>
      <c r="AL1291" s="256">
        <f t="shared" si="436"/>
        <v>4493.6107389496174</v>
      </c>
      <c r="AM1291" s="257">
        <f t="shared" si="437"/>
        <v>3.0047311999461011</v>
      </c>
      <c r="AN1291" s="258">
        <f t="shared" si="438"/>
        <v>0</v>
      </c>
      <c r="AO1291" s="236">
        <f t="shared" si="439"/>
        <v>4496.6154701495634</v>
      </c>
      <c r="AP1291" s="241">
        <f t="shared" si="440"/>
        <v>3.3610759578051076E-2</v>
      </c>
    </row>
    <row r="1292" spans="21:42">
      <c r="U1292" s="251">
        <v>1283</v>
      </c>
      <c r="V1292" s="252">
        <f t="shared" si="426"/>
        <v>0.56733939770666264</v>
      </c>
      <c r="W1292" s="252">
        <f t="shared" si="427"/>
        <v>2.6032994014604783E-4</v>
      </c>
      <c r="X1292" s="253">
        <f t="shared" si="428"/>
        <v>0</v>
      </c>
      <c r="Y1292" s="254">
        <f t="shared" si="441"/>
        <v>49596</v>
      </c>
      <c r="Z1292" s="255">
        <f t="shared" si="429"/>
        <v>8.5100909655999395</v>
      </c>
      <c r="AA1292" s="255">
        <f t="shared" si="430"/>
        <v>4.6859389226288611E-3</v>
      </c>
      <c r="AB1292" s="253">
        <f t="shared" si="431"/>
        <v>0</v>
      </c>
      <c r="AC1292" s="256">
        <f t="shared" si="423"/>
        <v>774.41827786959436</v>
      </c>
      <c r="AD1292" s="257">
        <f t="shared" si="424"/>
        <v>1.1433690971214419</v>
      </c>
      <c r="AE1292" s="258">
        <f t="shared" si="425"/>
        <v>0</v>
      </c>
      <c r="AF1292" s="236">
        <f t="shared" si="432"/>
        <v>775.56164696671578</v>
      </c>
      <c r="AG1292" s="237">
        <f t="shared" si="442"/>
        <v>4.8001587359455082E-2</v>
      </c>
      <c r="AH1292" s="254">
        <f t="shared" si="443"/>
        <v>40509</v>
      </c>
      <c r="AI1292" s="259">
        <f t="shared" si="433"/>
        <v>49.358527600479647</v>
      </c>
      <c r="AJ1292" s="259">
        <f t="shared" si="434"/>
        <v>1.2235507186864248E-2</v>
      </c>
      <c r="AK1292" s="253">
        <f t="shared" si="435"/>
        <v>0</v>
      </c>
      <c r="AL1292" s="256">
        <f t="shared" si="436"/>
        <v>4491.626011643647</v>
      </c>
      <c r="AM1292" s="257">
        <f t="shared" si="437"/>
        <v>2.985463753594876</v>
      </c>
      <c r="AN1292" s="258">
        <f t="shared" si="438"/>
        <v>0</v>
      </c>
      <c r="AO1292" s="236">
        <f t="shared" si="439"/>
        <v>4494.6114753972415</v>
      </c>
      <c r="AP1292" s="241">
        <f t="shared" si="440"/>
        <v>3.3595780359511468E-2</v>
      </c>
    </row>
    <row r="1293" spans="21:42">
      <c r="U1293" s="251">
        <v>1284</v>
      </c>
      <c r="V1293" s="252">
        <f t="shared" si="426"/>
        <v>0.567088816590541</v>
      </c>
      <c r="W1293" s="252">
        <f t="shared" si="427"/>
        <v>2.586606084083303E-4</v>
      </c>
      <c r="X1293" s="253">
        <f t="shared" si="428"/>
        <v>0</v>
      </c>
      <c r="Y1293" s="254">
        <f t="shared" si="441"/>
        <v>49603</v>
      </c>
      <c r="Z1293" s="255">
        <f t="shared" si="429"/>
        <v>8.506332248858115</v>
      </c>
      <c r="AA1293" s="255">
        <f t="shared" si="430"/>
        <v>4.6558909513499452E-3</v>
      </c>
      <c r="AB1293" s="253">
        <f t="shared" si="431"/>
        <v>0</v>
      </c>
      <c r="AC1293" s="256">
        <f t="shared" si="423"/>
        <v>774.07623464608844</v>
      </c>
      <c r="AD1293" s="257">
        <f t="shared" si="424"/>
        <v>1.1360373921293867</v>
      </c>
      <c r="AE1293" s="258">
        <f t="shared" si="425"/>
        <v>0</v>
      </c>
      <c r="AF1293" s="236">
        <f t="shared" si="432"/>
        <v>775.21227203821786</v>
      </c>
      <c r="AG1293" s="237">
        <f t="shared" si="442"/>
        <v>4.7979963609470683E-2</v>
      </c>
      <c r="AH1293" s="254">
        <f t="shared" si="443"/>
        <v>40516</v>
      </c>
      <c r="AI1293" s="259">
        <f t="shared" si="433"/>
        <v>49.336727043377067</v>
      </c>
      <c r="AJ1293" s="259">
        <f t="shared" si="434"/>
        <v>1.2157048595191525E-2</v>
      </c>
      <c r="AK1293" s="253">
        <f t="shared" si="435"/>
        <v>0</v>
      </c>
      <c r="AL1293" s="256">
        <f t="shared" si="436"/>
        <v>4489.6421609473127</v>
      </c>
      <c r="AM1293" s="257">
        <f t="shared" si="437"/>
        <v>2.9663198572267317</v>
      </c>
      <c r="AN1293" s="258">
        <f t="shared" si="438"/>
        <v>0</v>
      </c>
      <c r="AO1293" s="236">
        <f t="shared" si="439"/>
        <v>4492.6084808045398</v>
      </c>
      <c r="AP1293" s="241">
        <f t="shared" si="440"/>
        <v>3.3580808616844489E-2</v>
      </c>
    </row>
    <row r="1294" spans="21:42">
      <c r="U1294" s="251">
        <v>1285</v>
      </c>
      <c r="V1294" s="252">
        <f t="shared" si="426"/>
        <v>0.566838346150491</v>
      </c>
      <c r="W1294" s="252">
        <f t="shared" si="427"/>
        <v>2.5700198104233854E-4</v>
      </c>
      <c r="X1294" s="253">
        <f t="shared" si="428"/>
        <v>0</v>
      </c>
      <c r="Y1294" s="254">
        <f t="shared" si="441"/>
        <v>49610</v>
      </c>
      <c r="Z1294" s="255">
        <f t="shared" si="429"/>
        <v>8.5025751922573658</v>
      </c>
      <c r="AA1294" s="255">
        <f t="shared" si="430"/>
        <v>4.626035658762094E-3</v>
      </c>
      <c r="AB1294" s="253">
        <f t="shared" si="431"/>
        <v>0</v>
      </c>
      <c r="AC1294" s="256">
        <f t="shared" si="423"/>
        <v>773.73434249542026</v>
      </c>
      <c r="AD1294" s="257">
        <f t="shared" si="424"/>
        <v>1.1287527007379508</v>
      </c>
      <c r="AE1294" s="258">
        <f t="shared" si="425"/>
        <v>0</v>
      </c>
      <c r="AF1294" s="236">
        <f t="shared" si="432"/>
        <v>774.86309519615827</v>
      </c>
      <c r="AG1294" s="237">
        <f t="shared" si="442"/>
        <v>4.7958352119586448E-2</v>
      </c>
      <c r="AH1294" s="254">
        <f t="shared" si="443"/>
        <v>40523</v>
      </c>
      <c r="AI1294" s="259">
        <f t="shared" si="433"/>
        <v>49.314936115092721</v>
      </c>
      <c r="AJ1294" s="259">
        <f t="shared" si="434"/>
        <v>1.2079093108989912E-2</v>
      </c>
      <c r="AK1294" s="253">
        <f t="shared" si="435"/>
        <v>0</v>
      </c>
      <c r="AL1294" s="256">
        <f t="shared" si="436"/>
        <v>4487.6591864734373</v>
      </c>
      <c r="AM1294" s="257">
        <f t="shared" si="437"/>
        <v>2.9472987185935384</v>
      </c>
      <c r="AN1294" s="258">
        <f t="shared" si="438"/>
        <v>0</v>
      </c>
      <c r="AO1294" s="236">
        <f t="shared" si="439"/>
        <v>4490.606485192031</v>
      </c>
      <c r="AP1294" s="241">
        <f t="shared" si="440"/>
        <v>3.3565844341234302E-2</v>
      </c>
    </row>
    <row r="1295" spans="21:42">
      <c r="U1295" s="251">
        <v>1286</v>
      </c>
      <c r="V1295" s="252">
        <f t="shared" si="426"/>
        <v>0.56658798633762941</v>
      </c>
      <c r="W1295" s="252">
        <f t="shared" si="427"/>
        <v>2.5535398940768566E-4</v>
      </c>
      <c r="X1295" s="253">
        <f t="shared" si="428"/>
        <v>0</v>
      </c>
      <c r="Y1295" s="254">
        <f t="shared" si="441"/>
        <v>49617</v>
      </c>
      <c r="Z1295" s="255">
        <f t="shared" si="429"/>
        <v>8.498819795064442</v>
      </c>
      <c r="AA1295" s="255">
        <f t="shared" si="430"/>
        <v>4.5963718093383421E-3</v>
      </c>
      <c r="AB1295" s="253">
        <f t="shared" si="431"/>
        <v>0</v>
      </c>
      <c r="AC1295" s="256">
        <f t="shared" si="423"/>
        <v>773.39260135086408</v>
      </c>
      <c r="AD1295" s="257">
        <f t="shared" si="424"/>
        <v>1.1215147214785552</v>
      </c>
      <c r="AE1295" s="258">
        <f t="shared" si="425"/>
        <v>0</v>
      </c>
      <c r="AF1295" s="236">
        <f t="shared" si="432"/>
        <v>774.51411607234263</v>
      </c>
      <c r="AG1295" s="237">
        <f t="shared" si="442"/>
        <v>4.7936752867013842E-2</v>
      </c>
      <c r="AH1295" s="254">
        <f t="shared" si="443"/>
        <v>40530</v>
      </c>
      <c r="AI1295" s="259">
        <f t="shared" si="433"/>
        <v>49.293154811373761</v>
      </c>
      <c r="AJ1295" s="259">
        <f t="shared" si="434"/>
        <v>1.2001637502161227E-2</v>
      </c>
      <c r="AK1295" s="253">
        <f t="shared" si="435"/>
        <v>0</v>
      </c>
      <c r="AL1295" s="256">
        <f t="shared" si="436"/>
        <v>4485.6770878350117</v>
      </c>
      <c r="AM1295" s="257">
        <f t="shared" si="437"/>
        <v>2.9283995505273395</v>
      </c>
      <c r="AN1295" s="258">
        <f t="shared" si="438"/>
        <v>0</v>
      </c>
      <c r="AO1295" s="236">
        <f t="shared" si="439"/>
        <v>4488.6054873855392</v>
      </c>
      <c r="AP1295" s="241">
        <f t="shared" si="440"/>
        <v>3.3550887523904317E-2</v>
      </c>
    </row>
    <row r="1296" spans="21:42">
      <c r="U1296" s="251">
        <v>1287</v>
      </c>
      <c r="V1296" s="252">
        <f t="shared" si="426"/>
        <v>0.56633773710309454</v>
      </c>
      <c r="W1296" s="252">
        <f t="shared" si="427"/>
        <v>2.5371656530413501E-4</v>
      </c>
      <c r="X1296" s="253">
        <f t="shared" si="428"/>
        <v>0</v>
      </c>
      <c r="Y1296" s="254">
        <f t="shared" si="441"/>
        <v>49624</v>
      </c>
      <c r="Z1296" s="255">
        <f t="shared" si="429"/>
        <v>8.4950660565464187</v>
      </c>
      <c r="AA1296" s="255">
        <f t="shared" si="430"/>
        <v>4.5668981754744299E-3</v>
      </c>
      <c r="AB1296" s="253">
        <f t="shared" si="431"/>
        <v>0</v>
      </c>
      <c r="AC1296" s="256">
        <f t="shared" si="423"/>
        <v>773.05101114572403</v>
      </c>
      <c r="AD1296" s="257">
        <f t="shared" si="424"/>
        <v>1.1143231548157606</v>
      </c>
      <c r="AE1296" s="258">
        <f t="shared" si="425"/>
        <v>0</v>
      </c>
      <c r="AF1296" s="236">
        <f t="shared" si="432"/>
        <v>774.16533430053983</v>
      </c>
      <c r="AG1296" s="237">
        <f t="shared" si="442"/>
        <v>4.7915165829085837E-2</v>
      </c>
      <c r="AH1296" s="254">
        <f t="shared" si="443"/>
        <v>40537</v>
      </c>
      <c r="AI1296" s="259">
        <f t="shared" si="433"/>
        <v>49.271383127969223</v>
      </c>
      <c r="AJ1296" s="259">
        <f t="shared" si="434"/>
        <v>1.1924678569294345E-2</v>
      </c>
      <c r="AK1296" s="253">
        <f t="shared" si="435"/>
        <v>0</v>
      </c>
      <c r="AL1296" s="256">
        <f t="shared" si="436"/>
        <v>4483.6958646451994</v>
      </c>
      <c r="AM1296" s="257">
        <f t="shared" si="437"/>
        <v>2.9096215709078201</v>
      </c>
      <c r="AN1296" s="258">
        <f t="shared" si="438"/>
        <v>0</v>
      </c>
      <c r="AO1296" s="236">
        <f t="shared" si="439"/>
        <v>4486.6054862161072</v>
      </c>
      <c r="AP1296" s="241">
        <f t="shared" si="440"/>
        <v>3.3535938156116961E-2</v>
      </c>
    </row>
    <row r="1297" spans="21:42">
      <c r="U1297" s="251">
        <v>1288</v>
      </c>
      <c r="V1297" s="252">
        <f t="shared" si="426"/>
        <v>0.56608759839804657</v>
      </c>
      <c r="W1297" s="252">
        <f t="shared" si="427"/>
        <v>2.5208964096877322E-4</v>
      </c>
      <c r="X1297" s="253">
        <f t="shared" si="428"/>
        <v>0</v>
      </c>
      <c r="Y1297" s="254">
        <f t="shared" si="441"/>
        <v>49631</v>
      </c>
      <c r="Z1297" s="255">
        <f t="shared" si="429"/>
        <v>8.4913139759706979</v>
      </c>
      <c r="AA1297" s="255">
        <f t="shared" si="430"/>
        <v>4.5376135374379182E-3</v>
      </c>
      <c r="AB1297" s="253">
        <f t="shared" si="431"/>
        <v>0</v>
      </c>
      <c r="AC1297" s="256">
        <f t="shared" si="423"/>
        <v>772.70957181333347</v>
      </c>
      <c r="AD1297" s="257">
        <f t="shared" si="424"/>
        <v>1.107177703134852</v>
      </c>
      <c r="AE1297" s="258">
        <f t="shared" si="425"/>
        <v>0</v>
      </c>
      <c r="AF1297" s="236">
        <f t="shared" si="432"/>
        <v>773.81674951646835</v>
      </c>
      <c r="AG1297" s="237">
        <f t="shared" si="442"/>
        <v>4.7893590983256074E-2</v>
      </c>
      <c r="AH1297" s="254">
        <f t="shared" si="443"/>
        <v>40544</v>
      </c>
      <c r="AI1297" s="259">
        <f t="shared" si="433"/>
        <v>49.249621060630048</v>
      </c>
      <c r="AJ1297" s="259">
        <f t="shared" si="434"/>
        <v>1.1848213125532341E-2</v>
      </c>
      <c r="AK1297" s="253">
        <f t="shared" si="435"/>
        <v>0</v>
      </c>
      <c r="AL1297" s="256">
        <f t="shared" si="436"/>
        <v>4481.7155165173344</v>
      </c>
      <c r="AM1297" s="257">
        <f t="shared" si="437"/>
        <v>2.8909640026298913</v>
      </c>
      <c r="AN1297" s="258">
        <f t="shared" si="438"/>
        <v>0</v>
      </c>
      <c r="AO1297" s="236">
        <f t="shared" si="439"/>
        <v>4484.606480519964</v>
      </c>
      <c r="AP1297" s="241">
        <f t="shared" si="440"/>
        <v>3.3520996229173407E-2</v>
      </c>
    </row>
    <row r="1298" spans="21:42">
      <c r="U1298" s="251">
        <v>1289</v>
      </c>
      <c r="V1298" s="252">
        <f t="shared" si="426"/>
        <v>0.56583757017366709</v>
      </c>
      <c r="W1298" s="252">
        <f t="shared" si="427"/>
        <v>2.5047314907320828E-4</v>
      </c>
      <c r="X1298" s="253">
        <f t="shared" si="428"/>
        <v>0</v>
      </c>
      <c r="Y1298" s="254">
        <f t="shared" si="441"/>
        <v>49638</v>
      </c>
      <c r="Z1298" s="255">
        <f t="shared" si="429"/>
        <v>8.4875635526050068</v>
      </c>
      <c r="AA1298" s="255">
        <f t="shared" si="430"/>
        <v>4.5085166833177493E-3</v>
      </c>
      <c r="AB1298" s="253">
        <f t="shared" si="431"/>
        <v>0</v>
      </c>
      <c r="AC1298" s="256">
        <f t="shared" si="423"/>
        <v>772.36828328705553</v>
      </c>
      <c r="AD1298" s="257">
        <f t="shared" si="424"/>
        <v>1.1000780707295306</v>
      </c>
      <c r="AE1298" s="258">
        <f t="shared" si="425"/>
        <v>0</v>
      </c>
      <c r="AF1298" s="236">
        <f t="shared" si="432"/>
        <v>773.46836135778506</v>
      </c>
      <c r="AG1298" s="237">
        <f t="shared" si="442"/>
        <v>4.7872028307098163E-2</v>
      </c>
      <c r="AH1298" s="254">
        <f t="shared" si="443"/>
        <v>40551</v>
      </c>
      <c r="AI1298" s="259">
        <f t="shared" si="433"/>
        <v>49.227868605109038</v>
      </c>
      <c r="AJ1298" s="259">
        <f t="shared" si="434"/>
        <v>1.177223800644079E-2</v>
      </c>
      <c r="AK1298" s="253">
        <f t="shared" si="435"/>
        <v>0</v>
      </c>
      <c r="AL1298" s="256">
        <f t="shared" si="436"/>
        <v>4479.7360430649223</v>
      </c>
      <c r="AM1298" s="257">
        <f t="shared" si="437"/>
        <v>2.8724260735715519</v>
      </c>
      <c r="AN1298" s="258">
        <f t="shared" si="438"/>
        <v>0</v>
      </c>
      <c r="AO1298" s="236">
        <f t="shared" si="439"/>
        <v>4482.608469138494</v>
      </c>
      <c r="AP1298" s="241">
        <f t="shared" si="440"/>
        <v>3.3506061734413381E-2</v>
      </c>
    </row>
    <row r="1299" spans="21:42">
      <c r="U1299" s="251">
        <v>1290</v>
      </c>
      <c r="V1299" s="252">
        <f t="shared" si="426"/>
        <v>0.56558765238115927</v>
      </c>
      <c r="W1299" s="252">
        <f t="shared" si="427"/>
        <v>2.4886702272078261E-4</v>
      </c>
      <c r="X1299" s="253">
        <f t="shared" si="428"/>
        <v>0</v>
      </c>
      <c r="Y1299" s="254">
        <f t="shared" si="441"/>
        <v>49645</v>
      </c>
      <c r="Z1299" s="255">
        <f t="shared" si="429"/>
        <v>8.4838147857173887</v>
      </c>
      <c r="AA1299" s="255">
        <f t="shared" si="430"/>
        <v>4.4796064089740869E-3</v>
      </c>
      <c r="AB1299" s="253">
        <f t="shared" si="431"/>
        <v>0</v>
      </c>
      <c r="AC1299" s="256">
        <f t="shared" si="423"/>
        <v>772.02714550028224</v>
      </c>
      <c r="AD1299" s="257">
        <f t="shared" si="424"/>
        <v>1.0930239637896773</v>
      </c>
      <c r="AE1299" s="258">
        <f t="shared" si="425"/>
        <v>0</v>
      </c>
      <c r="AF1299" s="236">
        <f t="shared" si="432"/>
        <v>773.12016946407198</v>
      </c>
      <c r="AG1299" s="237">
        <f t="shared" si="442"/>
        <v>4.7850477778304881E-2</v>
      </c>
      <c r="AH1299" s="254">
        <f t="shared" si="443"/>
        <v>40558</v>
      </c>
      <c r="AI1299" s="259">
        <f t="shared" si="433"/>
        <v>49.206125757160855</v>
      </c>
      <c r="AJ1299" s="259">
        <f t="shared" si="434"/>
        <v>1.1696750067876783E-2</v>
      </c>
      <c r="AK1299" s="253">
        <f t="shared" si="435"/>
        <v>0</v>
      </c>
      <c r="AL1299" s="256">
        <f t="shared" si="436"/>
        <v>4477.757443901638</v>
      </c>
      <c r="AM1299" s="257">
        <f t="shared" si="437"/>
        <v>2.8540070165619351</v>
      </c>
      <c r="AN1299" s="258">
        <f t="shared" si="438"/>
        <v>0</v>
      </c>
      <c r="AO1299" s="236">
        <f t="shared" si="439"/>
        <v>4480.6114509181998</v>
      </c>
      <c r="AP1299" s="241">
        <f t="shared" si="440"/>
        <v>3.3491134663214857E-2</v>
      </c>
    </row>
    <row r="1300" spans="21:42">
      <c r="U1300" s="251">
        <v>1291</v>
      </c>
      <c r="V1300" s="252">
        <f t="shared" si="426"/>
        <v>0.56533784497174766</v>
      </c>
      <c r="W1300" s="252">
        <f t="shared" si="427"/>
        <v>2.4727119544380477E-4</v>
      </c>
      <c r="X1300" s="253">
        <f t="shared" si="428"/>
        <v>0</v>
      </c>
      <c r="Y1300" s="254">
        <f t="shared" si="441"/>
        <v>49652</v>
      </c>
      <c r="Z1300" s="255">
        <f t="shared" si="429"/>
        <v>8.4800676745762154</v>
      </c>
      <c r="AA1300" s="255">
        <f t="shared" si="430"/>
        <v>4.4508815179884857E-3</v>
      </c>
      <c r="AB1300" s="253">
        <f t="shared" si="431"/>
        <v>0</v>
      </c>
      <c r="AC1300" s="256">
        <f t="shared" si="423"/>
        <v>771.68615838643541</v>
      </c>
      <c r="AD1300" s="257">
        <f t="shared" si="424"/>
        <v>1.0860150903891903</v>
      </c>
      <c r="AE1300" s="258">
        <f t="shared" si="425"/>
        <v>0</v>
      </c>
      <c r="AF1300" s="236">
        <f t="shared" si="432"/>
        <v>772.77217347682461</v>
      </c>
      <c r="AG1300" s="237">
        <f t="shared" si="442"/>
        <v>4.7828939374687421E-2</v>
      </c>
      <c r="AH1300" s="254">
        <f t="shared" si="443"/>
        <v>40565</v>
      </c>
      <c r="AI1300" s="259">
        <f t="shared" si="433"/>
        <v>49.184392512542047</v>
      </c>
      <c r="AJ1300" s="259">
        <f t="shared" si="434"/>
        <v>1.1621746185858824E-2</v>
      </c>
      <c r="AK1300" s="253">
        <f t="shared" si="435"/>
        <v>0</v>
      </c>
      <c r="AL1300" s="256">
        <f t="shared" si="436"/>
        <v>4475.7797186413254</v>
      </c>
      <c r="AM1300" s="257">
        <f t="shared" si="437"/>
        <v>2.8357060693495528</v>
      </c>
      <c r="AN1300" s="258">
        <f t="shared" si="438"/>
        <v>0</v>
      </c>
      <c r="AO1300" s="236">
        <f t="shared" si="439"/>
        <v>4478.6154247106751</v>
      </c>
      <c r="AP1300" s="241">
        <f t="shared" si="440"/>
        <v>3.3476215006993874E-2</v>
      </c>
    </row>
    <row r="1301" spans="21:42">
      <c r="U1301" s="251">
        <v>1292</v>
      </c>
      <c r="V1301" s="252">
        <f t="shared" si="426"/>
        <v>0.56508814789667872</v>
      </c>
      <c r="W1301" s="252">
        <f t="shared" si="427"/>
        <v>2.4568560120079823E-4</v>
      </c>
      <c r="X1301" s="253">
        <f t="shared" si="428"/>
        <v>0</v>
      </c>
      <c r="Y1301" s="254">
        <f t="shared" si="441"/>
        <v>49659</v>
      </c>
      <c r="Z1301" s="255">
        <f t="shared" si="429"/>
        <v>8.4763222184501803</v>
      </c>
      <c r="AA1301" s="255">
        <f t="shared" si="430"/>
        <v>4.422340821614368E-3</v>
      </c>
      <c r="AB1301" s="253">
        <f t="shared" si="431"/>
        <v>0</v>
      </c>
      <c r="AC1301" s="256">
        <f t="shared" si="423"/>
        <v>771.34532187896627</v>
      </c>
      <c r="AD1301" s="257">
        <f t="shared" si="424"/>
        <v>1.0790511604739057</v>
      </c>
      <c r="AE1301" s="258">
        <f t="shared" si="425"/>
        <v>0</v>
      </c>
      <c r="AF1301" s="236">
        <f t="shared" si="432"/>
        <v>772.42437303944018</v>
      </c>
      <c r="AG1301" s="237">
        <f t="shared" si="442"/>
        <v>4.7807413074174673E-2</v>
      </c>
      <c r="AH1301" s="254">
        <f t="shared" si="443"/>
        <v>40572</v>
      </c>
      <c r="AI1301" s="259">
        <f t="shared" si="433"/>
        <v>49.16266886701105</v>
      </c>
      <c r="AJ1301" s="259">
        <f t="shared" si="434"/>
        <v>1.1547223256437516E-2</v>
      </c>
      <c r="AK1301" s="253">
        <f t="shared" si="435"/>
        <v>0</v>
      </c>
      <c r="AL1301" s="256">
        <f t="shared" si="436"/>
        <v>4473.802866898005</v>
      </c>
      <c r="AM1301" s="257">
        <f t="shared" si="437"/>
        <v>2.8175224745707537</v>
      </c>
      <c r="AN1301" s="258">
        <f t="shared" si="438"/>
        <v>0</v>
      </c>
      <c r="AO1301" s="236">
        <f t="shared" si="439"/>
        <v>4476.620389372576</v>
      </c>
      <c r="AP1301" s="241">
        <f t="shared" si="440"/>
        <v>3.3461302757204291E-2</v>
      </c>
    </row>
    <row r="1302" spans="21:42">
      <c r="U1302" s="251">
        <v>1293</v>
      </c>
      <c r="V1302" s="252">
        <f t="shared" si="426"/>
        <v>0.56483856110721997</v>
      </c>
      <c r="W1302" s="252">
        <f t="shared" si="427"/>
        <v>2.4411017437376967E-4</v>
      </c>
      <c r="X1302" s="253">
        <f t="shared" si="428"/>
        <v>0</v>
      </c>
      <c r="Y1302" s="254">
        <f t="shared" si="441"/>
        <v>49666</v>
      </c>
      <c r="Z1302" s="255">
        <f t="shared" si="429"/>
        <v>8.4725784166083002</v>
      </c>
      <c r="AA1302" s="255">
        <f t="shared" si="430"/>
        <v>4.3939831387278545E-3</v>
      </c>
      <c r="AB1302" s="253">
        <f t="shared" si="431"/>
        <v>0</v>
      </c>
      <c r="AC1302" s="256">
        <f t="shared" si="423"/>
        <v>771.00463591135519</v>
      </c>
      <c r="AD1302" s="257">
        <f t="shared" si="424"/>
        <v>1.0721318858495965</v>
      </c>
      <c r="AE1302" s="258">
        <f t="shared" si="425"/>
        <v>0</v>
      </c>
      <c r="AF1302" s="236">
        <f t="shared" si="432"/>
        <v>772.07676779720475</v>
      </c>
      <c r="AG1302" s="237">
        <f t="shared" si="442"/>
        <v>4.778589885481245E-2</v>
      </c>
      <c r="AH1302" s="254">
        <f t="shared" si="443"/>
        <v>40579</v>
      </c>
      <c r="AI1302" s="259">
        <f t="shared" si="433"/>
        <v>49.14095481632814</v>
      </c>
      <c r="AJ1302" s="259">
        <f t="shared" si="434"/>
        <v>1.1473178195567174E-2</v>
      </c>
      <c r="AK1302" s="253">
        <f t="shared" si="435"/>
        <v>0</v>
      </c>
      <c r="AL1302" s="256">
        <f t="shared" si="436"/>
        <v>4471.8268882858592</v>
      </c>
      <c r="AM1302" s="257">
        <f t="shared" si="437"/>
        <v>2.7994554797183904</v>
      </c>
      <c r="AN1302" s="258">
        <f t="shared" si="438"/>
        <v>0</v>
      </c>
      <c r="AO1302" s="236">
        <f t="shared" si="439"/>
        <v>4474.626343765578</v>
      </c>
      <c r="AP1302" s="241">
        <f t="shared" si="440"/>
        <v>3.3446397905337502E-2</v>
      </c>
    </row>
    <row r="1303" spans="21:42">
      <c r="U1303" s="251">
        <v>1294</v>
      </c>
      <c r="V1303" s="252">
        <f t="shared" si="426"/>
        <v>0.56458908455466106</v>
      </c>
      <c r="W1303" s="252">
        <f t="shared" si="427"/>
        <v>2.4254484976549267E-4</v>
      </c>
      <c r="X1303" s="253">
        <f t="shared" si="428"/>
        <v>0</v>
      </c>
      <c r="Y1303" s="254">
        <f t="shared" si="441"/>
        <v>49673</v>
      </c>
      <c r="Z1303" s="255">
        <f t="shared" si="429"/>
        <v>8.4688362683199152</v>
      </c>
      <c r="AA1303" s="255">
        <f t="shared" si="430"/>
        <v>4.3658072957788677E-3</v>
      </c>
      <c r="AB1303" s="253">
        <f t="shared" si="431"/>
        <v>0</v>
      </c>
      <c r="AC1303" s="256">
        <f t="shared" si="423"/>
        <v>770.66410041711219</v>
      </c>
      <c r="AD1303" s="257">
        <f t="shared" si="424"/>
        <v>1.0652569801700436</v>
      </c>
      <c r="AE1303" s="258">
        <f t="shared" si="425"/>
        <v>0</v>
      </c>
      <c r="AF1303" s="236">
        <f t="shared" si="432"/>
        <v>771.72935739728223</v>
      </c>
      <c r="AG1303" s="237">
        <f t="shared" si="442"/>
        <v>4.7764396694762783E-2</v>
      </c>
      <c r="AH1303" s="254">
        <f t="shared" si="443"/>
        <v>40586</v>
      </c>
      <c r="AI1303" s="259">
        <f t="shared" si="433"/>
        <v>49.119250356255513</v>
      </c>
      <c r="AJ1303" s="259">
        <f t="shared" si="434"/>
        <v>1.1399607938978156E-2</v>
      </c>
      <c r="AK1303" s="253">
        <f t="shared" si="435"/>
        <v>0</v>
      </c>
      <c r="AL1303" s="256">
        <f t="shared" si="436"/>
        <v>4469.8517824192513</v>
      </c>
      <c r="AM1303" s="257">
        <f t="shared" si="437"/>
        <v>2.78150433711067</v>
      </c>
      <c r="AN1303" s="258">
        <f t="shared" si="438"/>
        <v>0</v>
      </c>
      <c r="AO1303" s="236">
        <f t="shared" si="439"/>
        <v>4472.6332867563624</v>
      </c>
      <c r="AP1303" s="241">
        <f t="shared" si="440"/>
        <v>3.343150044292232E-2</v>
      </c>
    </row>
    <row r="1304" spans="21:42">
      <c r="U1304" s="251">
        <v>1295</v>
      </c>
      <c r="V1304" s="252">
        <f t="shared" si="426"/>
        <v>0.5643397181903127</v>
      </c>
      <c r="W1304" s="252">
        <f t="shared" si="427"/>
        <v>2.4098956259680846E-4</v>
      </c>
      <c r="X1304" s="253">
        <f t="shared" si="428"/>
        <v>0</v>
      </c>
      <c r="Y1304" s="254">
        <f t="shared" si="441"/>
        <v>49680</v>
      </c>
      <c r="Z1304" s="255">
        <f t="shared" si="429"/>
        <v>8.4650957728546903</v>
      </c>
      <c r="AA1304" s="255">
        <f t="shared" si="430"/>
        <v>4.3378121267425521E-3</v>
      </c>
      <c r="AB1304" s="253">
        <f t="shared" si="431"/>
        <v>0</v>
      </c>
      <c r="AC1304" s="256">
        <f t="shared" si="423"/>
        <v>770.32371532977675</v>
      </c>
      <c r="AD1304" s="257">
        <f t="shared" si="424"/>
        <v>1.0584261589251827</v>
      </c>
      <c r="AE1304" s="258">
        <f t="shared" si="425"/>
        <v>0</v>
      </c>
      <c r="AF1304" s="236">
        <f t="shared" si="432"/>
        <v>771.3821414887019</v>
      </c>
      <c r="AG1304" s="237">
        <f t="shared" si="442"/>
        <v>4.7742906572303144E-2</v>
      </c>
      <c r="AH1304" s="254">
        <f t="shared" si="443"/>
        <v>40593</v>
      </c>
      <c r="AI1304" s="259">
        <f t="shared" si="433"/>
        <v>49.097555482557205</v>
      </c>
      <c r="AJ1304" s="259">
        <f t="shared" si="434"/>
        <v>1.1326509442049998E-2</v>
      </c>
      <c r="AK1304" s="253">
        <f t="shared" si="435"/>
        <v>0</v>
      </c>
      <c r="AL1304" s="256">
        <f t="shared" si="436"/>
        <v>4467.8775489127056</v>
      </c>
      <c r="AM1304" s="257">
        <f t="shared" si="437"/>
        <v>2.7636683038601997</v>
      </c>
      <c r="AN1304" s="258">
        <f t="shared" si="438"/>
        <v>0</v>
      </c>
      <c r="AO1304" s="236">
        <f t="shared" si="439"/>
        <v>4470.6412172165656</v>
      </c>
      <c r="AP1304" s="241">
        <f t="shared" si="440"/>
        <v>3.341661036152458E-2</v>
      </c>
    </row>
    <row r="1305" spans="21:42">
      <c r="U1305" s="251">
        <v>1296</v>
      </c>
      <c r="V1305" s="252">
        <f t="shared" si="426"/>
        <v>0.56409046196550716</v>
      </c>
      <c r="W1305" s="252">
        <f t="shared" si="427"/>
        <v>2.3944424850394681E-4</v>
      </c>
      <c r="X1305" s="253">
        <f t="shared" si="428"/>
        <v>0</v>
      </c>
      <c r="Y1305" s="254">
        <f t="shared" si="441"/>
        <v>49687</v>
      </c>
      <c r="Z1305" s="255">
        <f t="shared" si="429"/>
        <v>8.4613569294826068</v>
      </c>
      <c r="AA1305" s="255">
        <f t="shared" si="430"/>
        <v>4.3099964730710424E-3</v>
      </c>
      <c r="AB1305" s="253">
        <f t="shared" si="431"/>
        <v>0</v>
      </c>
      <c r="AC1305" s="256">
        <f t="shared" si="423"/>
        <v>769.9834805829172</v>
      </c>
      <c r="AD1305" s="257">
        <f t="shared" si="424"/>
        <v>1.0516391394293343</v>
      </c>
      <c r="AE1305" s="258">
        <f t="shared" si="425"/>
        <v>0</v>
      </c>
      <c r="AF1305" s="236">
        <f t="shared" si="432"/>
        <v>771.03511972234651</v>
      </c>
      <c r="AG1305" s="237">
        <f t="shared" si="442"/>
        <v>4.7721428465825742E-2</v>
      </c>
      <c r="AH1305" s="254">
        <f t="shared" si="443"/>
        <v>40600</v>
      </c>
      <c r="AI1305" s="259">
        <f t="shared" si="433"/>
        <v>49.075870190999126</v>
      </c>
      <c r="AJ1305" s="259">
        <f t="shared" si="434"/>
        <v>1.12538796796855E-2</v>
      </c>
      <c r="AK1305" s="253">
        <f t="shared" si="435"/>
        <v>0</v>
      </c>
      <c r="AL1305" s="256">
        <f t="shared" si="436"/>
        <v>4465.904187380921</v>
      </c>
      <c r="AM1305" s="257">
        <f t="shared" si="437"/>
        <v>2.7459466418432616</v>
      </c>
      <c r="AN1305" s="258">
        <f t="shared" si="438"/>
        <v>0</v>
      </c>
      <c r="AO1305" s="236">
        <f t="shared" si="439"/>
        <v>4468.6501340227642</v>
      </c>
      <c r="AP1305" s="241">
        <f t="shared" si="440"/>
        <v>3.340172765274705E-2</v>
      </c>
    </row>
    <row r="1306" spans="21:42">
      <c r="U1306" s="251">
        <v>1297</v>
      </c>
      <c r="V1306" s="252">
        <f t="shared" si="426"/>
        <v>0.56384131583159813</v>
      </c>
      <c r="W1306" s="252">
        <f t="shared" si="427"/>
        <v>2.379088435358616E-4</v>
      </c>
      <c r="X1306" s="253">
        <f t="shared" si="428"/>
        <v>0</v>
      </c>
      <c r="Y1306" s="254">
        <f t="shared" si="441"/>
        <v>49694</v>
      </c>
      <c r="Z1306" s="255">
        <f t="shared" si="429"/>
        <v>8.4576197374739728</v>
      </c>
      <c r="AA1306" s="255">
        <f t="shared" si="430"/>
        <v>4.2823591836455089E-3</v>
      </c>
      <c r="AB1306" s="253">
        <f t="shared" si="431"/>
        <v>0</v>
      </c>
      <c r="AC1306" s="256">
        <f t="shared" si="423"/>
        <v>769.64339611013156</v>
      </c>
      <c r="AD1306" s="257">
        <f t="shared" si="424"/>
        <v>1.0448956408095043</v>
      </c>
      <c r="AE1306" s="258">
        <f t="shared" si="425"/>
        <v>0</v>
      </c>
      <c r="AF1306" s="236">
        <f t="shared" si="432"/>
        <v>770.68829175094106</v>
      </c>
      <c r="AG1306" s="237">
        <f t="shared" si="442"/>
        <v>4.7699962353836792E-2</v>
      </c>
      <c r="AH1306" s="254">
        <f t="shared" si="443"/>
        <v>40607</v>
      </c>
      <c r="AI1306" s="259">
        <f t="shared" si="433"/>
        <v>49.054194477349036</v>
      </c>
      <c r="AJ1306" s="259">
        <f t="shared" si="434"/>
        <v>1.1181715646185496E-2</v>
      </c>
      <c r="AK1306" s="253">
        <f t="shared" si="435"/>
        <v>0</v>
      </c>
      <c r="AL1306" s="256">
        <f t="shared" si="436"/>
        <v>4463.9316974387611</v>
      </c>
      <c r="AM1306" s="257">
        <f t="shared" si="437"/>
        <v>2.728338617669261</v>
      </c>
      <c r="AN1306" s="258">
        <f t="shared" si="438"/>
        <v>0</v>
      </c>
      <c r="AO1306" s="236">
        <f t="shared" si="439"/>
        <v>4466.6600360564307</v>
      </c>
      <c r="AP1306" s="241">
        <f t="shared" si="440"/>
        <v>3.3386852308229104E-2</v>
      </c>
    </row>
    <row r="1307" spans="21:42">
      <c r="U1307" s="251">
        <v>1298</v>
      </c>
      <c r="V1307" s="252">
        <f t="shared" si="426"/>
        <v>0.56359227973996129</v>
      </c>
      <c r="W1307" s="252">
        <f t="shared" si="427"/>
        <v>2.3638328415158454E-4</v>
      </c>
      <c r="X1307" s="253">
        <f t="shared" si="428"/>
        <v>0</v>
      </c>
      <c r="Y1307" s="254">
        <f t="shared" si="441"/>
        <v>49701</v>
      </c>
      <c r="Z1307" s="255">
        <f t="shared" si="429"/>
        <v>8.4538841960994198</v>
      </c>
      <c r="AA1307" s="255">
        <f t="shared" si="430"/>
        <v>4.2548991147285213E-3</v>
      </c>
      <c r="AB1307" s="253">
        <f t="shared" si="431"/>
        <v>0</v>
      </c>
      <c r="AC1307" s="256">
        <f t="shared" si="423"/>
        <v>769.3034618450472</v>
      </c>
      <c r="AD1307" s="257">
        <f t="shared" si="424"/>
        <v>1.0381953839937592</v>
      </c>
      <c r="AE1307" s="258">
        <f t="shared" si="425"/>
        <v>0</v>
      </c>
      <c r="AF1307" s="236">
        <f t="shared" si="432"/>
        <v>770.34165722904095</v>
      </c>
      <c r="AG1307" s="237">
        <f t="shared" si="442"/>
        <v>4.7678508214955805E-2</v>
      </c>
      <c r="AH1307" s="254">
        <f t="shared" si="443"/>
        <v>40614</v>
      </c>
      <c r="AI1307" s="259">
        <f t="shared" si="433"/>
        <v>49.032528337376633</v>
      </c>
      <c r="AJ1307" s="259">
        <f t="shared" si="434"/>
        <v>1.1110014355124473E-2</v>
      </c>
      <c r="AK1307" s="253">
        <f t="shared" si="435"/>
        <v>0</v>
      </c>
      <c r="AL1307" s="256">
        <f t="shared" si="436"/>
        <v>4461.9600787012732</v>
      </c>
      <c r="AM1307" s="257">
        <f t="shared" si="437"/>
        <v>2.7108435026503717</v>
      </c>
      <c r="AN1307" s="258">
        <f t="shared" si="438"/>
        <v>0</v>
      </c>
      <c r="AO1307" s="236">
        <f t="shared" si="439"/>
        <v>4464.6709222039235</v>
      </c>
      <c r="AP1307" s="241">
        <f t="shared" si="440"/>
        <v>3.3371984319646622E-2</v>
      </c>
    </row>
    <row r="1308" spans="21:42">
      <c r="U1308" s="251">
        <v>1299</v>
      </c>
      <c r="V1308" s="252">
        <f t="shared" si="426"/>
        <v>0.56334335364199317</v>
      </c>
      <c r="W1308" s="252">
        <f t="shared" si="427"/>
        <v>2.3486750721759547E-4</v>
      </c>
      <c r="X1308" s="253">
        <f t="shared" si="428"/>
        <v>0</v>
      </c>
      <c r="Y1308" s="254">
        <f t="shared" si="441"/>
        <v>49708</v>
      </c>
      <c r="Z1308" s="255">
        <f t="shared" si="429"/>
        <v>8.4501503046298971</v>
      </c>
      <c r="AA1308" s="255">
        <f t="shared" si="430"/>
        <v>4.2276151299167185E-3</v>
      </c>
      <c r="AB1308" s="253">
        <f t="shared" si="431"/>
        <v>0</v>
      </c>
      <c r="AC1308" s="256">
        <f t="shared" si="423"/>
        <v>768.96367772132055</v>
      </c>
      <c r="AD1308" s="257">
        <f t="shared" si="424"/>
        <v>1.0315380916996795</v>
      </c>
      <c r="AE1308" s="258">
        <f t="shared" si="425"/>
        <v>0</v>
      </c>
      <c r="AF1308" s="236">
        <f t="shared" si="432"/>
        <v>769.9952158130202</v>
      </c>
      <c r="AG1308" s="237">
        <f t="shared" si="442"/>
        <v>4.7657066027914849E-2</v>
      </c>
      <c r="AH1308" s="254">
        <f t="shared" si="443"/>
        <v>40621</v>
      </c>
      <c r="AI1308" s="259">
        <f t="shared" si="433"/>
        <v>49.010871766853406</v>
      </c>
      <c r="AJ1308" s="259">
        <f t="shared" si="434"/>
        <v>1.1038772839226987E-2</v>
      </c>
      <c r="AK1308" s="253">
        <f t="shared" si="435"/>
        <v>0</v>
      </c>
      <c r="AL1308" s="256">
        <f t="shared" si="436"/>
        <v>4459.9893307836601</v>
      </c>
      <c r="AM1308" s="257">
        <f t="shared" si="437"/>
        <v>2.6934605727713845</v>
      </c>
      <c r="AN1308" s="258">
        <f t="shared" si="438"/>
        <v>0</v>
      </c>
      <c r="AO1308" s="236">
        <f t="shared" si="439"/>
        <v>4462.6827913564312</v>
      </c>
      <c r="AP1308" s="241">
        <f t="shared" si="440"/>
        <v>3.3357123678711596E-2</v>
      </c>
    </row>
    <row r="1309" spans="21:42">
      <c r="U1309" s="251">
        <v>1300</v>
      </c>
      <c r="V1309" s="252">
        <f t="shared" si="426"/>
        <v>0.56309453748911198</v>
      </c>
      <c r="W1309" s="252">
        <f t="shared" si="427"/>
        <v>2.3336145000520919E-4</v>
      </c>
      <c r="X1309" s="253">
        <f t="shared" si="428"/>
        <v>0</v>
      </c>
      <c r="Y1309" s="254">
        <f t="shared" si="441"/>
        <v>49715</v>
      </c>
      <c r="Z1309" s="255">
        <f t="shared" si="429"/>
        <v>8.4464180623366794</v>
      </c>
      <c r="AA1309" s="255">
        <f t="shared" si="430"/>
        <v>4.2005061000937654E-3</v>
      </c>
      <c r="AB1309" s="253">
        <f t="shared" si="431"/>
        <v>0</v>
      </c>
      <c r="AC1309" s="256">
        <f t="shared" si="423"/>
        <v>768.62404367263775</v>
      </c>
      <c r="AD1309" s="257">
        <f t="shared" si="424"/>
        <v>1.0249234884228786</v>
      </c>
      <c r="AE1309" s="258">
        <f t="shared" si="425"/>
        <v>0</v>
      </c>
      <c r="AF1309" s="236">
        <f t="shared" si="432"/>
        <v>769.64896716106068</v>
      </c>
      <c r="AG1309" s="237">
        <f t="shared" si="442"/>
        <v>4.7635635771557883E-2</v>
      </c>
      <c r="AH1309" s="254">
        <f t="shared" si="443"/>
        <v>40628</v>
      </c>
      <c r="AI1309" s="259">
        <f t="shared" si="433"/>
        <v>48.989224761552741</v>
      </c>
      <c r="AJ1309" s="259">
        <f t="shared" si="434"/>
        <v>1.0967988150244832E-2</v>
      </c>
      <c r="AK1309" s="253">
        <f t="shared" si="435"/>
        <v>0</v>
      </c>
      <c r="AL1309" s="256">
        <f t="shared" si="436"/>
        <v>4458.0194533012991</v>
      </c>
      <c r="AM1309" s="257">
        <f t="shared" si="437"/>
        <v>2.6761891086597389</v>
      </c>
      <c r="AN1309" s="258">
        <f t="shared" si="438"/>
        <v>0</v>
      </c>
      <c r="AO1309" s="236">
        <f t="shared" si="439"/>
        <v>4460.695642409959</v>
      </c>
      <c r="AP1309" s="241">
        <f t="shared" si="440"/>
        <v>3.3342270377172023E-2</v>
      </c>
    </row>
    <row r="1310" spans="21:42">
      <c r="U1310" s="251">
        <v>1301</v>
      </c>
      <c r="V1310" s="252">
        <f t="shared" si="426"/>
        <v>0.56284583123275767</v>
      </c>
      <c r="W1310" s="252">
        <f t="shared" si="427"/>
        <v>2.3186505018798177E-4</v>
      </c>
      <c r="X1310" s="253">
        <f t="shared" si="428"/>
        <v>0</v>
      </c>
      <c r="Y1310" s="254">
        <f t="shared" si="441"/>
        <v>49722</v>
      </c>
      <c r="Z1310" s="255">
        <f t="shared" si="429"/>
        <v>8.4426874684913642</v>
      </c>
      <c r="AA1310" s="255">
        <f t="shared" si="430"/>
        <v>4.1735709033836723E-3</v>
      </c>
      <c r="AB1310" s="253">
        <f t="shared" si="431"/>
        <v>0</v>
      </c>
      <c r="AC1310" s="256">
        <f t="shared" si="423"/>
        <v>768.28455963271404</v>
      </c>
      <c r="AD1310" s="257">
        <f t="shared" si="424"/>
        <v>1.0183513004256159</v>
      </c>
      <c r="AE1310" s="258">
        <f t="shared" si="425"/>
        <v>0</v>
      </c>
      <c r="AF1310" s="236">
        <f t="shared" si="432"/>
        <v>769.30291093313963</v>
      </c>
      <c r="AG1310" s="237">
        <f t="shared" si="442"/>
        <v>4.7614217424839983E-2</v>
      </c>
      <c r="AH1310" s="254">
        <f t="shared" si="443"/>
        <v>40635</v>
      </c>
      <c r="AI1310" s="259">
        <f t="shared" si="433"/>
        <v>48.967587317249915</v>
      </c>
      <c r="AJ1310" s="259">
        <f t="shared" si="434"/>
        <v>1.0897657358835144E-2</v>
      </c>
      <c r="AK1310" s="253">
        <f t="shared" si="435"/>
        <v>0</v>
      </c>
      <c r="AL1310" s="256">
        <f t="shared" si="436"/>
        <v>4456.0504458697415</v>
      </c>
      <c r="AM1310" s="257">
        <f t="shared" si="437"/>
        <v>2.659028395555775</v>
      </c>
      <c r="AN1310" s="258">
        <f t="shared" si="438"/>
        <v>0</v>
      </c>
      <c r="AO1310" s="236">
        <f t="shared" si="439"/>
        <v>4458.7094742652971</v>
      </c>
      <c r="AP1310" s="241">
        <f t="shared" si="440"/>
        <v>3.3327424406811655E-2</v>
      </c>
    </row>
    <row r="1311" spans="21:42">
      <c r="U1311" s="251">
        <v>1302</v>
      </c>
      <c r="V1311" s="252">
        <f t="shared" si="426"/>
        <v>0.56259723482439128</v>
      </c>
      <c r="W1311" s="252">
        <f t="shared" si="427"/>
        <v>2.3037824583912688E-4</v>
      </c>
      <c r="X1311" s="253">
        <f t="shared" si="428"/>
        <v>0</v>
      </c>
      <c r="Y1311" s="254">
        <f t="shared" si="441"/>
        <v>49729</v>
      </c>
      <c r="Z1311" s="255">
        <f t="shared" si="429"/>
        <v>8.4389585223658692</v>
      </c>
      <c r="AA1311" s="255">
        <f t="shared" si="430"/>
        <v>4.1468084251042835E-3</v>
      </c>
      <c r="AB1311" s="253">
        <f t="shared" si="431"/>
        <v>0</v>
      </c>
      <c r="AC1311" s="256">
        <f t="shared" si="423"/>
        <v>767.94522553529407</v>
      </c>
      <c r="AD1311" s="257">
        <f t="shared" si="424"/>
        <v>1.0118212557254451</v>
      </c>
      <c r="AE1311" s="258">
        <f t="shared" si="425"/>
        <v>0</v>
      </c>
      <c r="AF1311" s="236">
        <f t="shared" si="432"/>
        <v>768.95704679101948</v>
      </c>
      <c r="AG1311" s="237">
        <f t="shared" si="442"/>
        <v>4.7592810966826729E-2</v>
      </c>
      <c r="AH1311" s="254">
        <f t="shared" si="443"/>
        <v>40642</v>
      </c>
      <c r="AI1311" s="259">
        <f t="shared" si="433"/>
        <v>48.945959429722038</v>
      </c>
      <c r="AJ1311" s="259">
        <f t="shared" si="434"/>
        <v>1.0827777554438964E-2</v>
      </c>
      <c r="AK1311" s="253">
        <f t="shared" si="435"/>
        <v>0</v>
      </c>
      <c r="AL1311" s="256">
        <f t="shared" si="436"/>
        <v>4454.0823081047056</v>
      </c>
      <c r="AM1311" s="257">
        <f t="shared" si="437"/>
        <v>2.641977723283107</v>
      </c>
      <c r="AN1311" s="258">
        <f t="shared" si="438"/>
        <v>0</v>
      </c>
      <c r="AO1311" s="236">
        <f t="shared" si="439"/>
        <v>4456.7242858279888</v>
      </c>
      <c r="AP1311" s="241">
        <f t="shared" si="440"/>
        <v>3.331258575944978E-2</v>
      </c>
    </row>
    <row r="1312" spans="21:42">
      <c r="U1312" s="251">
        <v>1303</v>
      </c>
      <c r="V1312" s="252">
        <f t="shared" si="426"/>
        <v>0.5623487482154953</v>
      </c>
      <c r="W1312" s="252">
        <f t="shared" si="427"/>
        <v>2.2890097542895704E-4</v>
      </c>
      <c r="X1312" s="253">
        <f t="shared" si="428"/>
        <v>0</v>
      </c>
      <c r="Y1312" s="254">
        <f t="shared" si="441"/>
        <v>49736</v>
      </c>
      <c r="Z1312" s="255">
        <f t="shared" si="429"/>
        <v>8.4352312232324298</v>
      </c>
      <c r="AA1312" s="255">
        <f t="shared" si="430"/>
        <v>4.1202175577212266E-3</v>
      </c>
      <c r="AB1312" s="253">
        <f t="shared" si="431"/>
        <v>0</v>
      </c>
      <c r="AC1312" s="256">
        <f t="shared" si="423"/>
        <v>767.60604131415107</v>
      </c>
      <c r="AD1312" s="257">
        <f t="shared" si="424"/>
        <v>1.0053330840839791</v>
      </c>
      <c r="AE1312" s="258">
        <f t="shared" si="425"/>
        <v>0</v>
      </c>
      <c r="AF1312" s="236">
        <f t="shared" si="432"/>
        <v>768.61137439823506</v>
      </c>
      <c r="AG1312" s="237">
        <f t="shared" si="442"/>
        <v>4.757141637669339E-2</v>
      </c>
      <c r="AH1312" s="254">
        <f t="shared" si="443"/>
        <v>40649</v>
      </c>
      <c r="AI1312" s="259">
        <f t="shared" si="433"/>
        <v>48.924341094748094</v>
      </c>
      <c r="AJ1312" s="259">
        <f t="shared" si="434"/>
        <v>1.075834584516098E-2</v>
      </c>
      <c r="AK1312" s="253">
        <f t="shared" si="435"/>
        <v>0</v>
      </c>
      <c r="AL1312" s="256">
        <f t="shared" si="436"/>
        <v>4452.1150396220755</v>
      </c>
      <c r="AM1312" s="257">
        <f t="shared" si="437"/>
        <v>2.6250363862192789</v>
      </c>
      <c r="AN1312" s="258">
        <f t="shared" si="438"/>
        <v>0</v>
      </c>
      <c r="AO1312" s="236">
        <f t="shared" si="439"/>
        <v>4454.7400760082946</v>
      </c>
      <c r="AP1312" s="241">
        <f t="shared" si="440"/>
        <v>3.3297754426940947E-2</v>
      </c>
    </row>
    <row r="1313" spans="21:42">
      <c r="U1313" s="251">
        <v>1304</v>
      </c>
      <c r="V1313" s="252">
        <f t="shared" si="426"/>
        <v>0.56210037135757396</v>
      </c>
      <c r="W1313" s="252">
        <f t="shared" si="427"/>
        <v>2.2743317782233639E-4</v>
      </c>
      <c r="X1313" s="253">
        <f t="shared" si="428"/>
        <v>0</v>
      </c>
      <c r="Y1313" s="254">
        <f t="shared" si="441"/>
        <v>49743</v>
      </c>
      <c r="Z1313" s="255">
        <f t="shared" si="429"/>
        <v>8.4315055703636101</v>
      </c>
      <c r="AA1313" s="255">
        <f t="shared" si="430"/>
        <v>4.0937972008020553E-3</v>
      </c>
      <c r="AB1313" s="253">
        <f t="shared" si="431"/>
        <v>0</v>
      </c>
      <c r="AC1313" s="256">
        <f t="shared" si="423"/>
        <v>767.26700690308849</v>
      </c>
      <c r="AD1313" s="257">
        <f t="shared" si="424"/>
        <v>0.99888651699570152</v>
      </c>
      <c r="AE1313" s="258">
        <f t="shared" si="425"/>
        <v>0</v>
      </c>
      <c r="AF1313" s="236">
        <f t="shared" si="432"/>
        <v>768.26589342008424</v>
      </c>
      <c r="AG1313" s="237">
        <f t="shared" si="442"/>
        <v>4.7550033633724342E-2</v>
      </c>
      <c r="AH1313" s="254">
        <f t="shared" si="443"/>
        <v>40656</v>
      </c>
      <c r="AI1313" s="259">
        <f t="shared" si="433"/>
        <v>48.902732308108938</v>
      </c>
      <c r="AJ1313" s="259">
        <f t="shared" si="434"/>
        <v>1.068935935764981E-2</v>
      </c>
      <c r="AK1313" s="253">
        <f t="shared" si="435"/>
        <v>0</v>
      </c>
      <c r="AL1313" s="256">
        <f t="shared" si="436"/>
        <v>4450.1486400379126</v>
      </c>
      <c r="AM1313" s="257">
        <f t="shared" si="437"/>
        <v>2.6082036832665536</v>
      </c>
      <c r="AN1313" s="258">
        <f t="shared" si="438"/>
        <v>0</v>
      </c>
      <c r="AO1313" s="236">
        <f t="shared" si="439"/>
        <v>4452.7568437211794</v>
      </c>
      <c r="AP1313" s="241">
        <f t="shared" si="440"/>
        <v>3.3282930401174866E-2</v>
      </c>
    </row>
    <row r="1314" spans="21:42">
      <c r="U1314" s="251">
        <v>1305</v>
      </c>
      <c r="V1314" s="252">
        <f t="shared" si="426"/>
        <v>0.56185210420215259</v>
      </c>
      <c r="W1314" s="252">
        <f t="shared" si="427"/>
        <v>2.2597479227614919E-4</v>
      </c>
      <c r="X1314" s="253">
        <f t="shared" si="428"/>
        <v>0</v>
      </c>
      <c r="Y1314" s="254">
        <f t="shared" si="441"/>
        <v>49750</v>
      </c>
      <c r="Z1314" s="255">
        <f t="shared" si="429"/>
        <v>8.4277815630322888</v>
      </c>
      <c r="AA1314" s="255">
        <f t="shared" si="430"/>
        <v>4.0675462609706852E-3</v>
      </c>
      <c r="AB1314" s="253">
        <f t="shared" si="431"/>
        <v>0</v>
      </c>
      <c r="AC1314" s="256">
        <f t="shared" si="423"/>
        <v>766.92812223593819</v>
      </c>
      <c r="AD1314" s="257">
        <f t="shared" si="424"/>
        <v>0.99248128767684718</v>
      </c>
      <c r="AE1314" s="258">
        <f t="shared" si="425"/>
        <v>0</v>
      </c>
      <c r="AF1314" s="236">
        <f t="shared" si="432"/>
        <v>767.920603523615</v>
      </c>
      <c r="AG1314" s="237">
        <f t="shared" si="442"/>
        <v>4.7528662717312313E-2</v>
      </c>
      <c r="AH1314" s="254">
        <f t="shared" si="443"/>
        <v>40663</v>
      </c>
      <c r="AI1314" s="259">
        <f t="shared" si="433"/>
        <v>48.881133065587278</v>
      </c>
      <c r="AJ1314" s="259">
        <f t="shared" si="434"/>
        <v>1.0620815236979012E-2</v>
      </c>
      <c r="AK1314" s="253">
        <f t="shared" si="435"/>
        <v>0</v>
      </c>
      <c r="AL1314" s="256">
        <f t="shared" si="436"/>
        <v>4448.1831089684429</v>
      </c>
      <c r="AM1314" s="257">
        <f t="shared" si="437"/>
        <v>2.5914789178228785</v>
      </c>
      <c r="AN1314" s="258">
        <f t="shared" si="438"/>
        <v>0</v>
      </c>
      <c r="AO1314" s="236">
        <f t="shared" si="439"/>
        <v>4450.7745878862661</v>
      </c>
      <c r="AP1314" s="241">
        <f t="shared" si="440"/>
        <v>3.3268113674076061E-2</v>
      </c>
    </row>
    <row r="1315" spans="21:42">
      <c r="U1315" s="251">
        <v>1306</v>
      </c>
      <c r="V1315" s="252">
        <f t="shared" si="426"/>
        <v>0.56160394670077796</v>
      </c>
      <c r="W1315" s="252">
        <f t="shared" si="427"/>
        <v>2.2452575843678719E-4</v>
      </c>
      <c r="X1315" s="253">
        <f t="shared" si="428"/>
        <v>0</v>
      </c>
      <c r="Y1315" s="254">
        <f t="shared" si="441"/>
        <v>49757</v>
      </c>
      <c r="Z1315" s="255">
        <f t="shared" si="429"/>
        <v>8.4240592005116692</v>
      </c>
      <c r="AA1315" s="255">
        <f t="shared" si="430"/>
        <v>4.0414636518621696E-3</v>
      </c>
      <c r="AB1315" s="253">
        <f t="shared" si="431"/>
        <v>0</v>
      </c>
      <c r="AC1315" s="256">
        <f t="shared" si="423"/>
        <v>766.58938724656184</v>
      </c>
      <c r="AD1315" s="257">
        <f t="shared" si="424"/>
        <v>0.98611713105436938</v>
      </c>
      <c r="AE1315" s="258">
        <f t="shared" si="425"/>
        <v>0</v>
      </c>
      <c r="AF1315" s="236">
        <f t="shared" si="432"/>
        <v>767.5755043776162</v>
      </c>
      <c r="AG1315" s="237">
        <f t="shared" si="442"/>
        <v>4.7507303606957742E-2</v>
      </c>
      <c r="AH1315" s="254">
        <f t="shared" si="443"/>
        <v>40670</v>
      </c>
      <c r="AI1315" s="259">
        <f t="shared" si="433"/>
        <v>48.859543362967685</v>
      </c>
      <c r="AJ1315" s="259">
        <f t="shared" si="434"/>
        <v>1.0552710646528999E-2</v>
      </c>
      <c r="AK1315" s="253">
        <f t="shared" si="435"/>
        <v>0</v>
      </c>
      <c r="AL1315" s="256">
        <f t="shared" si="436"/>
        <v>4446.2184460300596</v>
      </c>
      <c r="AM1315" s="257">
        <f t="shared" si="437"/>
        <v>2.5748613977530757</v>
      </c>
      <c r="AN1315" s="258">
        <f t="shared" si="438"/>
        <v>0</v>
      </c>
      <c r="AO1315" s="236">
        <f t="shared" si="439"/>
        <v>4448.7933074278126</v>
      </c>
      <c r="AP1315" s="241">
        <f t="shared" si="440"/>
        <v>3.3253304237603712E-2</v>
      </c>
    </row>
    <row r="1316" spans="21:42">
      <c r="U1316" s="251">
        <v>1307</v>
      </c>
      <c r="V1316" s="252">
        <f t="shared" si="426"/>
        <v>0.56135589880501868</v>
      </c>
      <c r="W1316" s="252">
        <f t="shared" si="427"/>
        <v>2.2308601633765191E-4</v>
      </c>
      <c r="X1316" s="253">
        <f t="shared" si="428"/>
        <v>0</v>
      </c>
      <c r="Y1316" s="254">
        <f t="shared" si="441"/>
        <v>49764</v>
      </c>
      <c r="Z1316" s="255">
        <f t="shared" si="429"/>
        <v>8.4203384820752802</v>
      </c>
      <c r="AA1316" s="255">
        <f t="shared" si="430"/>
        <v>4.0155482940777342E-3</v>
      </c>
      <c r="AB1316" s="253">
        <f t="shared" si="431"/>
        <v>0</v>
      </c>
      <c r="AC1316" s="256">
        <f t="shared" si="423"/>
        <v>766.25080186885043</v>
      </c>
      <c r="AD1316" s="257">
        <f t="shared" si="424"/>
        <v>0.97979378375496717</v>
      </c>
      <c r="AE1316" s="258">
        <f t="shared" si="425"/>
        <v>0</v>
      </c>
      <c r="AF1316" s="236">
        <f t="shared" si="432"/>
        <v>767.23059565260542</v>
      </c>
      <c r="AG1316" s="237">
        <f t="shared" si="442"/>
        <v>4.748595628226808E-2</v>
      </c>
      <c r="AH1316" s="254">
        <f t="shared" si="443"/>
        <v>40677</v>
      </c>
      <c r="AI1316" s="259">
        <f t="shared" si="433"/>
        <v>48.837963196036625</v>
      </c>
      <c r="AJ1316" s="259">
        <f t="shared" si="434"/>
        <v>1.0485042767869639E-2</v>
      </c>
      <c r="AK1316" s="253">
        <f t="shared" si="435"/>
        <v>0</v>
      </c>
      <c r="AL1316" s="256">
        <f t="shared" si="436"/>
        <v>4444.2546508393316</v>
      </c>
      <c r="AM1316" s="257">
        <f t="shared" si="437"/>
        <v>2.5583504353601918</v>
      </c>
      <c r="AN1316" s="258">
        <f t="shared" si="438"/>
        <v>0</v>
      </c>
      <c r="AO1316" s="236">
        <f t="shared" si="439"/>
        <v>4446.8130012746915</v>
      </c>
      <c r="AP1316" s="241">
        <f t="shared" si="440"/>
        <v>3.3238502083751481E-2</v>
      </c>
    </row>
    <row r="1317" spans="21:42">
      <c r="U1317" s="251">
        <v>1308</v>
      </c>
      <c r="V1317" s="252">
        <f t="shared" si="426"/>
        <v>0.56110796046646405</v>
      </c>
      <c r="W1317" s="252">
        <f t="shared" si="427"/>
        <v>2.2165550639667282E-4</v>
      </c>
      <c r="X1317" s="253">
        <f t="shared" si="428"/>
        <v>0</v>
      </c>
      <c r="Y1317" s="254">
        <f t="shared" si="441"/>
        <v>49771</v>
      </c>
      <c r="Z1317" s="255">
        <f t="shared" si="429"/>
        <v>8.4166194069969613</v>
      </c>
      <c r="AA1317" s="255">
        <f t="shared" si="430"/>
        <v>3.9897991151401106E-3</v>
      </c>
      <c r="AB1317" s="253">
        <f t="shared" si="431"/>
        <v>0</v>
      </c>
      <c r="AC1317" s="256">
        <f t="shared" si="423"/>
        <v>765.91236603672337</v>
      </c>
      <c r="AD1317" s="257">
        <f t="shared" si="424"/>
        <v>0.97351098409418679</v>
      </c>
      <c r="AE1317" s="258">
        <f t="shared" si="425"/>
        <v>0</v>
      </c>
      <c r="AF1317" s="236">
        <f t="shared" si="432"/>
        <v>766.88587702081759</v>
      </c>
      <c r="AG1317" s="237">
        <f t="shared" si="442"/>
        <v>4.7464620722957082E-2</v>
      </c>
      <c r="AH1317" s="254">
        <f t="shared" si="443"/>
        <v>40684</v>
      </c>
      <c r="AI1317" s="259">
        <f t="shared" si="433"/>
        <v>48.816392560582372</v>
      </c>
      <c r="AJ1317" s="259">
        <f t="shared" si="434"/>
        <v>1.0417808800643623E-2</v>
      </c>
      <c r="AK1317" s="253">
        <f t="shared" si="435"/>
        <v>0</v>
      </c>
      <c r="AL1317" s="256">
        <f t="shared" si="436"/>
        <v>4442.291723012996</v>
      </c>
      <c r="AM1317" s="257">
        <f t="shared" si="437"/>
        <v>2.5419453473570437</v>
      </c>
      <c r="AN1317" s="258">
        <f t="shared" si="438"/>
        <v>0</v>
      </c>
      <c r="AO1317" s="236">
        <f t="shared" si="439"/>
        <v>4444.8336683603529</v>
      </c>
      <c r="AP1317" s="241">
        <f t="shared" si="440"/>
        <v>3.3223707204547245E-2</v>
      </c>
    </row>
    <row r="1318" spans="21:42">
      <c r="U1318" s="251">
        <v>1309</v>
      </c>
      <c r="V1318" s="252">
        <f t="shared" si="426"/>
        <v>0.56086013163672532</v>
      </c>
      <c r="W1318" s="252">
        <f t="shared" si="427"/>
        <v>2.202341694138416E-4</v>
      </c>
      <c r="X1318" s="253">
        <f t="shared" si="428"/>
        <v>0</v>
      </c>
      <c r="Y1318" s="254">
        <f t="shared" si="441"/>
        <v>49778</v>
      </c>
      <c r="Z1318" s="255">
        <f t="shared" si="429"/>
        <v>8.4129019745508806</v>
      </c>
      <c r="AA1318" s="255">
        <f t="shared" si="430"/>
        <v>3.9642150494491489E-3</v>
      </c>
      <c r="AB1318" s="253">
        <f t="shared" si="431"/>
        <v>0</v>
      </c>
      <c r="AC1318" s="256">
        <f t="shared" si="423"/>
        <v>765.5740796841302</v>
      </c>
      <c r="AD1318" s="257">
        <f t="shared" si="424"/>
        <v>0.9672684720655923</v>
      </c>
      <c r="AE1318" s="258">
        <f t="shared" si="425"/>
        <v>0</v>
      </c>
      <c r="AF1318" s="236">
        <f t="shared" si="432"/>
        <v>766.5413481561958</v>
      </c>
      <c r="AG1318" s="237">
        <f t="shared" si="442"/>
        <v>4.7443296908844204E-2</v>
      </c>
      <c r="AH1318" s="254">
        <f t="shared" si="443"/>
        <v>40691</v>
      </c>
      <c r="AI1318" s="259">
        <f t="shared" si="433"/>
        <v>48.794831452395101</v>
      </c>
      <c r="AJ1318" s="259">
        <f t="shared" si="434"/>
        <v>1.0351005962450555E-2</v>
      </c>
      <c r="AK1318" s="253">
        <f t="shared" si="435"/>
        <v>0</v>
      </c>
      <c r="AL1318" s="256">
        <f t="shared" si="436"/>
        <v>4440.3296621679547</v>
      </c>
      <c r="AM1318" s="257">
        <f t="shared" si="437"/>
        <v>2.5256454548379352</v>
      </c>
      <c r="AN1318" s="258">
        <f t="shared" si="438"/>
        <v>0</v>
      </c>
      <c r="AO1318" s="236">
        <f t="shared" si="439"/>
        <v>4442.8553076227927</v>
      </c>
      <c r="AP1318" s="241">
        <f t="shared" si="440"/>
        <v>3.3208919592052868E-2</v>
      </c>
    </row>
    <row r="1319" spans="21:42">
      <c r="U1319" s="251">
        <v>1310</v>
      </c>
      <c r="V1319" s="252">
        <f t="shared" si="426"/>
        <v>0.56061241226743463</v>
      </c>
      <c r="W1319" s="252">
        <f t="shared" si="427"/>
        <v>2.1882194656876183E-4</v>
      </c>
      <c r="X1319" s="253">
        <f t="shared" si="428"/>
        <v>0</v>
      </c>
      <c r="Y1319" s="254">
        <f t="shared" si="441"/>
        <v>49785</v>
      </c>
      <c r="Z1319" s="255">
        <f t="shared" si="429"/>
        <v>8.409186184011519</v>
      </c>
      <c r="AA1319" s="255">
        <f t="shared" si="430"/>
        <v>3.9387950382377126E-3</v>
      </c>
      <c r="AB1319" s="253">
        <f t="shared" si="431"/>
        <v>0</v>
      </c>
      <c r="AC1319" s="256">
        <f t="shared" si="423"/>
        <v>765.23594274504831</v>
      </c>
      <c r="AD1319" s="257">
        <f t="shared" si="424"/>
        <v>0.96106598933000176</v>
      </c>
      <c r="AE1319" s="258">
        <f t="shared" si="425"/>
        <v>0</v>
      </c>
      <c r="AF1319" s="236">
        <f t="shared" si="432"/>
        <v>766.1970087343783</v>
      </c>
      <c r="AG1319" s="237">
        <f t="shared" si="442"/>
        <v>4.7421984819853831E-2</v>
      </c>
      <c r="AH1319" s="254">
        <f t="shared" si="443"/>
        <v>40698</v>
      </c>
      <c r="AI1319" s="259">
        <f t="shared" si="433"/>
        <v>48.773279867266815</v>
      </c>
      <c r="AJ1319" s="259">
        <f t="shared" si="434"/>
        <v>1.0284631488731806E-2</v>
      </c>
      <c r="AK1319" s="253">
        <f t="shared" si="435"/>
        <v>0</v>
      </c>
      <c r="AL1319" s="256">
        <f t="shared" si="436"/>
        <v>4438.3684679212802</v>
      </c>
      <c r="AM1319" s="257">
        <f t="shared" si="437"/>
        <v>2.5094500832505608</v>
      </c>
      <c r="AN1319" s="258">
        <f t="shared" si="438"/>
        <v>0</v>
      </c>
      <c r="AO1319" s="236">
        <f t="shared" si="439"/>
        <v>4440.8779180045303</v>
      </c>
      <c r="AP1319" s="241">
        <f t="shared" si="440"/>
        <v>3.319413923836402E-2</v>
      </c>
    </row>
    <row r="1320" spans="21:42">
      <c r="U1320" s="251">
        <v>1311</v>
      </c>
      <c r="V1320" s="252">
        <f t="shared" si="426"/>
        <v>0.5603648023102461</v>
      </c>
      <c r="W1320" s="252">
        <f t="shared" si="427"/>
        <v>2.1741877941821653E-4</v>
      </c>
      <c r="X1320" s="253">
        <f t="shared" si="428"/>
        <v>0</v>
      </c>
      <c r="Y1320" s="254">
        <f t="shared" si="441"/>
        <v>49792</v>
      </c>
      <c r="Z1320" s="255">
        <f t="shared" si="429"/>
        <v>8.4054720346536911</v>
      </c>
      <c r="AA1320" s="255">
        <f t="shared" si="430"/>
        <v>3.9135380295278977E-3</v>
      </c>
      <c r="AB1320" s="253">
        <f t="shared" si="431"/>
        <v>0</v>
      </c>
      <c r="AC1320" s="256">
        <f t="shared" si="423"/>
        <v>764.89795515348578</v>
      </c>
      <c r="AD1320" s="257">
        <f t="shared" si="424"/>
        <v>0.95490327920480711</v>
      </c>
      <c r="AE1320" s="258">
        <f t="shared" si="425"/>
        <v>0</v>
      </c>
      <c r="AF1320" s="236">
        <f t="shared" si="432"/>
        <v>765.8528584326906</v>
      </c>
      <c r="AG1320" s="237">
        <f t="shared" si="442"/>
        <v>4.7400684436014764E-2</v>
      </c>
      <c r="AH1320" s="254">
        <f t="shared" si="443"/>
        <v>40705</v>
      </c>
      <c r="AI1320" s="259">
        <f t="shared" si="433"/>
        <v>48.751737800991414</v>
      </c>
      <c r="AJ1320" s="259">
        <f t="shared" si="434"/>
        <v>1.0218682632656177E-2</v>
      </c>
      <c r="AK1320" s="253">
        <f t="shared" si="435"/>
        <v>0</v>
      </c>
      <c r="AL1320" s="256">
        <f t="shared" si="436"/>
        <v>4436.408139890219</v>
      </c>
      <c r="AM1320" s="257">
        <f t="shared" si="437"/>
        <v>2.4933585623681074</v>
      </c>
      <c r="AN1320" s="258">
        <f t="shared" si="438"/>
        <v>0</v>
      </c>
      <c r="AO1320" s="236">
        <f t="shared" si="439"/>
        <v>4438.9014984525875</v>
      </c>
      <c r="AP1320" s="241">
        <f t="shared" si="440"/>
        <v>3.3179366135610025E-2</v>
      </c>
    </row>
    <row r="1321" spans="21:42">
      <c r="U1321" s="251">
        <v>1312</v>
      </c>
      <c r="V1321" s="252">
        <f t="shared" si="426"/>
        <v>0.5601173017168346</v>
      </c>
      <c r="W1321" s="252">
        <f t="shared" si="427"/>
        <v>2.1602460989374723E-4</v>
      </c>
      <c r="X1321" s="253">
        <f t="shared" si="428"/>
        <v>0</v>
      </c>
      <c r="Y1321" s="254">
        <f t="shared" si="441"/>
        <v>49799</v>
      </c>
      <c r="Z1321" s="255">
        <f t="shared" si="429"/>
        <v>8.4017595257525191</v>
      </c>
      <c r="AA1321" s="255">
        <f t="shared" si="430"/>
        <v>3.8884429780874502E-3</v>
      </c>
      <c r="AB1321" s="253">
        <f t="shared" si="431"/>
        <v>0</v>
      </c>
      <c r="AC1321" s="256">
        <f t="shared" si="423"/>
        <v>764.56011684347925</v>
      </c>
      <c r="AD1321" s="257">
        <f t="shared" si="424"/>
        <v>0.9487800866533378</v>
      </c>
      <c r="AE1321" s="258">
        <f t="shared" si="425"/>
        <v>0</v>
      </c>
      <c r="AF1321" s="236">
        <f t="shared" si="432"/>
        <v>765.50889693013255</v>
      </c>
      <c r="AG1321" s="237">
        <f t="shared" si="442"/>
        <v>4.7379395737459466E-2</v>
      </c>
      <c r="AH1321" s="254">
        <f t="shared" si="443"/>
        <v>40712</v>
      </c>
      <c r="AI1321" s="259">
        <f t="shared" si="433"/>
        <v>48.730205249364609</v>
      </c>
      <c r="AJ1321" s="259">
        <f t="shared" si="434"/>
        <v>1.015315666500612E-2</v>
      </c>
      <c r="AK1321" s="253">
        <f t="shared" si="435"/>
        <v>0</v>
      </c>
      <c r="AL1321" s="256">
        <f t="shared" si="436"/>
        <v>4434.4486776921785</v>
      </c>
      <c r="AM1321" s="257">
        <f t="shared" si="437"/>
        <v>2.4773702262614927</v>
      </c>
      <c r="AN1321" s="258">
        <f t="shared" si="438"/>
        <v>0</v>
      </c>
      <c r="AO1321" s="236">
        <f t="shared" si="439"/>
        <v>4436.9260479184404</v>
      </c>
      <c r="AP1321" s="241">
        <f t="shared" si="440"/>
        <v>3.3164600275953512E-2</v>
      </c>
    </row>
    <row r="1322" spans="21:42">
      <c r="U1322" s="251">
        <v>1313</v>
      </c>
      <c r="V1322" s="252">
        <f t="shared" si="426"/>
        <v>0.55986991043889667</v>
      </c>
      <c r="W1322" s="252">
        <f t="shared" si="427"/>
        <v>2.1463938029925081E-4</v>
      </c>
      <c r="X1322" s="253">
        <f t="shared" si="428"/>
        <v>0</v>
      </c>
      <c r="Y1322" s="254">
        <f t="shared" si="441"/>
        <v>49806</v>
      </c>
      <c r="Z1322" s="255">
        <f t="shared" si="429"/>
        <v>8.39804865658345</v>
      </c>
      <c r="AA1322" s="255">
        <f t="shared" si="430"/>
        <v>3.8635088453865146E-3</v>
      </c>
      <c r="AB1322" s="253">
        <f t="shared" si="431"/>
        <v>0</v>
      </c>
      <c r="AC1322" s="256">
        <f t="shared" si="423"/>
        <v>764.22242774909398</v>
      </c>
      <c r="AD1322" s="257">
        <f t="shared" si="424"/>
        <v>0.94269615827430941</v>
      </c>
      <c r="AE1322" s="258">
        <f t="shared" si="425"/>
        <v>0</v>
      </c>
      <c r="AF1322" s="236">
        <f t="shared" si="432"/>
        <v>765.1651239073683</v>
      </c>
      <c r="AG1322" s="237">
        <f t="shared" si="442"/>
        <v>4.7358118704423365E-2</v>
      </c>
      <c r="AH1322" s="254">
        <f t="shared" si="443"/>
        <v>40719</v>
      </c>
      <c r="AI1322" s="259">
        <f t="shared" si="433"/>
        <v>48.708682208184008</v>
      </c>
      <c r="AJ1322" s="259">
        <f t="shared" si="434"/>
        <v>1.0088050874064789E-2</v>
      </c>
      <c r="AK1322" s="253">
        <f t="shared" si="435"/>
        <v>0</v>
      </c>
      <c r="AL1322" s="256">
        <f t="shared" si="436"/>
        <v>4432.4900809447436</v>
      </c>
      <c r="AM1322" s="257">
        <f t="shared" si="437"/>
        <v>2.4614844132718083</v>
      </c>
      <c r="AN1322" s="258">
        <f t="shared" si="438"/>
        <v>0</v>
      </c>
      <c r="AO1322" s="236">
        <f t="shared" si="439"/>
        <v>4434.9515653580156</v>
      </c>
      <c r="AP1322" s="241">
        <f t="shared" si="440"/>
        <v>3.3149841651590357E-2</v>
      </c>
    </row>
    <row r="1323" spans="21:42">
      <c r="U1323" s="251">
        <v>1314</v>
      </c>
      <c r="V1323" s="252">
        <f t="shared" si="426"/>
        <v>0.55962262842815014</v>
      </c>
      <c r="W1323" s="252">
        <f t="shared" si="427"/>
        <v>2.1326303330859524E-4</v>
      </c>
      <c r="X1323" s="253">
        <f t="shared" si="428"/>
        <v>0</v>
      </c>
      <c r="Y1323" s="254">
        <f t="shared" si="441"/>
        <v>49813</v>
      </c>
      <c r="Z1323" s="255">
        <f t="shared" si="429"/>
        <v>8.3943394264222526</v>
      </c>
      <c r="AA1323" s="255">
        <f t="shared" si="430"/>
        <v>3.8387345995547144E-3</v>
      </c>
      <c r="AB1323" s="253">
        <f t="shared" si="431"/>
        <v>0</v>
      </c>
      <c r="AC1323" s="256">
        <f t="shared" si="423"/>
        <v>763.88488780442492</v>
      </c>
      <c r="AD1323" s="257">
        <f t="shared" si="424"/>
        <v>0.93665124229135022</v>
      </c>
      <c r="AE1323" s="258">
        <f t="shared" si="425"/>
        <v>0</v>
      </c>
      <c r="AF1323" s="236">
        <f t="shared" si="432"/>
        <v>764.82153904671623</v>
      </c>
      <c r="AG1323" s="237">
        <f t="shared" si="442"/>
        <v>4.7336853317244305E-2</v>
      </c>
      <c r="AH1323" s="254">
        <f t="shared" si="443"/>
        <v>40726</v>
      </c>
      <c r="AI1323" s="259">
        <f t="shared" si="433"/>
        <v>48.687168673249062</v>
      </c>
      <c r="AJ1323" s="259">
        <f t="shared" si="434"/>
        <v>1.0023362565503976E-2</v>
      </c>
      <c r="AK1323" s="253">
        <f t="shared" si="435"/>
        <v>0</v>
      </c>
      <c r="AL1323" s="256">
        <f t="shared" si="436"/>
        <v>4430.5323492656644</v>
      </c>
      <c r="AM1323" s="257">
        <f t="shared" si="437"/>
        <v>2.4457004659829704</v>
      </c>
      <c r="AN1323" s="258">
        <f t="shared" si="438"/>
        <v>0</v>
      </c>
      <c r="AO1323" s="236">
        <f t="shared" si="439"/>
        <v>4432.9780497316469</v>
      </c>
      <c r="AP1323" s="241">
        <f t="shared" si="440"/>
        <v>3.3135090254749387E-2</v>
      </c>
    </row>
    <row r="1324" spans="21:42">
      <c r="U1324" s="251">
        <v>1315</v>
      </c>
      <c r="V1324" s="252">
        <f t="shared" si="426"/>
        <v>0.55937545563633406</v>
      </c>
      <c r="W1324" s="252">
        <f t="shared" si="427"/>
        <v>2.1189551196324318E-4</v>
      </c>
      <c r="X1324" s="253">
        <f t="shared" si="428"/>
        <v>0</v>
      </c>
      <c r="Y1324" s="254">
        <f t="shared" si="441"/>
        <v>49820</v>
      </c>
      <c r="Z1324" s="255">
        <f t="shared" si="429"/>
        <v>8.3906318345450117</v>
      </c>
      <c r="AA1324" s="255">
        <f t="shared" si="430"/>
        <v>3.8141192153383773E-3</v>
      </c>
      <c r="AB1324" s="253">
        <f t="shared" si="431"/>
        <v>0</v>
      </c>
      <c r="AC1324" s="256">
        <f t="shared" si="423"/>
        <v>763.54749694359612</v>
      </c>
      <c r="AD1324" s="257">
        <f t="shared" si="424"/>
        <v>0.930645088542564</v>
      </c>
      <c r="AE1324" s="258">
        <f t="shared" si="425"/>
        <v>0</v>
      </c>
      <c r="AF1324" s="236">
        <f t="shared" si="432"/>
        <v>764.47814203213863</v>
      </c>
      <c r="AG1324" s="237">
        <f t="shared" si="442"/>
        <v>4.7315599556361866E-2</v>
      </c>
      <c r="AH1324" s="254">
        <f t="shared" si="443"/>
        <v>40733</v>
      </c>
      <c r="AI1324" s="259">
        <f t="shared" si="433"/>
        <v>48.665664640361065</v>
      </c>
      <c r="AJ1324" s="259">
        <f t="shared" si="434"/>
        <v>9.9590890622724294E-3</v>
      </c>
      <c r="AK1324" s="253">
        <f t="shared" si="435"/>
        <v>0</v>
      </c>
      <c r="AL1324" s="256">
        <f t="shared" si="436"/>
        <v>4428.5754822728559</v>
      </c>
      <c r="AM1324" s="257">
        <f t="shared" si="437"/>
        <v>2.4300177311944728</v>
      </c>
      <c r="AN1324" s="258">
        <f t="shared" si="438"/>
        <v>0</v>
      </c>
      <c r="AO1324" s="236">
        <f t="shared" si="439"/>
        <v>4431.0055000040502</v>
      </c>
      <c r="AP1324" s="241">
        <f t="shared" si="440"/>
        <v>3.3120346077692195E-2</v>
      </c>
    </row>
    <row r="1325" spans="21:42">
      <c r="U1325" s="251">
        <v>1316</v>
      </c>
      <c r="V1325" s="252">
        <f t="shared" si="426"/>
        <v>0.55912839201520903</v>
      </c>
      <c r="W1325" s="252">
        <f t="shared" si="427"/>
        <v>2.1053675966989686E-4</v>
      </c>
      <c r="X1325" s="253">
        <f t="shared" si="428"/>
        <v>0</v>
      </c>
      <c r="Y1325" s="254">
        <f t="shared" si="441"/>
        <v>49827</v>
      </c>
      <c r="Z1325" s="255">
        <f t="shared" si="429"/>
        <v>8.3869258802281355</v>
      </c>
      <c r="AA1325" s="255">
        <f t="shared" si="430"/>
        <v>3.7896616740581432E-3</v>
      </c>
      <c r="AB1325" s="253">
        <f t="shared" si="431"/>
        <v>0</v>
      </c>
      <c r="AC1325" s="256">
        <f t="shared" si="423"/>
        <v>763.21025510076026</v>
      </c>
      <c r="AD1325" s="257">
        <f t="shared" si="424"/>
        <v>0.92467744847018685</v>
      </c>
      <c r="AE1325" s="258">
        <f t="shared" si="425"/>
        <v>0</v>
      </c>
      <c r="AF1325" s="236">
        <f t="shared" si="432"/>
        <v>764.13493254923048</v>
      </c>
      <c r="AG1325" s="237">
        <f t="shared" si="442"/>
        <v>4.7294357402316675E-2</v>
      </c>
      <c r="AH1325" s="254">
        <f t="shared" si="443"/>
        <v>40740</v>
      </c>
      <c r="AI1325" s="259">
        <f t="shared" si="433"/>
        <v>48.644170105323184</v>
      </c>
      <c r="AJ1325" s="259">
        <f t="shared" si="434"/>
        <v>9.895227704485152E-3</v>
      </c>
      <c r="AK1325" s="253">
        <f t="shared" si="435"/>
        <v>0</v>
      </c>
      <c r="AL1325" s="256">
        <f t="shared" si="436"/>
        <v>4426.6194795844094</v>
      </c>
      <c r="AM1325" s="257">
        <f t="shared" si="437"/>
        <v>2.4144355598943767</v>
      </c>
      <c r="AN1325" s="258">
        <f t="shared" si="438"/>
        <v>0</v>
      </c>
      <c r="AO1325" s="236">
        <f t="shared" si="439"/>
        <v>4429.033915144304</v>
      </c>
      <c r="AP1325" s="241">
        <f t="shared" si="440"/>
        <v>3.3105609112712965E-2</v>
      </c>
    </row>
    <row r="1326" spans="21:42">
      <c r="U1326" s="251">
        <v>1317</v>
      </c>
      <c r="V1326" s="252">
        <f t="shared" si="426"/>
        <v>0.55888143751655661</v>
      </c>
      <c r="W1326" s="252">
        <f t="shared" si="427"/>
        <v>2.0918672019815536E-4</v>
      </c>
      <c r="X1326" s="253">
        <f t="shared" si="428"/>
        <v>0</v>
      </c>
      <c r="Y1326" s="254">
        <f t="shared" si="441"/>
        <v>49834</v>
      </c>
      <c r="Z1326" s="255">
        <f t="shared" si="429"/>
        <v>8.38322156274835</v>
      </c>
      <c r="AA1326" s="255">
        <f t="shared" si="430"/>
        <v>3.7653609635667964E-3</v>
      </c>
      <c r="AB1326" s="253">
        <f t="shared" si="431"/>
        <v>0</v>
      </c>
      <c r="AC1326" s="256">
        <f t="shared" si="423"/>
        <v>762.87316221009974</v>
      </c>
      <c r="AD1326" s="257">
        <f t="shared" si="424"/>
        <v>0.91874807511029832</v>
      </c>
      <c r="AE1326" s="258">
        <f t="shared" si="425"/>
        <v>0</v>
      </c>
      <c r="AF1326" s="236">
        <f t="shared" si="432"/>
        <v>763.79191028521007</v>
      </c>
      <c r="AG1326" s="237">
        <f t="shared" si="442"/>
        <v>4.7273126835749836E-2</v>
      </c>
      <c r="AH1326" s="254">
        <f t="shared" si="443"/>
        <v>40747</v>
      </c>
      <c r="AI1326" s="259">
        <f t="shared" si="433"/>
        <v>48.622685063940423</v>
      </c>
      <c r="AJ1326" s="259">
        <f t="shared" si="434"/>
        <v>9.8317758493133012E-3</v>
      </c>
      <c r="AK1326" s="253">
        <f t="shared" si="435"/>
        <v>0</v>
      </c>
      <c r="AL1326" s="256">
        <f t="shared" si="436"/>
        <v>4424.6643408185782</v>
      </c>
      <c r="AM1326" s="257">
        <f t="shared" si="437"/>
        <v>2.3989533072324449</v>
      </c>
      <c r="AN1326" s="258">
        <f t="shared" si="438"/>
        <v>0</v>
      </c>
      <c r="AO1326" s="236">
        <f t="shared" si="439"/>
        <v>4427.0632941258109</v>
      </c>
      <c r="AP1326" s="241">
        <f t="shared" si="440"/>
        <v>3.3090879352138211E-2</v>
      </c>
    </row>
    <row r="1327" spans="21:42">
      <c r="U1327" s="251">
        <v>1318</v>
      </c>
      <c r="V1327" s="252">
        <f t="shared" si="426"/>
        <v>0.55863459209217992</v>
      </c>
      <c r="W1327" s="252">
        <f t="shared" si="427"/>
        <v>2.078453376781893E-4</v>
      </c>
      <c r="X1327" s="253">
        <f t="shared" si="428"/>
        <v>0</v>
      </c>
      <c r="Y1327" s="254">
        <f t="shared" si="441"/>
        <v>49841</v>
      </c>
      <c r="Z1327" s="255">
        <f t="shared" si="429"/>
        <v>8.3795188813826993</v>
      </c>
      <c r="AA1327" s="255">
        <f t="shared" si="430"/>
        <v>3.7412160782074075E-3</v>
      </c>
      <c r="AB1327" s="253">
        <f t="shared" si="431"/>
        <v>0</v>
      </c>
      <c r="AC1327" s="256">
        <f t="shared" si="423"/>
        <v>762.53621820582555</v>
      </c>
      <c r="AD1327" s="257">
        <f t="shared" si="424"/>
        <v>0.91285672308260724</v>
      </c>
      <c r="AE1327" s="258">
        <f t="shared" si="425"/>
        <v>0</v>
      </c>
      <c r="AF1327" s="236">
        <f t="shared" si="432"/>
        <v>763.4490749289082</v>
      </c>
      <c r="AG1327" s="237">
        <f t="shared" si="442"/>
        <v>4.7251907837402254E-2</v>
      </c>
      <c r="AH1327" s="254">
        <f t="shared" si="443"/>
        <v>40754</v>
      </c>
      <c r="AI1327" s="259">
        <f t="shared" si="433"/>
        <v>48.601209512019651</v>
      </c>
      <c r="AJ1327" s="259">
        <f t="shared" si="434"/>
        <v>9.7687308708748963E-3</v>
      </c>
      <c r="AK1327" s="253">
        <f t="shared" si="435"/>
        <v>0</v>
      </c>
      <c r="AL1327" s="256">
        <f t="shared" si="436"/>
        <v>4422.7100655937875</v>
      </c>
      <c r="AM1327" s="257">
        <f t="shared" si="437"/>
        <v>2.3835703324934743</v>
      </c>
      <c r="AN1327" s="258">
        <f t="shared" si="438"/>
        <v>0</v>
      </c>
      <c r="AO1327" s="236">
        <f t="shared" si="439"/>
        <v>4425.0936359262805</v>
      </c>
      <c r="AP1327" s="241">
        <f t="shared" si="440"/>
        <v>3.3076156788326649E-2</v>
      </c>
    </row>
    <row r="1328" spans="21:42">
      <c r="U1328" s="251">
        <v>1319</v>
      </c>
      <c r="V1328" s="252">
        <f t="shared" si="426"/>
        <v>0.55838785569390337</v>
      </c>
      <c r="W1328" s="252">
        <f t="shared" si="427"/>
        <v>2.0651255659842501E-4</v>
      </c>
      <c r="X1328" s="253">
        <f t="shared" si="428"/>
        <v>0</v>
      </c>
      <c r="Y1328" s="254">
        <f t="shared" si="441"/>
        <v>49848</v>
      </c>
      <c r="Z1328" s="255">
        <f t="shared" si="429"/>
        <v>8.3758178354085508</v>
      </c>
      <c r="AA1328" s="255">
        <f t="shared" si="430"/>
        <v>3.7172260187716502E-3</v>
      </c>
      <c r="AB1328" s="253">
        <f t="shared" si="431"/>
        <v>0</v>
      </c>
      <c r="AC1328" s="256">
        <f t="shared" si="423"/>
        <v>762.19942302217805</v>
      </c>
      <c r="AD1328" s="257">
        <f t="shared" si="424"/>
        <v>0.90700314858028264</v>
      </c>
      <c r="AE1328" s="258">
        <f t="shared" si="425"/>
        <v>0</v>
      </c>
      <c r="AF1328" s="236">
        <f t="shared" si="432"/>
        <v>763.10642617075837</v>
      </c>
      <c r="AG1328" s="237">
        <f t="shared" si="442"/>
        <v>4.7230700388114027E-2</v>
      </c>
      <c r="AH1328" s="254">
        <f t="shared" si="443"/>
        <v>40761</v>
      </c>
      <c r="AI1328" s="259">
        <f t="shared" si="433"/>
        <v>48.579743445369594</v>
      </c>
      <c r="AJ1328" s="259">
        <f t="shared" si="434"/>
        <v>9.7060901601259755E-3</v>
      </c>
      <c r="AK1328" s="253">
        <f t="shared" si="435"/>
        <v>0</v>
      </c>
      <c r="AL1328" s="256">
        <f t="shared" si="436"/>
        <v>4420.7566535286323</v>
      </c>
      <c r="AM1328" s="257">
        <f t="shared" si="437"/>
        <v>2.3682859990707379</v>
      </c>
      <c r="AN1328" s="258">
        <f t="shared" si="438"/>
        <v>0</v>
      </c>
      <c r="AO1328" s="236">
        <f t="shared" si="439"/>
        <v>4423.1249395277027</v>
      </c>
      <c r="AP1328" s="241">
        <f t="shared" si="440"/>
        <v>3.3061441413668964E-2</v>
      </c>
    </row>
    <row r="1329" spans="21:42">
      <c r="U1329" s="251">
        <v>1320</v>
      </c>
      <c r="V1329" s="252">
        <f t="shared" si="426"/>
        <v>0.55814122827357238</v>
      </c>
      <c r="W1329" s="252">
        <f t="shared" si="427"/>
        <v>2.0518832180325071E-4</v>
      </c>
      <c r="X1329" s="253">
        <f t="shared" si="428"/>
        <v>0</v>
      </c>
      <c r="Y1329" s="254">
        <f t="shared" si="441"/>
        <v>49855</v>
      </c>
      <c r="Z1329" s="255">
        <f t="shared" si="429"/>
        <v>8.3721184241035864</v>
      </c>
      <c r="AA1329" s="255">
        <f t="shared" si="430"/>
        <v>3.6933897924585129E-3</v>
      </c>
      <c r="AB1329" s="253">
        <f t="shared" si="431"/>
        <v>0</v>
      </c>
      <c r="AC1329" s="256">
        <f t="shared" si="423"/>
        <v>761.86277659342636</v>
      </c>
      <c r="AD1329" s="257">
        <f t="shared" si="424"/>
        <v>0.90118710935987711</v>
      </c>
      <c r="AE1329" s="258">
        <f t="shared" si="425"/>
        <v>0</v>
      </c>
      <c r="AF1329" s="236">
        <f t="shared" si="432"/>
        <v>762.76396370278621</v>
      </c>
      <c r="AG1329" s="237">
        <f t="shared" si="442"/>
        <v>4.7209504468823806E-2</v>
      </c>
      <c r="AH1329" s="254">
        <f t="shared" si="443"/>
        <v>40768</v>
      </c>
      <c r="AI1329" s="259">
        <f t="shared" si="433"/>
        <v>48.558286859800795</v>
      </c>
      <c r="AJ1329" s="259">
        <f t="shared" si="434"/>
        <v>9.6438511247527829E-3</v>
      </c>
      <c r="AK1329" s="253">
        <f t="shared" si="435"/>
        <v>0</v>
      </c>
      <c r="AL1329" s="256">
        <f t="shared" si="436"/>
        <v>4418.8041042418708</v>
      </c>
      <c r="AM1329" s="257">
        <f t="shared" si="437"/>
        <v>2.3530996744396786</v>
      </c>
      <c r="AN1329" s="258">
        <f t="shared" si="438"/>
        <v>0</v>
      </c>
      <c r="AO1329" s="236">
        <f t="shared" si="439"/>
        <v>4421.1572039163102</v>
      </c>
      <c r="AP1329" s="241">
        <f t="shared" si="440"/>
        <v>3.3046733220587585E-2</v>
      </c>
    </row>
    <row r="1330" spans="21:42">
      <c r="U1330" s="251">
        <v>1321</v>
      </c>
      <c r="V1330" s="252">
        <f t="shared" si="426"/>
        <v>0.55789470978305411</v>
      </c>
      <c r="W1330" s="252">
        <f t="shared" si="427"/>
        <v>2.0387257849073355E-4</v>
      </c>
      <c r="X1330" s="253">
        <f t="shared" si="428"/>
        <v>0</v>
      </c>
      <c r="Y1330" s="254">
        <f t="shared" si="441"/>
        <v>49862</v>
      </c>
      <c r="Z1330" s="255">
        <f t="shared" si="429"/>
        <v>8.3684206467458111</v>
      </c>
      <c r="AA1330" s="255">
        <f t="shared" si="430"/>
        <v>3.6697064128332038E-3</v>
      </c>
      <c r="AB1330" s="253">
        <f t="shared" si="431"/>
        <v>0</v>
      </c>
      <c r="AC1330" s="256">
        <f t="shared" si="423"/>
        <v>761.5262788538688</v>
      </c>
      <c r="AD1330" s="257">
        <f t="shared" si="424"/>
        <v>0.89540836473130159</v>
      </c>
      <c r="AE1330" s="258">
        <f t="shared" si="425"/>
        <v>0</v>
      </c>
      <c r="AF1330" s="236">
        <f t="shared" si="432"/>
        <v>762.42168721860014</v>
      </c>
      <c r="AG1330" s="237">
        <f t="shared" si="442"/>
        <v>4.7188320060568181E-2</v>
      </c>
      <c r="AH1330" s="254">
        <f t="shared" si="443"/>
        <v>40775</v>
      </c>
      <c r="AI1330" s="259">
        <f t="shared" si="433"/>
        <v>48.536839751125704</v>
      </c>
      <c r="AJ1330" s="259">
        <f t="shared" si="434"/>
        <v>9.5820111890644773E-3</v>
      </c>
      <c r="AK1330" s="253">
        <f t="shared" si="435"/>
        <v>0</v>
      </c>
      <c r="AL1330" s="256">
        <f t="shared" si="436"/>
        <v>4416.8524173524384</v>
      </c>
      <c r="AM1330" s="257">
        <f t="shared" si="437"/>
        <v>2.3380107301317321</v>
      </c>
      <c r="AN1330" s="258">
        <f t="shared" si="438"/>
        <v>0</v>
      </c>
      <c r="AO1330" s="236">
        <f t="shared" si="439"/>
        <v>4419.1904280825702</v>
      </c>
      <c r="AP1330" s="241">
        <f t="shared" si="440"/>
        <v>3.3032032201536568E-2</v>
      </c>
    </row>
    <row r="1331" spans="21:42">
      <c r="U1331" s="251">
        <v>1322</v>
      </c>
      <c r="V1331" s="252">
        <f t="shared" si="426"/>
        <v>0.55764830017423639</v>
      </c>
      <c r="W1331" s="252">
        <f t="shared" si="427"/>
        <v>2.0256527221034962E-4</v>
      </c>
      <c r="X1331" s="253">
        <f t="shared" si="428"/>
        <v>0</v>
      </c>
      <c r="Y1331" s="254">
        <f t="shared" si="441"/>
        <v>49869</v>
      </c>
      <c r="Z1331" s="255">
        <f t="shared" si="429"/>
        <v>8.3647245026135462</v>
      </c>
      <c r="AA1331" s="255">
        <f t="shared" si="430"/>
        <v>3.6461748997862931E-3</v>
      </c>
      <c r="AB1331" s="253">
        <f t="shared" si="431"/>
        <v>0</v>
      </c>
      <c r="AC1331" s="256">
        <f t="shared" si="423"/>
        <v>761.1899297378327</v>
      </c>
      <c r="AD1331" s="257">
        <f t="shared" si="424"/>
        <v>0.88966667554785539</v>
      </c>
      <c r="AE1331" s="258">
        <f t="shared" si="425"/>
        <v>0</v>
      </c>
      <c r="AF1331" s="236">
        <f t="shared" si="432"/>
        <v>762.0795964133805</v>
      </c>
      <c r="AG1331" s="237">
        <f t="shared" si="442"/>
        <v>4.7167147144481059E-2</v>
      </c>
      <c r="AH1331" s="254">
        <f t="shared" si="443"/>
        <v>40782</v>
      </c>
      <c r="AI1331" s="259">
        <f t="shared" si="433"/>
        <v>48.515402115158565</v>
      </c>
      <c r="AJ1331" s="259">
        <f t="shared" si="434"/>
        <v>9.5205677938864329E-3</v>
      </c>
      <c r="AK1331" s="253">
        <f t="shared" si="435"/>
        <v>0</v>
      </c>
      <c r="AL1331" s="256">
        <f t="shared" si="436"/>
        <v>4414.9015924794294</v>
      </c>
      <c r="AM1331" s="257">
        <f t="shared" si="437"/>
        <v>2.3230185417082896</v>
      </c>
      <c r="AN1331" s="258">
        <f t="shared" si="438"/>
        <v>0</v>
      </c>
      <c r="AO1331" s="236">
        <f t="shared" si="439"/>
        <v>4417.2246110211381</v>
      </c>
      <c r="AP1331" s="241">
        <f t="shared" si="440"/>
        <v>3.3017338349001293E-2</v>
      </c>
    </row>
    <row r="1332" spans="21:42">
      <c r="U1332" s="251">
        <v>1323</v>
      </c>
      <c r="V1332" s="252">
        <f t="shared" si="426"/>
        <v>0.5574019993990289</v>
      </c>
      <c r="W1332" s="252">
        <f t="shared" si="427"/>
        <v>2.0126634886073253E-4</v>
      </c>
      <c r="X1332" s="253">
        <f t="shared" si="428"/>
        <v>0</v>
      </c>
      <c r="Y1332" s="254">
        <f t="shared" si="441"/>
        <v>49876</v>
      </c>
      <c r="Z1332" s="255">
        <f t="shared" si="429"/>
        <v>8.3610299909854326</v>
      </c>
      <c r="AA1332" s="255">
        <f t="shared" si="430"/>
        <v>3.6227942794931855E-3</v>
      </c>
      <c r="AB1332" s="253">
        <f t="shared" si="431"/>
        <v>0</v>
      </c>
      <c r="AC1332" s="256">
        <f t="shared" si="423"/>
        <v>760.85372917967436</v>
      </c>
      <c r="AD1332" s="257">
        <f t="shared" si="424"/>
        <v>0.88396180419633719</v>
      </c>
      <c r="AE1332" s="258">
        <f t="shared" si="425"/>
        <v>0</v>
      </c>
      <c r="AF1332" s="236">
        <f t="shared" si="432"/>
        <v>761.73769098387072</v>
      </c>
      <c r="AG1332" s="237">
        <f t="shared" si="442"/>
        <v>4.7145985701793076E-2</v>
      </c>
      <c r="AH1332" s="254">
        <f t="shared" si="443"/>
        <v>40789</v>
      </c>
      <c r="AI1332" s="259">
        <f t="shared" si="433"/>
        <v>48.493973947715517</v>
      </c>
      <c r="AJ1332" s="259">
        <f t="shared" si="434"/>
        <v>9.4595183964544284E-3</v>
      </c>
      <c r="AK1332" s="253">
        <f t="shared" si="435"/>
        <v>0</v>
      </c>
      <c r="AL1332" s="256">
        <f t="shared" si="436"/>
        <v>4412.9516292421122</v>
      </c>
      <c r="AM1332" s="257">
        <f t="shared" si="437"/>
        <v>2.3081224887348801</v>
      </c>
      <c r="AN1332" s="258">
        <f t="shared" si="438"/>
        <v>0</v>
      </c>
      <c r="AO1332" s="236">
        <f t="shared" si="439"/>
        <v>4415.2597517308468</v>
      </c>
      <c r="AP1332" s="241">
        <f t="shared" si="440"/>
        <v>3.3002651655498351E-2</v>
      </c>
    </row>
    <row r="1333" spans="21:42">
      <c r="U1333" s="251">
        <v>1324</v>
      </c>
      <c r="V1333" s="252">
        <f t="shared" si="426"/>
        <v>0.5571558074093621</v>
      </c>
      <c r="W1333" s="252">
        <f t="shared" si="427"/>
        <v>1.9997575468743361E-4</v>
      </c>
      <c r="X1333" s="253">
        <f t="shared" si="428"/>
        <v>0</v>
      </c>
      <c r="Y1333" s="254">
        <f t="shared" si="441"/>
        <v>49883</v>
      </c>
      <c r="Z1333" s="255">
        <f t="shared" si="429"/>
        <v>8.3573371111404313</v>
      </c>
      <c r="AA1333" s="255">
        <f t="shared" si="430"/>
        <v>3.5995635843738051E-3</v>
      </c>
      <c r="AB1333" s="253">
        <f t="shared" si="431"/>
        <v>0</v>
      </c>
      <c r="AC1333" s="256">
        <f t="shared" si="423"/>
        <v>760.51767711377909</v>
      </c>
      <c r="AD1333" s="257">
        <f t="shared" si="424"/>
        <v>0.8782935145872085</v>
      </c>
      <c r="AE1333" s="258">
        <f t="shared" si="425"/>
        <v>0</v>
      </c>
      <c r="AF1333" s="236">
        <f t="shared" si="432"/>
        <v>761.39597062836629</v>
      </c>
      <c r="AG1333" s="237">
        <f t="shared" si="442"/>
        <v>4.7124835713830929E-2</v>
      </c>
      <c r="AH1333" s="254">
        <f t="shared" si="443"/>
        <v>40796</v>
      </c>
      <c r="AI1333" s="259">
        <f t="shared" si="433"/>
        <v>48.472555244614504</v>
      </c>
      <c r="AJ1333" s="259">
        <f t="shared" si="434"/>
        <v>9.3988604703093802E-3</v>
      </c>
      <c r="AK1333" s="253">
        <f t="shared" si="435"/>
        <v>0</v>
      </c>
      <c r="AL1333" s="256">
        <f t="shared" si="436"/>
        <v>4411.0025272599196</v>
      </c>
      <c r="AM1333" s="257">
        <f t="shared" si="437"/>
        <v>2.2933219547554886</v>
      </c>
      <c r="AN1333" s="258">
        <f t="shared" si="438"/>
        <v>0</v>
      </c>
      <c r="AO1333" s="236">
        <f t="shared" si="439"/>
        <v>4413.2958492146754</v>
      </c>
      <c r="AP1333" s="241">
        <f t="shared" si="440"/>
        <v>3.2987972113575327E-2</v>
      </c>
    </row>
    <row r="1334" spans="21:42">
      <c r="U1334" s="251">
        <v>1325</v>
      </c>
      <c r="V1334" s="252">
        <f t="shared" si="426"/>
        <v>0.55690972415718787</v>
      </c>
      <c r="W1334" s="252">
        <f t="shared" si="427"/>
        <v>1.9869343628069761E-4</v>
      </c>
      <c r="X1334" s="253">
        <f t="shared" si="428"/>
        <v>0</v>
      </c>
      <c r="Y1334" s="254">
        <f t="shared" si="441"/>
        <v>49890</v>
      </c>
      <c r="Z1334" s="255">
        <f t="shared" si="429"/>
        <v>8.3536458623578174</v>
      </c>
      <c r="AA1334" s="255">
        <f t="shared" si="430"/>
        <v>3.5764818530525568E-3</v>
      </c>
      <c r="AB1334" s="253">
        <f t="shared" si="431"/>
        <v>0</v>
      </c>
      <c r="AC1334" s="256">
        <f t="shared" si="423"/>
        <v>760.18177347456128</v>
      </c>
      <c r="AD1334" s="257">
        <f t="shared" si="424"/>
        <v>0.87266157214482376</v>
      </c>
      <c r="AE1334" s="258">
        <f t="shared" si="425"/>
        <v>0</v>
      </c>
      <c r="AF1334" s="236">
        <f t="shared" si="432"/>
        <v>761.05443504670609</v>
      </c>
      <c r="AG1334" s="237">
        <f t="shared" si="442"/>
        <v>4.7103697162016837E-2</v>
      </c>
      <c r="AH1334" s="254">
        <f t="shared" si="443"/>
        <v>40803</v>
      </c>
      <c r="AI1334" s="259">
        <f t="shared" si="433"/>
        <v>48.451146001675347</v>
      </c>
      <c r="AJ1334" s="259">
        <f t="shared" si="434"/>
        <v>9.3385915051927872E-3</v>
      </c>
      <c r="AK1334" s="253">
        <f t="shared" si="435"/>
        <v>0</v>
      </c>
      <c r="AL1334" s="256">
        <f t="shared" si="436"/>
        <v>4409.0542861524555</v>
      </c>
      <c r="AM1334" s="257">
        <f t="shared" si="437"/>
        <v>2.2786163272670397</v>
      </c>
      <c r="AN1334" s="258">
        <f t="shared" si="438"/>
        <v>0</v>
      </c>
      <c r="AO1334" s="236">
        <f t="shared" si="439"/>
        <v>4411.3329024797222</v>
      </c>
      <c r="AP1334" s="241">
        <f t="shared" si="440"/>
        <v>3.297329971581061E-2</v>
      </c>
    </row>
    <row r="1335" spans="21:42">
      <c r="U1335" s="251">
        <v>1326</v>
      </c>
      <c r="V1335" s="252">
        <f t="shared" si="426"/>
        <v>0.55666374959447928</v>
      </c>
      <c r="W1335" s="252">
        <f t="shared" si="427"/>
        <v>1.9741934057325249E-4</v>
      </c>
      <c r="X1335" s="253">
        <f t="shared" si="428"/>
        <v>0</v>
      </c>
      <c r="Y1335" s="254">
        <f t="shared" si="441"/>
        <v>49897</v>
      </c>
      <c r="Z1335" s="255">
        <f t="shared" si="429"/>
        <v>8.3499562439171893</v>
      </c>
      <c r="AA1335" s="255">
        <f t="shared" si="430"/>
        <v>3.5535481303185447E-3</v>
      </c>
      <c r="AB1335" s="253">
        <f t="shared" si="431"/>
        <v>0</v>
      </c>
      <c r="AC1335" s="256">
        <f t="shared" si="423"/>
        <v>759.84601819646412</v>
      </c>
      <c r="AD1335" s="257">
        <f t="shared" si="424"/>
        <v>0.86706574379772483</v>
      </c>
      <c r="AE1335" s="258">
        <f t="shared" si="425"/>
        <v>0</v>
      </c>
      <c r="AF1335" s="236">
        <f t="shared" si="432"/>
        <v>760.71308394026187</v>
      </c>
      <c r="AG1335" s="237">
        <f t="shared" si="442"/>
        <v>4.7082570027867914E-2</v>
      </c>
      <c r="AH1335" s="254">
        <f t="shared" si="443"/>
        <v>40810</v>
      </c>
      <c r="AI1335" s="259">
        <f t="shared" si="433"/>
        <v>48.4297462147197</v>
      </c>
      <c r="AJ1335" s="259">
        <f t="shared" si="434"/>
        <v>9.2787090069428677E-3</v>
      </c>
      <c r="AK1335" s="253">
        <f t="shared" si="435"/>
        <v>0</v>
      </c>
      <c r="AL1335" s="256">
        <f t="shared" si="436"/>
        <v>4407.1069055394919</v>
      </c>
      <c r="AM1335" s="257">
        <f t="shared" si="437"/>
        <v>2.2640049976940593</v>
      </c>
      <c r="AN1335" s="258">
        <f t="shared" si="438"/>
        <v>0</v>
      </c>
      <c r="AO1335" s="236">
        <f t="shared" si="439"/>
        <v>4409.3709105371863</v>
      </c>
      <c r="AP1335" s="241">
        <f t="shared" si="440"/>
        <v>3.2958634454813215E-2</v>
      </c>
    </row>
    <row r="1336" spans="21:42">
      <c r="U1336" s="251">
        <v>1327</v>
      </c>
      <c r="V1336" s="252">
        <f t="shared" si="426"/>
        <v>0.55641788367323075</v>
      </c>
      <c r="W1336" s="252">
        <f t="shared" si="427"/>
        <v>1.9615341483811266E-4</v>
      </c>
      <c r="X1336" s="253">
        <f t="shared" si="428"/>
        <v>0</v>
      </c>
      <c r="Y1336" s="254">
        <f t="shared" si="441"/>
        <v>49904</v>
      </c>
      <c r="Z1336" s="255">
        <f t="shared" si="429"/>
        <v>8.3462682550984617</v>
      </c>
      <c r="AA1336" s="255">
        <f t="shared" si="430"/>
        <v>3.5307614670860282E-3</v>
      </c>
      <c r="AB1336" s="253">
        <f t="shared" si="431"/>
        <v>0</v>
      </c>
      <c r="AC1336" s="256">
        <f t="shared" si="423"/>
        <v>759.51041121395997</v>
      </c>
      <c r="AD1336" s="257">
        <f t="shared" si="424"/>
        <v>0.86150579796899085</v>
      </c>
      <c r="AE1336" s="258">
        <f t="shared" si="425"/>
        <v>0</v>
      </c>
      <c r="AF1336" s="236">
        <f t="shared" si="432"/>
        <v>760.37191701192899</v>
      </c>
      <c r="AG1336" s="237">
        <f t="shared" si="442"/>
        <v>4.706145429299554E-2</v>
      </c>
      <c r="AH1336" s="254">
        <f t="shared" si="443"/>
        <v>40817</v>
      </c>
      <c r="AI1336" s="259">
        <f t="shared" si="433"/>
        <v>48.408355879571076</v>
      </c>
      <c r="AJ1336" s="259">
        <f t="shared" si="434"/>
        <v>9.2192104973912951E-3</v>
      </c>
      <c r="AK1336" s="253">
        <f t="shared" si="435"/>
        <v>0</v>
      </c>
      <c r="AL1336" s="256">
        <f t="shared" si="436"/>
        <v>4405.1603850409674</v>
      </c>
      <c r="AM1336" s="257">
        <f t="shared" si="437"/>
        <v>2.2494873613634758</v>
      </c>
      <c r="AN1336" s="258">
        <f t="shared" si="438"/>
        <v>0</v>
      </c>
      <c r="AO1336" s="236">
        <f t="shared" si="439"/>
        <v>4407.4098724023306</v>
      </c>
      <c r="AP1336" s="241">
        <f t="shared" si="440"/>
        <v>3.2943976323222567E-2</v>
      </c>
    </row>
    <row r="1337" spans="21:42">
      <c r="U1337" s="251">
        <v>1328</v>
      </c>
      <c r="V1337" s="252">
        <f t="shared" si="426"/>
        <v>0.55617212634545754</v>
      </c>
      <c r="W1337" s="252">
        <f t="shared" si="427"/>
        <v>1.9489560668639898E-4</v>
      </c>
      <c r="X1337" s="253">
        <f t="shared" si="428"/>
        <v>0</v>
      </c>
      <c r="Y1337" s="254">
        <f t="shared" si="441"/>
        <v>49911</v>
      </c>
      <c r="Z1337" s="255">
        <f t="shared" si="429"/>
        <v>8.3425818951818638</v>
      </c>
      <c r="AA1337" s="255">
        <f t="shared" si="430"/>
        <v>3.5081209203551818E-3</v>
      </c>
      <c r="AB1337" s="253">
        <f t="shared" si="431"/>
        <v>0</v>
      </c>
      <c r="AC1337" s="256">
        <f t="shared" si="423"/>
        <v>759.17495246154954</v>
      </c>
      <c r="AD1337" s="257">
        <f t="shared" si="424"/>
        <v>0.85598150456666422</v>
      </c>
      <c r="AE1337" s="258">
        <f t="shared" si="425"/>
        <v>0</v>
      </c>
      <c r="AF1337" s="236">
        <f t="shared" si="432"/>
        <v>760.03093396611621</v>
      </c>
      <c r="AG1337" s="237">
        <f t="shared" si="442"/>
        <v>4.7040349939104796E-2</v>
      </c>
      <c r="AH1337" s="254">
        <f t="shared" si="443"/>
        <v>40824</v>
      </c>
      <c r="AI1337" s="259">
        <f t="shared" si="433"/>
        <v>48.386974992054803</v>
      </c>
      <c r="AJ1337" s="259">
        <f t="shared" si="434"/>
        <v>9.1600935142607514E-3</v>
      </c>
      <c r="AK1337" s="253">
        <f t="shared" si="435"/>
        <v>0</v>
      </c>
      <c r="AL1337" s="256">
        <f t="shared" si="436"/>
        <v>4403.2147242769861</v>
      </c>
      <c r="AM1337" s="257">
        <f t="shared" si="437"/>
        <v>2.2350628174796232</v>
      </c>
      <c r="AN1337" s="258">
        <f t="shared" si="438"/>
        <v>0</v>
      </c>
      <c r="AO1337" s="236">
        <f t="shared" si="439"/>
        <v>4405.449787094466</v>
      </c>
      <c r="AP1337" s="241">
        <f t="shared" si="440"/>
        <v>3.2929325313708312E-2</v>
      </c>
    </row>
    <row r="1338" spans="21:42">
      <c r="U1338" s="251">
        <v>1329</v>
      </c>
      <c r="V1338" s="252">
        <f t="shared" si="426"/>
        <v>0.55592647756319657</v>
      </c>
      <c r="W1338" s="252">
        <f t="shared" si="427"/>
        <v>1.9364586406516685E-4</v>
      </c>
      <c r="X1338" s="253">
        <f t="shared" si="428"/>
        <v>0</v>
      </c>
      <c r="Y1338" s="254">
        <f t="shared" si="441"/>
        <v>49918</v>
      </c>
      <c r="Z1338" s="255">
        <f t="shared" si="429"/>
        <v>8.3388971634479478</v>
      </c>
      <c r="AA1338" s="255">
        <f t="shared" si="430"/>
        <v>3.4856255531730031E-3</v>
      </c>
      <c r="AB1338" s="253">
        <f t="shared" si="431"/>
        <v>0</v>
      </c>
      <c r="AC1338" s="256">
        <f t="shared" si="423"/>
        <v>758.83964187376318</v>
      </c>
      <c r="AD1338" s="257">
        <f t="shared" si="424"/>
        <v>0.85049263497421268</v>
      </c>
      <c r="AE1338" s="258">
        <f t="shared" si="425"/>
        <v>0</v>
      </c>
      <c r="AF1338" s="236">
        <f t="shared" si="432"/>
        <v>759.6901345087374</v>
      </c>
      <c r="AG1338" s="237">
        <f t="shared" si="442"/>
        <v>4.7019256947993894E-2</v>
      </c>
      <c r="AH1338" s="254">
        <f t="shared" si="443"/>
        <v>40831</v>
      </c>
      <c r="AI1338" s="259">
        <f t="shared" si="433"/>
        <v>48.365603547998099</v>
      </c>
      <c r="AJ1338" s="259">
        <f t="shared" si="434"/>
        <v>9.1013556110628412E-3</v>
      </c>
      <c r="AK1338" s="253">
        <f t="shared" si="435"/>
        <v>0</v>
      </c>
      <c r="AL1338" s="256">
        <f t="shared" si="436"/>
        <v>4401.2699228678266</v>
      </c>
      <c r="AM1338" s="257">
        <f t="shared" si="437"/>
        <v>2.2207307690993332</v>
      </c>
      <c r="AN1338" s="258">
        <f t="shared" si="438"/>
        <v>0</v>
      </c>
      <c r="AO1338" s="236">
        <f t="shared" si="439"/>
        <v>4403.4906536369263</v>
      </c>
      <c r="AP1338" s="241">
        <f t="shared" si="440"/>
        <v>3.2914681418970186E-2</v>
      </c>
    </row>
    <row r="1339" spans="21:42">
      <c r="U1339" s="251">
        <v>1330</v>
      </c>
      <c r="V1339" s="252">
        <f t="shared" si="426"/>
        <v>0.55568093727850565</v>
      </c>
      <c r="W1339" s="252">
        <f t="shared" si="427"/>
        <v>1.9240413525525564E-4</v>
      </c>
      <c r="X1339" s="253">
        <f t="shared" si="428"/>
        <v>0</v>
      </c>
      <c r="Y1339" s="254">
        <f t="shared" si="441"/>
        <v>49925</v>
      </c>
      <c r="Z1339" s="255">
        <f t="shared" si="429"/>
        <v>8.3352140591775843</v>
      </c>
      <c r="AA1339" s="255">
        <f t="shared" si="430"/>
        <v>3.4632744345946013E-3</v>
      </c>
      <c r="AB1339" s="253">
        <f t="shared" si="431"/>
        <v>0</v>
      </c>
      <c r="AC1339" s="256">
        <f t="shared" si="423"/>
        <v>758.50447938516015</v>
      </c>
      <c r="AD1339" s="257">
        <f t="shared" si="424"/>
        <v>0.84503896204108275</v>
      </c>
      <c r="AE1339" s="258">
        <f t="shared" si="425"/>
        <v>0</v>
      </c>
      <c r="AF1339" s="236">
        <f t="shared" si="432"/>
        <v>759.34951834720118</v>
      </c>
      <c r="AG1339" s="237">
        <f t="shared" si="442"/>
        <v>4.6998175301553577E-2</v>
      </c>
      <c r="AH1339" s="254">
        <f t="shared" si="443"/>
        <v>40838</v>
      </c>
      <c r="AI1339" s="259">
        <f t="shared" si="433"/>
        <v>48.344241543229991</v>
      </c>
      <c r="AJ1339" s="259">
        <f t="shared" si="434"/>
        <v>9.0429943569970157E-3</v>
      </c>
      <c r="AK1339" s="253">
        <f t="shared" si="435"/>
        <v>0</v>
      </c>
      <c r="AL1339" s="256">
        <f t="shared" si="436"/>
        <v>4399.3259804339295</v>
      </c>
      <c r="AM1339" s="257">
        <f t="shared" si="437"/>
        <v>2.2064906231072716</v>
      </c>
      <c r="AN1339" s="258">
        <f t="shared" si="438"/>
        <v>0</v>
      </c>
      <c r="AO1339" s="236">
        <f t="shared" si="439"/>
        <v>4401.5324710570367</v>
      </c>
      <c r="AP1339" s="241">
        <f t="shared" si="440"/>
        <v>3.2900044631737763E-2</v>
      </c>
    </row>
    <row r="1340" spans="21:42">
      <c r="U1340" s="251">
        <v>1331</v>
      </c>
      <c r="V1340" s="252">
        <f t="shared" si="426"/>
        <v>0.55543550544346376</v>
      </c>
      <c r="W1340" s="252">
        <f t="shared" si="427"/>
        <v>1.9117036886914766E-4</v>
      </c>
      <c r="X1340" s="253">
        <f t="shared" si="428"/>
        <v>0</v>
      </c>
      <c r="Y1340" s="254">
        <f t="shared" si="441"/>
        <v>49932</v>
      </c>
      <c r="Z1340" s="255">
        <f t="shared" si="429"/>
        <v>8.3315325816519561</v>
      </c>
      <c r="AA1340" s="255">
        <f t="shared" si="430"/>
        <v>3.441066639644658E-3</v>
      </c>
      <c r="AB1340" s="253">
        <f t="shared" si="431"/>
        <v>0</v>
      </c>
      <c r="AC1340" s="256">
        <f t="shared" si="423"/>
        <v>758.16946493032788</v>
      </c>
      <c r="AD1340" s="257">
        <f t="shared" si="424"/>
        <v>0.83962026007329649</v>
      </c>
      <c r="AE1340" s="258">
        <f t="shared" si="425"/>
        <v>0</v>
      </c>
      <c r="AF1340" s="236">
        <f t="shared" si="432"/>
        <v>759.00908519040115</v>
      </c>
      <c r="AG1340" s="237">
        <f t="shared" si="442"/>
        <v>4.6977104981766486E-2</v>
      </c>
      <c r="AH1340" s="254">
        <f t="shared" si="443"/>
        <v>40845</v>
      </c>
      <c r="AI1340" s="259">
        <f t="shared" si="433"/>
        <v>48.32288897358135</v>
      </c>
      <c r="AJ1340" s="259">
        <f t="shared" si="434"/>
        <v>8.98500733684994E-3</v>
      </c>
      <c r="AK1340" s="253">
        <f t="shared" si="435"/>
        <v>0</v>
      </c>
      <c r="AL1340" s="256">
        <f t="shared" si="436"/>
        <v>4397.3828965959028</v>
      </c>
      <c r="AM1340" s="257">
        <f t="shared" si="437"/>
        <v>2.1923417901913851</v>
      </c>
      <c r="AN1340" s="258">
        <f t="shared" si="438"/>
        <v>0</v>
      </c>
      <c r="AO1340" s="236">
        <f t="shared" si="439"/>
        <v>4399.5752383860945</v>
      </c>
      <c r="AP1340" s="241">
        <f t="shared" si="440"/>
        <v>3.2885414944770298E-2</v>
      </c>
    </row>
    <row r="1341" spans="21:42">
      <c r="U1341" s="251">
        <v>1332</v>
      </c>
      <c r="V1341" s="252">
        <f t="shared" si="426"/>
        <v>0.55519018201017112</v>
      </c>
      <c r="W1341" s="252">
        <f t="shared" si="427"/>
        <v>1.8994451384883994E-4</v>
      </c>
      <c r="X1341" s="253">
        <f t="shared" si="428"/>
        <v>0</v>
      </c>
      <c r="Y1341" s="254">
        <f t="shared" si="441"/>
        <v>49939</v>
      </c>
      <c r="Z1341" s="255">
        <f t="shared" si="429"/>
        <v>8.327852730152566</v>
      </c>
      <c r="AA1341" s="255">
        <f t="shared" si="430"/>
        <v>3.4190012492791187E-3</v>
      </c>
      <c r="AB1341" s="253">
        <f t="shared" si="431"/>
        <v>0</v>
      </c>
      <c r="AC1341" s="256">
        <f t="shared" si="423"/>
        <v>757.83459844388358</v>
      </c>
      <c r="AD1341" s="257">
        <f t="shared" si="424"/>
        <v>0.83423630482410482</v>
      </c>
      <c r="AE1341" s="258">
        <f t="shared" si="425"/>
        <v>0</v>
      </c>
      <c r="AF1341" s="236">
        <f t="shared" si="432"/>
        <v>758.6688347487077</v>
      </c>
      <c r="AG1341" s="237">
        <f t="shared" si="442"/>
        <v>4.695604597070667E-2</v>
      </c>
      <c r="AH1341" s="254">
        <f t="shared" si="443"/>
        <v>40852</v>
      </c>
      <c r="AI1341" s="259">
        <f t="shared" si="433"/>
        <v>48.301545834884884</v>
      </c>
      <c r="AJ1341" s="259">
        <f t="shared" si="434"/>
        <v>8.9273921508954777E-3</v>
      </c>
      <c r="AK1341" s="253">
        <f t="shared" si="435"/>
        <v>0</v>
      </c>
      <c r="AL1341" s="256">
        <f t="shared" si="436"/>
        <v>4395.4406709745235</v>
      </c>
      <c r="AM1341" s="257">
        <f t="shared" si="437"/>
        <v>2.1782836848184965</v>
      </c>
      <c r="AN1341" s="258">
        <f t="shared" si="438"/>
        <v>0</v>
      </c>
      <c r="AO1341" s="236">
        <f t="shared" si="439"/>
        <v>4397.6189546593423</v>
      </c>
      <c r="AP1341" s="241">
        <f t="shared" si="440"/>
        <v>3.2870792350856541E-2</v>
      </c>
    </row>
    <row r="1342" spans="21:42">
      <c r="U1342" s="251">
        <v>1333</v>
      </c>
      <c r="V1342" s="252">
        <f t="shared" si="426"/>
        <v>0.55494496693074924</v>
      </c>
      <c r="W1342" s="252">
        <f t="shared" si="427"/>
        <v>1.8872651946373267E-4</v>
      </c>
      <c r="X1342" s="253">
        <f t="shared" si="428"/>
        <v>0</v>
      </c>
      <c r="Y1342" s="254">
        <f t="shared" si="441"/>
        <v>49946</v>
      </c>
      <c r="Z1342" s="255">
        <f t="shared" si="429"/>
        <v>8.3241745039612383</v>
      </c>
      <c r="AA1342" s="255">
        <f t="shared" si="430"/>
        <v>3.397077350347188E-3</v>
      </c>
      <c r="AB1342" s="253">
        <f t="shared" si="431"/>
        <v>0</v>
      </c>
      <c r="AC1342" s="256">
        <f t="shared" si="423"/>
        <v>757.49987986047267</v>
      </c>
      <c r="AD1342" s="257">
        <f t="shared" si="424"/>
        <v>0.82888687348471379</v>
      </c>
      <c r="AE1342" s="258">
        <f t="shared" si="425"/>
        <v>0</v>
      </c>
      <c r="AF1342" s="236">
        <f t="shared" si="432"/>
        <v>758.32876673395742</v>
      </c>
      <c r="AG1342" s="237">
        <f t="shared" si="442"/>
        <v>4.6934998250538928E-2</v>
      </c>
      <c r="AH1342" s="254">
        <f t="shared" si="443"/>
        <v>40859</v>
      </c>
      <c r="AI1342" s="259">
        <f t="shared" si="433"/>
        <v>48.280212122975186</v>
      </c>
      <c r="AJ1342" s="259">
        <f t="shared" si="434"/>
        <v>8.8701464147954347E-3</v>
      </c>
      <c r="AK1342" s="253">
        <f t="shared" si="435"/>
        <v>0</v>
      </c>
      <c r="AL1342" s="256">
        <f t="shared" si="436"/>
        <v>4393.4993031907416</v>
      </c>
      <c r="AM1342" s="257">
        <f t="shared" si="437"/>
        <v>2.1643157252100864</v>
      </c>
      <c r="AN1342" s="258">
        <f t="shared" si="438"/>
        <v>0</v>
      </c>
      <c r="AO1342" s="236">
        <f t="shared" si="439"/>
        <v>4395.6636189159517</v>
      </c>
      <c r="AP1342" s="241">
        <f t="shared" si="440"/>
        <v>3.2856176842814604E-2</v>
      </c>
    </row>
    <row r="1343" spans="21:42">
      <c r="U1343" s="251">
        <v>1334</v>
      </c>
      <c r="V1343" s="252">
        <f t="shared" si="426"/>
        <v>0.55469986015734052</v>
      </c>
      <c r="W1343" s="252">
        <f t="shared" si="427"/>
        <v>1.8751633530852938E-4</v>
      </c>
      <c r="X1343" s="253">
        <f t="shared" si="428"/>
        <v>0</v>
      </c>
      <c r="Y1343" s="254">
        <f t="shared" si="441"/>
        <v>49953</v>
      </c>
      <c r="Z1343" s="255">
        <f t="shared" si="429"/>
        <v>8.320497902360108</v>
      </c>
      <c r="AA1343" s="255">
        <f t="shared" si="430"/>
        <v>3.3752940355535289E-3</v>
      </c>
      <c r="AB1343" s="253">
        <f t="shared" si="431"/>
        <v>0</v>
      </c>
      <c r="AC1343" s="256">
        <f t="shared" si="423"/>
        <v>757.1653091147698</v>
      </c>
      <c r="AD1343" s="257">
        <f t="shared" si="424"/>
        <v>0.823571744675061</v>
      </c>
      <c r="AE1343" s="258">
        <f t="shared" si="425"/>
        <v>0</v>
      </c>
      <c r="AF1343" s="236">
        <f t="shared" si="432"/>
        <v>757.98888085944486</v>
      </c>
      <c r="AG1343" s="237">
        <f t="shared" si="442"/>
        <v>4.6913961803518284E-2</v>
      </c>
      <c r="AH1343" s="254">
        <f t="shared" si="443"/>
        <v>40866</v>
      </c>
      <c r="AI1343" s="259">
        <f t="shared" si="433"/>
        <v>48.258887833688625</v>
      </c>
      <c r="AJ1343" s="259">
        <f t="shared" si="434"/>
        <v>8.8132677595008802E-3</v>
      </c>
      <c r="AK1343" s="253">
        <f t="shared" si="435"/>
        <v>0</v>
      </c>
      <c r="AL1343" s="256">
        <f t="shared" si="436"/>
        <v>4391.5587928656641</v>
      </c>
      <c r="AM1343" s="257">
        <f t="shared" si="437"/>
        <v>2.150437333318215</v>
      </c>
      <c r="AN1343" s="258">
        <f t="shared" si="438"/>
        <v>0</v>
      </c>
      <c r="AO1343" s="236">
        <f t="shared" si="439"/>
        <v>4393.7092301989824</v>
      </c>
      <c r="AP1343" s="241">
        <f t="shared" si="440"/>
        <v>3.2841568413491666E-2</v>
      </c>
    </row>
    <row r="1344" spans="21:42">
      <c r="U1344" s="251">
        <v>1335</v>
      </c>
      <c r="V1344" s="252">
        <f t="shared" si="426"/>
        <v>0.55445486164210867</v>
      </c>
      <c r="W1344" s="252">
        <f t="shared" si="427"/>
        <v>1.863139113011509E-4</v>
      </c>
      <c r="X1344" s="253">
        <f t="shared" si="428"/>
        <v>0</v>
      </c>
      <c r="Y1344" s="254">
        <f t="shared" si="441"/>
        <v>49960</v>
      </c>
      <c r="Z1344" s="255">
        <f t="shared" si="429"/>
        <v>8.3168229246316301</v>
      </c>
      <c r="AA1344" s="255">
        <f t="shared" si="430"/>
        <v>3.3536504034207162E-3</v>
      </c>
      <c r="AB1344" s="253">
        <f t="shared" si="431"/>
        <v>0</v>
      </c>
      <c r="AC1344" s="256">
        <f t="shared" si="423"/>
        <v>756.83088614147823</v>
      </c>
      <c r="AD1344" s="257">
        <f t="shared" si="424"/>
        <v>0.81829069843465474</v>
      </c>
      <c r="AE1344" s="258">
        <f t="shared" si="425"/>
        <v>0</v>
      </c>
      <c r="AF1344" s="236">
        <f t="shared" si="432"/>
        <v>757.64917683991291</v>
      </c>
      <c r="AG1344" s="237">
        <f t="shared" si="442"/>
        <v>4.6892936611989414E-2</v>
      </c>
      <c r="AH1344" s="254">
        <f t="shared" si="443"/>
        <v>40873</v>
      </c>
      <c r="AI1344" s="259">
        <f t="shared" si="433"/>
        <v>48.237572962863453</v>
      </c>
      <c r="AJ1344" s="259">
        <f t="shared" si="434"/>
        <v>8.7567538311540925E-3</v>
      </c>
      <c r="AK1344" s="253">
        <f t="shared" si="435"/>
        <v>0</v>
      </c>
      <c r="AL1344" s="256">
        <f t="shared" si="436"/>
        <v>4389.619139620575</v>
      </c>
      <c r="AM1344" s="257">
        <f t="shared" si="437"/>
        <v>2.1366479348015988</v>
      </c>
      <c r="AN1344" s="258">
        <f t="shared" si="438"/>
        <v>0</v>
      </c>
      <c r="AO1344" s="236">
        <f t="shared" si="439"/>
        <v>4391.7557875553766</v>
      </c>
      <c r="AP1344" s="241">
        <f t="shared" si="440"/>
        <v>3.2826967055763927E-2</v>
      </c>
    </row>
    <row r="1345" spans="21:42">
      <c r="U1345" s="251">
        <v>1336</v>
      </c>
      <c r="V1345" s="252">
        <f t="shared" si="426"/>
        <v>0.55420997133723837</v>
      </c>
      <c r="W1345" s="252">
        <f t="shared" si="427"/>
        <v>1.8511919768066291E-4</v>
      </c>
      <c r="X1345" s="253">
        <f t="shared" si="428"/>
        <v>0</v>
      </c>
      <c r="Y1345" s="254">
        <f t="shared" si="441"/>
        <v>49967</v>
      </c>
      <c r="Z1345" s="255">
        <f t="shared" si="429"/>
        <v>8.3131495700585756</v>
      </c>
      <c r="AA1345" s="255">
        <f t="shared" si="430"/>
        <v>3.3321455582519324E-3</v>
      </c>
      <c r="AB1345" s="253">
        <f t="shared" si="431"/>
        <v>0</v>
      </c>
      <c r="AC1345" s="256">
        <f t="shared" si="423"/>
        <v>756.49661087533025</v>
      </c>
      <c r="AD1345" s="257">
        <f t="shared" si="424"/>
        <v>0.81304351621347148</v>
      </c>
      <c r="AE1345" s="258">
        <f t="shared" si="425"/>
        <v>0</v>
      </c>
      <c r="AF1345" s="236">
        <f t="shared" si="432"/>
        <v>757.30965439154375</v>
      </c>
      <c r="AG1345" s="237">
        <f t="shared" si="442"/>
        <v>4.6871922658386071E-2</v>
      </c>
      <c r="AH1345" s="254">
        <f t="shared" si="443"/>
        <v>40880</v>
      </c>
      <c r="AI1345" s="259">
        <f t="shared" si="433"/>
        <v>48.21626750633974</v>
      </c>
      <c r="AJ1345" s="259">
        <f t="shared" si="434"/>
        <v>8.7006022909911565E-3</v>
      </c>
      <c r="AK1345" s="253">
        <f t="shared" si="435"/>
        <v>0</v>
      </c>
      <c r="AL1345" s="256">
        <f t="shared" si="436"/>
        <v>4387.680343076916</v>
      </c>
      <c r="AM1345" s="257">
        <f t="shared" si="437"/>
        <v>2.1229469590018417</v>
      </c>
      <c r="AN1345" s="258">
        <f t="shared" si="438"/>
        <v>0</v>
      </c>
      <c r="AO1345" s="236">
        <f t="shared" si="439"/>
        <v>4389.8032900359176</v>
      </c>
      <c r="AP1345" s="241">
        <f t="shared" si="440"/>
        <v>3.281237276253629E-2</v>
      </c>
    </row>
    <row r="1346" spans="21:42">
      <c r="U1346" s="251">
        <v>1337</v>
      </c>
      <c r="V1346" s="252">
        <f t="shared" si="426"/>
        <v>0.55396518919493565</v>
      </c>
      <c r="W1346" s="252">
        <f t="shared" si="427"/>
        <v>1.8393214500521632E-4</v>
      </c>
      <c r="X1346" s="253">
        <f t="shared" si="428"/>
        <v>0</v>
      </c>
      <c r="Y1346" s="254">
        <f t="shared" si="441"/>
        <v>49974</v>
      </c>
      <c r="Z1346" s="255">
        <f t="shared" si="429"/>
        <v>8.3094778379240353</v>
      </c>
      <c r="AA1346" s="255">
        <f t="shared" si="430"/>
        <v>3.3107786100938937E-3</v>
      </c>
      <c r="AB1346" s="253">
        <f t="shared" si="431"/>
        <v>0</v>
      </c>
      <c r="AC1346" s="256">
        <f t="shared" si="423"/>
        <v>756.16248325108711</v>
      </c>
      <c r="AD1346" s="257">
        <f t="shared" si="424"/>
        <v>0.80782998086290991</v>
      </c>
      <c r="AE1346" s="258">
        <f t="shared" si="425"/>
        <v>0</v>
      </c>
      <c r="AF1346" s="236">
        <f t="shared" si="432"/>
        <v>756.97031323195006</v>
      </c>
      <c r="AG1346" s="237">
        <f t="shared" si="442"/>
        <v>4.6850919925230557E-2</v>
      </c>
      <c r="AH1346" s="254">
        <f t="shared" si="443"/>
        <v>40887</v>
      </c>
      <c r="AI1346" s="259">
        <f t="shared" si="433"/>
        <v>48.194971459959405</v>
      </c>
      <c r="AJ1346" s="259">
        <f t="shared" si="434"/>
        <v>8.6448108152451675E-3</v>
      </c>
      <c r="AK1346" s="253">
        <f t="shared" si="435"/>
        <v>0</v>
      </c>
      <c r="AL1346" s="256">
        <f t="shared" si="436"/>
        <v>4385.7424028563064</v>
      </c>
      <c r="AM1346" s="257">
        <f t="shared" si="437"/>
        <v>2.1093338389198206</v>
      </c>
      <c r="AN1346" s="258">
        <f t="shared" si="438"/>
        <v>0</v>
      </c>
      <c r="AO1346" s="236">
        <f t="shared" si="439"/>
        <v>4387.8517366952265</v>
      </c>
      <c r="AP1346" s="241">
        <f t="shared" si="440"/>
        <v>3.2797785526742361E-2</v>
      </c>
    </row>
    <row r="1347" spans="21:42">
      <c r="U1347" s="251">
        <v>1338</v>
      </c>
      <c r="V1347" s="252">
        <f t="shared" si="426"/>
        <v>0.55372051516742749</v>
      </c>
      <c r="W1347" s="252">
        <f t="shared" si="427"/>
        <v>1.8275270415000228E-4</v>
      </c>
      <c r="X1347" s="253">
        <f t="shared" si="428"/>
        <v>0</v>
      </c>
      <c r="Y1347" s="254">
        <f t="shared" si="441"/>
        <v>49981</v>
      </c>
      <c r="Z1347" s="255">
        <f t="shared" si="429"/>
        <v>8.3058077275114126</v>
      </c>
      <c r="AA1347" s="255">
        <f t="shared" si="430"/>
        <v>3.2895486747000408E-3</v>
      </c>
      <c r="AB1347" s="253">
        <f t="shared" si="431"/>
        <v>0</v>
      </c>
      <c r="AC1347" s="256">
        <f t="shared" si="423"/>
        <v>755.8285032035385</v>
      </c>
      <c r="AD1347" s="257">
        <f t="shared" si="424"/>
        <v>0.80264987662680987</v>
      </c>
      <c r="AE1347" s="258">
        <f t="shared" si="425"/>
        <v>0</v>
      </c>
      <c r="AF1347" s="236">
        <f t="shared" si="432"/>
        <v>756.63115308016529</v>
      </c>
      <c r="AG1347" s="237">
        <f t="shared" si="442"/>
        <v>4.6829928395133086E-2</v>
      </c>
      <c r="AH1347" s="254">
        <f t="shared" si="443"/>
        <v>40894</v>
      </c>
      <c r="AI1347" s="259">
        <f t="shared" si="433"/>
        <v>48.173684819566191</v>
      </c>
      <c r="AJ1347" s="259">
        <f t="shared" si="434"/>
        <v>8.5893770950501071E-3</v>
      </c>
      <c r="AK1347" s="253">
        <f t="shared" si="435"/>
        <v>0</v>
      </c>
      <c r="AL1347" s="256">
        <f t="shared" si="436"/>
        <v>4383.8053185805229</v>
      </c>
      <c r="AM1347" s="257">
        <f t="shared" si="437"/>
        <v>2.0958080111922262</v>
      </c>
      <c r="AN1347" s="258">
        <f t="shared" si="438"/>
        <v>0</v>
      </c>
      <c r="AO1347" s="236">
        <f t="shared" si="439"/>
        <v>4385.9011265917152</v>
      </c>
      <c r="AP1347" s="241">
        <f t="shared" si="440"/>
        <v>3.278320534134406E-2</v>
      </c>
    </row>
    <row r="1348" spans="21:42">
      <c r="U1348" s="251">
        <v>1339</v>
      </c>
      <c r="V1348" s="252">
        <f t="shared" si="426"/>
        <v>0.55347594920696197</v>
      </c>
      <c r="W1348" s="252">
        <f t="shared" si="427"/>
        <v>1.8158082630521783E-4</v>
      </c>
      <c r="X1348" s="253">
        <f t="shared" si="428"/>
        <v>0</v>
      </c>
      <c r="Y1348" s="254">
        <f t="shared" si="441"/>
        <v>49988</v>
      </c>
      <c r="Z1348" s="255">
        <f t="shared" si="429"/>
        <v>8.302139238104429</v>
      </c>
      <c r="AA1348" s="255">
        <f t="shared" si="430"/>
        <v>3.2684548734939209E-3</v>
      </c>
      <c r="AB1348" s="253">
        <f t="shared" si="431"/>
        <v>0</v>
      </c>
      <c r="AC1348" s="256">
        <f t="shared" si="423"/>
        <v>755.4946706675031</v>
      </c>
      <c r="AD1348" s="257">
        <f t="shared" si="424"/>
        <v>0.79750298913251672</v>
      </c>
      <c r="AE1348" s="258">
        <f t="shared" si="425"/>
        <v>0</v>
      </c>
      <c r="AF1348" s="236">
        <f t="shared" si="432"/>
        <v>756.29217365663567</v>
      </c>
      <c r="AG1348" s="237">
        <f t="shared" si="442"/>
        <v>4.6808948050791339E-2</v>
      </c>
      <c r="AH1348" s="254">
        <f t="shared" si="443"/>
        <v>40901</v>
      </c>
      <c r="AI1348" s="259">
        <f t="shared" si="433"/>
        <v>48.15240758100569</v>
      </c>
      <c r="AJ1348" s="259">
        <f t="shared" si="434"/>
        <v>8.5342988363452388E-3</v>
      </c>
      <c r="AK1348" s="253">
        <f t="shared" si="435"/>
        <v>0</v>
      </c>
      <c r="AL1348" s="256">
        <f t="shared" si="436"/>
        <v>4381.8690898715176</v>
      </c>
      <c r="AM1348" s="257">
        <f t="shared" si="437"/>
        <v>2.0823689160682379</v>
      </c>
      <c r="AN1348" s="258">
        <f t="shared" si="438"/>
        <v>0</v>
      </c>
      <c r="AO1348" s="236">
        <f t="shared" si="439"/>
        <v>4383.9514587875856</v>
      </c>
      <c r="AP1348" s="241">
        <f t="shared" si="440"/>
        <v>3.2768632199331654E-2</v>
      </c>
    </row>
    <row r="1349" spans="21:42">
      <c r="U1349" s="251">
        <v>1340</v>
      </c>
      <c r="V1349" s="252">
        <f t="shared" si="426"/>
        <v>0.55323149126580839</v>
      </c>
      <c r="W1349" s="252">
        <f t="shared" si="427"/>
        <v>1.8041646297404544E-4</v>
      </c>
      <c r="X1349" s="253">
        <f t="shared" si="428"/>
        <v>0</v>
      </c>
      <c r="Y1349" s="254">
        <f t="shared" si="441"/>
        <v>49995</v>
      </c>
      <c r="Z1349" s="255">
        <f t="shared" si="429"/>
        <v>8.2984723689871256</v>
      </c>
      <c r="AA1349" s="255">
        <f t="shared" si="430"/>
        <v>3.247496333532818E-3</v>
      </c>
      <c r="AB1349" s="253">
        <f t="shared" si="431"/>
        <v>0</v>
      </c>
      <c r="AC1349" s="256">
        <f t="shared" si="423"/>
        <v>755.16098557782846</v>
      </c>
      <c r="AD1349" s="257">
        <f t="shared" si="424"/>
        <v>0.79238910538200735</v>
      </c>
      <c r="AE1349" s="258">
        <f t="shared" si="425"/>
        <v>0</v>
      </c>
      <c r="AF1349" s="236">
        <f t="shared" si="432"/>
        <v>755.95337468321043</v>
      </c>
      <c r="AG1349" s="237">
        <f t="shared" si="442"/>
        <v>4.6787978874989811E-2</v>
      </c>
      <c r="AH1349" s="254">
        <f t="shared" si="443"/>
        <v>40908</v>
      </c>
      <c r="AI1349" s="259">
        <f t="shared" si="433"/>
        <v>48.131139740125327</v>
      </c>
      <c r="AJ1349" s="259">
        <f t="shared" si="434"/>
        <v>8.4795737597801353E-3</v>
      </c>
      <c r="AK1349" s="253">
        <f t="shared" si="435"/>
        <v>0</v>
      </c>
      <c r="AL1349" s="256">
        <f t="shared" si="436"/>
        <v>4379.9337163514047</v>
      </c>
      <c r="AM1349" s="257">
        <f t="shared" si="437"/>
        <v>2.0690159973863529</v>
      </c>
      <c r="AN1349" s="258">
        <f t="shared" si="438"/>
        <v>0</v>
      </c>
      <c r="AO1349" s="236">
        <f t="shared" si="439"/>
        <v>4382.0027323487911</v>
      </c>
      <c r="AP1349" s="241">
        <f t="shared" si="440"/>
        <v>3.2754066093723444E-2</v>
      </c>
    </row>
    <row r="1350" spans="21:42">
      <c r="U1350" s="251">
        <v>1341</v>
      </c>
      <c r="V1350" s="252">
        <f t="shared" si="426"/>
        <v>0.55298714129625692</v>
      </c>
      <c r="W1350" s="252">
        <f t="shared" si="427"/>
        <v>1.7925956597064909E-4</v>
      </c>
      <c r="X1350" s="253">
        <f t="shared" si="428"/>
        <v>0</v>
      </c>
      <c r="Y1350" s="254">
        <f t="shared" si="441"/>
        <v>50002</v>
      </c>
      <c r="Z1350" s="255">
        <f t="shared" si="429"/>
        <v>8.2948071194438544</v>
      </c>
      <c r="AA1350" s="255">
        <f t="shared" si="430"/>
        <v>3.2266721874716834E-3</v>
      </c>
      <c r="AB1350" s="253">
        <f t="shared" si="431"/>
        <v>0</v>
      </c>
      <c r="AC1350" s="256">
        <f t="shared" si="423"/>
        <v>754.82744786939077</v>
      </c>
      <c r="AD1350" s="257">
        <f t="shared" si="424"/>
        <v>0.78730801374309067</v>
      </c>
      <c r="AE1350" s="258">
        <f t="shared" si="425"/>
        <v>0</v>
      </c>
      <c r="AF1350" s="236">
        <f t="shared" si="432"/>
        <v>755.61475588313385</v>
      </c>
      <c r="AG1350" s="237">
        <f t="shared" si="442"/>
        <v>4.6767020850599361E-2</v>
      </c>
      <c r="AH1350" s="254">
        <f t="shared" si="443"/>
        <v>40915</v>
      </c>
      <c r="AI1350" s="259">
        <f t="shared" si="433"/>
        <v>48.109881292774354</v>
      </c>
      <c r="AJ1350" s="259">
        <f t="shared" si="434"/>
        <v>8.4251996006205077E-3</v>
      </c>
      <c r="AK1350" s="253">
        <f t="shared" si="435"/>
        <v>0</v>
      </c>
      <c r="AL1350" s="256">
        <f t="shared" si="436"/>
        <v>4377.9991976424653</v>
      </c>
      <c r="AM1350" s="257">
        <f t="shared" si="437"/>
        <v>2.0557487025514036</v>
      </c>
      <c r="AN1350" s="258">
        <f t="shared" si="438"/>
        <v>0</v>
      </c>
      <c r="AO1350" s="236">
        <f t="shared" si="439"/>
        <v>4380.054946345017</v>
      </c>
      <c r="AP1350" s="241">
        <f t="shared" si="440"/>
        <v>3.2739507017565624E-2</v>
      </c>
    </row>
    <row r="1351" spans="21:42">
      <c r="U1351" s="251">
        <v>1342</v>
      </c>
      <c r="V1351" s="252">
        <f t="shared" si="426"/>
        <v>0.55274289925061904</v>
      </c>
      <c r="W1351" s="252">
        <f t="shared" si="427"/>
        <v>1.781100874181768E-4</v>
      </c>
      <c r="X1351" s="253">
        <f t="shared" si="428"/>
        <v>0</v>
      </c>
      <c r="Y1351" s="254">
        <f t="shared" si="441"/>
        <v>50009</v>
      </c>
      <c r="Z1351" s="255">
        <f t="shared" si="429"/>
        <v>8.2911434887592854</v>
      </c>
      <c r="AA1351" s="255">
        <f t="shared" si="430"/>
        <v>3.2059815735271825E-3</v>
      </c>
      <c r="AB1351" s="253">
        <f t="shared" si="431"/>
        <v>0</v>
      </c>
      <c r="AC1351" s="256">
        <f t="shared" si="423"/>
        <v>754.49405747709488</v>
      </c>
      <c r="AD1351" s="257">
        <f t="shared" si="424"/>
        <v>0.78225950394063248</v>
      </c>
      <c r="AE1351" s="258">
        <f t="shared" si="425"/>
        <v>0</v>
      </c>
      <c r="AF1351" s="236">
        <f t="shared" si="432"/>
        <v>755.27631698103551</v>
      </c>
      <c r="AG1351" s="237">
        <f t="shared" si="442"/>
        <v>4.6746073960576562E-2</v>
      </c>
      <c r="AH1351" s="254">
        <f t="shared" si="443"/>
        <v>40922</v>
      </c>
      <c r="AI1351" s="259">
        <f t="shared" si="433"/>
        <v>48.088632234803853</v>
      </c>
      <c r="AJ1351" s="259">
        <f t="shared" si="434"/>
        <v>8.3711741086543098E-3</v>
      </c>
      <c r="AK1351" s="253">
        <f t="shared" si="435"/>
        <v>0</v>
      </c>
      <c r="AL1351" s="256">
        <f t="shared" si="436"/>
        <v>4376.0655333671502</v>
      </c>
      <c r="AM1351" s="257">
        <f t="shared" si="437"/>
        <v>2.0425664825116518</v>
      </c>
      <c r="AN1351" s="258">
        <f t="shared" si="438"/>
        <v>0</v>
      </c>
      <c r="AO1351" s="236">
        <f t="shared" si="439"/>
        <v>4378.1080998496618</v>
      </c>
      <c r="AP1351" s="241">
        <f t="shared" si="440"/>
        <v>3.2724954963932143E-2</v>
      </c>
    </row>
    <row r="1352" spans="21:42">
      <c r="U1352" s="251">
        <v>1343</v>
      </c>
      <c r="V1352" s="252">
        <f t="shared" si="426"/>
        <v>0.55249876508122708</v>
      </c>
      <c r="W1352" s="252">
        <f t="shared" si="427"/>
        <v>1.7696797974678071E-4</v>
      </c>
      <c r="X1352" s="253">
        <f t="shared" si="428"/>
        <v>0</v>
      </c>
      <c r="Y1352" s="254">
        <f t="shared" si="441"/>
        <v>50016</v>
      </c>
      <c r="Z1352" s="255">
        <f t="shared" si="429"/>
        <v>8.2874814762184066</v>
      </c>
      <c r="AA1352" s="255">
        <f t="shared" si="430"/>
        <v>3.1854236354420529E-3</v>
      </c>
      <c r="AB1352" s="253">
        <f t="shared" si="431"/>
        <v>0</v>
      </c>
      <c r="AC1352" s="256">
        <f t="shared" si="423"/>
        <v>754.16081433587499</v>
      </c>
      <c r="AD1352" s="257">
        <f t="shared" si="424"/>
        <v>0.77724336704786079</v>
      </c>
      <c r="AE1352" s="258">
        <f t="shared" si="425"/>
        <v>0</v>
      </c>
      <c r="AF1352" s="236">
        <f t="shared" si="432"/>
        <v>754.93805770292283</v>
      </c>
      <c r="AG1352" s="237">
        <f t="shared" si="442"/>
        <v>4.672513818796329E-2</v>
      </c>
      <c r="AH1352" s="254">
        <f t="shared" si="443"/>
        <v>40929</v>
      </c>
      <c r="AI1352" s="259">
        <f t="shared" si="433"/>
        <v>48.067392562066757</v>
      </c>
      <c r="AJ1352" s="259">
        <f t="shared" si="434"/>
        <v>8.3174950480986928E-3</v>
      </c>
      <c r="AK1352" s="253">
        <f t="shared" si="435"/>
        <v>0</v>
      </c>
      <c r="AL1352" s="256">
        <f t="shared" si="436"/>
        <v>4374.1327231480745</v>
      </c>
      <c r="AM1352" s="257">
        <f t="shared" si="437"/>
        <v>2.0294687917360807</v>
      </c>
      <c r="AN1352" s="258">
        <f t="shared" si="438"/>
        <v>0</v>
      </c>
      <c r="AO1352" s="236">
        <f t="shared" si="439"/>
        <v>4376.1621919398103</v>
      </c>
      <c r="AP1352" s="241">
        <f t="shared" si="440"/>
        <v>3.2710409925924507E-2</v>
      </c>
    </row>
    <row r="1353" spans="21:42">
      <c r="U1353" s="251">
        <v>1344</v>
      </c>
      <c r="V1353" s="252">
        <f t="shared" si="426"/>
        <v>0.5522547387404344</v>
      </c>
      <c r="W1353" s="252">
        <f t="shared" si="427"/>
        <v>1.7583319569164897E-4</v>
      </c>
      <c r="X1353" s="253">
        <f t="shared" si="428"/>
        <v>0</v>
      </c>
      <c r="Y1353" s="254">
        <f t="shared" si="441"/>
        <v>50023</v>
      </c>
      <c r="Z1353" s="255">
        <f t="shared" si="429"/>
        <v>8.2838210811065167</v>
      </c>
      <c r="AA1353" s="255">
        <f t="shared" si="430"/>
        <v>3.1649975224496813E-3</v>
      </c>
      <c r="AB1353" s="253">
        <f t="shared" si="431"/>
        <v>0</v>
      </c>
      <c r="AC1353" s="256">
        <f t="shared" ref="AC1353:AC1416" si="444">Z1353*10^15/10^6*10^(-6)*線量率定数</f>
        <v>753.827718380693</v>
      </c>
      <c r="AD1353" s="257">
        <f t="shared" ref="AD1353:AD1416" si="445">AA1353*10^15/10^6*10^(-6)*線量率定数</f>
        <v>0.77225939547772215</v>
      </c>
      <c r="AE1353" s="258">
        <f t="shared" ref="AE1353:AE1416" si="446">AB1353*10^15/10^6*10^(-6)*線量率定数</f>
        <v>0</v>
      </c>
      <c r="AF1353" s="236">
        <f t="shared" si="432"/>
        <v>754.5999777761707</v>
      </c>
      <c r="AG1353" s="237">
        <f t="shared" si="442"/>
        <v>4.6704213515886037E-2</v>
      </c>
      <c r="AH1353" s="254">
        <f t="shared" si="443"/>
        <v>40936</v>
      </c>
      <c r="AI1353" s="259">
        <f t="shared" si="433"/>
        <v>48.046162270417796</v>
      </c>
      <c r="AJ1353" s="259">
        <f t="shared" si="434"/>
        <v>8.2641601975075012E-3</v>
      </c>
      <c r="AK1353" s="253">
        <f t="shared" si="435"/>
        <v>0</v>
      </c>
      <c r="AL1353" s="256">
        <f t="shared" si="436"/>
        <v>4372.200766608019</v>
      </c>
      <c r="AM1353" s="257">
        <f t="shared" si="437"/>
        <v>2.0164550881918299</v>
      </c>
      <c r="AN1353" s="258">
        <f t="shared" si="438"/>
        <v>0</v>
      </c>
      <c r="AO1353" s="236">
        <f t="shared" si="439"/>
        <v>4374.2172216962108</v>
      </c>
      <c r="AP1353" s="241">
        <f t="shared" si="440"/>
        <v>3.2695871896671606E-2</v>
      </c>
    </row>
    <row r="1354" spans="21:42">
      <c r="U1354" s="251">
        <v>1345</v>
      </c>
      <c r="V1354" s="252">
        <f t="shared" ref="V1354:V1417" si="447">2.71828^(-0.69315/Cs137半減期*(U1354*7/365.25))</f>
        <v>0.55201082018061587</v>
      </c>
      <c r="W1354" s="252">
        <f t="shared" ref="W1354:W1417" si="448">2.71828^(-0.69315/Cs134半減期*(U1354*7/365.25))</f>
        <v>1.7470568829104947E-4</v>
      </c>
      <c r="X1354" s="253">
        <f t="shared" ref="X1354:X1417" si="449">2.71828^(-0.69315/I131半減期*(U1354*7/365.25))</f>
        <v>0</v>
      </c>
      <c r="Y1354" s="254">
        <f t="shared" si="441"/>
        <v>50030</v>
      </c>
      <c r="Z1354" s="255">
        <f t="shared" ref="Z1354:Z1417" si="450">放出量_福一*V1354</f>
        <v>8.2801623027092379</v>
      </c>
      <c r="AA1354" s="255">
        <f t="shared" ref="AA1354:AA1417" si="451">放出量_福一*W1354</f>
        <v>3.1447023892388903E-3</v>
      </c>
      <c r="AB1354" s="253">
        <f t="shared" ref="AB1354:AB1417" si="452">放出量_福一*X1354</f>
        <v>0</v>
      </c>
      <c r="AC1354" s="256">
        <f t="shared" si="444"/>
        <v>753.49476954654062</v>
      </c>
      <c r="AD1354" s="257">
        <f t="shared" si="445"/>
        <v>0.76730738297428913</v>
      </c>
      <c r="AE1354" s="258">
        <f t="shared" si="446"/>
        <v>0</v>
      </c>
      <c r="AF1354" s="236">
        <f t="shared" ref="AF1354:AF1417" si="453">AC1354+AD1354+AE1354</f>
        <v>754.26207692951493</v>
      </c>
      <c r="AG1354" s="237">
        <f t="shared" si="442"/>
        <v>4.6683299927555544E-2</v>
      </c>
      <c r="AH1354" s="254">
        <f t="shared" si="443"/>
        <v>40943</v>
      </c>
      <c r="AI1354" s="259">
        <f t="shared" ref="AI1354:AI1417" si="454">放出量_チェル*V1354</f>
        <v>48.02494135571358</v>
      </c>
      <c r="AJ1354" s="259">
        <f t="shared" ref="AJ1354:AJ1417" si="455">放出量_チェル*W1354</f>
        <v>8.2111673496793255E-3</v>
      </c>
      <c r="AK1354" s="253">
        <f t="shared" ref="AK1354:AK1417" si="456">放出量_チェル*X1354</f>
        <v>0</v>
      </c>
      <c r="AL1354" s="256">
        <f t="shared" ref="AL1354:AL1417" si="457">AI1354*10^15/10^6*10^(-6)*線量率定数2</f>
        <v>4370.2696633699352</v>
      </c>
      <c r="AM1354" s="257">
        <f t="shared" ref="AM1354:AM1417" si="458">AJ1354*10^15/10^6*10^(-6)*線量率定数2</f>
        <v>2.0035248333217552</v>
      </c>
      <c r="AN1354" s="258">
        <f t="shared" ref="AN1354:AN1417" si="459">AK1354*10^15/10^6*10^(-6)*線量率定数2</f>
        <v>0</v>
      </c>
      <c r="AO1354" s="236">
        <f t="shared" ref="AO1354:AO1417" si="460">AL1354+AM1354+AN1354</f>
        <v>4372.2731882032567</v>
      </c>
      <c r="AP1354" s="241">
        <f t="shared" ref="AP1354:AP1417" si="461">AO1354/133785</f>
        <v>3.268134086932957E-2</v>
      </c>
    </row>
    <row r="1355" spans="21:42">
      <c r="U1355" s="251">
        <v>1346</v>
      </c>
      <c r="V1355" s="252">
        <f t="shared" si="447"/>
        <v>0.55176700935416678</v>
      </c>
      <c r="W1355" s="252">
        <f t="shared" si="448"/>
        <v>1.7358541088438459E-4</v>
      </c>
      <c r="X1355" s="253">
        <f t="shared" si="449"/>
        <v>0</v>
      </c>
      <c r="Y1355" s="254">
        <f t="shared" ref="Y1355:Y1418" si="462">Y1354+7</f>
        <v>50037</v>
      </c>
      <c r="Z1355" s="255">
        <f t="shared" si="450"/>
        <v>8.2765051403125014</v>
      </c>
      <c r="AA1355" s="255">
        <f t="shared" si="451"/>
        <v>3.1245373959189228E-3</v>
      </c>
      <c r="AB1355" s="253">
        <f t="shared" si="452"/>
        <v>0</v>
      </c>
      <c r="AC1355" s="256">
        <f t="shared" si="444"/>
        <v>753.16196776843742</v>
      </c>
      <c r="AD1355" s="257">
        <f t="shared" si="445"/>
        <v>0.76238712460421709</v>
      </c>
      <c r="AE1355" s="258">
        <f t="shared" si="446"/>
        <v>0</v>
      </c>
      <c r="AF1355" s="236">
        <f t="shared" si="453"/>
        <v>753.9243548930416</v>
      </c>
      <c r="AG1355" s="237">
        <f t="shared" ref="AG1355:AG1418" si="463">AF1355/16157</f>
        <v>4.6662397406266112E-2</v>
      </c>
      <c r="AH1355" s="254">
        <f t="shared" ref="AH1355:AH1418" si="464">AH1354+7</f>
        <v>40950</v>
      </c>
      <c r="AI1355" s="259">
        <f t="shared" si="454"/>
        <v>48.003729813812512</v>
      </c>
      <c r="AJ1355" s="259">
        <f t="shared" si="455"/>
        <v>8.1585143115660754E-3</v>
      </c>
      <c r="AK1355" s="253">
        <f t="shared" si="456"/>
        <v>0</v>
      </c>
      <c r="AL1355" s="256">
        <f t="shared" si="457"/>
        <v>4368.3394130569386</v>
      </c>
      <c r="AM1355" s="257">
        <f t="shared" si="458"/>
        <v>1.9906774920221222</v>
      </c>
      <c r="AN1355" s="258">
        <f t="shared" si="459"/>
        <v>0</v>
      </c>
      <c r="AO1355" s="236">
        <f t="shared" si="460"/>
        <v>4370.3300905489605</v>
      </c>
      <c r="AP1355" s="241">
        <f t="shared" si="461"/>
        <v>3.2666816837081593E-2</v>
      </c>
    </row>
    <row r="1356" spans="21:42">
      <c r="U1356" s="251">
        <v>1347</v>
      </c>
      <c r="V1356" s="252">
        <f t="shared" si="447"/>
        <v>0.55152330621350365</v>
      </c>
      <c r="W1356" s="252">
        <f t="shared" si="448"/>
        <v>1.7247231711026262E-4</v>
      </c>
      <c r="X1356" s="253">
        <f t="shared" si="449"/>
        <v>0</v>
      </c>
      <c r="Y1356" s="254">
        <f t="shared" si="462"/>
        <v>50044</v>
      </c>
      <c r="Z1356" s="255">
        <f t="shared" si="450"/>
        <v>8.2728495932025545</v>
      </c>
      <c r="AA1356" s="255">
        <f t="shared" si="451"/>
        <v>3.1045017079847272E-3</v>
      </c>
      <c r="AB1356" s="253">
        <f t="shared" si="452"/>
        <v>0</v>
      </c>
      <c r="AC1356" s="256">
        <f t="shared" si="444"/>
        <v>752.82931298143239</v>
      </c>
      <c r="AD1356" s="257">
        <f t="shared" si="445"/>
        <v>0.75749841674827334</v>
      </c>
      <c r="AE1356" s="258">
        <f t="shared" si="446"/>
        <v>0</v>
      </c>
      <c r="AF1356" s="236">
        <f t="shared" si="453"/>
        <v>753.58681139818066</v>
      </c>
      <c r="AG1356" s="237">
        <f t="shared" si="463"/>
        <v>4.6641505935395226E-2</v>
      </c>
      <c r="AH1356" s="254">
        <f t="shared" si="464"/>
        <v>40957</v>
      </c>
      <c r="AI1356" s="259">
        <f t="shared" si="454"/>
        <v>47.982527640574816</v>
      </c>
      <c r="AJ1356" s="259">
        <f t="shared" si="455"/>
        <v>8.1061989041823438E-3</v>
      </c>
      <c r="AK1356" s="253">
        <f t="shared" si="456"/>
        <v>0</v>
      </c>
      <c r="AL1356" s="256">
        <f t="shared" si="457"/>
        <v>4366.4100152923074</v>
      </c>
      <c r="AM1356" s="257">
        <f t="shared" si="458"/>
        <v>1.9779125326204918</v>
      </c>
      <c r="AN1356" s="258">
        <f t="shared" si="459"/>
        <v>0</v>
      </c>
      <c r="AO1356" s="236">
        <f t="shared" si="460"/>
        <v>4368.3879278249278</v>
      </c>
      <c r="AP1356" s="241">
        <f t="shared" si="461"/>
        <v>3.2652299793137704E-2</v>
      </c>
    </row>
    <row r="1357" spans="21:42">
      <c r="U1357" s="251">
        <v>1348</v>
      </c>
      <c r="V1357" s="252">
        <f t="shared" si="447"/>
        <v>0.55127971071106419</v>
      </c>
      <c r="W1357" s="252">
        <f t="shared" si="448"/>
        <v>1.7136636090457868E-4</v>
      </c>
      <c r="X1357" s="253">
        <f t="shared" si="449"/>
        <v>0</v>
      </c>
      <c r="Y1357" s="254">
        <f t="shared" si="462"/>
        <v>50051</v>
      </c>
      <c r="Z1357" s="255">
        <f t="shared" si="450"/>
        <v>8.2691956606659627</v>
      </c>
      <c r="AA1357" s="255">
        <f t="shared" si="451"/>
        <v>3.0845944962824162E-3</v>
      </c>
      <c r="AB1357" s="253">
        <f t="shared" si="452"/>
        <v>0</v>
      </c>
      <c r="AC1357" s="256">
        <f t="shared" si="444"/>
        <v>752.49680512060252</v>
      </c>
      <c r="AD1357" s="257">
        <f t="shared" si="445"/>
        <v>0.7526410570929094</v>
      </c>
      <c r="AE1357" s="258">
        <f t="shared" si="446"/>
        <v>0</v>
      </c>
      <c r="AF1357" s="236">
        <f t="shared" si="453"/>
        <v>753.2494461776954</v>
      </c>
      <c r="AG1357" s="237">
        <f t="shared" si="463"/>
        <v>4.6620625498402887E-2</v>
      </c>
      <c r="AH1357" s="254">
        <f t="shared" si="464"/>
        <v>40964</v>
      </c>
      <c r="AI1357" s="259">
        <f t="shared" si="454"/>
        <v>47.961334831862587</v>
      </c>
      <c r="AJ1357" s="259">
        <f t="shared" si="455"/>
        <v>8.0542189625151979E-3</v>
      </c>
      <c r="AK1357" s="253">
        <f t="shared" si="456"/>
        <v>0</v>
      </c>
      <c r="AL1357" s="256">
        <f t="shared" si="457"/>
        <v>4364.4814696994954</v>
      </c>
      <c r="AM1357" s="257">
        <f t="shared" si="458"/>
        <v>1.9652294268537085</v>
      </c>
      <c r="AN1357" s="258">
        <f t="shared" si="459"/>
        <v>0</v>
      </c>
      <c r="AO1357" s="236">
        <f t="shared" si="460"/>
        <v>4366.4466991263489</v>
      </c>
      <c r="AP1357" s="241">
        <f t="shared" si="461"/>
        <v>3.2637789730734751E-2</v>
      </c>
    </row>
    <row r="1358" spans="21:42">
      <c r="U1358" s="251">
        <v>1349</v>
      </c>
      <c r="V1358" s="252">
        <f t="shared" si="447"/>
        <v>0.5510362227993072</v>
      </c>
      <c r="W1358" s="252">
        <f t="shared" si="448"/>
        <v>1.7026749649860724E-4</v>
      </c>
      <c r="X1358" s="253">
        <f t="shared" si="449"/>
        <v>0</v>
      </c>
      <c r="Y1358" s="254">
        <f t="shared" si="462"/>
        <v>50058</v>
      </c>
      <c r="Z1358" s="255">
        <f t="shared" si="450"/>
        <v>8.2655433419896074</v>
      </c>
      <c r="AA1358" s="255">
        <f t="shared" si="451"/>
        <v>3.0648149369749303E-3</v>
      </c>
      <c r="AB1358" s="253">
        <f t="shared" si="452"/>
        <v>0</v>
      </c>
      <c r="AC1358" s="256">
        <f t="shared" si="444"/>
        <v>752.1644441210542</v>
      </c>
      <c r="AD1358" s="257">
        <f t="shared" si="445"/>
        <v>0.74781484462188286</v>
      </c>
      <c r="AE1358" s="258">
        <f t="shared" si="446"/>
        <v>0</v>
      </c>
      <c r="AF1358" s="236">
        <f t="shared" si="453"/>
        <v>752.91225896567607</v>
      </c>
      <c r="AG1358" s="237">
        <f t="shared" si="463"/>
        <v>4.6599756078831225E-2</v>
      </c>
      <c r="AH1358" s="254">
        <f t="shared" si="464"/>
        <v>40971</v>
      </c>
      <c r="AI1358" s="259">
        <f t="shared" si="454"/>
        <v>47.940151383539728</v>
      </c>
      <c r="AJ1358" s="259">
        <f t="shared" si="455"/>
        <v>8.0025723354345407E-3</v>
      </c>
      <c r="AK1358" s="253">
        <f t="shared" si="456"/>
        <v>0</v>
      </c>
      <c r="AL1358" s="256">
        <f t="shared" si="457"/>
        <v>4362.5537759021154</v>
      </c>
      <c r="AM1358" s="257">
        <f t="shared" si="458"/>
        <v>1.952627649846028</v>
      </c>
      <c r="AN1358" s="258">
        <f t="shared" si="459"/>
        <v>0</v>
      </c>
      <c r="AO1358" s="236">
        <f t="shared" si="460"/>
        <v>4364.5064035519617</v>
      </c>
      <c r="AP1358" s="241">
        <f t="shared" si="461"/>
        <v>3.2623286643136087E-2</v>
      </c>
    </row>
    <row r="1359" spans="21:42">
      <c r="U1359" s="251">
        <v>1350</v>
      </c>
      <c r="V1359" s="252">
        <f t="shared" si="447"/>
        <v>0.55079284243071192</v>
      </c>
      <c r="W1359" s="252">
        <f t="shared" si="448"/>
        <v>1.691756784171089E-4</v>
      </c>
      <c r="X1359" s="253">
        <f t="shared" si="449"/>
        <v>0</v>
      </c>
      <c r="Y1359" s="254">
        <f t="shared" si="462"/>
        <v>50065</v>
      </c>
      <c r="Z1359" s="255">
        <f t="shared" si="450"/>
        <v>8.2618926364606793</v>
      </c>
      <c r="AA1359" s="255">
        <f t="shared" si="451"/>
        <v>3.0451622115079601E-3</v>
      </c>
      <c r="AB1359" s="253">
        <f t="shared" si="452"/>
        <v>0</v>
      </c>
      <c r="AC1359" s="256">
        <f t="shared" si="444"/>
        <v>751.83222991792184</v>
      </c>
      <c r="AD1359" s="257">
        <f t="shared" si="445"/>
        <v>0.74301957960794207</v>
      </c>
      <c r="AE1359" s="258">
        <f t="shared" si="446"/>
        <v>0</v>
      </c>
      <c r="AF1359" s="236">
        <f t="shared" si="453"/>
        <v>752.57524949752974</v>
      </c>
      <c r="AG1359" s="237">
        <f t="shared" si="463"/>
        <v>4.6578897660303875E-2</v>
      </c>
      <c r="AH1359" s="254">
        <f t="shared" si="464"/>
        <v>40978</v>
      </c>
      <c r="AI1359" s="259">
        <f t="shared" si="454"/>
        <v>47.91897729147194</v>
      </c>
      <c r="AJ1359" s="259">
        <f t="shared" si="455"/>
        <v>7.9512568856041181E-3</v>
      </c>
      <c r="AK1359" s="253">
        <f t="shared" si="456"/>
        <v>0</v>
      </c>
      <c r="AL1359" s="256">
        <f t="shared" si="457"/>
        <v>4360.6269335239458</v>
      </c>
      <c r="AM1359" s="257">
        <f t="shared" si="458"/>
        <v>1.9401066800874047</v>
      </c>
      <c r="AN1359" s="258">
        <f t="shared" si="459"/>
        <v>0</v>
      </c>
      <c r="AO1359" s="236">
        <f t="shared" si="460"/>
        <v>4362.5670402040332</v>
      </c>
      <c r="AP1359" s="241">
        <f t="shared" si="461"/>
        <v>3.2608790523631449E-2</v>
      </c>
    </row>
    <row r="1360" spans="21:42">
      <c r="U1360" s="251">
        <v>1351</v>
      </c>
      <c r="V1360" s="252">
        <f t="shared" si="447"/>
        <v>0.55054956955777912</v>
      </c>
      <c r="W1360" s="252">
        <f t="shared" si="448"/>
        <v>1.6809086147644834E-4</v>
      </c>
      <c r="X1360" s="253">
        <f t="shared" si="449"/>
        <v>0</v>
      </c>
      <c r="Y1360" s="254">
        <f t="shared" si="462"/>
        <v>50072</v>
      </c>
      <c r="Z1360" s="255">
        <f t="shared" si="450"/>
        <v>8.258243543366687</v>
      </c>
      <c r="AA1360" s="255">
        <f t="shared" si="451"/>
        <v>3.0256355065760702E-3</v>
      </c>
      <c r="AB1360" s="253">
        <f t="shared" si="452"/>
        <v>0</v>
      </c>
      <c r="AC1360" s="256">
        <f t="shared" si="444"/>
        <v>751.50016244636845</v>
      </c>
      <c r="AD1360" s="257">
        <f t="shared" si="445"/>
        <v>0.73825506360456106</v>
      </c>
      <c r="AE1360" s="258">
        <f t="shared" si="446"/>
        <v>0</v>
      </c>
      <c r="AF1360" s="236">
        <f t="shared" si="453"/>
        <v>752.23841750997303</v>
      </c>
      <c r="AG1360" s="237">
        <f t="shared" si="463"/>
        <v>4.6558050226525531E-2</v>
      </c>
      <c r="AH1360" s="254">
        <f t="shared" si="464"/>
        <v>40985</v>
      </c>
      <c r="AI1360" s="259">
        <f t="shared" si="454"/>
        <v>47.897812551526783</v>
      </c>
      <c r="AJ1360" s="259">
        <f t="shared" si="455"/>
        <v>7.9002704893930721E-3</v>
      </c>
      <c r="AK1360" s="253">
        <f t="shared" si="456"/>
        <v>0</v>
      </c>
      <c r="AL1360" s="256">
        <f t="shared" si="457"/>
        <v>4358.700942188937</v>
      </c>
      <c r="AM1360" s="257">
        <f t="shared" si="458"/>
        <v>1.9276659994119094</v>
      </c>
      <c r="AN1360" s="258">
        <f t="shared" si="459"/>
        <v>0</v>
      </c>
      <c r="AO1360" s="236">
        <f t="shared" si="460"/>
        <v>4360.6286081883491</v>
      </c>
      <c r="AP1360" s="241">
        <f t="shared" si="461"/>
        <v>3.2594301365536864E-2</v>
      </c>
    </row>
    <row r="1361" spans="21:42">
      <c r="U1361" s="251">
        <v>1352</v>
      </c>
      <c r="V1361" s="252">
        <f t="shared" si="447"/>
        <v>0.55030640413303045</v>
      </c>
      <c r="W1361" s="252">
        <f t="shared" si="448"/>
        <v>1.6701300078272448E-4</v>
      </c>
      <c r="X1361" s="253">
        <f t="shared" si="449"/>
        <v>0</v>
      </c>
      <c r="Y1361" s="254">
        <f t="shared" si="462"/>
        <v>50079</v>
      </c>
      <c r="Z1361" s="255">
        <f t="shared" si="450"/>
        <v>8.254596061995457</v>
      </c>
      <c r="AA1361" s="255">
        <f t="shared" si="451"/>
        <v>3.0062340140890407E-3</v>
      </c>
      <c r="AB1361" s="253">
        <f t="shared" si="452"/>
        <v>0</v>
      </c>
      <c r="AC1361" s="256">
        <f t="shared" si="444"/>
        <v>751.16824164158652</v>
      </c>
      <c r="AD1361" s="257">
        <f t="shared" si="445"/>
        <v>0.73352109943772581</v>
      </c>
      <c r="AE1361" s="258">
        <f t="shared" si="446"/>
        <v>0</v>
      </c>
      <c r="AF1361" s="236">
        <f t="shared" si="453"/>
        <v>751.9017627410243</v>
      </c>
      <c r="AG1361" s="237">
        <f t="shared" si="463"/>
        <v>4.6537213761281442E-2</v>
      </c>
      <c r="AH1361" s="254">
        <f t="shared" si="464"/>
        <v>40992</v>
      </c>
      <c r="AI1361" s="259">
        <f t="shared" si="454"/>
        <v>47.876657159573647</v>
      </c>
      <c r="AJ1361" s="259">
        <f t="shared" si="455"/>
        <v>7.8496110367880512E-3</v>
      </c>
      <c r="AK1361" s="253">
        <f t="shared" si="456"/>
        <v>0</v>
      </c>
      <c r="AL1361" s="256">
        <f t="shared" si="457"/>
        <v>4356.7758015212021</v>
      </c>
      <c r="AM1361" s="257">
        <f t="shared" si="458"/>
        <v>1.9153050929762843</v>
      </c>
      <c r="AN1361" s="258">
        <f t="shared" si="459"/>
        <v>0</v>
      </c>
      <c r="AO1361" s="236">
        <f t="shared" si="460"/>
        <v>4358.6911066141784</v>
      </c>
      <c r="AP1361" s="241">
        <f t="shared" si="461"/>
        <v>3.2579819162194407E-2</v>
      </c>
    </row>
    <row r="1362" spans="21:42">
      <c r="U1362" s="251">
        <v>1353</v>
      </c>
      <c r="V1362" s="252">
        <f t="shared" si="447"/>
        <v>0.55006334610900842</v>
      </c>
      <c r="W1362" s="252">
        <f t="shared" si="448"/>
        <v>1.6594205172991235E-4</v>
      </c>
      <c r="X1362" s="253">
        <f t="shared" si="449"/>
        <v>0</v>
      </c>
      <c r="Y1362" s="254">
        <f t="shared" si="462"/>
        <v>50086</v>
      </c>
      <c r="Z1362" s="255">
        <f t="shared" si="450"/>
        <v>8.2509501916351269</v>
      </c>
      <c r="AA1362" s="255">
        <f t="shared" si="451"/>
        <v>2.9869569311384223E-3</v>
      </c>
      <c r="AB1362" s="253">
        <f t="shared" si="452"/>
        <v>0</v>
      </c>
      <c r="AC1362" s="256">
        <f t="shared" si="444"/>
        <v>750.8364674387966</v>
      </c>
      <c r="AD1362" s="257">
        <f t="shared" si="445"/>
        <v>0.72881749119777495</v>
      </c>
      <c r="AE1362" s="258">
        <f t="shared" si="446"/>
        <v>0</v>
      </c>
      <c r="AF1362" s="236">
        <f t="shared" si="453"/>
        <v>751.56528492999439</v>
      </c>
      <c r="AG1362" s="237">
        <f t="shared" si="463"/>
        <v>4.651638824843686E-2</v>
      </c>
      <c r="AH1362" s="254">
        <f t="shared" si="464"/>
        <v>40999</v>
      </c>
      <c r="AI1362" s="259">
        <f t="shared" si="454"/>
        <v>47.855511111483736</v>
      </c>
      <c r="AJ1362" s="259">
        <f t="shared" si="455"/>
        <v>7.7992764313058807E-3</v>
      </c>
      <c r="AK1362" s="253">
        <f t="shared" si="456"/>
        <v>0</v>
      </c>
      <c r="AL1362" s="256">
        <f t="shared" si="457"/>
        <v>4354.8515111450197</v>
      </c>
      <c r="AM1362" s="257">
        <f t="shared" si="458"/>
        <v>1.9030234492386349</v>
      </c>
      <c r="AN1362" s="258">
        <f t="shared" si="459"/>
        <v>0</v>
      </c>
      <c r="AO1362" s="236">
        <f t="shared" si="460"/>
        <v>4356.7545345942581</v>
      </c>
      <c r="AP1362" s="241">
        <f t="shared" si="461"/>
        <v>3.256534390697207E-2</v>
      </c>
    </row>
    <row r="1363" spans="21:42">
      <c r="U1363" s="251">
        <v>1354</v>
      </c>
      <c r="V1363" s="252">
        <f t="shared" si="447"/>
        <v>0.54982039543827632</v>
      </c>
      <c r="W1363" s="252">
        <f t="shared" si="448"/>
        <v>1.6487796999801714E-4</v>
      </c>
      <c r="X1363" s="253">
        <f t="shared" si="449"/>
        <v>0</v>
      </c>
      <c r="Y1363" s="254">
        <f t="shared" si="462"/>
        <v>50093</v>
      </c>
      <c r="Z1363" s="255">
        <f t="shared" si="450"/>
        <v>8.2473059315741448</v>
      </c>
      <c r="AA1363" s="255">
        <f t="shared" si="451"/>
        <v>2.9678034599643086E-3</v>
      </c>
      <c r="AB1363" s="253">
        <f t="shared" si="452"/>
        <v>0</v>
      </c>
      <c r="AC1363" s="256">
        <f t="shared" si="444"/>
        <v>750.50483977324711</v>
      </c>
      <c r="AD1363" s="257">
        <f t="shared" si="445"/>
        <v>0.7241440442312912</v>
      </c>
      <c r="AE1363" s="258">
        <f t="shared" si="446"/>
        <v>0</v>
      </c>
      <c r="AF1363" s="236">
        <f t="shared" si="453"/>
        <v>751.22898381747837</v>
      </c>
      <c r="AG1363" s="237">
        <f t="shared" si="463"/>
        <v>4.6495573671936519E-2</v>
      </c>
      <c r="AH1363" s="254">
        <f t="shared" si="464"/>
        <v>41006</v>
      </c>
      <c r="AI1363" s="259">
        <f t="shared" si="454"/>
        <v>47.834374403130042</v>
      </c>
      <c r="AJ1363" s="259">
        <f t="shared" si="455"/>
        <v>7.7492645899068062E-3</v>
      </c>
      <c r="AK1363" s="253">
        <f t="shared" si="456"/>
        <v>0</v>
      </c>
      <c r="AL1363" s="256">
        <f t="shared" si="457"/>
        <v>4352.9280706848331</v>
      </c>
      <c r="AM1363" s="257">
        <f t="shared" si="458"/>
        <v>1.8908205599372609</v>
      </c>
      <c r="AN1363" s="258">
        <f t="shared" si="459"/>
        <v>0</v>
      </c>
      <c r="AO1363" s="236">
        <f t="shared" si="460"/>
        <v>4354.8188912447704</v>
      </c>
      <c r="AP1363" s="241">
        <f t="shared" si="461"/>
        <v>3.2550875593263598E-2</v>
      </c>
    </row>
    <row r="1364" spans="21:42">
      <c r="U1364" s="251">
        <v>1355</v>
      </c>
      <c r="V1364" s="252">
        <f t="shared" si="447"/>
        <v>0.54957755207341885</v>
      </c>
      <c r="W1364" s="252">
        <f t="shared" si="448"/>
        <v>1.6382071155124101E-4</v>
      </c>
      <c r="X1364" s="253">
        <f t="shared" si="449"/>
        <v>0</v>
      </c>
      <c r="Y1364" s="254">
        <f t="shared" si="462"/>
        <v>50100</v>
      </c>
      <c r="Z1364" s="255">
        <f t="shared" si="450"/>
        <v>8.2436632811012824</v>
      </c>
      <c r="AA1364" s="255">
        <f t="shared" si="451"/>
        <v>2.9487728079223381E-3</v>
      </c>
      <c r="AB1364" s="253">
        <f t="shared" si="452"/>
        <v>0</v>
      </c>
      <c r="AC1364" s="256">
        <f t="shared" si="444"/>
        <v>750.1733585802167</v>
      </c>
      <c r="AD1364" s="257">
        <f t="shared" si="445"/>
        <v>0.71950056513305027</v>
      </c>
      <c r="AE1364" s="258">
        <f t="shared" si="446"/>
        <v>0</v>
      </c>
      <c r="AF1364" s="236">
        <f t="shared" si="453"/>
        <v>750.8928591453498</v>
      </c>
      <c r="AG1364" s="237">
        <f t="shared" si="463"/>
        <v>4.647477001580428E-2</v>
      </c>
      <c r="AH1364" s="254">
        <f t="shared" si="464"/>
        <v>41013</v>
      </c>
      <c r="AI1364" s="259">
        <f t="shared" si="454"/>
        <v>47.813247030387437</v>
      </c>
      <c r="AJ1364" s="259">
        <f t="shared" si="455"/>
        <v>7.6995734429083276E-3</v>
      </c>
      <c r="AK1364" s="253">
        <f t="shared" si="456"/>
        <v>0</v>
      </c>
      <c r="AL1364" s="256">
        <f t="shared" si="457"/>
        <v>4351.0054797652574</v>
      </c>
      <c r="AM1364" s="257">
        <f t="shared" si="458"/>
        <v>1.8786959200696318</v>
      </c>
      <c r="AN1364" s="258">
        <f t="shared" si="459"/>
        <v>0</v>
      </c>
      <c r="AO1364" s="236">
        <f t="shared" si="460"/>
        <v>4352.8841756853271</v>
      </c>
      <c r="AP1364" s="241">
        <f t="shared" si="461"/>
        <v>3.2536414214488371E-2</v>
      </c>
    </row>
    <row r="1365" spans="21:42">
      <c r="U1365" s="251">
        <v>1356</v>
      </c>
      <c r="V1365" s="252">
        <f t="shared" si="447"/>
        <v>0.54933481596704137</v>
      </c>
      <c r="W1365" s="252">
        <f t="shared" si="448"/>
        <v>1.6277023263615943E-4</v>
      </c>
      <c r="X1365" s="253">
        <f t="shared" si="449"/>
        <v>0</v>
      </c>
      <c r="Y1365" s="254">
        <f t="shared" si="462"/>
        <v>50107</v>
      </c>
      <c r="Z1365" s="255">
        <f t="shared" si="450"/>
        <v>8.2400222395056204</v>
      </c>
      <c r="AA1365" s="255">
        <f t="shared" si="451"/>
        <v>2.9298641874508698E-3</v>
      </c>
      <c r="AB1365" s="253">
        <f t="shared" si="452"/>
        <v>0</v>
      </c>
      <c r="AC1365" s="256">
        <f t="shared" si="444"/>
        <v>749.8420237950113</v>
      </c>
      <c r="AD1365" s="257">
        <f t="shared" si="445"/>
        <v>0.71488686173801208</v>
      </c>
      <c r="AE1365" s="258">
        <f t="shared" si="446"/>
        <v>0</v>
      </c>
      <c r="AF1365" s="236">
        <f t="shared" si="453"/>
        <v>750.55691065674932</v>
      </c>
      <c r="AG1365" s="237">
        <f t="shared" si="463"/>
        <v>4.6453977264142438E-2</v>
      </c>
      <c r="AH1365" s="254">
        <f t="shared" si="464"/>
        <v>41020</v>
      </c>
      <c r="AI1365" s="259">
        <f t="shared" si="454"/>
        <v>47.7921289891326</v>
      </c>
      <c r="AJ1365" s="259">
        <f t="shared" si="455"/>
        <v>7.6502009338994936E-3</v>
      </c>
      <c r="AK1365" s="253">
        <f t="shared" si="456"/>
        <v>0</v>
      </c>
      <c r="AL1365" s="256">
        <f t="shared" si="457"/>
        <v>4349.0837380110661</v>
      </c>
      <c r="AM1365" s="257">
        <f t="shared" si="458"/>
        <v>1.8666490278714762</v>
      </c>
      <c r="AN1365" s="258">
        <f t="shared" si="459"/>
        <v>0</v>
      </c>
      <c r="AO1365" s="236">
        <f t="shared" si="460"/>
        <v>4350.9503870389372</v>
      </c>
      <c r="AP1365" s="241">
        <f t="shared" si="461"/>
        <v>3.2521959764091168E-2</v>
      </c>
    </row>
    <row r="1366" spans="21:42">
      <c r="U1366" s="251">
        <v>1357</v>
      </c>
      <c r="V1366" s="252">
        <f t="shared" si="447"/>
        <v>0.5490921870717701</v>
      </c>
      <c r="W1366" s="252">
        <f t="shared" si="448"/>
        <v>1.6172648977990996E-4</v>
      </c>
      <c r="X1366" s="253">
        <f t="shared" si="449"/>
        <v>0</v>
      </c>
      <c r="Y1366" s="254">
        <f t="shared" si="462"/>
        <v>50114</v>
      </c>
      <c r="Z1366" s="255">
        <f t="shared" si="450"/>
        <v>8.236382806076552</v>
      </c>
      <c r="AA1366" s="255">
        <f t="shared" si="451"/>
        <v>2.9110768160383795E-3</v>
      </c>
      <c r="AB1366" s="253">
        <f t="shared" si="452"/>
        <v>0</v>
      </c>
      <c r="AC1366" s="256">
        <f t="shared" si="444"/>
        <v>749.51083535296618</v>
      </c>
      <c r="AD1366" s="257">
        <f t="shared" si="445"/>
        <v>0.71030274311336461</v>
      </c>
      <c r="AE1366" s="258">
        <f t="shared" si="446"/>
        <v>0</v>
      </c>
      <c r="AF1366" s="236">
        <f t="shared" si="453"/>
        <v>750.22113809607959</v>
      </c>
      <c r="AG1366" s="237">
        <f t="shared" si="463"/>
        <v>4.6433195401131375E-2</v>
      </c>
      <c r="AH1366" s="254">
        <f t="shared" si="464"/>
        <v>41027</v>
      </c>
      <c r="AI1366" s="259">
        <f t="shared" si="454"/>
        <v>47.771020275243998</v>
      </c>
      <c r="AJ1366" s="259">
        <f t="shared" si="455"/>
        <v>7.6011450196557685E-3</v>
      </c>
      <c r="AK1366" s="253">
        <f t="shared" si="456"/>
        <v>0</v>
      </c>
      <c r="AL1366" s="256">
        <f t="shared" si="457"/>
        <v>4347.1628450472044</v>
      </c>
      <c r="AM1366" s="257">
        <f t="shared" si="458"/>
        <v>1.8546793847960075</v>
      </c>
      <c r="AN1366" s="258">
        <f t="shared" si="459"/>
        <v>0</v>
      </c>
      <c r="AO1366" s="236">
        <f t="shared" si="460"/>
        <v>4349.0175244320008</v>
      </c>
      <c r="AP1366" s="241">
        <f t="shared" si="461"/>
        <v>3.2507512235542109E-2</v>
      </c>
    </row>
    <row r="1367" spans="21:42">
      <c r="U1367" s="251">
        <v>1358</v>
      </c>
      <c r="V1367" s="252">
        <f t="shared" si="447"/>
        <v>0.54884966534025237</v>
      </c>
      <c r="W1367" s="252">
        <f t="shared" si="448"/>
        <v>1.6068943978839615E-4</v>
      </c>
      <c r="X1367" s="253">
        <f t="shared" si="449"/>
        <v>0</v>
      </c>
      <c r="Y1367" s="254">
        <f t="shared" si="462"/>
        <v>50121</v>
      </c>
      <c r="Z1367" s="255">
        <f t="shared" si="450"/>
        <v>8.2327449801037851</v>
      </c>
      <c r="AA1367" s="255">
        <f t="shared" si="451"/>
        <v>2.8924099161911306E-3</v>
      </c>
      <c r="AB1367" s="253">
        <f t="shared" si="452"/>
        <v>0</v>
      </c>
      <c r="AC1367" s="256">
        <f t="shared" si="444"/>
        <v>749.17979318944435</v>
      </c>
      <c r="AD1367" s="257">
        <f t="shared" si="445"/>
        <v>0.70574801955063593</v>
      </c>
      <c r="AE1367" s="258">
        <f t="shared" si="446"/>
        <v>0</v>
      </c>
      <c r="AF1367" s="236">
        <f t="shared" si="453"/>
        <v>749.88554120899494</v>
      </c>
      <c r="AG1367" s="237">
        <f t="shared" si="463"/>
        <v>4.6412424411028962E-2</v>
      </c>
      <c r="AH1367" s="254">
        <f t="shared" si="464"/>
        <v>41034</v>
      </c>
      <c r="AI1367" s="259">
        <f t="shared" si="454"/>
        <v>47.749920884601956</v>
      </c>
      <c r="AJ1367" s="259">
        <f t="shared" si="455"/>
        <v>7.5524036700546186E-3</v>
      </c>
      <c r="AK1367" s="253">
        <f t="shared" si="456"/>
        <v>0</v>
      </c>
      <c r="AL1367" s="256">
        <f t="shared" si="457"/>
        <v>4345.2428004987769</v>
      </c>
      <c r="AM1367" s="257">
        <f t="shared" si="458"/>
        <v>1.8427864954933268</v>
      </c>
      <c r="AN1367" s="258">
        <f t="shared" si="459"/>
        <v>0</v>
      </c>
      <c r="AO1367" s="236">
        <f t="shared" si="460"/>
        <v>4347.0855869942698</v>
      </c>
      <c r="AP1367" s="241">
        <f t="shared" si="461"/>
        <v>3.2493071622336361E-2</v>
      </c>
    </row>
    <row r="1368" spans="21:42">
      <c r="U1368" s="251">
        <v>1359</v>
      </c>
      <c r="V1368" s="252">
        <f t="shared" si="447"/>
        <v>0.54860725072515626</v>
      </c>
      <c r="W1368" s="252">
        <f t="shared" si="448"/>
        <v>1.5965903974449674E-4</v>
      </c>
      <c r="X1368" s="253">
        <f t="shared" si="449"/>
        <v>0</v>
      </c>
      <c r="Y1368" s="254">
        <f t="shared" si="462"/>
        <v>50128</v>
      </c>
      <c r="Z1368" s="255">
        <f t="shared" si="450"/>
        <v>8.2291087608773434</v>
      </c>
      <c r="AA1368" s="255">
        <f t="shared" si="451"/>
        <v>2.8738627154009412E-3</v>
      </c>
      <c r="AB1368" s="253">
        <f t="shared" si="452"/>
        <v>0</v>
      </c>
      <c r="AC1368" s="256">
        <f t="shared" si="444"/>
        <v>748.84889723983827</v>
      </c>
      <c r="AD1368" s="257">
        <f t="shared" si="445"/>
        <v>0.70122250255782959</v>
      </c>
      <c r="AE1368" s="258">
        <f t="shared" si="446"/>
        <v>0</v>
      </c>
      <c r="AF1368" s="236">
        <f t="shared" si="453"/>
        <v>749.55011974239608</v>
      </c>
      <c r="AG1368" s="237">
        <f t="shared" si="463"/>
        <v>4.6391664278170208E-2</v>
      </c>
      <c r="AH1368" s="254">
        <f t="shared" si="464"/>
        <v>41041</v>
      </c>
      <c r="AI1368" s="259">
        <f t="shared" si="454"/>
        <v>47.728830813088592</v>
      </c>
      <c r="AJ1368" s="259">
        <f t="shared" si="455"/>
        <v>7.5039748679913464E-3</v>
      </c>
      <c r="AK1368" s="253">
        <f t="shared" si="456"/>
        <v>0</v>
      </c>
      <c r="AL1368" s="256">
        <f t="shared" si="457"/>
        <v>4343.3236039910616</v>
      </c>
      <c r="AM1368" s="257">
        <f t="shared" si="458"/>
        <v>1.8309698677898885</v>
      </c>
      <c r="AN1368" s="258">
        <f t="shared" si="459"/>
        <v>0</v>
      </c>
      <c r="AO1368" s="236">
        <f t="shared" si="460"/>
        <v>4345.1545738588511</v>
      </c>
      <c r="AP1368" s="241">
        <f t="shared" si="461"/>
        <v>3.2478637917994178E-2</v>
      </c>
    </row>
    <row r="1369" spans="21:42">
      <c r="U1369" s="251">
        <v>1360</v>
      </c>
      <c r="V1369" s="252">
        <f t="shared" si="447"/>
        <v>0.54836494317917095</v>
      </c>
      <c r="W1369" s="252">
        <f t="shared" si="448"/>
        <v>1.5863524700629122E-4</v>
      </c>
      <c r="X1369" s="253">
        <f t="shared" si="449"/>
        <v>0</v>
      </c>
      <c r="Y1369" s="254">
        <f t="shared" si="462"/>
        <v>50135</v>
      </c>
      <c r="Z1369" s="255">
        <f t="shared" si="450"/>
        <v>8.2254741476875637</v>
      </c>
      <c r="AA1369" s="255">
        <f t="shared" si="451"/>
        <v>2.8554344461132418E-3</v>
      </c>
      <c r="AB1369" s="253">
        <f t="shared" si="452"/>
        <v>0</v>
      </c>
      <c r="AC1369" s="256">
        <f t="shared" si="444"/>
        <v>748.51814743956834</v>
      </c>
      <c r="AD1369" s="257">
        <f t="shared" si="445"/>
        <v>0.69672600485163094</v>
      </c>
      <c r="AE1369" s="258">
        <f t="shared" si="446"/>
        <v>0</v>
      </c>
      <c r="AF1369" s="236">
        <f t="shared" si="453"/>
        <v>749.21487344441994</v>
      </c>
      <c r="AG1369" s="237">
        <f t="shared" si="463"/>
        <v>4.6370914986966633E-2</v>
      </c>
      <c r="AH1369" s="254">
        <f t="shared" si="464"/>
        <v>41048</v>
      </c>
      <c r="AI1369" s="259">
        <f t="shared" si="454"/>
        <v>47.707750056587869</v>
      </c>
      <c r="AJ1369" s="259">
        <f t="shared" si="455"/>
        <v>7.4558566092956871E-3</v>
      </c>
      <c r="AK1369" s="253">
        <f t="shared" si="456"/>
        <v>0</v>
      </c>
      <c r="AL1369" s="256">
        <f t="shared" si="457"/>
        <v>4341.405255149496</v>
      </c>
      <c r="AM1369" s="257">
        <f t="shared" si="458"/>
        <v>1.8192290126681476</v>
      </c>
      <c r="AN1369" s="258">
        <f t="shared" si="459"/>
        <v>0</v>
      </c>
      <c r="AO1369" s="236">
        <f t="shared" si="460"/>
        <v>4343.2244841621641</v>
      </c>
      <c r="AP1369" s="241">
        <f t="shared" si="461"/>
        <v>3.2464211116060578E-2</v>
      </c>
    </row>
    <row r="1370" spans="21:42">
      <c r="U1370" s="251">
        <v>1361</v>
      </c>
      <c r="V1370" s="252">
        <f t="shared" si="447"/>
        <v>0.54812274265500649</v>
      </c>
      <c r="W1370" s="252">
        <f t="shared" si="448"/>
        <v>1.5761801920529493E-4</v>
      </c>
      <c r="X1370" s="253">
        <f t="shared" si="449"/>
        <v>0</v>
      </c>
      <c r="Y1370" s="254">
        <f t="shared" si="462"/>
        <v>50142</v>
      </c>
      <c r="Z1370" s="255">
        <f t="shared" si="450"/>
        <v>8.2218411398250968</v>
      </c>
      <c r="AA1370" s="255">
        <f t="shared" si="451"/>
        <v>2.8371243456953086E-3</v>
      </c>
      <c r="AB1370" s="253">
        <f t="shared" si="452"/>
        <v>0</v>
      </c>
      <c r="AC1370" s="256">
        <f t="shared" si="444"/>
        <v>748.18754372408387</v>
      </c>
      <c r="AD1370" s="257">
        <f t="shared" si="445"/>
        <v>0.69225834034965517</v>
      </c>
      <c r="AE1370" s="258">
        <f t="shared" si="446"/>
        <v>0</v>
      </c>
      <c r="AF1370" s="236">
        <f t="shared" si="453"/>
        <v>748.87980206443353</v>
      </c>
      <c r="AG1370" s="237">
        <f t="shared" si="463"/>
        <v>4.6350176521905893E-2</v>
      </c>
      <c r="AH1370" s="254">
        <f t="shared" si="464"/>
        <v>41055</v>
      </c>
      <c r="AI1370" s="259">
        <f t="shared" si="454"/>
        <v>47.686678610985567</v>
      </c>
      <c r="AJ1370" s="259">
        <f t="shared" si="455"/>
        <v>7.4080469026488616E-3</v>
      </c>
      <c r="AK1370" s="253">
        <f t="shared" si="456"/>
        <v>0</v>
      </c>
      <c r="AL1370" s="256">
        <f t="shared" si="457"/>
        <v>4339.4877535996857</v>
      </c>
      <c r="AM1370" s="257">
        <f t="shared" si="458"/>
        <v>1.807563444246322</v>
      </c>
      <c r="AN1370" s="258">
        <f t="shared" si="459"/>
        <v>0</v>
      </c>
      <c r="AO1370" s="236">
        <f t="shared" si="460"/>
        <v>4341.2953170439323</v>
      </c>
      <c r="AP1370" s="241">
        <f t="shared" si="461"/>
        <v>3.2449791210105258E-2</v>
      </c>
    </row>
    <row r="1371" spans="21:42">
      <c r="U1371" s="251">
        <v>1362</v>
      </c>
      <c r="V1371" s="252">
        <f t="shared" si="447"/>
        <v>0.54788064910539347</v>
      </c>
      <c r="W1371" s="252">
        <f t="shared" si="448"/>
        <v>1.5660731424470547E-4</v>
      </c>
      <c r="X1371" s="253">
        <f t="shared" si="449"/>
        <v>0</v>
      </c>
      <c r="Y1371" s="254">
        <f t="shared" si="462"/>
        <v>50149</v>
      </c>
      <c r="Z1371" s="255">
        <f t="shared" si="450"/>
        <v>8.2182097365809028</v>
      </c>
      <c r="AA1371" s="255">
        <f t="shared" si="451"/>
        <v>2.8189316564046982E-3</v>
      </c>
      <c r="AB1371" s="253">
        <f t="shared" si="452"/>
        <v>0</v>
      </c>
      <c r="AC1371" s="256">
        <f t="shared" si="444"/>
        <v>747.85708602886211</v>
      </c>
      <c r="AD1371" s="257">
        <f t="shared" si="445"/>
        <v>0.68781932416274638</v>
      </c>
      <c r="AE1371" s="258">
        <f t="shared" si="446"/>
        <v>0</v>
      </c>
      <c r="AF1371" s="236">
        <f t="shared" si="453"/>
        <v>748.54490535302489</v>
      </c>
      <c r="AG1371" s="237">
        <f t="shared" si="463"/>
        <v>4.6329448867551207E-2</v>
      </c>
      <c r="AH1371" s="254">
        <f t="shared" si="464"/>
        <v>41062</v>
      </c>
      <c r="AI1371" s="259">
        <f t="shared" si="454"/>
        <v>47.665616472169233</v>
      </c>
      <c r="AJ1371" s="259">
        <f t="shared" si="455"/>
        <v>7.360543769501157E-3</v>
      </c>
      <c r="AK1371" s="253">
        <f t="shared" si="456"/>
        <v>0</v>
      </c>
      <c r="AL1371" s="256">
        <f t="shared" si="457"/>
        <v>4337.5710989673998</v>
      </c>
      <c r="AM1371" s="257">
        <f t="shared" si="458"/>
        <v>1.7959726797582822</v>
      </c>
      <c r="AN1371" s="258">
        <f t="shared" si="459"/>
        <v>0</v>
      </c>
      <c r="AO1371" s="236">
        <f t="shared" si="460"/>
        <v>4339.3670716471579</v>
      </c>
      <c r="AP1371" s="241">
        <f t="shared" si="461"/>
        <v>3.2435378193722449E-2</v>
      </c>
    </row>
    <row r="1372" spans="21:42">
      <c r="U1372" s="251">
        <v>1363</v>
      </c>
      <c r="V1372" s="252">
        <f t="shared" si="447"/>
        <v>0.54763866248308379</v>
      </c>
      <c r="W1372" s="252">
        <f t="shared" si="448"/>
        <v>1.5560309029766069E-4</v>
      </c>
      <c r="X1372" s="253">
        <f t="shared" si="449"/>
        <v>0</v>
      </c>
      <c r="Y1372" s="254">
        <f t="shared" si="462"/>
        <v>50156</v>
      </c>
      <c r="Z1372" s="255">
        <f t="shared" si="450"/>
        <v>8.2145799372462562</v>
      </c>
      <c r="AA1372" s="255">
        <f t="shared" si="451"/>
        <v>2.8008556253578923E-3</v>
      </c>
      <c r="AB1372" s="253">
        <f t="shared" si="452"/>
        <v>0</v>
      </c>
      <c r="AC1372" s="256">
        <f t="shared" si="444"/>
        <v>747.52677428940922</v>
      </c>
      <c r="AD1372" s="257">
        <f t="shared" si="445"/>
        <v>0.68340877258732557</v>
      </c>
      <c r="AE1372" s="258">
        <f t="shared" si="446"/>
        <v>0</v>
      </c>
      <c r="AF1372" s="236">
        <f t="shared" si="453"/>
        <v>748.21018306199653</v>
      </c>
      <c r="AG1372" s="237">
        <f t="shared" si="463"/>
        <v>4.6308732008540972E-2</v>
      </c>
      <c r="AH1372" s="254">
        <f t="shared" si="464"/>
        <v>41069</v>
      </c>
      <c r="AI1372" s="259">
        <f t="shared" si="454"/>
        <v>47.644563636028288</v>
      </c>
      <c r="AJ1372" s="259">
        <f t="shared" si="455"/>
        <v>7.3133452439900519E-3</v>
      </c>
      <c r="AK1372" s="253">
        <f t="shared" si="456"/>
        <v>0</v>
      </c>
      <c r="AL1372" s="256">
        <f t="shared" si="457"/>
        <v>4335.6552908785743</v>
      </c>
      <c r="AM1372" s="257">
        <f t="shared" si="458"/>
        <v>1.7844562395335726</v>
      </c>
      <c r="AN1372" s="258">
        <f t="shared" si="459"/>
        <v>0</v>
      </c>
      <c r="AO1372" s="236">
        <f t="shared" si="460"/>
        <v>4337.4397471181082</v>
      </c>
      <c r="AP1372" s="241">
        <f t="shared" si="461"/>
        <v>3.2420972060530767E-2</v>
      </c>
    </row>
    <row r="1373" spans="21:42">
      <c r="U1373" s="251">
        <v>1364</v>
      </c>
      <c r="V1373" s="252">
        <f t="shared" si="447"/>
        <v>0.54739678274085013</v>
      </c>
      <c r="W1373" s="252">
        <f t="shared" si="448"/>
        <v>1.5460530580550756E-4</v>
      </c>
      <c r="X1373" s="253">
        <f t="shared" si="449"/>
        <v>0</v>
      </c>
      <c r="Y1373" s="254">
        <f t="shared" si="462"/>
        <v>50163</v>
      </c>
      <c r="Z1373" s="255">
        <f t="shared" si="450"/>
        <v>8.2109517411127513</v>
      </c>
      <c r="AA1373" s="255">
        <f t="shared" si="451"/>
        <v>2.7828955044991361E-3</v>
      </c>
      <c r="AB1373" s="253">
        <f t="shared" si="452"/>
        <v>0</v>
      </c>
      <c r="AC1373" s="256">
        <f t="shared" si="444"/>
        <v>747.19660844126031</v>
      </c>
      <c r="AD1373" s="257">
        <f t="shared" si="445"/>
        <v>0.67902650309778911</v>
      </c>
      <c r="AE1373" s="258">
        <f t="shared" si="446"/>
        <v>0</v>
      </c>
      <c r="AF1373" s="236">
        <f t="shared" si="453"/>
        <v>747.87563494435813</v>
      </c>
      <c r="AG1373" s="237">
        <f t="shared" si="463"/>
        <v>4.6288025929588299E-2</v>
      </c>
      <c r="AH1373" s="254">
        <f t="shared" si="464"/>
        <v>41076</v>
      </c>
      <c r="AI1373" s="259">
        <f t="shared" si="454"/>
        <v>47.623520098453959</v>
      </c>
      <c r="AJ1373" s="259">
        <f t="shared" si="455"/>
        <v>7.2664493728588552E-3</v>
      </c>
      <c r="AK1373" s="253">
        <f t="shared" si="456"/>
        <v>0</v>
      </c>
      <c r="AL1373" s="256">
        <f t="shared" si="457"/>
        <v>4333.7403289593094</v>
      </c>
      <c r="AM1373" s="257">
        <f t="shared" si="458"/>
        <v>1.7730136469775608</v>
      </c>
      <c r="AN1373" s="258">
        <f t="shared" si="459"/>
        <v>0</v>
      </c>
      <c r="AO1373" s="236">
        <f t="shared" si="460"/>
        <v>4335.5133426062866</v>
      </c>
      <c r="AP1373" s="241">
        <f t="shared" si="461"/>
        <v>3.2406572804173014E-2</v>
      </c>
    </row>
    <row r="1374" spans="21:42">
      <c r="U1374" s="251">
        <v>1365</v>
      </c>
      <c r="V1374" s="252">
        <f t="shared" si="447"/>
        <v>0.54715500983148591</v>
      </c>
      <c r="W1374" s="252">
        <f t="shared" si="448"/>
        <v>1.5361391947608317E-4</v>
      </c>
      <c r="X1374" s="253">
        <f t="shared" si="449"/>
        <v>0</v>
      </c>
      <c r="Y1374" s="254">
        <f t="shared" si="462"/>
        <v>50170</v>
      </c>
      <c r="Z1374" s="255">
        <f t="shared" si="450"/>
        <v>8.2073251474722895</v>
      </c>
      <c r="AA1374" s="255">
        <f t="shared" si="451"/>
        <v>2.7650505505694969E-3</v>
      </c>
      <c r="AB1374" s="253">
        <f t="shared" si="452"/>
        <v>0</v>
      </c>
      <c r="AC1374" s="256">
        <f t="shared" si="444"/>
        <v>746.86658841997826</v>
      </c>
      <c r="AD1374" s="257">
        <f t="shared" si="445"/>
        <v>0.67467233433895724</v>
      </c>
      <c r="AE1374" s="258">
        <f t="shared" si="446"/>
        <v>0</v>
      </c>
      <c r="AF1374" s="236">
        <f t="shared" si="453"/>
        <v>747.54126075431725</v>
      </c>
      <c r="AG1374" s="237">
        <f t="shared" si="463"/>
        <v>4.6267330615480426E-2</v>
      </c>
      <c r="AH1374" s="254">
        <f t="shared" si="464"/>
        <v>41083</v>
      </c>
      <c r="AI1374" s="259">
        <f t="shared" si="454"/>
        <v>47.602485855339275</v>
      </c>
      <c r="AJ1374" s="259">
        <f t="shared" si="455"/>
        <v>7.2198542153759093E-3</v>
      </c>
      <c r="AK1374" s="253">
        <f t="shared" si="456"/>
        <v>0</v>
      </c>
      <c r="AL1374" s="256">
        <f t="shared" si="457"/>
        <v>4331.8262128358738</v>
      </c>
      <c r="AM1374" s="257">
        <f t="shared" si="458"/>
        <v>1.7616444285517217</v>
      </c>
      <c r="AN1374" s="258">
        <f t="shared" si="459"/>
        <v>0</v>
      </c>
      <c r="AO1374" s="236">
        <f t="shared" si="460"/>
        <v>4333.5878572644251</v>
      </c>
      <c r="AP1374" s="241">
        <f t="shared" si="461"/>
        <v>3.2392180418316145E-2</v>
      </c>
    </row>
    <row r="1375" spans="21:42">
      <c r="U1375" s="251">
        <v>1366</v>
      </c>
      <c r="V1375" s="252">
        <f t="shared" si="447"/>
        <v>0.5469133437078052</v>
      </c>
      <c r="W1375" s="252">
        <f t="shared" si="448"/>
        <v>1.5262889028200475E-4</v>
      </c>
      <c r="X1375" s="253">
        <f t="shared" si="449"/>
        <v>0</v>
      </c>
      <c r="Y1375" s="254">
        <f t="shared" si="462"/>
        <v>50177</v>
      </c>
      <c r="Z1375" s="255">
        <f t="shared" si="450"/>
        <v>8.2037001556170779</v>
      </c>
      <c r="AA1375" s="255">
        <f t="shared" si="451"/>
        <v>2.7473200250760854E-3</v>
      </c>
      <c r="AB1375" s="253">
        <f t="shared" si="452"/>
        <v>0</v>
      </c>
      <c r="AC1375" s="256">
        <f t="shared" si="444"/>
        <v>746.53671416115412</v>
      </c>
      <c r="AD1375" s="257">
        <f t="shared" si="445"/>
        <v>0.67034608611856472</v>
      </c>
      <c r="AE1375" s="258">
        <f t="shared" si="446"/>
        <v>0</v>
      </c>
      <c r="AF1375" s="236">
        <f t="shared" si="453"/>
        <v>747.20706024727269</v>
      </c>
      <c r="AG1375" s="237">
        <f t="shared" si="463"/>
        <v>4.6246646051078338E-2</v>
      </c>
      <c r="AH1375" s="254">
        <f t="shared" si="464"/>
        <v>41090</v>
      </c>
      <c r="AI1375" s="259">
        <f t="shared" si="454"/>
        <v>47.581460902579053</v>
      </c>
      <c r="AJ1375" s="259">
        <f t="shared" si="455"/>
        <v>7.1735578432542231E-3</v>
      </c>
      <c r="AK1375" s="253">
        <f t="shared" si="456"/>
        <v>0</v>
      </c>
      <c r="AL1375" s="256">
        <f t="shared" si="457"/>
        <v>4329.9129421346943</v>
      </c>
      <c r="AM1375" s="257">
        <f t="shared" si="458"/>
        <v>1.7503481137540302</v>
      </c>
      <c r="AN1375" s="258">
        <f t="shared" si="459"/>
        <v>0</v>
      </c>
      <c r="AO1375" s="236">
        <f t="shared" si="460"/>
        <v>4331.663290248448</v>
      </c>
      <c r="AP1375" s="241">
        <f t="shared" si="461"/>
        <v>3.2377794896650956E-2</v>
      </c>
    </row>
    <row r="1376" spans="21:42">
      <c r="U1376" s="251">
        <v>1367</v>
      </c>
      <c r="V1376" s="252">
        <f t="shared" si="447"/>
        <v>0.54667178432264341</v>
      </c>
      <c r="W1376" s="252">
        <f t="shared" si="448"/>
        <v>1.5165017745897148E-4</v>
      </c>
      <c r="X1376" s="253">
        <f t="shared" si="449"/>
        <v>0</v>
      </c>
      <c r="Y1376" s="254">
        <f t="shared" si="462"/>
        <v>50184</v>
      </c>
      <c r="Z1376" s="255">
        <f t="shared" si="450"/>
        <v>8.2000767648396504</v>
      </c>
      <c r="AA1376" s="255">
        <f t="shared" si="451"/>
        <v>2.7297031942614867E-3</v>
      </c>
      <c r="AB1376" s="253">
        <f t="shared" si="452"/>
        <v>0</v>
      </c>
      <c r="AC1376" s="256">
        <f t="shared" si="444"/>
        <v>746.20698560040819</v>
      </c>
      <c r="AD1376" s="257">
        <f t="shared" si="445"/>
        <v>0.66604757939980275</v>
      </c>
      <c r="AE1376" s="258">
        <f t="shared" si="446"/>
        <v>0</v>
      </c>
      <c r="AF1376" s="236">
        <f t="shared" si="453"/>
        <v>746.87303317980798</v>
      </c>
      <c r="AG1376" s="237">
        <f t="shared" si="463"/>
        <v>4.622597222131633E-2</v>
      </c>
      <c r="AH1376" s="254">
        <f t="shared" si="464"/>
        <v>41097</v>
      </c>
      <c r="AI1376" s="259">
        <f t="shared" si="454"/>
        <v>47.560445236069974</v>
      </c>
      <c r="AJ1376" s="259">
        <f t="shared" si="455"/>
        <v>7.1275583405716594E-3</v>
      </c>
      <c r="AK1376" s="253">
        <f t="shared" si="456"/>
        <v>0</v>
      </c>
      <c r="AL1376" s="256">
        <f t="shared" si="457"/>
        <v>4328.0005164823669</v>
      </c>
      <c r="AM1376" s="257">
        <f t="shared" si="458"/>
        <v>1.7391242350994849</v>
      </c>
      <c r="AN1376" s="258">
        <f t="shared" si="459"/>
        <v>0</v>
      </c>
      <c r="AO1376" s="236">
        <f t="shared" si="460"/>
        <v>4329.7396407174665</v>
      </c>
      <c r="AP1376" s="241">
        <f t="shared" si="461"/>
        <v>3.236341623289208E-2</v>
      </c>
    </row>
    <row r="1377" spans="21:42">
      <c r="U1377" s="251">
        <v>1368</v>
      </c>
      <c r="V1377" s="252">
        <f t="shared" si="447"/>
        <v>0.54643033162885668</v>
      </c>
      <c r="W1377" s="252">
        <f t="shared" si="448"/>
        <v>1.5067774050407979E-4</v>
      </c>
      <c r="X1377" s="253">
        <f t="shared" si="449"/>
        <v>0</v>
      </c>
      <c r="Y1377" s="254">
        <f t="shared" si="462"/>
        <v>50191</v>
      </c>
      <c r="Z1377" s="255">
        <f t="shared" si="450"/>
        <v>8.1964549744328501</v>
      </c>
      <c r="AA1377" s="255">
        <f t="shared" si="451"/>
        <v>2.7121993290734362E-3</v>
      </c>
      <c r="AB1377" s="253">
        <f t="shared" si="452"/>
        <v>0</v>
      </c>
      <c r="AC1377" s="256">
        <f t="shared" si="444"/>
        <v>745.87740267338927</v>
      </c>
      <c r="AD1377" s="257">
        <f t="shared" si="445"/>
        <v>0.66177663629391836</v>
      </c>
      <c r="AE1377" s="258">
        <f t="shared" si="446"/>
        <v>0</v>
      </c>
      <c r="AF1377" s="236">
        <f t="shared" si="453"/>
        <v>746.53917930968316</v>
      </c>
      <c r="AG1377" s="237">
        <f t="shared" si="463"/>
        <v>4.6205309111201534E-2</v>
      </c>
      <c r="AH1377" s="254">
        <f t="shared" si="464"/>
        <v>41104</v>
      </c>
      <c r="AI1377" s="259">
        <f t="shared" si="454"/>
        <v>47.539438851710528</v>
      </c>
      <c r="AJ1377" s="259">
        <f t="shared" si="455"/>
        <v>7.0818538036917502E-3</v>
      </c>
      <c r="AK1377" s="253">
        <f t="shared" si="456"/>
        <v>0</v>
      </c>
      <c r="AL1377" s="256">
        <f t="shared" si="457"/>
        <v>4326.0889355056579</v>
      </c>
      <c r="AM1377" s="257">
        <f t="shared" si="458"/>
        <v>1.727972328100787</v>
      </c>
      <c r="AN1377" s="258">
        <f t="shared" si="459"/>
        <v>0</v>
      </c>
      <c r="AO1377" s="236">
        <f t="shared" si="460"/>
        <v>4327.8169078337587</v>
      </c>
      <c r="AP1377" s="241">
        <f t="shared" si="461"/>
        <v>3.2349044420777809E-2</v>
      </c>
    </row>
    <row r="1378" spans="21:42">
      <c r="U1378" s="251">
        <v>1369</v>
      </c>
      <c r="V1378" s="252">
        <f t="shared" si="447"/>
        <v>0.54618898557932127</v>
      </c>
      <c r="W1378" s="252">
        <f t="shared" si="448"/>
        <v>1.4971153917414472E-4</v>
      </c>
      <c r="X1378" s="253">
        <f t="shared" si="449"/>
        <v>0</v>
      </c>
      <c r="Y1378" s="254">
        <f t="shared" si="462"/>
        <v>50198</v>
      </c>
      <c r="Z1378" s="255">
        <f t="shared" si="450"/>
        <v>8.1928347836898183</v>
      </c>
      <c r="AA1378" s="255">
        <f t="shared" si="451"/>
        <v>2.6948077051346048E-3</v>
      </c>
      <c r="AB1378" s="253">
        <f t="shared" si="452"/>
        <v>0</v>
      </c>
      <c r="AC1378" s="256">
        <f t="shared" si="444"/>
        <v>745.54796531577335</v>
      </c>
      <c r="AD1378" s="257">
        <f t="shared" si="445"/>
        <v>0.65753308005284361</v>
      </c>
      <c r="AE1378" s="258">
        <f t="shared" si="446"/>
        <v>0</v>
      </c>
      <c r="AF1378" s="236">
        <f t="shared" si="453"/>
        <v>746.20549839582623</v>
      </c>
      <c r="AG1378" s="237">
        <f t="shared" si="463"/>
        <v>4.6184656705813343E-2</v>
      </c>
      <c r="AH1378" s="254">
        <f t="shared" si="464"/>
        <v>41111</v>
      </c>
      <c r="AI1378" s="259">
        <f t="shared" si="454"/>
        <v>47.518441745400949</v>
      </c>
      <c r="AJ1378" s="259">
        <f t="shared" si="455"/>
        <v>7.0364423411848022E-3</v>
      </c>
      <c r="AK1378" s="253">
        <f t="shared" si="456"/>
        <v>0</v>
      </c>
      <c r="AL1378" s="256">
        <f t="shared" si="457"/>
        <v>4324.178198831487</v>
      </c>
      <c r="AM1378" s="257">
        <f t="shared" si="458"/>
        <v>1.7168919312490916</v>
      </c>
      <c r="AN1378" s="258">
        <f t="shared" si="459"/>
        <v>0</v>
      </c>
      <c r="AO1378" s="236">
        <f t="shared" si="460"/>
        <v>4325.8950907627359</v>
      </c>
      <c r="AP1378" s="241">
        <f t="shared" si="461"/>
        <v>3.2334679454069856E-2</v>
      </c>
    </row>
    <row r="1379" spans="21:42">
      <c r="U1379" s="251">
        <v>1370</v>
      </c>
      <c r="V1379" s="252">
        <f t="shared" si="447"/>
        <v>0.54594774612693531</v>
      </c>
      <c r="W1379" s="252">
        <f t="shared" si="448"/>
        <v>1.487515334840357E-4</v>
      </c>
      <c r="X1379" s="253">
        <f t="shared" si="449"/>
        <v>0</v>
      </c>
      <c r="Y1379" s="254">
        <f t="shared" si="462"/>
        <v>50205</v>
      </c>
      <c r="Z1379" s="255">
        <f t="shared" si="450"/>
        <v>8.1892161919040305</v>
      </c>
      <c r="AA1379" s="255">
        <f t="shared" si="451"/>
        <v>2.6775276027126427E-3</v>
      </c>
      <c r="AB1379" s="253">
        <f t="shared" si="452"/>
        <v>0</v>
      </c>
      <c r="AC1379" s="256">
        <f t="shared" si="444"/>
        <v>745.21867346326667</v>
      </c>
      <c r="AD1379" s="257">
        <f t="shared" si="445"/>
        <v>0.6533167350618847</v>
      </c>
      <c r="AE1379" s="258">
        <f t="shared" si="446"/>
        <v>0</v>
      </c>
      <c r="AF1379" s="236">
        <f t="shared" si="453"/>
        <v>745.8719901983286</v>
      </c>
      <c r="AG1379" s="237">
        <f t="shared" si="463"/>
        <v>4.616401499030319E-2</v>
      </c>
      <c r="AH1379" s="254">
        <f t="shared" si="464"/>
        <v>41118</v>
      </c>
      <c r="AI1379" s="259">
        <f t="shared" si="454"/>
        <v>47.497453913043373</v>
      </c>
      <c r="AJ1379" s="259">
        <f t="shared" si="455"/>
        <v>6.9913220737496777E-3</v>
      </c>
      <c r="AK1379" s="253">
        <f t="shared" si="456"/>
        <v>0</v>
      </c>
      <c r="AL1379" s="256">
        <f t="shared" si="457"/>
        <v>4322.2683060869467</v>
      </c>
      <c r="AM1379" s="257">
        <f t="shared" si="458"/>
        <v>1.7058825859949212</v>
      </c>
      <c r="AN1379" s="258">
        <f t="shared" si="459"/>
        <v>0</v>
      </c>
      <c r="AO1379" s="236">
        <f t="shared" si="460"/>
        <v>4323.9741886729416</v>
      </c>
      <c r="AP1379" s="241">
        <f t="shared" si="461"/>
        <v>3.232032132655336E-2</v>
      </c>
    </row>
    <row r="1380" spans="21:42">
      <c r="U1380" s="251">
        <v>1371</v>
      </c>
      <c r="V1380" s="252">
        <f t="shared" si="447"/>
        <v>0.545706613224617</v>
      </c>
      <c r="W1380" s="252">
        <f t="shared" si="448"/>
        <v>1.4779768370502139E-4</v>
      </c>
      <c r="X1380" s="253">
        <f t="shared" si="449"/>
        <v>0</v>
      </c>
      <c r="Y1380" s="254">
        <f t="shared" si="462"/>
        <v>50212</v>
      </c>
      <c r="Z1380" s="255">
        <f t="shared" si="450"/>
        <v>8.1855991983692551</v>
      </c>
      <c r="AA1380" s="255">
        <f t="shared" si="451"/>
        <v>2.6603583066903847E-3</v>
      </c>
      <c r="AB1380" s="253">
        <f t="shared" si="452"/>
        <v>0</v>
      </c>
      <c r="AC1380" s="256">
        <f t="shared" si="444"/>
        <v>744.88952705160216</v>
      </c>
      <c r="AD1380" s="257">
        <f t="shared" si="445"/>
        <v>0.64912742683245384</v>
      </c>
      <c r="AE1380" s="258">
        <f t="shared" si="446"/>
        <v>0</v>
      </c>
      <c r="AF1380" s="236">
        <f t="shared" si="453"/>
        <v>745.53865447843464</v>
      </c>
      <c r="AG1380" s="237">
        <f t="shared" si="463"/>
        <v>4.6143383949893833E-2</v>
      </c>
      <c r="AH1380" s="254">
        <f t="shared" si="464"/>
        <v>41125</v>
      </c>
      <c r="AI1380" s="259">
        <f t="shared" si="454"/>
        <v>47.476475350541676</v>
      </c>
      <c r="AJ1380" s="259">
        <f t="shared" si="455"/>
        <v>6.9464911341360052E-3</v>
      </c>
      <c r="AK1380" s="253">
        <f t="shared" si="456"/>
        <v>0</v>
      </c>
      <c r="AL1380" s="256">
        <f t="shared" si="457"/>
        <v>4320.3592568992926</v>
      </c>
      <c r="AM1380" s="257">
        <f t="shared" si="458"/>
        <v>1.6949438367291854</v>
      </c>
      <c r="AN1380" s="258">
        <f t="shared" si="459"/>
        <v>0</v>
      </c>
      <c r="AO1380" s="236">
        <f t="shared" si="460"/>
        <v>4322.0542007360218</v>
      </c>
      <c r="AP1380" s="241">
        <f t="shared" si="461"/>
        <v>3.2305970032036641E-2</v>
      </c>
    </row>
    <row r="1381" spans="21:42">
      <c r="U1381" s="251">
        <v>1372</v>
      </c>
      <c r="V1381" s="252">
        <f t="shared" si="447"/>
        <v>0.54546558682530577</v>
      </c>
      <c r="W1381" s="252">
        <f t="shared" si="448"/>
        <v>1.4684995036312666E-4</v>
      </c>
      <c r="X1381" s="253">
        <f t="shared" si="449"/>
        <v>0</v>
      </c>
      <c r="Y1381" s="254">
        <f t="shared" si="462"/>
        <v>50219</v>
      </c>
      <c r="Z1381" s="255">
        <f t="shared" si="450"/>
        <v>8.1819838023795874</v>
      </c>
      <c r="AA1381" s="255">
        <f t="shared" si="451"/>
        <v>2.6432991065362798E-3</v>
      </c>
      <c r="AB1381" s="253">
        <f t="shared" si="452"/>
        <v>0</v>
      </c>
      <c r="AC1381" s="256">
        <f t="shared" si="444"/>
        <v>744.56052601654233</v>
      </c>
      <c r="AD1381" s="257">
        <f t="shared" si="445"/>
        <v>0.64496498199485219</v>
      </c>
      <c r="AE1381" s="258">
        <f t="shared" si="446"/>
        <v>0</v>
      </c>
      <c r="AF1381" s="236">
        <f t="shared" si="453"/>
        <v>745.20549099853713</v>
      </c>
      <c r="AG1381" s="237">
        <f t="shared" si="463"/>
        <v>4.6122763569879134E-2</v>
      </c>
      <c r="AH1381" s="254">
        <f t="shared" si="464"/>
        <v>41132</v>
      </c>
      <c r="AI1381" s="259">
        <f t="shared" si="454"/>
        <v>47.455506053801599</v>
      </c>
      <c r="AJ1381" s="259">
        <f t="shared" si="455"/>
        <v>6.9019476670669532E-3</v>
      </c>
      <c r="AK1381" s="253">
        <f t="shared" si="456"/>
        <v>0</v>
      </c>
      <c r="AL1381" s="256">
        <f t="shared" si="457"/>
        <v>4318.4510508959456</v>
      </c>
      <c r="AM1381" s="257">
        <f t="shared" si="458"/>
        <v>1.6840752307643363</v>
      </c>
      <c r="AN1381" s="258">
        <f t="shared" si="459"/>
        <v>0</v>
      </c>
      <c r="AO1381" s="236">
        <f t="shared" si="460"/>
        <v>4320.13512612671</v>
      </c>
      <c r="AP1381" s="241">
        <f t="shared" si="461"/>
        <v>3.2291625564351084E-2</v>
      </c>
    </row>
    <row r="1382" spans="21:42">
      <c r="U1382" s="251">
        <v>1373</v>
      </c>
      <c r="V1382" s="252">
        <f t="shared" si="447"/>
        <v>0.54522466688196114</v>
      </c>
      <c r="W1382" s="252">
        <f t="shared" si="448"/>
        <v>1.4590829423749669E-4</v>
      </c>
      <c r="X1382" s="253">
        <f t="shared" si="449"/>
        <v>0</v>
      </c>
      <c r="Y1382" s="254">
        <f t="shared" si="462"/>
        <v>50226</v>
      </c>
      <c r="Z1382" s="255">
        <f t="shared" si="450"/>
        <v>8.1783700032294178</v>
      </c>
      <c r="AA1382" s="255">
        <f t="shared" si="451"/>
        <v>2.6263492962749404E-3</v>
      </c>
      <c r="AB1382" s="253">
        <f t="shared" si="452"/>
        <v>0</v>
      </c>
      <c r="AC1382" s="256">
        <f t="shared" si="444"/>
        <v>744.23167029387696</v>
      </c>
      <c r="AD1382" s="257">
        <f t="shared" si="445"/>
        <v>0.64082922829108546</v>
      </c>
      <c r="AE1382" s="258">
        <f t="shared" si="446"/>
        <v>0</v>
      </c>
      <c r="AF1382" s="236">
        <f t="shared" si="453"/>
        <v>744.87249952216803</v>
      </c>
      <c r="AG1382" s="237">
        <f t="shared" si="463"/>
        <v>4.6102153835623445E-2</v>
      </c>
      <c r="AH1382" s="254">
        <f t="shared" si="464"/>
        <v>41139</v>
      </c>
      <c r="AI1382" s="259">
        <f t="shared" si="454"/>
        <v>47.434546018730622</v>
      </c>
      <c r="AJ1382" s="259">
        <f t="shared" si="455"/>
        <v>6.857689829162344E-3</v>
      </c>
      <c r="AK1382" s="253">
        <f t="shared" si="456"/>
        <v>0</v>
      </c>
      <c r="AL1382" s="256">
        <f t="shared" si="457"/>
        <v>4316.5436877044858</v>
      </c>
      <c r="AM1382" s="257">
        <f t="shared" si="458"/>
        <v>1.6732763183156116</v>
      </c>
      <c r="AN1382" s="258">
        <f t="shared" si="459"/>
        <v>0</v>
      </c>
      <c r="AO1382" s="236">
        <f t="shared" si="460"/>
        <v>4318.2169640228012</v>
      </c>
      <c r="AP1382" s="241">
        <f t="shared" si="461"/>
        <v>3.2277287917350982E-2</v>
      </c>
    </row>
    <row r="1383" spans="21:42">
      <c r="U1383" s="251">
        <v>1374</v>
      </c>
      <c r="V1383" s="252">
        <f t="shared" si="447"/>
        <v>0.5449838533475645</v>
      </c>
      <c r="W1383" s="252">
        <f t="shared" si="448"/>
        <v>1.4497267635877592E-4</v>
      </c>
      <c r="X1383" s="253">
        <f t="shared" si="449"/>
        <v>0</v>
      </c>
      <c r="Y1383" s="254">
        <f t="shared" si="462"/>
        <v>50233</v>
      </c>
      <c r="Z1383" s="255">
        <f t="shared" si="450"/>
        <v>8.1747578002134667</v>
      </c>
      <c r="AA1383" s="255">
        <f t="shared" si="451"/>
        <v>2.6095081744579667E-3</v>
      </c>
      <c r="AB1383" s="253">
        <f t="shared" si="452"/>
        <v>0</v>
      </c>
      <c r="AC1383" s="256">
        <f t="shared" si="444"/>
        <v>743.9029598194254</v>
      </c>
      <c r="AD1383" s="257">
        <f t="shared" si="445"/>
        <v>0.63671999456774386</v>
      </c>
      <c r="AE1383" s="258">
        <f t="shared" si="446"/>
        <v>0</v>
      </c>
      <c r="AF1383" s="236">
        <f t="shared" si="453"/>
        <v>744.53967981399319</v>
      </c>
      <c r="AG1383" s="237">
        <f t="shared" si="463"/>
        <v>4.6081554732561314E-2</v>
      </c>
      <c r="AH1383" s="254">
        <f t="shared" si="464"/>
        <v>41146</v>
      </c>
      <c r="AI1383" s="259">
        <f t="shared" si="454"/>
        <v>47.413595241238113</v>
      </c>
      <c r="AJ1383" s="259">
        <f t="shared" si="455"/>
        <v>6.8137157888624681E-3</v>
      </c>
      <c r="AK1383" s="253">
        <f t="shared" si="456"/>
        <v>0</v>
      </c>
      <c r="AL1383" s="256">
        <f t="shared" si="457"/>
        <v>4314.6371669526679</v>
      </c>
      <c r="AM1383" s="257">
        <f t="shared" si="458"/>
        <v>1.6625466524824419</v>
      </c>
      <c r="AN1383" s="258">
        <f t="shared" si="459"/>
        <v>0</v>
      </c>
      <c r="AO1383" s="236">
        <f t="shared" si="460"/>
        <v>4316.2997136051508</v>
      </c>
      <c r="AP1383" s="241">
        <f t="shared" si="461"/>
        <v>3.2262957084913488E-2</v>
      </c>
    </row>
    <row r="1384" spans="21:42">
      <c r="U1384" s="251">
        <v>1375</v>
      </c>
      <c r="V1384" s="252">
        <f t="shared" si="447"/>
        <v>0.54474314617511699</v>
      </c>
      <c r="W1384" s="252">
        <f t="shared" si="448"/>
        <v>1.4404305800749529E-4</v>
      </c>
      <c r="X1384" s="253">
        <f t="shared" si="449"/>
        <v>0</v>
      </c>
      <c r="Y1384" s="254">
        <f t="shared" si="462"/>
        <v>50240</v>
      </c>
      <c r="Z1384" s="255">
        <f t="shared" si="450"/>
        <v>8.1711471926267549</v>
      </c>
      <c r="AA1384" s="255">
        <f t="shared" si="451"/>
        <v>2.5927750441349152E-3</v>
      </c>
      <c r="AB1384" s="253">
        <f t="shared" si="452"/>
        <v>0</v>
      </c>
      <c r="AC1384" s="256">
        <f t="shared" si="444"/>
        <v>743.57439452903463</v>
      </c>
      <c r="AD1384" s="257">
        <f t="shared" si="445"/>
        <v>0.63263711076891926</v>
      </c>
      <c r="AE1384" s="258">
        <f t="shared" si="446"/>
        <v>0</v>
      </c>
      <c r="AF1384" s="236">
        <f t="shared" si="453"/>
        <v>744.20703163980352</v>
      </c>
      <c r="AG1384" s="237">
        <f t="shared" si="463"/>
        <v>4.6060966246196912E-2</v>
      </c>
      <c r="AH1384" s="254">
        <f t="shared" si="464"/>
        <v>41153</v>
      </c>
      <c r="AI1384" s="259">
        <f t="shared" si="454"/>
        <v>47.392653717235177</v>
      </c>
      <c r="AJ1384" s="259">
        <f t="shared" si="455"/>
        <v>6.7700237263522787E-3</v>
      </c>
      <c r="AK1384" s="253">
        <f t="shared" si="456"/>
        <v>0</v>
      </c>
      <c r="AL1384" s="256">
        <f t="shared" si="457"/>
        <v>4312.7314882684004</v>
      </c>
      <c r="AM1384" s="257">
        <f t="shared" si="458"/>
        <v>1.6518857892299559</v>
      </c>
      <c r="AN1384" s="258">
        <f t="shared" si="459"/>
        <v>0</v>
      </c>
      <c r="AO1384" s="236">
        <f t="shared" si="460"/>
        <v>4314.3833740576301</v>
      </c>
      <c r="AP1384" s="241">
        <f t="shared" si="461"/>
        <v>3.2248633060938295E-2</v>
      </c>
    </row>
    <row r="1385" spans="21:42">
      <c r="U1385" s="251">
        <v>1376</v>
      </c>
      <c r="V1385" s="252">
        <f t="shared" si="447"/>
        <v>0.54450254531764097</v>
      </c>
      <c r="W1385" s="252">
        <f t="shared" si="448"/>
        <v>1.4311940071246843E-4</v>
      </c>
      <c r="X1385" s="253">
        <f t="shared" si="449"/>
        <v>0</v>
      </c>
      <c r="Y1385" s="254">
        <f t="shared" si="462"/>
        <v>50247</v>
      </c>
      <c r="Z1385" s="255">
        <f t="shared" si="450"/>
        <v>8.1675381797646143</v>
      </c>
      <c r="AA1385" s="255">
        <f t="shared" si="451"/>
        <v>2.5761492128244315E-3</v>
      </c>
      <c r="AB1385" s="253">
        <f t="shared" si="452"/>
        <v>0</v>
      </c>
      <c r="AC1385" s="256">
        <f t="shared" si="444"/>
        <v>743.24597435857982</v>
      </c>
      <c r="AD1385" s="257">
        <f t="shared" si="445"/>
        <v>0.62858040792916126</v>
      </c>
      <c r="AE1385" s="258">
        <f t="shared" si="446"/>
        <v>0</v>
      </c>
      <c r="AF1385" s="236">
        <f t="shared" si="453"/>
        <v>743.87455476650894</v>
      </c>
      <c r="AG1385" s="237">
        <f t="shared" si="463"/>
        <v>4.6040388362103668E-2</v>
      </c>
      <c r="AH1385" s="254">
        <f t="shared" si="464"/>
        <v>41160</v>
      </c>
      <c r="AI1385" s="259">
        <f t="shared" si="454"/>
        <v>47.371721442634765</v>
      </c>
      <c r="AJ1385" s="259">
        <f t="shared" si="455"/>
        <v>6.7266118334860158E-3</v>
      </c>
      <c r="AK1385" s="253">
        <f t="shared" si="456"/>
        <v>0</v>
      </c>
      <c r="AL1385" s="256">
        <f t="shared" si="457"/>
        <v>4310.8266512797636</v>
      </c>
      <c r="AM1385" s="257">
        <f t="shared" si="458"/>
        <v>1.6412932873705877</v>
      </c>
      <c r="AN1385" s="258">
        <f t="shared" si="459"/>
        <v>0</v>
      </c>
      <c r="AO1385" s="236">
        <f t="shared" si="460"/>
        <v>4312.4679445671345</v>
      </c>
      <c r="AP1385" s="241">
        <f t="shared" si="461"/>
        <v>3.2234315839347716E-2</v>
      </c>
    </row>
    <row r="1386" spans="21:42">
      <c r="U1386" s="251">
        <v>1377</v>
      </c>
      <c r="V1386" s="252">
        <f t="shared" si="447"/>
        <v>0.54426205072817968</v>
      </c>
      <c r="W1386" s="252">
        <f t="shared" si="448"/>
        <v>1.4220166624920078E-4</v>
      </c>
      <c r="X1386" s="253">
        <f t="shared" si="449"/>
        <v>0</v>
      </c>
      <c r="Y1386" s="254">
        <f t="shared" si="462"/>
        <v>50254</v>
      </c>
      <c r="Z1386" s="255">
        <f t="shared" si="450"/>
        <v>8.1639307609226961</v>
      </c>
      <c r="AA1386" s="255">
        <f t="shared" si="451"/>
        <v>2.559629992485614E-3</v>
      </c>
      <c r="AB1386" s="253">
        <f t="shared" si="452"/>
        <v>0</v>
      </c>
      <c r="AC1386" s="256">
        <f t="shared" si="444"/>
        <v>742.91769924396522</v>
      </c>
      <c r="AD1386" s="257">
        <f t="shared" si="445"/>
        <v>0.62454971816648963</v>
      </c>
      <c r="AE1386" s="258">
        <f t="shared" si="446"/>
        <v>0</v>
      </c>
      <c r="AF1386" s="236">
        <f t="shared" si="453"/>
        <v>743.54224896213168</v>
      </c>
      <c r="AG1386" s="237">
        <f t="shared" si="463"/>
        <v>4.6019821065923852E-2</v>
      </c>
      <c r="AH1386" s="254">
        <f t="shared" si="464"/>
        <v>41167</v>
      </c>
      <c r="AI1386" s="259">
        <f t="shared" si="454"/>
        <v>47.350798413351633</v>
      </c>
      <c r="AJ1386" s="259">
        <f t="shared" si="455"/>
        <v>6.6834783137124367E-3</v>
      </c>
      <c r="AK1386" s="253">
        <f t="shared" si="456"/>
        <v>0</v>
      </c>
      <c r="AL1386" s="256">
        <f t="shared" si="457"/>
        <v>4308.9226556149979</v>
      </c>
      <c r="AM1386" s="257">
        <f t="shared" si="458"/>
        <v>1.6307687085458344</v>
      </c>
      <c r="AN1386" s="258">
        <f t="shared" si="459"/>
        <v>0</v>
      </c>
      <c r="AO1386" s="236">
        <f t="shared" si="460"/>
        <v>4310.5534243235434</v>
      </c>
      <c r="AP1386" s="241">
        <f t="shared" si="461"/>
        <v>3.2220005414086358E-2</v>
      </c>
    </row>
    <row r="1387" spans="21:42">
      <c r="U1387" s="251">
        <v>1378</v>
      </c>
      <c r="V1387" s="252">
        <f t="shared" si="447"/>
        <v>0.54402166235979676</v>
      </c>
      <c r="W1387" s="252">
        <f t="shared" si="448"/>
        <v>1.4128981663830725E-4</v>
      </c>
      <c r="X1387" s="253">
        <f t="shared" si="449"/>
        <v>0</v>
      </c>
      <c r="Y1387" s="254">
        <f t="shared" si="462"/>
        <v>50261</v>
      </c>
      <c r="Z1387" s="255">
        <f t="shared" si="450"/>
        <v>8.160324935396952</v>
      </c>
      <c r="AA1387" s="255">
        <f t="shared" si="451"/>
        <v>2.5432166994895306E-3</v>
      </c>
      <c r="AB1387" s="253">
        <f t="shared" si="452"/>
        <v>0</v>
      </c>
      <c r="AC1387" s="256">
        <f t="shared" si="444"/>
        <v>742.58956912112251</v>
      </c>
      <c r="AD1387" s="257">
        <f t="shared" si="445"/>
        <v>0.62054487467544539</v>
      </c>
      <c r="AE1387" s="258">
        <f t="shared" si="446"/>
        <v>0</v>
      </c>
      <c r="AF1387" s="236">
        <f t="shared" si="453"/>
        <v>743.210113995798</v>
      </c>
      <c r="AG1387" s="237">
        <f t="shared" si="463"/>
        <v>4.5999264343368075E-2</v>
      </c>
      <c r="AH1387" s="254">
        <f t="shared" si="464"/>
        <v>41174</v>
      </c>
      <c r="AI1387" s="259">
        <f t="shared" si="454"/>
        <v>47.32988462530232</v>
      </c>
      <c r="AJ1387" s="259">
        <f t="shared" si="455"/>
        <v>6.640621382000441E-3</v>
      </c>
      <c r="AK1387" s="253">
        <f t="shared" si="456"/>
        <v>0</v>
      </c>
      <c r="AL1387" s="256">
        <f t="shared" si="457"/>
        <v>4307.019500902511</v>
      </c>
      <c r="AM1387" s="257">
        <f t="shared" si="458"/>
        <v>1.6203116172081076</v>
      </c>
      <c r="AN1387" s="258">
        <f t="shared" si="459"/>
        <v>0</v>
      </c>
      <c r="AO1387" s="236">
        <f t="shared" si="460"/>
        <v>4308.6398125197193</v>
      </c>
      <c r="AP1387" s="241">
        <f t="shared" si="461"/>
        <v>3.2205701779121125E-2</v>
      </c>
    </row>
    <row r="1388" spans="21:42">
      <c r="U1388" s="251">
        <v>1379</v>
      </c>
      <c r="V1388" s="252">
        <f t="shared" si="447"/>
        <v>0.54378138016557676</v>
      </c>
      <c r="W1388" s="252">
        <f t="shared" si="448"/>
        <v>1.4038381414394069E-4</v>
      </c>
      <c r="X1388" s="253">
        <f t="shared" si="449"/>
        <v>0</v>
      </c>
      <c r="Y1388" s="254">
        <f t="shared" si="462"/>
        <v>50268</v>
      </c>
      <c r="Z1388" s="255">
        <f t="shared" si="450"/>
        <v>8.1567207024836517</v>
      </c>
      <c r="AA1388" s="255">
        <f t="shared" si="451"/>
        <v>2.5269086545909323E-3</v>
      </c>
      <c r="AB1388" s="253">
        <f t="shared" si="452"/>
        <v>0</v>
      </c>
      <c r="AC1388" s="256">
        <f t="shared" si="444"/>
        <v>742.26158392601224</v>
      </c>
      <c r="AD1388" s="257">
        <f t="shared" si="445"/>
        <v>0.61656571172018748</v>
      </c>
      <c r="AE1388" s="258">
        <f t="shared" si="446"/>
        <v>0</v>
      </c>
      <c r="AF1388" s="236">
        <f t="shared" si="453"/>
        <v>742.87814963773246</v>
      </c>
      <c r="AG1388" s="237">
        <f t="shared" si="463"/>
        <v>4.5978718180214921E-2</v>
      </c>
      <c r="AH1388" s="254">
        <f t="shared" si="464"/>
        <v>41181</v>
      </c>
      <c r="AI1388" s="259">
        <f t="shared" si="454"/>
        <v>47.308980074405177</v>
      </c>
      <c r="AJ1388" s="259">
        <f t="shared" si="455"/>
        <v>6.5980392647652123E-3</v>
      </c>
      <c r="AK1388" s="253">
        <f t="shared" si="456"/>
        <v>0</v>
      </c>
      <c r="AL1388" s="256">
        <f t="shared" si="457"/>
        <v>4305.1171867708708</v>
      </c>
      <c r="AM1388" s="257">
        <f t="shared" si="458"/>
        <v>1.6099215806027118</v>
      </c>
      <c r="AN1388" s="258">
        <f t="shared" si="459"/>
        <v>0</v>
      </c>
      <c r="AO1388" s="236">
        <f t="shared" si="460"/>
        <v>4306.7271083514734</v>
      </c>
      <c r="AP1388" s="241">
        <f t="shared" si="461"/>
        <v>3.2191404928440956E-2</v>
      </c>
    </row>
    <row r="1389" spans="21:42">
      <c r="U1389" s="251">
        <v>1380</v>
      </c>
      <c r="V1389" s="252">
        <f t="shared" si="447"/>
        <v>0.54354120409862494</v>
      </c>
      <c r="W1389" s="252">
        <f t="shared" si="448"/>
        <v>1.3948362127223009E-4</v>
      </c>
      <c r="X1389" s="253">
        <f t="shared" si="449"/>
        <v>0</v>
      </c>
      <c r="Y1389" s="254">
        <f t="shared" si="462"/>
        <v>50275</v>
      </c>
      <c r="Z1389" s="255">
        <f t="shared" si="450"/>
        <v>8.1531180614793737</v>
      </c>
      <c r="AA1389" s="255">
        <f t="shared" si="451"/>
        <v>2.5107051829001414E-3</v>
      </c>
      <c r="AB1389" s="253">
        <f t="shared" si="452"/>
        <v>0</v>
      </c>
      <c r="AC1389" s="256">
        <f t="shared" si="444"/>
        <v>741.93374359462302</v>
      </c>
      <c r="AD1389" s="257">
        <f t="shared" si="445"/>
        <v>0.61261206462763451</v>
      </c>
      <c r="AE1389" s="258">
        <f t="shared" si="446"/>
        <v>0</v>
      </c>
      <c r="AF1389" s="236">
        <f t="shared" si="453"/>
        <v>742.54635565925071</v>
      </c>
      <c r="AG1389" s="237">
        <f t="shared" si="463"/>
        <v>4.5958182562310497E-2</v>
      </c>
      <c r="AH1389" s="254">
        <f t="shared" si="464"/>
        <v>41188</v>
      </c>
      <c r="AI1389" s="259">
        <f t="shared" si="454"/>
        <v>47.288084756580368</v>
      </c>
      <c r="AJ1389" s="259">
        <f t="shared" si="455"/>
        <v>6.5557301997948144E-3</v>
      </c>
      <c r="AK1389" s="253">
        <f t="shared" si="456"/>
        <v>0</v>
      </c>
      <c r="AL1389" s="256">
        <f t="shared" si="457"/>
        <v>4303.2157128488134</v>
      </c>
      <c r="AM1389" s="257">
        <f t="shared" si="458"/>
        <v>1.5995981687499345</v>
      </c>
      <c r="AN1389" s="258">
        <f t="shared" si="459"/>
        <v>0</v>
      </c>
      <c r="AO1389" s="236">
        <f t="shared" si="460"/>
        <v>4304.8153110175635</v>
      </c>
      <c r="AP1389" s="241">
        <f t="shared" si="461"/>
        <v>3.2177114856056836E-2</v>
      </c>
    </row>
    <row r="1390" spans="21:42">
      <c r="U1390" s="251">
        <v>1381</v>
      </c>
      <c r="V1390" s="252">
        <f t="shared" si="447"/>
        <v>0.54330113411206726</v>
      </c>
      <c r="W1390" s="252">
        <f t="shared" si="448"/>
        <v>1.3858920076972875E-4</v>
      </c>
      <c r="X1390" s="253">
        <f t="shared" si="449"/>
        <v>0</v>
      </c>
      <c r="Y1390" s="254">
        <f t="shared" si="462"/>
        <v>50282</v>
      </c>
      <c r="Z1390" s="255">
        <f t="shared" si="450"/>
        <v>8.1495170116810094</v>
      </c>
      <c r="AA1390" s="255">
        <f t="shared" si="451"/>
        <v>2.4946056138551173E-3</v>
      </c>
      <c r="AB1390" s="253">
        <f t="shared" si="452"/>
        <v>0</v>
      </c>
      <c r="AC1390" s="256">
        <f t="shared" si="444"/>
        <v>741.60604806297181</v>
      </c>
      <c r="AD1390" s="257">
        <f t="shared" si="445"/>
        <v>0.60868376978064853</v>
      </c>
      <c r="AE1390" s="258">
        <f t="shared" si="446"/>
        <v>0</v>
      </c>
      <c r="AF1390" s="236">
        <f t="shared" si="453"/>
        <v>742.21473183275248</v>
      </c>
      <c r="AG1390" s="237">
        <f t="shared" si="463"/>
        <v>4.5937657475568015E-2</v>
      </c>
      <c r="AH1390" s="254">
        <f t="shared" si="464"/>
        <v>41195</v>
      </c>
      <c r="AI1390" s="259">
        <f t="shared" si="454"/>
        <v>47.267198667749852</v>
      </c>
      <c r="AJ1390" s="259">
        <f t="shared" si="455"/>
        <v>6.5136924361772512E-3</v>
      </c>
      <c r="AK1390" s="253">
        <f t="shared" si="456"/>
        <v>0</v>
      </c>
      <c r="AL1390" s="256">
        <f t="shared" si="457"/>
        <v>4301.3150787652366</v>
      </c>
      <c r="AM1390" s="257">
        <f t="shared" si="458"/>
        <v>1.5893409544272492</v>
      </c>
      <c r="AN1390" s="258">
        <f t="shared" si="459"/>
        <v>0</v>
      </c>
      <c r="AO1390" s="236">
        <f t="shared" si="460"/>
        <v>4302.9044197196636</v>
      </c>
      <c r="AP1390" s="241">
        <f t="shared" si="461"/>
        <v>3.2162831556001518E-2</v>
      </c>
    </row>
    <row r="1391" spans="21:42">
      <c r="U1391" s="251">
        <v>1382</v>
      </c>
      <c r="V1391" s="252">
        <f t="shared" si="447"/>
        <v>0.54306117015905042</v>
      </c>
      <c r="W1391" s="252">
        <f t="shared" si="448"/>
        <v>1.3770051562187358E-4</v>
      </c>
      <c r="X1391" s="253">
        <f t="shared" si="449"/>
        <v>0</v>
      </c>
      <c r="Y1391" s="254">
        <f t="shared" si="462"/>
        <v>50289</v>
      </c>
      <c r="Z1391" s="255">
        <f t="shared" si="450"/>
        <v>8.1459175523857557</v>
      </c>
      <c r="AA1391" s="255">
        <f t="shared" si="451"/>
        <v>2.4786092811937242E-3</v>
      </c>
      <c r="AB1391" s="253">
        <f t="shared" si="452"/>
        <v>0</v>
      </c>
      <c r="AC1391" s="256">
        <f t="shared" si="444"/>
        <v>741.27849726710372</v>
      </c>
      <c r="AD1391" s="257">
        <f t="shared" si="445"/>
        <v>0.60478066461126867</v>
      </c>
      <c r="AE1391" s="258">
        <f t="shared" si="446"/>
        <v>0</v>
      </c>
      <c r="AF1391" s="236">
        <f t="shared" si="453"/>
        <v>741.88327793171493</v>
      </c>
      <c r="AG1391" s="237">
        <f t="shared" si="463"/>
        <v>4.5917142905967379E-2</v>
      </c>
      <c r="AH1391" s="254">
        <f t="shared" si="464"/>
        <v>41202</v>
      </c>
      <c r="AI1391" s="259">
        <f t="shared" si="454"/>
        <v>47.24632180383739</v>
      </c>
      <c r="AJ1391" s="259">
        <f t="shared" si="455"/>
        <v>6.4719242342280584E-3</v>
      </c>
      <c r="AK1391" s="253">
        <f t="shared" si="456"/>
        <v>0</v>
      </c>
      <c r="AL1391" s="256">
        <f t="shared" si="457"/>
        <v>4299.4152841492032</v>
      </c>
      <c r="AM1391" s="257">
        <f t="shared" si="458"/>
        <v>1.5791495131516462</v>
      </c>
      <c r="AN1391" s="258">
        <f t="shared" si="459"/>
        <v>0</v>
      </c>
      <c r="AO1391" s="236">
        <f t="shared" si="460"/>
        <v>4300.9944336623548</v>
      </c>
      <c r="AP1391" s="241">
        <f t="shared" si="461"/>
        <v>3.2148555022329522E-2</v>
      </c>
    </row>
    <row r="1392" spans="21:42">
      <c r="U1392" s="251">
        <v>1383</v>
      </c>
      <c r="V1392" s="252">
        <f t="shared" si="447"/>
        <v>0.54282131219274177</v>
      </c>
      <c r="W1392" s="252">
        <f t="shared" si="448"/>
        <v>1.3681752905145205E-4</v>
      </c>
      <c r="X1392" s="253">
        <f t="shared" si="449"/>
        <v>0</v>
      </c>
      <c r="Y1392" s="254">
        <f t="shared" si="462"/>
        <v>50296</v>
      </c>
      <c r="Z1392" s="255">
        <f t="shared" si="450"/>
        <v>8.1423196828911273</v>
      </c>
      <c r="AA1392" s="255">
        <f t="shared" si="451"/>
        <v>2.4627155229261367E-3</v>
      </c>
      <c r="AB1392" s="253">
        <f t="shared" si="452"/>
        <v>0</v>
      </c>
      <c r="AC1392" s="256">
        <f t="shared" si="444"/>
        <v>740.95109114309241</v>
      </c>
      <c r="AD1392" s="257">
        <f t="shared" si="445"/>
        <v>0.60090258759397741</v>
      </c>
      <c r="AE1392" s="258">
        <f t="shared" si="446"/>
        <v>0</v>
      </c>
      <c r="AF1392" s="236">
        <f t="shared" si="453"/>
        <v>741.55199373068638</v>
      </c>
      <c r="AG1392" s="237">
        <f t="shared" si="463"/>
        <v>4.5896638839554769E-2</v>
      </c>
      <c r="AH1392" s="254">
        <f t="shared" si="464"/>
        <v>41209</v>
      </c>
      <c r="AI1392" s="259">
        <f t="shared" si="454"/>
        <v>47.225454160768535</v>
      </c>
      <c r="AJ1392" s="259">
        <f t="shared" si="455"/>
        <v>6.430423865418246E-3</v>
      </c>
      <c r="AK1392" s="253">
        <f t="shared" si="456"/>
        <v>0</v>
      </c>
      <c r="AL1392" s="256">
        <f t="shared" si="457"/>
        <v>4297.5163286299367</v>
      </c>
      <c r="AM1392" s="257">
        <f t="shared" si="458"/>
        <v>1.5690234231620519</v>
      </c>
      <c r="AN1392" s="258">
        <f t="shared" si="459"/>
        <v>0</v>
      </c>
      <c r="AO1392" s="236">
        <f t="shared" si="460"/>
        <v>4299.0853520530991</v>
      </c>
      <c r="AP1392" s="241">
        <f t="shared" si="461"/>
        <v>3.2134285249116858E-2</v>
      </c>
    </row>
    <row r="1393" spans="21:42">
      <c r="U1393" s="251">
        <v>1384</v>
      </c>
      <c r="V1393" s="252">
        <f t="shared" si="447"/>
        <v>0.5425815601663293</v>
      </c>
      <c r="W1393" s="252">
        <f t="shared" si="448"/>
        <v>1.3594020451707998E-4</v>
      </c>
      <c r="X1393" s="253">
        <f t="shared" si="449"/>
        <v>0</v>
      </c>
      <c r="Y1393" s="254">
        <f t="shared" si="462"/>
        <v>50303</v>
      </c>
      <c r="Z1393" s="255">
        <f t="shared" si="450"/>
        <v>8.1387234024949393</v>
      </c>
      <c r="AA1393" s="255">
        <f t="shared" si="451"/>
        <v>2.4469236813074394E-3</v>
      </c>
      <c r="AB1393" s="253">
        <f t="shared" si="452"/>
        <v>0</v>
      </c>
      <c r="AC1393" s="256">
        <f t="shared" si="444"/>
        <v>740.62382962703941</v>
      </c>
      <c r="AD1393" s="257">
        <f t="shared" si="445"/>
        <v>0.59704937823901516</v>
      </c>
      <c r="AE1393" s="258">
        <f t="shared" si="446"/>
        <v>0</v>
      </c>
      <c r="AF1393" s="236">
        <f t="shared" si="453"/>
        <v>741.22087900527845</v>
      </c>
      <c r="AG1393" s="237">
        <f t="shared" si="463"/>
        <v>4.5876145262442186E-2</v>
      </c>
      <c r="AH1393" s="254">
        <f t="shared" si="464"/>
        <v>41216</v>
      </c>
      <c r="AI1393" s="259">
        <f t="shared" si="454"/>
        <v>47.204595734470651</v>
      </c>
      <c r="AJ1393" s="259">
        <f t="shared" si="455"/>
        <v>6.3891896123027588E-3</v>
      </c>
      <c r="AK1393" s="253">
        <f t="shared" si="456"/>
        <v>0</v>
      </c>
      <c r="AL1393" s="256">
        <f t="shared" si="457"/>
        <v>4295.6182118368288</v>
      </c>
      <c r="AM1393" s="257">
        <f t="shared" si="458"/>
        <v>1.5589622654018731</v>
      </c>
      <c r="AN1393" s="258">
        <f t="shared" si="459"/>
        <v>0</v>
      </c>
      <c r="AO1393" s="236">
        <f t="shared" si="460"/>
        <v>4297.1771741022303</v>
      </c>
      <c r="AP1393" s="241">
        <f t="shared" si="461"/>
        <v>3.2120022230461037E-2</v>
      </c>
    </row>
    <row r="1394" spans="21:42">
      <c r="U1394" s="251">
        <v>1385</v>
      </c>
      <c r="V1394" s="252">
        <f t="shared" si="447"/>
        <v>0.54234191403302168</v>
      </c>
      <c r="W1394" s="252">
        <f t="shared" si="448"/>
        <v>1.3506850571169145E-4</v>
      </c>
      <c r="X1394" s="253">
        <f t="shared" si="449"/>
        <v>0</v>
      </c>
      <c r="Y1394" s="254">
        <f t="shared" si="462"/>
        <v>50310</v>
      </c>
      <c r="Z1394" s="255">
        <f t="shared" si="450"/>
        <v>8.1351287104953247</v>
      </c>
      <c r="AA1394" s="255">
        <f t="shared" si="451"/>
        <v>2.431233102810446E-3</v>
      </c>
      <c r="AB1394" s="253">
        <f t="shared" si="452"/>
        <v>0</v>
      </c>
      <c r="AC1394" s="256">
        <f t="shared" si="444"/>
        <v>740.29671265507454</v>
      </c>
      <c r="AD1394" s="257">
        <f t="shared" si="445"/>
        <v>0.59322087708574878</v>
      </c>
      <c r="AE1394" s="258">
        <f t="shared" si="446"/>
        <v>0</v>
      </c>
      <c r="AF1394" s="236">
        <f t="shared" si="453"/>
        <v>740.88993353216028</v>
      </c>
      <c r="AG1394" s="237">
        <f t="shared" si="463"/>
        <v>4.5855662160807095E-2</v>
      </c>
      <c r="AH1394" s="254">
        <f t="shared" si="464"/>
        <v>41223</v>
      </c>
      <c r="AI1394" s="259">
        <f t="shared" si="454"/>
        <v>47.183746520872887</v>
      </c>
      <c r="AJ1394" s="259">
        <f t="shared" si="455"/>
        <v>6.348219768449498E-3</v>
      </c>
      <c r="AK1394" s="253">
        <f t="shared" si="456"/>
        <v>0</v>
      </c>
      <c r="AL1394" s="256">
        <f t="shared" si="457"/>
        <v>4293.7209333994324</v>
      </c>
      <c r="AM1394" s="257">
        <f t="shared" si="458"/>
        <v>1.5489656235016775</v>
      </c>
      <c r="AN1394" s="258">
        <f t="shared" si="459"/>
        <v>0</v>
      </c>
      <c r="AO1394" s="236">
        <f t="shared" si="460"/>
        <v>4295.2698990229337</v>
      </c>
      <c r="AP1394" s="241">
        <f t="shared" si="461"/>
        <v>3.2105765960480877E-2</v>
      </c>
    </row>
    <row r="1395" spans="21:42">
      <c r="U1395" s="251">
        <v>1386</v>
      </c>
      <c r="V1395" s="252">
        <f t="shared" si="447"/>
        <v>0.54210237374604842</v>
      </c>
      <c r="W1395" s="252">
        <f t="shared" si="448"/>
        <v>1.3420239656103397E-4</v>
      </c>
      <c r="X1395" s="253">
        <f t="shared" si="449"/>
        <v>0</v>
      </c>
      <c r="Y1395" s="254">
        <f t="shared" si="462"/>
        <v>50317</v>
      </c>
      <c r="Z1395" s="255">
        <f t="shared" si="450"/>
        <v>8.1315356061907256</v>
      </c>
      <c r="AA1395" s="255">
        <f t="shared" si="451"/>
        <v>2.4156431380986114E-3</v>
      </c>
      <c r="AB1395" s="253">
        <f t="shared" si="452"/>
        <v>0</v>
      </c>
      <c r="AC1395" s="256">
        <f t="shared" si="444"/>
        <v>739.96974016335605</v>
      </c>
      <c r="AD1395" s="257">
        <f t="shared" si="445"/>
        <v>0.58941692569606119</v>
      </c>
      <c r="AE1395" s="258">
        <f t="shared" si="446"/>
        <v>0</v>
      </c>
      <c r="AF1395" s="236">
        <f t="shared" si="453"/>
        <v>740.55915708905206</v>
      </c>
      <c r="AG1395" s="237">
        <f t="shared" si="463"/>
        <v>4.5835189520892002E-2</v>
      </c>
      <c r="AH1395" s="254">
        <f t="shared" si="464"/>
        <v>41230</v>
      </c>
      <c r="AI1395" s="259">
        <f t="shared" si="454"/>
        <v>47.162906515906215</v>
      </c>
      <c r="AJ1395" s="259">
        <f t="shared" si="455"/>
        <v>6.3075126383685962E-3</v>
      </c>
      <c r="AK1395" s="253">
        <f t="shared" si="456"/>
        <v>0</v>
      </c>
      <c r="AL1395" s="256">
        <f t="shared" si="457"/>
        <v>4291.8244929474658</v>
      </c>
      <c r="AM1395" s="257">
        <f t="shared" si="458"/>
        <v>1.5390330837619375</v>
      </c>
      <c r="AN1395" s="258">
        <f t="shared" si="459"/>
        <v>0</v>
      </c>
      <c r="AO1395" s="236">
        <f t="shared" si="460"/>
        <v>4293.3635260312276</v>
      </c>
      <c r="AP1395" s="241">
        <f t="shared" si="461"/>
        <v>3.2091516433316349E-2</v>
      </c>
    </row>
    <row r="1396" spans="21:42">
      <c r="U1396" s="251">
        <v>1387</v>
      </c>
      <c r="V1396" s="252">
        <f t="shared" si="447"/>
        <v>0.54186293925865958</v>
      </c>
      <c r="W1396" s="252">
        <f t="shared" si="448"/>
        <v>1.3334184122217664E-4</v>
      </c>
      <c r="X1396" s="253">
        <f t="shared" si="449"/>
        <v>0</v>
      </c>
      <c r="Y1396" s="254">
        <f t="shared" si="462"/>
        <v>50324</v>
      </c>
      <c r="Z1396" s="255">
        <f t="shared" si="450"/>
        <v>8.1279440888798931</v>
      </c>
      <c r="AA1396" s="255">
        <f t="shared" si="451"/>
        <v>2.4001531419991797E-3</v>
      </c>
      <c r="AB1396" s="253">
        <f t="shared" si="452"/>
        <v>0</v>
      </c>
      <c r="AC1396" s="256">
        <f t="shared" si="444"/>
        <v>739.64291208807026</v>
      </c>
      <c r="AD1396" s="257">
        <f t="shared" si="445"/>
        <v>0.58563736664779975</v>
      </c>
      <c r="AE1396" s="258">
        <f t="shared" si="446"/>
        <v>0</v>
      </c>
      <c r="AF1396" s="236">
        <f t="shared" si="453"/>
        <v>740.22854945471806</v>
      </c>
      <c r="AG1396" s="237">
        <f t="shared" si="463"/>
        <v>4.5814727329004025E-2</v>
      </c>
      <c r="AH1396" s="254">
        <f t="shared" si="464"/>
        <v>41237</v>
      </c>
      <c r="AI1396" s="259">
        <f t="shared" si="454"/>
        <v>47.142075715503381</v>
      </c>
      <c r="AJ1396" s="259">
        <f t="shared" si="455"/>
        <v>6.2670665374423024E-3</v>
      </c>
      <c r="AK1396" s="253">
        <f t="shared" si="456"/>
        <v>0</v>
      </c>
      <c r="AL1396" s="256">
        <f t="shared" si="457"/>
        <v>4289.9288901108084</v>
      </c>
      <c r="AM1396" s="257">
        <f t="shared" si="458"/>
        <v>1.5291642351359216</v>
      </c>
      <c r="AN1396" s="258">
        <f t="shared" si="459"/>
        <v>0</v>
      </c>
      <c r="AO1396" s="236">
        <f t="shared" si="460"/>
        <v>4291.4580543459442</v>
      </c>
      <c r="AP1396" s="241">
        <f t="shared" si="461"/>
        <v>3.2077273643128484E-2</v>
      </c>
    </row>
    <row r="1397" spans="21:42">
      <c r="U1397" s="251">
        <v>1388</v>
      </c>
      <c r="V1397" s="252">
        <f t="shared" si="447"/>
        <v>0.54162361052412578</v>
      </c>
      <c r="W1397" s="252">
        <f t="shared" si="448"/>
        <v>1.3248680408202676E-4</v>
      </c>
      <c r="X1397" s="253">
        <f t="shared" si="449"/>
        <v>0</v>
      </c>
      <c r="Y1397" s="254">
        <f t="shared" si="462"/>
        <v>50331</v>
      </c>
      <c r="Z1397" s="255">
        <f t="shared" si="450"/>
        <v>8.1243541578618874</v>
      </c>
      <c r="AA1397" s="255">
        <f t="shared" si="451"/>
        <v>2.3847624734764815E-3</v>
      </c>
      <c r="AB1397" s="253">
        <f t="shared" si="452"/>
        <v>0</v>
      </c>
      <c r="AC1397" s="256">
        <f t="shared" si="444"/>
        <v>739.3162283654317</v>
      </c>
      <c r="AD1397" s="257">
        <f t="shared" si="445"/>
        <v>0.58188204352826145</v>
      </c>
      <c r="AE1397" s="258">
        <f t="shared" si="446"/>
        <v>0</v>
      </c>
      <c r="AF1397" s="236">
        <f t="shared" si="453"/>
        <v>739.89811040895995</v>
      </c>
      <c r="AG1397" s="237">
        <f t="shared" si="463"/>
        <v>4.5794275571514512E-2</v>
      </c>
      <c r="AH1397" s="254">
        <f t="shared" si="464"/>
        <v>41244</v>
      </c>
      <c r="AI1397" s="259">
        <f t="shared" si="454"/>
        <v>47.121254115598944</v>
      </c>
      <c r="AJ1397" s="259">
        <f t="shared" si="455"/>
        <v>6.2268797918552578E-3</v>
      </c>
      <c r="AK1397" s="253">
        <f t="shared" si="456"/>
        <v>0</v>
      </c>
      <c r="AL1397" s="256">
        <f t="shared" si="457"/>
        <v>4288.0341245195041</v>
      </c>
      <c r="AM1397" s="257">
        <f t="shared" si="458"/>
        <v>1.519358669212683</v>
      </c>
      <c r="AN1397" s="258">
        <f t="shared" si="459"/>
        <v>0</v>
      </c>
      <c r="AO1397" s="236">
        <f t="shared" si="460"/>
        <v>4289.5534831887171</v>
      </c>
      <c r="AP1397" s="241">
        <f t="shared" si="461"/>
        <v>3.2063037584099244E-2</v>
      </c>
    </row>
    <row r="1398" spans="21:42">
      <c r="U1398" s="251">
        <v>1389</v>
      </c>
      <c r="V1398" s="252">
        <f t="shared" si="447"/>
        <v>0.54138438749573825</v>
      </c>
      <c r="W1398" s="252">
        <f t="shared" si="448"/>
        <v>1.3163724975585582E-4</v>
      </c>
      <c r="X1398" s="253">
        <f t="shared" si="449"/>
        <v>0</v>
      </c>
      <c r="Y1398" s="254">
        <f t="shared" si="462"/>
        <v>50338</v>
      </c>
      <c r="Z1398" s="255">
        <f t="shared" si="450"/>
        <v>8.1207658124360744</v>
      </c>
      <c r="AA1398" s="255">
        <f t="shared" si="451"/>
        <v>2.3694704956054046E-3</v>
      </c>
      <c r="AB1398" s="253">
        <f t="shared" si="452"/>
        <v>0</v>
      </c>
      <c r="AC1398" s="256">
        <f t="shared" si="444"/>
        <v>738.98968893168274</v>
      </c>
      <c r="AD1398" s="257">
        <f t="shared" si="445"/>
        <v>0.57815080092771876</v>
      </c>
      <c r="AE1398" s="258">
        <f t="shared" si="446"/>
        <v>0</v>
      </c>
      <c r="AF1398" s="236">
        <f t="shared" si="453"/>
        <v>739.56783973261042</v>
      </c>
      <c r="AG1398" s="237">
        <f t="shared" si="463"/>
        <v>4.5773834234858604E-2</v>
      </c>
      <c r="AH1398" s="254">
        <f t="shared" si="464"/>
        <v>41251</v>
      </c>
      <c r="AI1398" s="259">
        <f t="shared" si="454"/>
        <v>47.100441712129225</v>
      </c>
      <c r="AJ1398" s="259">
        <f t="shared" si="455"/>
        <v>6.1869507385252237E-3</v>
      </c>
      <c r="AK1398" s="253">
        <f t="shared" si="456"/>
        <v>0</v>
      </c>
      <c r="AL1398" s="256">
        <f t="shared" si="457"/>
        <v>4286.1401958037595</v>
      </c>
      <c r="AM1398" s="257">
        <f t="shared" si="458"/>
        <v>1.5096159802001545</v>
      </c>
      <c r="AN1398" s="258">
        <f t="shared" si="459"/>
        <v>0</v>
      </c>
      <c r="AO1398" s="236">
        <f t="shared" si="460"/>
        <v>4287.6498117839601</v>
      </c>
      <c r="AP1398" s="241">
        <f t="shared" si="461"/>
        <v>3.2048808250431361E-2</v>
      </c>
    </row>
    <row r="1399" spans="21:42">
      <c r="U1399" s="251">
        <v>1390</v>
      </c>
      <c r="V1399" s="252">
        <f t="shared" si="447"/>
        <v>0.54114527012680924</v>
      </c>
      <c r="W1399" s="252">
        <f t="shared" si="448"/>
        <v>1.307931430858354E-4</v>
      </c>
      <c r="X1399" s="253">
        <f t="shared" si="449"/>
        <v>0</v>
      </c>
      <c r="Y1399" s="254">
        <f t="shared" si="462"/>
        <v>50345</v>
      </c>
      <c r="Z1399" s="255">
        <f t="shared" si="450"/>
        <v>8.1171790519021378</v>
      </c>
      <c r="AA1399" s="255">
        <f t="shared" si="451"/>
        <v>2.3542765755450372E-3</v>
      </c>
      <c r="AB1399" s="253">
        <f t="shared" si="452"/>
        <v>0</v>
      </c>
      <c r="AC1399" s="256">
        <f t="shared" si="444"/>
        <v>738.6632937230944</v>
      </c>
      <c r="AD1399" s="257">
        <f t="shared" si="445"/>
        <v>0.57444348443298898</v>
      </c>
      <c r="AE1399" s="258">
        <f t="shared" si="446"/>
        <v>0</v>
      </c>
      <c r="AF1399" s="236">
        <f t="shared" si="453"/>
        <v>739.2377372075274</v>
      </c>
      <c r="AG1399" s="237">
        <f t="shared" si="463"/>
        <v>4.5753403305534901E-2</v>
      </c>
      <c r="AH1399" s="254">
        <f t="shared" si="464"/>
        <v>41258</v>
      </c>
      <c r="AI1399" s="259">
        <f t="shared" si="454"/>
        <v>47.079638501032406</v>
      </c>
      <c r="AJ1399" s="259">
        <f t="shared" si="455"/>
        <v>6.147277725034264E-3</v>
      </c>
      <c r="AK1399" s="253">
        <f t="shared" si="456"/>
        <v>0</v>
      </c>
      <c r="AL1399" s="256">
        <f t="shared" si="457"/>
        <v>4284.2471035939489</v>
      </c>
      <c r="AM1399" s="257">
        <f t="shared" si="458"/>
        <v>1.4999357649083602</v>
      </c>
      <c r="AN1399" s="258">
        <f t="shared" si="459"/>
        <v>0</v>
      </c>
      <c r="AO1399" s="236">
        <f t="shared" si="460"/>
        <v>4285.7470393588574</v>
      </c>
      <c r="AP1399" s="241">
        <f t="shared" si="461"/>
        <v>3.2034585636348298E-2</v>
      </c>
    </row>
    <row r="1400" spans="21:42">
      <c r="U1400" s="251">
        <v>1391</v>
      </c>
      <c r="V1400" s="252">
        <f t="shared" si="447"/>
        <v>0.54090625837067097</v>
      </c>
      <c r="W1400" s="252">
        <f t="shared" si="448"/>
        <v>1.299544491395817E-4</v>
      </c>
      <c r="X1400" s="253">
        <f t="shared" si="449"/>
        <v>0</v>
      </c>
      <c r="Y1400" s="254">
        <f t="shared" si="462"/>
        <v>50352</v>
      </c>
      <c r="Z1400" s="255">
        <f t="shared" si="450"/>
        <v>8.1135938755600652</v>
      </c>
      <c r="AA1400" s="255">
        <f t="shared" si="451"/>
        <v>2.3391800845124705E-3</v>
      </c>
      <c r="AB1400" s="253">
        <f t="shared" si="452"/>
        <v>0</v>
      </c>
      <c r="AC1400" s="256">
        <f t="shared" si="444"/>
        <v>738.3370426759659</v>
      </c>
      <c r="AD1400" s="257">
        <f t="shared" si="445"/>
        <v>0.57075994062104285</v>
      </c>
      <c r="AE1400" s="258">
        <f t="shared" si="446"/>
        <v>0</v>
      </c>
      <c r="AF1400" s="236">
        <f t="shared" si="453"/>
        <v>738.90780261658699</v>
      </c>
      <c r="AG1400" s="237">
        <f t="shared" si="463"/>
        <v>4.5732982770105034E-2</v>
      </c>
      <c r="AH1400" s="254">
        <f t="shared" si="464"/>
        <v>41265</v>
      </c>
      <c r="AI1400" s="259">
        <f t="shared" si="454"/>
        <v>47.058844478248375</v>
      </c>
      <c r="AJ1400" s="259">
        <f t="shared" si="455"/>
        <v>6.1078591095603402E-3</v>
      </c>
      <c r="AK1400" s="253">
        <f t="shared" si="456"/>
        <v>0</v>
      </c>
      <c r="AL1400" s="256">
        <f t="shared" si="457"/>
        <v>4282.3548475206017</v>
      </c>
      <c r="AM1400" s="257">
        <f t="shared" si="458"/>
        <v>1.4903176227327228</v>
      </c>
      <c r="AN1400" s="258">
        <f t="shared" si="459"/>
        <v>0</v>
      </c>
      <c r="AO1400" s="236">
        <f t="shared" si="460"/>
        <v>4283.8451651433343</v>
      </c>
      <c r="AP1400" s="241">
        <f t="shared" si="461"/>
        <v>3.2020369736093991E-2</v>
      </c>
    </row>
    <row r="1401" spans="21:42">
      <c r="U1401" s="251">
        <v>1392</v>
      </c>
      <c r="V1401" s="252">
        <f t="shared" si="447"/>
        <v>0.54066735218067685</v>
      </c>
      <c r="W1401" s="252">
        <f t="shared" si="448"/>
        <v>1.2912113320871104E-4</v>
      </c>
      <c r="X1401" s="253">
        <f t="shared" si="449"/>
        <v>0</v>
      </c>
      <c r="Y1401" s="254">
        <f t="shared" si="462"/>
        <v>50359</v>
      </c>
      <c r="Z1401" s="255">
        <f t="shared" si="450"/>
        <v>8.110010282710153</v>
      </c>
      <c r="AA1401" s="255">
        <f t="shared" si="451"/>
        <v>2.3241803977567988E-3</v>
      </c>
      <c r="AB1401" s="253">
        <f t="shared" si="452"/>
        <v>0</v>
      </c>
      <c r="AC1401" s="256">
        <f t="shared" si="444"/>
        <v>738.01093572662376</v>
      </c>
      <c r="AD1401" s="257">
        <f t="shared" si="445"/>
        <v>0.56710001705265889</v>
      </c>
      <c r="AE1401" s="258">
        <f t="shared" si="446"/>
        <v>0</v>
      </c>
      <c r="AF1401" s="236">
        <f t="shared" si="453"/>
        <v>738.57803574367642</v>
      </c>
      <c r="AG1401" s="237">
        <f t="shared" si="463"/>
        <v>4.5712572615193195E-2</v>
      </c>
      <c r="AH1401" s="254">
        <f t="shared" si="464"/>
        <v>41272</v>
      </c>
      <c r="AI1401" s="259">
        <f t="shared" si="454"/>
        <v>47.038059639718888</v>
      </c>
      <c r="AJ1401" s="259">
        <f t="shared" si="455"/>
        <v>6.0686932608094192E-3</v>
      </c>
      <c r="AK1401" s="253">
        <f t="shared" si="456"/>
        <v>0</v>
      </c>
      <c r="AL1401" s="256">
        <f t="shared" si="457"/>
        <v>4280.4634272144185</v>
      </c>
      <c r="AM1401" s="257">
        <f t="shared" si="458"/>
        <v>1.480761155637498</v>
      </c>
      <c r="AN1401" s="258">
        <f t="shared" si="459"/>
        <v>0</v>
      </c>
      <c r="AO1401" s="236">
        <f t="shared" si="460"/>
        <v>4281.9441883700556</v>
      </c>
      <c r="AP1401" s="241">
        <f t="shared" si="461"/>
        <v>3.2006160543932842E-2</v>
      </c>
    </row>
    <row r="1402" spans="21:42">
      <c r="U1402" s="251">
        <v>1393</v>
      </c>
      <c r="V1402" s="252">
        <f t="shared" si="447"/>
        <v>0.54042855151020064</v>
      </c>
      <c r="W1402" s="252">
        <f t="shared" si="448"/>
        <v>1.2829316080740182E-4</v>
      </c>
      <c r="X1402" s="253">
        <f t="shared" si="449"/>
        <v>0</v>
      </c>
      <c r="Y1402" s="254">
        <f t="shared" si="462"/>
        <v>50366</v>
      </c>
      <c r="Z1402" s="255">
        <f t="shared" si="450"/>
        <v>8.1064282726530088</v>
      </c>
      <c r="AA1402" s="255">
        <f t="shared" si="451"/>
        <v>2.3092768945332329E-3</v>
      </c>
      <c r="AB1402" s="253">
        <f t="shared" si="452"/>
        <v>0</v>
      </c>
      <c r="AC1402" s="256">
        <f t="shared" si="444"/>
        <v>737.68497281142379</v>
      </c>
      <c r="AD1402" s="257">
        <f t="shared" si="445"/>
        <v>0.56346356226610872</v>
      </c>
      <c r="AE1402" s="258">
        <f t="shared" si="446"/>
        <v>0</v>
      </c>
      <c r="AF1402" s="236">
        <f t="shared" si="453"/>
        <v>738.24843637368986</v>
      </c>
      <c r="AG1402" s="237">
        <f t="shared" si="463"/>
        <v>4.5692172827485909E-2</v>
      </c>
      <c r="AH1402" s="254">
        <f t="shared" si="464"/>
        <v>41279</v>
      </c>
      <c r="AI1402" s="259">
        <f t="shared" si="454"/>
        <v>47.017283981387457</v>
      </c>
      <c r="AJ1402" s="259">
        <f t="shared" si="455"/>
        <v>6.0297785579478853E-3</v>
      </c>
      <c r="AK1402" s="253">
        <f t="shared" si="456"/>
        <v>0</v>
      </c>
      <c r="AL1402" s="256">
        <f t="shared" si="457"/>
        <v>4278.5728423062583</v>
      </c>
      <c r="AM1402" s="257">
        <f t="shared" si="458"/>
        <v>1.4712659681392841</v>
      </c>
      <c r="AN1402" s="258">
        <f t="shared" si="459"/>
        <v>0</v>
      </c>
      <c r="AO1402" s="236">
        <f t="shared" si="460"/>
        <v>4280.0441082743973</v>
      </c>
      <c r="AP1402" s="241">
        <f t="shared" si="461"/>
        <v>3.1991958054149547E-2</v>
      </c>
    </row>
    <row r="1403" spans="21:42">
      <c r="U1403" s="251">
        <v>1394</v>
      </c>
      <c r="V1403" s="252">
        <f t="shared" si="447"/>
        <v>0.54018985631263683</v>
      </c>
      <c r="W1403" s="252">
        <f t="shared" si="448"/>
        <v>1.2747049767096905E-4</v>
      </c>
      <c r="X1403" s="253">
        <f t="shared" si="449"/>
        <v>0</v>
      </c>
      <c r="Y1403" s="254">
        <f t="shared" si="462"/>
        <v>50373</v>
      </c>
      <c r="Z1403" s="255">
        <f t="shared" si="450"/>
        <v>8.1028478446895527</v>
      </c>
      <c r="AA1403" s="255">
        <f t="shared" si="451"/>
        <v>2.2944689580774429E-3</v>
      </c>
      <c r="AB1403" s="253">
        <f t="shared" si="452"/>
        <v>0</v>
      </c>
      <c r="AC1403" s="256">
        <f t="shared" si="444"/>
        <v>737.35915386674935</v>
      </c>
      <c r="AD1403" s="257">
        <f t="shared" si="445"/>
        <v>0.55985042577089605</v>
      </c>
      <c r="AE1403" s="258">
        <f t="shared" si="446"/>
        <v>0</v>
      </c>
      <c r="AF1403" s="236">
        <f t="shared" si="453"/>
        <v>737.9190042925203</v>
      </c>
      <c r="AG1403" s="237">
        <f t="shared" si="463"/>
        <v>4.5671783393731527E-2</v>
      </c>
      <c r="AH1403" s="254">
        <f t="shared" si="464"/>
        <v>41286</v>
      </c>
      <c r="AI1403" s="259">
        <f t="shared" si="454"/>
        <v>46.996517499199406</v>
      </c>
      <c r="AJ1403" s="259">
        <f t="shared" si="455"/>
        <v>5.991113390535545E-3</v>
      </c>
      <c r="AK1403" s="253">
        <f t="shared" si="456"/>
        <v>0</v>
      </c>
      <c r="AL1403" s="256">
        <f t="shared" si="457"/>
        <v>4276.6830924271462</v>
      </c>
      <c r="AM1403" s="257">
        <f t="shared" si="458"/>
        <v>1.4618316672906728</v>
      </c>
      <c r="AN1403" s="258">
        <f t="shared" si="459"/>
        <v>0</v>
      </c>
      <c r="AO1403" s="236">
        <f t="shared" si="460"/>
        <v>4278.1449240944366</v>
      </c>
      <c r="AP1403" s="241">
        <f t="shared" si="461"/>
        <v>3.1977762261048974E-2</v>
      </c>
    </row>
    <row r="1404" spans="21:42">
      <c r="U1404" s="251">
        <v>1395</v>
      </c>
      <c r="V1404" s="252">
        <f t="shared" si="447"/>
        <v>0.53995126654140024</v>
      </c>
      <c r="W1404" s="252">
        <f t="shared" si="448"/>
        <v>1.2665310975444507E-4</v>
      </c>
      <c r="X1404" s="253">
        <f t="shared" si="449"/>
        <v>0</v>
      </c>
      <c r="Y1404" s="254">
        <f t="shared" si="462"/>
        <v>50380</v>
      </c>
      <c r="Z1404" s="255">
        <f t="shared" si="450"/>
        <v>8.0992689981210031</v>
      </c>
      <c r="AA1404" s="255">
        <f t="shared" si="451"/>
        <v>2.2797559755800114E-3</v>
      </c>
      <c r="AB1404" s="253">
        <f t="shared" si="452"/>
        <v>0</v>
      </c>
      <c r="AC1404" s="256">
        <f t="shared" si="444"/>
        <v>737.03347882901119</v>
      </c>
      <c r="AD1404" s="257">
        <f t="shared" si="445"/>
        <v>0.55626045804152258</v>
      </c>
      <c r="AE1404" s="258">
        <f t="shared" si="446"/>
        <v>0</v>
      </c>
      <c r="AF1404" s="236">
        <f t="shared" si="453"/>
        <v>737.58973928705268</v>
      </c>
      <c r="AG1404" s="237">
        <f t="shared" si="463"/>
        <v>4.5651404300739787E-2</v>
      </c>
      <c r="AH1404" s="254">
        <f t="shared" si="464"/>
        <v>41293</v>
      </c>
      <c r="AI1404" s="259">
        <f t="shared" si="454"/>
        <v>46.97576018910182</v>
      </c>
      <c r="AJ1404" s="259">
        <f t="shared" si="455"/>
        <v>5.9526961584589182E-3</v>
      </c>
      <c r="AK1404" s="253">
        <f t="shared" si="456"/>
        <v>0</v>
      </c>
      <c r="AL1404" s="256">
        <f t="shared" si="457"/>
        <v>4274.794177208265</v>
      </c>
      <c r="AM1404" s="257">
        <f t="shared" si="458"/>
        <v>1.4524578626639761</v>
      </c>
      <c r="AN1404" s="258">
        <f t="shared" si="459"/>
        <v>0</v>
      </c>
      <c r="AO1404" s="236">
        <f t="shared" si="460"/>
        <v>4276.2466350709292</v>
      </c>
      <c r="AP1404" s="241">
        <f t="shared" si="461"/>
        <v>3.1963573158956003E-2</v>
      </c>
    </row>
    <row r="1405" spans="21:42">
      <c r="U1405" s="251">
        <v>1396</v>
      </c>
      <c r="V1405" s="252">
        <f t="shared" si="447"/>
        <v>0.53971278214992646</v>
      </c>
      <c r="W1405" s="252">
        <f t="shared" si="448"/>
        <v>1.2584096323117115E-4</v>
      </c>
      <c r="X1405" s="253">
        <f t="shared" si="449"/>
        <v>0</v>
      </c>
      <c r="Y1405" s="254">
        <f t="shared" si="462"/>
        <v>50387</v>
      </c>
      <c r="Z1405" s="255">
        <f t="shared" si="450"/>
        <v>8.0956917322488966</v>
      </c>
      <c r="AA1405" s="255">
        <f t="shared" si="451"/>
        <v>2.2651373381610807E-3</v>
      </c>
      <c r="AB1405" s="253">
        <f t="shared" si="452"/>
        <v>0</v>
      </c>
      <c r="AC1405" s="256">
        <f t="shared" si="444"/>
        <v>736.70794763464949</v>
      </c>
      <c r="AD1405" s="257">
        <f t="shared" si="445"/>
        <v>0.55269351051130367</v>
      </c>
      <c r="AE1405" s="258">
        <f t="shared" si="446"/>
        <v>0</v>
      </c>
      <c r="AF1405" s="236">
        <f t="shared" si="453"/>
        <v>737.26064114516078</v>
      </c>
      <c r="AG1405" s="237">
        <f t="shared" si="463"/>
        <v>4.5631035535381614E-2</v>
      </c>
      <c r="AH1405" s="254">
        <f t="shared" si="464"/>
        <v>41300</v>
      </c>
      <c r="AI1405" s="259">
        <f t="shared" si="454"/>
        <v>46.955012047043603</v>
      </c>
      <c r="AJ1405" s="259">
        <f t="shared" si="455"/>
        <v>5.9145252718650438E-3</v>
      </c>
      <c r="AK1405" s="253">
        <f t="shared" si="456"/>
        <v>0</v>
      </c>
      <c r="AL1405" s="256">
        <f t="shared" si="457"/>
        <v>4272.9060962809672</v>
      </c>
      <c r="AM1405" s="257">
        <f t="shared" si="458"/>
        <v>1.4431441663350706</v>
      </c>
      <c r="AN1405" s="258">
        <f t="shared" si="459"/>
        <v>0</v>
      </c>
      <c r="AO1405" s="236">
        <f t="shared" si="460"/>
        <v>4274.3492404473027</v>
      </c>
      <c r="AP1405" s="241">
        <f t="shared" si="461"/>
        <v>3.1949390742215512E-2</v>
      </c>
    </row>
    <row r="1406" spans="21:42">
      <c r="U1406" s="251">
        <v>1397</v>
      </c>
      <c r="V1406" s="252">
        <f t="shared" si="447"/>
        <v>0.53947440309167161</v>
      </c>
      <c r="W1406" s="252">
        <f t="shared" si="448"/>
        <v>1.2503402449139773E-4</v>
      </c>
      <c r="X1406" s="253">
        <f t="shared" si="449"/>
        <v>0</v>
      </c>
      <c r="Y1406" s="254">
        <f t="shared" si="462"/>
        <v>50394</v>
      </c>
      <c r="Z1406" s="255">
        <f t="shared" si="450"/>
        <v>8.0921160463750734</v>
      </c>
      <c r="AA1406" s="255">
        <f t="shared" si="451"/>
        <v>2.2506124408451589E-3</v>
      </c>
      <c r="AB1406" s="253">
        <f t="shared" si="452"/>
        <v>0</v>
      </c>
      <c r="AC1406" s="256">
        <f t="shared" si="444"/>
        <v>736.38256022013161</v>
      </c>
      <c r="AD1406" s="257">
        <f t="shared" si="445"/>
        <v>0.54914943556621876</v>
      </c>
      <c r="AE1406" s="258">
        <f t="shared" si="446"/>
        <v>0</v>
      </c>
      <c r="AF1406" s="236">
        <f t="shared" si="453"/>
        <v>736.93170965569777</v>
      </c>
      <c r="AG1406" s="237">
        <f t="shared" si="463"/>
        <v>4.5610677084588588E-2</v>
      </c>
      <c r="AH1406" s="254">
        <f t="shared" si="464"/>
        <v>41307</v>
      </c>
      <c r="AI1406" s="259">
        <f t="shared" si="454"/>
        <v>46.934273068975429</v>
      </c>
      <c r="AJ1406" s="259">
        <f t="shared" si="455"/>
        <v>5.876599151095693E-3</v>
      </c>
      <c r="AK1406" s="253">
        <f t="shared" si="456"/>
        <v>0</v>
      </c>
      <c r="AL1406" s="256">
        <f t="shared" si="457"/>
        <v>4271.0188492767638</v>
      </c>
      <c r="AM1406" s="257">
        <f t="shared" si="458"/>
        <v>1.4338901928673491</v>
      </c>
      <c r="AN1406" s="258">
        <f t="shared" si="459"/>
        <v>0</v>
      </c>
      <c r="AO1406" s="236">
        <f t="shared" si="460"/>
        <v>4272.4527394696315</v>
      </c>
      <c r="AP1406" s="241">
        <f t="shared" si="461"/>
        <v>3.1935215005192148E-2</v>
      </c>
    </row>
    <row r="1407" spans="21:42">
      <c r="U1407" s="251">
        <v>1398</v>
      </c>
      <c r="V1407" s="252">
        <f t="shared" si="447"/>
        <v>0.53923612932011233</v>
      </c>
      <c r="W1407" s="252">
        <f t="shared" si="448"/>
        <v>1.2423226014089315E-4</v>
      </c>
      <c r="X1407" s="253">
        <f t="shared" si="449"/>
        <v>0</v>
      </c>
      <c r="Y1407" s="254">
        <f t="shared" si="462"/>
        <v>50401</v>
      </c>
      <c r="Z1407" s="255">
        <f t="shared" si="450"/>
        <v>8.0885419398016847</v>
      </c>
      <c r="AA1407" s="255">
        <f t="shared" si="451"/>
        <v>2.2361806825360766E-3</v>
      </c>
      <c r="AB1407" s="253">
        <f t="shared" si="452"/>
        <v>0</v>
      </c>
      <c r="AC1407" s="256">
        <f t="shared" si="444"/>
        <v>736.05731652195334</v>
      </c>
      <c r="AD1407" s="257">
        <f t="shared" si="445"/>
        <v>0.54562808653880268</v>
      </c>
      <c r="AE1407" s="258">
        <f t="shared" si="446"/>
        <v>0</v>
      </c>
      <c r="AF1407" s="236">
        <f t="shared" si="453"/>
        <v>736.60294460849218</v>
      </c>
      <c r="AG1407" s="237">
        <f t="shared" si="463"/>
        <v>4.5590328935352614E-2</v>
      </c>
      <c r="AH1407" s="254">
        <f t="shared" si="464"/>
        <v>41314</v>
      </c>
      <c r="AI1407" s="259">
        <f t="shared" si="454"/>
        <v>46.91354325084977</v>
      </c>
      <c r="AJ1407" s="259">
        <f t="shared" si="455"/>
        <v>5.8389162266219777E-3</v>
      </c>
      <c r="AK1407" s="253">
        <f t="shared" si="456"/>
        <v>0</v>
      </c>
      <c r="AL1407" s="256">
        <f t="shared" si="457"/>
        <v>4269.1324358273287</v>
      </c>
      <c r="AM1407" s="257">
        <f t="shared" si="458"/>
        <v>1.4246955592957624</v>
      </c>
      <c r="AN1407" s="258">
        <f t="shared" si="459"/>
        <v>0</v>
      </c>
      <c r="AO1407" s="236">
        <f t="shared" si="460"/>
        <v>4270.5571313866249</v>
      </c>
      <c r="AP1407" s="241">
        <f t="shared" si="461"/>
        <v>3.1921045942270243E-2</v>
      </c>
    </row>
    <row r="1408" spans="21:42">
      <c r="U1408" s="251">
        <v>1399</v>
      </c>
      <c r="V1408" s="252">
        <f t="shared" si="447"/>
        <v>0.53899796078874607</v>
      </c>
      <c r="W1408" s="252">
        <f t="shared" si="448"/>
        <v>1.2343563699956266E-4</v>
      </c>
      <c r="X1408" s="253">
        <f t="shared" si="449"/>
        <v>0</v>
      </c>
      <c r="Y1408" s="254">
        <f t="shared" si="462"/>
        <v>50408</v>
      </c>
      <c r="Z1408" s="255">
        <f t="shared" si="450"/>
        <v>8.0849694118311906</v>
      </c>
      <c r="AA1408" s="255">
        <f t="shared" si="451"/>
        <v>2.2218414659921281E-3</v>
      </c>
      <c r="AB1408" s="253">
        <f t="shared" si="452"/>
        <v>0</v>
      </c>
      <c r="AC1408" s="256">
        <f t="shared" si="444"/>
        <v>735.73221647663831</v>
      </c>
      <c r="AD1408" s="257">
        <f t="shared" si="445"/>
        <v>0.54212931770207917</v>
      </c>
      <c r="AE1408" s="258">
        <f t="shared" si="446"/>
        <v>0</v>
      </c>
      <c r="AF1408" s="236">
        <f t="shared" si="453"/>
        <v>736.27434579434043</v>
      </c>
      <c r="AG1408" s="237">
        <f t="shared" si="463"/>
        <v>4.5569991074725535E-2</v>
      </c>
      <c r="AH1408" s="254">
        <f t="shared" si="464"/>
        <v>41321</v>
      </c>
      <c r="AI1408" s="259">
        <f t="shared" si="454"/>
        <v>46.892822588620909</v>
      </c>
      <c r="AJ1408" s="259">
        <f t="shared" si="455"/>
        <v>5.8014749389794455E-3</v>
      </c>
      <c r="AK1408" s="253">
        <f t="shared" si="456"/>
        <v>0</v>
      </c>
      <c r="AL1408" s="256">
        <f t="shared" si="457"/>
        <v>4267.2468555645028</v>
      </c>
      <c r="AM1408" s="257">
        <f t="shared" si="458"/>
        <v>1.4155598851109845</v>
      </c>
      <c r="AN1408" s="258">
        <f t="shared" si="459"/>
        <v>0</v>
      </c>
      <c r="AO1408" s="236">
        <f t="shared" si="460"/>
        <v>4268.6624154496139</v>
      </c>
      <c r="AP1408" s="241">
        <f t="shared" si="461"/>
        <v>3.1906883547853752E-2</v>
      </c>
    </row>
    <row r="1409" spans="21:42">
      <c r="U1409" s="251">
        <v>1400</v>
      </c>
      <c r="V1409" s="252">
        <f t="shared" si="447"/>
        <v>0.53875989745109021</v>
      </c>
      <c r="W1409" s="252">
        <f t="shared" si="448"/>
        <v>1.2264412210007337E-4</v>
      </c>
      <c r="X1409" s="253">
        <f t="shared" si="449"/>
        <v>0</v>
      </c>
      <c r="Y1409" s="254">
        <f t="shared" si="462"/>
        <v>50415</v>
      </c>
      <c r="Z1409" s="255">
        <f t="shared" si="450"/>
        <v>8.0813984617663532</v>
      </c>
      <c r="AA1409" s="255">
        <f t="shared" si="451"/>
        <v>2.2075941978013207E-3</v>
      </c>
      <c r="AB1409" s="253">
        <f t="shared" si="452"/>
        <v>0</v>
      </c>
      <c r="AC1409" s="256">
        <f t="shared" si="444"/>
        <v>735.40726002073814</v>
      </c>
      <c r="AD1409" s="257">
        <f t="shared" si="445"/>
        <v>0.53865298426352226</v>
      </c>
      <c r="AE1409" s="258">
        <f t="shared" si="446"/>
        <v>0</v>
      </c>
      <c r="AF1409" s="236">
        <f t="shared" si="453"/>
        <v>735.94591300500167</v>
      </c>
      <c r="AG1409" s="237">
        <f t="shared" si="463"/>
        <v>4.5549663489818759E-2</v>
      </c>
      <c r="AH1409" s="254">
        <f t="shared" si="464"/>
        <v>41328</v>
      </c>
      <c r="AI1409" s="259">
        <f t="shared" si="454"/>
        <v>46.872111078244849</v>
      </c>
      <c r="AJ1409" s="259">
        <f t="shared" si="455"/>
        <v>5.7642737387034486E-3</v>
      </c>
      <c r="AK1409" s="253">
        <f t="shared" si="456"/>
        <v>0</v>
      </c>
      <c r="AL1409" s="256">
        <f t="shared" si="457"/>
        <v>4265.3621081202809</v>
      </c>
      <c r="AM1409" s="257">
        <f t="shared" si="458"/>
        <v>1.4064827922436414</v>
      </c>
      <c r="AN1409" s="258">
        <f t="shared" si="459"/>
        <v>0</v>
      </c>
      <c r="AO1409" s="236">
        <f t="shared" si="460"/>
        <v>4266.7685909125248</v>
      </c>
      <c r="AP1409" s="241">
        <f t="shared" si="461"/>
        <v>3.1892727816365998E-2</v>
      </c>
    </row>
    <row r="1410" spans="21:42">
      <c r="U1410" s="251">
        <v>1401</v>
      </c>
      <c r="V1410" s="252">
        <f t="shared" si="447"/>
        <v>0.53852193926068326</v>
      </c>
      <c r="W1410" s="252">
        <f t="shared" si="448"/>
        <v>1.2185768268649168E-4</v>
      </c>
      <c r="X1410" s="253">
        <f t="shared" si="449"/>
        <v>0</v>
      </c>
      <c r="Y1410" s="254">
        <f t="shared" si="462"/>
        <v>50422</v>
      </c>
      <c r="Z1410" s="255">
        <f t="shared" si="450"/>
        <v>8.0778290889102493</v>
      </c>
      <c r="AA1410" s="255">
        <f t="shared" si="451"/>
        <v>2.1934382883568504E-3</v>
      </c>
      <c r="AB1410" s="253">
        <f t="shared" si="452"/>
        <v>0</v>
      </c>
      <c r="AC1410" s="256">
        <f t="shared" si="444"/>
        <v>735.0824470908326</v>
      </c>
      <c r="AD1410" s="257">
        <f t="shared" si="445"/>
        <v>0.53519894235907151</v>
      </c>
      <c r="AE1410" s="258">
        <f t="shared" si="446"/>
        <v>0</v>
      </c>
      <c r="AF1410" s="236">
        <f t="shared" si="453"/>
        <v>735.6176460331917</v>
      </c>
      <c r="AG1410" s="237">
        <f t="shared" si="463"/>
        <v>4.5529346167802916E-2</v>
      </c>
      <c r="AH1410" s="254">
        <f t="shared" si="464"/>
        <v>41335</v>
      </c>
      <c r="AI1410" s="259">
        <f t="shared" si="454"/>
        <v>46.85140871567944</v>
      </c>
      <c r="AJ1410" s="259">
        <f t="shared" si="455"/>
        <v>5.7273110862651093E-3</v>
      </c>
      <c r="AK1410" s="253">
        <f t="shared" si="456"/>
        <v>0</v>
      </c>
      <c r="AL1410" s="256">
        <f t="shared" si="457"/>
        <v>4263.478193126829</v>
      </c>
      <c r="AM1410" s="257">
        <f t="shared" si="458"/>
        <v>1.3974639050486866</v>
      </c>
      <c r="AN1410" s="258">
        <f t="shared" si="459"/>
        <v>0</v>
      </c>
      <c r="AO1410" s="236">
        <f t="shared" si="460"/>
        <v>4264.8756570318774</v>
      </c>
      <c r="AP1410" s="241">
        <f t="shared" si="461"/>
        <v>3.1878578742249711E-2</v>
      </c>
    </row>
    <row r="1411" spans="21:42">
      <c r="U1411" s="251">
        <v>1402</v>
      </c>
      <c r="V1411" s="252">
        <f t="shared" si="447"/>
        <v>0.53828408617108414</v>
      </c>
      <c r="W1411" s="252">
        <f t="shared" si="448"/>
        <v>1.2107628621292759E-4</v>
      </c>
      <c r="X1411" s="253">
        <f t="shared" si="449"/>
        <v>0</v>
      </c>
      <c r="Y1411" s="254">
        <f t="shared" si="462"/>
        <v>50429</v>
      </c>
      <c r="Z1411" s="255">
        <f t="shared" si="450"/>
        <v>8.0742612925662627</v>
      </c>
      <c r="AA1411" s="255">
        <f t="shared" si="451"/>
        <v>2.1793731518326967E-3</v>
      </c>
      <c r="AB1411" s="253">
        <f t="shared" si="452"/>
        <v>0</v>
      </c>
      <c r="AC1411" s="256">
        <f t="shared" si="444"/>
        <v>734.75777762352982</v>
      </c>
      <c r="AD1411" s="257">
        <f t="shared" si="445"/>
        <v>0.53176704904717809</v>
      </c>
      <c r="AE1411" s="258">
        <f t="shared" si="446"/>
        <v>0</v>
      </c>
      <c r="AF1411" s="236">
        <f t="shared" si="453"/>
        <v>735.28954467257699</v>
      </c>
      <c r="AG1411" s="237">
        <f t="shared" si="463"/>
        <v>4.5509039095907471E-2</v>
      </c>
      <c r="AH1411" s="254">
        <f t="shared" si="464"/>
        <v>41342</v>
      </c>
      <c r="AI1411" s="259">
        <f t="shared" si="454"/>
        <v>46.830715496884324</v>
      </c>
      <c r="AJ1411" s="259">
        <f t="shared" si="455"/>
        <v>5.6905854520075969E-3</v>
      </c>
      <c r="AK1411" s="253">
        <f t="shared" si="456"/>
        <v>0</v>
      </c>
      <c r="AL1411" s="256">
        <f t="shared" si="457"/>
        <v>4261.5951102164736</v>
      </c>
      <c r="AM1411" s="257">
        <f t="shared" si="458"/>
        <v>1.3885028502898535</v>
      </c>
      <c r="AN1411" s="258">
        <f t="shared" si="459"/>
        <v>0</v>
      </c>
      <c r="AO1411" s="236">
        <f t="shared" si="460"/>
        <v>4262.9836130667636</v>
      </c>
      <c r="AP1411" s="241">
        <f t="shared" si="461"/>
        <v>3.1864436319966841E-2</v>
      </c>
    </row>
    <row r="1412" spans="21:42">
      <c r="U1412" s="251">
        <v>1403</v>
      </c>
      <c r="V1412" s="252">
        <f t="shared" si="447"/>
        <v>0.53804633813587199</v>
      </c>
      <c r="W1412" s="252">
        <f t="shared" si="448"/>
        <v>1.2029990034218672E-4</v>
      </c>
      <c r="X1412" s="253">
        <f t="shared" si="449"/>
        <v>0</v>
      </c>
      <c r="Y1412" s="254">
        <f t="shared" si="462"/>
        <v>50436</v>
      </c>
      <c r="Z1412" s="255">
        <f t="shared" si="450"/>
        <v>8.0706950720380792</v>
      </c>
      <c r="AA1412" s="255">
        <f t="shared" si="451"/>
        <v>2.1653982061593611E-3</v>
      </c>
      <c r="AB1412" s="253">
        <f t="shared" si="452"/>
        <v>0</v>
      </c>
      <c r="AC1412" s="256">
        <f t="shared" si="444"/>
        <v>734.43325155546518</v>
      </c>
      <c r="AD1412" s="257">
        <f t="shared" si="445"/>
        <v>0.5283571623028841</v>
      </c>
      <c r="AE1412" s="258">
        <f t="shared" si="446"/>
        <v>0</v>
      </c>
      <c r="AF1412" s="236">
        <f t="shared" si="453"/>
        <v>734.96160871776806</v>
      </c>
      <c r="AG1412" s="237">
        <f t="shared" si="463"/>
        <v>4.5488742261420315E-2</v>
      </c>
      <c r="AH1412" s="254">
        <f t="shared" si="464"/>
        <v>41349</v>
      </c>
      <c r="AI1412" s="259">
        <f t="shared" si="454"/>
        <v>46.810031417820866</v>
      </c>
      <c r="AJ1412" s="259">
        <f t="shared" si="455"/>
        <v>5.6540953160827759E-3</v>
      </c>
      <c r="AK1412" s="253">
        <f t="shared" si="456"/>
        <v>0</v>
      </c>
      <c r="AL1412" s="256">
        <f t="shared" si="457"/>
        <v>4259.712859021698</v>
      </c>
      <c r="AM1412" s="257">
        <f t="shared" si="458"/>
        <v>1.3795992571241975</v>
      </c>
      <c r="AN1412" s="258">
        <f t="shared" si="459"/>
        <v>0</v>
      </c>
      <c r="AO1412" s="236">
        <f t="shared" si="460"/>
        <v>4261.0924582788221</v>
      </c>
      <c r="AP1412" s="241">
        <f t="shared" si="461"/>
        <v>3.1850300543998372E-2</v>
      </c>
    </row>
    <row r="1413" spans="21:42">
      <c r="U1413" s="251">
        <v>1404</v>
      </c>
      <c r="V1413" s="252">
        <f t="shared" si="447"/>
        <v>0.53780869510864671</v>
      </c>
      <c r="W1413" s="252">
        <f t="shared" si="448"/>
        <v>1.195284929444329E-4</v>
      </c>
      <c r="X1413" s="253">
        <f t="shared" si="449"/>
        <v>0</v>
      </c>
      <c r="Y1413" s="254">
        <f t="shared" si="462"/>
        <v>50443</v>
      </c>
      <c r="Z1413" s="255">
        <f t="shared" si="450"/>
        <v>8.067130426629701</v>
      </c>
      <c r="AA1413" s="255">
        <f t="shared" si="451"/>
        <v>2.1515128729997922E-3</v>
      </c>
      <c r="AB1413" s="253">
        <f t="shared" si="452"/>
        <v>0</v>
      </c>
      <c r="AC1413" s="256">
        <f t="shared" si="444"/>
        <v>734.10886882330271</v>
      </c>
      <c r="AD1413" s="257">
        <f t="shared" si="445"/>
        <v>0.52496914101194936</v>
      </c>
      <c r="AE1413" s="258">
        <f t="shared" si="446"/>
        <v>0</v>
      </c>
      <c r="AF1413" s="236">
        <f t="shared" si="453"/>
        <v>734.63383796431469</v>
      </c>
      <c r="AG1413" s="237">
        <f t="shared" si="463"/>
        <v>4.5468455651687487E-2</v>
      </c>
      <c r="AH1413" s="254">
        <f t="shared" si="464"/>
        <v>41356</v>
      </c>
      <c r="AI1413" s="259">
        <f t="shared" si="454"/>
        <v>46.789356474452262</v>
      </c>
      <c r="AJ1413" s="259">
        <f t="shared" si="455"/>
        <v>5.6178391683883461E-3</v>
      </c>
      <c r="AK1413" s="253">
        <f t="shared" si="456"/>
        <v>0</v>
      </c>
      <c r="AL1413" s="256">
        <f t="shared" si="457"/>
        <v>4257.8314391751555</v>
      </c>
      <c r="AM1413" s="257">
        <f t="shared" si="458"/>
        <v>1.3707527570867561</v>
      </c>
      <c r="AN1413" s="258">
        <f t="shared" si="459"/>
        <v>0</v>
      </c>
      <c r="AO1413" s="236">
        <f t="shared" si="460"/>
        <v>4259.2021919322424</v>
      </c>
      <c r="AP1413" s="241">
        <f t="shared" si="461"/>
        <v>3.1836171408844358E-2</v>
      </c>
    </row>
    <row r="1414" spans="21:42">
      <c r="U1414" s="251">
        <v>1405</v>
      </c>
      <c r="V1414" s="252">
        <f t="shared" si="447"/>
        <v>0.5375711570430286</v>
      </c>
      <c r="W1414" s="252">
        <f t="shared" si="448"/>
        <v>1.187620320958584E-4</v>
      </c>
      <c r="X1414" s="253">
        <f t="shared" si="449"/>
        <v>0</v>
      </c>
      <c r="Y1414" s="254">
        <f t="shared" si="462"/>
        <v>50450</v>
      </c>
      <c r="Z1414" s="255">
        <f t="shared" si="450"/>
        <v>8.0635673556454286</v>
      </c>
      <c r="AA1414" s="255">
        <f t="shared" si="451"/>
        <v>2.1377165777254513E-3</v>
      </c>
      <c r="AB1414" s="253">
        <f t="shared" si="452"/>
        <v>0</v>
      </c>
      <c r="AC1414" s="256">
        <f t="shared" si="444"/>
        <v>733.78462936373398</v>
      </c>
      <c r="AD1414" s="257">
        <f t="shared" si="445"/>
        <v>0.52160284496500997</v>
      </c>
      <c r="AE1414" s="258">
        <f t="shared" si="446"/>
        <v>0</v>
      </c>
      <c r="AF1414" s="236">
        <f t="shared" si="453"/>
        <v>734.30623220869904</v>
      </c>
      <c r="AG1414" s="237">
        <f t="shared" si="463"/>
        <v>4.5448179254112708E-2</v>
      </c>
      <c r="AH1414" s="254">
        <f t="shared" si="464"/>
        <v>41363</v>
      </c>
      <c r="AI1414" s="259">
        <f t="shared" si="454"/>
        <v>46.768690662743488</v>
      </c>
      <c r="AJ1414" s="259">
        <f t="shared" si="455"/>
        <v>5.581815508505345E-3</v>
      </c>
      <c r="AK1414" s="253">
        <f t="shared" si="456"/>
        <v>0</v>
      </c>
      <c r="AL1414" s="256">
        <f t="shared" si="457"/>
        <v>4255.9508503096567</v>
      </c>
      <c r="AM1414" s="257">
        <f t="shared" si="458"/>
        <v>1.361962984075304</v>
      </c>
      <c r="AN1414" s="258">
        <f t="shared" si="459"/>
        <v>0</v>
      </c>
      <c r="AO1414" s="236">
        <f t="shared" si="460"/>
        <v>4257.3128132937318</v>
      </c>
      <c r="AP1414" s="241">
        <f t="shared" si="461"/>
        <v>3.1822048909023667E-2</v>
      </c>
    </row>
    <row r="1415" spans="21:42">
      <c r="U1415" s="251">
        <v>1406</v>
      </c>
      <c r="V1415" s="252">
        <f t="shared" si="447"/>
        <v>0.53733372389265843</v>
      </c>
      <c r="W1415" s="252">
        <f t="shared" si="448"/>
        <v>1.1800048607736271E-4</v>
      </c>
      <c r="X1415" s="253">
        <f t="shared" si="449"/>
        <v>0</v>
      </c>
      <c r="Y1415" s="254">
        <f t="shared" si="462"/>
        <v>50457</v>
      </c>
      <c r="Z1415" s="255">
        <f t="shared" si="450"/>
        <v>8.0600058583898768</v>
      </c>
      <c r="AA1415" s="255">
        <f t="shared" si="451"/>
        <v>2.1240087493925286E-3</v>
      </c>
      <c r="AB1415" s="253">
        <f t="shared" si="452"/>
        <v>0</v>
      </c>
      <c r="AC1415" s="256">
        <f t="shared" si="444"/>
        <v>733.46053311347885</v>
      </c>
      <c r="AD1415" s="257">
        <f t="shared" si="445"/>
        <v>0.51825813485177696</v>
      </c>
      <c r="AE1415" s="258">
        <f t="shared" si="446"/>
        <v>0</v>
      </c>
      <c r="AF1415" s="236">
        <f t="shared" si="453"/>
        <v>733.97879124833059</v>
      </c>
      <c r="AG1415" s="237">
        <f t="shared" si="463"/>
        <v>4.5427913056157121E-2</v>
      </c>
      <c r="AH1415" s="254">
        <f t="shared" si="464"/>
        <v>41370</v>
      </c>
      <c r="AI1415" s="259">
        <f t="shared" si="454"/>
        <v>46.748033978661283</v>
      </c>
      <c r="AJ1415" s="259">
        <f t="shared" si="455"/>
        <v>5.5460228456360476E-3</v>
      </c>
      <c r="AK1415" s="253">
        <f t="shared" si="456"/>
        <v>0</v>
      </c>
      <c r="AL1415" s="256">
        <f t="shared" si="457"/>
        <v>4254.071092058176</v>
      </c>
      <c r="AM1415" s="257">
        <f t="shared" si="458"/>
        <v>1.3532295743351954</v>
      </c>
      <c r="AN1415" s="258">
        <f t="shared" si="459"/>
        <v>0</v>
      </c>
      <c r="AO1415" s="236">
        <f t="shared" si="460"/>
        <v>4255.4243216325112</v>
      </c>
      <c r="AP1415" s="241">
        <f t="shared" si="461"/>
        <v>3.180793303907397E-2</v>
      </c>
    </row>
    <row r="1416" spans="21:42">
      <c r="U1416" s="251">
        <v>1407</v>
      </c>
      <c r="V1416" s="252">
        <f t="shared" si="447"/>
        <v>0.5370963956111976</v>
      </c>
      <c r="W1416" s="252">
        <f t="shared" si="448"/>
        <v>1.1724382337323988E-4</v>
      </c>
      <c r="X1416" s="253">
        <f t="shared" si="449"/>
        <v>0</v>
      </c>
      <c r="Y1416" s="254">
        <f t="shared" si="462"/>
        <v>50464</v>
      </c>
      <c r="Z1416" s="255">
        <f t="shared" si="450"/>
        <v>8.0564459341679644</v>
      </c>
      <c r="AA1416" s="255">
        <f t="shared" si="451"/>
        <v>2.1103888207183179E-3</v>
      </c>
      <c r="AB1416" s="253">
        <f t="shared" si="452"/>
        <v>0</v>
      </c>
      <c r="AC1416" s="256">
        <f t="shared" si="444"/>
        <v>733.13658000928467</v>
      </c>
      <c r="AD1416" s="257">
        <f t="shared" si="445"/>
        <v>0.51493487225526946</v>
      </c>
      <c r="AE1416" s="258">
        <f t="shared" si="446"/>
        <v>0</v>
      </c>
      <c r="AF1416" s="236">
        <f t="shared" si="453"/>
        <v>733.65151488153992</v>
      </c>
      <c r="AG1416" s="237">
        <f t="shared" si="463"/>
        <v>4.5407657045338855E-2</v>
      </c>
      <c r="AH1416" s="254">
        <f t="shared" si="464"/>
        <v>41377</v>
      </c>
      <c r="AI1416" s="259">
        <f t="shared" si="454"/>
        <v>46.727386418174191</v>
      </c>
      <c r="AJ1416" s="259">
        <f t="shared" si="455"/>
        <v>5.5104596985422749E-3</v>
      </c>
      <c r="AK1416" s="253">
        <f t="shared" si="456"/>
        <v>0</v>
      </c>
      <c r="AL1416" s="256">
        <f t="shared" si="457"/>
        <v>4252.1921640538512</v>
      </c>
      <c r="AM1416" s="257">
        <f t="shared" si="458"/>
        <v>1.3445521664443152</v>
      </c>
      <c r="AN1416" s="258">
        <f t="shared" si="459"/>
        <v>0</v>
      </c>
      <c r="AO1416" s="236">
        <f t="shared" si="460"/>
        <v>4253.5367162202956</v>
      </c>
      <c r="AP1416" s="241">
        <f t="shared" si="461"/>
        <v>3.1793823793551564E-2</v>
      </c>
    </row>
    <row r="1417" spans="21:42">
      <c r="U1417" s="251">
        <v>1408</v>
      </c>
      <c r="V1417" s="252">
        <f t="shared" si="447"/>
        <v>0.5368591721523277</v>
      </c>
      <c r="W1417" s="252">
        <f t="shared" si="448"/>
        <v>1.1649201266987419E-4</v>
      </c>
      <c r="X1417" s="253">
        <f t="shared" si="449"/>
        <v>0</v>
      </c>
      <c r="Y1417" s="254">
        <f t="shared" si="462"/>
        <v>50471</v>
      </c>
      <c r="Z1417" s="255">
        <f t="shared" si="450"/>
        <v>8.0528875822849155</v>
      </c>
      <c r="AA1417" s="255">
        <f t="shared" si="451"/>
        <v>2.0968562280577353E-3</v>
      </c>
      <c r="AB1417" s="253">
        <f t="shared" si="452"/>
        <v>0</v>
      </c>
      <c r="AC1417" s="256">
        <f t="shared" ref="AC1417:AC1480" si="465">Z1417*10^15/10^6*10^(-6)*線量率定数</f>
        <v>732.81276998792737</v>
      </c>
      <c r="AD1417" s="257">
        <f t="shared" ref="AD1417:AD1480" si="466">AA1417*10^15/10^6*10^(-6)*線量率定数</f>
        <v>0.51163291964608737</v>
      </c>
      <c r="AE1417" s="258">
        <f t="shared" ref="AE1417:AE1480" si="467">AB1417*10^15/10^6*10^(-6)*線量率定数</f>
        <v>0</v>
      </c>
      <c r="AF1417" s="236">
        <f t="shared" si="453"/>
        <v>733.32440290757347</v>
      </c>
      <c r="AG1417" s="237">
        <f t="shared" si="463"/>
        <v>4.5387411209232745E-2</v>
      </c>
      <c r="AH1417" s="254">
        <f t="shared" si="464"/>
        <v>41384</v>
      </c>
      <c r="AI1417" s="259">
        <f t="shared" si="454"/>
        <v>46.706747977252512</v>
      </c>
      <c r="AJ1417" s="259">
        <f t="shared" si="455"/>
        <v>5.475124595484087E-3</v>
      </c>
      <c r="AK1417" s="253">
        <f t="shared" si="456"/>
        <v>0</v>
      </c>
      <c r="AL1417" s="256">
        <f t="shared" si="457"/>
        <v>4250.3140659299788</v>
      </c>
      <c r="AM1417" s="257">
        <f t="shared" si="458"/>
        <v>1.3359304012981172</v>
      </c>
      <c r="AN1417" s="258">
        <f t="shared" si="459"/>
        <v>0</v>
      </c>
      <c r="AO1417" s="236">
        <f t="shared" si="460"/>
        <v>4251.6499963312772</v>
      </c>
      <c r="AP1417" s="241">
        <f t="shared" si="461"/>
        <v>3.1779721167031261E-2</v>
      </c>
    </row>
    <row r="1418" spans="21:42">
      <c r="U1418" s="251">
        <v>1409</v>
      </c>
      <c r="V1418" s="252">
        <f t="shared" ref="V1418:V1481" si="468">2.71828^(-0.69315/Cs137半減期*(U1418*7/365.25))</f>
        <v>0.53662205346975123</v>
      </c>
      <c r="W1418" s="252">
        <f t="shared" ref="W1418:W1481" si="469">2.71828^(-0.69315/Cs134半減期*(U1418*7/365.25))</f>
        <v>1.1574502285444491E-4</v>
      </c>
      <c r="X1418" s="253">
        <f t="shared" ref="X1418:X1481" si="470">2.71828^(-0.69315/I131半減期*(U1418*7/365.25))</f>
        <v>0</v>
      </c>
      <c r="Y1418" s="254">
        <f t="shared" si="462"/>
        <v>50478</v>
      </c>
      <c r="Z1418" s="255">
        <f t="shared" ref="Z1418:Z1481" si="471">放出量_福一*V1418</f>
        <v>8.0493308020462688</v>
      </c>
      <c r="AA1418" s="255">
        <f t="shared" ref="AA1418:AA1481" si="472">放出量_福一*W1418</f>
        <v>2.0834104113800086E-3</v>
      </c>
      <c r="AB1418" s="253">
        <f t="shared" ref="AB1418:AB1481" si="473">放出量_福一*X1418</f>
        <v>0</v>
      </c>
      <c r="AC1418" s="256">
        <f t="shared" si="465"/>
        <v>732.48910298621047</v>
      </c>
      <c r="AD1418" s="257">
        <f t="shared" si="466"/>
        <v>0.50835214037672205</v>
      </c>
      <c r="AE1418" s="258">
        <f t="shared" si="467"/>
        <v>0</v>
      </c>
      <c r="AF1418" s="236">
        <f t="shared" ref="AF1418:AF1481" si="474">AC1418+AD1418+AE1418</f>
        <v>732.99745512658717</v>
      </c>
      <c r="AG1418" s="237">
        <f t="shared" si="463"/>
        <v>4.53671755354699E-2</v>
      </c>
      <c r="AH1418" s="254">
        <f t="shared" si="464"/>
        <v>41391</v>
      </c>
      <c r="AI1418" s="259">
        <f t="shared" ref="AI1418:AI1481" si="475">放出量_チェル*V1418</f>
        <v>46.686118651868355</v>
      </c>
      <c r="AJ1418" s="259">
        <f t="shared" ref="AJ1418:AJ1481" si="476">放出量_チェル*W1418</f>
        <v>5.4400160741589106E-3</v>
      </c>
      <c r="AK1418" s="253">
        <f t="shared" ref="AK1418:AK1481" si="477">放出量_チェル*X1418</f>
        <v>0</v>
      </c>
      <c r="AL1418" s="256">
        <f t="shared" ref="AL1418:AL1481" si="478">AI1418*10^15/10^6*10^(-6)*線量率定数2</f>
        <v>4248.4367973200197</v>
      </c>
      <c r="AM1418" s="257">
        <f t="shared" ref="AM1418:AM1481" si="479">AJ1418*10^15/10^6*10^(-6)*線量率定数2</f>
        <v>1.3273639220947737</v>
      </c>
      <c r="AN1418" s="258">
        <f t="shared" ref="AN1418:AN1481" si="480">AK1418*10^15/10^6*10^(-6)*線量率定数2</f>
        <v>0</v>
      </c>
      <c r="AO1418" s="236">
        <f t="shared" ref="AO1418:AO1481" si="481">AL1418+AM1418+AN1418</f>
        <v>4249.7641612421148</v>
      </c>
      <c r="AP1418" s="241">
        <f t="shared" ref="AP1418:AP1481" si="482">AO1418/133785</f>
        <v>3.1765625154106324E-2</v>
      </c>
    </row>
    <row r="1419" spans="21:42">
      <c r="U1419" s="251">
        <v>1410</v>
      </c>
      <c r="V1419" s="252">
        <f t="shared" si="468"/>
        <v>0.53638503951719041</v>
      </c>
      <c r="W1419" s="252">
        <f t="shared" si="469"/>
        <v>1.1500282301363783E-4</v>
      </c>
      <c r="X1419" s="253">
        <f t="shared" si="470"/>
        <v>0</v>
      </c>
      <c r="Y1419" s="254">
        <f t="shared" ref="Y1419:Y1482" si="483">Y1418+7</f>
        <v>50485</v>
      </c>
      <c r="Z1419" s="255">
        <f t="shared" si="471"/>
        <v>8.045775592757856</v>
      </c>
      <c r="AA1419" s="255">
        <f t="shared" si="472"/>
        <v>2.0700508142454809E-3</v>
      </c>
      <c r="AB1419" s="253">
        <f t="shared" si="473"/>
        <v>0</v>
      </c>
      <c r="AC1419" s="256">
        <f t="shared" si="465"/>
        <v>732.16557894096491</v>
      </c>
      <c r="AD1419" s="257">
        <f t="shared" si="466"/>
        <v>0.50509239867589739</v>
      </c>
      <c r="AE1419" s="258">
        <f t="shared" si="467"/>
        <v>0</v>
      </c>
      <c r="AF1419" s="236">
        <f t="shared" si="474"/>
        <v>732.67067133964076</v>
      </c>
      <c r="AG1419" s="237">
        <f t="shared" ref="AG1419:AG1482" si="484">AF1419/16157</f>
        <v>4.5346950011737372E-2</v>
      </c>
      <c r="AH1419" s="254">
        <f t="shared" ref="AH1419:AH1482" si="485">AH1418+7</f>
        <v>41398</v>
      </c>
      <c r="AI1419" s="259">
        <f t="shared" si="475"/>
        <v>46.665498437995566</v>
      </c>
      <c r="AJ1419" s="259">
        <f t="shared" si="476"/>
        <v>5.405132681640978E-3</v>
      </c>
      <c r="AK1419" s="253">
        <f t="shared" si="477"/>
        <v>0</v>
      </c>
      <c r="AL1419" s="256">
        <f t="shared" si="478"/>
        <v>4246.5603578575965</v>
      </c>
      <c r="AM1419" s="257">
        <f t="shared" si="479"/>
        <v>1.3188523743203986</v>
      </c>
      <c r="AN1419" s="258">
        <f t="shared" si="480"/>
        <v>0</v>
      </c>
      <c r="AO1419" s="236">
        <f t="shared" si="481"/>
        <v>4247.8792102319167</v>
      </c>
      <c r="AP1419" s="241">
        <f t="shared" si="482"/>
        <v>3.175153574938832E-2</v>
      </c>
    </row>
    <row r="1420" spans="21:42">
      <c r="U1420" s="251">
        <v>1411</v>
      </c>
      <c r="V1420" s="252">
        <f t="shared" si="468"/>
        <v>0.5361481302483887</v>
      </c>
      <c r="W1420" s="252">
        <f t="shared" si="469"/>
        <v>1.1426538243236573E-4</v>
      </c>
      <c r="X1420" s="253">
        <f t="shared" si="470"/>
        <v>0</v>
      </c>
      <c r="Y1420" s="254">
        <f t="shared" si="483"/>
        <v>50492</v>
      </c>
      <c r="Z1420" s="255">
        <f t="shared" si="471"/>
        <v>8.0422219537258304</v>
      </c>
      <c r="AA1420" s="255">
        <f t="shared" si="472"/>
        <v>2.0567768837825833E-3</v>
      </c>
      <c r="AB1420" s="253">
        <f t="shared" si="473"/>
        <v>0</v>
      </c>
      <c r="AC1420" s="256">
        <f t="shared" si="465"/>
        <v>731.84219778905049</v>
      </c>
      <c r="AD1420" s="257">
        <f t="shared" si="466"/>
        <v>0.50185355964295031</v>
      </c>
      <c r="AE1420" s="258">
        <f t="shared" si="467"/>
        <v>0</v>
      </c>
      <c r="AF1420" s="236">
        <f t="shared" si="474"/>
        <v>732.34405134869348</v>
      </c>
      <c r="AG1420" s="237">
        <f t="shared" si="484"/>
        <v>4.5326734625777895E-2</v>
      </c>
      <c r="AH1420" s="254">
        <f t="shared" si="485"/>
        <v>41405</v>
      </c>
      <c r="AI1420" s="259">
        <f t="shared" si="475"/>
        <v>46.644887331609816</v>
      </c>
      <c r="AJ1420" s="259">
        <f t="shared" si="476"/>
        <v>5.3704729743211891E-3</v>
      </c>
      <c r="AK1420" s="253">
        <f t="shared" si="477"/>
        <v>0</v>
      </c>
      <c r="AL1420" s="256">
        <f t="shared" si="478"/>
        <v>4244.6847471764931</v>
      </c>
      <c r="AM1420" s="257">
        <f t="shared" si="479"/>
        <v>1.3103954057343703</v>
      </c>
      <c r="AN1420" s="258">
        <f t="shared" si="480"/>
        <v>0</v>
      </c>
      <c r="AO1420" s="236">
        <f t="shared" si="481"/>
        <v>4245.9951425822273</v>
      </c>
      <c r="AP1420" s="241">
        <f t="shared" si="482"/>
        <v>3.1737452947507024E-2</v>
      </c>
    </row>
    <row r="1421" spans="21:42">
      <c r="U1421" s="251">
        <v>1412</v>
      </c>
      <c r="V1421" s="252">
        <f t="shared" si="468"/>
        <v>0.53591132561710952</v>
      </c>
      <c r="W1421" s="252">
        <f t="shared" si="469"/>
        <v>1.135326705924991E-4</v>
      </c>
      <c r="X1421" s="253">
        <f t="shared" si="470"/>
        <v>0</v>
      </c>
      <c r="Y1421" s="254">
        <f t="shared" si="483"/>
        <v>50499</v>
      </c>
      <c r="Z1421" s="255">
        <f t="shared" si="471"/>
        <v>8.0386698842566435</v>
      </c>
      <c r="AA1421" s="255">
        <f t="shared" si="472"/>
        <v>2.0435880706649837E-3</v>
      </c>
      <c r="AB1421" s="253">
        <f t="shared" si="473"/>
        <v>0</v>
      </c>
      <c r="AC1421" s="256">
        <f t="shared" si="465"/>
        <v>731.51895946735453</v>
      </c>
      <c r="AD1421" s="257">
        <f t="shared" si="466"/>
        <v>0.49863548924225604</v>
      </c>
      <c r="AE1421" s="258">
        <f t="shared" si="467"/>
        <v>0</v>
      </c>
      <c r="AF1421" s="236">
        <f t="shared" si="474"/>
        <v>732.01759495659678</v>
      </c>
      <c r="AG1421" s="237">
        <f t="shared" si="484"/>
        <v>4.5306529365389418E-2</v>
      </c>
      <c r="AH1421" s="254">
        <f t="shared" si="485"/>
        <v>41412</v>
      </c>
      <c r="AI1421" s="259">
        <f t="shared" si="475"/>
        <v>46.624285328688529</v>
      </c>
      <c r="AJ1421" s="259">
        <f t="shared" si="476"/>
        <v>5.3360355178474579E-3</v>
      </c>
      <c r="AK1421" s="253">
        <f t="shared" si="477"/>
        <v>0</v>
      </c>
      <c r="AL1421" s="256">
        <f t="shared" si="478"/>
        <v>4242.8099649106562</v>
      </c>
      <c r="AM1421" s="257">
        <f t="shared" si="479"/>
        <v>1.3019926663547796</v>
      </c>
      <c r="AN1421" s="258">
        <f t="shared" si="480"/>
        <v>0</v>
      </c>
      <c r="AO1421" s="236">
        <f t="shared" si="481"/>
        <v>4244.1119575770108</v>
      </c>
      <c r="AP1421" s="241">
        <f t="shared" si="482"/>
        <v>3.1723376743110293E-2</v>
      </c>
    </row>
    <row r="1422" spans="21:42">
      <c r="U1422" s="251">
        <v>1413</v>
      </c>
      <c r="V1422" s="252">
        <f t="shared" si="468"/>
        <v>0.53567462557713663</v>
      </c>
      <c r="W1422" s="252">
        <f t="shared" si="469"/>
        <v>1.1280465717160113E-4</v>
      </c>
      <c r="X1422" s="253">
        <f t="shared" si="470"/>
        <v>0</v>
      </c>
      <c r="Y1422" s="254">
        <f t="shared" si="483"/>
        <v>50506</v>
      </c>
      <c r="Z1422" s="255">
        <f t="shared" si="471"/>
        <v>8.0351193836570491</v>
      </c>
      <c r="AA1422" s="255">
        <f t="shared" si="472"/>
        <v>2.0304838290888202E-3</v>
      </c>
      <c r="AB1422" s="253">
        <f t="shared" si="473"/>
        <v>0</v>
      </c>
      <c r="AC1422" s="256">
        <f t="shared" si="465"/>
        <v>731.19586391279142</v>
      </c>
      <c r="AD1422" s="257">
        <f t="shared" si="466"/>
        <v>0.49543805429767207</v>
      </c>
      <c r="AE1422" s="258">
        <f t="shared" si="467"/>
        <v>0</v>
      </c>
      <c r="AF1422" s="236">
        <f t="shared" si="474"/>
        <v>731.69130196708909</v>
      </c>
      <c r="AG1422" s="237">
        <f t="shared" si="484"/>
        <v>4.5286334218424776E-2</v>
      </c>
      <c r="AH1422" s="254">
        <f t="shared" si="485"/>
        <v>41419</v>
      </c>
      <c r="AI1422" s="259">
        <f t="shared" si="475"/>
        <v>46.603692425210888</v>
      </c>
      <c r="AJ1422" s="259">
        <f t="shared" si="476"/>
        <v>5.3018188870652527E-3</v>
      </c>
      <c r="AK1422" s="253">
        <f t="shared" si="477"/>
        <v>0</v>
      </c>
      <c r="AL1422" s="256">
        <f t="shared" si="478"/>
        <v>4240.9360106941904</v>
      </c>
      <c r="AM1422" s="257">
        <f t="shared" si="479"/>
        <v>1.2936438084439217</v>
      </c>
      <c r="AN1422" s="258">
        <f t="shared" si="480"/>
        <v>0</v>
      </c>
      <c r="AO1422" s="236">
        <f t="shared" si="481"/>
        <v>4242.2296545026347</v>
      </c>
      <c r="AP1422" s="241">
        <f t="shared" si="482"/>
        <v>3.1709307130863958E-2</v>
      </c>
    </row>
    <row r="1423" spans="21:42">
      <c r="U1423" s="251">
        <v>1414</v>
      </c>
      <c r="V1423" s="252">
        <f t="shared" si="468"/>
        <v>0.53543803008227475</v>
      </c>
      <c r="W1423" s="252">
        <f t="shared" si="469"/>
        <v>1.1208131204167386E-4</v>
      </c>
      <c r="X1423" s="253">
        <f t="shared" si="470"/>
        <v>0</v>
      </c>
      <c r="Y1423" s="254">
        <f t="shared" si="483"/>
        <v>50513</v>
      </c>
      <c r="Z1423" s="255">
        <f t="shared" si="471"/>
        <v>8.0315704512341206</v>
      </c>
      <c r="AA1423" s="255">
        <f t="shared" si="472"/>
        <v>2.0174636167501294E-3</v>
      </c>
      <c r="AB1423" s="253">
        <f t="shared" si="473"/>
        <v>0</v>
      </c>
      <c r="AC1423" s="256">
        <f t="shared" si="465"/>
        <v>730.87291106230498</v>
      </c>
      <c r="AD1423" s="257">
        <f t="shared" si="466"/>
        <v>0.49226112248703158</v>
      </c>
      <c r="AE1423" s="258">
        <f t="shared" si="467"/>
        <v>0</v>
      </c>
      <c r="AF1423" s="236">
        <f t="shared" si="474"/>
        <v>731.36517218479196</v>
      </c>
      <c r="AG1423" s="237">
        <f t="shared" si="484"/>
        <v>4.5266149172791481E-2</v>
      </c>
      <c r="AH1423" s="254">
        <f t="shared" si="485"/>
        <v>41426</v>
      </c>
      <c r="AI1423" s="259">
        <f t="shared" si="475"/>
        <v>46.583108617157905</v>
      </c>
      <c r="AJ1423" s="259">
        <f t="shared" si="476"/>
        <v>5.2678216659586717E-3</v>
      </c>
      <c r="AK1423" s="253">
        <f t="shared" si="477"/>
        <v>0</v>
      </c>
      <c r="AL1423" s="256">
        <f t="shared" si="478"/>
        <v>4239.0628841613689</v>
      </c>
      <c r="AM1423" s="257">
        <f t="shared" si="479"/>
        <v>1.285348486493916</v>
      </c>
      <c r="AN1423" s="258">
        <f t="shared" si="480"/>
        <v>0</v>
      </c>
      <c r="AO1423" s="236">
        <f t="shared" si="481"/>
        <v>4240.3482326478625</v>
      </c>
      <c r="AP1423" s="241">
        <f t="shared" si="482"/>
        <v>3.1695244105451749E-2</v>
      </c>
    </row>
    <row r="1424" spans="21:42">
      <c r="U1424" s="251">
        <v>1415</v>
      </c>
      <c r="V1424" s="252">
        <f t="shared" si="468"/>
        <v>0.53520153908634838</v>
      </c>
      <c r="W1424" s="252">
        <f t="shared" si="469"/>
        <v>1.1136260526791121E-4</v>
      </c>
      <c r="X1424" s="253">
        <f t="shared" si="470"/>
        <v>0</v>
      </c>
      <c r="Y1424" s="254">
        <f t="shared" si="483"/>
        <v>50520</v>
      </c>
      <c r="Z1424" s="255">
        <f t="shared" si="471"/>
        <v>8.0280230862952262</v>
      </c>
      <c r="AA1424" s="255">
        <f t="shared" si="472"/>
        <v>2.0045268948224019E-3</v>
      </c>
      <c r="AB1424" s="253">
        <f t="shared" si="473"/>
        <v>0</v>
      </c>
      <c r="AC1424" s="256">
        <f t="shared" si="465"/>
        <v>730.55010085286551</v>
      </c>
      <c r="AD1424" s="257">
        <f t="shared" si="466"/>
        <v>0.48910456233666599</v>
      </c>
      <c r="AE1424" s="258">
        <f t="shared" si="467"/>
        <v>0</v>
      </c>
      <c r="AF1424" s="236">
        <f t="shared" si="474"/>
        <v>731.03920541520222</v>
      </c>
      <c r="AG1424" s="237">
        <f t="shared" si="484"/>
        <v>4.5245974216451212E-2</v>
      </c>
      <c r="AH1424" s="254">
        <f t="shared" si="485"/>
        <v>41433</v>
      </c>
      <c r="AI1424" s="259">
        <f t="shared" si="475"/>
        <v>46.562533900512307</v>
      </c>
      <c r="AJ1424" s="259">
        <f t="shared" si="476"/>
        <v>5.2340424475918268E-3</v>
      </c>
      <c r="AK1424" s="253">
        <f t="shared" si="477"/>
        <v>0</v>
      </c>
      <c r="AL1424" s="256">
        <f t="shared" si="478"/>
        <v>4237.1905849466193</v>
      </c>
      <c r="AM1424" s="257">
        <f t="shared" si="479"/>
        <v>1.2771063572124057</v>
      </c>
      <c r="AN1424" s="258">
        <f t="shared" si="480"/>
        <v>0</v>
      </c>
      <c r="AO1424" s="236">
        <f t="shared" si="481"/>
        <v>4238.467691303832</v>
      </c>
      <c r="AP1424" s="241">
        <f t="shared" si="482"/>
        <v>3.1681187661575155E-2</v>
      </c>
    </row>
    <row r="1425" spans="21:42">
      <c r="U1425" s="251">
        <v>1416</v>
      </c>
      <c r="V1425" s="252">
        <f t="shared" si="468"/>
        <v>0.53496515254320265</v>
      </c>
      <c r="W1425" s="252">
        <f t="shared" si="469"/>
        <v>1.1064850710746011E-4</v>
      </c>
      <c r="X1425" s="253">
        <f t="shared" si="470"/>
        <v>0</v>
      </c>
      <c r="Y1425" s="254">
        <f t="shared" si="483"/>
        <v>50527</v>
      </c>
      <c r="Z1425" s="255">
        <f t="shared" si="471"/>
        <v>8.0244772881480397</v>
      </c>
      <c r="AA1425" s="255">
        <f t="shared" si="472"/>
        <v>1.9916731279342819E-3</v>
      </c>
      <c r="AB1425" s="253">
        <f t="shared" si="473"/>
        <v>0</v>
      </c>
      <c r="AC1425" s="256">
        <f t="shared" si="465"/>
        <v>730.22743322147153</v>
      </c>
      <c r="AD1425" s="257">
        <f t="shared" si="466"/>
        <v>0.48596824321596477</v>
      </c>
      <c r="AE1425" s="258">
        <f t="shared" si="467"/>
        <v>0</v>
      </c>
      <c r="AF1425" s="236">
        <f t="shared" si="474"/>
        <v>730.71340146468754</v>
      </c>
      <c r="AG1425" s="237">
        <f t="shared" si="484"/>
        <v>4.5225809337419542E-2</v>
      </c>
      <c r="AH1425" s="254">
        <f t="shared" si="485"/>
        <v>41440</v>
      </c>
      <c r="AI1425" s="259">
        <f t="shared" si="475"/>
        <v>46.541968271258632</v>
      </c>
      <c r="AJ1425" s="259">
        <f t="shared" si="476"/>
        <v>5.2004798340506255E-3</v>
      </c>
      <c r="AK1425" s="253">
        <f t="shared" si="477"/>
        <v>0</v>
      </c>
      <c r="AL1425" s="256">
        <f t="shared" si="478"/>
        <v>4235.319112684535</v>
      </c>
      <c r="AM1425" s="257">
        <f t="shared" si="479"/>
        <v>1.2689170795083524</v>
      </c>
      <c r="AN1425" s="258">
        <f t="shared" si="480"/>
        <v>0</v>
      </c>
      <c r="AO1425" s="236">
        <f t="shared" si="481"/>
        <v>4236.5880297640433</v>
      </c>
      <c r="AP1425" s="241">
        <f t="shared" si="482"/>
        <v>3.1667137793953311E-2</v>
      </c>
    </row>
    <row r="1426" spans="21:42">
      <c r="U1426" s="251">
        <v>1417</v>
      </c>
      <c r="V1426" s="252">
        <f t="shared" si="468"/>
        <v>0.53472887040670325</v>
      </c>
      <c r="W1426" s="252">
        <f t="shared" si="469"/>
        <v>1.099389880081897E-4</v>
      </c>
      <c r="X1426" s="253">
        <f t="shared" si="470"/>
        <v>0</v>
      </c>
      <c r="Y1426" s="254">
        <f t="shared" si="483"/>
        <v>50534</v>
      </c>
      <c r="Z1426" s="255">
        <f t="shared" si="471"/>
        <v>8.0209330561005494</v>
      </c>
      <c r="AA1426" s="255">
        <f t="shared" si="472"/>
        <v>1.9789017841474145E-3</v>
      </c>
      <c r="AB1426" s="253">
        <f t="shared" si="473"/>
        <v>0</v>
      </c>
      <c r="AC1426" s="256">
        <f t="shared" si="465"/>
        <v>729.90490810514984</v>
      </c>
      <c r="AD1426" s="257">
        <f t="shared" si="466"/>
        <v>0.48285203533196913</v>
      </c>
      <c r="AE1426" s="258">
        <f t="shared" si="467"/>
        <v>0</v>
      </c>
      <c r="AF1426" s="236">
        <f t="shared" si="474"/>
        <v>730.38776014048176</v>
      </c>
      <c r="AG1426" s="237">
        <f t="shared" si="484"/>
        <v>4.5205654523765661E-2</v>
      </c>
      <c r="AH1426" s="254">
        <f t="shared" si="485"/>
        <v>41447</v>
      </c>
      <c r="AI1426" s="259">
        <f t="shared" si="475"/>
        <v>46.521411725383182</v>
      </c>
      <c r="AJ1426" s="259">
        <f t="shared" si="476"/>
        <v>5.1671324363849157E-3</v>
      </c>
      <c r="AK1426" s="253">
        <f t="shared" si="477"/>
        <v>0</v>
      </c>
      <c r="AL1426" s="256">
        <f t="shared" si="478"/>
        <v>4233.44846700987</v>
      </c>
      <c r="AM1426" s="257">
        <f t="shared" si="479"/>
        <v>1.2607803144779195</v>
      </c>
      <c r="AN1426" s="258">
        <f t="shared" si="480"/>
        <v>0</v>
      </c>
      <c r="AO1426" s="236">
        <f t="shared" si="481"/>
        <v>4234.7092473243483</v>
      </c>
      <c r="AP1426" s="241">
        <f t="shared" si="482"/>
        <v>3.1653094497322933E-2</v>
      </c>
    </row>
    <row r="1427" spans="21:42">
      <c r="U1427" s="251">
        <v>1418</v>
      </c>
      <c r="V1427" s="252">
        <f t="shared" si="468"/>
        <v>0.53449269263073618</v>
      </c>
      <c r="W1427" s="252">
        <f t="shared" si="469"/>
        <v>1.0923401860746802E-4</v>
      </c>
      <c r="X1427" s="253">
        <f t="shared" si="470"/>
        <v>0</v>
      </c>
      <c r="Y1427" s="254">
        <f t="shared" si="483"/>
        <v>50541</v>
      </c>
      <c r="Z1427" s="255">
        <f t="shared" si="471"/>
        <v>8.0173903894610419</v>
      </c>
      <c r="AA1427" s="255">
        <f t="shared" si="472"/>
        <v>1.9662123349344241E-3</v>
      </c>
      <c r="AB1427" s="253">
        <f t="shared" si="473"/>
        <v>0</v>
      </c>
      <c r="AC1427" s="256">
        <f t="shared" si="465"/>
        <v>729.58252544095478</v>
      </c>
      <c r="AD1427" s="257">
        <f t="shared" si="466"/>
        <v>0.47975580972399945</v>
      </c>
      <c r="AE1427" s="258">
        <f t="shared" si="467"/>
        <v>0</v>
      </c>
      <c r="AF1427" s="236">
        <f t="shared" si="474"/>
        <v>730.06228125067878</v>
      </c>
      <c r="AG1427" s="237">
        <f t="shared" si="484"/>
        <v>4.5185509763611978E-2</v>
      </c>
      <c r="AH1427" s="254">
        <f t="shared" si="485"/>
        <v>41454</v>
      </c>
      <c r="AI1427" s="259">
        <f t="shared" si="475"/>
        <v>46.500864258874046</v>
      </c>
      <c r="AJ1427" s="259">
        <f t="shared" si="476"/>
        <v>5.1339988745509966E-3</v>
      </c>
      <c r="AK1427" s="253">
        <f t="shared" si="477"/>
        <v>0</v>
      </c>
      <c r="AL1427" s="256">
        <f t="shared" si="478"/>
        <v>4231.5786475575378</v>
      </c>
      <c r="AM1427" s="257">
        <f t="shared" si="479"/>
        <v>1.2526957253904432</v>
      </c>
      <c r="AN1427" s="258">
        <f t="shared" si="480"/>
        <v>0</v>
      </c>
      <c r="AO1427" s="236">
        <f t="shared" si="481"/>
        <v>4232.8313432829282</v>
      </c>
      <c r="AP1427" s="241">
        <f t="shared" si="482"/>
        <v>3.1639057766438154E-2</v>
      </c>
    </row>
    <row r="1428" spans="21:42">
      <c r="U1428" s="251">
        <v>1419</v>
      </c>
      <c r="V1428" s="252">
        <f t="shared" si="468"/>
        <v>0.53425661916920753</v>
      </c>
      <c r="W1428" s="252">
        <f t="shared" si="469"/>
        <v>1.0853356973094782E-4</v>
      </c>
      <c r="X1428" s="253">
        <f t="shared" si="470"/>
        <v>0</v>
      </c>
      <c r="Y1428" s="254">
        <f t="shared" si="483"/>
        <v>50548</v>
      </c>
      <c r="Z1428" s="255">
        <f t="shared" si="471"/>
        <v>8.0138492875381129</v>
      </c>
      <c r="AA1428" s="255">
        <f t="shared" si="472"/>
        <v>1.9536042551570607E-3</v>
      </c>
      <c r="AB1428" s="253">
        <f t="shared" si="473"/>
        <v>0</v>
      </c>
      <c r="AC1428" s="256">
        <f t="shared" si="465"/>
        <v>729.26028516596818</v>
      </c>
      <c r="AD1428" s="257">
        <f t="shared" si="466"/>
        <v>0.47667943825832282</v>
      </c>
      <c r="AE1428" s="258">
        <f t="shared" si="467"/>
        <v>0</v>
      </c>
      <c r="AF1428" s="236">
        <f t="shared" si="474"/>
        <v>729.7369646042265</v>
      </c>
      <c r="AG1428" s="237">
        <f t="shared" si="484"/>
        <v>4.5165375045133779E-2</v>
      </c>
      <c r="AH1428" s="254">
        <f t="shared" si="485"/>
        <v>41461</v>
      </c>
      <c r="AI1428" s="259">
        <f t="shared" si="475"/>
        <v>46.480325867721056</v>
      </c>
      <c r="AJ1428" s="259">
        <f t="shared" si="476"/>
        <v>5.1010777773545478E-3</v>
      </c>
      <c r="AK1428" s="253">
        <f t="shared" si="477"/>
        <v>0</v>
      </c>
      <c r="AL1428" s="256">
        <f t="shared" si="478"/>
        <v>4229.7096539626154</v>
      </c>
      <c r="AM1428" s="257">
        <f t="shared" si="479"/>
        <v>1.2446629776745097</v>
      </c>
      <c r="AN1428" s="258">
        <f t="shared" si="480"/>
        <v>0</v>
      </c>
      <c r="AO1428" s="236">
        <f t="shared" si="481"/>
        <v>4230.9543169402896</v>
      </c>
      <c r="AP1428" s="241">
        <f t="shared" si="482"/>
        <v>3.1625027596070485E-2</v>
      </c>
    </row>
    <row r="1429" spans="21:42">
      <c r="U1429" s="251">
        <v>1420</v>
      </c>
      <c r="V1429" s="252">
        <f t="shared" si="468"/>
        <v>0.53402064997604382</v>
      </c>
      <c r="W1429" s="252">
        <f t="shared" si="469"/>
        <v>1.0783761239135786E-4</v>
      </c>
      <c r="X1429" s="253">
        <f t="shared" si="470"/>
        <v>0</v>
      </c>
      <c r="Y1429" s="254">
        <f t="shared" si="483"/>
        <v>50555</v>
      </c>
      <c r="Z1429" s="255">
        <f t="shared" si="471"/>
        <v>8.0103097496406566</v>
      </c>
      <c r="AA1429" s="255">
        <f t="shared" si="472"/>
        <v>1.9410770230444414E-3</v>
      </c>
      <c r="AB1429" s="253">
        <f t="shared" si="473"/>
        <v>0</v>
      </c>
      <c r="AC1429" s="256">
        <f t="shared" si="465"/>
        <v>728.93818721729974</v>
      </c>
      <c r="AD1429" s="257">
        <f t="shared" si="466"/>
        <v>0.47362279362284365</v>
      </c>
      <c r="AE1429" s="258">
        <f t="shared" si="467"/>
        <v>0</v>
      </c>
      <c r="AF1429" s="236">
        <f t="shared" si="474"/>
        <v>729.41181001092264</v>
      </c>
      <c r="AG1429" s="237">
        <f t="shared" si="484"/>
        <v>4.5145250356558933E-2</v>
      </c>
      <c r="AH1429" s="254">
        <f t="shared" si="485"/>
        <v>41468</v>
      </c>
      <c r="AI1429" s="259">
        <f t="shared" si="475"/>
        <v>46.459796547915815</v>
      </c>
      <c r="AJ1429" s="259">
        <f t="shared" si="476"/>
        <v>5.0683677823938188E-3</v>
      </c>
      <c r="AK1429" s="253">
        <f t="shared" si="477"/>
        <v>0</v>
      </c>
      <c r="AL1429" s="256">
        <f t="shared" si="478"/>
        <v>4227.8414858603392</v>
      </c>
      <c r="AM1429" s="257">
        <f t="shared" si="479"/>
        <v>1.2366817389040916</v>
      </c>
      <c r="AN1429" s="258">
        <f t="shared" si="480"/>
        <v>0</v>
      </c>
      <c r="AO1429" s="236">
        <f t="shared" si="481"/>
        <v>4229.078167599243</v>
      </c>
      <c r="AP1429" s="241">
        <f t="shared" si="482"/>
        <v>3.1611003981008655E-2</v>
      </c>
    </row>
    <row r="1430" spans="21:42">
      <c r="U1430" s="251">
        <v>1421</v>
      </c>
      <c r="V1430" s="252">
        <f t="shared" si="468"/>
        <v>0.53378478500519255</v>
      </c>
      <c r="W1430" s="252">
        <f t="shared" si="469"/>
        <v>1.0714611778730432E-4</v>
      </c>
      <c r="X1430" s="253">
        <f t="shared" si="470"/>
        <v>0</v>
      </c>
      <c r="Y1430" s="254">
        <f t="shared" si="483"/>
        <v>50562</v>
      </c>
      <c r="Z1430" s="255">
        <f t="shared" si="471"/>
        <v>8.0067717750778886</v>
      </c>
      <c r="AA1430" s="255">
        <f t="shared" si="472"/>
        <v>1.9286301201714778E-3</v>
      </c>
      <c r="AB1430" s="253">
        <f t="shared" si="473"/>
        <v>0</v>
      </c>
      <c r="AC1430" s="256">
        <f t="shared" si="465"/>
        <v>728.61623153208791</v>
      </c>
      <c r="AD1430" s="257">
        <f t="shared" si="466"/>
        <v>0.47058574932184055</v>
      </c>
      <c r="AE1430" s="258">
        <f t="shared" si="467"/>
        <v>0</v>
      </c>
      <c r="AF1430" s="236">
        <f t="shared" si="474"/>
        <v>729.08681728140971</v>
      </c>
      <c r="AG1430" s="237">
        <f t="shared" si="484"/>
        <v>4.5125135686167585E-2</v>
      </c>
      <c r="AH1430" s="254">
        <f t="shared" si="485"/>
        <v>41475</v>
      </c>
      <c r="AI1430" s="259">
        <f t="shared" si="475"/>
        <v>46.439276295451755</v>
      </c>
      <c r="AJ1430" s="259">
        <f t="shared" si="476"/>
        <v>5.0358675360033028E-3</v>
      </c>
      <c r="AK1430" s="253">
        <f t="shared" si="477"/>
        <v>0</v>
      </c>
      <c r="AL1430" s="256">
        <f t="shared" si="478"/>
        <v>4225.9741428861098</v>
      </c>
      <c r="AM1430" s="257">
        <f t="shared" si="479"/>
        <v>1.2287516787848058</v>
      </c>
      <c r="AN1430" s="258">
        <f t="shared" si="480"/>
        <v>0</v>
      </c>
      <c r="AO1430" s="236">
        <f t="shared" si="481"/>
        <v>4227.2028945648945</v>
      </c>
      <c r="AP1430" s="241">
        <f t="shared" si="482"/>
        <v>3.1596986916058563E-2</v>
      </c>
    </row>
    <row r="1431" spans="21:42">
      <c r="U1431" s="251">
        <v>1422</v>
      </c>
      <c r="V1431" s="252">
        <f t="shared" si="468"/>
        <v>0.53354902421062056</v>
      </c>
      <c r="W1431" s="252">
        <f t="shared" si="469"/>
        <v>1.0645905730207844E-4</v>
      </c>
      <c r="X1431" s="253">
        <f t="shared" si="470"/>
        <v>0</v>
      </c>
      <c r="Y1431" s="254">
        <f t="shared" si="483"/>
        <v>50569</v>
      </c>
      <c r="Z1431" s="255">
        <f t="shared" si="471"/>
        <v>8.0032353631593089</v>
      </c>
      <c r="AA1431" s="255">
        <f t="shared" si="472"/>
        <v>1.9162630314374118E-3</v>
      </c>
      <c r="AB1431" s="253">
        <f t="shared" si="473"/>
        <v>0</v>
      </c>
      <c r="AC1431" s="256">
        <f t="shared" si="465"/>
        <v>728.29441804749706</v>
      </c>
      <c r="AD1431" s="257">
        <f t="shared" si="466"/>
        <v>0.4675681796707285</v>
      </c>
      <c r="AE1431" s="258">
        <f t="shared" si="467"/>
        <v>0</v>
      </c>
      <c r="AF1431" s="236">
        <f t="shared" si="474"/>
        <v>728.76198622716777</v>
      </c>
      <c r="AG1431" s="237">
        <f t="shared" si="484"/>
        <v>4.5105031022291749E-2</v>
      </c>
      <c r="AH1431" s="254">
        <f t="shared" si="485"/>
        <v>41482</v>
      </c>
      <c r="AI1431" s="259">
        <f t="shared" si="475"/>
        <v>46.418765106323988</v>
      </c>
      <c r="AJ1431" s="259">
        <f t="shared" si="476"/>
        <v>5.0035756931976864E-3</v>
      </c>
      <c r="AK1431" s="253">
        <f t="shared" si="477"/>
        <v>0</v>
      </c>
      <c r="AL1431" s="256">
        <f t="shared" si="478"/>
        <v>4224.1076246754828</v>
      </c>
      <c r="AM1431" s="257">
        <f t="shared" si="479"/>
        <v>1.2208724691402353</v>
      </c>
      <c r="AN1431" s="258">
        <f t="shared" si="480"/>
        <v>0</v>
      </c>
      <c r="AO1431" s="236">
        <f t="shared" si="481"/>
        <v>4225.3284971446228</v>
      </c>
      <c r="AP1431" s="241">
        <f t="shared" si="482"/>
        <v>3.1582976396043072E-2</v>
      </c>
    </row>
    <row r="1432" spans="21:42">
      <c r="U1432" s="251">
        <v>1423</v>
      </c>
      <c r="V1432" s="252">
        <f t="shared" si="468"/>
        <v>0.53331336754631575</v>
      </c>
      <c r="W1432" s="252">
        <f t="shared" si="469"/>
        <v>1.057764025024724E-4</v>
      </c>
      <c r="X1432" s="253">
        <f t="shared" si="470"/>
        <v>0</v>
      </c>
      <c r="Y1432" s="254">
        <f t="shared" si="483"/>
        <v>50576</v>
      </c>
      <c r="Z1432" s="255">
        <f t="shared" si="471"/>
        <v>7.9997005131947363</v>
      </c>
      <c r="AA1432" s="255">
        <f t="shared" si="472"/>
        <v>1.9039752450445034E-3</v>
      </c>
      <c r="AB1432" s="253">
        <f t="shared" si="473"/>
        <v>0</v>
      </c>
      <c r="AC1432" s="256">
        <f t="shared" si="465"/>
        <v>727.9727467007209</v>
      </c>
      <c r="AD1432" s="257">
        <f t="shared" si="466"/>
        <v>0.4645699597908588</v>
      </c>
      <c r="AE1432" s="258">
        <f t="shared" si="467"/>
        <v>0</v>
      </c>
      <c r="AF1432" s="236">
        <f t="shared" si="474"/>
        <v>728.43731666051178</v>
      </c>
      <c r="AG1432" s="237">
        <f t="shared" si="484"/>
        <v>4.5084936353315085E-2</v>
      </c>
      <c r="AH1432" s="254">
        <f t="shared" si="485"/>
        <v>41489</v>
      </c>
      <c r="AI1432" s="259">
        <f t="shared" si="475"/>
        <v>46.398262976529473</v>
      </c>
      <c r="AJ1432" s="259">
        <f t="shared" si="476"/>
        <v>4.9714909176162029E-3</v>
      </c>
      <c r="AK1432" s="253">
        <f t="shared" si="477"/>
        <v>0</v>
      </c>
      <c r="AL1432" s="256">
        <f t="shared" si="478"/>
        <v>4222.241930864182</v>
      </c>
      <c r="AM1432" s="257">
        <f t="shared" si="479"/>
        <v>1.2130437838983534</v>
      </c>
      <c r="AN1432" s="258">
        <f t="shared" si="480"/>
        <v>0</v>
      </c>
      <c r="AO1432" s="236">
        <f t="shared" si="481"/>
        <v>4223.4549746480807</v>
      </c>
      <c r="AP1432" s="241">
        <f t="shared" si="482"/>
        <v>3.1568972415802074E-2</v>
      </c>
    </row>
    <row r="1433" spans="21:42">
      <c r="U1433" s="251">
        <v>1424</v>
      </c>
      <c r="V1433" s="252">
        <f t="shared" si="468"/>
        <v>0.53307781496628603</v>
      </c>
      <c r="W1433" s="252">
        <f t="shared" si="469"/>
        <v>1.0509812513760266E-4</v>
      </c>
      <c r="X1433" s="253">
        <f t="shared" si="470"/>
        <v>0</v>
      </c>
      <c r="Y1433" s="254">
        <f t="shared" si="483"/>
        <v>50583</v>
      </c>
      <c r="Z1433" s="255">
        <f t="shared" si="471"/>
        <v>7.9961672244942905</v>
      </c>
      <c r="AA1433" s="255">
        <f t="shared" si="472"/>
        <v>1.8917662524768478E-3</v>
      </c>
      <c r="AB1433" s="253">
        <f t="shared" si="473"/>
        <v>0</v>
      </c>
      <c r="AC1433" s="256">
        <f t="shared" si="465"/>
        <v>727.65121742898043</v>
      </c>
      <c r="AD1433" s="257">
        <f t="shared" si="466"/>
        <v>0.46159096560435087</v>
      </c>
      <c r="AE1433" s="258">
        <f t="shared" si="467"/>
        <v>0</v>
      </c>
      <c r="AF1433" s="236">
        <f t="shared" si="474"/>
        <v>728.11280839458482</v>
      </c>
      <c r="AG1433" s="237">
        <f t="shared" si="484"/>
        <v>4.5064851667672517E-2</v>
      </c>
      <c r="AH1433" s="254">
        <f t="shared" si="485"/>
        <v>41496</v>
      </c>
      <c r="AI1433" s="259">
        <f t="shared" si="475"/>
        <v>46.377769902066888</v>
      </c>
      <c r="AJ1433" s="259">
        <f t="shared" si="476"/>
        <v>4.9396118814673253E-3</v>
      </c>
      <c r="AK1433" s="253">
        <f t="shared" si="477"/>
        <v>0</v>
      </c>
      <c r="AL1433" s="256">
        <f t="shared" si="478"/>
        <v>4220.3770610880865</v>
      </c>
      <c r="AM1433" s="257">
        <f t="shared" si="479"/>
        <v>1.2052652990780273</v>
      </c>
      <c r="AN1433" s="258">
        <f t="shared" si="480"/>
        <v>0</v>
      </c>
      <c r="AO1433" s="236">
        <f t="shared" si="481"/>
        <v>4221.5823263871644</v>
      </c>
      <c r="AP1433" s="241">
        <f t="shared" si="482"/>
        <v>3.1554974970192204E-2</v>
      </c>
    </row>
    <row r="1434" spans="21:42">
      <c r="U1434" s="251">
        <v>1425</v>
      </c>
      <c r="V1434" s="252">
        <f t="shared" si="468"/>
        <v>0.53284236642455984</v>
      </c>
      <c r="W1434" s="252">
        <f t="shared" si="469"/>
        <v>1.0442419713774051E-4</v>
      </c>
      <c r="X1434" s="253">
        <f t="shared" si="470"/>
        <v>0</v>
      </c>
      <c r="Y1434" s="254">
        <f t="shared" si="483"/>
        <v>50590</v>
      </c>
      <c r="Z1434" s="255">
        <f t="shared" si="471"/>
        <v>7.9926354963683979</v>
      </c>
      <c r="AA1434" s="255">
        <f t="shared" si="472"/>
        <v>1.8796355484793292E-3</v>
      </c>
      <c r="AB1434" s="253">
        <f t="shared" si="473"/>
        <v>0</v>
      </c>
      <c r="AC1434" s="256">
        <f t="shared" si="465"/>
        <v>727.32983016952414</v>
      </c>
      <c r="AD1434" s="257">
        <f t="shared" si="466"/>
        <v>0.45863107382895629</v>
      </c>
      <c r="AE1434" s="258">
        <f t="shared" si="467"/>
        <v>0</v>
      </c>
      <c r="AF1434" s="236">
        <f t="shared" si="474"/>
        <v>727.78846124335314</v>
      </c>
      <c r="AG1434" s="237">
        <f t="shared" si="484"/>
        <v>4.5044776953849917E-2</v>
      </c>
      <c r="AH1434" s="254">
        <f t="shared" si="485"/>
        <v>41503</v>
      </c>
      <c r="AI1434" s="259">
        <f t="shared" si="475"/>
        <v>46.357285878936707</v>
      </c>
      <c r="AJ1434" s="259">
        <f t="shared" si="476"/>
        <v>4.9079372654738038E-3</v>
      </c>
      <c r="AK1434" s="253">
        <f t="shared" si="477"/>
        <v>0</v>
      </c>
      <c r="AL1434" s="256">
        <f t="shared" si="478"/>
        <v>4218.5130149832394</v>
      </c>
      <c r="AM1434" s="257">
        <f t="shared" si="479"/>
        <v>1.1975366927756079</v>
      </c>
      <c r="AN1434" s="258">
        <f t="shared" si="480"/>
        <v>0</v>
      </c>
      <c r="AO1434" s="236">
        <f t="shared" si="481"/>
        <v>4219.7105516760148</v>
      </c>
      <c r="AP1434" s="241">
        <f t="shared" si="482"/>
        <v>3.1540984054086889E-2</v>
      </c>
    </row>
    <row r="1435" spans="21:42">
      <c r="U1435" s="251">
        <v>1426</v>
      </c>
      <c r="V1435" s="252">
        <f t="shared" si="468"/>
        <v>0.5326070218751856</v>
      </c>
      <c r="W1435" s="252">
        <f t="shared" si="469"/>
        <v>1.0375459061315152E-4</v>
      </c>
      <c r="X1435" s="253">
        <f t="shared" si="470"/>
        <v>0</v>
      </c>
      <c r="Y1435" s="254">
        <f t="shared" si="483"/>
        <v>50597</v>
      </c>
      <c r="Z1435" s="255">
        <f t="shared" si="471"/>
        <v>7.989105328127784</v>
      </c>
      <c r="AA1435" s="255">
        <f t="shared" si="472"/>
        <v>1.8675826310367274E-3</v>
      </c>
      <c r="AB1435" s="253">
        <f t="shared" si="473"/>
        <v>0</v>
      </c>
      <c r="AC1435" s="256">
        <f t="shared" si="465"/>
        <v>727.00858485962829</v>
      </c>
      <c r="AD1435" s="257">
        <f t="shared" si="466"/>
        <v>0.45569016197296147</v>
      </c>
      <c r="AE1435" s="258">
        <f t="shared" si="467"/>
        <v>0</v>
      </c>
      <c r="AF1435" s="236">
        <f t="shared" si="474"/>
        <v>727.46427502160122</v>
      </c>
      <c r="AG1435" s="237">
        <f t="shared" si="484"/>
        <v>4.5024712200383808E-2</v>
      </c>
      <c r="AH1435" s="254">
        <f t="shared" si="485"/>
        <v>41510</v>
      </c>
      <c r="AI1435" s="259">
        <f t="shared" si="475"/>
        <v>46.336810903141149</v>
      </c>
      <c r="AJ1435" s="259">
        <f t="shared" si="476"/>
        <v>4.8764657588181212E-3</v>
      </c>
      <c r="AK1435" s="253">
        <f t="shared" si="477"/>
        <v>0</v>
      </c>
      <c r="AL1435" s="256">
        <f t="shared" si="478"/>
        <v>4216.6497921858445</v>
      </c>
      <c r="AM1435" s="257">
        <f t="shared" si="479"/>
        <v>1.1898576451516214</v>
      </c>
      <c r="AN1435" s="258">
        <f t="shared" si="480"/>
        <v>0</v>
      </c>
      <c r="AO1435" s="236">
        <f t="shared" si="481"/>
        <v>4217.8396498309958</v>
      </c>
      <c r="AP1435" s="241">
        <f t="shared" si="482"/>
        <v>3.1526999662376168E-2</v>
      </c>
    </row>
    <row r="1436" spans="21:42">
      <c r="U1436" s="251">
        <v>1427</v>
      </c>
      <c r="V1436" s="252">
        <f t="shared" si="468"/>
        <v>0.53237178127223239</v>
      </c>
      <c r="W1436" s="252">
        <f t="shared" si="469"/>
        <v>1.0308927785293942E-4</v>
      </c>
      <c r="X1436" s="253">
        <f t="shared" si="470"/>
        <v>0</v>
      </c>
      <c r="Y1436" s="254">
        <f t="shared" si="483"/>
        <v>50604</v>
      </c>
      <c r="Z1436" s="255">
        <f t="shared" si="471"/>
        <v>7.9855767190834861</v>
      </c>
      <c r="AA1436" s="255">
        <f t="shared" si="472"/>
        <v>1.8556070013529095E-3</v>
      </c>
      <c r="AB1436" s="253">
        <f t="shared" si="473"/>
        <v>0</v>
      </c>
      <c r="AC1436" s="256">
        <f t="shared" si="465"/>
        <v>726.68748143659707</v>
      </c>
      <c r="AD1436" s="257">
        <f t="shared" si="466"/>
        <v>0.45276810833010989</v>
      </c>
      <c r="AE1436" s="258">
        <f t="shared" si="467"/>
        <v>0</v>
      </c>
      <c r="AF1436" s="236">
        <f t="shared" si="474"/>
        <v>727.1402495449272</v>
      </c>
      <c r="AG1436" s="237">
        <f t="shared" si="484"/>
        <v>4.5004657395861063E-2</v>
      </c>
      <c r="AH1436" s="254">
        <f t="shared" si="485"/>
        <v>41517</v>
      </c>
      <c r="AI1436" s="259">
        <f t="shared" si="475"/>
        <v>46.31634497068422</v>
      </c>
      <c r="AJ1436" s="259">
        <f t="shared" si="476"/>
        <v>4.8451960590881523E-3</v>
      </c>
      <c r="AK1436" s="253">
        <f t="shared" si="477"/>
        <v>0</v>
      </c>
      <c r="AL1436" s="256">
        <f t="shared" si="478"/>
        <v>4214.7873923322641</v>
      </c>
      <c r="AM1436" s="257">
        <f t="shared" si="479"/>
        <v>1.1822278384175091</v>
      </c>
      <c r="AN1436" s="258">
        <f t="shared" si="480"/>
        <v>0</v>
      </c>
      <c r="AO1436" s="236">
        <f t="shared" si="481"/>
        <v>4215.969620170682</v>
      </c>
      <c r="AP1436" s="241">
        <f t="shared" si="482"/>
        <v>3.1513021789966601E-2</v>
      </c>
    </row>
    <row r="1437" spans="21:42">
      <c r="U1437" s="251">
        <v>1428</v>
      </c>
      <c r="V1437" s="252">
        <f t="shared" si="468"/>
        <v>0.53213664456978926</v>
      </c>
      <c r="W1437" s="252">
        <f t="shared" si="469"/>
        <v>1.0242823132390091E-4</v>
      </c>
      <c r="X1437" s="253">
        <f t="shared" si="470"/>
        <v>0</v>
      </c>
      <c r="Y1437" s="254">
        <f t="shared" si="483"/>
        <v>50611</v>
      </c>
      <c r="Z1437" s="255">
        <f t="shared" si="471"/>
        <v>7.9820496685468392</v>
      </c>
      <c r="AA1437" s="255">
        <f t="shared" si="472"/>
        <v>1.8437081638302164E-3</v>
      </c>
      <c r="AB1437" s="253">
        <f t="shared" si="473"/>
        <v>0</v>
      </c>
      <c r="AC1437" s="256">
        <f t="shared" si="465"/>
        <v>726.36651983776233</v>
      </c>
      <c r="AD1437" s="257">
        <f t="shared" si="466"/>
        <v>0.44986479197457274</v>
      </c>
      <c r="AE1437" s="258">
        <f t="shared" si="467"/>
        <v>0</v>
      </c>
      <c r="AF1437" s="236">
        <f t="shared" si="474"/>
        <v>726.81638462973694</v>
      </c>
      <c r="AG1437" s="237">
        <f t="shared" si="484"/>
        <v>4.4984612528918548E-2</v>
      </c>
      <c r="AH1437" s="254">
        <f t="shared" si="485"/>
        <v>41524</v>
      </c>
      <c r="AI1437" s="259">
        <f t="shared" si="475"/>
        <v>46.295888077571668</v>
      </c>
      <c r="AJ1437" s="259">
        <f t="shared" si="476"/>
        <v>4.8141268722233432E-3</v>
      </c>
      <c r="AK1437" s="253">
        <f t="shared" si="477"/>
        <v>0</v>
      </c>
      <c r="AL1437" s="256">
        <f t="shared" si="478"/>
        <v>4212.9258150590213</v>
      </c>
      <c r="AM1437" s="257">
        <f t="shared" si="479"/>
        <v>1.1746469568224955</v>
      </c>
      <c r="AN1437" s="258">
        <f t="shared" si="480"/>
        <v>0</v>
      </c>
      <c r="AO1437" s="236">
        <f t="shared" si="481"/>
        <v>4214.1004620158437</v>
      </c>
      <c r="AP1437" s="241">
        <f t="shared" si="482"/>
        <v>3.1499050431781167E-2</v>
      </c>
    </row>
    <row r="1438" spans="21:42">
      <c r="U1438" s="251">
        <v>1429</v>
      </c>
      <c r="V1438" s="252">
        <f t="shared" si="468"/>
        <v>0.53190161172196582</v>
      </c>
      <c r="W1438" s="252">
        <f t="shared" si="469"/>
        <v>1.0177142366938629E-4</v>
      </c>
      <c r="X1438" s="253">
        <f t="shared" si="470"/>
        <v>0</v>
      </c>
      <c r="Y1438" s="254">
        <f t="shared" si="483"/>
        <v>50618</v>
      </c>
      <c r="Z1438" s="255">
        <f t="shared" si="471"/>
        <v>7.9785241758294871</v>
      </c>
      <c r="AA1438" s="255">
        <f t="shared" si="472"/>
        <v>1.8318856260489532E-3</v>
      </c>
      <c r="AB1438" s="253">
        <f t="shared" si="473"/>
        <v>0</v>
      </c>
      <c r="AC1438" s="256">
        <f t="shared" si="465"/>
        <v>726.04570000048329</v>
      </c>
      <c r="AD1438" s="257">
        <f t="shared" si="466"/>
        <v>0.44698009275594447</v>
      </c>
      <c r="AE1438" s="258">
        <f t="shared" si="467"/>
        <v>0</v>
      </c>
      <c r="AF1438" s="236">
        <f t="shared" si="474"/>
        <v>726.49268009323919</v>
      </c>
      <c r="AG1438" s="237">
        <f t="shared" si="484"/>
        <v>4.4964577588242814E-2</v>
      </c>
      <c r="AH1438" s="254">
        <f t="shared" si="485"/>
        <v>41531</v>
      </c>
      <c r="AI1438" s="259">
        <f t="shared" si="475"/>
        <v>46.275440219811024</v>
      </c>
      <c r="AJ1438" s="259">
        <f t="shared" si="476"/>
        <v>4.7832569124611557E-3</v>
      </c>
      <c r="AK1438" s="253">
        <f t="shared" si="477"/>
        <v>0</v>
      </c>
      <c r="AL1438" s="256">
        <f t="shared" si="478"/>
        <v>4211.065060002803</v>
      </c>
      <c r="AM1438" s="257">
        <f t="shared" si="479"/>
        <v>1.1671146866405218</v>
      </c>
      <c r="AN1438" s="258">
        <f t="shared" si="480"/>
        <v>0</v>
      </c>
      <c r="AO1438" s="236">
        <f t="shared" si="481"/>
        <v>4212.2321746894431</v>
      </c>
      <c r="AP1438" s="241">
        <f t="shared" si="482"/>
        <v>3.1485085582759226E-2</v>
      </c>
    </row>
    <row r="1439" spans="21:42">
      <c r="U1439" s="251">
        <v>1430</v>
      </c>
      <c r="V1439" s="252">
        <f t="shared" si="468"/>
        <v>0.53166668268289163</v>
      </c>
      <c r="W1439" s="252">
        <f t="shared" si="469"/>
        <v>1.011188277081661E-4</v>
      </c>
      <c r="X1439" s="253">
        <f t="shared" si="470"/>
        <v>0</v>
      </c>
      <c r="Y1439" s="254">
        <f t="shared" si="483"/>
        <v>50625</v>
      </c>
      <c r="Z1439" s="255">
        <f t="shared" si="471"/>
        <v>7.9750002402433742</v>
      </c>
      <c r="AA1439" s="255">
        <f t="shared" si="472"/>
        <v>1.8201388987469898E-3</v>
      </c>
      <c r="AB1439" s="253">
        <f t="shared" si="473"/>
        <v>0</v>
      </c>
      <c r="AC1439" s="256">
        <f t="shared" si="465"/>
        <v>725.72502186214695</v>
      </c>
      <c r="AD1439" s="257">
        <f t="shared" si="466"/>
        <v>0.44411389129426543</v>
      </c>
      <c r="AE1439" s="258">
        <f t="shared" si="467"/>
        <v>0</v>
      </c>
      <c r="AF1439" s="236">
        <f t="shared" si="474"/>
        <v>726.1691357534412</v>
      </c>
      <c r="AG1439" s="237">
        <f t="shared" si="484"/>
        <v>4.4944552562569857E-2</v>
      </c>
      <c r="AH1439" s="254">
        <f t="shared" si="485"/>
        <v>41538</v>
      </c>
      <c r="AI1439" s="259">
        <f t="shared" si="475"/>
        <v>46.255001393411575</v>
      </c>
      <c r="AJ1439" s="259">
        <f t="shared" si="476"/>
        <v>4.7525849022838065E-3</v>
      </c>
      <c r="AK1439" s="253">
        <f t="shared" si="477"/>
        <v>0</v>
      </c>
      <c r="AL1439" s="256">
        <f t="shared" si="478"/>
        <v>4209.2051268004525</v>
      </c>
      <c r="AM1439" s="257">
        <f t="shared" si="479"/>
        <v>1.1596307161572488</v>
      </c>
      <c r="AN1439" s="258">
        <f t="shared" si="480"/>
        <v>0</v>
      </c>
      <c r="AO1439" s="236">
        <f t="shared" si="481"/>
        <v>4210.3647575166096</v>
      </c>
      <c r="AP1439" s="241">
        <f t="shared" si="482"/>
        <v>3.1471127237856333E-2</v>
      </c>
    </row>
    <row r="1440" spans="21:42">
      <c r="U1440" s="251">
        <v>1431</v>
      </c>
      <c r="V1440" s="252">
        <f t="shared" si="468"/>
        <v>0.53143185740671683</v>
      </c>
      <c r="W1440" s="252">
        <f t="shared" si="469"/>
        <v>1.0047041643330722E-4</v>
      </c>
      <c r="X1440" s="253">
        <f t="shared" si="470"/>
        <v>0</v>
      </c>
      <c r="Y1440" s="254">
        <f t="shared" si="483"/>
        <v>50632</v>
      </c>
      <c r="Z1440" s="255">
        <f t="shared" si="471"/>
        <v>7.9714778611007526</v>
      </c>
      <c r="AA1440" s="255">
        <f t="shared" si="472"/>
        <v>1.8084674957995299E-3</v>
      </c>
      <c r="AB1440" s="253">
        <f t="shared" si="473"/>
        <v>0</v>
      </c>
      <c r="AC1440" s="256">
        <f t="shared" si="465"/>
        <v>725.40448536016845</v>
      </c>
      <c r="AD1440" s="257">
        <f t="shared" si="466"/>
        <v>0.4412660689750853</v>
      </c>
      <c r="AE1440" s="258">
        <f t="shared" si="467"/>
        <v>0</v>
      </c>
      <c r="AF1440" s="236">
        <f t="shared" si="474"/>
        <v>725.84575142914355</v>
      </c>
      <c r="AG1440" s="237">
        <f t="shared" si="484"/>
        <v>4.4924537440684753E-2</v>
      </c>
      <c r="AH1440" s="254">
        <f t="shared" si="485"/>
        <v>41545</v>
      </c>
      <c r="AI1440" s="259">
        <f t="shared" si="475"/>
        <v>46.234571594384363</v>
      </c>
      <c r="AJ1440" s="259">
        <f t="shared" si="476"/>
        <v>4.7221095723654393E-3</v>
      </c>
      <c r="AK1440" s="253">
        <f t="shared" si="477"/>
        <v>0</v>
      </c>
      <c r="AL1440" s="256">
        <f t="shared" si="478"/>
        <v>4207.3460150889769</v>
      </c>
      <c r="AM1440" s="257">
        <f t="shared" si="479"/>
        <v>1.1521947356571671</v>
      </c>
      <c r="AN1440" s="258">
        <f t="shared" si="480"/>
        <v>0</v>
      </c>
      <c r="AO1440" s="236">
        <f t="shared" si="481"/>
        <v>4208.4982098246337</v>
      </c>
      <c r="AP1440" s="241">
        <f t="shared" si="482"/>
        <v>3.14571753920442E-2</v>
      </c>
    </row>
    <row r="1441" spans="21:42">
      <c r="U1441" s="251">
        <v>1432</v>
      </c>
      <c r="V1441" s="252">
        <f t="shared" si="468"/>
        <v>0.53119713584761175</v>
      </c>
      <c r="W1441" s="252">
        <f t="shared" si="469"/>
        <v>9.9826163011054961E-5</v>
      </c>
      <c r="X1441" s="253">
        <f t="shared" si="470"/>
        <v>0</v>
      </c>
      <c r="Y1441" s="254">
        <f t="shared" si="483"/>
        <v>50639</v>
      </c>
      <c r="Z1441" s="255">
        <f t="shared" si="471"/>
        <v>7.967957037714176</v>
      </c>
      <c r="AA1441" s="255">
        <f t="shared" si="472"/>
        <v>1.7968709341989893E-3</v>
      </c>
      <c r="AB1441" s="253">
        <f t="shared" si="473"/>
        <v>0</v>
      </c>
      <c r="AC1441" s="256">
        <f t="shared" si="465"/>
        <v>725.08409043198992</v>
      </c>
      <c r="AD1441" s="257">
        <f t="shared" si="466"/>
        <v>0.43843650794455336</v>
      </c>
      <c r="AE1441" s="258">
        <f t="shared" si="467"/>
        <v>0</v>
      </c>
      <c r="AF1441" s="236">
        <f t="shared" si="474"/>
        <v>725.52252693993444</v>
      </c>
      <c r="AG1441" s="237">
        <f t="shared" si="484"/>
        <v>4.4904532211421329E-2</v>
      </c>
      <c r="AH1441" s="254">
        <f t="shared" si="485"/>
        <v>41552</v>
      </c>
      <c r="AI1441" s="259">
        <f t="shared" si="475"/>
        <v>46.214150818742219</v>
      </c>
      <c r="AJ1441" s="259">
        <f t="shared" si="476"/>
        <v>4.6918296615195828E-3</v>
      </c>
      <c r="AK1441" s="253">
        <f t="shared" si="477"/>
        <v>0</v>
      </c>
      <c r="AL1441" s="256">
        <f t="shared" si="478"/>
        <v>4205.4877245055413</v>
      </c>
      <c r="AM1441" s="257">
        <f t="shared" si="479"/>
        <v>1.1448064374107783</v>
      </c>
      <c r="AN1441" s="258">
        <f t="shared" si="480"/>
        <v>0</v>
      </c>
      <c r="AO1441" s="236">
        <f t="shared" si="481"/>
        <v>4206.6325309429521</v>
      </c>
      <c r="AP1441" s="241">
        <f t="shared" si="482"/>
        <v>3.1443230040310591E-2</v>
      </c>
    </row>
    <row r="1442" spans="21:42">
      <c r="U1442" s="251">
        <v>1433</v>
      </c>
      <c r="V1442" s="252">
        <f t="shared" si="468"/>
        <v>0.53096251795976657</v>
      </c>
      <c r="W1442" s="252">
        <f t="shared" si="469"/>
        <v>9.9186040779722571E-5</v>
      </c>
      <c r="X1442" s="253">
        <f t="shared" si="470"/>
        <v>0</v>
      </c>
      <c r="Y1442" s="254">
        <f t="shared" si="483"/>
        <v>50646</v>
      </c>
      <c r="Z1442" s="255">
        <f t="shared" si="471"/>
        <v>7.9644377693964987</v>
      </c>
      <c r="AA1442" s="255">
        <f t="shared" si="472"/>
        <v>1.7853487340350064E-3</v>
      </c>
      <c r="AB1442" s="253">
        <f t="shared" si="473"/>
        <v>0</v>
      </c>
      <c r="AC1442" s="256">
        <f t="shared" si="465"/>
        <v>724.76383701508132</v>
      </c>
      <c r="AD1442" s="257">
        <f t="shared" si="466"/>
        <v>0.43562509110454151</v>
      </c>
      <c r="AE1442" s="258">
        <f t="shared" si="467"/>
        <v>0</v>
      </c>
      <c r="AF1442" s="236">
        <f t="shared" si="474"/>
        <v>725.19946210618582</v>
      </c>
      <c r="AG1442" s="237">
        <f t="shared" si="484"/>
        <v>4.4884536863661929E-2</v>
      </c>
      <c r="AH1442" s="254">
        <f t="shared" si="485"/>
        <v>41559</v>
      </c>
      <c r="AI1442" s="259">
        <f t="shared" si="475"/>
        <v>46.193739062499688</v>
      </c>
      <c r="AJ1442" s="259">
        <f t="shared" si="476"/>
        <v>4.6617439166469609E-3</v>
      </c>
      <c r="AK1442" s="253">
        <f t="shared" si="477"/>
        <v>0</v>
      </c>
      <c r="AL1442" s="256">
        <f t="shared" si="478"/>
        <v>4203.6302546874713</v>
      </c>
      <c r="AM1442" s="257">
        <f t="shared" si="479"/>
        <v>1.1374655156618583</v>
      </c>
      <c r="AN1442" s="258">
        <f t="shared" si="480"/>
        <v>0</v>
      </c>
      <c r="AO1442" s="236">
        <f t="shared" si="481"/>
        <v>4204.7677202031327</v>
      </c>
      <c r="AP1442" s="241">
        <f t="shared" si="482"/>
        <v>3.1429291177659177E-2</v>
      </c>
    </row>
    <row r="1443" spans="21:42">
      <c r="U1443" s="251">
        <v>1434</v>
      </c>
      <c r="V1443" s="252">
        <f t="shared" si="468"/>
        <v>0.53072800369739226</v>
      </c>
      <c r="W1443" s="252">
        <f t="shared" si="469"/>
        <v>9.8550023248587852E-5</v>
      </c>
      <c r="X1443" s="253">
        <f t="shared" si="470"/>
        <v>0</v>
      </c>
      <c r="Y1443" s="254">
        <f t="shared" si="483"/>
        <v>50653</v>
      </c>
      <c r="Z1443" s="255">
        <f t="shared" si="471"/>
        <v>7.9609200554608837</v>
      </c>
      <c r="AA1443" s="255">
        <f t="shared" si="472"/>
        <v>1.7739004184745813E-3</v>
      </c>
      <c r="AB1443" s="253">
        <f t="shared" si="473"/>
        <v>0</v>
      </c>
      <c r="AC1443" s="256">
        <f t="shared" si="465"/>
        <v>724.44372504694036</v>
      </c>
      <c r="AD1443" s="257">
        <f t="shared" si="466"/>
        <v>0.43283170210779781</v>
      </c>
      <c r="AE1443" s="258">
        <f t="shared" si="467"/>
        <v>0</v>
      </c>
      <c r="AF1443" s="236">
        <f t="shared" si="474"/>
        <v>724.87655674904818</v>
      </c>
      <c r="AG1443" s="237">
        <f t="shared" si="484"/>
        <v>4.4864551386337076E-2</v>
      </c>
      <c r="AH1443" s="254">
        <f t="shared" si="485"/>
        <v>41566</v>
      </c>
      <c r="AI1443" s="259">
        <f t="shared" si="475"/>
        <v>46.173336321673126</v>
      </c>
      <c r="AJ1443" s="259">
        <f t="shared" si="476"/>
        <v>4.6318510926836292E-3</v>
      </c>
      <c r="AK1443" s="253">
        <f t="shared" si="477"/>
        <v>0</v>
      </c>
      <c r="AL1443" s="256">
        <f t="shared" si="478"/>
        <v>4201.7736052722539</v>
      </c>
      <c r="AM1443" s="257">
        <f t="shared" si="479"/>
        <v>1.1301716666148054</v>
      </c>
      <c r="AN1443" s="258">
        <f t="shared" si="480"/>
        <v>0</v>
      </c>
      <c r="AO1443" s="236">
        <f t="shared" si="481"/>
        <v>4202.9037769388688</v>
      </c>
      <c r="AP1443" s="241">
        <f t="shared" si="482"/>
        <v>3.1415358799109533E-2</v>
      </c>
    </row>
    <row r="1444" spans="21:42">
      <c r="U1444" s="251">
        <v>1435</v>
      </c>
      <c r="V1444" s="252">
        <f t="shared" si="468"/>
        <v>0.53049359301471977</v>
      </c>
      <c r="W1444" s="252">
        <f t="shared" si="469"/>
        <v>9.7918084096796767E-5</v>
      </c>
      <c r="X1444" s="253">
        <f t="shared" si="470"/>
        <v>0</v>
      </c>
      <c r="Y1444" s="254">
        <f t="shared" si="483"/>
        <v>50660</v>
      </c>
      <c r="Z1444" s="255">
        <f t="shared" si="471"/>
        <v>7.9574038952207964</v>
      </c>
      <c r="AA1444" s="255">
        <f t="shared" si="472"/>
        <v>1.7625255137423419E-3</v>
      </c>
      <c r="AB1444" s="253">
        <f t="shared" si="473"/>
        <v>0</v>
      </c>
      <c r="AC1444" s="256">
        <f t="shared" si="465"/>
        <v>724.12375446509236</v>
      </c>
      <c r="AD1444" s="257">
        <f t="shared" si="466"/>
        <v>0.43005622535313143</v>
      </c>
      <c r="AE1444" s="258">
        <f t="shared" si="467"/>
        <v>0</v>
      </c>
      <c r="AF1444" s="236">
        <f t="shared" si="474"/>
        <v>724.55381069044552</v>
      </c>
      <c r="AG1444" s="237">
        <f t="shared" si="484"/>
        <v>4.4844575768425175E-2</v>
      </c>
      <c r="AH1444" s="254">
        <f t="shared" si="485"/>
        <v>41573</v>
      </c>
      <c r="AI1444" s="259">
        <f t="shared" si="475"/>
        <v>46.152942592280617</v>
      </c>
      <c r="AJ1444" s="259">
        <f t="shared" si="476"/>
        <v>4.602149952549448E-3</v>
      </c>
      <c r="AK1444" s="253">
        <f t="shared" si="477"/>
        <v>0</v>
      </c>
      <c r="AL1444" s="256">
        <f t="shared" si="478"/>
        <v>4199.9177758975356</v>
      </c>
      <c r="AM1444" s="257">
        <f t="shared" si="479"/>
        <v>1.1229245884220653</v>
      </c>
      <c r="AN1444" s="258">
        <f t="shared" si="480"/>
        <v>0</v>
      </c>
      <c r="AO1444" s="236">
        <f t="shared" si="481"/>
        <v>4201.040700485958</v>
      </c>
      <c r="AP1444" s="241">
        <f t="shared" si="482"/>
        <v>3.1401432899696963E-2</v>
      </c>
    </row>
    <row r="1445" spans="21:42">
      <c r="U1445" s="251">
        <v>1436</v>
      </c>
      <c r="V1445" s="252">
        <f t="shared" si="468"/>
        <v>0.53025928586600013</v>
      </c>
      <c r="W1445" s="252">
        <f t="shared" si="469"/>
        <v>9.7290197172274857E-5</v>
      </c>
      <c r="X1445" s="253">
        <f t="shared" si="470"/>
        <v>0</v>
      </c>
      <c r="Y1445" s="254">
        <f t="shared" si="483"/>
        <v>50667</v>
      </c>
      <c r="Z1445" s="255">
        <f t="shared" si="471"/>
        <v>7.9538892879900018</v>
      </c>
      <c r="AA1445" s="255">
        <f t="shared" si="472"/>
        <v>1.7512235491009475E-3</v>
      </c>
      <c r="AB1445" s="253">
        <f t="shared" si="473"/>
        <v>0</v>
      </c>
      <c r="AC1445" s="256">
        <f t="shared" si="465"/>
        <v>723.80392520709006</v>
      </c>
      <c r="AD1445" s="257">
        <f t="shared" si="466"/>
        <v>0.42729854598063122</v>
      </c>
      <c r="AE1445" s="258">
        <f t="shared" si="467"/>
        <v>0</v>
      </c>
      <c r="AF1445" s="236">
        <f t="shared" si="474"/>
        <v>724.23122375307071</v>
      </c>
      <c r="AG1445" s="237">
        <f t="shared" si="484"/>
        <v>4.48246099989522E-2</v>
      </c>
      <c r="AH1445" s="254">
        <f t="shared" si="485"/>
        <v>41580</v>
      </c>
      <c r="AI1445" s="259">
        <f t="shared" si="475"/>
        <v>46.132557870342012</v>
      </c>
      <c r="AJ1445" s="259">
        <f t="shared" si="476"/>
        <v>4.5726392670969182E-3</v>
      </c>
      <c r="AK1445" s="253">
        <f t="shared" si="477"/>
        <v>0</v>
      </c>
      <c r="AL1445" s="256">
        <f t="shared" si="478"/>
        <v>4198.0627662011238</v>
      </c>
      <c r="AM1445" s="257">
        <f t="shared" si="479"/>
        <v>1.1157239811716479</v>
      </c>
      <c r="AN1445" s="258">
        <f t="shared" si="480"/>
        <v>0</v>
      </c>
      <c r="AO1445" s="236">
        <f t="shared" si="481"/>
        <v>4199.1784901822957</v>
      </c>
      <c r="AP1445" s="241">
        <f t="shared" si="482"/>
        <v>3.1387513474472439E-2</v>
      </c>
    </row>
    <row r="1446" spans="21:42">
      <c r="U1446" s="251">
        <v>1437</v>
      </c>
      <c r="V1446" s="252">
        <f t="shared" si="468"/>
        <v>0.53002508220550493</v>
      </c>
      <c r="W1446" s="252">
        <f t="shared" si="469"/>
        <v>9.6666336490644009E-5</v>
      </c>
      <c r="X1446" s="253">
        <f t="shared" si="470"/>
        <v>0</v>
      </c>
      <c r="Y1446" s="254">
        <f t="shared" si="483"/>
        <v>50674</v>
      </c>
      <c r="Z1446" s="255">
        <f t="shared" si="471"/>
        <v>7.950376233082574</v>
      </c>
      <c r="AA1446" s="255">
        <f t="shared" si="472"/>
        <v>1.7399940568315921E-3</v>
      </c>
      <c r="AB1446" s="253">
        <f t="shared" si="473"/>
        <v>0</v>
      </c>
      <c r="AC1446" s="256">
        <f t="shared" si="465"/>
        <v>723.48423721051415</v>
      </c>
      <c r="AD1446" s="257">
        <f t="shared" si="466"/>
        <v>0.42455854986690844</v>
      </c>
      <c r="AE1446" s="258">
        <f t="shared" si="467"/>
        <v>0</v>
      </c>
      <c r="AF1446" s="236">
        <f t="shared" si="474"/>
        <v>723.90879576038105</v>
      </c>
      <c r="AG1446" s="237">
        <f t="shared" si="484"/>
        <v>4.480465406699146E-2</v>
      </c>
      <c r="AH1446" s="254">
        <f t="shared" si="485"/>
        <v>41587</v>
      </c>
      <c r="AI1446" s="259">
        <f t="shared" si="475"/>
        <v>46.112182151878926</v>
      </c>
      <c r="AJ1446" s="259">
        <f t="shared" si="476"/>
        <v>4.5433178150602683E-3</v>
      </c>
      <c r="AK1446" s="253">
        <f t="shared" si="477"/>
        <v>0</v>
      </c>
      <c r="AL1446" s="256">
        <f t="shared" si="478"/>
        <v>4196.2085758209823</v>
      </c>
      <c r="AM1446" s="257">
        <f t="shared" si="479"/>
        <v>1.1085695468747054</v>
      </c>
      <c r="AN1446" s="258">
        <f t="shared" si="480"/>
        <v>0</v>
      </c>
      <c r="AO1446" s="236">
        <f t="shared" si="481"/>
        <v>4197.3171453678569</v>
      </c>
      <c r="AP1446" s="241">
        <f t="shared" si="482"/>
        <v>3.1373600518502499E-2</v>
      </c>
    </row>
    <row r="1447" spans="21:42">
      <c r="U1447" s="251">
        <v>1438</v>
      </c>
      <c r="V1447" s="252">
        <f t="shared" si="468"/>
        <v>0.52979098198752539</v>
      </c>
      <c r="W1447" s="252">
        <f t="shared" si="469"/>
        <v>9.6046476234147083E-5</v>
      </c>
      <c r="X1447" s="253">
        <f t="shared" si="470"/>
        <v>0</v>
      </c>
      <c r="Y1447" s="254">
        <f t="shared" si="483"/>
        <v>50681</v>
      </c>
      <c r="Z1447" s="255">
        <f t="shared" si="471"/>
        <v>7.9468647298128809</v>
      </c>
      <c r="AA1447" s="255">
        <f t="shared" si="472"/>
        <v>1.7288365722146475E-3</v>
      </c>
      <c r="AB1447" s="253">
        <f t="shared" si="473"/>
        <v>0</v>
      </c>
      <c r="AC1447" s="256">
        <f t="shared" si="465"/>
        <v>723.16469041297216</v>
      </c>
      <c r="AD1447" s="257">
        <f t="shared" si="466"/>
        <v>0.42183612362037393</v>
      </c>
      <c r="AE1447" s="258">
        <f t="shared" si="467"/>
        <v>0</v>
      </c>
      <c r="AF1447" s="236">
        <f t="shared" si="474"/>
        <v>723.58652653659249</v>
      </c>
      <c r="AG1447" s="237">
        <f t="shared" si="484"/>
        <v>4.4784707961663207E-2</v>
      </c>
      <c r="AH1447" s="254">
        <f t="shared" si="485"/>
        <v>41594</v>
      </c>
      <c r="AI1447" s="259">
        <f t="shared" si="475"/>
        <v>46.091815432914707</v>
      </c>
      <c r="AJ1447" s="259">
        <f t="shared" si="476"/>
        <v>4.5141843830049126E-3</v>
      </c>
      <c r="AK1447" s="253">
        <f t="shared" si="477"/>
        <v>0</v>
      </c>
      <c r="AL1447" s="256">
        <f t="shared" si="478"/>
        <v>4194.3552043952377</v>
      </c>
      <c r="AM1447" s="257">
        <f t="shared" si="479"/>
        <v>1.1014609894531984</v>
      </c>
      <c r="AN1447" s="258">
        <f t="shared" si="480"/>
        <v>0</v>
      </c>
      <c r="AO1447" s="236">
        <f t="shared" si="481"/>
        <v>4195.4566653846905</v>
      </c>
      <c r="AP1447" s="241">
        <f t="shared" si="482"/>
        <v>3.135969402686916E-2</v>
      </c>
    </row>
    <row r="1448" spans="21:42">
      <c r="U1448" s="251">
        <v>1439</v>
      </c>
      <c r="V1448" s="252">
        <f t="shared" si="468"/>
        <v>0.52955698516637351</v>
      </c>
      <c r="W1448" s="252">
        <f t="shared" si="469"/>
        <v>9.543059075058094E-5</v>
      </c>
      <c r="X1448" s="253">
        <f t="shared" si="470"/>
        <v>0</v>
      </c>
      <c r="Y1448" s="254">
        <f t="shared" si="483"/>
        <v>50688</v>
      </c>
      <c r="Z1448" s="255">
        <f t="shared" si="471"/>
        <v>7.9433547774956024</v>
      </c>
      <c r="AA1448" s="255">
        <f t="shared" si="472"/>
        <v>1.7177506335104569E-3</v>
      </c>
      <c r="AB1448" s="253">
        <f t="shared" si="473"/>
        <v>0</v>
      </c>
      <c r="AC1448" s="256">
        <f t="shared" si="465"/>
        <v>722.8452847520997</v>
      </c>
      <c r="AD1448" s="257">
        <f t="shared" si="466"/>
        <v>0.41913115457655148</v>
      </c>
      <c r="AE1448" s="258">
        <f t="shared" si="467"/>
        <v>0</v>
      </c>
      <c r="AF1448" s="236">
        <f t="shared" si="474"/>
        <v>723.26441590667628</v>
      </c>
      <c r="AG1448" s="237">
        <f t="shared" si="484"/>
        <v>4.4764771672134447E-2</v>
      </c>
      <c r="AH1448" s="254">
        <f t="shared" si="485"/>
        <v>41601</v>
      </c>
      <c r="AI1448" s="259">
        <f t="shared" si="475"/>
        <v>46.071457709474494</v>
      </c>
      <c r="AJ1448" s="259">
        <f t="shared" si="476"/>
        <v>4.4852377652773038E-3</v>
      </c>
      <c r="AK1448" s="253">
        <f t="shared" si="477"/>
        <v>0</v>
      </c>
      <c r="AL1448" s="256">
        <f t="shared" si="478"/>
        <v>4192.5026515621794</v>
      </c>
      <c r="AM1448" s="257">
        <f t="shared" si="479"/>
        <v>1.094398014727662</v>
      </c>
      <c r="AN1448" s="258">
        <f t="shared" si="480"/>
        <v>0</v>
      </c>
      <c r="AO1448" s="236">
        <f t="shared" si="481"/>
        <v>4193.597049576907</v>
      </c>
      <c r="AP1448" s="241">
        <f t="shared" si="482"/>
        <v>3.1345793994669857E-2</v>
      </c>
    </row>
    <row r="1449" spans="21:42">
      <c r="U1449" s="251">
        <v>1440</v>
      </c>
      <c r="V1449" s="252">
        <f t="shared" si="468"/>
        <v>0.52932309169638125</v>
      </c>
      <c r="W1449" s="252">
        <f t="shared" si="469"/>
        <v>9.481865455223316E-5</v>
      </c>
      <c r="X1449" s="253">
        <f t="shared" si="470"/>
        <v>0</v>
      </c>
      <c r="Y1449" s="254">
        <f t="shared" si="483"/>
        <v>50695</v>
      </c>
      <c r="Z1449" s="255">
        <f t="shared" si="471"/>
        <v>7.9398463754457191</v>
      </c>
      <c r="AA1449" s="255">
        <f t="shared" si="472"/>
        <v>1.7067357819401969E-3</v>
      </c>
      <c r="AB1449" s="253">
        <f t="shared" si="473"/>
        <v>0</v>
      </c>
      <c r="AC1449" s="256">
        <f t="shared" si="465"/>
        <v>722.52602016556034</v>
      </c>
      <c r="AD1449" s="257">
        <f t="shared" si="466"/>
        <v>0.41644353079340801</v>
      </c>
      <c r="AE1449" s="258">
        <f t="shared" si="467"/>
        <v>0</v>
      </c>
      <c r="AF1449" s="236">
        <f t="shared" si="474"/>
        <v>722.9424636963538</v>
      </c>
      <c r="AG1449" s="237">
        <f t="shared" si="484"/>
        <v>4.4744845187618607E-2</v>
      </c>
      <c r="AH1449" s="254">
        <f t="shared" si="485"/>
        <v>41608</v>
      </c>
      <c r="AI1449" s="259">
        <f t="shared" si="475"/>
        <v>46.051108977585166</v>
      </c>
      <c r="AJ1449" s="259">
        <f t="shared" si="476"/>
        <v>4.4564767639549583E-3</v>
      </c>
      <c r="AK1449" s="253">
        <f t="shared" si="477"/>
        <v>0</v>
      </c>
      <c r="AL1449" s="256">
        <f t="shared" si="478"/>
        <v>4190.6509169602496</v>
      </c>
      <c r="AM1449" s="257">
        <f t="shared" si="479"/>
        <v>1.0873803304050096</v>
      </c>
      <c r="AN1449" s="258">
        <f t="shared" si="480"/>
        <v>0</v>
      </c>
      <c r="AO1449" s="236">
        <f t="shared" si="481"/>
        <v>4191.7382972906544</v>
      </c>
      <c r="AP1449" s="241">
        <f t="shared" si="482"/>
        <v>3.1331900417017264E-2</v>
      </c>
    </row>
    <row r="1450" spans="21:42">
      <c r="U1450" s="251">
        <v>1441</v>
      </c>
      <c r="V1450" s="252">
        <f t="shared" si="468"/>
        <v>0.5290893015319007</v>
      </c>
      <c r="W1450" s="252">
        <f t="shared" si="469"/>
        <v>9.421064231482811E-5</v>
      </c>
      <c r="X1450" s="253">
        <f t="shared" si="470"/>
        <v>0</v>
      </c>
      <c r="Y1450" s="254">
        <f t="shared" si="483"/>
        <v>50702</v>
      </c>
      <c r="Z1450" s="255">
        <f t="shared" si="471"/>
        <v>7.9363395229785105</v>
      </c>
      <c r="AA1450" s="255">
        <f t="shared" si="472"/>
        <v>1.695791561666906E-3</v>
      </c>
      <c r="AB1450" s="253">
        <f t="shared" si="473"/>
        <v>0</v>
      </c>
      <c r="AC1450" s="256">
        <f t="shared" si="465"/>
        <v>722.20689659104437</v>
      </c>
      <c r="AD1450" s="257">
        <f t="shared" si="466"/>
        <v>0.41377314104672508</v>
      </c>
      <c r="AE1450" s="258">
        <f t="shared" si="467"/>
        <v>0</v>
      </c>
      <c r="AF1450" s="236">
        <f t="shared" si="474"/>
        <v>722.62066973209107</v>
      </c>
      <c r="AG1450" s="237">
        <f t="shared" si="484"/>
        <v>4.4724928497375201E-2</v>
      </c>
      <c r="AH1450" s="254">
        <f t="shared" si="485"/>
        <v>41615</v>
      </c>
      <c r="AI1450" s="259">
        <f t="shared" si="475"/>
        <v>46.030769233275365</v>
      </c>
      <c r="AJ1450" s="259">
        <f t="shared" si="476"/>
        <v>4.427900188796921E-3</v>
      </c>
      <c r="AK1450" s="253">
        <f t="shared" si="477"/>
        <v>0</v>
      </c>
      <c r="AL1450" s="256">
        <f t="shared" si="478"/>
        <v>4188.8000002280578</v>
      </c>
      <c r="AM1450" s="257">
        <f t="shared" si="479"/>
        <v>1.0804076460664487</v>
      </c>
      <c r="AN1450" s="258">
        <f t="shared" si="480"/>
        <v>0</v>
      </c>
      <c r="AO1450" s="236">
        <f t="shared" si="481"/>
        <v>4189.8804078741241</v>
      </c>
      <c r="AP1450" s="241">
        <f t="shared" si="482"/>
        <v>3.1318013289039312E-2</v>
      </c>
    </row>
    <row r="1451" spans="21:42">
      <c r="U1451" s="251">
        <v>1442</v>
      </c>
      <c r="V1451" s="252">
        <f t="shared" si="468"/>
        <v>0.52885561462730402</v>
      </c>
      <c r="W1451" s="252">
        <f t="shared" si="469"/>
        <v>9.360652887647881E-5</v>
      </c>
      <c r="X1451" s="253">
        <f t="shared" si="470"/>
        <v>0</v>
      </c>
      <c r="Y1451" s="254">
        <f t="shared" si="483"/>
        <v>50709</v>
      </c>
      <c r="Z1451" s="255">
        <f t="shared" si="471"/>
        <v>7.9328342194095605</v>
      </c>
      <c r="AA1451" s="255">
        <f t="shared" si="472"/>
        <v>1.6849175197766186E-3</v>
      </c>
      <c r="AB1451" s="253">
        <f t="shared" si="473"/>
        <v>0</v>
      </c>
      <c r="AC1451" s="256">
        <f t="shared" si="465"/>
        <v>721.88791396626993</v>
      </c>
      <c r="AD1451" s="257">
        <f t="shared" si="466"/>
        <v>0.41111987482549489</v>
      </c>
      <c r="AE1451" s="258">
        <f t="shared" si="467"/>
        <v>0</v>
      </c>
      <c r="AF1451" s="236">
        <f t="shared" si="474"/>
        <v>722.29903384109548</v>
      </c>
      <c r="AG1451" s="237">
        <f t="shared" si="484"/>
        <v>4.4705021590709632E-2</v>
      </c>
      <c r="AH1451" s="254">
        <f t="shared" si="485"/>
        <v>41622</v>
      </c>
      <c r="AI1451" s="259">
        <f t="shared" si="475"/>
        <v>46.010438472575451</v>
      </c>
      <c r="AJ1451" s="259">
        <f t="shared" si="476"/>
        <v>4.3995068571945038E-3</v>
      </c>
      <c r="AK1451" s="253">
        <f t="shared" si="477"/>
        <v>0</v>
      </c>
      <c r="AL1451" s="256">
        <f t="shared" si="478"/>
        <v>4186.9499010043655</v>
      </c>
      <c r="AM1451" s="257">
        <f t="shared" si="479"/>
        <v>1.0734796731554588</v>
      </c>
      <c r="AN1451" s="258">
        <f t="shared" si="480"/>
        <v>0</v>
      </c>
      <c r="AO1451" s="236">
        <f t="shared" si="481"/>
        <v>4188.0233806775213</v>
      </c>
      <c r="AP1451" s="241">
        <f t="shared" si="482"/>
        <v>3.1304132605878998E-2</v>
      </c>
    </row>
    <row r="1452" spans="21:42">
      <c r="U1452" s="251">
        <v>1443</v>
      </c>
      <c r="V1452" s="252">
        <f t="shared" si="468"/>
        <v>0.52862203093698368</v>
      </c>
      <c r="W1452" s="252">
        <f t="shared" si="469"/>
        <v>9.300628923664555E-5</v>
      </c>
      <c r="X1452" s="253">
        <f t="shared" si="470"/>
        <v>0</v>
      </c>
      <c r="Y1452" s="254">
        <f t="shared" si="483"/>
        <v>50716</v>
      </c>
      <c r="Z1452" s="255">
        <f t="shared" si="471"/>
        <v>7.9293304640547548</v>
      </c>
      <c r="AA1452" s="255">
        <f t="shared" si="472"/>
        <v>1.6741132062596199E-3</v>
      </c>
      <c r="AB1452" s="253">
        <f t="shared" si="473"/>
        <v>0</v>
      </c>
      <c r="AC1452" s="256">
        <f t="shared" si="465"/>
        <v>721.56907222898269</v>
      </c>
      <c r="AD1452" s="257">
        <f t="shared" si="466"/>
        <v>0.4084836223273472</v>
      </c>
      <c r="AE1452" s="258">
        <f t="shared" si="467"/>
        <v>0</v>
      </c>
      <c r="AF1452" s="236">
        <f t="shared" si="474"/>
        <v>721.97755585131006</v>
      </c>
      <c r="AG1452" s="237">
        <f t="shared" si="484"/>
        <v>4.4685124456972834E-2</v>
      </c>
      <c r="AH1452" s="254">
        <f t="shared" si="485"/>
        <v>41629</v>
      </c>
      <c r="AI1452" s="259">
        <f t="shared" si="475"/>
        <v>45.990116691517578</v>
      </c>
      <c r="AJ1452" s="259">
        <f t="shared" si="476"/>
        <v>4.3712955941223406E-3</v>
      </c>
      <c r="AK1452" s="253">
        <f t="shared" si="477"/>
        <v>0</v>
      </c>
      <c r="AL1452" s="256">
        <f t="shared" si="478"/>
        <v>4185.1006189280997</v>
      </c>
      <c r="AM1452" s="257">
        <f t="shared" si="479"/>
        <v>1.0665961249658511</v>
      </c>
      <c r="AN1452" s="258">
        <f t="shared" si="480"/>
        <v>0</v>
      </c>
      <c r="AO1452" s="236">
        <f t="shared" si="481"/>
        <v>4186.1672150530658</v>
      </c>
      <c r="AP1452" s="241">
        <f t="shared" si="482"/>
        <v>3.1290258362694369E-2</v>
      </c>
    </row>
    <row r="1453" spans="21:42">
      <c r="U1453" s="251">
        <v>1444</v>
      </c>
      <c r="V1453" s="252">
        <f t="shared" si="468"/>
        <v>0.52838855041535226</v>
      </c>
      <c r="W1453" s="252">
        <f t="shared" si="469"/>
        <v>9.240989855510115E-5</v>
      </c>
      <c r="X1453" s="253">
        <f t="shared" si="470"/>
        <v>0</v>
      </c>
      <c r="Y1453" s="254">
        <f t="shared" si="483"/>
        <v>50723</v>
      </c>
      <c r="Z1453" s="255">
        <f t="shared" si="471"/>
        <v>7.9258282562302842</v>
      </c>
      <c r="AA1453" s="255">
        <f t="shared" si="472"/>
        <v>1.6633781739918206E-3</v>
      </c>
      <c r="AB1453" s="253">
        <f t="shared" si="473"/>
        <v>0</v>
      </c>
      <c r="AC1453" s="256">
        <f t="shared" si="465"/>
        <v>721.25037131695569</v>
      </c>
      <c r="AD1453" s="257">
        <f t="shared" si="466"/>
        <v>0.40586427445400419</v>
      </c>
      <c r="AE1453" s="258">
        <f t="shared" si="467"/>
        <v>0</v>
      </c>
      <c r="AF1453" s="236">
        <f t="shared" si="474"/>
        <v>721.65623559140965</v>
      </c>
      <c r="AG1453" s="237">
        <f t="shared" si="484"/>
        <v>4.4665237085561034E-2</v>
      </c>
      <c r="AH1453" s="254">
        <f t="shared" si="485"/>
        <v>41636</v>
      </c>
      <c r="AI1453" s="259">
        <f t="shared" si="475"/>
        <v>45.969803886135644</v>
      </c>
      <c r="AJ1453" s="259">
        <f t="shared" si="476"/>
        <v>4.3432652320897543E-3</v>
      </c>
      <c r="AK1453" s="253">
        <f t="shared" si="477"/>
        <v>0</v>
      </c>
      <c r="AL1453" s="256">
        <f t="shared" si="478"/>
        <v>4183.2521536383429</v>
      </c>
      <c r="AM1453" s="257">
        <f t="shared" si="479"/>
        <v>1.0597567166299</v>
      </c>
      <c r="AN1453" s="258">
        <f t="shared" si="480"/>
        <v>0</v>
      </c>
      <c r="AO1453" s="236">
        <f t="shared" si="481"/>
        <v>4184.3119103549725</v>
      </c>
      <c r="AP1453" s="241">
        <f t="shared" si="482"/>
        <v>3.127639055465839E-2</v>
      </c>
    </row>
    <row r="1454" spans="21:42">
      <c r="U1454" s="251">
        <v>1445</v>
      </c>
      <c r="V1454" s="252">
        <f t="shared" si="468"/>
        <v>0.52815517301684234</v>
      </c>
      <c r="W1454" s="252">
        <f t="shared" si="469"/>
        <v>9.1817332150903521E-5</v>
      </c>
      <c r="X1454" s="253">
        <f t="shared" si="470"/>
        <v>0</v>
      </c>
      <c r="Y1454" s="254">
        <f t="shared" si="483"/>
        <v>50730</v>
      </c>
      <c r="Z1454" s="255">
        <f t="shared" si="471"/>
        <v>7.9223275952526349</v>
      </c>
      <c r="AA1454" s="255">
        <f t="shared" si="472"/>
        <v>1.6527119787162633E-3</v>
      </c>
      <c r="AB1454" s="253">
        <f t="shared" si="473"/>
        <v>0</v>
      </c>
      <c r="AC1454" s="256">
        <f t="shared" si="465"/>
        <v>720.93181116798974</v>
      </c>
      <c r="AD1454" s="257">
        <f t="shared" si="466"/>
        <v>0.40326172280676814</v>
      </c>
      <c r="AE1454" s="258">
        <f t="shared" si="467"/>
        <v>0</v>
      </c>
      <c r="AF1454" s="236">
        <f t="shared" si="474"/>
        <v>721.33507289079648</v>
      </c>
      <c r="AG1454" s="237">
        <f t="shared" si="484"/>
        <v>4.4645359465915482E-2</v>
      </c>
      <c r="AH1454" s="254">
        <f t="shared" si="485"/>
        <v>41643</v>
      </c>
      <c r="AI1454" s="259">
        <f t="shared" si="475"/>
        <v>45.949500052465282</v>
      </c>
      <c r="AJ1454" s="259">
        <f t="shared" si="476"/>
        <v>4.3154146110924657E-3</v>
      </c>
      <c r="AK1454" s="253">
        <f t="shared" si="477"/>
        <v>0</v>
      </c>
      <c r="AL1454" s="256">
        <f t="shared" si="478"/>
        <v>4181.4045047743402</v>
      </c>
      <c r="AM1454" s="257">
        <f t="shared" si="479"/>
        <v>1.0529611651065618</v>
      </c>
      <c r="AN1454" s="258">
        <f t="shared" si="480"/>
        <v>0</v>
      </c>
      <c r="AO1454" s="236">
        <f t="shared" si="481"/>
        <v>4182.4574659394466</v>
      </c>
      <c r="AP1454" s="241">
        <f t="shared" si="482"/>
        <v>3.1262529176958903E-2</v>
      </c>
    </row>
    <row r="1455" spans="21:42">
      <c r="U1455" s="251">
        <v>1446</v>
      </c>
      <c r="V1455" s="252">
        <f t="shared" si="468"/>
        <v>0.52792189869590689</v>
      </c>
      <c r="W1455" s="252">
        <f t="shared" si="469"/>
        <v>9.1228565501373811E-5</v>
      </c>
      <c r="X1455" s="253">
        <f t="shared" si="470"/>
        <v>0</v>
      </c>
      <c r="Y1455" s="254">
        <f t="shared" si="483"/>
        <v>50737</v>
      </c>
      <c r="Z1455" s="255">
        <f t="shared" si="471"/>
        <v>7.9188284804386031</v>
      </c>
      <c r="AA1455" s="255">
        <f t="shared" si="472"/>
        <v>1.6421141790247287E-3</v>
      </c>
      <c r="AB1455" s="253">
        <f t="shared" si="473"/>
        <v>0</v>
      </c>
      <c r="AC1455" s="256">
        <f t="shared" si="465"/>
        <v>720.6133917199129</v>
      </c>
      <c r="AD1455" s="257">
        <f t="shared" si="466"/>
        <v>0.40067585968203379</v>
      </c>
      <c r="AE1455" s="258">
        <f t="shared" si="467"/>
        <v>0</v>
      </c>
      <c r="AF1455" s="236">
        <f t="shared" si="474"/>
        <v>721.01406757959489</v>
      </c>
      <c r="AG1455" s="237">
        <f t="shared" si="484"/>
        <v>4.4625491587522118E-2</v>
      </c>
      <c r="AH1455" s="254">
        <f t="shared" si="485"/>
        <v>41650</v>
      </c>
      <c r="AI1455" s="259">
        <f t="shared" si="475"/>
        <v>45.929205186543896</v>
      </c>
      <c r="AJ1455" s="259">
        <f t="shared" si="476"/>
        <v>4.2877425785645693E-3</v>
      </c>
      <c r="AK1455" s="253">
        <f t="shared" si="477"/>
        <v>0</v>
      </c>
      <c r="AL1455" s="256">
        <f t="shared" si="478"/>
        <v>4179.5576719754945</v>
      </c>
      <c r="AM1455" s="257">
        <f t="shared" si="479"/>
        <v>1.0462091891697549</v>
      </c>
      <c r="AN1455" s="258">
        <f t="shared" si="480"/>
        <v>0</v>
      </c>
      <c r="AO1455" s="236">
        <f t="shared" si="481"/>
        <v>4180.603881164664</v>
      </c>
      <c r="AP1455" s="241">
        <f t="shared" si="482"/>
        <v>3.1248674224798476E-2</v>
      </c>
    </row>
    <row r="1456" spans="21:42">
      <c r="U1456" s="251">
        <v>1447</v>
      </c>
      <c r="V1456" s="252">
        <f t="shared" si="468"/>
        <v>0.527688727407019</v>
      </c>
      <c r="W1456" s="252">
        <f t="shared" si="469"/>
        <v>9.0643574241081395E-5</v>
      </c>
      <c r="X1456" s="253">
        <f t="shared" si="470"/>
        <v>0</v>
      </c>
      <c r="Y1456" s="254">
        <f t="shared" si="483"/>
        <v>50744</v>
      </c>
      <c r="Z1456" s="255">
        <f t="shared" si="471"/>
        <v>7.9153309111052845</v>
      </c>
      <c r="AA1456" s="255">
        <f t="shared" si="472"/>
        <v>1.6315843363394651E-3</v>
      </c>
      <c r="AB1456" s="253">
        <f t="shared" si="473"/>
        <v>0</v>
      </c>
      <c r="AC1456" s="256">
        <f t="shared" si="465"/>
        <v>720.29511291058088</v>
      </c>
      <c r="AD1456" s="257">
        <f t="shared" si="466"/>
        <v>0.39810657806682948</v>
      </c>
      <c r="AE1456" s="258">
        <f t="shared" si="467"/>
        <v>0</v>
      </c>
      <c r="AF1456" s="236">
        <f t="shared" si="474"/>
        <v>720.69321948864774</v>
      </c>
      <c r="AG1456" s="237">
        <f t="shared" si="484"/>
        <v>4.4605633439911356E-2</v>
      </c>
      <c r="AH1456" s="254">
        <f t="shared" si="485"/>
        <v>41657</v>
      </c>
      <c r="AI1456" s="259">
        <f t="shared" si="475"/>
        <v>45.908919284410651</v>
      </c>
      <c r="AJ1456" s="259">
        <f t="shared" si="476"/>
        <v>4.2602479893308256E-3</v>
      </c>
      <c r="AK1456" s="253">
        <f t="shared" si="477"/>
        <v>0</v>
      </c>
      <c r="AL1456" s="256">
        <f t="shared" si="478"/>
        <v>4177.7116548813683</v>
      </c>
      <c r="AM1456" s="257">
        <f t="shared" si="479"/>
        <v>1.0395005093967213</v>
      </c>
      <c r="AN1456" s="258">
        <f t="shared" si="480"/>
        <v>0</v>
      </c>
      <c r="AO1456" s="236">
        <f t="shared" si="481"/>
        <v>4178.7511553907652</v>
      </c>
      <c r="AP1456" s="241">
        <f t="shared" si="482"/>
        <v>3.1234825693394367E-2</v>
      </c>
    </row>
    <row r="1457" spans="21:42">
      <c r="U1457" s="251">
        <v>1448</v>
      </c>
      <c r="V1457" s="252">
        <f t="shared" si="468"/>
        <v>0.52745565910467129</v>
      </c>
      <c r="W1457" s="252">
        <f t="shared" si="469"/>
        <v>9.0062334160835903E-5</v>
      </c>
      <c r="X1457" s="253">
        <f t="shared" si="470"/>
        <v>0</v>
      </c>
      <c r="Y1457" s="254">
        <f t="shared" si="483"/>
        <v>50751</v>
      </c>
      <c r="Z1457" s="255">
        <f t="shared" si="471"/>
        <v>7.9118348865700696</v>
      </c>
      <c r="AA1457" s="255">
        <f t="shared" si="472"/>
        <v>1.6211220148950461E-3</v>
      </c>
      <c r="AB1457" s="253">
        <f t="shared" si="473"/>
        <v>0</v>
      </c>
      <c r="AC1457" s="256">
        <f t="shared" si="465"/>
        <v>719.97697467787634</v>
      </c>
      <c r="AD1457" s="257">
        <f t="shared" si="466"/>
        <v>0.3955537716343912</v>
      </c>
      <c r="AE1457" s="258">
        <f t="shared" si="467"/>
        <v>0</v>
      </c>
      <c r="AF1457" s="236">
        <f t="shared" si="474"/>
        <v>720.3725284495107</v>
      </c>
      <c r="AG1457" s="237">
        <f t="shared" si="484"/>
        <v>4.4585785012657718E-2</v>
      </c>
      <c r="AH1457" s="254">
        <f t="shared" si="485"/>
        <v>41664</v>
      </c>
      <c r="AI1457" s="259">
        <f t="shared" si="475"/>
        <v>45.888642342106401</v>
      </c>
      <c r="AJ1457" s="259">
        <f t="shared" si="476"/>
        <v>4.2329297055592871E-3</v>
      </c>
      <c r="AK1457" s="253">
        <f t="shared" si="477"/>
        <v>0</v>
      </c>
      <c r="AL1457" s="256">
        <f t="shared" si="478"/>
        <v>4175.8664531316817</v>
      </c>
      <c r="AM1457" s="257">
        <f t="shared" si="479"/>
        <v>1.032834848156466</v>
      </c>
      <c r="AN1457" s="258">
        <f t="shared" si="480"/>
        <v>0</v>
      </c>
      <c r="AO1457" s="236">
        <f t="shared" si="481"/>
        <v>4176.8992879798379</v>
      </c>
      <c r="AP1457" s="241">
        <f t="shared" si="482"/>
        <v>3.1220983577978381E-2</v>
      </c>
    </row>
    <row r="1458" spans="21:42">
      <c r="U1458" s="251">
        <v>1449</v>
      </c>
      <c r="V1458" s="252">
        <f t="shared" si="468"/>
        <v>0.52722269374337727</v>
      </c>
      <c r="W1458" s="252">
        <f t="shared" si="469"/>
        <v>8.9484821206685253E-5</v>
      </c>
      <c r="X1458" s="253">
        <f t="shared" si="470"/>
        <v>0</v>
      </c>
      <c r="Y1458" s="254">
        <f t="shared" si="483"/>
        <v>50758</v>
      </c>
      <c r="Z1458" s="255">
        <f t="shared" si="471"/>
        <v>7.9083404061506588</v>
      </c>
      <c r="AA1458" s="255">
        <f t="shared" si="472"/>
        <v>1.6107267817203346E-3</v>
      </c>
      <c r="AB1458" s="253">
        <f t="shared" si="473"/>
        <v>0</v>
      </c>
      <c r="AC1458" s="256">
        <f t="shared" si="465"/>
        <v>719.65897695970989</v>
      </c>
      <c r="AD1458" s="257">
        <f t="shared" si="466"/>
        <v>0.39301733473976158</v>
      </c>
      <c r="AE1458" s="258">
        <f t="shared" si="467"/>
        <v>0</v>
      </c>
      <c r="AF1458" s="236">
        <f t="shared" si="474"/>
        <v>720.05199429444963</v>
      </c>
      <c r="AG1458" s="237">
        <f t="shared" si="484"/>
        <v>4.4565946295379688E-2</v>
      </c>
      <c r="AH1458" s="254">
        <f t="shared" si="485"/>
        <v>41671</v>
      </c>
      <c r="AI1458" s="259">
        <f t="shared" si="475"/>
        <v>45.868374355673822</v>
      </c>
      <c r="AJ1458" s="259">
        <f t="shared" si="476"/>
        <v>4.2057865967142071E-3</v>
      </c>
      <c r="AK1458" s="253">
        <f t="shared" si="477"/>
        <v>0</v>
      </c>
      <c r="AL1458" s="256">
        <f t="shared" si="478"/>
        <v>4174.0220663663176</v>
      </c>
      <c r="AM1458" s="257">
        <f t="shared" si="479"/>
        <v>1.0262119295982663</v>
      </c>
      <c r="AN1458" s="258">
        <f t="shared" si="480"/>
        <v>0</v>
      </c>
      <c r="AO1458" s="236">
        <f t="shared" si="481"/>
        <v>4175.0482782959161</v>
      </c>
      <c r="AP1458" s="241">
        <f t="shared" si="482"/>
        <v>3.1207147873796883E-2</v>
      </c>
    </row>
    <row r="1459" spans="21:42">
      <c r="U1459" s="251">
        <v>1450</v>
      </c>
      <c r="V1459" s="252">
        <f t="shared" si="468"/>
        <v>0.52698983127767018</v>
      </c>
      <c r="W1459" s="252">
        <f t="shared" si="469"/>
        <v>8.8911011478920194E-5</v>
      </c>
      <c r="X1459" s="253">
        <f t="shared" si="470"/>
        <v>0</v>
      </c>
      <c r="Y1459" s="254">
        <f t="shared" si="483"/>
        <v>50765</v>
      </c>
      <c r="Z1459" s="255">
        <f t="shared" si="471"/>
        <v>7.9048474691650528</v>
      </c>
      <c r="AA1459" s="255">
        <f t="shared" si="472"/>
        <v>1.6003982066205634E-3</v>
      </c>
      <c r="AB1459" s="253">
        <f t="shared" si="473"/>
        <v>0</v>
      </c>
      <c r="AC1459" s="256">
        <f t="shared" si="465"/>
        <v>719.34111969401977</v>
      </c>
      <c r="AD1459" s="257">
        <f t="shared" si="466"/>
        <v>0.39049716241541749</v>
      </c>
      <c r="AE1459" s="258">
        <f t="shared" si="467"/>
        <v>0</v>
      </c>
      <c r="AF1459" s="236">
        <f t="shared" si="474"/>
        <v>719.73161685643515</v>
      </c>
      <c r="AG1459" s="237">
        <f t="shared" si="484"/>
        <v>4.4546117277739376E-2</v>
      </c>
      <c r="AH1459" s="254">
        <f t="shared" si="485"/>
        <v>41678</v>
      </c>
      <c r="AI1459" s="259">
        <f t="shared" si="475"/>
        <v>45.848115321157309</v>
      </c>
      <c r="AJ1459" s="259">
        <f t="shared" si="476"/>
        <v>4.1788175395092494E-3</v>
      </c>
      <c r="AK1459" s="253">
        <f t="shared" si="477"/>
        <v>0</v>
      </c>
      <c r="AL1459" s="256">
        <f t="shared" si="478"/>
        <v>4172.1784942253153</v>
      </c>
      <c r="AM1459" s="257">
        <f t="shared" si="479"/>
        <v>1.0196314796402568</v>
      </c>
      <c r="AN1459" s="258">
        <f t="shared" si="480"/>
        <v>0</v>
      </c>
      <c r="AO1459" s="236">
        <f t="shared" si="481"/>
        <v>4173.1981257049556</v>
      </c>
      <c r="AP1459" s="241">
        <f t="shared" si="482"/>
        <v>3.1193318576110591E-2</v>
      </c>
    </row>
    <row r="1460" spans="21:42">
      <c r="U1460" s="251">
        <v>1451</v>
      </c>
      <c r="V1460" s="252">
        <f t="shared" si="468"/>
        <v>0.52675707166210306</v>
      </c>
      <c r="W1460" s="252">
        <f t="shared" si="469"/>
        <v>8.8340881231085212E-5</v>
      </c>
      <c r="X1460" s="253">
        <f t="shared" si="470"/>
        <v>0</v>
      </c>
      <c r="Y1460" s="254">
        <f t="shared" si="483"/>
        <v>50772</v>
      </c>
      <c r="Z1460" s="255">
        <f t="shared" si="471"/>
        <v>7.9013560749315461</v>
      </c>
      <c r="AA1460" s="255">
        <f t="shared" si="472"/>
        <v>1.5901358621595338E-3</v>
      </c>
      <c r="AB1460" s="253">
        <f t="shared" si="473"/>
        <v>0</v>
      </c>
      <c r="AC1460" s="256">
        <f t="shared" si="465"/>
        <v>719.02340281877059</v>
      </c>
      <c r="AD1460" s="257">
        <f t="shared" si="466"/>
        <v>0.38799315036692622</v>
      </c>
      <c r="AE1460" s="258">
        <f t="shared" si="467"/>
        <v>0</v>
      </c>
      <c r="AF1460" s="236">
        <f t="shared" si="474"/>
        <v>719.41139596913752</v>
      </c>
      <c r="AG1460" s="237">
        <f t="shared" si="484"/>
        <v>4.4526297949442191E-2</v>
      </c>
      <c r="AH1460" s="254">
        <f t="shared" si="485"/>
        <v>41685</v>
      </c>
      <c r="AI1460" s="259">
        <f t="shared" si="475"/>
        <v>45.827865234602967</v>
      </c>
      <c r="AJ1460" s="259">
        <f t="shared" si="476"/>
        <v>4.152021417861005E-3</v>
      </c>
      <c r="AK1460" s="253">
        <f t="shared" si="477"/>
        <v>0</v>
      </c>
      <c r="AL1460" s="256">
        <f t="shared" si="478"/>
        <v>4170.3357363488694</v>
      </c>
      <c r="AM1460" s="257">
        <f t="shared" si="479"/>
        <v>1.0130932259580852</v>
      </c>
      <c r="AN1460" s="258">
        <f t="shared" si="480"/>
        <v>0</v>
      </c>
      <c r="AO1460" s="236">
        <f t="shared" si="481"/>
        <v>4171.3488295748275</v>
      </c>
      <c r="AP1460" s="241">
        <f t="shared" si="482"/>
        <v>3.1179495680194548E-2</v>
      </c>
    </row>
    <row r="1461" spans="21:42">
      <c r="U1461" s="251">
        <v>1452</v>
      </c>
      <c r="V1461" s="252">
        <f t="shared" si="468"/>
        <v>0.52652441485124957</v>
      </c>
      <c r="W1461" s="252">
        <f t="shared" si="469"/>
        <v>8.7774406868995733E-5</v>
      </c>
      <c r="X1461" s="253">
        <f t="shared" si="470"/>
        <v>0</v>
      </c>
      <c r="Y1461" s="254">
        <f t="shared" si="483"/>
        <v>50779</v>
      </c>
      <c r="Z1461" s="255">
        <f t="shared" si="471"/>
        <v>7.8978662227687435</v>
      </c>
      <c r="AA1461" s="255">
        <f t="shared" si="472"/>
        <v>1.5799393236419232E-3</v>
      </c>
      <c r="AB1461" s="253">
        <f t="shared" si="473"/>
        <v>0</v>
      </c>
      <c r="AC1461" s="256">
        <f t="shared" si="465"/>
        <v>718.70582627195563</v>
      </c>
      <c r="AD1461" s="257">
        <f t="shared" si="466"/>
        <v>0.38550519496862923</v>
      </c>
      <c r="AE1461" s="258">
        <f t="shared" si="467"/>
        <v>0</v>
      </c>
      <c r="AF1461" s="236">
        <f t="shared" si="474"/>
        <v>719.0913314669242</v>
      </c>
      <c r="AG1461" s="237">
        <f t="shared" si="484"/>
        <v>4.4506488300236693E-2</v>
      </c>
      <c r="AH1461" s="254">
        <f t="shared" si="485"/>
        <v>41692</v>
      </c>
      <c r="AI1461" s="259">
        <f t="shared" si="475"/>
        <v>45.80762409205871</v>
      </c>
      <c r="AJ1461" s="259">
        <f t="shared" si="476"/>
        <v>4.1253971228427996E-3</v>
      </c>
      <c r="AK1461" s="253">
        <f t="shared" si="477"/>
        <v>0</v>
      </c>
      <c r="AL1461" s="256">
        <f t="shared" si="478"/>
        <v>4168.4937923773423</v>
      </c>
      <c r="AM1461" s="257">
        <f t="shared" si="479"/>
        <v>1.006596897973643</v>
      </c>
      <c r="AN1461" s="258">
        <f t="shared" si="480"/>
        <v>0</v>
      </c>
      <c r="AO1461" s="236">
        <f t="shared" si="481"/>
        <v>4169.5003892753157</v>
      </c>
      <c r="AP1461" s="241">
        <f t="shared" si="482"/>
        <v>3.1165679181338085E-2</v>
      </c>
    </row>
    <row r="1462" spans="21:42">
      <c r="U1462" s="251">
        <v>1453</v>
      </c>
      <c r="V1462" s="252">
        <f t="shared" si="468"/>
        <v>0.52629186079970303</v>
      </c>
      <c r="W1462" s="252">
        <f t="shared" si="469"/>
        <v>8.7211564949762376E-5</v>
      </c>
      <c r="X1462" s="253">
        <f t="shared" si="470"/>
        <v>0</v>
      </c>
      <c r="Y1462" s="254">
        <f t="shared" si="483"/>
        <v>50786</v>
      </c>
      <c r="Z1462" s="255">
        <f t="shared" si="471"/>
        <v>7.8943779119955453</v>
      </c>
      <c r="AA1462" s="255">
        <f t="shared" si="472"/>
        <v>1.5698081690957227E-3</v>
      </c>
      <c r="AB1462" s="253">
        <f t="shared" si="473"/>
        <v>0</v>
      </c>
      <c r="AC1462" s="256">
        <f t="shared" si="465"/>
        <v>718.38838999159464</v>
      </c>
      <c r="AD1462" s="257">
        <f t="shared" si="466"/>
        <v>0.38303319325935631</v>
      </c>
      <c r="AE1462" s="258">
        <f t="shared" si="467"/>
        <v>0</v>
      </c>
      <c r="AF1462" s="236">
        <f t="shared" si="474"/>
        <v>718.77142318485403</v>
      </c>
      <c r="AG1462" s="237">
        <f t="shared" si="484"/>
        <v>4.4486688319914217E-2</v>
      </c>
      <c r="AH1462" s="254">
        <f t="shared" si="485"/>
        <v>41699</v>
      </c>
      <c r="AI1462" s="259">
        <f t="shared" si="475"/>
        <v>45.787391889574167</v>
      </c>
      <c r="AJ1462" s="259">
        <f t="shared" si="476"/>
        <v>4.0989435526388313E-3</v>
      </c>
      <c r="AK1462" s="253">
        <f t="shared" si="477"/>
        <v>0</v>
      </c>
      <c r="AL1462" s="256">
        <f t="shared" si="478"/>
        <v>4166.6526619512488</v>
      </c>
      <c r="AM1462" s="257">
        <f t="shared" si="479"/>
        <v>1.0001422268438747</v>
      </c>
      <c r="AN1462" s="258">
        <f t="shared" si="480"/>
        <v>0</v>
      </c>
      <c r="AO1462" s="236">
        <f t="shared" si="481"/>
        <v>4167.652804178093</v>
      </c>
      <c r="AP1462" s="241">
        <f t="shared" si="482"/>
        <v>3.115186907484466E-2</v>
      </c>
    </row>
    <row r="1463" spans="21:42">
      <c r="U1463" s="251">
        <v>1454</v>
      </c>
      <c r="V1463" s="252">
        <f t="shared" si="468"/>
        <v>0.52605940946207697</v>
      </c>
      <c r="W1463" s="252">
        <f t="shared" si="469"/>
        <v>8.6652332180819333E-5</v>
      </c>
      <c r="X1463" s="253">
        <f t="shared" si="470"/>
        <v>0</v>
      </c>
      <c r="Y1463" s="254">
        <f t="shared" si="483"/>
        <v>50793</v>
      </c>
      <c r="Z1463" s="255">
        <f t="shared" si="471"/>
        <v>7.8908911419311547</v>
      </c>
      <c r="AA1463" s="255">
        <f t="shared" si="472"/>
        <v>1.5597419792547479E-3</v>
      </c>
      <c r="AB1463" s="253">
        <f t="shared" si="473"/>
        <v>0</v>
      </c>
      <c r="AC1463" s="256">
        <f t="shared" si="465"/>
        <v>718.0710939157351</v>
      </c>
      <c r="AD1463" s="257">
        <f t="shared" si="466"/>
        <v>0.38057704293815853</v>
      </c>
      <c r="AE1463" s="258">
        <f t="shared" si="467"/>
        <v>0</v>
      </c>
      <c r="AF1463" s="236">
        <f t="shared" si="474"/>
        <v>718.45167095867328</v>
      </c>
      <c r="AG1463" s="237">
        <f t="shared" si="484"/>
        <v>4.4466897998308677E-2</v>
      </c>
      <c r="AH1463" s="254">
        <f t="shared" si="485"/>
        <v>41706</v>
      </c>
      <c r="AI1463" s="259">
        <f t="shared" si="475"/>
        <v>45.767168623200696</v>
      </c>
      <c r="AJ1463" s="259">
        <f t="shared" si="476"/>
        <v>4.0726596124985087E-3</v>
      </c>
      <c r="AK1463" s="253">
        <f t="shared" si="477"/>
        <v>0</v>
      </c>
      <c r="AL1463" s="256">
        <f t="shared" si="478"/>
        <v>4164.812344711263</v>
      </c>
      <c r="AM1463" s="257">
        <f t="shared" si="479"/>
        <v>0.99372894544963608</v>
      </c>
      <c r="AN1463" s="258">
        <f t="shared" si="480"/>
        <v>0</v>
      </c>
      <c r="AO1463" s="236">
        <f t="shared" si="481"/>
        <v>4165.8060736567122</v>
      </c>
      <c r="AP1463" s="241">
        <f t="shared" si="482"/>
        <v>3.1138065356031783E-2</v>
      </c>
    </row>
    <row r="1464" spans="21:42">
      <c r="U1464" s="251">
        <v>1455</v>
      </c>
      <c r="V1464" s="252">
        <f t="shared" si="468"/>
        <v>0.52582706079300501</v>
      </c>
      <c r="W1464" s="252">
        <f t="shared" si="469"/>
        <v>8.6096685418961765E-5</v>
      </c>
      <c r="X1464" s="253">
        <f t="shared" si="470"/>
        <v>0</v>
      </c>
      <c r="Y1464" s="254">
        <f t="shared" si="483"/>
        <v>50800</v>
      </c>
      <c r="Z1464" s="255">
        <f t="shared" si="471"/>
        <v>7.8874059118950752</v>
      </c>
      <c r="AA1464" s="255">
        <f t="shared" si="472"/>
        <v>1.5497403375413117E-3</v>
      </c>
      <c r="AB1464" s="253">
        <f t="shared" si="473"/>
        <v>0</v>
      </c>
      <c r="AC1464" s="256">
        <f t="shared" si="465"/>
        <v>717.75393798245182</v>
      </c>
      <c r="AD1464" s="257">
        <f t="shared" si="466"/>
        <v>0.37813664236008004</v>
      </c>
      <c r="AE1464" s="258">
        <f t="shared" si="467"/>
        <v>0</v>
      </c>
      <c r="AF1464" s="236">
        <f t="shared" si="474"/>
        <v>718.13207462481193</v>
      </c>
      <c r="AG1464" s="237">
        <f t="shared" si="484"/>
        <v>4.4447117325296277E-2</v>
      </c>
      <c r="AH1464" s="254">
        <f t="shared" si="485"/>
        <v>41713</v>
      </c>
      <c r="AI1464" s="259">
        <f t="shared" si="475"/>
        <v>45.746954288991432</v>
      </c>
      <c r="AJ1464" s="259">
        <f t="shared" si="476"/>
        <v>4.0465442146912032E-3</v>
      </c>
      <c r="AK1464" s="253">
        <f t="shared" si="477"/>
        <v>0</v>
      </c>
      <c r="AL1464" s="256">
        <f t="shared" si="478"/>
        <v>4162.97284029822</v>
      </c>
      <c r="AM1464" s="257">
        <f t="shared" si="479"/>
        <v>0.98735678838465335</v>
      </c>
      <c r="AN1464" s="258">
        <f t="shared" si="480"/>
        <v>0</v>
      </c>
      <c r="AO1464" s="236">
        <f t="shared" si="481"/>
        <v>4163.9601970866042</v>
      </c>
      <c r="AP1464" s="241">
        <f t="shared" si="482"/>
        <v>3.1124268020231001E-2</v>
      </c>
    </row>
    <row r="1465" spans="21:42">
      <c r="U1465" s="251">
        <v>1456</v>
      </c>
      <c r="V1465" s="252">
        <f t="shared" si="468"/>
        <v>0.52559481474714065</v>
      </c>
      <c r="W1465" s="252">
        <f t="shared" si="469"/>
        <v>8.5544601669387956E-5</v>
      </c>
      <c r="X1465" s="253">
        <f t="shared" si="470"/>
        <v>0</v>
      </c>
      <c r="Y1465" s="254">
        <f t="shared" si="483"/>
        <v>50807</v>
      </c>
      <c r="Z1465" s="255">
        <f t="shared" si="471"/>
        <v>7.8839222212071096</v>
      </c>
      <c r="AA1465" s="255">
        <f t="shared" si="472"/>
        <v>1.5398028300489832E-3</v>
      </c>
      <c r="AB1465" s="253">
        <f t="shared" si="473"/>
        <v>0</v>
      </c>
      <c r="AC1465" s="256">
        <f t="shared" si="465"/>
        <v>717.43692212984695</v>
      </c>
      <c r="AD1465" s="257">
        <f t="shared" si="466"/>
        <v>0.37571189053195192</v>
      </c>
      <c r="AE1465" s="258">
        <f t="shared" si="467"/>
        <v>0</v>
      </c>
      <c r="AF1465" s="236">
        <f t="shared" si="474"/>
        <v>717.81263402037894</v>
      </c>
      <c r="AG1465" s="237">
        <f t="shared" si="484"/>
        <v>4.4427346290795255E-2</v>
      </c>
      <c r="AH1465" s="254">
        <f t="shared" si="485"/>
        <v>41720</v>
      </c>
      <c r="AI1465" s="259">
        <f t="shared" si="475"/>
        <v>45.726748883001235</v>
      </c>
      <c r="AJ1465" s="259">
        <f t="shared" si="476"/>
        <v>4.0205962784612337E-3</v>
      </c>
      <c r="AK1465" s="253">
        <f t="shared" si="477"/>
        <v>0</v>
      </c>
      <c r="AL1465" s="256">
        <f t="shared" si="478"/>
        <v>4161.1341483531114</v>
      </c>
      <c r="AM1465" s="257">
        <f t="shared" si="479"/>
        <v>0.98102549194454103</v>
      </c>
      <c r="AN1465" s="258">
        <f t="shared" si="480"/>
        <v>0</v>
      </c>
      <c r="AO1465" s="236">
        <f t="shared" si="481"/>
        <v>4162.1151738450562</v>
      </c>
      <c r="AP1465" s="241">
        <f t="shared" si="482"/>
        <v>3.1110477062787727E-2</v>
      </c>
    </row>
    <row r="1466" spans="21:42">
      <c r="U1466" s="251">
        <v>1457</v>
      </c>
      <c r="V1466" s="252">
        <f t="shared" si="468"/>
        <v>0.5253626712791577</v>
      </c>
      <c r="W1466" s="252">
        <f t="shared" si="469"/>
        <v>8.4996058084746862E-5</v>
      </c>
      <c r="X1466" s="253">
        <f t="shared" si="470"/>
        <v>0</v>
      </c>
      <c r="Y1466" s="254">
        <f t="shared" si="483"/>
        <v>50814</v>
      </c>
      <c r="Z1466" s="255">
        <f t="shared" si="471"/>
        <v>7.8804400691873653</v>
      </c>
      <c r="AA1466" s="255">
        <f t="shared" si="472"/>
        <v>1.5299290455254434E-3</v>
      </c>
      <c r="AB1466" s="253">
        <f t="shared" si="473"/>
        <v>0</v>
      </c>
      <c r="AC1466" s="256">
        <f t="shared" si="465"/>
        <v>717.12004629605008</v>
      </c>
      <c r="AD1466" s="257">
        <f t="shared" si="466"/>
        <v>0.37330268710820813</v>
      </c>
      <c r="AE1466" s="258">
        <f t="shared" si="467"/>
        <v>0</v>
      </c>
      <c r="AF1466" s="236">
        <f t="shared" si="474"/>
        <v>717.49334898315828</v>
      </c>
      <c r="AG1466" s="237">
        <f t="shared" si="484"/>
        <v>4.4407584884765629E-2</v>
      </c>
      <c r="AH1466" s="254">
        <f t="shared" si="485"/>
        <v>41727</v>
      </c>
      <c r="AI1466" s="259">
        <f t="shared" si="475"/>
        <v>45.706552401286721</v>
      </c>
      <c r="AJ1466" s="259">
        <f t="shared" si="476"/>
        <v>3.9948147299831028E-3</v>
      </c>
      <c r="AK1466" s="253">
        <f t="shared" si="477"/>
        <v>0</v>
      </c>
      <c r="AL1466" s="256">
        <f t="shared" si="478"/>
        <v>4159.2962685170914</v>
      </c>
      <c r="AM1466" s="257">
        <f t="shared" si="479"/>
        <v>0.97473479411587705</v>
      </c>
      <c r="AN1466" s="258">
        <f t="shared" si="480"/>
        <v>0</v>
      </c>
      <c r="AO1466" s="236">
        <f t="shared" si="481"/>
        <v>4160.2710033112071</v>
      </c>
      <c r="AP1466" s="241">
        <f t="shared" si="482"/>
        <v>3.1096692479061234E-2</v>
      </c>
    </row>
    <row r="1467" spans="21:42">
      <c r="U1467" s="251">
        <v>1458</v>
      </c>
      <c r="V1467" s="252">
        <f t="shared" si="468"/>
        <v>0.52513063034374952</v>
      </c>
      <c r="W1467" s="252">
        <f t="shared" si="469"/>
        <v>8.4451031964193277E-5</v>
      </c>
      <c r="X1467" s="253">
        <f t="shared" si="470"/>
        <v>0</v>
      </c>
      <c r="Y1467" s="254">
        <f t="shared" si="483"/>
        <v>50821</v>
      </c>
      <c r="Z1467" s="255">
        <f t="shared" si="471"/>
        <v>7.8769594551562427</v>
      </c>
      <c r="AA1467" s="255">
        <f t="shared" si="472"/>
        <v>1.520118575355479E-3</v>
      </c>
      <c r="AB1467" s="253">
        <f t="shared" si="473"/>
        <v>0</v>
      </c>
      <c r="AC1467" s="256">
        <f t="shared" si="465"/>
        <v>716.80331041921806</v>
      </c>
      <c r="AD1467" s="257">
        <f t="shared" si="466"/>
        <v>0.37090893238673683</v>
      </c>
      <c r="AE1467" s="258">
        <f t="shared" si="467"/>
        <v>0</v>
      </c>
      <c r="AF1467" s="236">
        <f t="shared" si="474"/>
        <v>717.17421935160485</v>
      </c>
      <c r="AG1467" s="237">
        <f t="shared" si="484"/>
        <v>4.4387833097208937E-2</v>
      </c>
      <c r="AH1467" s="254">
        <f t="shared" si="485"/>
        <v>41734</v>
      </c>
      <c r="AI1467" s="259">
        <f t="shared" si="475"/>
        <v>45.686364839906204</v>
      </c>
      <c r="AJ1467" s="259">
        <f t="shared" si="476"/>
        <v>3.9691985023170839E-3</v>
      </c>
      <c r="AK1467" s="253">
        <f t="shared" si="477"/>
        <v>0</v>
      </c>
      <c r="AL1467" s="256">
        <f t="shared" si="478"/>
        <v>4157.4592004314645</v>
      </c>
      <c r="AM1467" s="257">
        <f t="shared" si="479"/>
        <v>0.96848443456536848</v>
      </c>
      <c r="AN1467" s="258">
        <f t="shared" si="480"/>
        <v>0</v>
      </c>
      <c r="AO1467" s="236">
        <f t="shared" si="481"/>
        <v>4158.4276848660302</v>
      </c>
      <c r="AP1467" s="241">
        <f t="shared" si="482"/>
        <v>3.1082914264424489E-2</v>
      </c>
    </row>
    <row r="1468" spans="21:42">
      <c r="U1468" s="251">
        <v>1459</v>
      </c>
      <c r="V1468" s="252">
        <f t="shared" si="468"/>
        <v>0.5248986918956301</v>
      </c>
      <c r="W1468" s="252">
        <f t="shared" si="469"/>
        <v>8.3909500752448146E-5</v>
      </c>
      <c r="X1468" s="253">
        <f t="shared" si="470"/>
        <v>0</v>
      </c>
      <c r="Y1468" s="254">
        <f t="shared" si="483"/>
        <v>50828</v>
      </c>
      <c r="Z1468" s="255">
        <f t="shared" si="471"/>
        <v>7.8734803784344516</v>
      </c>
      <c r="AA1468" s="255">
        <f t="shared" si="472"/>
        <v>1.5103710135440666E-3</v>
      </c>
      <c r="AB1468" s="253">
        <f t="shared" si="473"/>
        <v>0</v>
      </c>
      <c r="AC1468" s="256">
        <f t="shared" si="465"/>
        <v>716.48671443753506</v>
      </c>
      <c r="AD1468" s="257">
        <f t="shared" si="466"/>
        <v>0.36853052730475222</v>
      </c>
      <c r="AE1468" s="258">
        <f t="shared" si="467"/>
        <v>0</v>
      </c>
      <c r="AF1468" s="236">
        <f t="shared" si="474"/>
        <v>716.85524496483981</v>
      </c>
      <c r="AG1468" s="237">
        <f t="shared" si="484"/>
        <v>4.4368090918167964E-2</v>
      </c>
      <c r="AH1468" s="254">
        <f t="shared" si="485"/>
        <v>41741</v>
      </c>
      <c r="AI1468" s="259">
        <f t="shared" si="475"/>
        <v>45.666186194919817</v>
      </c>
      <c r="AJ1468" s="259">
        <f t="shared" si="476"/>
        <v>3.9437465353650628E-3</v>
      </c>
      <c r="AK1468" s="253">
        <f t="shared" si="477"/>
        <v>0</v>
      </c>
      <c r="AL1468" s="256">
        <f t="shared" si="478"/>
        <v>4155.6229437377033</v>
      </c>
      <c r="AM1468" s="257">
        <f t="shared" si="479"/>
        <v>0.96227415462907517</v>
      </c>
      <c r="AN1468" s="258">
        <f t="shared" si="480"/>
        <v>0</v>
      </c>
      <c r="AO1468" s="236">
        <f t="shared" si="481"/>
        <v>4156.5852178923324</v>
      </c>
      <c r="AP1468" s="241">
        <f t="shared" si="482"/>
        <v>3.1069142414264173E-2</v>
      </c>
    </row>
    <row r="1469" spans="21:42">
      <c r="U1469" s="251">
        <v>1460</v>
      </c>
      <c r="V1469" s="252">
        <f t="shared" si="468"/>
        <v>0.52466685588953277</v>
      </c>
      <c r="W1469" s="252">
        <f t="shared" si="469"/>
        <v>8.337144203886524E-5</v>
      </c>
      <c r="X1469" s="253">
        <f t="shared" si="470"/>
        <v>0</v>
      </c>
      <c r="Y1469" s="254">
        <f t="shared" si="483"/>
        <v>50835</v>
      </c>
      <c r="Z1469" s="255">
        <f t="shared" si="471"/>
        <v>7.8700028383429919</v>
      </c>
      <c r="AA1469" s="255">
        <f t="shared" si="472"/>
        <v>1.5006859566995742E-3</v>
      </c>
      <c r="AB1469" s="253">
        <f t="shared" si="473"/>
        <v>0</v>
      </c>
      <c r="AC1469" s="256">
        <f t="shared" si="465"/>
        <v>716.17025828921226</v>
      </c>
      <c r="AD1469" s="257">
        <f t="shared" si="466"/>
        <v>0.36616737343469608</v>
      </c>
      <c r="AE1469" s="258">
        <f t="shared" si="467"/>
        <v>0</v>
      </c>
      <c r="AF1469" s="236">
        <f t="shared" si="474"/>
        <v>716.53642566264693</v>
      </c>
      <c r="AG1469" s="237">
        <f t="shared" si="484"/>
        <v>4.434835833772649E-2</v>
      </c>
      <c r="AH1469" s="254">
        <f t="shared" si="485"/>
        <v>41748</v>
      </c>
      <c r="AI1469" s="259">
        <f t="shared" si="475"/>
        <v>45.646016462389348</v>
      </c>
      <c r="AJ1469" s="259">
        <f t="shared" si="476"/>
        <v>3.9184577758266661E-3</v>
      </c>
      <c r="AK1469" s="253">
        <f t="shared" si="477"/>
        <v>0</v>
      </c>
      <c r="AL1469" s="256">
        <f t="shared" si="478"/>
        <v>4153.7874980774304</v>
      </c>
      <c r="AM1469" s="257">
        <f t="shared" si="479"/>
        <v>0.95610369730170641</v>
      </c>
      <c r="AN1469" s="258">
        <f t="shared" si="480"/>
        <v>0</v>
      </c>
      <c r="AO1469" s="236">
        <f t="shared" si="481"/>
        <v>4154.7436017747323</v>
      </c>
      <c r="AP1469" s="241">
        <f t="shared" si="482"/>
        <v>3.1055376923980509E-2</v>
      </c>
    </row>
    <row r="1470" spans="21:42">
      <c r="U1470" s="251">
        <v>1461</v>
      </c>
      <c r="V1470" s="252">
        <f t="shared" si="468"/>
        <v>0.5244351222802115</v>
      </c>
      <c r="W1470" s="252">
        <f t="shared" si="469"/>
        <v>8.2836833556503678E-5</v>
      </c>
      <c r="X1470" s="253">
        <f t="shared" si="470"/>
        <v>0</v>
      </c>
      <c r="Y1470" s="254">
        <f t="shared" si="483"/>
        <v>50842</v>
      </c>
      <c r="Z1470" s="255">
        <f t="shared" si="471"/>
        <v>7.8665268342031727</v>
      </c>
      <c r="AA1470" s="255">
        <f t="shared" si="472"/>
        <v>1.4910630040170661E-3</v>
      </c>
      <c r="AB1470" s="253">
        <f t="shared" si="473"/>
        <v>0</v>
      </c>
      <c r="AC1470" s="256">
        <f t="shared" si="465"/>
        <v>715.85394191248861</v>
      </c>
      <c r="AD1470" s="257">
        <f t="shared" si="466"/>
        <v>0.36381937298016409</v>
      </c>
      <c r="AE1470" s="258">
        <f t="shared" si="467"/>
        <v>0</v>
      </c>
      <c r="AF1470" s="236">
        <f t="shared" si="474"/>
        <v>716.21776128546878</v>
      </c>
      <c r="AG1470" s="237">
        <f t="shared" si="484"/>
        <v>4.4328635346009088E-2</v>
      </c>
      <c r="AH1470" s="254">
        <f t="shared" si="485"/>
        <v>41755</v>
      </c>
      <c r="AI1470" s="259">
        <f t="shared" si="475"/>
        <v>45.625855638378397</v>
      </c>
      <c r="AJ1470" s="259">
        <f t="shared" si="476"/>
        <v>3.8933311771556728E-3</v>
      </c>
      <c r="AK1470" s="253">
        <f t="shared" si="477"/>
        <v>0</v>
      </c>
      <c r="AL1470" s="256">
        <f t="shared" si="478"/>
        <v>4151.9528630924342</v>
      </c>
      <c r="AM1470" s="257">
        <f t="shared" si="479"/>
        <v>0.94997280722598409</v>
      </c>
      <c r="AN1470" s="258">
        <f t="shared" si="480"/>
        <v>0</v>
      </c>
      <c r="AO1470" s="236">
        <f t="shared" si="481"/>
        <v>4152.9028358996602</v>
      </c>
      <c r="AP1470" s="241">
        <f t="shared" si="482"/>
        <v>3.1041617788987258E-2</v>
      </c>
    </row>
    <row r="1471" spans="21:42">
      <c r="U1471" s="251">
        <v>1462</v>
      </c>
      <c r="V1471" s="252">
        <f t="shared" si="468"/>
        <v>0.52420349102243957</v>
      </c>
      <c r="W1471" s="252">
        <f t="shared" si="469"/>
        <v>8.2305653181206245E-5</v>
      </c>
      <c r="X1471" s="253">
        <f t="shared" si="470"/>
        <v>0</v>
      </c>
      <c r="Y1471" s="254">
        <f t="shared" si="483"/>
        <v>50849</v>
      </c>
      <c r="Z1471" s="255">
        <f t="shared" si="471"/>
        <v>7.8630523653365936</v>
      </c>
      <c r="AA1471" s="255">
        <f t="shared" si="472"/>
        <v>1.4815017572617124E-3</v>
      </c>
      <c r="AB1471" s="253">
        <f t="shared" si="473"/>
        <v>0</v>
      </c>
      <c r="AC1471" s="256">
        <f t="shared" si="465"/>
        <v>715.53776524563</v>
      </c>
      <c r="AD1471" s="257">
        <f t="shared" si="466"/>
        <v>0.36148642877185777</v>
      </c>
      <c r="AE1471" s="258">
        <f t="shared" si="467"/>
        <v>0</v>
      </c>
      <c r="AF1471" s="236">
        <f t="shared" si="474"/>
        <v>715.89925167440185</v>
      </c>
      <c r="AG1471" s="237">
        <f t="shared" si="484"/>
        <v>4.4308921933180777E-2</v>
      </c>
      <c r="AH1471" s="254">
        <f t="shared" si="485"/>
        <v>41762</v>
      </c>
      <c r="AI1471" s="259">
        <f t="shared" si="475"/>
        <v>45.605703718952242</v>
      </c>
      <c r="AJ1471" s="259">
        <f t="shared" si="476"/>
        <v>3.8683656995166936E-3</v>
      </c>
      <c r="AK1471" s="253">
        <f t="shared" si="477"/>
        <v>0</v>
      </c>
      <c r="AL1471" s="256">
        <f t="shared" si="478"/>
        <v>4150.1190384246538</v>
      </c>
      <c r="AM1471" s="257">
        <f t="shared" si="479"/>
        <v>0.9438812306820733</v>
      </c>
      <c r="AN1471" s="258">
        <f t="shared" si="480"/>
        <v>0</v>
      </c>
      <c r="AO1471" s="236">
        <f t="shared" si="481"/>
        <v>4151.0629196553355</v>
      </c>
      <c r="AP1471" s="241">
        <f t="shared" si="482"/>
        <v>3.1027865004711556E-2</v>
      </c>
    </row>
    <row r="1472" spans="21:42">
      <c r="U1472" s="251">
        <v>1463</v>
      </c>
      <c r="V1472" s="252">
        <f t="shared" si="468"/>
        <v>0.52397196207101104</v>
      </c>
      <c r="W1472" s="252">
        <f t="shared" si="469"/>
        <v>8.1777878930684473E-5</v>
      </c>
      <c r="X1472" s="253">
        <f t="shared" si="470"/>
        <v>0</v>
      </c>
      <c r="Y1472" s="254">
        <f t="shared" si="483"/>
        <v>50856</v>
      </c>
      <c r="Z1472" s="255">
        <f t="shared" si="471"/>
        <v>7.8595794310651659</v>
      </c>
      <c r="AA1472" s="255">
        <f t="shared" si="472"/>
        <v>1.4720018207523204E-3</v>
      </c>
      <c r="AB1472" s="253">
        <f t="shared" si="473"/>
        <v>0</v>
      </c>
      <c r="AC1472" s="256">
        <f t="shared" si="465"/>
        <v>715.22172822693017</v>
      </c>
      <c r="AD1472" s="257">
        <f t="shared" si="466"/>
        <v>0.35916844426356614</v>
      </c>
      <c r="AE1472" s="258">
        <f t="shared" si="467"/>
        <v>0</v>
      </c>
      <c r="AF1472" s="236">
        <f t="shared" si="474"/>
        <v>715.58089667119373</v>
      </c>
      <c r="AG1472" s="237">
        <f t="shared" si="484"/>
        <v>4.4289218089446913E-2</v>
      </c>
      <c r="AH1472" s="254">
        <f t="shared" si="485"/>
        <v>41769</v>
      </c>
      <c r="AI1472" s="259">
        <f t="shared" si="475"/>
        <v>45.585560700177957</v>
      </c>
      <c r="AJ1472" s="259">
        <f t="shared" si="476"/>
        <v>3.8435603097421701E-3</v>
      </c>
      <c r="AK1472" s="253">
        <f t="shared" si="477"/>
        <v>0</v>
      </c>
      <c r="AL1472" s="256">
        <f t="shared" si="478"/>
        <v>4148.2860237161949</v>
      </c>
      <c r="AM1472" s="257">
        <f t="shared" si="479"/>
        <v>0.93782871557708936</v>
      </c>
      <c r="AN1472" s="258">
        <f t="shared" si="480"/>
        <v>0</v>
      </c>
      <c r="AO1472" s="236">
        <f t="shared" si="481"/>
        <v>4149.2238524317718</v>
      </c>
      <c r="AP1472" s="241">
        <f t="shared" si="482"/>
        <v>3.1014118566593953E-2</v>
      </c>
    </row>
    <row r="1473" spans="21:42">
      <c r="U1473" s="251">
        <v>1464</v>
      </c>
      <c r="V1473" s="252">
        <f t="shared" si="468"/>
        <v>0.52374053538073895</v>
      </c>
      <c r="W1473" s="252">
        <f t="shared" si="469"/>
        <v>8.1253488963608104E-5</v>
      </c>
      <c r="X1473" s="253">
        <f t="shared" si="470"/>
        <v>0</v>
      </c>
      <c r="Y1473" s="254">
        <f t="shared" si="483"/>
        <v>50863</v>
      </c>
      <c r="Z1473" s="255">
        <f t="shared" si="471"/>
        <v>7.8561080307110842</v>
      </c>
      <c r="AA1473" s="255">
        <f t="shared" si="472"/>
        <v>1.4625628013449458E-3</v>
      </c>
      <c r="AB1473" s="253">
        <f t="shared" si="473"/>
        <v>0</v>
      </c>
      <c r="AC1473" s="256">
        <f t="shared" si="465"/>
        <v>714.90583079470866</v>
      </c>
      <c r="AD1473" s="257">
        <f t="shared" si="466"/>
        <v>0.35686532352816674</v>
      </c>
      <c r="AE1473" s="258">
        <f t="shared" si="467"/>
        <v>0</v>
      </c>
      <c r="AF1473" s="236">
        <f t="shared" si="474"/>
        <v>715.26269611823682</v>
      </c>
      <c r="AG1473" s="237">
        <f t="shared" si="484"/>
        <v>4.4269523805052724E-2</v>
      </c>
      <c r="AH1473" s="254">
        <f t="shared" si="485"/>
        <v>41776</v>
      </c>
      <c r="AI1473" s="259">
        <f t="shared" si="475"/>
        <v>45.565426578124288</v>
      </c>
      <c r="AJ1473" s="259">
        <f t="shared" si="476"/>
        <v>3.818913981289581E-3</v>
      </c>
      <c r="AK1473" s="253">
        <f t="shared" si="477"/>
        <v>0</v>
      </c>
      <c r="AL1473" s="256">
        <f t="shared" si="478"/>
        <v>4146.4538186093096</v>
      </c>
      <c r="AM1473" s="257">
        <f t="shared" si="479"/>
        <v>0.93181501143465773</v>
      </c>
      <c r="AN1473" s="258">
        <f t="shared" si="480"/>
        <v>0</v>
      </c>
      <c r="AO1473" s="236">
        <f t="shared" si="481"/>
        <v>4147.3856336207446</v>
      </c>
      <c r="AP1473" s="241">
        <f t="shared" si="482"/>
        <v>3.1000378470088161E-2</v>
      </c>
    </row>
    <row r="1474" spans="21:42">
      <c r="U1474" s="251">
        <v>1465</v>
      </c>
      <c r="V1474" s="252">
        <f t="shared" si="468"/>
        <v>0.5235092109064573</v>
      </c>
      <c r="W1474" s="252">
        <f t="shared" si="469"/>
        <v>8.0732461578701204E-5</v>
      </c>
      <c r="X1474" s="253">
        <f t="shared" si="470"/>
        <v>0</v>
      </c>
      <c r="Y1474" s="254">
        <f t="shared" si="483"/>
        <v>50870</v>
      </c>
      <c r="Z1474" s="255">
        <f t="shared" si="471"/>
        <v>7.8526381635968594</v>
      </c>
      <c r="AA1474" s="255">
        <f t="shared" si="472"/>
        <v>1.4531843084166216E-3</v>
      </c>
      <c r="AB1474" s="253">
        <f t="shared" si="473"/>
        <v>0</v>
      </c>
      <c r="AC1474" s="256">
        <f t="shared" si="465"/>
        <v>714.59007288731414</v>
      </c>
      <c r="AD1474" s="257">
        <f t="shared" si="466"/>
        <v>0.35457697125365562</v>
      </c>
      <c r="AE1474" s="258">
        <f t="shared" si="467"/>
        <v>0</v>
      </c>
      <c r="AF1474" s="236">
        <f t="shared" si="474"/>
        <v>714.9446498585678</v>
      </c>
      <c r="AG1474" s="237">
        <f t="shared" si="484"/>
        <v>4.4249839070283334E-2</v>
      </c>
      <c r="AH1474" s="254">
        <f t="shared" si="485"/>
        <v>41783</v>
      </c>
      <c r="AI1474" s="259">
        <f t="shared" si="475"/>
        <v>45.545301348861784</v>
      </c>
      <c r="AJ1474" s="259">
        <f t="shared" si="476"/>
        <v>3.7944256941989567E-3</v>
      </c>
      <c r="AK1474" s="253">
        <f t="shared" si="477"/>
        <v>0</v>
      </c>
      <c r="AL1474" s="256">
        <f t="shared" si="478"/>
        <v>4144.6224227464227</v>
      </c>
      <c r="AM1474" s="257">
        <f t="shared" si="479"/>
        <v>0.92583986938454532</v>
      </c>
      <c r="AN1474" s="258">
        <f t="shared" si="480"/>
        <v>0</v>
      </c>
      <c r="AO1474" s="236">
        <f t="shared" si="481"/>
        <v>4145.5482626158073</v>
      </c>
      <c r="AP1474" s="241">
        <f t="shared" si="482"/>
        <v>3.098664471066119E-2</v>
      </c>
    </row>
    <row r="1475" spans="21:42">
      <c r="U1475" s="251">
        <v>1466</v>
      </c>
      <c r="V1475" s="252">
        <f t="shared" si="468"/>
        <v>0.52327798860301933</v>
      </c>
      <c r="W1475" s="252">
        <f t="shared" si="469"/>
        <v>8.0214775213845199E-5</v>
      </c>
      <c r="X1475" s="253">
        <f t="shared" si="470"/>
        <v>0</v>
      </c>
      <c r="Y1475" s="254">
        <f t="shared" si="483"/>
        <v>50877</v>
      </c>
      <c r="Z1475" s="255">
        <f t="shared" si="471"/>
        <v>7.84916982904529</v>
      </c>
      <c r="AA1475" s="255">
        <f t="shared" si="472"/>
        <v>1.4438659538492135E-3</v>
      </c>
      <c r="AB1475" s="253">
        <f t="shared" si="473"/>
        <v>0</v>
      </c>
      <c r="AC1475" s="256">
        <f t="shared" si="465"/>
        <v>714.27445444312139</v>
      </c>
      <c r="AD1475" s="257">
        <f t="shared" si="466"/>
        <v>0.35230329273920807</v>
      </c>
      <c r="AE1475" s="258">
        <f t="shared" si="467"/>
        <v>0</v>
      </c>
      <c r="AF1475" s="236">
        <f t="shared" si="474"/>
        <v>714.62675773586056</v>
      </c>
      <c r="AG1475" s="237">
        <f t="shared" si="484"/>
        <v>4.4230163875463302E-2</v>
      </c>
      <c r="AH1475" s="254">
        <f t="shared" si="485"/>
        <v>41790</v>
      </c>
      <c r="AI1475" s="259">
        <f t="shared" si="475"/>
        <v>45.525185008462678</v>
      </c>
      <c r="AJ1475" s="259">
        <f t="shared" si="476"/>
        <v>3.7700944350507245E-3</v>
      </c>
      <c r="AK1475" s="253">
        <f t="shared" si="477"/>
        <v>0</v>
      </c>
      <c r="AL1475" s="256">
        <f t="shared" si="478"/>
        <v>4142.7918357701037</v>
      </c>
      <c r="AM1475" s="257">
        <f t="shared" si="479"/>
        <v>0.91990304215237673</v>
      </c>
      <c r="AN1475" s="258">
        <f t="shared" si="480"/>
        <v>0</v>
      </c>
      <c r="AO1475" s="236">
        <f t="shared" si="481"/>
        <v>4143.711738812256</v>
      </c>
      <c r="AP1475" s="241">
        <f t="shared" si="482"/>
        <v>3.0972917283793071E-2</v>
      </c>
    </row>
    <row r="1476" spans="21:42">
      <c r="U1476" s="251">
        <v>1467</v>
      </c>
      <c r="V1476" s="252">
        <f t="shared" si="468"/>
        <v>0.52304686842529846</v>
      </c>
      <c r="W1476" s="252">
        <f t="shared" si="469"/>
        <v>7.9700408445185279E-5</v>
      </c>
      <c r="X1476" s="253">
        <f t="shared" si="470"/>
        <v>0</v>
      </c>
      <c r="Y1476" s="254">
        <f t="shared" si="483"/>
        <v>50884</v>
      </c>
      <c r="Z1476" s="255">
        <f t="shared" si="471"/>
        <v>7.8457030263794767</v>
      </c>
      <c r="AA1476" s="255">
        <f t="shared" si="472"/>
        <v>1.434607352013335E-3</v>
      </c>
      <c r="AB1476" s="253">
        <f t="shared" si="473"/>
        <v>0</v>
      </c>
      <c r="AC1476" s="256">
        <f t="shared" si="465"/>
        <v>713.95897540053227</v>
      </c>
      <c r="AD1476" s="257">
        <f t="shared" si="466"/>
        <v>0.35004419389125369</v>
      </c>
      <c r="AE1476" s="258">
        <f t="shared" si="467"/>
        <v>0</v>
      </c>
      <c r="AF1476" s="236">
        <f t="shared" si="474"/>
        <v>714.30901959442349</v>
      </c>
      <c r="AG1476" s="237">
        <f t="shared" si="484"/>
        <v>4.4210498210956455E-2</v>
      </c>
      <c r="AH1476" s="254">
        <f t="shared" si="485"/>
        <v>41797</v>
      </c>
      <c r="AI1476" s="259">
        <f t="shared" si="475"/>
        <v>45.505077553000966</v>
      </c>
      <c r="AJ1476" s="259">
        <f t="shared" si="476"/>
        <v>3.7459191969237081E-3</v>
      </c>
      <c r="AK1476" s="253">
        <f t="shared" si="477"/>
        <v>0</v>
      </c>
      <c r="AL1476" s="256">
        <f t="shared" si="478"/>
        <v>4140.9620573230886</v>
      </c>
      <c r="AM1476" s="257">
        <f t="shared" si="479"/>
        <v>0.91400428404938472</v>
      </c>
      <c r="AN1476" s="258">
        <f t="shared" si="480"/>
        <v>0</v>
      </c>
      <c r="AO1476" s="236">
        <f t="shared" si="481"/>
        <v>4141.8760616071377</v>
      </c>
      <c r="AP1476" s="241">
        <f t="shared" si="482"/>
        <v>3.0959196184976924E-2</v>
      </c>
    </row>
    <row r="1477" spans="21:42">
      <c r="U1477" s="251">
        <v>1468</v>
      </c>
      <c r="V1477" s="252">
        <f t="shared" si="468"/>
        <v>0.52281585032818834</v>
      </c>
      <c r="W1477" s="252">
        <f t="shared" si="469"/>
        <v>7.9189339986244456E-5</v>
      </c>
      <c r="X1477" s="253">
        <f t="shared" si="470"/>
        <v>0</v>
      </c>
      <c r="Y1477" s="254">
        <f t="shared" si="483"/>
        <v>50891</v>
      </c>
      <c r="Z1477" s="255">
        <f t="shared" si="471"/>
        <v>7.8422377549228255</v>
      </c>
      <c r="AA1477" s="255">
        <f t="shared" si="472"/>
        <v>1.4254081197524002E-3</v>
      </c>
      <c r="AB1477" s="253">
        <f t="shared" si="473"/>
        <v>0</v>
      </c>
      <c r="AC1477" s="256">
        <f t="shared" si="465"/>
        <v>713.64363569797706</v>
      </c>
      <c r="AD1477" s="257">
        <f t="shared" si="466"/>
        <v>0.3477995812195856</v>
      </c>
      <c r="AE1477" s="258">
        <f t="shared" si="467"/>
        <v>0</v>
      </c>
      <c r="AF1477" s="236">
        <f t="shared" si="474"/>
        <v>713.99143527919659</v>
      </c>
      <c r="AG1477" s="237">
        <f t="shared" si="484"/>
        <v>4.4190842067165725E-2</v>
      </c>
      <c r="AH1477" s="254">
        <f t="shared" si="485"/>
        <v>41804</v>
      </c>
      <c r="AI1477" s="259">
        <f t="shared" si="475"/>
        <v>45.484978978552384</v>
      </c>
      <c r="AJ1477" s="259">
        <f t="shared" si="476"/>
        <v>3.7218989793534893E-3</v>
      </c>
      <c r="AK1477" s="253">
        <f t="shared" si="477"/>
        <v>0</v>
      </c>
      <c r="AL1477" s="256">
        <f t="shared" si="478"/>
        <v>4139.133087048267</v>
      </c>
      <c r="AM1477" s="257">
        <f t="shared" si="479"/>
        <v>0.90814335096225141</v>
      </c>
      <c r="AN1477" s="258">
        <f t="shared" si="480"/>
        <v>0</v>
      </c>
      <c r="AO1477" s="236">
        <f t="shared" si="481"/>
        <v>4140.0412303992289</v>
      </c>
      <c r="AP1477" s="241">
        <f t="shared" si="482"/>
        <v>3.0945481409718794E-2</v>
      </c>
    </row>
    <row r="1478" spans="21:42">
      <c r="U1478" s="251">
        <v>1469</v>
      </c>
      <c r="V1478" s="252">
        <f t="shared" si="468"/>
        <v>0.5225849342666018</v>
      </c>
      <c r="W1478" s="252">
        <f t="shared" si="469"/>
        <v>7.8681548687042308E-5</v>
      </c>
      <c r="X1478" s="253">
        <f t="shared" si="470"/>
        <v>0</v>
      </c>
      <c r="Y1478" s="254">
        <f t="shared" si="483"/>
        <v>50898</v>
      </c>
      <c r="Z1478" s="255">
        <f t="shared" si="471"/>
        <v>7.8387740139990267</v>
      </c>
      <c r="AA1478" s="255">
        <f t="shared" si="472"/>
        <v>1.4162678763667616E-3</v>
      </c>
      <c r="AB1478" s="253">
        <f t="shared" si="473"/>
        <v>0</v>
      </c>
      <c r="AC1478" s="256">
        <f t="shared" si="465"/>
        <v>713.3284352739114</v>
      </c>
      <c r="AD1478" s="257">
        <f t="shared" si="466"/>
        <v>0.34556936183348985</v>
      </c>
      <c r="AE1478" s="258">
        <f t="shared" si="467"/>
        <v>0</v>
      </c>
      <c r="AF1478" s="236">
        <f t="shared" si="474"/>
        <v>713.67400463574484</v>
      </c>
      <c r="AG1478" s="237">
        <f t="shared" si="484"/>
        <v>4.4171195434532698E-2</v>
      </c>
      <c r="AH1478" s="254">
        <f t="shared" si="485"/>
        <v>41811</v>
      </c>
      <c r="AI1478" s="259">
        <f t="shared" si="475"/>
        <v>45.46488928119436</v>
      </c>
      <c r="AJ1478" s="259">
        <f t="shared" si="476"/>
        <v>3.6980327882909884E-3</v>
      </c>
      <c r="AK1478" s="253">
        <f t="shared" si="477"/>
        <v>0</v>
      </c>
      <c r="AL1478" s="256">
        <f t="shared" si="478"/>
        <v>4137.3049245886868</v>
      </c>
      <c r="AM1478" s="257">
        <f t="shared" si="479"/>
        <v>0.90232000034300108</v>
      </c>
      <c r="AN1478" s="258">
        <f t="shared" si="480"/>
        <v>0</v>
      </c>
      <c r="AO1478" s="236">
        <f t="shared" si="481"/>
        <v>4138.2072445890299</v>
      </c>
      <c r="AP1478" s="241">
        <f t="shared" si="482"/>
        <v>3.0931772953537617E-2</v>
      </c>
    </row>
    <row r="1479" spans="21:42">
      <c r="U1479" s="251">
        <v>1470</v>
      </c>
      <c r="V1479" s="252">
        <f t="shared" si="468"/>
        <v>0.52235412019547234</v>
      </c>
      <c r="W1479" s="252">
        <f t="shared" si="469"/>
        <v>7.8177013533220491E-5</v>
      </c>
      <c r="X1479" s="253">
        <f t="shared" si="470"/>
        <v>0</v>
      </c>
      <c r="Y1479" s="254">
        <f t="shared" si="483"/>
        <v>50905</v>
      </c>
      <c r="Z1479" s="255">
        <f t="shared" si="471"/>
        <v>7.8353118029320852</v>
      </c>
      <c r="AA1479" s="255">
        <f t="shared" si="472"/>
        <v>1.4071862435979688E-3</v>
      </c>
      <c r="AB1479" s="253">
        <f t="shared" si="473"/>
        <v>0</v>
      </c>
      <c r="AC1479" s="256">
        <f t="shared" si="465"/>
        <v>713.01337406681967</v>
      </c>
      <c r="AD1479" s="257">
        <f t="shared" si="466"/>
        <v>0.34335344343790436</v>
      </c>
      <c r="AE1479" s="258">
        <f t="shared" si="467"/>
        <v>0</v>
      </c>
      <c r="AF1479" s="236">
        <f t="shared" si="474"/>
        <v>713.35672751025754</v>
      </c>
      <c r="AG1479" s="237">
        <f t="shared" si="484"/>
        <v>4.4151558303537633E-2</v>
      </c>
      <c r="AH1479" s="254">
        <f t="shared" si="485"/>
        <v>41818</v>
      </c>
      <c r="AI1479" s="259">
        <f t="shared" si="475"/>
        <v>45.44480845700609</v>
      </c>
      <c r="AJ1479" s="259">
        <f t="shared" si="476"/>
        <v>3.674319636061363E-3</v>
      </c>
      <c r="AK1479" s="253">
        <f t="shared" si="477"/>
        <v>0</v>
      </c>
      <c r="AL1479" s="256">
        <f t="shared" si="478"/>
        <v>4135.4775695875542</v>
      </c>
      <c r="AM1479" s="257">
        <f t="shared" si="479"/>
        <v>0.89653399119897248</v>
      </c>
      <c r="AN1479" s="258">
        <f t="shared" si="480"/>
        <v>0</v>
      </c>
      <c r="AO1479" s="236">
        <f t="shared" si="481"/>
        <v>4136.3741035787534</v>
      </c>
      <c r="AP1479" s="241">
        <f t="shared" si="482"/>
        <v>3.0918070811965119E-2</v>
      </c>
    </row>
    <row r="1480" spans="21:42">
      <c r="U1480" s="251">
        <v>1471</v>
      </c>
      <c r="V1480" s="252">
        <f t="shared" si="468"/>
        <v>0.52212340806975299</v>
      </c>
      <c r="W1480" s="252">
        <f t="shared" si="469"/>
        <v>7.7675713645171634E-5</v>
      </c>
      <c r="X1480" s="253">
        <f t="shared" si="470"/>
        <v>0</v>
      </c>
      <c r="Y1480" s="254">
        <f t="shared" si="483"/>
        <v>50912</v>
      </c>
      <c r="Z1480" s="255">
        <f t="shared" si="471"/>
        <v>7.8318511210462951</v>
      </c>
      <c r="AA1480" s="255">
        <f t="shared" si="472"/>
        <v>1.3981628456130894E-3</v>
      </c>
      <c r="AB1480" s="253">
        <f t="shared" si="473"/>
        <v>0</v>
      </c>
      <c r="AC1480" s="256">
        <f t="shared" si="465"/>
        <v>712.69845201521275</v>
      </c>
      <c r="AD1480" s="257">
        <f t="shared" si="466"/>
        <v>0.34115173432959378</v>
      </c>
      <c r="AE1480" s="258">
        <f t="shared" si="467"/>
        <v>0</v>
      </c>
      <c r="AF1480" s="236">
        <f t="shared" si="474"/>
        <v>713.03960374954238</v>
      </c>
      <c r="AG1480" s="237">
        <f t="shared" si="484"/>
        <v>4.4131930664699039E-2</v>
      </c>
      <c r="AH1480" s="254">
        <f t="shared" si="485"/>
        <v>41825</v>
      </c>
      <c r="AI1480" s="259">
        <f t="shared" si="475"/>
        <v>45.424736502068512</v>
      </c>
      <c r="AJ1480" s="259">
        <f t="shared" si="476"/>
        <v>3.6507585413230667E-3</v>
      </c>
      <c r="AK1480" s="253">
        <f t="shared" si="477"/>
        <v>0</v>
      </c>
      <c r="AL1480" s="256">
        <f t="shared" si="478"/>
        <v>4133.6510216882343</v>
      </c>
      <c r="AM1480" s="257">
        <f t="shared" si="479"/>
        <v>0.89078508408282819</v>
      </c>
      <c r="AN1480" s="258">
        <f t="shared" si="480"/>
        <v>0</v>
      </c>
      <c r="AO1480" s="236">
        <f t="shared" si="481"/>
        <v>4134.5418067723167</v>
      </c>
      <c r="AP1480" s="241">
        <f t="shared" si="482"/>
        <v>3.0904374980545775E-2</v>
      </c>
    </row>
    <row r="1481" spans="21:42">
      <c r="U1481" s="251">
        <v>1472</v>
      </c>
      <c r="V1481" s="252">
        <f t="shared" si="468"/>
        <v>0.52189279784441667</v>
      </c>
      <c r="W1481" s="252">
        <f t="shared" si="469"/>
        <v>7.7177628277176564E-5</v>
      </c>
      <c r="X1481" s="253">
        <f t="shared" si="470"/>
        <v>0</v>
      </c>
      <c r="Y1481" s="254">
        <f t="shared" si="483"/>
        <v>50919</v>
      </c>
      <c r="Z1481" s="255">
        <f t="shared" si="471"/>
        <v>7.8283919676662501</v>
      </c>
      <c r="AA1481" s="255">
        <f t="shared" si="472"/>
        <v>1.3891973089891782E-3</v>
      </c>
      <c r="AB1481" s="253">
        <f t="shared" si="473"/>
        <v>0</v>
      </c>
      <c r="AC1481" s="256">
        <f t="shared" ref="AC1481:AC1544" si="486">Z1481*10^15/10^6*10^(-6)*線量率定数</f>
        <v>712.38366905762871</v>
      </c>
      <c r="AD1481" s="257">
        <f t="shared" ref="AD1481:AD1544" si="487">AA1481*10^15/10^6*10^(-6)*線量率定数</f>
        <v>0.33896414339335945</v>
      </c>
      <c r="AE1481" s="258">
        <f t="shared" ref="AE1481:AE1544" si="488">AB1481*10^15/10^6*10^(-6)*線量率定数</f>
        <v>0</v>
      </c>
      <c r="AF1481" s="236">
        <f t="shared" si="474"/>
        <v>712.72263320102206</v>
      </c>
      <c r="AG1481" s="237">
        <f t="shared" si="484"/>
        <v>4.4112312508573504E-2</v>
      </c>
      <c r="AH1481" s="254">
        <f t="shared" si="485"/>
        <v>41832</v>
      </c>
      <c r="AI1481" s="259">
        <f t="shared" si="475"/>
        <v>45.404673412464248</v>
      </c>
      <c r="AJ1481" s="259">
        <f t="shared" si="476"/>
        <v>3.6273485290272984E-3</v>
      </c>
      <c r="AK1481" s="253">
        <f t="shared" si="477"/>
        <v>0</v>
      </c>
      <c r="AL1481" s="256">
        <f t="shared" si="478"/>
        <v>4131.8252805342463</v>
      </c>
      <c r="AM1481" s="257">
        <f t="shared" si="479"/>
        <v>0.88507304108266083</v>
      </c>
      <c r="AN1481" s="258">
        <f t="shared" si="480"/>
        <v>0</v>
      </c>
      <c r="AO1481" s="236">
        <f t="shared" si="481"/>
        <v>4132.7103535753286</v>
      </c>
      <c r="AP1481" s="241">
        <f t="shared" si="482"/>
        <v>3.0890685454836704E-2</v>
      </c>
    </row>
    <row r="1482" spans="21:42">
      <c r="U1482" s="251">
        <v>1473</v>
      </c>
      <c r="V1482" s="252">
        <f t="shared" ref="V1482:V1545" si="489">2.71828^(-0.69315/Cs137半減期*(U1482*7/365.25))</f>
        <v>0.52166228947445636</v>
      </c>
      <c r="W1482" s="252">
        <f t="shared" ref="W1482:W1545" si="490">2.71828^(-0.69315/Cs134半減期*(U1482*7/365.25))</f>
        <v>7.668273681654557E-5</v>
      </c>
      <c r="X1482" s="253">
        <f t="shared" ref="X1482:X1545" si="491">2.71828^(-0.69315/I131半減期*(U1482*7/365.25))</f>
        <v>0</v>
      </c>
      <c r="Y1482" s="254">
        <f t="shared" si="483"/>
        <v>50926</v>
      </c>
      <c r="Z1482" s="255">
        <f t="shared" ref="Z1482:Z1545" si="492">放出量_福一*V1482</f>
        <v>7.8249343421168458</v>
      </c>
      <c r="AA1482" s="255">
        <f t="shared" ref="AA1482:AA1545" si="493">放出量_福一*W1482</f>
        <v>1.3802892626978203E-3</v>
      </c>
      <c r="AB1482" s="253">
        <f t="shared" ref="AB1482:AB1545" si="494">放出量_福一*X1482</f>
        <v>0</v>
      </c>
      <c r="AC1482" s="256">
        <f t="shared" si="486"/>
        <v>712.06902513263299</v>
      </c>
      <c r="AD1482" s="257">
        <f t="shared" si="487"/>
        <v>0.33679058009826812</v>
      </c>
      <c r="AE1482" s="258">
        <f t="shared" si="488"/>
        <v>0</v>
      </c>
      <c r="AF1482" s="236">
        <f t="shared" ref="AF1482:AF1545" si="495">AC1482+AD1482+AE1482</f>
        <v>712.40581571273128</v>
      </c>
      <c r="AG1482" s="237">
        <f t="shared" si="484"/>
        <v>4.4092703825755482E-2</v>
      </c>
      <c r="AH1482" s="254">
        <f t="shared" si="485"/>
        <v>41839</v>
      </c>
      <c r="AI1482" s="259">
        <f t="shared" ref="AI1482:AI1545" si="496">放出量_チェル*V1482</f>
        <v>45.384619184277703</v>
      </c>
      <c r="AJ1482" s="259">
        <f t="shared" ref="AJ1482:AJ1545" si="497">放出量_チェル*W1482</f>
        <v>3.6040886303776417E-3</v>
      </c>
      <c r="AK1482" s="253">
        <f t="shared" ref="AK1482:AK1545" si="498">放出量_チェル*X1482</f>
        <v>0</v>
      </c>
      <c r="AL1482" s="256">
        <f t="shared" ref="AL1482:AL1545" si="499">AI1482*10^15/10^6*10^(-6)*線量率定数2</f>
        <v>4130.0003457692701</v>
      </c>
      <c r="AM1482" s="257">
        <f t="shared" ref="AM1482:AM1545" si="500">AJ1482*10^15/10^6*10^(-6)*線量率定数2</f>
        <v>0.87939762581214442</v>
      </c>
      <c r="AN1482" s="258">
        <f t="shared" ref="AN1482:AN1545" si="501">AK1482*10^15/10^6*10^(-6)*線量率定数2</f>
        <v>0</v>
      </c>
      <c r="AO1482" s="236">
        <f t="shared" ref="AO1482:AO1545" si="502">AL1482+AM1482+AN1482</f>
        <v>4130.8797433950822</v>
      </c>
      <c r="AP1482" s="241">
        <f t="shared" ref="AP1482:AP1545" si="503">AO1482/133785</f>
        <v>3.087700223040761E-2</v>
      </c>
    </row>
    <row r="1483" spans="21:42">
      <c r="U1483" s="251">
        <v>1474</v>
      </c>
      <c r="V1483" s="252">
        <f t="shared" si="489"/>
        <v>0.52143188291488474</v>
      </c>
      <c r="W1483" s="252">
        <f t="shared" si="490"/>
        <v>7.6191018782764721E-5</v>
      </c>
      <c r="X1483" s="253">
        <f t="shared" si="491"/>
        <v>0</v>
      </c>
      <c r="Y1483" s="254">
        <f t="shared" ref="Y1483:Y1546" si="504">Y1482+7</f>
        <v>50933</v>
      </c>
      <c r="Z1483" s="255">
        <f t="shared" si="492"/>
        <v>7.8214782437232708</v>
      </c>
      <c r="AA1483" s="255">
        <f t="shared" si="493"/>
        <v>1.3714383380897649E-3</v>
      </c>
      <c r="AB1483" s="253">
        <f t="shared" si="494"/>
        <v>0</v>
      </c>
      <c r="AC1483" s="256">
        <f t="shared" si="486"/>
        <v>711.75452017881764</v>
      </c>
      <c r="AD1483" s="257">
        <f t="shared" si="487"/>
        <v>0.33463095449390262</v>
      </c>
      <c r="AE1483" s="258">
        <f t="shared" si="488"/>
        <v>0</v>
      </c>
      <c r="AF1483" s="236">
        <f t="shared" si="495"/>
        <v>712.08915113331159</v>
      </c>
      <c r="AG1483" s="237">
        <f t="shared" ref="AG1483:AG1546" si="505">AF1483/16157</f>
        <v>4.4073104606876995E-2</v>
      </c>
      <c r="AH1483" s="254">
        <f t="shared" ref="AH1483:AH1546" si="506">AH1482+7</f>
        <v>41846</v>
      </c>
      <c r="AI1483" s="259">
        <f t="shared" si="496"/>
        <v>45.364573813594973</v>
      </c>
      <c r="AJ1483" s="259">
        <f t="shared" si="497"/>
        <v>3.5809778827899418E-3</v>
      </c>
      <c r="AK1483" s="253">
        <f t="shared" si="498"/>
        <v>0</v>
      </c>
      <c r="AL1483" s="256">
        <f t="shared" si="499"/>
        <v>4128.176217037143</v>
      </c>
      <c r="AM1483" s="257">
        <f t="shared" si="500"/>
        <v>0.87375860340074585</v>
      </c>
      <c r="AN1483" s="258">
        <f t="shared" si="501"/>
        <v>0</v>
      </c>
      <c r="AO1483" s="236">
        <f t="shared" si="502"/>
        <v>4129.0499756405434</v>
      </c>
      <c r="AP1483" s="241">
        <f t="shared" si="503"/>
        <v>3.0863325302840701E-2</v>
      </c>
    </row>
    <row r="1484" spans="21:42">
      <c r="U1484" s="251">
        <v>1475</v>
      </c>
      <c r="V1484" s="252">
        <f t="shared" si="489"/>
        <v>0.52120157812073453</v>
      </c>
      <c r="W1484" s="252">
        <f t="shared" si="490"/>
        <v>7.5702453826648856E-5</v>
      </c>
      <c r="X1484" s="253">
        <f t="shared" si="491"/>
        <v>0</v>
      </c>
      <c r="Y1484" s="254">
        <f t="shared" si="504"/>
        <v>50940</v>
      </c>
      <c r="Z1484" s="255">
        <f t="shared" si="492"/>
        <v>7.8180236718110176</v>
      </c>
      <c r="AA1484" s="255">
        <f t="shared" si="493"/>
        <v>1.3626441688796794E-3</v>
      </c>
      <c r="AB1484" s="253">
        <f t="shared" si="494"/>
        <v>0</v>
      </c>
      <c r="AC1484" s="256">
        <f t="shared" si="486"/>
        <v>711.44015413480258</v>
      </c>
      <c r="AD1484" s="257">
        <f t="shared" si="487"/>
        <v>0.33248517720664172</v>
      </c>
      <c r="AE1484" s="258">
        <f t="shared" si="488"/>
        <v>0</v>
      </c>
      <c r="AF1484" s="236">
        <f t="shared" si="495"/>
        <v>711.77263931200923</v>
      </c>
      <c r="AG1484" s="237">
        <f t="shared" si="505"/>
        <v>4.4053514842607493E-2</v>
      </c>
      <c r="AH1484" s="254">
        <f t="shared" si="506"/>
        <v>41853</v>
      </c>
      <c r="AI1484" s="259">
        <f t="shared" si="496"/>
        <v>45.344537296503901</v>
      </c>
      <c r="AJ1484" s="259">
        <f t="shared" si="497"/>
        <v>3.5580153298524963E-3</v>
      </c>
      <c r="AK1484" s="253">
        <f t="shared" si="498"/>
        <v>0</v>
      </c>
      <c r="AL1484" s="256">
        <f t="shared" si="499"/>
        <v>4126.3528939818552</v>
      </c>
      <c r="AM1484" s="257">
        <f t="shared" si="500"/>
        <v>0.86815574048400901</v>
      </c>
      <c r="AN1484" s="258">
        <f t="shared" si="501"/>
        <v>0</v>
      </c>
      <c r="AO1484" s="236">
        <f t="shared" si="502"/>
        <v>4127.2210497223396</v>
      </c>
      <c r="AP1484" s="241">
        <f t="shared" si="503"/>
        <v>3.0849654667730608E-2</v>
      </c>
    </row>
    <row r="1485" spans="21:42">
      <c r="U1485" s="251">
        <v>1476</v>
      </c>
      <c r="V1485" s="252">
        <f t="shared" si="489"/>
        <v>0.52097137504705804</v>
      </c>
      <c r="W1485" s="252">
        <f t="shared" si="490"/>
        <v>7.5217021729499271E-5</v>
      </c>
      <c r="X1485" s="253">
        <f t="shared" si="491"/>
        <v>0</v>
      </c>
      <c r="Y1485" s="254">
        <f t="shared" si="504"/>
        <v>50947</v>
      </c>
      <c r="Z1485" s="255">
        <f t="shared" si="492"/>
        <v>7.8145706257058709</v>
      </c>
      <c r="AA1485" s="255">
        <f t="shared" si="493"/>
        <v>1.353906391130987E-3</v>
      </c>
      <c r="AB1485" s="253">
        <f t="shared" si="494"/>
        <v>0</v>
      </c>
      <c r="AC1485" s="256">
        <f t="shared" si="486"/>
        <v>711.1259269392342</v>
      </c>
      <c r="AD1485" s="257">
        <f t="shared" si="487"/>
        <v>0.33035315943596083</v>
      </c>
      <c r="AE1485" s="258">
        <f t="shared" si="488"/>
        <v>0</v>
      </c>
      <c r="AF1485" s="236">
        <f t="shared" si="495"/>
        <v>711.45628009867016</v>
      </c>
      <c r="AG1485" s="237">
        <f t="shared" si="505"/>
        <v>4.4033934523653534E-2</v>
      </c>
      <c r="AH1485" s="254">
        <f t="shared" si="506"/>
        <v>41860</v>
      </c>
      <c r="AI1485" s="259">
        <f t="shared" si="496"/>
        <v>45.324509629094052</v>
      </c>
      <c r="AJ1485" s="259">
        <f t="shared" si="497"/>
        <v>3.5352000212864657E-3</v>
      </c>
      <c r="AK1485" s="253">
        <f t="shared" si="498"/>
        <v>0</v>
      </c>
      <c r="AL1485" s="256">
        <f t="shared" si="499"/>
        <v>4124.5303762475587</v>
      </c>
      <c r="AM1485" s="257">
        <f t="shared" si="500"/>
        <v>0.86258880519389758</v>
      </c>
      <c r="AN1485" s="258">
        <f t="shared" si="501"/>
        <v>0</v>
      </c>
      <c r="AO1485" s="236">
        <f t="shared" si="502"/>
        <v>4125.3929650527525</v>
      </c>
      <c r="AP1485" s="241">
        <f t="shared" si="503"/>
        <v>3.0835990320684327E-2</v>
      </c>
    </row>
    <row r="1486" spans="21:42">
      <c r="U1486" s="251">
        <v>1477</v>
      </c>
      <c r="V1486" s="252">
        <f t="shared" si="489"/>
        <v>0.52074127364892786</v>
      </c>
      <c r="W1486" s="252">
        <f t="shared" si="490"/>
        <v>7.4734702402267067E-5</v>
      </c>
      <c r="X1486" s="253">
        <f t="shared" si="491"/>
        <v>0</v>
      </c>
      <c r="Y1486" s="254">
        <f t="shared" si="504"/>
        <v>50954</v>
      </c>
      <c r="Z1486" s="255">
        <f t="shared" si="492"/>
        <v>7.8111191047339181</v>
      </c>
      <c r="AA1486" s="255">
        <f t="shared" si="493"/>
        <v>1.3452246432408073E-3</v>
      </c>
      <c r="AB1486" s="253">
        <f t="shared" si="494"/>
        <v>0</v>
      </c>
      <c r="AC1486" s="256">
        <f t="shared" si="486"/>
        <v>710.81183853078653</v>
      </c>
      <c r="AD1486" s="257">
        <f t="shared" si="487"/>
        <v>0.32823481295075696</v>
      </c>
      <c r="AE1486" s="258">
        <f t="shared" si="488"/>
        <v>0</v>
      </c>
      <c r="AF1486" s="236">
        <f t="shared" si="495"/>
        <v>711.1400733437373</v>
      </c>
      <c r="AG1486" s="237">
        <f t="shared" si="505"/>
        <v>4.4014363640758634E-2</v>
      </c>
      <c r="AH1486" s="254">
        <f t="shared" si="506"/>
        <v>41867</v>
      </c>
      <c r="AI1486" s="259">
        <f t="shared" si="496"/>
        <v>45.304490807456723</v>
      </c>
      <c r="AJ1486" s="259">
        <f t="shared" si="497"/>
        <v>3.5125310129065523E-3</v>
      </c>
      <c r="AK1486" s="253">
        <f t="shared" si="498"/>
        <v>0</v>
      </c>
      <c r="AL1486" s="256">
        <f t="shared" si="499"/>
        <v>4122.708663478561</v>
      </c>
      <c r="AM1486" s="257">
        <f t="shared" si="500"/>
        <v>0.85705756714919878</v>
      </c>
      <c r="AN1486" s="258">
        <f t="shared" si="501"/>
        <v>0</v>
      </c>
      <c r="AO1486" s="236">
        <f t="shared" si="502"/>
        <v>4123.5657210457102</v>
      </c>
      <c r="AP1486" s="241">
        <f t="shared" si="503"/>
        <v>3.0822332257321151E-2</v>
      </c>
    </row>
    <row r="1487" spans="21:42">
      <c r="U1487" s="251">
        <v>1478</v>
      </c>
      <c r="V1487" s="252">
        <f t="shared" si="489"/>
        <v>0.52051127388143592</v>
      </c>
      <c r="W1487" s="252">
        <f t="shared" si="490"/>
        <v>7.4255475884721711E-5</v>
      </c>
      <c r="X1487" s="253">
        <f t="shared" si="491"/>
        <v>0</v>
      </c>
      <c r="Y1487" s="254">
        <f t="shared" si="504"/>
        <v>50961</v>
      </c>
      <c r="Z1487" s="255">
        <f t="shared" si="492"/>
        <v>7.807669108221539</v>
      </c>
      <c r="AA1487" s="255">
        <f t="shared" si="493"/>
        <v>1.3365985659249907E-3</v>
      </c>
      <c r="AB1487" s="253">
        <f t="shared" si="494"/>
        <v>0</v>
      </c>
      <c r="AC1487" s="256">
        <f t="shared" si="486"/>
        <v>710.49788884815996</v>
      </c>
      <c r="AD1487" s="257">
        <f t="shared" si="487"/>
        <v>0.32613005008569768</v>
      </c>
      <c r="AE1487" s="258">
        <f t="shared" si="488"/>
        <v>0</v>
      </c>
      <c r="AF1487" s="236">
        <f t="shared" si="495"/>
        <v>710.82401889824564</v>
      </c>
      <c r="AG1487" s="237">
        <f t="shared" si="505"/>
        <v>4.3994802184702954E-2</v>
      </c>
      <c r="AH1487" s="254">
        <f t="shared" si="506"/>
        <v>41874</v>
      </c>
      <c r="AI1487" s="259">
        <f t="shared" si="496"/>
        <v>45.284480827684924</v>
      </c>
      <c r="AJ1487" s="259">
        <f t="shared" si="497"/>
        <v>3.4900073665819205E-3</v>
      </c>
      <c r="AK1487" s="253">
        <f t="shared" si="498"/>
        <v>0</v>
      </c>
      <c r="AL1487" s="256">
        <f t="shared" si="499"/>
        <v>4120.8877553193279</v>
      </c>
      <c r="AM1487" s="257">
        <f t="shared" si="500"/>
        <v>0.85156179744598848</v>
      </c>
      <c r="AN1487" s="258">
        <f t="shared" si="501"/>
        <v>0</v>
      </c>
      <c r="AO1487" s="236">
        <f t="shared" si="502"/>
        <v>4121.7393171167741</v>
      </c>
      <c r="AP1487" s="241">
        <f t="shared" si="503"/>
        <v>3.0808680473272596E-2</v>
      </c>
    </row>
    <row r="1488" spans="21:42">
      <c r="U1488" s="251">
        <v>1479</v>
      </c>
      <c r="V1488" s="252">
        <f t="shared" si="489"/>
        <v>0.52028137569969457</v>
      </c>
      <c r="W1488" s="252">
        <f t="shared" si="490"/>
        <v>7.377932234462495E-5</v>
      </c>
      <c r="X1488" s="253">
        <f t="shared" si="491"/>
        <v>0</v>
      </c>
      <c r="Y1488" s="254">
        <f t="shared" si="504"/>
        <v>50968</v>
      </c>
      <c r="Z1488" s="255">
        <f t="shared" si="492"/>
        <v>7.8042206354954189</v>
      </c>
      <c r="AA1488" s="255">
        <f t="shared" si="493"/>
        <v>1.328027802203249E-3</v>
      </c>
      <c r="AB1488" s="253">
        <f t="shared" si="494"/>
        <v>0</v>
      </c>
      <c r="AC1488" s="256">
        <f t="shared" si="486"/>
        <v>710.18407783008297</v>
      </c>
      <c r="AD1488" s="257">
        <f t="shared" si="487"/>
        <v>0.32403878373759271</v>
      </c>
      <c r="AE1488" s="258">
        <f t="shared" si="488"/>
        <v>0</v>
      </c>
      <c r="AF1488" s="236">
        <f t="shared" si="495"/>
        <v>710.50811661382056</v>
      </c>
      <c r="AG1488" s="237">
        <f t="shared" si="505"/>
        <v>4.3975250146303185E-2</v>
      </c>
      <c r="AH1488" s="254">
        <f t="shared" si="506"/>
        <v>41881</v>
      </c>
      <c r="AI1488" s="259">
        <f t="shared" si="496"/>
        <v>45.264479685873425</v>
      </c>
      <c r="AJ1488" s="259">
        <f t="shared" si="497"/>
        <v>3.4676281501973727E-3</v>
      </c>
      <c r="AK1488" s="253">
        <f t="shared" si="498"/>
        <v>0</v>
      </c>
      <c r="AL1488" s="256">
        <f t="shared" si="499"/>
        <v>4119.0676514144807</v>
      </c>
      <c r="AM1488" s="257">
        <f t="shared" si="500"/>
        <v>0.84610126864815893</v>
      </c>
      <c r="AN1488" s="258">
        <f t="shared" si="501"/>
        <v>0</v>
      </c>
      <c r="AO1488" s="236">
        <f t="shared" si="502"/>
        <v>4119.9137526831291</v>
      </c>
      <c r="AP1488" s="241">
        <f t="shared" si="503"/>
        <v>3.0795034964182302E-2</v>
      </c>
    </row>
    <row r="1489" spans="21:42">
      <c r="U1489" s="251">
        <v>1480</v>
      </c>
      <c r="V1489" s="252">
        <f t="shared" si="489"/>
        <v>0.52005157905883537</v>
      </c>
      <c r="W1489" s="252">
        <f t="shared" si="490"/>
        <v>7.3306222076910524E-5</v>
      </c>
      <c r="X1489" s="253">
        <f t="shared" si="491"/>
        <v>0</v>
      </c>
      <c r="Y1489" s="254">
        <f t="shared" si="504"/>
        <v>50975</v>
      </c>
      <c r="Z1489" s="255">
        <f t="shared" si="492"/>
        <v>7.8007736858825307</v>
      </c>
      <c r="AA1489" s="255">
        <f t="shared" si="493"/>
        <v>1.3195119973843895E-3</v>
      </c>
      <c r="AB1489" s="253">
        <f t="shared" si="494"/>
        <v>0</v>
      </c>
      <c r="AC1489" s="256">
        <f t="shared" si="486"/>
        <v>709.8704054153103</v>
      </c>
      <c r="AD1489" s="257">
        <f t="shared" si="487"/>
        <v>0.32196092736179099</v>
      </c>
      <c r="AE1489" s="258">
        <f t="shared" si="488"/>
        <v>0</v>
      </c>
      <c r="AF1489" s="236">
        <f t="shared" si="495"/>
        <v>710.19236634267213</v>
      </c>
      <c r="AG1489" s="237">
        <f t="shared" si="505"/>
        <v>4.3955707516412215E-2</v>
      </c>
      <c r="AH1489" s="254">
        <f t="shared" si="506"/>
        <v>41888</v>
      </c>
      <c r="AI1489" s="259">
        <f t="shared" si="496"/>
        <v>45.244487378118677</v>
      </c>
      <c r="AJ1489" s="259">
        <f t="shared" si="497"/>
        <v>3.4453924376147945E-3</v>
      </c>
      <c r="AK1489" s="253">
        <f t="shared" si="498"/>
        <v>0</v>
      </c>
      <c r="AL1489" s="256">
        <f t="shared" si="499"/>
        <v>4117.2483514087999</v>
      </c>
      <c r="AM1489" s="257">
        <f t="shared" si="500"/>
        <v>0.84067575477800971</v>
      </c>
      <c r="AN1489" s="258">
        <f t="shared" si="501"/>
        <v>0</v>
      </c>
      <c r="AO1489" s="236">
        <f t="shared" si="502"/>
        <v>4118.0890271635781</v>
      </c>
      <c r="AP1489" s="241">
        <f t="shared" si="503"/>
        <v>3.0781395725706005E-2</v>
      </c>
    </row>
    <row r="1490" spans="21:42">
      <c r="U1490" s="251">
        <v>1481</v>
      </c>
      <c r="V1490" s="252">
        <f t="shared" si="489"/>
        <v>0.51982188391401007</v>
      </c>
      <c r="W1490" s="252">
        <f t="shared" si="490"/>
        <v>7.2836155502868102E-5</v>
      </c>
      <c r="X1490" s="253">
        <f t="shared" si="491"/>
        <v>0</v>
      </c>
      <c r="Y1490" s="254">
        <f t="shared" si="504"/>
        <v>50982</v>
      </c>
      <c r="Z1490" s="255">
        <f t="shared" si="492"/>
        <v>7.7973282587101513</v>
      </c>
      <c r="AA1490" s="255">
        <f t="shared" si="493"/>
        <v>1.3110507990516259E-3</v>
      </c>
      <c r="AB1490" s="253">
        <f t="shared" si="494"/>
        <v>0</v>
      </c>
      <c r="AC1490" s="256">
        <f t="shared" si="486"/>
        <v>709.55687154262364</v>
      </c>
      <c r="AD1490" s="257">
        <f t="shared" si="487"/>
        <v>0.31989639496859668</v>
      </c>
      <c r="AE1490" s="258">
        <f t="shared" si="488"/>
        <v>0</v>
      </c>
      <c r="AF1490" s="236">
        <f t="shared" si="495"/>
        <v>709.87676793759226</v>
      </c>
      <c r="AG1490" s="237">
        <f t="shared" si="505"/>
        <v>4.3936174285918936E-2</v>
      </c>
      <c r="AH1490" s="254">
        <f t="shared" si="506"/>
        <v>41895</v>
      </c>
      <c r="AI1490" s="259">
        <f t="shared" si="496"/>
        <v>45.224503900518876</v>
      </c>
      <c r="AJ1490" s="259">
        <f t="shared" si="497"/>
        <v>3.4232993086348007E-3</v>
      </c>
      <c r="AK1490" s="253">
        <f t="shared" si="498"/>
        <v>0</v>
      </c>
      <c r="AL1490" s="256">
        <f t="shared" si="499"/>
        <v>4115.4298549472178</v>
      </c>
      <c r="AM1490" s="257">
        <f t="shared" si="500"/>
        <v>0.83528503130689125</v>
      </c>
      <c r="AN1490" s="258">
        <f t="shared" si="501"/>
        <v>0</v>
      </c>
      <c r="AO1490" s="236">
        <f t="shared" si="502"/>
        <v>4116.2651399785245</v>
      </c>
      <c r="AP1490" s="241">
        <f t="shared" si="503"/>
        <v>3.0767762753511414E-2</v>
      </c>
    </row>
    <row r="1491" spans="21:42">
      <c r="U1491" s="251">
        <v>1482</v>
      </c>
      <c r="V1491" s="252">
        <f t="shared" si="489"/>
        <v>0.51959229022039022</v>
      </c>
      <c r="W1491" s="252">
        <f t="shared" si="490"/>
        <v>7.2369103169332856E-5</v>
      </c>
      <c r="X1491" s="253">
        <f t="shared" si="491"/>
        <v>0</v>
      </c>
      <c r="Y1491" s="254">
        <f t="shared" si="504"/>
        <v>50989</v>
      </c>
      <c r="Z1491" s="255">
        <f t="shared" si="492"/>
        <v>7.7938843533058533</v>
      </c>
      <c r="AA1491" s="255">
        <f t="shared" si="493"/>
        <v>1.3026438570479914E-3</v>
      </c>
      <c r="AB1491" s="253">
        <f t="shared" si="494"/>
        <v>0</v>
      </c>
      <c r="AC1491" s="256">
        <f t="shared" si="486"/>
        <v>709.24347615083252</v>
      </c>
      <c r="AD1491" s="257">
        <f t="shared" si="487"/>
        <v>0.31784510111970987</v>
      </c>
      <c r="AE1491" s="258">
        <f t="shared" si="488"/>
        <v>0</v>
      </c>
      <c r="AF1491" s="236">
        <f t="shared" si="495"/>
        <v>709.56132125195222</v>
      </c>
      <c r="AG1491" s="237">
        <f t="shared" si="505"/>
        <v>4.3916650445748114E-2</v>
      </c>
      <c r="AH1491" s="254">
        <f t="shared" si="506"/>
        <v>41902</v>
      </c>
      <c r="AI1491" s="259">
        <f t="shared" si="496"/>
        <v>45.204529249173952</v>
      </c>
      <c r="AJ1491" s="259">
        <f t="shared" si="497"/>
        <v>3.4013478489586441E-3</v>
      </c>
      <c r="AK1491" s="253">
        <f t="shared" si="498"/>
        <v>0</v>
      </c>
      <c r="AL1491" s="256">
        <f t="shared" si="499"/>
        <v>4113.6121616748287</v>
      </c>
      <c r="AM1491" s="257">
        <f t="shared" si="500"/>
        <v>0.82992887514590907</v>
      </c>
      <c r="AN1491" s="258">
        <f t="shared" si="501"/>
        <v>0</v>
      </c>
      <c r="AO1491" s="236">
        <f t="shared" si="502"/>
        <v>4114.4420905499746</v>
      </c>
      <c r="AP1491" s="241">
        <f t="shared" si="503"/>
        <v>3.0754136043278205E-2</v>
      </c>
    </row>
    <row r="1492" spans="21:42">
      <c r="U1492" s="251">
        <v>1483</v>
      </c>
      <c r="V1492" s="252">
        <f t="shared" si="489"/>
        <v>0.51936279793316686</v>
      </c>
      <c r="W1492" s="252">
        <f t="shared" si="490"/>
        <v>7.1905045747881649E-5</v>
      </c>
      <c r="X1492" s="253">
        <f t="shared" si="491"/>
        <v>0</v>
      </c>
      <c r="Y1492" s="254">
        <f t="shared" si="504"/>
        <v>50996</v>
      </c>
      <c r="Z1492" s="255">
        <f t="shared" si="492"/>
        <v>7.7904419689975031</v>
      </c>
      <c r="AA1492" s="255">
        <f t="shared" si="493"/>
        <v>1.2942908234618697E-3</v>
      </c>
      <c r="AB1492" s="253">
        <f t="shared" si="494"/>
        <v>0</v>
      </c>
      <c r="AC1492" s="256">
        <f t="shared" si="486"/>
        <v>708.93021917877275</v>
      </c>
      <c r="AD1492" s="257">
        <f t="shared" si="487"/>
        <v>0.31580696092469623</v>
      </c>
      <c r="AE1492" s="258">
        <f t="shared" si="488"/>
        <v>0</v>
      </c>
      <c r="AF1492" s="236">
        <f t="shared" si="495"/>
        <v>709.24602613969739</v>
      </c>
      <c r="AG1492" s="237">
        <f t="shared" si="505"/>
        <v>4.3897135986860021E-2</v>
      </c>
      <c r="AH1492" s="254">
        <f t="shared" si="506"/>
        <v>41909</v>
      </c>
      <c r="AI1492" s="259">
        <f t="shared" si="496"/>
        <v>45.184563420185519</v>
      </c>
      <c r="AJ1492" s="259">
        <f t="shared" si="497"/>
        <v>3.3795371501504374E-3</v>
      </c>
      <c r="AK1492" s="253">
        <f t="shared" si="498"/>
        <v>0</v>
      </c>
      <c r="AL1492" s="256">
        <f t="shared" si="499"/>
        <v>4111.7952712368815</v>
      </c>
      <c r="AM1492" s="257">
        <f t="shared" si="500"/>
        <v>0.82460706463670674</v>
      </c>
      <c r="AN1492" s="258">
        <f t="shared" si="501"/>
        <v>0</v>
      </c>
      <c r="AO1492" s="236">
        <f t="shared" si="502"/>
        <v>4112.6198783015179</v>
      </c>
      <c r="AP1492" s="241">
        <f t="shared" si="503"/>
        <v>3.0740515590697896E-2</v>
      </c>
    </row>
    <row r="1493" spans="21:42">
      <c r="U1493" s="251">
        <v>1484</v>
      </c>
      <c r="V1493" s="252">
        <f t="shared" si="489"/>
        <v>0.5191334070075514</v>
      </c>
      <c r="W1493" s="252">
        <f t="shared" si="490"/>
        <v>7.1443964034031802E-5</v>
      </c>
      <c r="X1493" s="253">
        <f t="shared" si="491"/>
        <v>0</v>
      </c>
      <c r="Y1493" s="254">
        <f t="shared" si="504"/>
        <v>51003</v>
      </c>
      <c r="Z1493" s="255">
        <f t="shared" si="492"/>
        <v>7.787001105113271</v>
      </c>
      <c r="AA1493" s="255">
        <f t="shared" si="493"/>
        <v>1.2859913526125724E-3</v>
      </c>
      <c r="AB1493" s="253">
        <f t="shared" si="494"/>
        <v>0</v>
      </c>
      <c r="AC1493" s="256">
        <f t="shared" si="486"/>
        <v>708.61710056530762</v>
      </c>
      <c r="AD1493" s="257">
        <f t="shared" si="487"/>
        <v>0.31378189003746759</v>
      </c>
      <c r="AE1493" s="258">
        <f t="shared" si="488"/>
        <v>0</v>
      </c>
      <c r="AF1493" s="236">
        <f t="shared" si="495"/>
        <v>708.93088245534511</v>
      </c>
      <c r="AG1493" s="237">
        <f t="shared" si="505"/>
        <v>4.3877630900250361E-2</v>
      </c>
      <c r="AH1493" s="254">
        <f t="shared" si="506"/>
        <v>41916</v>
      </c>
      <c r="AI1493" s="259">
        <f t="shared" si="496"/>
        <v>45.164606409656969</v>
      </c>
      <c r="AJ1493" s="259">
        <f t="shared" si="497"/>
        <v>3.3578663095994946E-3</v>
      </c>
      <c r="AK1493" s="253">
        <f t="shared" si="498"/>
        <v>0</v>
      </c>
      <c r="AL1493" s="256">
        <f t="shared" si="499"/>
        <v>4109.9791832787841</v>
      </c>
      <c r="AM1493" s="257">
        <f t="shared" si="500"/>
        <v>0.81931937954227663</v>
      </c>
      <c r="AN1493" s="258">
        <f t="shared" si="501"/>
        <v>0</v>
      </c>
      <c r="AO1493" s="236">
        <f t="shared" si="502"/>
        <v>4110.7985026583265</v>
      </c>
      <c r="AP1493" s="241">
        <f t="shared" si="503"/>
        <v>3.072690139147383E-2</v>
      </c>
    </row>
    <row r="1494" spans="21:42">
      <c r="U1494" s="251">
        <v>1485</v>
      </c>
      <c r="V1494" s="252">
        <f t="shared" si="489"/>
        <v>0.5189041173987744</v>
      </c>
      <c r="W1494" s="252">
        <f t="shared" si="490"/>
        <v>7.0985838946446979E-5</v>
      </c>
      <c r="X1494" s="253">
        <f t="shared" si="491"/>
        <v>0</v>
      </c>
      <c r="Y1494" s="254">
        <f t="shared" si="504"/>
        <v>51010</v>
      </c>
      <c r="Z1494" s="255">
        <f t="shared" si="492"/>
        <v>7.7835617609816161</v>
      </c>
      <c r="AA1494" s="255">
        <f t="shared" si="493"/>
        <v>1.2777451010360457E-3</v>
      </c>
      <c r="AB1494" s="253">
        <f t="shared" si="494"/>
        <v>0</v>
      </c>
      <c r="AC1494" s="256">
        <f t="shared" si="486"/>
        <v>708.30412024932696</v>
      </c>
      <c r="AD1494" s="257">
        <f t="shared" si="487"/>
        <v>0.31176980465279513</v>
      </c>
      <c r="AE1494" s="258">
        <f t="shared" si="488"/>
        <v>0</v>
      </c>
      <c r="AF1494" s="236">
        <f t="shared" si="495"/>
        <v>708.6158900539798</v>
      </c>
      <c r="AG1494" s="237">
        <f t="shared" si="505"/>
        <v>4.3858135176949919E-2</v>
      </c>
      <c r="AH1494" s="254">
        <f t="shared" si="506"/>
        <v>41923</v>
      </c>
      <c r="AI1494" s="259">
        <f t="shared" si="496"/>
        <v>45.144658213693376</v>
      </c>
      <c r="AJ1494" s="259">
        <f t="shared" si="497"/>
        <v>3.336334430483008E-3</v>
      </c>
      <c r="AK1494" s="253">
        <f t="shared" si="498"/>
        <v>0</v>
      </c>
      <c r="AL1494" s="256">
        <f t="shared" si="499"/>
        <v>4108.1638974460966</v>
      </c>
      <c r="AM1494" s="257">
        <f t="shared" si="500"/>
        <v>0.81406560103785386</v>
      </c>
      <c r="AN1494" s="258">
        <f t="shared" si="501"/>
        <v>0</v>
      </c>
      <c r="AO1494" s="236">
        <f t="shared" si="502"/>
        <v>4108.9779630471348</v>
      </c>
      <c r="AP1494" s="241">
        <f t="shared" si="503"/>
        <v>3.0713293441321038E-2</v>
      </c>
    </row>
    <row r="1495" spans="21:42">
      <c r="U1495" s="251">
        <v>1486</v>
      </c>
      <c r="V1495" s="252">
        <f t="shared" si="489"/>
        <v>0.51867492906208656</v>
      </c>
      <c r="W1495" s="252">
        <f t="shared" si="490"/>
        <v>7.0530651526147449E-5</v>
      </c>
      <c r="X1495" s="253">
        <f t="shared" si="491"/>
        <v>0</v>
      </c>
      <c r="Y1495" s="254">
        <f t="shared" si="504"/>
        <v>51017</v>
      </c>
      <c r="Z1495" s="255">
        <f t="shared" si="492"/>
        <v>7.7801239359312984</v>
      </c>
      <c r="AA1495" s="255">
        <f t="shared" si="493"/>
        <v>1.2695517274706541E-3</v>
      </c>
      <c r="AB1495" s="253">
        <f t="shared" si="494"/>
        <v>0</v>
      </c>
      <c r="AC1495" s="256">
        <f t="shared" si="486"/>
        <v>707.99127816974806</v>
      </c>
      <c r="AD1495" s="257">
        <f t="shared" si="487"/>
        <v>0.30977062150283957</v>
      </c>
      <c r="AE1495" s="258">
        <f t="shared" si="488"/>
        <v>0</v>
      </c>
      <c r="AF1495" s="236">
        <f t="shared" si="495"/>
        <v>708.30104879125088</v>
      </c>
      <c r="AG1495" s="237">
        <f t="shared" si="505"/>
        <v>4.383864880802444E-2</v>
      </c>
      <c r="AH1495" s="254">
        <f t="shared" si="506"/>
        <v>41930</v>
      </c>
      <c r="AI1495" s="259">
        <f t="shared" si="496"/>
        <v>45.124718828401534</v>
      </c>
      <c r="AJ1495" s="259">
        <f t="shared" si="497"/>
        <v>3.3149406217289302E-3</v>
      </c>
      <c r="AK1495" s="253">
        <f t="shared" si="498"/>
        <v>0</v>
      </c>
      <c r="AL1495" s="256">
        <f t="shared" si="499"/>
        <v>4106.3494133845397</v>
      </c>
      <c r="AM1495" s="257">
        <f t="shared" si="500"/>
        <v>0.80884551170185892</v>
      </c>
      <c r="AN1495" s="258">
        <f t="shared" si="501"/>
        <v>0</v>
      </c>
      <c r="AO1495" s="236">
        <f t="shared" si="502"/>
        <v>4107.1582588962419</v>
      </c>
      <c r="AP1495" s="241">
        <f t="shared" si="503"/>
        <v>3.069969173596623E-2</v>
      </c>
    </row>
    <row r="1496" spans="21:42">
      <c r="U1496" s="251">
        <v>1487</v>
      </c>
      <c r="V1496" s="252">
        <f t="shared" si="489"/>
        <v>0.51844584195275834</v>
      </c>
      <c r="W1496" s="252">
        <f t="shared" si="490"/>
        <v>7.0078382935725449E-5</v>
      </c>
      <c r="X1496" s="253">
        <f t="shared" si="491"/>
        <v>0</v>
      </c>
      <c r="Y1496" s="254">
        <f t="shared" si="504"/>
        <v>51024</v>
      </c>
      <c r="Z1496" s="255">
        <f t="shared" si="492"/>
        <v>7.7766876292913754</v>
      </c>
      <c r="AA1496" s="255">
        <f t="shared" si="493"/>
        <v>1.2614108928430581E-3</v>
      </c>
      <c r="AB1496" s="253">
        <f t="shared" si="494"/>
        <v>0</v>
      </c>
      <c r="AC1496" s="256">
        <f t="shared" si="486"/>
        <v>707.67857426551507</v>
      </c>
      <c r="AD1496" s="257">
        <f t="shared" si="487"/>
        <v>0.30778425785370617</v>
      </c>
      <c r="AE1496" s="258">
        <f t="shared" si="488"/>
        <v>0</v>
      </c>
      <c r="AF1496" s="236">
        <f t="shared" si="495"/>
        <v>707.98635852336872</v>
      </c>
      <c r="AG1496" s="237">
        <f t="shared" si="505"/>
        <v>4.3819171784574409E-2</v>
      </c>
      <c r="AH1496" s="254">
        <f t="shared" si="506"/>
        <v>41937</v>
      </c>
      <c r="AI1496" s="259">
        <f t="shared" si="496"/>
        <v>45.104788249889978</v>
      </c>
      <c r="AJ1496" s="259">
        <f t="shared" si="497"/>
        <v>3.293683997979096E-3</v>
      </c>
      <c r="AK1496" s="253">
        <f t="shared" si="498"/>
        <v>0</v>
      </c>
      <c r="AL1496" s="256">
        <f t="shared" si="499"/>
        <v>4104.5357307399881</v>
      </c>
      <c r="AM1496" s="257">
        <f t="shared" si="500"/>
        <v>0.8036588955068994</v>
      </c>
      <c r="AN1496" s="258">
        <f t="shared" si="501"/>
        <v>0</v>
      </c>
      <c r="AO1496" s="236">
        <f t="shared" si="502"/>
        <v>4105.3393896354946</v>
      </c>
      <c r="AP1496" s="241">
        <f t="shared" si="503"/>
        <v>3.0686096271147698E-2</v>
      </c>
    </row>
    <row r="1497" spans="21:42">
      <c r="U1497" s="251">
        <v>1488</v>
      </c>
      <c r="V1497" s="252">
        <f t="shared" si="489"/>
        <v>0.51821685602607992</v>
      </c>
      <c r="W1497" s="252">
        <f t="shared" si="490"/>
        <v>6.9629014458565672E-5</v>
      </c>
      <c r="X1497" s="253">
        <f t="shared" si="491"/>
        <v>0</v>
      </c>
      <c r="Y1497" s="254">
        <f t="shared" si="504"/>
        <v>51031</v>
      </c>
      <c r="Z1497" s="255">
        <f t="shared" si="492"/>
        <v>7.7732528403911987</v>
      </c>
      <c r="AA1497" s="255">
        <f t="shared" si="493"/>
        <v>1.2533222602541822E-3</v>
      </c>
      <c r="AB1497" s="253">
        <f t="shared" si="494"/>
        <v>0</v>
      </c>
      <c r="AC1497" s="256">
        <f t="shared" si="486"/>
        <v>707.36600847559907</v>
      </c>
      <c r="AD1497" s="257">
        <f t="shared" si="487"/>
        <v>0.30581063150202042</v>
      </c>
      <c r="AE1497" s="258">
        <f t="shared" si="488"/>
        <v>0</v>
      </c>
      <c r="AF1497" s="236">
        <f t="shared" si="495"/>
        <v>707.6718191071011</v>
      </c>
      <c r="AG1497" s="237">
        <f t="shared" si="505"/>
        <v>4.3799704097734794E-2</v>
      </c>
      <c r="AH1497" s="254">
        <f t="shared" si="506"/>
        <v>41944</v>
      </c>
      <c r="AI1497" s="259">
        <f t="shared" si="496"/>
        <v>45.084866474268956</v>
      </c>
      <c r="AJ1497" s="259">
        <f t="shared" si="497"/>
        <v>3.2725636795525865E-3</v>
      </c>
      <c r="AK1497" s="253">
        <f t="shared" si="498"/>
        <v>0</v>
      </c>
      <c r="AL1497" s="256">
        <f t="shared" si="499"/>
        <v>4102.7228491584747</v>
      </c>
      <c r="AM1497" s="257">
        <f t="shared" si="500"/>
        <v>0.798505537810831</v>
      </c>
      <c r="AN1497" s="258">
        <f t="shared" si="501"/>
        <v>0</v>
      </c>
      <c r="AO1497" s="236">
        <f t="shared" si="502"/>
        <v>4103.5213546962859</v>
      </c>
      <c r="AP1497" s="241">
        <f t="shared" si="503"/>
        <v>3.0672507042615284E-2</v>
      </c>
    </row>
    <row r="1498" spans="21:42">
      <c r="U1498" s="251">
        <v>1489</v>
      </c>
      <c r="V1498" s="252">
        <f t="shared" si="489"/>
        <v>0.51798797123736096</v>
      </c>
      <c r="W1498" s="252">
        <f t="shared" si="490"/>
        <v>6.9182527498070455E-5</v>
      </c>
      <c r="X1498" s="253">
        <f t="shared" si="491"/>
        <v>0</v>
      </c>
      <c r="Y1498" s="254">
        <f t="shared" si="504"/>
        <v>51038</v>
      </c>
      <c r="Z1498" s="255">
        <f t="shared" si="492"/>
        <v>7.7698195685604148</v>
      </c>
      <c r="AA1498" s="255">
        <f t="shared" si="493"/>
        <v>1.2452854949652683E-3</v>
      </c>
      <c r="AB1498" s="253">
        <f t="shared" si="494"/>
        <v>0</v>
      </c>
      <c r="AC1498" s="256">
        <f t="shared" si="486"/>
        <v>707.05358073899777</v>
      </c>
      <c r="AD1498" s="257">
        <f t="shared" si="487"/>
        <v>0.30384966077152548</v>
      </c>
      <c r="AE1498" s="258">
        <f t="shared" si="488"/>
        <v>0</v>
      </c>
      <c r="AF1498" s="236">
        <f t="shared" si="495"/>
        <v>707.35743039976933</v>
      </c>
      <c r="AG1498" s="237">
        <f t="shared" si="505"/>
        <v>4.3780245738674839E-2</v>
      </c>
      <c r="AH1498" s="254">
        <f t="shared" si="506"/>
        <v>41951</v>
      </c>
      <c r="AI1498" s="259">
        <f t="shared" si="496"/>
        <v>45.0649534976504</v>
      </c>
      <c r="AJ1498" s="259">
        <f t="shared" si="497"/>
        <v>3.2515787924093115E-3</v>
      </c>
      <c r="AK1498" s="253">
        <f t="shared" si="498"/>
        <v>0</v>
      </c>
      <c r="AL1498" s="256">
        <f t="shared" si="499"/>
        <v>4100.9107682861859</v>
      </c>
      <c r="AM1498" s="257">
        <f t="shared" si="500"/>
        <v>0.79338522534787193</v>
      </c>
      <c r="AN1498" s="258">
        <f t="shared" si="501"/>
        <v>0</v>
      </c>
      <c r="AO1498" s="236">
        <f t="shared" si="502"/>
        <v>4101.7041535115341</v>
      </c>
      <c r="AP1498" s="241">
        <f t="shared" si="503"/>
        <v>3.0658924046130239E-2</v>
      </c>
    </row>
    <row r="1499" spans="21:42">
      <c r="U1499" s="251">
        <v>1490</v>
      </c>
      <c r="V1499" s="252">
        <f t="shared" si="489"/>
        <v>0.51775918754193129</v>
      </c>
      <c r="W1499" s="252">
        <f t="shared" si="490"/>
        <v>6.8738903576890845E-5</v>
      </c>
      <c r="X1499" s="253">
        <f t="shared" si="491"/>
        <v>0</v>
      </c>
      <c r="Y1499" s="254">
        <f t="shared" si="504"/>
        <v>51045</v>
      </c>
      <c r="Z1499" s="255">
        <f t="shared" si="492"/>
        <v>7.7663878131289694</v>
      </c>
      <c r="AA1499" s="255">
        <f t="shared" si="493"/>
        <v>1.2373002643840353E-3</v>
      </c>
      <c r="AB1499" s="253">
        <f t="shared" si="494"/>
        <v>0</v>
      </c>
      <c r="AC1499" s="256">
        <f t="shared" si="486"/>
        <v>706.74129099473612</v>
      </c>
      <c r="AD1499" s="257">
        <f t="shared" si="487"/>
        <v>0.30190126450970456</v>
      </c>
      <c r="AE1499" s="258">
        <f t="shared" si="488"/>
        <v>0</v>
      </c>
      <c r="AF1499" s="236">
        <f t="shared" si="495"/>
        <v>707.04319225924587</v>
      </c>
      <c r="AG1499" s="237">
        <f t="shared" si="505"/>
        <v>4.3760796698597879E-2</v>
      </c>
      <c r="AH1499" s="254">
        <f t="shared" si="506"/>
        <v>41958</v>
      </c>
      <c r="AI1499" s="259">
        <f t="shared" si="496"/>
        <v>45.045049316148024</v>
      </c>
      <c r="AJ1499" s="259">
        <f t="shared" si="497"/>
        <v>3.2307284681138697E-3</v>
      </c>
      <c r="AK1499" s="253">
        <f t="shared" si="498"/>
        <v>0</v>
      </c>
      <c r="AL1499" s="256">
        <f t="shared" si="499"/>
        <v>4099.0994877694702</v>
      </c>
      <c r="AM1499" s="257">
        <f t="shared" si="500"/>
        <v>0.7882977462197841</v>
      </c>
      <c r="AN1499" s="258">
        <f t="shared" si="501"/>
        <v>0</v>
      </c>
      <c r="AO1499" s="236">
        <f t="shared" si="502"/>
        <v>4099.8877855156898</v>
      </c>
      <c r="AP1499" s="241">
        <f t="shared" si="503"/>
        <v>3.0645347277465259E-2</v>
      </c>
    </row>
    <row r="1500" spans="21:42">
      <c r="U1500" s="251">
        <v>1491</v>
      </c>
      <c r="V1500" s="252">
        <f t="shared" si="489"/>
        <v>0.51753050489514019</v>
      </c>
      <c r="W1500" s="252">
        <f t="shared" si="490"/>
        <v>6.8298124336161161E-5</v>
      </c>
      <c r="X1500" s="253">
        <f t="shared" si="491"/>
        <v>0</v>
      </c>
      <c r="Y1500" s="254">
        <f t="shared" si="504"/>
        <v>51052</v>
      </c>
      <c r="Z1500" s="255">
        <f t="shared" si="492"/>
        <v>7.7629575734271032</v>
      </c>
      <c r="AA1500" s="255">
        <f t="shared" si="493"/>
        <v>1.229366238050901E-3</v>
      </c>
      <c r="AB1500" s="253">
        <f t="shared" si="494"/>
        <v>0</v>
      </c>
      <c r="AC1500" s="256">
        <f t="shared" si="486"/>
        <v>706.42913918186639</v>
      </c>
      <c r="AD1500" s="257">
        <f t="shared" si="487"/>
        <v>0.29996536208441982</v>
      </c>
      <c r="AE1500" s="258">
        <f t="shared" si="488"/>
        <v>0</v>
      </c>
      <c r="AF1500" s="236">
        <f t="shared" si="495"/>
        <v>706.72910454395083</v>
      </c>
      <c r="AG1500" s="237">
        <f t="shared" si="505"/>
        <v>4.3741356968741152E-2</v>
      </c>
      <c r="AH1500" s="254">
        <f t="shared" si="506"/>
        <v>41965</v>
      </c>
      <c r="AI1500" s="259">
        <f t="shared" si="496"/>
        <v>45.025153925877198</v>
      </c>
      <c r="AJ1500" s="259">
        <f t="shared" si="497"/>
        <v>3.2100118437995745E-3</v>
      </c>
      <c r="AK1500" s="253">
        <f t="shared" si="498"/>
        <v>0</v>
      </c>
      <c r="AL1500" s="256">
        <f t="shared" si="499"/>
        <v>4097.2890072548244</v>
      </c>
      <c r="AM1500" s="257">
        <f t="shared" si="500"/>
        <v>0.78324288988709623</v>
      </c>
      <c r="AN1500" s="258">
        <f t="shared" si="501"/>
        <v>0</v>
      </c>
      <c r="AO1500" s="236">
        <f t="shared" si="502"/>
        <v>4098.0722501447117</v>
      </c>
      <c r="AP1500" s="241">
        <f t="shared" si="503"/>
        <v>3.0631776732404317E-2</v>
      </c>
    </row>
    <row r="1501" spans="21:42">
      <c r="U1501" s="251">
        <v>1492</v>
      </c>
      <c r="V1501" s="252">
        <f t="shared" si="489"/>
        <v>0.5173019232523568</v>
      </c>
      <c r="W1501" s="252">
        <f t="shared" si="490"/>
        <v>6.786017153473923E-5</v>
      </c>
      <c r="X1501" s="253">
        <f t="shared" si="491"/>
        <v>0</v>
      </c>
      <c r="Y1501" s="254">
        <f t="shared" si="504"/>
        <v>51059</v>
      </c>
      <c r="Z1501" s="255">
        <f t="shared" si="492"/>
        <v>7.7595288487853518</v>
      </c>
      <c r="AA1501" s="255">
        <f t="shared" si="493"/>
        <v>1.2214830876253061E-3</v>
      </c>
      <c r="AB1501" s="253">
        <f t="shared" si="494"/>
        <v>0</v>
      </c>
      <c r="AC1501" s="256">
        <f t="shared" si="486"/>
        <v>706.11712523946699</v>
      </c>
      <c r="AD1501" s="257">
        <f t="shared" si="487"/>
        <v>0.29804187338057464</v>
      </c>
      <c r="AE1501" s="258">
        <f t="shared" si="488"/>
        <v>0</v>
      </c>
      <c r="AF1501" s="236">
        <f t="shared" si="495"/>
        <v>706.4151671128476</v>
      </c>
      <c r="AG1501" s="237">
        <f t="shared" si="505"/>
        <v>4.3721926540375537E-2</v>
      </c>
      <c r="AH1501" s="254">
        <f t="shared" si="506"/>
        <v>41972</v>
      </c>
      <c r="AI1501" s="259">
        <f t="shared" si="496"/>
        <v>45.005267322955042</v>
      </c>
      <c r="AJ1501" s="259">
        <f t="shared" si="497"/>
        <v>3.1894280621327436E-3</v>
      </c>
      <c r="AK1501" s="253">
        <f t="shared" si="498"/>
        <v>0</v>
      </c>
      <c r="AL1501" s="256">
        <f t="shared" si="499"/>
        <v>4095.4793263889082</v>
      </c>
      <c r="AM1501" s="257">
        <f t="shared" si="500"/>
        <v>0.77822044716038941</v>
      </c>
      <c r="AN1501" s="258">
        <f t="shared" si="501"/>
        <v>0</v>
      </c>
      <c r="AO1501" s="236">
        <f t="shared" si="502"/>
        <v>4096.2575468360683</v>
      </c>
      <c r="AP1501" s="241">
        <f t="shared" si="503"/>
        <v>3.0618212406742673E-2</v>
      </c>
    </row>
    <row r="1502" spans="21:42">
      <c r="U1502" s="251">
        <v>1493</v>
      </c>
      <c r="V1502" s="252">
        <f t="shared" si="489"/>
        <v>0.51707344256896981</v>
      </c>
      <c r="W1502" s="252">
        <f t="shared" si="490"/>
        <v>6.7425027048452547E-5</v>
      </c>
      <c r="X1502" s="253">
        <f t="shared" si="491"/>
        <v>0</v>
      </c>
      <c r="Y1502" s="254">
        <f t="shared" si="504"/>
        <v>51066</v>
      </c>
      <c r="Z1502" s="255">
        <f t="shared" si="492"/>
        <v>7.7561016385345471</v>
      </c>
      <c r="AA1502" s="255">
        <f t="shared" si="493"/>
        <v>1.2136504868721458E-3</v>
      </c>
      <c r="AB1502" s="253">
        <f t="shared" si="494"/>
        <v>0</v>
      </c>
      <c r="AC1502" s="256">
        <f t="shared" si="486"/>
        <v>705.80524910664371</v>
      </c>
      <c r="AD1502" s="257">
        <f t="shared" si="487"/>
        <v>0.29613071879680353</v>
      </c>
      <c r="AE1502" s="258">
        <f t="shared" si="488"/>
        <v>0</v>
      </c>
      <c r="AF1502" s="236">
        <f t="shared" si="495"/>
        <v>706.10137982544052</v>
      </c>
      <c r="AG1502" s="237">
        <f t="shared" si="505"/>
        <v>4.3702505404805379E-2</v>
      </c>
      <c r="AH1502" s="254">
        <f t="shared" si="506"/>
        <v>41979</v>
      </c>
      <c r="AI1502" s="259">
        <f t="shared" si="496"/>
        <v>44.985389503500372</v>
      </c>
      <c r="AJ1502" s="259">
        <f t="shared" si="497"/>
        <v>3.1689762712772697E-3</v>
      </c>
      <c r="AK1502" s="253">
        <f t="shared" si="498"/>
        <v>0</v>
      </c>
      <c r="AL1502" s="256">
        <f t="shared" si="499"/>
        <v>4093.6704448185333</v>
      </c>
      <c r="AM1502" s="257">
        <f t="shared" si="500"/>
        <v>0.77323021019165372</v>
      </c>
      <c r="AN1502" s="258">
        <f t="shared" si="501"/>
        <v>0</v>
      </c>
      <c r="AO1502" s="236">
        <f t="shared" si="502"/>
        <v>4094.443675028725</v>
      </c>
      <c r="AP1502" s="241">
        <f t="shared" si="503"/>
        <v>3.0604654296286764E-2</v>
      </c>
    </row>
    <row r="1503" spans="21:42">
      <c r="U1503" s="251">
        <v>1494</v>
      </c>
      <c r="V1503" s="252">
        <f t="shared" si="489"/>
        <v>0.51684506280038767</v>
      </c>
      <c r="W1503" s="252">
        <f t="shared" si="490"/>
        <v>6.6992672869346868E-5</v>
      </c>
      <c r="X1503" s="253">
        <f t="shared" si="491"/>
        <v>0</v>
      </c>
      <c r="Y1503" s="254">
        <f t="shared" si="504"/>
        <v>51073</v>
      </c>
      <c r="Z1503" s="255">
        <f t="shared" si="492"/>
        <v>7.7526759420058147</v>
      </c>
      <c r="AA1503" s="255">
        <f t="shared" si="493"/>
        <v>1.2058681116482437E-3</v>
      </c>
      <c r="AB1503" s="253">
        <f t="shared" si="494"/>
        <v>0</v>
      </c>
      <c r="AC1503" s="256">
        <f t="shared" si="486"/>
        <v>705.49351072252909</v>
      </c>
      <c r="AD1503" s="257">
        <f t="shared" si="487"/>
        <v>0.2942318192421714</v>
      </c>
      <c r="AE1503" s="258">
        <f t="shared" si="488"/>
        <v>0</v>
      </c>
      <c r="AF1503" s="236">
        <f t="shared" si="495"/>
        <v>705.78774254177131</v>
      </c>
      <c r="AG1503" s="237">
        <f t="shared" si="505"/>
        <v>4.3683093553368281E-2</v>
      </c>
      <c r="AH1503" s="254">
        <f t="shared" si="506"/>
        <v>41986</v>
      </c>
      <c r="AI1503" s="259">
        <f t="shared" si="496"/>
        <v>44.96552046363373</v>
      </c>
      <c r="AJ1503" s="259">
        <f t="shared" si="497"/>
        <v>3.148655624859303E-3</v>
      </c>
      <c r="AK1503" s="253">
        <f t="shared" si="498"/>
        <v>0</v>
      </c>
      <c r="AL1503" s="256">
        <f t="shared" si="499"/>
        <v>4091.862362190669</v>
      </c>
      <c r="AM1503" s="257">
        <f t="shared" si="500"/>
        <v>0.76827197246566981</v>
      </c>
      <c r="AN1503" s="258">
        <f t="shared" si="501"/>
        <v>0</v>
      </c>
      <c r="AO1503" s="236">
        <f t="shared" si="502"/>
        <v>4092.6306341631348</v>
      </c>
      <c r="AP1503" s="241">
        <f t="shared" si="503"/>
        <v>3.0591102396854166E-2</v>
      </c>
    </row>
    <row r="1504" spans="21:42">
      <c r="U1504" s="251">
        <v>1495</v>
      </c>
      <c r="V1504" s="252">
        <f t="shared" si="489"/>
        <v>0.5166167839020388</v>
      </c>
      <c r="W1504" s="252">
        <f t="shared" si="490"/>
        <v>6.6563091104942092E-5</v>
      </c>
      <c r="X1504" s="253">
        <f t="shared" si="491"/>
        <v>0</v>
      </c>
      <c r="Y1504" s="254">
        <f t="shared" si="504"/>
        <v>51080</v>
      </c>
      <c r="Z1504" s="255">
        <f t="shared" si="492"/>
        <v>7.7492517585305816</v>
      </c>
      <c r="AA1504" s="255">
        <f t="shared" si="493"/>
        <v>1.1981356398889577E-3</v>
      </c>
      <c r="AB1504" s="253">
        <f t="shared" si="494"/>
        <v>0</v>
      </c>
      <c r="AC1504" s="256">
        <f t="shared" si="486"/>
        <v>705.18191002628294</v>
      </c>
      <c r="AD1504" s="257">
        <f t="shared" si="487"/>
        <v>0.29234509613290571</v>
      </c>
      <c r="AE1504" s="258">
        <f t="shared" si="488"/>
        <v>0</v>
      </c>
      <c r="AF1504" s="236">
        <f t="shared" si="495"/>
        <v>705.4742551224158</v>
      </c>
      <c r="AG1504" s="237">
        <f t="shared" si="505"/>
        <v>4.3663690977434909E-2</v>
      </c>
      <c r="AH1504" s="254">
        <f t="shared" si="506"/>
        <v>41993</v>
      </c>
      <c r="AI1504" s="259">
        <f t="shared" si="496"/>
        <v>44.945660199477373</v>
      </c>
      <c r="AJ1504" s="259">
        <f t="shared" si="497"/>
        <v>3.1284652819322783E-3</v>
      </c>
      <c r="AK1504" s="253">
        <f t="shared" si="498"/>
        <v>0</v>
      </c>
      <c r="AL1504" s="256">
        <f t="shared" si="499"/>
        <v>4090.0550781524407</v>
      </c>
      <c r="AM1504" s="257">
        <f t="shared" si="500"/>
        <v>0.76334552879147588</v>
      </c>
      <c r="AN1504" s="258">
        <f t="shared" si="501"/>
        <v>0</v>
      </c>
      <c r="AO1504" s="236">
        <f t="shared" si="502"/>
        <v>4090.8184236812322</v>
      </c>
      <c r="AP1504" s="241">
        <f t="shared" si="503"/>
        <v>3.0577556704273513E-2</v>
      </c>
    </row>
    <row r="1505" spans="21:42">
      <c r="U1505" s="251">
        <v>1496</v>
      </c>
      <c r="V1505" s="252">
        <f t="shared" si="489"/>
        <v>0.51638860582937085</v>
      </c>
      <c r="W1505" s="252">
        <f t="shared" si="490"/>
        <v>6.6136263977490832E-5</v>
      </c>
      <c r="X1505" s="253">
        <f t="shared" si="491"/>
        <v>0</v>
      </c>
      <c r="Y1505" s="254">
        <f t="shared" si="504"/>
        <v>51087</v>
      </c>
      <c r="Z1505" s="255">
        <f t="shared" si="492"/>
        <v>7.7458290874405629</v>
      </c>
      <c r="AA1505" s="255">
        <f t="shared" si="493"/>
        <v>1.190452751594835E-3</v>
      </c>
      <c r="AB1505" s="253">
        <f t="shared" si="494"/>
        <v>0</v>
      </c>
      <c r="AC1505" s="256">
        <f t="shared" si="486"/>
        <v>704.87044695709119</v>
      </c>
      <c r="AD1505" s="257">
        <f t="shared" si="487"/>
        <v>0.29047047138913973</v>
      </c>
      <c r="AE1505" s="258">
        <f t="shared" si="488"/>
        <v>0</v>
      </c>
      <c r="AF1505" s="236">
        <f t="shared" si="495"/>
        <v>705.16091742848027</v>
      </c>
      <c r="AG1505" s="237">
        <f t="shared" si="505"/>
        <v>4.3644297668408757E-2</v>
      </c>
      <c r="AH1505" s="254">
        <f t="shared" si="506"/>
        <v>42000</v>
      </c>
      <c r="AI1505" s="259">
        <f t="shared" si="496"/>
        <v>44.925808707155262</v>
      </c>
      <c r="AJ1505" s="259">
        <f t="shared" si="497"/>
        <v>3.108404406942069E-3</v>
      </c>
      <c r="AK1505" s="253">
        <f t="shared" si="498"/>
        <v>0</v>
      </c>
      <c r="AL1505" s="256">
        <f t="shared" si="499"/>
        <v>4088.248592351129</v>
      </c>
      <c r="AM1505" s="257">
        <f t="shared" si="500"/>
        <v>0.7584506752938649</v>
      </c>
      <c r="AN1505" s="258">
        <f t="shared" si="501"/>
        <v>0</v>
      </c>
      <c r="AO1505" s="236">
        <f t="shared" si="502"/>
        <v>4089.0070430264227</v>
      </c>
      <c r="AP1505" s="241">
        <f t="shared" si="503"/>
        <v>3.0564017214384443E-2</v>
      </c>
    </row>
    <row r="1506" spans="21:42">
      <c r="U1506" s="251">
        <v>1497</v>
      </c>
      <c r="V1506" s="252">
        <f t="shared" si="489"/>
        <v>0.51616052853785155</v>
      </c>
      <c r="W1506" s="252">
        <f t="shared" si="490"/>
        <v>6.57121738232438E-5</v>
      </c>
      <c r="X1506" s="253">
        <f t="shared" si="491"/>
        <v>0</v>
      </c>
      <c r="Y1506" s="254">
        <f t="shared" si="504"/>
        <v>51094</v>
      </c>
      <c r="Z1506" s="255">
        <f t="shared" si="492"/>
        <v>7.7424079280677729</v>
      </c>
      <c r="AA1506" s="255">
        <f t="shared" si="493"/>
        <v>1.1828191288183883E-3</v>
      </c>
      <c r="AB1506" s="253">
        <f t="shared" si="494"/>
        <v>0</v>
      </c>
      <c r="AC1506" s="256">
        <f t="shared" si="486"/>
        <v>704.55912145416733</v>
      </c>
      <c r="AD1506" s="257">
        <f t="shared" si="487"/>
        <v>0.2886078674316867</v>
      </c>
      <c r="AE1506" s="258">
        <f t="shared" si="488"/>
        <v>0</v>
      </c>
      <c r="AF1506" s="236">
        <f t="shared" si="495"/>
        <v>704.84772932159899</v>
      </c>
      <c r="AG1506" s="237">
        <f t="shared" si="505"/>
        <v>4.3624913617726004E-2</v>
      </c>
      <c r="AH1506" s="254">
        <f t="shared" si="506"/>
        <v>42007</v>
      </c>
      <c r="AI1506" s="259">
        <f t="shared" si="496"/>
        <v>44.905965982793084</v>
      </c>
      <c r="AJ1506" s="259">
        <f t="shared" si="497"/>
        <v>3.0884721696924585E-3</v>
      </c>
      <c r="AK1506" s="253">
        <f t="shared" si="498"/>
        <v>0</v>
      </c>
      <c r="AL1506" s="256">
        <f t="shared" si="499"/>
        <v>4086.4429044341709</v>
      </c>
      <c r="AM1506" s="257">
        <f t="shared" si="500"/>
        <v>0.75358720940495993</v>
      </c>
      <c r="AN1506" s="258">
        <f t="shared" si="501"/>
        <v>0</v>
      </c>
      <c r="AO1506" s="236">
        <f t="shared" si="502"/>
        <v>4087.1964916435759</v>
      </c>
      <c r="AP1506" s="241">
        <f t="shared" si="503"/>
        <v>3.0550483923037528E-2</v>
      </c>
    </row>
    <row r="1507" spans="21:42">
      <c r="U1507" s="251">
        <v>1498</v>
      </c>
      <c r="V1507" s="252">
        <f t="shared" si="489"/>
        <v>0.51593255198296795</v>
      </c>
      <c r="W1507" s="252">
        <f t="shared" si="490"/>
        <v>6.5290803091717442E-5</v>
      </c>
      <c r="X1507" s="253">
        <f t="shared" si="491"/>
        <v>0</v>
      </c>
      <c r="Y1507" s="254">
        <f t="shared" si="504"/>
        <v>51101</v>
      </c>
      <c r="Z1507" s="255">
        <f t="shared" si="492"/>
        <v>7.7389882797445191</v>
      </c>
      <c r="AA1507" s="255">
        <f t="shared" si="493"/>
        <v>1.175234455650914E-3</v>
      </c>
      <c r="AB1507" s="253">
        <f t="shared" si="494"/>
        <v>0</v>
      </c>
      <c r="AC1507" s="256">
        <f t="shared" si="486"/>
        <v>704.24793345675118</v>
      </c>
      <c r="AD1507" s="257">
        <f t="shared" si="487"/>
        <v>0.28675720717882303</v>
      </c>
      <c r="AE1507" s="258">
        <f t="shared" si="488"/>
        <v>0</v>
      </c>
      <c r="AF1507" s="236">
        <f t="shared" si="495"/>
        <v>704.53469066392995</v>
      </c>
      <c r="AG1507" s="237">
        <f t="shared" si="505"/>
        <v>4.3605538816855229E-2</v>
      </c>
      <c r="AH1507" s="254">
        <f t="shared" si="506"/>
        <v>42014</v>
      </c>
      <c r="AI1507" s="259">
        <f t="shared" si="496"/>
        <v>44.886132022518211</v>
      </c>
      <c r="AJ1507" s="259">
        <f t="shared" si="497"/>
        <v>3.06866774531072E-3</v>
      </c>
      <c r="AK1507" s="253">
        <f t="shared" si="498"/>
        <v>0</v>
      </c>
      <c r="AL1507" s="256">
        <f t="shared" si="499"/>
        <v>4084.6380140491565</v>
      </c>
      <c r="AM1507" s="257">
        <f t="shared" si="500"/>
        <v>0.7487549298558156</v>
      </c>
      <c r="AN1507" s="258">
        <f t="shared" si="501"/>
        <v>0</v>
      </c>
      <c r="AO1507" s="236">
        <f t="shared" si="502"/>
        <v>4085.3867689790122</v>
      </c>
      <c r="AP1507" s="241">
        <f t="shared" si="503"/>
        <v>3.0536956826094197E-2</v>
      </c>
    </row>
    <row r="1508" spans="21:42">
      <c r="U1508" s="251">
        <v>1499</v>
      </c>
      <c r="V1508" s="252">
        <f t="shared" si="489"/>
        <v>0.51570467612022697</v>
      </c>
      <c r="W1508" s="252">
        <f t="shared" si="490"/>
        <v>6.4872134344968782E-5</v>
      </c>
      <c r="X1508" s="253">
        <f t="shared" si="491"/>
        <v>0</v>
      </c>
      <c r="Y1508" s="254">
        <f t="shared" si="504"/>
        <v>51108</v>
      </c>
      <c r="Z1508" s="255">
        <f t="shared" si="492"/>
        <v>7.7355701418034046</v>
      </c>
      <c r="AA1508" s="255">
        <f t="shared" si="493"/>
        <v>1.167698418209438E-3</v>
      </c>
      <c r="AB1508" s="253">
        <f t="shared" si="494"/>
        <v>0</v>
      </c>
      <c r="AC1508" s="256">
        <f t="shared" si="486"/>
        <v>703.93688290410978</v>
      </c>
      <c r="AD1508" s="257">
        <f t="shared" si="487"/>
        <v>0.28491841404310281</v>
      </c>
      <c r="AE1508" s="258">
        <f t="shared" si="488"/>
        <v>0</v>
      </c>
      <c r="AF1508" s="236">
        <f t="shared" si="495"/>
        <v>704.22180131815287</v>
      </c>
      <c r="AG1508" s="237">
        <f t="shared" si="505"/>
        <v>4.3586173257297321E-2</v>
      </c>
      <c r="AH1508" s="254">
        <f t="shared" si="506"/>
        <v>42021</v>
      </c>
      <c r="AI1508" s="259">
        <f t="shared" si="496"/>
        <v>44.866306822459748</v>
      </c>
      <c r="AJ1508" s="259">
        <f t="shared" si="497"/>
        <v>3.0489903142135329E-3</v>
      </c>
      <c r="AK1508" s="253">
        <f t="shared" si="498"/>
        <v>0</v>
      </c>
      <c r="AL1508" s="256">
        <f t="shared" si="499"/>
        <v>4082.8339208438374</v>
      </c>
      <c r="AM1508" s="257">
        <f t="shared" si="500"/>
        <v>0.74395363666810188</v>
      </c>
      <c r="AN1508" s="258">
        <f t="shared" si="501"/>
        <v>0</v>
      </c>
      <c r="AO1508" s="236">
        <f t="shared" si="502"/>
        <v>4083.5778744805057</v>
      </c>
      <c r="AP1508" s="241">
        <f t="shared" si="503"/>
        <v>3.0523435919426734E-2</v>
      </c>
    </row>
    <row r="1509" spans="21:42">
      <c r="U1509" s="251">
        <v>1500</v>
      </c>
      <c r="V1509" s="252">
        <f t="shared" si="489"/>
        <v>0.5154769009051553</v>
      </c>
      <c r="W1509" s="252">
        <f t="shared" si="490"/>
        <v>6.4456150256873574E-5</v>
      </c>
      <c r="X1509" s="253">
        <f t="shared" si="491"/>
        <v>0</v>
      </c>
      <c r="Y1509" s="254">
        <f t="shared" si="504"/>
        <v>51115</v>
      </c>
      <c r="Z1509" s="255">
        <f t="shared" si="492"/>
        <v>7.7321535135773294</v>
      </c>
      <c r="AA1509" s="255">
        <f t="shared" si="493"/>
        <v>1.1602107046237244E-3</v>
      </c>
      <c r="AB1509" s="253">
        <f t="shared" si="494"/>
        <v>0</v>
      </c>
      <c r="AC1509" s="256">
        <f t="shared" si="486"/>
        <v>703.62596973553684</v>
      </c>
      <c r="AD1509" s="257">
        <f t="shared" si="487"/>
        <v>0.28309141192818871</v>
      </c>
      <c r="AE1509" s="258">
        <f t="shared" si="488"/>
        <v>0</v>
      </c>
      <c r="AF1509" s="236">
        <f t="shared" si="495"/>
        <v>703.90906114746508</v>
      </c>
      <c r="AG1509" s="237">
        <f t="shared" si="505"/>
        <v>4.35668169305852E-2</v>
      </c>
      <c r="AH1509" s="254">
        <f t="shared" si="506"/>
        <v>42028</v>
      </c>
      <c r="AI1509" s="259">
        <f t="shared" si="496"/>
        <v>44.846490378748513</v>
      </c>
      <c r="AJ1509" s="259">
        <f t="shared" si="497"/>
        <v>3.0294390620730582E-3</v>
      </c>
      <c r="AK1509" s="253">
        <f t="shared" si="498"/>
        <v>0</v>
      </c>
      <c r="AL1509" s="256">
        <f t="shared" si="499"/>
        <v>4081.0306244661142</v>
      </c>
      <c r="AM1509" s="257">
        <f t="shared" si="500"/>
        <v>0.73918313114582612</v>
      </c>
      <c r="AN1509" s="258">
        <f t="shared" si="501"/>
        <v>0</v>
      </c>
      <c r="AO1509" s="236">
        <f t="shared" si="502"/>
        <v>4081.7698075972598</v>
      </c>
      <c r="AP1509" s="241">
        <f t="shared" si="503"/>
        <v>3.0509921198918113E-2</v>
      </c>
    </row>
    <row r="1510" spans="21:42">
      <c r="U1510" s="251">
        <v>1501</v>
      </c>
      <c r="V1510" s="252">
        <f t="shared" si="489"/>
        <v>0.51524922629329895</v>
      </c>
      <c r="W1510" s="252">
        <f t="shared" si="490"/>
        <v>6.4042833612408764E-5</v>
      </c>
      <c r="X1510" s="253">
        <f t="shared" si="491"/>
        <v>0</v>
      </c>
      <c r="Y1510" s="254">
        <f t="shared" si="504"/>
        <v>51122</v>
      </c>
      <c r="Z1510" s="255">
        <f t="shared" si="492"/>
        <v>7.7287383943994845</v>
      </c>
      <c r="AA1510" s="255">
        <f t="shared" si="493"/>
        <v>1.1527710050233577E-3</v>
      </c>
      <c r="AB1510" s="253">
        <f t="shared" si="494"/>
        <v>0</v>
      </c>
      <c r="AC1510" s="256">
        <f t="shared" si="486"/>
        <v>703.31519389035304</v>
      </c>
      <c r="AD1510" s="257">
        <f t="shared" si="487"/>
        <v>0.28127612522569928</v>
      </c>
      <c r="AE1510" s="258">
        <f t="shared" si="488"/>
        <v>0</v>
      </c>
      <c r="AF1510" s="236">
        <f t="shared" si="495"/>
        <v>703.59647001557869</v>
      </c>
      <c r="AG1510" s="237">
        <f t="shared" si="505"/>
        <v>4.3547469828283634E-2</v>
      </c>
      <c r="AH1510" s="254">
        <f t="shared" si="506"/>
        <v>42035</v>
      </c>
      <c r="AI1510" s="259">
        <f t="shared" si="496"/>
        <v>44.826682687517007</v>
      </c>
      <c r="AJ1510" s="259">
        <f t="shared" si="497"/>
        <v>3.0100131797832119E-3</v>
      </c>
      <c r="AK1510" s="253">
        <f t="shared" si="498"/>
        <v>0</v>
      </c>
      <c r="AL1510" s="256">
        <f t="shared" si="499"/>
        <v>4079.228124564047</v>
      </c>
      <c r="AM1510" s="257">
        <f t="shared" si="500"/>
        <v>0.73444321586710359</v>
      </c>
      <c r="AN1510" s="258">
        <f t="shared" si="501"/>
        <v>0</v>
      </c>
      <c r="AO1510" s="236">
        <f t="shared" si="502"/>
        <v>4079.962567779914</v>
      </c>
      <c r="AP1510" s="241">
        <f t="shared" si="503"/>
        <v>3.049641266046204E-2</v>
      </c>
    </row>
    <row r="1511" spans="21:42">
      <c r="U1511" s="251">
        <v>1502</v>
      </c>
      <c r="V1511" s="252">
        <f t="shared" si="489"/>
        <v>0.51502165224022378</v>
      </c>
      <c r="W1511" s="252">
        <f t="shared" si="490"/>
        <v>6.3632167306940481E-5</v>
      </c>
      <c r="X1511" s="253">
        <f t="shared" si="491"/>
        <v>0</v>
      </c>
      <c r="Y1511" s="254">
        <f t="shared" si="504"/>
        <v>51129</v>
      </c>
      <c r="Z1511" s="255">
        <f t="shared" si="492"/>
        <v>7.7253247836033569</v>
      </c>
      <c r="AA1511" s="255">
        <f t="shared" si="493"/>
        <v>1.1453790115249288E-3</v>
      </c>
      <c r="AB1511" s="253">
        <f t="shared" si="494"/>
        <v>0</v>
      </c>
      <c r="AC1511" s="256">
        <f t="shared" si="486"/>
        <v>703.00455530790543</v>
      </c>
      <c r="AD1511" s="257">
        <f t="shared" si="487"/>
        <v>0.27947247881208259</v>
      </c>
      <c r="AE1511" s="258">
        <f t="shared" si="488"/>
        <v>0</v>
      </c>
      <c r="AF1511" s="236">
        <f t="shared" si="495"/>
        <v>703.2840277867175</v>
      </c>
      <c r="AG1511" s="237">
        <f t="shared" si="505"/>
        <v>4.3528131941989075E-2</v>
      </c>
      <c r="AH1511" s="254">
        <f t="shared" si="506"/>
        <v>42042</v>
      </c>
      <c r="AI1511" s="259">
        <f t="shared" si="496"/>
        <v>44.806883744899466</v>
      </c>
      <c r="AJ1511" s="259">
        <f t="shared" si="497"/>
        <v>2.9907118634262026E-3</v>
      </c>
      <c r="AK1511" s="253">
        <f t="shared" si="498"/>
        <v>0</v>
      </c>
      <c r="AL1511" s="256">
        <f t="shared" si="499"/>
        <v>4077.4264207858514</v>
      </c>
      <c r="AM1511" s="257">
        <f t="shared" si="500"/>
        <v>0.72973369467599336</v>
      </c>
      <c r="AN1511" s="258">
        <f t="shared" si="501"/>
        <v>0</v>
      </c>
      <c r="AO1511" s="236">
        <f t="shared" si="502"/>
        <v>4078.1561544805272</v>
      </c>
      <c r="AP1511" s="241">
        <f t="shared" si="503"/>
        <v>3.0482910299962831E-2</v>
      </c>
    </row>
    <row r="1512" spans="21:42">
      <c r="U1512" s="251">
        <v>1503</v>
      </c>
      <c r="V1512" s="252">
        <f t="shared" si="489"/>
        <v>0.51479417870151523</v>
      </c>
      <c r="W1512" s="252">
        <f t="shared" si="490"/>
        <v>6.3224134345516079E-5</v>
      </c>
      <c r="X1512" s="253">
        <f t="shared" si="491"/>
        <v>0</v>
      </c>
      <c r="Y1512" s="254">
        <f t="shared" si="504"/>
        <v>51136</v>
      </c>
      <c r="Z1512" s="255">
        <f t="shared" si="492"/>
        <v>7.7219126805227285</v>
      </c>
      <c r="AA1512" s="255">
        <f t="shared" si="493"/>
        <v>1.1380344182192895E-3</v>
      </c>
      <c r="AB1512" s="253">
        <f t="shared" si="494"/>
        <v>0</v>
      </c>
      <c r="AC1512" s="256">
        <f t="shared" si="486"/>
        <v>702.69405392756835</v>
      </c>
      <c r="AD1512" s="257">
        <f t="shared" si="487"/>
        <v>0.27768039804550659</v>
      </c>
      <c r="AE1512" s="258">
        <f t="shared" si="488"/>
        <v>0</v>
      </c>
      <c r="AF1512" s="236">
        <f t="shared" si="495"/>
        <v>702.97173432561385</v>
      </c>
      <c r="AG1512" s="237">
        <f t="shared" si="505"/>
        <v>4.3508803263329447E-2</v>
      </c>
      <c r="AH1512" s="254">
        <f t="shared" si="506"/>
        <v>42049</v>
      </c>
      <c r="AI1512" s="259">
        <f t="shared" si="496"/>
        <v>44.787093547031823</v>
      </c>
      <c r="AJ1512" s="259">
        <f t="shared" si="497"/>
        <v>2.9715343142392558E-3</v>
      </c>
      <c r="AK1512" s="253">
        <f t="shared" si="498"/>
        <v>0</v>
      </c>
      <c r="AL1512" s="256">
        <f t="shared" si="499"/>
        <v>4075.6255127798959</v>
      </c>
      <c r="AM1512" s="257">
        <f t="shared" si="500"/>
        <v>0.72505437267437844</v>
      </c>
      <c r="AN1512" s="258">
        <f t="shared" si="501"/>
        <v>0</v>
      </c>
      <c r="AO1512" s="236">
        <f t="shared" si="502"/>
        <v>4076.3505671525704</v>
      </c>
      <c r="AP1512" s="241">
        <f t="shared" si="503"/>
        <v>3.0469414113335355E-2</v>
      </c>
    </row>
    <row r="1513" spans="21:42">
      <c r="U1513" s="251">
        <v>1504</v>
      </c>
      <c r="V1513" s="252">
        <f t="shared" si="489"/>
        <v>0.51456680563277835</v>
      </c>
      <c r="W1513" s="252">
        <f t="shared" si="490"/>
        <v>6.2818717842160843E-5</v>
      </c>
      <c r="X1513" s="253">
        <f t="shared" si="491"/>
        <v>0</v>
      </c>
      <c r="Y1513" s="254">
        <f t="shared" si="504"/>
        <v>51143</v>
      </c>
      <c r="Z1513" s="255">
        <f t="shared" si="492"/>
        <v>7.718502084491675</v>
      </c>
      <c r="AA1513" s="255">
        <f t="shared" si="493"/>
        <v>1.1307369211588951E-3</v>
      </c>
      <c r="AB1513" s="253">
        <f t="shared" si="494"/>
        <v>0</v>
      </c>
      <c r="AC1513" s="256">
        <f t="shared" si="486"/>
        <v>702.38368968874238</v>
      </c>
      <c r="AD1513" s="257">
        <f t="shared" si="487"/>
        <v>0.27589980876277043</v>
      </c>
      <c r="AE1513" s="258">
        <f t="shared" si="488"/>
        <v>0</v>
      </c>
      <c r="AF1513" s="236">
        <f t="shared" si="495"/>
        <v>702.65958949750518</v>
      </c>
      <c r="AG1513" s="237">
        <f t="shared" si="505"/>
        <v>4.3489483783963931E-2</v>
      </c>
      <c r="AH1513" s="254">
        <f t="shared" si="506"/>
        <v>42056</v>
      </c>
      <c r="AI1513" s="259">
        <f t="shared" si="496"/>
        <v>44.767312090051718</v>
      </c>
      <c r="AJ1513" s="259">
        <f t="shared" si="497"/>
        <v>2.9524797385815597E-3</v>
      </c>
      <c r="AK1513" s="253">
        <f t="shared" si="498"/>
        <v>0</v>
      </c>
      <c r="AL1513" s="256">
        <f t="shared" si="499"/>
        <v>4073.8254001947062</v>
      </c>
      <c r="AM1513" s="257">
        <f t="shared" si="500"/>
        <v>0.7204050562139005</v>
      </c>
      <c r="AN1513" s="258">
        <f t="shared" si="501"/>
        <v>0</v>
      </c>
      <c r="AO1513" s="236">
        <f t="shared" si="502"/>
        <v>4074.5458052509202</v>
      </c>
      <c r="AP1513" s="241">
        <f t="shared" si="503"/>
        <v>3.045592409650499E-2</v>
      </c>
    </row>
    <row r="1514" spans="21:42">
      <c r="U1514" s="251">
        <v>1505</v>
      </c>
      <c r="V1514" s="252">
        <f t="shared" si="489"/>
        <v>0.51433953298963786</v>
      </c>
      <c r="W1514" s="252">
        <f t="shared" si="490"/>
        <v>6.2415901019179166E-5</v>
      </c>
      <c r="X1514" s="253">
        <f t="shared" si="491"/>
        <v>0</v>
      </c>
      <c r="Y1514" s="254">
        <f t="shared" si="504"/>
        <v>51150</v>
      </c>
      <c r="Z1514" s="255">
        <f t="shared" si="492"/>
        <v>7.7150929948445679</v>
      </c>
      <c r="AA1514" s="255">
        <f t="shared" si="493"/>
        <v>1.1234862183452251E-3</v>
      </c>
      <c r="AB1514" s="253">
        <f t="shared" si="494"/>
        <v>0</v>
      </c>
      <c r="AC1514" s="256">
        <f t="shared" si="486"/>
        <v>702.07346253085564</v>
      </c>
      <c r="AD1514" s="257">
        <f t="shared" si="487"/>
        <v>0.27413063727623488</v>
      </c>
      <c r="AE1514" s="258">
        <f t="shared" si="488"/>
        <v>0</v>
      </c>
      <c r="AF1514" s="236">
        <f t="shared" si="495"/>
        <v>702.34759316813188</v>
      </c>
      <c r="AG1514" s="237">
        <f t="shared" si="505"/>
        <v>4.3470173495582833E-2</v>
      </c>
      <c r="AH1514" s="254">
        <f t="shared" si="506"/>
        <v>42063</v>
      </c>
      <c r="AI1514" s="259">
        <f t="shared" si="496"/>
        <v>44.747539370098494</v>
      </c>
      <c r="AJ1514" s="259">
        <f t="shared" si="497"/>
        <v>2.9335473479014207E-3</v>
      </c>
      <c r="AK1514" s="253">
        <f t="shared" si="498"/>
        <v>0</v>
      </c>
      <c r="AL1514" s="256">
        <f t="shared" si="499"/>
        <v>4072.0260826789627</v>
      </c>
      <c r="AM1514" s="257">
        <f t="shared" si="500"/>
        <v>0.71578555288794654</v>
      </c>
      <c r="AN1514" s="258">
        <f t="shared" si="501"/>
        <v>0</v>
      </c>
      <c r="AO1514" s="236">
        <f t="shared" si="502"/>
        <v>4072.7418682318507</v>
      </c>
      <c r="AP1514" s="241">
        <f t="shared" si="503"/>
        <v>3.0442440245407563E-2</v>
      </c>
    </row>
    <row r="1515" spans="21:42">
      <c r="U1515" s="251">
        <v>1506</v>
      </c>
      <c r="V1515" s="252">
        <f t="shared" si="489"/>
        <v>0.51411236072773792</v>
      </c>
      <c r="W1515" s="252">
        <f t="shared" si="490"/>
        <v>6.2015667206460093E-5</v>
      </c>
      <c r="X1515" s="253">
        <f t="shared" si="491"/>
        <v>0</v>
      </c>
      <c r="Y1515" s="254">
        <f t="shared" si="504"/>
        <v>51157</v>
      </c>
      <c r="Z1515" s="255">
        <f t="shared" si="492"/>
        <v>7.7116854109160684</v>
      </c>
      <c r="AA1515" s="255">
        <f t="shared" si="493"/>
        <v>1.1162820097162817E-3</v>
      </c>
      <c r="AB1515" s="253">
        <f t="shared" si="494"/>
        <v>0</v>
      </c>
      <c r="AC1515" s="256">
        <f t="shared" si="486"/>
        <v>701.76337239336215</v>
      </c>
      <c r="AD1515" s="257">
        <f t="shared" si="487"/>
        <v>0.27237281037077271</v>
      </c>
      <c r="AE1515" s="258">
        <f t="shared" si="488"/>
        <v>0</v>
      </c>
      <c r="AF1515" s="236">
        <f t="shared" si="495"/>
        <v>702.03574520373297</v>
      </c>
      <c r="AG1515" s="237">
        <f t="shared" si="505"/>
        <v>4.3450872389907344E-2</v>
      </c>
      <c r="AH1515" s="254">
        <f t="shared" si="506"/>
        <v>42070</v>
      </c>
      <c r="AI1515" s="259">
        <f t="shared" si="496"/>
        <v>44.727775383313201</v>
      </c>
      <c r="AJ1515" s="259">
        <f t="shared" si="497"/>
        <v>2.9147363587036243E-3</v>
      </c>
      <c r="AK1515" s="253">
        <f t="shared" si="498"/>
        <v>0</v>
      </c>
      <c r="AL1515" s="256">
        <f t="shared" si="499"/>
        <v>4070.2275598815013</v>
      </c>
      <c r="AM1515" s="257">
        <f t="shared" si="500"/>
        <v>0.71119567152368424</v>
      </c>
      <c r="AN1515" s="258">
        <f t="shared" si="501"/>
        <v>0</v>
      </c>
      <c r="AO1515" s="236">
        <f t="shared" si="502"/>
        <v>4070.9387555530252</v>
      </c>
      <c r="AP1515" s="241">
        <f t="shared" si="503"/>
        <v>3.0428962555989276E-2</v>
      </c>
    </row>
    <row r="1516" spans="21:42">
      <c r="U1516" s="251">
        <v>1507</v>
      </c>
      <c r="V1516" s="252">
        <f t="shared" si="489"/>
        <v>0.51388528880274242</v>
      </c>
      <c r="W1516" s="252">
        <f t="shared" si="490"/>
        <v>6.1617999840787925E-5</v>
      </c>
      <c r="X1516" s="253">
        <f t="shared" si="491"/>
        <v>0</v>
      </c>
      <c r="Y1516" s="254">
        <f t="shared" si="504"/>
        <v>51164</v>
      </c>
      <c r="Z1516" s="255">
        <f t="shared" si="492"/>
        <v>7.708279332041136</v>
      </c>
      <c r="AA1516" s="255">
        <f t="shared" si="493"/>
        <v>1.1091239971341826E-3</v>
      </c>
      <c r="AB1516" s="253">
        <f t="shared" si="494"/>
        <v>0</v>
      </c>
      <c r="AC1516" s="256">
        <f t="shared" si="486"/>
        <v>701.45341921574334</v>
      </c>
      <c r="AD1516" s="257">
        <f t="shared" si="487"/>
        <v>0.27062625530074058</v>
      </c>
      <c r="AE1516" s="258">
        <f t="shared" si="488"/>
        <v>0</v>
      </c>
      <c r="AF1516" s="236">
        <f t="shared" si="495"/>
        <v>701.72404547104406</v>
      </c>
      <c r="AG1516" s="237">
        <f t="shared" si="505"/>
        <v>4.3431580458689362E-2</v>
      </c>
      <c r="AH1516" s="254">
        <f t="shared" si="506"/>
        <v>42077</v>
      </c>
      <c r="AI1516" s="259">
        <f t="shared" si="496"/>
        <v>44.708020125838594</v>
      </c>
      <c r="AJ1516" s="259">
        <f t="shared" si="497"/>
        <v>2.8960459925170324E-3</v>
      </c>
      <c r="AK1516" s="253">
        <f t="shared" si="498"/>
        <v>0</v>
      </c>
      <c r="AL1516" s="256">
        <f t="shared" si="499"/>
        <v>4068.4298314513117</v>
      </c>
      <c r="AM1516" s="257">
        <f t="shared" si="500"/>
        <v>0.70663522217415586</v>
      </c>
      <c r="AN1516" s="258">
        <f t="shared" si="501"/>
        <v>0</v>
      </c>
      <c r="AO1516" s="236">
        <f t="shared" si="502"/>
        <v>4069.1364666734858</v>
      </c>
      <c r="AP1516" s="241">
        <f t="shared" si="503"/>
        <v>3.0415491024206643E-2</v>
      </c>
    </row>
    <row r="1517" spans="21:42">
      <c r="U1517" s="251">
        <v>1508</v>
      </c>
      <c r="V1517" s="252">
        <f t="shared" si="489"/>
        <v>0.51365831717033483</v>
      </c>
      <c r="W1517" s="252">
        <f t="shared" si="490"/>
        <v>6.1222882465156183E-5</v>
      </c>
      <c r="X1517" s="253">
        <f t="shared" si="491"/>
        <v>0</v>
      </c>
      <c r="Y1517" s="254">
        <f t="shared" si="504"/>
        <v>51171</v>
      </c>
      <c r="Z1517" s="255">
        <f t="shared" si="492"/>
        <v>7.7048747575550225</v>
      </c>
      <c r="AA1517" s="255">
        <f t="shared" si="493"/>
        <v>1.1020118843728113E-3</v>
      </c>
      <c r="AB1517" s="253">
        <f t="shared" si="494"/>
        <v>0</v>
      </c>
      <c r="AC1517" s="256">
        <f t="shared" si="486"/>
        <v>701.1436029375069</v>
      </c>
      <c r="AD1517" s="257">
        <f t="shared" si="487"/>
        <v>0.26889089978696595</v>
      </c>
      <c r="AE1517" s="258">
        <f t="shared" si="488"/>
        <v>0</v>
      </c>
      <c r="AF1517" s="236">
        <f t="shared" si="495"/>
        <v>701.41249383729382</v>
      </c>
      <c r="AG1517" s="237">
        <f t="shared" si="505"/>
        <v>4.341229769371132E-2</v>
      </c>
      <c r="AH1517" s="254">
        <f t="shared" si="506"/>
        <v>42084</v>
      </c>
      <c r="AI1517" s="259">
        <f t="shared" si="496"/>
        <v>44.688273593819133</v>
      </c>
      <c r="AJ1517" s="259">
        <f t="shared" si="497"/>
        <v>2.8774754758623404E-3</v>
      </c>
      <c r="AK1517" s="253">
        <f t="shared" si="498"/>
        <v>0</v>
      </c>
      <c r="AL1517" s="256">
        <f t="shared" si="499"/>
        <v>4066.6328970375412</v>
      </c>
      <c r="AM1517" s="257">
        <f t="shared" si="500"/>
        <v>0.70210401611041096</v>
      </c>
      <c r="AN1517" s="258">
        <f t="shared" si="501"/>
        <v>0</v>
      </c>
      <c r="AO1517" s="236">
        <f t="shared" si="502"/>
        <v>4067.3350010536515</v>
      </c>
      <c r="AP1517" s="241">
        <f t="shared" si="503"/>
        <v>3.0402025646026471E-2</v>
      </c>
    </row>
    <row r="1518" spans="21:42">
      <c r="U1518" s="251">
        <v>1509</v>
      </c>
      <c r="V1518" s="252">
        <f t="shared" si="489"/>
        <v>0.51343144578621813</v>
      </c>
      <c r="W1518" s="252">
        <f t="shared" si="490"/>
        <v>6.0830298728086503E-5</v>
      </c>
      <c r="X1518" s="253">
        <f t="shared" si="491"/>
        <v>0</v>
      </c>
      <c r="Y1518" s="254">
        <f t="shared" si="504"/>
        <v>51178</v>
      </c>
      <c r="Z1518" s="255">
        <f t="shared" si="492"/>
        <v>7.7014716867932718</v>
      </c>
      <c r="AA1518" s="255">
        <f t="shared" si="493"/>
        <v>1.094945377105557E-3</v>
      </c>
      <c r="AB1518" s="253">
        <f t="shared" si="494"/>
        <v>0</v>
      </c>
      <c r="AC1518" s="256">
        <f t="shared" si="486"/>
        <v>700.83392349818769</v>
      </c>
      <c r="AD1518" s="257">
        <f t="shared" si="487"/>
        <v>0.26716667201375588</v>
      </c>
      <c r="AE1518" s="258">
        <f t="shared" si="488"/>
        <v>0</v>
      </c>
      <c r="AF1518" s="236">
        <f t="shared" si="495"/>
        <v>701.10109017020147</v>
      </c>
      <c r="AG1518" s="237">
        <f t="shared" si="505"/>
        <v>4.3393024086786004E-2</v>
      </c>
      <c r="AH1518" s="254">
        <f t="shared" si="506"/>
        <v>42091</v>
      </c>
      <c r="AI1518" s="259">
        <f t="shared" si="496"/>
        <v>44.668535783400976</v>
      </c>
      <c r="AJ1518" s="259">
        <f t="shared" si="497"/>
        <v>2.8590240402200655E-3</v>
      </c>
      <c r="AK1518" s="253">
        <f t="shared" si="498"/>
        <v>0</v>
      </c>
      <c r="AL1518" s="256">
        <f t="shared" si="499"/>
        <v>4064.8367562894887</v>
      </c>
      <c r="AM1518" s="257">
        <f t="shared" si="500"/>
        <v>0.69760186581369588</v>
      </c>
      <c r="AN1518" s="258">
        <f t="shared" si="501"/>
        <v>0</v>
      </c>
      <c r="AO1518" s="236">
        <f t="shared" si="502"/>
        <v>4065.5343581553025</v>
      </c>
      <c r="AP1518" s="241">
        <f t="shared" si="503"/>
        <v>3.0388566417425739E-2</v>
      </c>
    </row>
    <row r="1519" spans="21:42">
      <c r="U1519" s="251">
        <v>1510</v>
      </c>
      <c r="V1519" s="252">
        <f t="shared" si="489"/>
        <v>0.51320467460611496</v>
      </c>
      <c r="W1519" s="252">
        <f t="shared" si="490"/>
        <v>6.0440232382952837E-5</v>
      </c>
      <c r="X1519" s="253">
        <f t="shared" si="491"/>
        <v>0</v>
      </c>
      <c r="Y1519" s="254">
        <f t="shared" si="504"/>
        <v>51185</v>
      </c>
      <c r="Z1519" s="255">
        <f t="shared" si="492"/>
        <v>7.6980701190917245</v>
      </c>
      <c r="AA1519" s="255">
        <f t="shared" si="493"/>
        <v>1.087924182893151E-3</v>
      </c>
      <c r="AB1519" s="253">
        <f t="shared" si="494"/>
        <v>0</v>
      </c>
      <c r="AC1519" s="256">
        <f t="shared" si="486"/>
        <v>700.52438083734694</v>
      </c>
      <c r="AD1519" s="257">
        <f t="shared" si="487"/>
        <v>0.26545350062592882</v>
      </c>
      <c r="AE1519" s="258">
        <f t="shared" si="488"/>
        <v>0</v>
      </c>
      <c r="AF1519" s="236">
        <f t="shared" si="495"/>
        <v>700.78983433797282</v>
      </c>
      <c r="AG1519" s="237">
        <f t="shared" si="505"/>
        <v>4.3373759629756314E-2</v>
      </c>
      <c r="AH1519" s="254">
        <f t="shared" si="506"/>
        <v>42098</v>
      </c>
      <c r="AI1519" s="259">
        <f t="shared" si="496"/>
        <v>44.648806690732002</v>
      </c>
      <c r="AJ1519" s="259">
        <f t="shared" si="497"/>
        <v>2.8406909219987832E-3</v>
      </c>
      <c r="AK1519" s="253">
        <f t="shared" si="498"/>
        <v>0</v>
      </c>
      <c r="AL1519" s="256">
        <f t="shared" si="499"/>
        <v>4063.0414088566122</v>
      </c>
      <c r="AM1519" s="257">
        <f t="shared" si="500"/>
        <v>0.69312858496770302</v>
      </c>
      <c r="AN1519" s="258">
        <f t="shared" si="501"/>
        <v>0</v>
      </c>
      <c r="AO1519" s="236">
        <f t="shared" si="502"/>
        <v>4063.73453744158</v>
      </c>
      <c r="AP1519" s="241">
        <f t="shared" si="503"/>
        <v>3.0375113334391596E-2</v>
      </c>
    </row>
    <row r="1520" spans="21:42">
      <c r="U1520" s="251">
        <v>1511</v>
      </c>
      <c r="V1520" s="252">
        <f t="shared" si="489"/>
        <v>0.51297800358576728</v>
      </c>
      <c r="W1520" s="252">
        <f t="shared" si="490"/>
        <v>6.0052667287308126E-5</v>
      </c>
      <c r="X1520" s="253">
        <f t="shared" si="491"/>
        <v>0</v>
      </c>
      <c r="Y1520" s="254">
        <f t="shared" si="504"/>
        <v>51192</v>
      </c>
      <c r="Z1520" s="255">
        <f t="shared" si="492"/>
        <v>7.6946700537865089</v>
      </c>
      <c r="AA1520" s="255">
        <f t="shared" si="493"/>
        <v>1.0809480111715463E-3</v>
      </c>
      <c r="AB1520" s="253">
        <f t="shared" si="494"/>
        <v>0</v>
      </c>
      <c r="AC1520" s="256">
        <f t="shared" si="486"/>
        <v>700.21497489457226</v>
      </c>
      <c r="AD1520" s="257">
        <f t="shared" si="487"/>
        <v>0.26375131472585728</v>
      </c>
      <c r="AE1520" s="258">
        <f t="shared" si="488"/>
        <v>0</v>
      </c>
      <c r="AF1520" s="236">
        <f t="shared" si="495"/>
        <v>700.47872620929809</v>
      </c>
      <c r="AG1520" s="237">
        <f t="shared" si="505"/>
        <v>4.3354504314495147E-2</v>
      </c>
      <c r="AH1520" s="254">
        <f t="shared" si="506"/>
        <v>42105</v>
      </c>
      <c r="AI1520" s="259">
        <f t="shared" si="496"/>
        <v>44.629086311961757</v>
      </c>
      <c r="AJ1520" s="259">
        <f t="shared" si="497"/>
        <v>2.8224753625034817E-3</v>
      </c>
      <c r="AK1520" s="253">
        <f t="shared" si="498"/>
        <v>0</v>
      </c>
      <c r="AL1520" s="256">
        <f t="shared" si="499"/>
        <v>4061.2468543885198</v>
      </c>
      <c r="AM1520" s="257">
        <f t="shared" si="500"/>
        <v>0.68868398845084955</v>
      </c>
      <c r="AN1520" s="258">
        <f t="shared" si="501"/>
        <v>0</v>
      </c>
      <c r="AO1520" s="236">
        <f t="shared" si="502"/>
        <v>4061.9355383769707</v>
      </c>
      <c r="AP1520" s="241">
        <f t="shared" si="503"/>
        <v>3.036166639292126E-2</v>
      </c>
    </row>
    <row r="1521" spans="21:42">
      <c r="U1521" s="251">
        <v>1512</v>
      </c>
      <c r="V1521" s="252">
        <f t="shared" si="489"/>
        <v>0.51275143268093692</v>
      </c>
      <c r="W1521" s="252">
        <f t="shared" si="490"/>
        <v>5.9667587402216714E-5</v>
      </c>
      <c r="X1521" s="253">
        <f t="shared" si="491"/>
        <v>0</v>
      </c>
      <c r="Y1521" s="254">
        <f t="shared" si="504"/>
        <v>51199</v>
      </c>
      <c r="Z1521" s="255">
        <f t="shared" si="492"/>
        <v>7.6912714902140538</v>
      </c>
      <c r="AA1521" s="255">
        <f t="shared" si="493"/>
        <v>1.0740165732399008E-3</v>
      </c>
      <c r="AB1521" s="253">
        <f t="shared" si="494"/>
        <v>0</v>
      </c>
      <c r="AC1521" s="256">
        <f t="shared" si="486"/>
        <v>699.9057056094789</v>
      </c>
      <c r="AD1521" s="257">
        <f t="shared" si="487"/>
        <v>0.26206004387053577</v>
      </c>
      <c r="AE1521" s="258">
        <f t="shared" si="488"/>
        <v>0</v>
      </c>
      <c r="AF1521" s="236">
        <f t="shared" si="495"/>
        <v>700.16776565334942</v>
      </c>
      <c r="AG1521" s="237">
        <f t="shared" si="505"/>
        <v>4.3335258132905209E-2</v>
      </c>
      <c r="AH1521" s="254">
        <f t="shared" si="506"/>
        <v>42112</v>
      </c>
      <c r="AI1521" s="259">
        <f t="shared" si="496"/>
        <v>44.609374643241516</v>
      </c>
      <c r="AJ1521" s="259">
        <f t="shared" si="497"/>
        <v>2.8043766079041857E-3</v>
      </c>
      <c r="AK1521" s="253">
        <f t="shared" si="498"/>
        <v>0</v>
      </c>
      <c r="AL1521" s="256">
        <f t="shared" si="499"/>
        <v>4059.4530925349768</v>
      </c>
      <c r="AM1521" s="257">
        <f t="shared" si="500"/>
        <v>0.68426789232862117</v>
      </c>
      <c r="AN1521" s="258">
        <f t="shared" si="501"/>
        <v>0</v>
      </c>
      <c r="AO1521" s="236">
        <f t="shared" si="502"/>
        <v>4060.1373604273053</v>
      </c>
      <c r="AP1521" s="241">
        <f t="shared" si="503"/>
        <v>3.0348225589021977E-2</v>
      </c>
    </row>
    <row r="1522" spans="21:42">
      <c r="U1522" s="251">
        <v>1513</v>
      </c>
      <c r="V1522" s="252">
        <f t="shared" si="489"/>
        <v>0.51252496184740504</v>
      </c>
      <c r="W1522" s="252">
        <f t="shared" si="490"/>
        <v>5.9284976791590541E-5</v>
      </c>
      <c r="X1522" s="253">
        <f t="shared" si="491"/>
        <v>0</v>
      </c>
      <c r="Y1522" s="254">
        <f t="shared" si="504"/>
        <v>51206</v>
      </c>
      <c r="Z1522" s="255">
        <f t="shared" si="492"/>
        <v>7.6878744277110753</v>
      </c>
      <c r="AA1522" s="255">
        <f t="shared" si="493"/>
        <v>1.0671295822486297E-3</v>
      </c>
      <c r="AB1522" s="253">
        <f t="shared" si="494"/>
        <v>0</v>
      </c>
      <c r="AC1522" s="256">
        <f t="shared" si="486"/>
        <v>699.59657292170778</v>
      </c>
      <c r="AD1522" s="257">
        <f t="shared" si="487"/>
        <v>0.26037961806866566</v>
      </c>
      <c r="AE1522" s="258">
        <f t="shared" si="488"/>
        <v>0</v>
      </c>
      <c r="AF1522" s="236">
        <f t="shared" si="495"/>
        <v>699.85695253977644</v>
      </c>
      <c r="AG1522" s="237">
        <f t="shared" si="505"/>
        <v>4.3316021076918759E-2</v>
      </c>
      <c r="AH1522" s="254">
        <f t="shared" si="506"/>
        <v>42119</v>
      </c>
      <c r="AI1522" s="259">
        <f t="shared" si="496"/>
        <v>44.589671680724237</v>
      </c>
      <c r="AJ1522" s="259">
        <f t="shared" si="497"/>
        <v>2.7863939092047556E-3</v>
      </c>
      <c r="AK1522" s="253">
        <f t="shared" si="498"/>
        <v>0</v>
      </c>
      <c r="AL1522" s="256">
        <f t="shared" si="499"/>
        <v>4057.6601229459056</v>
      </c>
      <c r="AM1522" s="257">
        <f t="shared" si="500"/>
        <v>0.67988011384596025</v>
      </c>
      <c r="AN1522" s="258">
        <f t="shared" si="501"/>
        <v>0</v>
      </c>
      <c r="AO1522" s="236">
        <f t="shared" si="502"/>
        <v>4058.3400030597518</v>
      </c>
      <c r="AP1522" s="241">
        <f t="shared" si="503"/>
        <v>3.0334790918711003E-2</v>
      </c>
    </row>
    <row r="1523" spans="21:42">
      <c r="U1523" s="251">
        <v>1514</v>
      </c>
      <c r="V1523" s="252">
        <f t="shared" si="489"/>
        <v>0.51229859104097242</v>
      </c>
      <c r="W1523" s="252">
        <f t="shared" si="490"/>
        <v>5.8904819621529613E-5</v>
      </c>
      <c r="X1523" s="253">
        <f t="shared" si="491"/>
        <v>0</v>
      </c>
      <c r="Y1523" s="254">
        <f t="shared" si="504"/>
        <v>51213</v>
      </c>
      <c r="Z1523" s="255">
        <f t="shared" si="492"/>
        <v>7.6844788656145866</v>
      </c>
      <c r="AA1523" s="255">
        <f t="shared" si="493"/>
        <v>1.0602867531875331E-3</v>
      </c>
      <c r="AB1523" s="253">
        <f t="shared" si="494"/>
        <v>0</v>
      </c>
      <c r="AC1523" s="256">
        <f t="shared" si="486"/>
        <v>699.28757677092733</v>
      </c>
      <c r="AD1523" s="257">
        <f t="shared" si="487"/>
        <v>0.25870996777775801</v>
      </c>
      <c r="AE1523" s="258">
        <f t="shared" si="488"/>
        <v>0</v>
      </c>
      <c r="AF1523" s="236">
        <f t="shared" si="495"/>
        <v>699.54628673870513</v>
      </c>
      <c r="AG1523" s="237">
        <f t="shared" si="505"/>
        <v>4.3296793138497561E-2</v>
      </c>
      <c r="AH1523" s="254">
        <f t="shared" si="506"/>
        <v>42126</v>
      </c>
      <c r="AI1523" s="259">
        <f t="shared" si="496"/>
        <v>44.569977420564598</v>
      </c>
      <c r="AJ1523" s="259">
        <f t="shared" si="497"/>
        <v>2.7685265222118917E-3</v>
      </c>
      <c r="AK1523" s="253">
        <f t="shared" si="498"/>
        <v>0</v>
      </c>
      <c r="AL1523" s="256">
        <f t="shared" si="499"/>
        <v>4055.8679452713782</v>
      </c>
      <c r="AM1523" s="257">
        <f t="shared" si="500"/>
        <v>0.67552047141970151</v>
      </c>
      <c r="AN1523" s="258">
        <f t="shared" si="501"/>
        <v>0</v>
      </c>
      <c r="AO1523" s="236">
        <f t="shared" si="502"/>
        <v>4056.5434657427977</v>
      </c>
      <c r="AP1523" s="241">
        <f t="shared" si="503"/>
        <v>3.0321362378015457E-2</v>
      </c>
    </row>
    <row r="1524" spans="21:42">
      <c r="U1524" s="251">
        <v>1515</v>
      </c>
      <c r="V1524" s="252">
        <f t="shared" si="489"/>
        <v>0.5120723202174593</v>
      </c>
      <c r="W1524" s="252">
        <f t="shared" si="490"/>
        <v>5.8527100159666799E-5</v>
      </c>
      <c r="X1524" s="253">
        <f t="shared" si="491"/>
        <v>0</v>
      </c>
      <c r="Y1524" s="254">
        <f t="shared" si="504"/>
        <v>51220</v>
      </c>
      <c r="Z1524" s="255">
        <f t="shared" si="492"/>
        <v>7.6810848032618892</v>
      </c>
      <c r="AA1524" s="255">
        <f t="shared" si="493"/>
        <v>1.0534878028740024E-3</v>
      </c>
      <c r="AB1524" s="253">
        <f t="shared" si="494"/>
        <v>0</v>
      </c>
      <c r="AC1524" s="256">
        <f t="shared" si="486"/>
        <v>698.97871709683182</v>
      </c>
      <c r="AD1524" s="257">
        <f t="shared" si="487"/>
        <v>0.25705102390125656</v>
      </c>
      <c r="AE1524" s="258">
        <f t="shared" si="488"/>
        <v>0</v>
      </c>
      <c r="AF1524" s="236">
        <f t="shared" si="495"/>
        <v>699.23576812073304</v>
      </c>
      <c r="AG1524" s="237">
        <f t="shared" si="505"/>
        <v>4.3277574309632548E-2</v>
      </c>
      <c r="AH1524" s="254">
        <f t="shared" si="506"/>
        <v>42133</v>
      </c>
      <c r="AI1524" s="259">
        <f t="shared" si="496"/>
        <v>44.55029185891896</v>
      </c>
      <c r="AJ1524" s="259">
        <f t="shared" si="497"/>
        <v>2.7507737075043396E-3</v>
      </c>
      <c r="AK1524" s="253">
        <f t="shared" si="498"/>
        <v>0</v>
      </c>
      <c r="AL1524" s="256">
        <f t="shared" si="499"/>
        <v>4054.076559161625</v>
      </c>
      <c r="AM1524" s="257">
        <f t="shared" si="500"/>
        <v>0.6711887846310588</v>
      </c>
      <c r="AN1524" s="258">
        <f t="shared" si="501"/>
        <v>0</v>
      </c>
      <c r="AO1524" s="236">
        <f t="shared" si="502"/>
        <v>4054.7477479462559</v>
      </c>
      <c r="AP1524" s="241">
        <f t="shared" si="503"/>
        <v>3.030793996297235E-2</v>
      </c>
    </row>
    <row r="1525" spans="21:42">
      <c r="U1525" s="251">
        <v>1516</v>
      </c>
      <c r="V1525" s="252">
        <f t="shared" si="489"/>
        <v>0.51184614933270534</v>
      </c>
      <c r="W1525" s="252">
        <f t="shared" si="490"/>
        <v>5.8151802774516552E-5</v>
      </c>
      <c r="X1525" s="253">
        <f t="shared" si="491"/>
        <v>0</v>
      </c>
      <c r="Y1525" s="254">
        <f t="shared" si="504"/>
        <v>51227</v>
      </c>
      <c r="Z1525" s="255">
        <f t="shared" si="492"/>
        <v>7.6776922399905798</v>
      </c>
      <c r="AA1525" s="255">
        <f t="shared" si="493"/>
        <v>1.0467324499412978E-3</v>
      </c>
      <c r="AB1525" s="253">
        <f t="shared" si="494"/>
        <v>0</v>
      </c>
      <c r="AC1525" s="256">
        <f t="shared" si="486"/>
        <v>698.66999383914265</v>
      </c>
      <c r="AD1525" s="257">
        <f t="shared" si="487"/>
        <v>0.25540271778567664</v>
      </c>
      <c r="AE1525" s="258">
        <f t="shared" si="488"/>
        <v>0</v>
      </c>
      <c r="AF1525" s="236">
        <f t="shared" si="495"/>
        <v>698.92539655692838</v>
      </c>
      <c r="AG1525" s="237">
        <f t="shared" si="505"/>
        <v>4.3258364582343778E-2</v>
      </c>
      <c r="AH1525" s="254">
        <f t="shared" si="506"/>
        <v>42140</v>
      </c>
      <c r="AI1525" s="259">
        <f t="shared" si="496"/>
        <v>44.530614991945363</v>
      </c>
      <c r="AJ1525" s="259">
        <f t="shared" si="497"/>
        <v>2.7331347304022781E-3</v>
      </c>
      <c r="AK1525" s="253">
        <f t="shared" si="498"/>
        <v>0</v>
      </c>
      <c r="AL1525" s="256">
        <f t="shared" si="499"/>
        <v>4052.2859642670269</v>
      </c>
      <c r="AM1525" s="257">
        <f t="shared" si="500"/>
        <v>0.66688487421815568</v>
      </c>
      <c r="AN1525" s="258">
        <f t="shared" si="501"/>
        <v>0</v>
      </c>
      <c r="AO1525" s="236">
        <f t="shared" si="502"/>
        <v>4052.9528491412452</v>
      </c>
      <c r="AP1525" s="241">
        <f t="shared" si="503"/>
        <v>3.0294523669628471E-2</v>
      </c>
    </row>
    <row r="1526" spans="21:42">
      <c r="U1526" s="251">
        <v>1517</v>
      </c>
      <c r="V1526" s="252">
        <f t="shared" si="489"/>
        <v>0.51162007834257017</v>
      </c>
      <c r="W1526" s="252">
        <f t="shared" si="490"/>
        <v>5.7778911934828529E-5</v>
      </c>
      <c r="X1526" s="253">
        <f t="shared" si="491"/>
        <v>0</v>
      </c>
      <c r="Y1526" s="254">
        <f t="shared" si="504"/>
        <v>51234</v>
      </c>
      <c r="Z1526" s="255">
        <f t="shared" si="492"/>
        <v>7.6743011751385524</v>
      </c>
      <c r="AA1526" s="255">
        <f t="shared" si="493"/>
        <v>1.0400204148269135E-3</v>
      </c>
      <c r="AB1526" s="253">
        <f t="shared" si="494"/>
        <v>0</v>
      </c>
      <c r="AC1526" s="256">
        <f t="shared" si="486"/>
        <v>698.36140693760808</v>
      </c>
      <c r="AD1526" s="257">
        <f t="shared" si="487"/>
        <v>0.25376498121776686</v>
      </c>
      <c r="AE1526" s="258">
        <f t="shared" si="488"/>
        <v>0</v>
      </c>
      <c r="AF1526" s="236">
        <f t="shared" si="495"/>
        <v>698.61517191882581</v>
      </c>
      <c r="AG1526" s="237">
        <f t="shared" si="505"/>
        <v>4.3239163948680187E-2</v>
      </c>
      <c r="AH1526" s="254">
        <f t="shared" si="506"/>
        <v>42147</v>
      </c>
      <c r="AI1526" s="259">
        <f t="shared" si="496"/>
        <v>44.510946815803607</v>
      </c>
      <c r="AJ1526" s="259">
        <f t="shared" si="497"/>
        <v>2.7156088609369407E-3</v>
      </c>
      <c r="AK1526" s="253">
        <f t="shared" si="498"/>
        <v>0</v>
      </c>
      <c r="AL1526" s="256">
        <f t="shared" si="499"/>
        <v>4050.4961602381286</v>
      </c>
      <c r="AM1526" s="257">
        <f t="shared" si="500"/>
        <v>0.6626085620686134</v>
      </c>
      <c r="AN1526" s="258">
        <f t="shared" si="501"/>
        <v>0</v>
      </c>
      <c r="AO1526" s="236">
        <f t="shared" si="502"/>
        <v>4051.1587688001973</v>
      </c>
      <c r="AP1526" s="241">
        <f t="shared" si="503"/>
        <v>3.0281113494040418E-2</v>
      </c>
    </row>
    <row r="1527" spans="21:42">
      <c r="U1527" s="251">
        <v>1518</v>
      </c>
      <c r="V1527" s="252">
        <f t="shared" si="489"/>
        <v>0.51139410720293221</v>
      </c>
      <c r="W1527" s="252">
        <f t="shared" si="490"/>
        <v>5.7408412208944194E-5</v>
      </c>
      <c r="X1527" s="253">
        <f t="shared" si="491"/>
        <v>0</v>
      </c>
      <c r="Y1527" s="254">
        <f t="shared" si="504"/>
        <v>51241</v>
      </c>
      <c r="Z1527" s="255">
        <f t="shared" si="492"/>
        <v>7.6709116080439834</v>
      </c>
      <c r="AA1527" s="255">
        <f t="shared" si="493"/>
        <v>1.0333514197609956E-3</v>
      </c>
      <c r="AB1527" s="253">
        <f t="shared" si="494"/>
        <v>0</v>
      </c>
      <c r="AC1527" s="256">
        <f t="shared" si="486"/>
        <v>698.05295633200251</v>
      </c>
      <c r="AD1527" s="257">
        <f t="shared" si="487"/>
        <v>0.25213774642168291</v>
      </c>
      <c r="AE1527" s="258">
        <f t="shared" si="488"/>
        <v>0</v>
      </c>
      <c r="AF1527" s="236">
        <f t="shared" si="495"/>
        <v>698.30509407842419</v>
      </c>
      <c r="AG1527" s="237">
        <f t="shared" si="505"/>
        <v>4.3219972400719453E-2</v>
      </c>
      <c r="AH1527" s="254">
        <f t="shared" si="506"/>
        <v>42154</v>
      </c>
      <c r="AI1527" s="259">
        <f t="shared" si="496"/>
        <v>44.491287326655105</v>
      </c>
      <c r="AJ1527" s="259">
        <f t="shared" si="497"/>
        <v>2.698195373820377E-3</v>
      </c>
      <c r="AK1527" s="253">
        <f t="shared" si="498"/>
        <v>0</v>
      </c>
      <c r="AL1527" s="256">
        <f t="shared" si="499"/>
        <v>4048.7071467256142</v>
      </c>
      <c r="AM1527" s="257">
        <f t="shared" si="500"/>
        <v>0.65835967121217198</v>
      </c>
      <c r="AN1527" s="258">
        <f t="shared" si="501"/>
        <v>0</v>
      </c>
      <c r="AO1527" s="236">
        <f t="shared" si="502"/>
        <v>4049.3655063968263</v>
      </c>
      <c r="AP1527" s="241">
        <f t="shared" si="503"/>
        <v>3.0267709432274369E-2</v>
      </c>
    </row>
    <row r="1528" spans="21:42">
      <c r="U1528" s="251">
        <v>1519</v>
      </c>
      <c r="V1528" s="252">
        <f t="shared" si="489"/>
        <v>0.51116823586968996</v>
      </c>
      <c r="W1528" s="252">
        <f t="shared" si="490"/>
        <v>5.7040288264158606E-5</v>
      </c>
      <c r="X1528" s="253">
        <f t="shared" si="491"/>
        <v>0</v>
      </c>
      <c r="Y1528" s="254">
        <f t="shared" si="504"/>
        <v>51248</v>
      </c>
      <c r="Z1528" s="255">
        <f t="shared" si="492"/>
        <v>7.6675235380453497</v>
      </c>
      <c r="AA1528" s="255">
        <f t="shared" si="493"/>
        <v>1.0267251887548549E-3</v>
      </c>
      <c r="AB1528" s="253">
        <f t="shared" si="494"/>
        <v>0</v>
      </c>
      <c r="AC1528" s="256">
        <f t="shared" si="486"/>
        <v>697.74464196212682</v>
      </c>
      <c r="AD1528" s="257">
        <f t="shared" si="487"/>
        <v>0.25052094605618458</v>
      </c>
      <c r="AE1528" s="258">
        <f t="shared" si="488"/>
        <v>0</v>
      </c>
      <c r="AF1528" s="236">
        <f t="shared" si="495"/>
        <v>697.99516290818303</v>
      </c>
      <c r="AG1528" s="237">
        <f t="shared" si="505"/>
        <v>4.3200789930567744E-2</v>
      </c>
      <c r="AH1528" s="254">
        <f t="shared" si="506"/>
        <v>42161</v>
      </c>
      <c r="AI1528" s="259">
        <f t="shared" si="496"/>
        <v>44.471636520663026</v>
      </c>
      <c r="AJ1528" s="259">
        <f t="shared" si="497"/>
        <v>2.6808935484154543E-3</v>
      </c>
      <c r="AK1528" s="253">
        <f t="shared" si="498"/>
        <v>0</v>
      </c>
      <c r="AL1528" s="256">
        <f t="shared" si="499"/>
        <v>4046.9189233803349</v>
      </c>
      <c r="AM1528" s="257">
        <f t="shared" si="500"/>
        <v>0.65413802581337077</v>
      </c>
      <c r="AN1528" s="258">
        <f t="shared" si="501"/>
        <v>0</v>
      </c>
      <c r="AO1528" s="236">
        <f t="shared" si="502"/>
        <v>4047.5730614061481</v>
      </c>
      <c r="AP1528" s="241">
        <f t="shared" si="503"/>
        <v>3.0254311480406235E-2</v>
      </c>
    </row>
    <row r="1529" spans="21:42">
      <c r="U1529" s="251">
        <v>1520</v>
      </c>
      <c r="V1529" s="252">
        <f t="shared" si="489"/>
        <v>0.51094246429876111</v>
      </c>
      <c r="W1529" s="252">
        <f t="shared" si="490"/>
        <v>5.6674524866085754E-5</v>
      </c>
      <c r="X1529" s="253">
        <f t="shared" si="491"/>
        <v>0</v>
      </c>
      <c r="Y1529" s="254">
        <f t="shared" si="504"/>
        <v>51255</v>
      </c>
      <c r="Z1529" s="255">
        <f t="shared" si="492"/>
        <v>7.6641369644814166</v>
      </c>
      <c r="AA1529" s="255">
        <f t="shared" si="493"/>
        <v>1.0201414475895436E-3</v>
      </c>
      <c r="AB1529" s="253">
        <f t="shared" si="494"/>
        <v>0</v>
      </c>
      <c r="AC1529" s="256">
        <f t="shared" si="486"/>
        <v>697.43646376780896</v>
      </c>
      <c r="AD1529" s="257">
        <f t="shared" si="487"/>
        <v>0.24891451321184857</v>
      </c>
      <c r="AE1529" s="258">
        <f t="shared" si="488"/>
        <v>0</v>
      </c>
      <c r="AF1529" s="236">
        <f t="shared" si="495"/>
        <v>697.6853782810208</v>
      </c>
      <c r="AG1529" s="237">
        <f t="shared" si="505"/>
        <v>4.3181616530359644E-2</v>
      </c>
      <c r="AH1529" s="254">
        <f t="shared" si="506"/>
        <v>42168</v>
      </c>
      <c r="AI1529" s="259">
        <f t="shared" si="496"/>
        <v>44.451994393992216</v>
      </c>
      <c r="AJ1529" s="259">
        <f t="shared" si="497"/>
        <v>2.6637026687060302E-3</v>
      </c>
      <c r="AK1529" s="253">
        <f t="shared" si="498"/>
        <v>0</v>
      </c>
      <c r="AL1529" s="256">
        <f t="shared" si="499"/>
        <v>4045.1314898532914</v>
      </c>
      <c r="AM1529" s="257">
        <f t="shared" si="500"/>
        <v>0.64994345116427132</v>
      </c>
      <c r="AN1529" s="258">
        <f t="shared" si="501"/>
        <v>0</v>
      </c>
      <c r="AO1529" s="236">
        <f t="shared" si="502"/>
        <v>4045.7814333044557</v>
      </c>
      <c r="AP1529" s="241">
        <f t="shared" si="503"/>
        <v>3.0240919634521475E-2</v>
      </c>
    </row>
    <row r="1530" spans="21:42">
      <c r="U1530" s="251">
        <v>1521</v>
      </c>
      <c r="V1530" s="252">
        <f t="shared" si="489"/>
        <v>0.5107167924460827</v>
      </c>
      <c r="W1530" s="252">
        <f t="shared" si="490"/>
        <v>5.6311106878028207E-5</v>
      </c>
      <c r="X1530" s="253">
        <f t="shared" si="491"/>
        <v>0</v>
      </c>
      <c r="Y1530" s="254">
        <f t="shared" si="504"/>
        <v>51262</v>
      </c>
      <c r="Z1530" s="255">
        <f t="shared" si="492"/>
        <v>7.6607518866912407</v>
      </c>
      <c r="AA1530" s="255">
        <f t="shared" si="493"/>
        <v>1.0135999238045077E-3</v>
      </c>
      <c r="AB1530" s="253">
        <f t="shared" si="494"/>
        <v>0</v>
      </c>
      <c r="AC1530" s="256">
        <f t="shared" si="486"/>
        <v>697.1284216889029</v>
      </c>
      <c r="AD1530" s="257">
        <f t="shared" si="487"/>
        <v>0.24731838140829987</v>
      </c>
      <c r="AE1530" s="258">
        <f t="shared" si="488"/>
        <v>0</v>
      </c>
      <c r="AF1530" s="236">
        <f t="shared" si="495"/>
        <v>697.37574007031117</v>
      </c>
      <c r="AG1530" s="237">
        <f t="shared" si="505"/>
        <v>4.3162452192257915E-2</v>
      </c>
      <c r="AH1530" s="254">
        <f t="shared" si="506"/>
        <v>42175</v>
      </c>
      <c r="AI1530" s="259">
        <f t="shared" si="496"/>
        <v>44.432360942809197</v>
      </c>
      <c r="AJ1530" s="259">
        <f t="shared" si="497"/>
        <v>2.646622023267326E-3</v>
      </c>
      <c r="AK1530" s="253">
        <f t="shared" si="498"/>
        <v>0</v>
      </c>
      <c r="AL1530" s="256">
        <f t="shared" si="499"/>
        <v>4043.3448457956365</v>
      </c>
      <c r="AM1530" s="257">
        <f t="shared" si="500"/>
        <v>0.64577577367722749</v>
      </c>
      <c r="AN1530" s="258">
        <f t="shared" si="501"/>
        <v>0</v>
      </c>
      <c r="AO1530" s="236">
        <f t="shared" si="502"/>
        <v>4043.9906215693136</v>
      </c>
      <c r="AP1530" s="241">
        <f t="shared" si="503"/>
        <v>3.0227533890715055E-2</v>
      </c>
    </row>
    <row r="1531" spans="21:42">
      <c r="U1531" s="251">
        <v>1522</v>
      </c>
      <c r="V1531" s="252">
        <f t="shared" si="489"/>
        <v>0.51049122026761162</v>
      </c>
      <c r="W1531" s="252">
        <f t="shared" si="490"/>
        <v>5.5950019260350576E-5</v>
      </c>
      <c r="X1531" s="253">
        <f t="shared" si="491"/>
        <v>0</v>
      </c>
      <c r="Y1531" s="254">
        <f t="shared" si="504"/>
        <v>51269</v>
      </c>
      <c r="Z1531" s="255">
        <f t="shared" si="492"/>
        <v>7.6573683040141747</v>
      </c>
      <c r="AA1531" s="255">
        <f t="shared" si="493"/>
        <v>1.0071003466863104E-3</v>
      </c>
      <c r="AB1531" s="253">
        <f t="shared" si="494"/>
        <v>0</v>
      </c>
      <c r="AC1531" s="256">
        <f t="shared" si="486"/>
        <v>696.82051566528992</v>
      </c>
      <c r="AD1531" s="257">
        <f t="shared" si="487"/>
        <v>0.24573248459145974</v>
      </c>
      <c r="AE1531" s="258">
        <f t="shared" si="488"/>
        <v>0</v>
      </c>
      <c r="AF1531" s="236">
        <f t="shared" si="495"/>
        <v>697.0662481498814</v>
      </c>
      <c r="AG1531" s="237">
        <f t="shared" si="505"/>
        <v>4.3143296908453387E-2</v>
      </c>
      <c r="AH1531" s="254">
        <f t="shared" si="506"/>
        <v>42182</v>
      </c>
      <c r="AI1531" s="259">
        <f t="shared" si="496"/>
        <v>44.412736163282212</v>
      </c>
      <c r="AJ1531" s="259">
        <f t="shared" si="497"/>
        <v>2.6296509052364772E-3</v>
      </c>
      <c r="AK1531" s="253">
        <f t="shared" si="498"/>
        <v>0</v>
      </c>
      <c r="AL1531" s="256">
        <f t="shared" si="499"/>
        <v>4041.5589908586808</v>
      </c>
      <c r="AM1531" s="257">
        <f t="shared" si="500"/>
        <v>0.6416348208777003</v>
      </c>
      <c r="AN1531" s="258">
        <f t="shared" si="501"/>
        <v>0</v>
      </c>
      <c r="AO1531" s="236">
        <f t="shared" si="502"/>
        <v>4042.2006256795585</v>
      </c>
      <c r="AP1531" s="241">
        <f t="shared" si="503"/>
        <v>3.021415424509144E-2</v>
      </c>
    </row>
    <row r="1532" spans="21:42">
      <c r="U1532" s="251">
        <v>1523</v>
      </c>
      <c r="V1532" s="252">
        <f t="shared" si="489"/>
        <v>0.51026574771932398</v>
      </c>
      <c r="W1532" s="252">
        <f t="shared" si="490"/>
        <v>5.5591247069857097E-5</v>
      </c>
      <c r="X1532" s="253">
        <f t="shared" si="491"/>
        <v>0</v>
      </c>
      <c r="Y1532" s="254">
        <f t="shared" si="504"/>
        <v>51276</v>
      </c>
      <c r="Z1532" s="255">
        <f t="shared" si="492"/>
        <v>7.6539862157898595</v>
      </c>
      <c r="AA1532" s="255">
        <f t="shared" si="493"/>
        <v>1.0006424472574276E-3</v>
      </c>
      <c r="AB1532" s="253">
        <f t="shared" si="494"/>
        <v>0</v>
      </c>
      <c r="AC1532" s="256">
        <f t="shared" si="486"/>
        <v>696.51274563687718</v>
      </c>
      <c r="AD1532" s="257">
        <f t="shared" si="487"/>
        <v>0.24415675713081234</v>
      </c>
      <c r="AE1532" s="258">
        <f t="shared" si="488"/>
        <v>0</v>
      </c>
      <c r="AF1532" s="236">
        <f t="shared" si="495"/>
        <v>696.75690239400797</v>
      </c>
      <c r="AG1532" s="237">
        <f t="shared" si="505"/>
        <v>4.3124150671164693E-2</v>
      </c>
      <c r="AH1532" s="254">
        <f t="shared" si="506"/>
        <v>42189</v>
      </c>
      <c r="AI1532" s="259">
        <f t="shared" si="496"/>
        <v>44.393120051581185</v>
      </c>
      <c r="AJ1532" s="259">
        <f t="shared" si="497"/>
        <v>2.6127886122832835E-3</v>
      </c>
      <c r="AK1532" s="253">
        <f t="shared" si="498"/>
        <v>0</v>
      </c>
      <c r="AL1532" s="256">
        <f t="shared" si="499"/>
        <v>4039.7739246938872</v>
      </c>
      <c r="AM1532" s="257">
        <f t="shared" si="500"/>
        <v>0.63752042139712117</v>
      </c>
      <c r="AN1532" s="258">
        <f t="shared" si="501"/>
        <v>0</v>
      </c>
      <c r="AO1532" s="236">
        <f t="shared" si="502"/>
        <v>4040.4114451152846</v>
      </c>
      <c r="AP1532" s="241">
        <f t="shared" si="503"/>
        <v>3.0200780693764508E-2</v>
      </c>
    </row>
    <row r="1533" spans="21:42">
      <c r="U1533" s="251">
        <v>1524</v>
      </c>
      <c r="V1533" s="252">
        <f t="shared" si="489"/>
        <v>0.51004037475721531</v>
      </c>
      <c r="W1533" s="252">
        <f t="shared" si="490"/>
        <v>5.5234775459173661E-5</v>
      </c>
      <c r="X1533" s="253">
        <f t="shared" si="491"/>
        <v>0</v>
      </c>
      <c r="Y1533" s="254">
        <f t="shared" si="504"/>
        <v>51283</v>
      </c>
      <c r="Z1533" s="255">
        <f t="shared" si="492"/>
        <v>7.6506056213582294</v>
      </c>
      <c r="AA1533" s="255">
        <f t="shared" si="493"/>
        <v>9.9422595826512594E-4</v>
      </c>
      <c r="AB1533" s="253">
        <f t="shared" si="494"/>
        <v>0</v>
      </c>
      <c r="AC1533" s="256">
        <f t="shared" si="486"/>
        <v>696.20511154359883</v>
      </c>
      <c r="AD1533" s="257">
        <f t="shared" si="487"/>
        <v>0.24259113381669073</v>
      </c>
      <c r="AE1533" s="258">
        <f t="shared" si="488"/>
        <v>0</v>
      </c>
      <c r="AF1533" s="236">
        <f t="shared" si="495"/>
        <v>696.44770267741558</v>
      </c>
      <c r="AG1533" s="237">
        <f t="shared" si="505"/>
        <v>4.3105013472638211E-2</v>
      </c>
      <c r="AH1533" s="254">
        <f t="shared" si="506"/>
        <v>42196</v>
      </c>
      <c r="AI1533" s="259">
        <f t="shared" si="496"/>
        <v>44.373512603877735</v>
      </c>
      <c r="AJ1533" s="259">
        <f t="shared" si="497"/>
        <v>2.5960344465811619E-3</v>
      </c>
      <c r="AK1533" s="253">
        <f t="shared" si="498"/>
        <v>0</v>
      </c>
      <c r="AL1533" s="256">
        <f t="shared" si="499"/>
        <v>4037.989646952874</v>
      </c>
      <c r="AM1533" s="257">
        <f t="shared" si="500"/>
        <v>0.63343240496580344</v>
      </c>
      <c r="AN1533" s="258">
        <f t="shared" si="501"/>
        <v>0</v>
      </c>
      <c r="AO1533" s="236">
        <f t="shared" si="502"/>
        <v>4038.6230793578397</v>
      </c>
      <c r="AP1533" s="241">
        <f t="shared" si="503"/>
        <v>3.0187413232857493E-2</v>
      </c>
    </row>
    <row r="1534" spans="21:42">
      <c r="U1534" s="251">
        <v>1525</v>
      </c>
      <c r="V1534" s="252">
        <f t="shared" si="489"/>
        <v>0.50981510133730068</v>
      </c>
      <c r="W1534" s="252">
        <f t="shared" si="490"/>
        <v>5.4880589676132443E-5</v>
      </c>
      <c r="X1534" s="253">
        <f t="shared" si="491"/>
        <v>0</v>
      </c>
      <c r="Y1534" s="254">
        <f t="shared" si="504"/>
        <v>51290</v>
      </c>
      <c r="Z1534" s="255">
        <f t="shared" si="492"/>
        <v>7.64722652005951</v>
      </c>
      <c r="AA1534" s="255">
        <f t="shared" si="493"/>
        <v>9.8785061417038401E-4</v>
      </c>
      <c r="AB1534" s="253">
        <f t="shared" si="494"/>
        <v>0</v>
      </c>
      <c r="AC1534" s="256">
        <f t="shared" si="486"/>
        <v>695.89761332541536</v>
      </c>
      <c r="AD1534" s="257">
        <f t="shared" si="487"/>
        <v>0.24103554985757369</v>
      </c>
      <c r="AE1534" s="258">
        <f t="shared" si="488"/>
        <v>0</v>
      </c>
      <c r="AF1534" s="236">
        <f t="shared" si="495"/>
        <v>696.13864887527291</v>
      </c>
      <c r="AG1534" s="237">
        <f t="shared" si="505"/>
        <v>4.3085885305147793E-2</v>
      </c>
      <c r="AH1534" s="254">
        <f t="shared" si="506"/>
        <v>42203</v>
      </c>
      <c r="AI1534" s="259">
        <f t="shared" si="496"/>
        <v>44.353913816345163</v>
      </c>
      <c r="AJ1534" s="259">
        <f t="shared" si="497"/>
        <v>2.5793877147782247E-3</v>
      </c>
      <c r="AK1534" s="253">
        <f t="shared" si="498"/>
        <v>0</v>
      </c>
      <c r="AL1534" s="256">
        <f t="shared" si="499"/>
        <v>4036.206157287409</v>
      </c>
      <c r="AM1534" s="257">
        <f t="shared" si="500"/>
        <v>0.62937060240588671</v>
      </c>
      <c r="AN1534" s="258">
        <f t="shared" si="501"/>
        <v>0</v>
      </c>
      <c r="AO1534" s="236">
        <f t="shared" si="502"/>
        <v>4036.8355278898148</v>
      </c>
      <c r="AP1534" s="241">
        <f t="shared" si="503"/>
        <v>3.0174051858502932E-2</v>
      </c>
    </row>
    <row r="1535" spans="21:42">
      <c r="U1535" s="251">
        <v>1526</v>
      </c>
      <c r="V1535" s="252">
        <f t="shared" si="489"/>
        <v>0.50958992741561449</v>
      </c>
      <c r="W1535" s="252">
        <f t="shared" si="490"/>
        <v>5.4528675063162261E-5</v>
      </c>
      <c r="X1535" s="253">
        <f t="shared" si="491"/>
        <v>0</v>
      </c>
      <c r="Y1535" s="254">
        <f t="shared" si="504"/>
        <v>51297</v>
      </c>
      <c r="Z1535" s="255">
        <f t="shared" si="492"/>
        <v>7.6438489112342172</v>
      </c>
      <c r="AA1535" s="255">
        <f t="shared" si="493"/>
        <v>9.8151615113692067E-4</v>
      </c>
      <c r="AB1535" s="253">
        <f t="shared" si="494"/>
        <v>0</v>
      </c>
      <c r="AC1535" s="256">
        <f t="shared" si="486"/>
        <v>695.59025092231366</v>
      </c>
      <c r="AD1535" s="257">
        <f t="shared" si="487"/>
        <v>0.23948994087740863</v>
      </c>
      <c r="AE1535" s="258">
        <f t="shared" si="488"/>
        <v>0</v>
      </c>
      <c r="AF1535" s="236">
        <f t="shared" si="495"/>
        <v>695.82974086319109</v>
      </c>
      <c r="AG1535" s="237">
        <f t="shared" si="505"/>
        <v>4.3066766160994682E-2</v>
      </c>
      <c r="AH1535" s="254">
        <f t="shared" si="506"/>
        <v>42210</v>
      </c>
      <c r="AI1535" s="259">
        <f t="shared" si="496"/>
        <v>44.334323685158459</v>
      </c>
      <c r="AJ1535" s="259">
        <f t="shared" si="497"/>
        <v>2.5628477279686264E-3</v>
      </c>
      <c r="AK1535" s="253">
        <f t="shared" si="498"/>
        <v>0</v>
      </c>
      <c r="AL1535" s="256">
        <f t="shared" si="499"/>
        <v>4034.4234553494189</v>
      </c>
      <c r="AM1535" s="257">
        <f t="shared" si="500"/>
        <v>0.62533484562434483</v>
      </c>
      <c r="AN1535" s="258">
        <f t="shared" si="501"/>
        <v>0</v>
      </c>
      <c r="AO1535" s="236">
        <f t="shared" si="502"/>
        <v>4035.0487901950432</v>
      </c>
      <c r="AP1535" s="241">
        <f t="shared" si="503"/>
        <v>3.0160696566842646E-2</v>
      </c>
    </row>
    <row r="1536" spans="21:42">
      <c r="U1536" s="251">
        <v>1527</v>
      </c>
      <c r="V1536" s="252">
        <f t="shared" si="489"/>
        <v>0.50936485294821043</v>
      </c>
      <c r="W1536" s="252">
        <f t="shared" si="490"/>
        <v>5.4179017056681884E-5</v>
      </c>
      <c r="X1536" s="253">
        <f t="shared" si="491"/>
        <v>0</v>
      </c>
      <c r="Y1536" s="254">
        <f t="shared" si="504"/>
        <v>51304</v>
      </c>
      <c r="Z1536" s="255">
        <f t="shared" si="492"/>
        <v>7.6404727942231565</v>
      </c>
      <c r="AA1536" s="255">
        <f t="shared" si="493"/>
        <v>9.7522230702027388E-4</v>
      </c>
      <c r="AB1536" s="253">
        <f t="shared" si="494"/>
        <v>0</v>
      </c>
      <c r="AC1536" s="256">
        <f t="shared" si="486"/>
        <v>695.28302427430719</v>
      </c>
      <c r="AD1536" s="257">
        <f t="shared" si="487"/>
        <v>0.23795424291294681</v>
      </c>
      <c r="AE1536" s="258">
        <f t="shared" si="488"/>
        <v>0</v>
      </c>
      <c r="AF1536" s="236">
        <f t="shared" si="495"/>
        <v>695.5209785172201</v>
      </c>
      <c r="AG1536" s="237">
        <f t="shared" si="505"/>
        <v>4.3047656032507278E-2</v>
      </c>
      <c r="AH1536" s="254">
        <f t="shared" si="506"/>
        <v>42217</v>
      </c>
      <c r="AI1536" s="259">
        <f t="shared" si="496"/>
        <v>44.314742206494309</v>
      </c>
      <c r="AJ1536" s="259">
        <f t="shared" si="497"/>
        <v>2.5464138016640485E-3</v>
      </c>
      <c r="AK1536" s="253">
        <f t="shared" si="498"/>
        <v>0</v>
      </c>
      <c r="AL1536" s="256">
        <f t="shared" si="499"/>
        <v>4032.6415407909822</v>
      </c>
      <c r="AM1536" s="257">
        <f t="shared" si="500"/>
        <v>0.62132496760602773</v>
      </c>
      <c r="AN1536" s="258">
        <f t="shared" si="501"/>
        <v>0</v>
      </c>
      <c r="AO1536" s="236">
        <f t="shared" si="502"/>
        <v>4033.2628657585883</v>
      </c>
      <c r="AP1536" s="241">
        <f t="shared" si="503"/>
        <v>3.0147347354027642E-2</v>
      </c>
    </row>
    <row r="1537" spans="21:42">
      <c r="U1537" s="251">
        <v>1528</v>
      </c>
      <c r="V1537" s="252">
        <f t="shared" si="489"/>
        <v>0.50913987789116222</v>
      </c>
      <c r="W1537" s="252">
        <f t="shared" si="490"/>
        <v>5.3831601186496845E-5</v>
      </c>
      <c r="X1537" s="253">
        <f t="shared" si="491"/>
        <v>0</v>
      </c>
      <c r="Y1537" s="254">
        <f t="shared" si="504"/>
        <v>51311</v>
      </c>
      <c r="Z1537" s="255">
        <f t="shared" si="492"/>
        <v>7.6370981683674337</v>
      </c>
      <c r="AA1537" s="255">
        <f t="shared" si="493"/>
        <v>9.6896882135694324E-4</v>
      </c>
      <c r="AB1537" s="253">
        <f t="shared" si="494"/>
        <v>0</v>
      </c>
      <c r="AC1537" s="256">
        <f t="shared" si="486"/>
        <v>694.9759333214364</v>
      </c>
      <c r="AD1537" s="257">
        <f t="shared" si="487"/>
        <v>0.23642839241109412</v>
      </c>
      <c r="AE1537" s="258">
        <f t="shared" si="488"/>
        <v>0</v>
      </c>
      <c r="AF1537" s="236">
        <f t="shared" si="495"/>
        <v>695.21236171384749</v>
      </c>
      <c r="AG1537" s="237">
        <f t="shared" si="505"/>
        <v>4.3028554912041064E-2</v>
      </c>
      <c r="AH1537" s="254">
        <f t="shared" si="506"/>
        <v>42224</v>
      </c>
      <c r="AI1537" s="259">
        <f t="shared" si="496"/>
        <v>44.295169376531113</v>
      </c>
      <c r="AJ1537" s="259">
        <f t="shared" si="497"/>
        <v>2.5300852557653517E-3</v>
      </c>
      <c r="AK1537" s="253">
        <f t="shared" si="498"/>
        <v>0</v>
      </c>
      <c r="AL1537" s="256">
        <f t="shared" si="499"/>
        <v>4030.8604132643313</v>
      </c>
      <c r="AM1537" s="257">
        <f t="shared" si="500"/>
        <v>0.61734080240674571</v>
      </c>
      <c r="AN1537" s="258">
        <f t="shared" si="501"/>
        <v>0</v>
      </c>
      <c r="AO1537" s="236">
        <f t="shared" si="502"/>
        <v>4031.4777540667383</v>
      </c>
      <c r="AP1537" s="241">
        <f t="shared" si="503"/>
        <v>3.0134004216218098E-2</v>
      </c>
    </row>
    <row r="1538" spans="21:42">
      <c r="U1538" s="251">
        <v>1529</v>
      </c>
      <c r="V1538" s="252">
        <f t="shared" si="489"/>
        <v>0.50891500220056207</v>
      </c>
      <c r="W1538" s="252">
        <f t="shared" si="490"/>
        <v>5.3486413075201007E-5</v>
      </c>
      <c r="X1538" s="253">
        <f t="shared" si="491"/>
        <v>0</v>
      </c>
      <c r="Y1538" s="254">
        <f t="shared" si="504"/>
        <v>51318</v>
      </c>
      <c r="Z1538" s="255">
        <f t="shared" si="492"/>
        <v>7.6337250330084307</v>
      </c>
      <c r="AA1538" s="255">
        <f t="shared" si="493"/>
        <v>9.627554353536181E-4</v>
      </c>
      <c r="AB1538" s="253">
        <f t="shared" si="494"/>
        <v>0</v>
      </c>
      <c r="AC1538" s="256">
        <f t="shared" si="486"/>
        <v>694.66897800376717</v>
      </c>
      <c r="AD1538" s="257">
        <f t="shared" si="487"/>
        <v>0.23491232622628277</v>
      </c>
      <c r="AE1538" s="258">
        <f t="shared" si="488"/>
        <v>0</v>
      </c>
      <c r="AF1538" s="236">
        <f t="shared" si="495"/>
        <v>694.90389032999349</v>
      </c>
      <c r="AG1538" s="237">
        <f t="shared" si="505"/>
        <v>4.3009462791978308E-2</v>
      </c>
      <c r="AH1538" s="254">
        <f t="shared" si="506"/>
        <v>42231</v>
      </c>
      <c r="AI1538" s="259">
        <f t="shared" si="496"/>
        <v>44.275605191448903</v>
      </c>
      <c r="AJ1538" s="259">
        <f t="shared" si="497"/>
        <v>2.5138614145344472E-3</v>
      </c>
      <c r="AK1538" s="253">
        <f t="shared" si="498"/>
        <v>0</v>
      </c>
      <c r="AL1538" s="256">
        <f t="shared" si="499"/>
        <v>4029.0800724218502</v>
      </c>
      <c r="AM1538" s="257">
        <f t="shared" si="500"/>
        <v>0.61338218514640508</v>
      </c>
      <c r="AN1538" s="258">
        <f t="shared" si="501"/>
        <v>0</v>
      </c>
      <c r="AO1538" s="236">
        <f t="shared" si="502"/>
        <v>4029.6934546069965</v>
      </c>
      <c r="AP1538" s="241">
        <f t="shared" si="503"/>
        <v>3.0120667149583259E-2</v>
      </c>
    </row>
    <row r="1539" spans="21:42">
      <c r="U1539" s="251">
        <v>1530</v>
      </c>
      <c r="V1539" s="252">
        <f t="shared" si="489"/>
        <v>0.50869022583252221</v>
      </c>
      <c r="W1539" s="252">
        <f t="shared" si="490"/>
        <v>5.314343843758149E-5</v>
      </c>
      <c r="X1539" s="253">
        <f t="shared" si="491"/>
        <v>0</v>
      </c>
      <c r="Y1539" s="254">
        <f t="shared" si="504"/>
        <v>51325</v>
      </c>
      <c r="Z1539" s="255">
        <f t="shared" si="492"/>
        <v>7.6303533874878333</v>
      </c>
      <c r="AA1539" s="255">
        <f t="shared" si="493"/>
        <v>9.5658189187646685E-4</v>
      </c>
      <c r="AB1539" s="253">
        <f t="shared" si="494"/>
        <v>0</v>
      </c>
      <c r="AC1539" s="256">
        <f t="shared" si="486"/>
        <v>694.36215826139278</v>
      </c>
      <c r="AD1539" s="257">
        <f t="shared" si="487"/>
        <v>0.23340598161785789</v>
      </c>
      <c r="AE1539" s="258">
        <f t="shared" si="488"/>
        <v>0</v>
      </c>
      <c r="AF1539" s="236">
        <f t="shared" si="495"/>
        <v>694.59556424301059</v>
      </c>
      <c r="AG1539" s="237">
        <f t="shared" si="505"/>
        <v>4.2990379664728018E-2</v>
      </c>
      <c r="AH1539" s="254">
        <f t="shared" si="506"/>
        <v>42238</v>
      </c>
      <c r="AI1539" s="259">
        <f t="shared" si="496"/>
        <v>44.256049647429435</v>
      </c>
      <c r="AJ1539" s="259">
        <f t="shared" si="497"/>
        <v>2.4977416065663301E-3</v>
      </c>
      <c r="AK1539" s="253">
        <f t="shared" si="498"/>
        <v>0</v>
      </c>
      <c r="AL1539" s="256">
        <f t="shared" si="499"/>
        <v>4027.3005179160782</v>
      </c>
      <c r="AM1539" s="257">
        <f t="shared" si="500"/>
        <v>0.60944895200218452</v>
      </c>
      <c r="AN1539" s="258">
        <f t="shared" si="501"/>
        <v>0</v>
      </c>
      <c r="AO1539" s="236">
        <f t="shared" si="502"/>
        <v>4027.9099668680806</v>
      </c>
      <c r="AP1539" s="241">
        <f t="shared" si="503"/>
        <v>3.0107336150301457E-2</v>
      </c>
    </row>
    <row r="1540" spans="21:42">
      <c r="U1540" s="251">
        <v>1531</v>
      </c>
      <c r="V1540" s="252">
        <f t="shared" si="489"/>
        <v>0.50846554874317418</v>
      </c>
      <c r="W1540" s="252">
        <f t="shared" si="490"/>
        <v>5.2802663080027443E-5</v>
      </c>
      <c r="X1540" s="253">
        <f t="shared" si="491"/>
        <v>0</v>
      </c>
      <c r="Y1540" s="254">
        <f t="shared" si="504"/>
        <v>51332</v>
      </c>
      <c r="Z1540" s="255">
        <f t="shared" si="492"/>
        <v>7.6269832311476122</v>
      </c>
      <c r="AA1540" s="255">
        <f t="shared" si="493"/>
        <v>9.5044793544049393E-4</v>
      </c>
      <c r="AB1540" s="253">
        <f t="shared" si="494"/>
        <v>0</v>
      </c>
      <c r="AC1540" s="256">
        <f t="shared" si="486"/>
        <v>694.05547403443256</v>
      </c>
      <c r="AD1540" s="257">
        <f t="shared" si="487"/>
        <v>0.23190929624748047</v>
      </c>
      <c r="AE1540" s="258">
        <f t="shared" si="488"/>
        <v>0</v>
      </c>
      <c r="AF1540" s="236">
        <f t="shared" si="495"/>
        <v>694.28738333068009</v>
      </c>
      <c r="AG1540" s="237">
        <f t="shared" si="505"/>
        <v>4.297130552272576E-2</v>
      </c>
      <c r="AH1540" s="254">
        <f t="shared" si="506"/>
        <v>42245</v>
      </c>
      <c r="AI1540" s="259">
        <f t="shared" si="496"/>
        <v>44.236502740656157</v>
      </c>
      <c r="AJ1540" s="259">
        <f t="shared" si="497"/>
        <v>2.4817251647612898E-3</v>
      </c>
      <c r="AK1540" s="253">
        <f t="shared" si="498"/>
        <v>0</v>
      </c>
      <c r="AL1540" s="256">
        <f t="shared" si="499"/>
        <v>4025.5217493997102</v>
      </c>
      <c r="AM1540" s="257">
        <f t="shared" si="500"/>
        <v>0.60554094020175475</v>
      </c>
      <c r="AN1540" s="258">
        <f t="shared" si="501"/>
        <v>0</v>
      </c>
      <c r="AO1540" s="236">
        <f t="shared" si="502"/>
        <v>4026.1272903399117</v>
      </c>
      <c r="AP1540" s="241">
        <f t="shared" si="503"/>
        <v>3.0094011214560016E-2</v>
      </c>
    </row>
    <row r="1541" spans="21:42">
      <c r="U1541" s="251">
        <v>1532</v>
      </c>
      <c r="V1541" s="252">
        <f t="shared" si="489"/>
        <v>0.5082409708886686</v>
      </c>
      <c r="W1541" s="252">
        <f t="shared" si="490"/>
        <v>5.2464072899942713E-5</v>
      </c>
      <c r="X1541" s="253">
        <f t="shared" si="491"/>
        <v>0</v>
      </c>
      <c r="Y1541" s="254">
        <f t="shared" si="504"/>
        <v>51339</v>
      </c>
      <c r="Z1541" s="255">
        <f t="shared" si="492"/>
        <v>7.6236145633300287</v>
      </c>
      <c r="AA1541" s="255">
        <f t="shared" si="493"/>
        <v>9.4435331219896881E-4</v>
      </c>
      <c r="AB1541" s="253">
        <f t="shared" si="494"/>
        <v>0</v>
      </c>
      <c r="AC1541" s="256">
        <f t="shared" si="486"/>
        <v>693.74892526303256</v>
      </c>
      <c r="AD1541" s="257">
        <f t="shared" si="487"/>
        <v>0.23042220817654838</v>
      </c>
      <c r="AE1541" s="258">
        <f t="shared" si="488"/>
        <v>0</v>
      </c>
      <c r="AF1541" s="236">
        <f t="shared" si="495"/>
        <v>693.97934747120905</v>
      </c>
      <c r="AG1541" s="237">
        <f t="shared" si="505"/>
        <v>4.2952240358433438E-2</v>
      </c>
      <c r="AH1541" s="254">
        <f t="shared" si="506"/>
        <v>42252</v>
      </c>
      <c r="AI1541" s="259">
        <f t="shared" si="496"/>
        <v>44.21696446731417</v>
      </c>
      <c r="AJ1541" s="259">
        <f t="shared" si="497"/>
        <v>2.4658114262973074E-3</v>
      </c>
      <c r="AK1541" s="253">
        <f t="shared" si="498"/>
        <v>0</v>
      </c>
      <c r="AL1541" s="256">
        <f t="shared" si="499"/>
        <v>4023.7437665255889</v>
      </c>
      <c r="AM1541" s="257">
        <f t="shared" si="500"/>
        <v>0.60165798801654291</v>
      </c>
      <c r="AN1541" s="258">
        <f t="shared" si="501"/>
        <v>0</v>
      </c>
      <c r="AO1541" s="236">
        <f t="shared" si="502"/>
        <v>4024.3454245136054</v>
      </c>
      <c r="AP1541" s="241">
        <f t="shared" si="503"/>
        <v>3.0080692338555183E-2</v>
      </c>
    </row>
    <row r="1542" spans="21:42">
      <c r="U1542" s="251">
        <v>1533</v>
      </c>
      <c r="V1542" s="252">
        <f t="shared" si="489"/>
        <v>0.50801649222517586</v>
      </c>
      <c r="W1542" s="252">
        <f t="shared" si="490"/>
        <v>5.2127653885162112E-5</v>
      </c>
      <c r="X1542" s="253">
        <f t="shared" si="491"/>
        <v>0</v>
      </c>
      <c r="Y1542" s="254">
        <f t="shared" si="504"/>
        <v>51346</v>
      </c>
      <c r="Z1542" s="255">
        <f t="shared" si="492"/>
        <v>7.6202473833776381</v>
      </c>
      <c r="AA1542" s="255">
        <f t="shared" si="493"/>
        <v>9.3829776993291803E-4</v>
      </c>
      <c r="AB1542" s="253">
        <f t="shared" si="494"/>
        <v>0</v>
      </c>
      <c r="AC1542" s="256">
        <f t="shared" si="486"/>
        <v>693.44251188736496</v>
      </c>
      <c r="AD1542" s="257">
        <f t="shared" si="487"/>
        <v>0.22894465586363202</v>
      </c>
      <c r="AE1542" s="258">
        <f t="shared" si="488"/>
        <v>0</v>
      </c>
      <c r="AF1542" s="236">
        <f t="shared" si="495"/>
        <v>693.6714565432286</v>
      </c>
      <c r="AG1542" s="237">
        <f t="shared" si="505"/>
        <v>4.2933184164339208E-2</v>
      </c>
      <c r="AH1542" s="254">
        <f t="shared" si="506"/>
        <v>42259</v>
      </c>
      <c r="AI1542" s="259">
        <f t="shared" si="496"/>
        <v>44.197434823590299</v>
      </c>
      <c r="AJ1542" s="259">
        <f t="shared" si="497"/>
        <v>2.4499997326026192E-3</v>
      </c>
      <c r="AK1542" s="253">
        <f t="shared" si="498"/>
        <v>0</v>
      </c>
      <c r="AL1542" s="256">
        <f t="shared" si="499"/>
        <v>4021.9665689467165</v>
      </c>
      <c r="AM1542" s="257">
        <f t="shared" si="500"/>
        <v>0.59779993475503901</v>
      </c>
      <c r="AN1542" s="258">
        <f t="shared" si="501"/>
        <v>0</v>
      </c>
      <c r="AO1542" s="236">
        <f t="shared" si="502"/>
        <v>4022.5643688814716</v>
      </c>
      <c r="AP1542" s="241">
        <f t="shared" si="503"/>
        <v>3.0067379518492147E-2</v>
      </c>
    </row>
    <row r="1543" spans="21:42">
      <c r="U1543" s="251">
        <v>1534</v>
      </c>
      <c r="V1543" s="252">
        <f t="shared" si="489"/>
        <v>0.50779211270888547</v>
      </c>
      <c r="W1543" s="252">
        <f t="shared" si="490"/>
        <v>5.1793392113371914E-5</v>
      </c>
      <c r="X1543" s="253">
        <f t="shared" si="491"/>
        <v>0</v>
      </c>
      <c r="Y1543" s="254">
        <f t="shared" si="504"/>
        <v>51353</v>
      </c>
      <c r="Z1543" s="255">
        <f t="shared" si="492"/>
        <v>7.6168816906332824</v>
      </c>
      <c r="AA1543" s="255">
        <f t="shared" si="493"/>
        <v>9.322810580406944E-4</v>
      </c>
      <c r="AB1543" s="253">
        <f t="shared" si="494"/>
        <v>0</v>
      </c>
      <c r="AC1543" s="256">
        <f t="shared" si="486"/>
        <v>693.13623384762855</v>
      </c>
      <c r="AD1543" s="257">
        <f t="shared" si="487"/>
        <v>0.22747657816192943</v>
      </c>
      <c r="AE1543" s="258">
        <f t="shared" si="488"/>
        <v>0</v>
      </c>
      <c r="AF1543" s="236">
        <f t="shared" si="495"/>
        <v>693.36371042579049</v>
      </c>
      <c r="AG1543" s="237">
        <f t="shared" si="505"/>
        <v>4.2914136932957266E-2</v>
      </c>
      <c r="AH1543" s="254">
        <f t="shared" si="506"/>
        <v>42266</v>
      </c>
      <c r="AI1543" s="259">
        <f t="shared" si="496"/>
        <v>44.177913805673036</v>
      </c>
      <c r="AJ1543" s="259">
        <f t="shared" si="497"/>
        <v>2.43428942932848E-3</v>
      </c>
      <c r="AK1543" s="253">
        <f t="shared" si="498"/>
        <v>0</v>
      </c>
      <c r="AL1543" s="256">
        <f t="shared" si="499"/>
        <v>4020.1901563162464</v>
      </c>
      <c r="AM1543" s="257">
        <f t="shared" si="500"/>
        <v>0.59396662075614903</v>
      </c>
      <c r="AN1543" s="258">
        <f t="shared" si="501"/>
        <v>0</v>
      </c>
      <c r="AO1543" s="236">
        <f t="shared" si="502"/>
        <v>4020.7841229370024</v>
      </c>
      <c r="AP1543" s="241">
        <f t="shared" si="503"/>
        <v>3.0054072750584911E-2</v>
      </c>
    </row>
    <row r="1544" spans="21:42">
      <c r="U1544" s="251">
        <v>1535</v>
      </c>
      <c r="V1544" s="252">
        <f t="shared" si="489"/>
        <v>0.50756783229600622</v>
      </c>
      <c r="W1544" s="252">
        <f t="shared" si="490"/>
        <v>5.1461273751533202E-5</v>
      </c>
      <c r="X1544" s="253">
        <f t="shared" si="491"/>
        <v>0</v>
      </c>
      <c r="Y1544" s="254">
        <f t="shared" si="504"/>
        <v>51360</v>
      </c>
      <c r="Z1544" s="255">
        <f t="shared" si="492"/>
        <v>7.6135174844400932</v>
      </c>
      <c r="AA1544" s="255">
        <f t="shared" si="493"/>
        <v>9.2630292752759764E-4</v>
      </c>
      <c r="AB1544" s="253">
        <f t="shared" si="494"/>
        <v>0</v>
      </c>
      <c r="AC1544" s="256">
        <f t="shared" si="486"/>
        <v>692.83009108404838</v>
      </c>
      <c r="AD1544" s="257">
        <f t="shared" si="487"/>
        <v>0.22601791431673379</v>
      </c>
      <c r="AE1544" s="258">
        <f t="shared" si="488"/>
        <v>0</v>
      </c>
      <c r="AF1544" s="236">
        <f t="shared" si="495"/>
        <v>693.05610899836506</v>
      </c>
      <c r="AG1544" s="237">
        <f t="shared" si="505"/>
        <v>4.2895098656827696E-2</v>
      </c>
      <c r="AH1544" s="254">
        <f t="shared" si="506"/>
        <v>42273</v>
      </c>
      <c r="AI1544" s="259">
        <f t="shared" si="496"/>
        <v>44.158401409752543</v>
      </c>
      <c r="AJ1544" s="259">
        <f t="shared" si="497"/>
        <v>2.4186798663220605E-3</v>
      </c>
      <c r="AK1544" s="253">
        <f t="shared" si="498"/>
        <v>0</v>
      </c>
      <c r="AL1544" s="256">
        <f t="shared" si="499"/>
        <v>4018.4145282874806</v>
      </c>
      <c r="AM1544" s="257">
        <f t="shared" si="500"/>
        <v>0.59015788738258268</v>
      </c>
      <c r="AN1544" s="258">
        <f t="shared" si="501"/>
        <v>0</v>
      </c>
      <c r="AO1544" s="236">
        <f t="shared" si="502"/>
        <v>4019.0046861748633</v>
      </c>
      <c r="AP1544" s="241">
        <f t="shared" si="503"/>
        <v>3.0040772031056272E-2</v>
      </c>
    </row>
    <row r="1545" spans="21:42">
      <c r="U1545" s="251">
        <v>1536</v>
      </c>
      <c r="V1545" s="252">
        <f t="shared" si="489"/>
        <v>0.50734365094276646</v>
      </c>
      <c r="W1545" s="252">
        <f t="shared" si="490"/>
        <v>5.1131285055309342E-5</v>
      </c>
      <c r="X1545" s="253">
        <f t="shared" si="491"/>
        <v>0</v>
      </c>
      <c r="Y1545" s="254">
        <f t="shared" si="504"/>
        <v>51367</v>
      </c>
      <c r="Z1545" s="255">
        <f t="shared" si="492"/>
        <v>7.6101547641414964</v>
      </c>
      <c r="AA1545" s="255">
        <f t="shared" si="493"/>
        <v>9.2036313099556812E-4</v>
      </c>
      <c r="AB1545" s="253">
        <f t="shared" si="494"/>
        <v>0</v>
      </c>
      <c r="AC1545" s="256">
        <f t="shared" ref="AC1545:AC1609" si="507">Z1545*10^15/10^6*10^(-6)*線量率定数</f>
        <v>692.52408353687611</v>
      </c>
      <c r="AD1545" s="257">
        <f t="shared" ref="AD1545:AD1609" si="508">AA1545*10^15/10^6*10^(-6)*線量率定数</f>
        <v>0.22456860396291861</v>
      </c>
      <c r="AE1545" s="258">
        <f t="shared" ref="AE1545:AE1609" si="509">AB1545*10^15/10^6*10^(-6)*線量率定数</f>
        <v>0</v>
      </c>
      <c r="AF1545" s="236">
        <f t="shared" si="495"/>
        <v>692.748652140839</v>
      </c>
      <c r="AG1545" s="237">
        <f t="shared" si="505"/>
        <v>4.287606932851637E-2</v>
      </c>
      <c r="AH1545" s="254">
        <f t="shared" si="506"/>
        <v>42280</v>
      </c>
      <c r="AI1545" s="259">
        <f t="shared" si="496"/>
        <v>44.138897632020679</v>
      </c>
      <c r="AJ1545" s="259">
        <f t="shared" si="497"/>
        <v>2.4031703975995393E-3</v>
      </c>
      <c r="AK1545" s="253">
        <f t="shared" si="498"/>
        <v>0</v>
      </c>
      <c r="AL1545" s="256">
        <f t="shared" si="499"/>
        <v>4016.6396845138815</v>
      </c>
      <c r="AM1545" s="257">
        <f t="shared" si="500"/>
        <v>0.58637357701428761</v>
      </c>
      <c r="AN1545" s="258">
        <f t="shared" si="501"/>
        <v>0</v>
      </c>
      <c r="AO1545" s="236">
        <f t="shared" si="502"/>
        <v>4017.226058090896</v>
      </c>
      <c r="AP1545" s="241">
        <f t="shared" si="503"/>
        <v>3.0027477356137804E-2</v>
      </c>
    </row>
    <row r="1546" spans="21:42">
      <c r="U1546" s="251">
        <v>1537</v>
      </c>
      <c r="V1546" s="252">
        <f t="shared" ref="V1546:V1609" si="510">2.71828^(-0.69315/Cs137半減期*(U1546*7/365.25))</f>
        <v>0.50711956860541374</v>
      </c>
      <c r="W1546" s="252">
        <f t="shared" ref="W1546:W1609" si="511">2.71828^(-0.69315/Cs134半減期*(U1546*7/365.25))</f>
        <v>5.080341236849804E-5</v>
      </c>
      <c r="X1546" s="253">
        <f t="shared" ref="X1546:X1609" si="512">2.71828^(-0.69315/I131半減期*(U1546*7/365.25))</f>
        <v>0</v>
      </c>
      <c r="Y1546" s="254">
        <f t="shared" si="504"/>
        <v>51374</v>
      </c>
      <c r="Z1546" s="255">
        <f t="shared" ref="Z1546:Z1609" si="513">放出量_福一*V1546</f>
        <v>7.6067935290812061</v>
      </c>
      <c r="AA1546" s="255">
        <f t="shared" ref="AA1546:AA1609" si="514">放出量_福一*W1546</f>
        <v>9.1446142263296474E-4</v>
      </c>
      <c r="AB1546" s="253">
        <f t="shared" ref="AB1546:AB1609" si="515">放出量_福一*X1546</f>
        <v>0</v>
      </c>
      <c r="AC1546" s="256">
        <f t="shared" si="507"/>
        <v>692.21821114638965</v>
      </c>
      <c r="AD1546" s="257">
        <f t="shared" si="508"/>
        <v>0.22312858712244335</v>
      </c>
      <c r="AE1546" s="258">
        <f t="shared" si="509"/>
        <v>0</v>
      </c>
      <c r="AF1546" s="236">
        <f t="shared" ref="AF1546:AF1609" si="516">AC1546+AD1546+AE1546</f>
        <v>692.44133973351211</v>
      </c>
      <c r="AG1546" s="237">
        <f t="shared" si="505"/>
        <v>4.2857048940614727E-2</v>
      </c>
      <c r="AH1546" s="254">
        <f t="shared" si="506"/>
        <v>42287</v>
      </c>
      <c r="AI1546" s="259">
        <f t="shared" ref="AI1546:AI1609" si="517">放出量_チェル*V1546</f>
        <v>44.119402468670998</v>
      </c>
      <c r="AJ1546" s="259">
        <f t="shared" ref="AJ1546:AJ1609" si="518">放出量_チェル*W1546</f>
        <v>2.387760381319408E-3</v>
      </c>
      <c r="AK1546" s="253">
        <f t="shared" ref="AK1546:AK1609" si="519">放出量_チェル*X1546</f>
        <v>0</v>
      </c>
      <c r="AL1546" s="256">
        <f t="shared" ref="AL1546:AL1609" si="520">AI1546*10^15/10^6*10^(-6)*線量率定数2</f>
        <v>4014.8656246490605</v>
      </c>
      <c r="AM1546" s="257">
        <f t="shared" ref="AM1546:AM1609" si="521">AJ1546*10^15/10^6*10^(-6)*線量率定数2</f>
        <v>0.58261353304193553</v>
      </c>
      <c r="AN1546" s="258">
        <f t="shared" ref="AN1546:AN1609" si="522">AK1546*10^15/10^6*10^(-6)*線量率定数2</f>
        <v>0</v>
      </c>
      <c r="AO1546" s="236">
        <f t="shared" ref="AO1546:AO1609" si="523">AL1546+AM1546+AN1546</f>
        <v>4015.4482381821026</v>
      </c>
      <c r="AP1546" s="241">
        <f t="shared" ref="AP1546:AP1609" si="524">AO1546/133785</f>
        <v>3.0014188722069759E-2</v>
      </c>
    </row>
    <row r="1547" spans="21:42">
      <c r="U1547" s="251">
        <v>1538</v>
      </c>
      <c r="V1547" s="252">
        <f t="shared" si="510"/>
        <v>0.50689558524021483</v>
      </c>
      <c r="W1547" s="252">
        <f t="shared" si="511"/>
        <v>5.0477642122465224E-5</v>
      </c>
      <c r="X1547" s="253">
        <f t="shared" si="512"/>
        <v>0</v>
      </c>
      <c r="Y1547" s="254">
        <f t="shared" ref="Y1547:Y1609" si="525">Y1546+7</f>
        <v>51381</v>
      </c>
      <c r="Z1547" s="255">
        <f t="shared" si="513"/>
        <v>7.6034337786032227</v>
      </c>
      <c r="AA1547" s="255">
        <f t="shared" si="514"/>
        <v>9.0859755820437403E-4</v>
      </c>
      <c r="AB1547" s="253">
        <f t="shared" si="515"/>
        <v>0</v>
      </c>
      <c r="AC1547" s="256">
        <f t="shared" si="507"/>
        <v>691.9124738528933</v>
      </c>
      <c r="AD1547" s="257">
        <f t="shared" si="508"/>
        <v>0.22169780420186727</v>
      </c>
      <c r="AE1547" s="258">
        <f t="shared" si="509"/>
        <v>0</v>
      </c>
      <c r="AF1547" s="236">
        <f t="shared" si="516"/>
        <v>692.13417165709518</v>
      </c>
      <c r="AG1547" s="237">
        <f t="shared" ref="AG1547:AG1609" si="526">AF1547/16157</f>
        <v>4.2838037485739631E-2</v>
      </c>
      <c r="AH1547" s="254">
        <f t="shared" ref="AH1547:AH1609" si="527">AH1546+7</f>
        <v>42294</v>
      </c>
      <c r="AI1547" s="259">
        <f t="shared" si="517"/>
        <v>44.099915915898691</v>
      </c>
      <c r="AJ1547" s="259">
        <f t="shared" si="518"/>
        <v>2.3724491797558656E-3</v>
      </c>
      <c r="AK1547" s="253">
        <f t="shared" si="519"/>
        <v>0</v>
      </c>
      <c r="AL1547" s="256">
        <f t="shared" si="520"/>
        <v>4013.0923483467805</v>
      </c>
      <c r="AM1547" s="257">
        <f t="shared" si="521"/>
        <v>0.57887759986043108</v>
      </c>
      <c r="AN1547" s="258">
        <f t="shared" si="522"/>
        <v>0</v>
      </c>
      <c r="AO1547" s="236">
        <f t="shared" si="523"/>
        <v>4013.6712259466408</v>
      </c>
      <c r="AP1547" s="241">
        <f t="shared" si="524"/>
        <v>3.0000906125101028E-2</v>
      </c>
    </row>
    <row r="1548" spans="21:42">
      <c r="U1548" s="251">
        <v>1539</v>
      </c>
      <c r="V1548" s="252">
        <f t="shared" si="510"/>
        <v>0.50667170080345625</v>
      </c>
      <c r="W1548" s="252">
        <f t="shared" si="511"/>
        <v>5.0153960835584021E-5</v>
      </c>
      <c r="X1548" s="253">
        <f t="shared" si="512"/>
        <v>0</v>
      </c>
      <c r="Y1548" s="254">
        <f t="shared" si="525"/>
        <v>51388</v>
      </c>
      <c r="Z1548" s="255">
        <f t="shared" si="513"/>
        <v>7.600075512051844</v>
      </c>
      <c r="AA1548" s="255">
        <f t="shared" si="514"/>
        <v>9.0277129504051233E-4</v>
      </c>
      <c r="AB1548" s="253">
        <f t="shared" si="515"/>
        <v>0</v>
      </c>
      <c r="AC1548" s="256">
        <f t="shared" si="507"/>
        <v>691.60687159671772</v>
      </c>
      <c r="AD1548" s="257">
        <f t="shared" si="508"/>
        <v>0.22027619598988502</v>
      </c>
      <c r="AE1548" s="258">
        <f t="shared" si="509"/>
        <v>0</v>
      </c>
      <c r="AF1548" s="236">
        <f t="shared" si="516"/>
        <v>691.82714779270759</v>
      </c>
      <c r="AG1548" s="237">
        <f t="shared" si="526"/>
        <v>4.281903495653324E-2</v>
      </c>
      <c r="AH1548" s="254">
        <f t="shared" si="527"/>
        <v>42301</v>
      </c>
      <c r="AI1548" s="259">
        <f t="shared" si="517"/>
        <v>44.080437969900693</v>
      </c>
      <c r="AJ1548" s="259">
        <f t="shared" si="518"/>
        <v>2.3572361592724489E-3</v>
      </c>
      <c r="AK1548" s="253">
        <f t="shared" si="519"/>
        <v>0</v>
      </c>
      <c r="AL1548" s="256">
        <f t="shared" si="520"/>
        <v>4011.3198552609633</v>
      </c>
      <c r="AM1548" s="257">
        <f t="shared" si="521"/>
        <v>0.57516562286247741</v>
      </c>
      <c r="AN1548" s="258">
        <f t="shared" si="522"/>
        <v>0</v>
      </c>
      <c r="AO1548" s="236">
        <f t="shared" si="523"/>
        <v>4011.895020883826</v>
      </c>
      <c r="AP1548" s="241">
        <f t="shared" si="524"/>
        <v>2.9987629561489149E-2</v>
      </c>
    </row>
    <row r="1549" spans="21:42">
      <c r="U1549" s="251">
        <v>1540</v>
      </c>
      <c r="V1549" s="252">
        <f t="shared" si="510"/>
        <v>0.50644791525144317</v>
      </c>
      <c r="W1549" s="252">
        <f t="shared" si="511"/>
        <v>4.9832355112676725E-5</v>
      </c>
      <c r="X1549" s="253">
        <f t="shared" si="512"/>
        <v>0</v>
      </c>
      <c r="Y1549" s="254">
        <f t="shared" si="525"/>
        <v>51395</v>
      </c>
      <c r="Z1549" s="255">
        <f t="shared" si="513"/>
        <v>7.5967187287716476</v>
      </c>
      <c r="AA1549" s="255">
        <f t="shared" si="514"/>
        <v>8.9698239202818102E-4</v>
      </c>
      <c r="AB1549" s="253">
        <f t="shared" si="515"/>
        <v>0</v>
      </c>
      <c r="AC1549" s="256">
        <f t="shared" si="507"/>
        <v>691.30140431821997</v>
      </c>
      <c r="AD1549" s="257">
        <f t="shared" si="508"/>
        <v>0.21886370365487615</v>
      </c>
      <c r="AE1549" s="258">
        <f t="shared" si="509"/>
        <v>0</v>
      </c>
      <c r="AF1549" s="236">
        <f t="shared" si="516"/>
        <v>691.52026802187481</v>
      </c>
      <c r="AG1549" s="237">
        <f t="shared" si="526"/>
        <v>4.2800041345662856E-2</v>
      </c>
      <c r="AH1549" s="254">
        <f t="shared" si="527"/>
        <v>42308</v>
      </c>
      <c r="AI1549" s="259">
        <f t="shared" si="517"/>
        <v>44.060968626875557</v>
      </c>
      <c r="AJ1549" s="259">
        <f t="shared" si="518"/>
        <v>2.3421206902958062E-3</v>
      </c>
      <c r="AK1549" s="253">
        <f t="shared" si="519"/>
        <v>0</v>
      </c>
      <c r="AL1549" s="256">
        <f t="shared" si="520"/>
        <v>4009.5481450456755</v>
      </c>
      <c r="AM1549" s="257">
        <f t="shared" si="521"/>
        <v>0.57147744843217663</v>
      </c>
      <c r="AN1549" s="258">
        <f t="shared" si="522"/>
        <v>0</v>
      </c>
      <c r="AO1549" s="236">
        <f t="shared" si="523"/>
        <v>4010.1196224941077</v>
      </c>
      <c r="AP1549" s="241">
        <f t="shared" si="524"/>
        <v>2.997435902750015E-2</v>
      </c>
    </row>
    <row r="1550" spans="21:42">
      <c r="U1550" s="251">
        <v>1541</v>
      </c>
      <c r="V1550" s="252">
        <f t="shared" si="510"/>
        <v>0.50622422854050064</v>
      </c>
      <c r="W1550" s="252">
        <f t="shared" si="511"/>
        <v>4.9512811644460459E-5</v>
      </c>
      <c r="X1550" s="253">
        <f t="shared" si="512"/>
        <v>0</v>
      </c>
      <c r="Y1550" s="254">
        <f t="shared" si="525"/>
        <v>51402</v>
      </c>
      <c r="Z1550" s="255">
        <f t="shared" si="513"/>
        <v>7.5933634281075095</v>
      </c>
      <c r="AA1550" s="255">
        <f t="shared" si="514"/>
        <v>8.9123060960028823E-4</v>
      </c>
      <c r="AB1550" s="253">
        <f t="shared" si="515"/>
        <v>0</v>
      </c>
      <c r="AC1550" s="256">
        <f t="shared" si="507"/>
        <v>690.99607195778333</v>
      </c>
      <c r="AD1550" s="257">
        <f t="shared" si="508"/>
        <v>0.21746026874247032</v>
      </c>
      <c r="AE1550" s="258">
        <f t="shared" si="509"/>
        <v>0</v>
      </c>
      <c r="AF1550" s="236">
        <f t="shared" si="516"/>
        <v>691.21353222652579</v>
      </c>
      <c r="AG1550" s="237">
        <f t="shared" si="526"/>
        <v>4.2781056645820749E-2</v>
      </c>
      <c r="AH1550" s="254">
        <f t="shared" si="527"/>
        <v>42315</v>
      </c>
      <c r="AI1550" s="259">
        <f t="shared" si="517"/>
        <v>44.041507883023556</v>
      </c>
      <c r="AJ1550" s="259">
        <f t="shared" si="518"/>
        <v>2.3271021472896416E-3</v>
      </c>
      <c r="AK1550" s="253">
        <f t="shared" si="519"/>
        <v>0</v>
      </c>
      <c r="AL1550" s="256">
        <f t="shared" si="520"/>
        <v>4007.777217355143</v>
      </c>
      <c r="AM1550" s="257">
        <f t="shared" si="521"/>
        <v>0.56781292393867244</v>
      </c>
      <c r="AN1550" s="258">
        <f t="shared" si="522"/>
        <v>0</v>
      </c>
      <c r="AO1550" s="236">
        <f t="shared" si="523"/>
        <v>4008.3450302790816</v>
      </c>
      <c r="AP1550" s="241">
        <f t="shared" si="524"/>
        <v>2.9961094519408614E-2</v>
      </c>
    </row>
    <row r="1551" spans="21:42">
      <c r="U1551" s="251">
        <v>1542</v>
      </c>
      <c r="V1551" s="252">
        <f t="shared" si="510"/>
        <v>0.50600064062697281</v>
      </c>
      <c r="W1551" s="252">
        <f t="shared" si="511"/>
        <v>4.9195317206996373E-5</v>
      </c>
      <c r="X1551" s="253">
        <f t="shared" si="512"/>
        <v>0</v>
      </c>
      <c r="Y1551" s="254">
        <f t="shared" si="525"/>
        <v>51409</v>
      </c>
      <c r="Z1551" s="255">
        <f t="shared" si="513"/>
        <v>7.5900096094045919</v>
      </c>
      <c r="AA1551" s="255">
        <f t="shared" si="514"/>
        <v>8.8551570972593473E-4</v>
      </c>
      <c r="AB1551" s="253">
        <f t="shared" si="515"/>
        <v>0</v>
      </c>
      <c r="AC1551" s="256">
        <f t="shared" si="507"/>
        <v>690.69087445581783</v>
      </c>
      <c r="AD1551" s="257">
        <f t="shared" si="508"/>
        <v>0.21606583317312805</v>
      </c>
      <c r="AE1551" s="258">
        <f t="shared" si="509"/>
        <v>0</v>
      </c>
      <c r="AF1551" s="236">
        <f t="shared" si="516"/>
        <v>690.906940288991</v>
      </c>
      <c r="AG1551" s="237">
        <f t="shared" si="526"/>
        <v>4.2762080849724021E-2</v>
      </c>
      <c r="AH1551" s="254">
        <f t="shared" si="527"/>
        <v>42322</v>
      </c>
      <c r="AI1551" s="259">
        <f t="shared" si="517"/>
        <v>44.022055734546633</v>
      </c>
      <c r="AJ1551" s="259">
        <f t="shared" si="518"/>
        <v>2.3121799087288297E-3</v>
      </c>
      <c r="AK1551" s="253">
        <f t="shared" si="519"/>
        <v>0</v>
      </c>
      <c r="AL1551" s="256">
        <f t="shared" si="520"/>
        <v>4006.0070718437432</v>
      </c>
      <c r="AM1551" s="257">
        <f t="shared" si="521"/>
        <v>0.56417189772983434</v>
      </c>
      <c r="AN1551" s="258">
        <f t="shared" si="522"/>
        <v>0</v>
      </c>
      <c r="AO1551" s="236">
        <f t="shared" si="523"/>
        <v>4006.5712437414732</v>
      </c>
      <c r="AP1551" s="241">
        <f t="shared" si="524"/>
        <v>2.9947836033497575E-2</v>
      </c>
    </row>
    <row r="1552" spans="21:42">
      <c r="U1552" s="251">
        <v>1543</v>
      </c>
      <c r="V1552" s="252">
        <f t="shared" si="510"/>
        <v>0.50577715146722269</v>
      </c>
      <c r="W1552" s="252">
        <f t="shared" si="511"/>
        <v>4.8879858661142329E-5</v>
      </c>
      <c r="X1552" s="253">
        <f t="shared" si="512"/>
        <v>0</v>
      </c>
      <c r="Y1552" s="254">
        <f t="shared" si="525"/>
        <v>51416</v>
      </c>
      <c r="Z1552" s="255">
        <f t="shared" si="513"/>
        <v>7.5866572720083401</v>
      </c>
      <c r="AA1552" s="255">
        <f t="shared" si="514"/>
        <v>8.7983745590056194E-4</v>
      </c>
      <c r="AB1552" s="253">
        <f t="shared" si="515"/>
        <v>0</v>
      </c>
      <c r="AC1552" s="256">
        <f t="shared" si="507"/>
        <v>690.38581175275885</v>
      </c>
      <c r="AD1552" s="257">
        <f t="shared" si="508"/>
        <v>0.21468033923973709</v>
      </c>
      <c r="AE1552" s="258">
        <f t="shared" si="509"/>
        <v>0</v>
      </c>
      <c r="AF1552" s="236">
        <f t="shared" si="516"/>
        <v>690.6004920919986</v>
      </c>
      <c r="AG1552" s="237">
        <f t="shared" si="526"/>
        <v>4.2743113950114417E-2</v>
      </c>
      <c r="AH1552" s="254">
        <f t="shared" si="527"/>
        <v>42329</v>
      </c>
      <c r="AI1552" s="259">
        <f t="shared" si="517"/>
        <v>44.002612177648373</v>
      </c>
      <c r="AJ1552" s="259">
        <f t="shared" si="518"/>
        <v>2.2973533570736894E-3</v>
      </c>
      <c r="AK1552" s="253">
        <f t="shared" si="519"/>
        <v>0</v>
      </c>
      <c r="AL1552" s="256">
        <f t="shared" si="520"/>
        <v>4004.2377081660024</v>
      </c>
      <c r="AM1552" s="257">
        <f t="shared" si="521"/>
        <v>0.56055421912598014</v>
      </c>
      <c r="AN1552" s="258">
        <f t="shared" si="522"/>
        <v>0</v>
      </c>
      <c r="AO1552" s="236">
        <f t="shared" si="523"/>
        <v>4004.7982623851285</v>
      </c>
      <c r="AP1552" s="241">
        <f t="shared" si="524"/>
        <v>2.993458356605844E-2</v>
      </c>
    </row>
    <row r="1553" spans="21:42">
      <c r="U1553" s="251">
        <v>1544</v>
      </c>
      <c r="V1553" s="252">
        <f t="shared" si="510"/>
        <v>0.50555376101763339</v>
      </c>
      <c r="W1553" s="252">
        <f t="shared" si="511"/>
        <v>4.8566422952009464E-5</v>
      </c>
      <c r="X1553" s="253">
        <f t="shared" si="512"/>
        <v>0</v>
      </c>
      <c r="Y1553" s="254">
        <f t="shared" si="525"/>
        <v>51423</v>
      </c>
      <c r="Z1553" s="255">
        <f t="shared" si="513"/>
        <v>7.5833064152645004</v>
      </c>
      <c r="AA1553" s="255">
        <f t="shared" si="514"/>
        <v>8.7419561313617034E-4</v>
      </c>
      <c r="AB1553" s="253">
        <f t="shared" si="515"/>
        <v>0</v>
      </c>
      <c r="AC1553" s="256">
        <f t="shared" si="507"/>
        <v>690.08088378906939</v>
      </c>
      <c r="AD1553" s="257">
        <f t="shared" si="508"/>
        <v>0.21330372960522553</v>
      </c>
      <c r="AE1553" s="258">
        <f t="shared" si="509"/>
        <v>0</v>
      </c>
      <c r="AF1553" s="236">
        <f t="shared" si="516"/>
        <v>690.29418751867456</v>
      </c>
      <c r="AG1553" s="237">
        <f t="shared" si="526"/>
        <v>4.2724155939758285E-2</v>
      </c>
      <c r="AH1553" s="254">
        <f t="shared" si="527"/>
        <v>42336</v>
      </c>
      <c r="AI1553" s="259">
        <f t="shared" si="517"/>
        <v>43.983177208534102</v>
      </c>
      <c r="AJ1553" s="259">
        <f t="shared" si="518"/>
        <v>2.2826218787444447E-3</v>
      </c>
      <c r="AK1553" s="253">
        <f t="shared" si="519"/>
        <v>0</v>
      </c>
      <c r="AL1553" s="256">
        <f t="shared" si="520"/>
        <v>4002.4691259766032</v>
      </c>
      <c r="AM1553" s="257">
        <f t="shared" si="521"/>
        <v>0.55695973841364443</v>
      </c>
      <c r="AN1553" s="258">
        <f t="shared" si="522"/>
        <v>0</v>
      </c>
      <c r="AO1553" s="236">
        <f t="shared" si="523"/>
        <v>4003.026085715017</v>
      </c>
      <c r="AP1553" s="241">
        <f t="shared" si="524"/>
        <v>2.9921337113391015E-2</v>
      </c>
    </row>
    <row r="1554" spans="21:42">
      <c r="U1554" s="251">
        <v>1545</v>
      </c>
      <c r="V1554" s="252">
        <f t="shared" si="510"/>
        <v>0.50533046923460667</v>
      </c>
      <c r="W1554" s="252">
        <f t="shared" si="511"/>
        <v>4.8254997108421352E-5</v>
      </c>
      <c r="X1554" s="253">
        <f t="shared" si="512"/>
        <v>0</v>
      </c>
      <c r="Y1554" s="254">
        <f t="shared" si="525"/>
        <v>51430</v>
      </c>
      <c r="Z1554" s="255">
        <f t="shared" si="513"/>
        <v>7.5799570385191002</v>
      </c>
      <c r="AA1554" s="255">
        <f t="shared" si="514"/>
        <v>8.6858994795158432E-4</v>
      </c>
      <c r="AB1554" s="253">
        <f t="shared" si="515"/>
        <v>0</v>
      </c>
      <c r="AC1554" s="256">
        <f t="shared" si="507"/>
        <v>689.77609050523813</v>
      </c>
      <c r="AD1554" s="257">
        <f t="shared" si="508"/>
        <v>0.21193594730018656</v>
      </c>
      <c r="AE1554" s="258">
        <f t="shared" si="509"/>
        <v>0</v>
      </c>
      <c r="AF1554" s="236">
        <f t="shared" si="516"/>
        <v>689.98802645253829</v>
      </c>
      <c r="AG1554" s="237">
        <f t="shared" si="526"/>
        <v>4.2705206811446329E-2</v>
      </c>
      <c r="AH1554" s="254">
        <f t="shared" si="527"/>
        <v>42343</v>
      </c>
      <c r="AI1554" s="259">
        <f t="shared" si="517"/>
        <v>43.963750823410777</v>
      </c>
      <c r="AJ1554" s="259">
        <f t="shared" si="518"/>
        <v>2.2679848640958034E-3</v>
      </c>
      <c r="AK1554" s="253">
        <f t="shared" si="519"/>
        <v>0</v>
      </c>
      <c r="AL1554" s="256">
        <f t="shared" si="520"/>
        <v>4000.7013249303805</v>
      </c>
      <c r="AM1554" s="257">
        <f t="shared" si="521"/>
        <v>0.5533883068393759</v>
      </c>
      <c r="AN1554" s="258">
        <f t="shared" si="522"/>
        <v>0</v>
      </c>
      <c r="AO1554" s="236">
        <f t="shared" si="523"/>
        <v>4001.2547132372197</v>
      </c>
      <c r="AP1554" s="241">
        <f t="shared" si="524"/>
        <v>2.9908096671803414E-2</v>
      </c>
    </row>
    <row r="1555" spans="21:42">
      <c r="U1555" s="251">
        <v>1546</v>
      </c>
      <c r="V1555" s="252">
        <f t="shared" si="510"/>
        <v>0.50510727607456374</v>
      </c>
      <c r="W1555" s="252">
        <f t="shared" si="511"/>
        <v>4.7945568242377885E-5</v>
      </c>
      <c r="X1555" s="253">
        <f t="shared" si="512"/>
        <v>0</v>
      </c>
      <c r="Y1555" s="254">
        <f t="shared" si="525"/>
        <v>51437</v>
      </c>
      <c r="Z1555" s="255">
        <f t="shared" si="513"/>
        <v>7.576609141118456</v>
      </c>
      <c r="AA1555" s="255">
        <f t="shared" si="514"/>
        <v>8.6302022836280191E-4</v>
      </c>
      <c r="AB1555" s="253">
        <f t="shared" si="515"/>
        <v>0</v>
      </c>
      <c r="AC1555" s="256">
        <f t="shared" si="507"/>
        <v>689.47143184177946</v>
      </c>
      <c r="AD1555" s="257">
        <f t="shared" si="508"/>
        <v>0.21057693572052363</v>
      </c>
      <c r="AE1555" s="258">
        <f t="shared" si="509"/>
        <v>0</v>
      </c>
      <c r="AF1555" s="236">
        <f t="shared" si="516"/>
        <v>689.68200877749996</v>
      </c>
      <c r="AG1555" s="237">
        <f t="shared" si="526"/>
        <v>4.2686266557993437E-2</v>
      </c>
      <c r="AH1555" s="254">
        <f t="shared" si="527"/>
        <v>42350</v>
      </c>
      <c r="AI1555" s="259">
        <f t="shared" si="517"/>
        <v>43.944333018487043</v>
      </c>
      <c r="AJ1555" s="259">
        <f t="shared" si="518"/>
        <v>2.2534417073917607E-3</v>
      </c>
      <c r="AK1555" s="253">
        <f t="shared" si="519"/>
        <v>0</v>
      </c>
      <c r="AL1555" s="256">
        <f t="shared" si="520"/>
        <v>3998.9343046823201</v>
      </c>
      <c r="AM1555" s="257">
        <f t="shared" si="521"/>
        <v>0.54983977660358963</v>
      </c>
      <c r="AN1555" s="258">
        <f t="shared" si="522"/>
        <v>0</v>
      </c>
      <c r="AO1555" s="236">
        <f t="shared" si="523"/>
        <v>3999.4841444589238</v>
      </c>
      <c r="AP1555" s="241">
        <f t="shared" si="524"/>
        <v>2.9894862237612018E-2</v>
      </c>
    </row>
    <row r="1556" spans="21:42">
      <c r="U1556" s="251">
        <v>1547</v>
      </c>
      <c r="V1556" s="252">
        <f t="shared" si="510"/>
        <v>0.50488418149394498</v>
      </c>
      <c r="W1556" s="252">
        <f t="shared" si="511"/>
        <v>4.7638123548521308E-5</v>
      </c>
      <c r="X1556" s="253">
        <f t="shared" si="512"/>
        <v>0</v>
      </c>
      <c r="Y1556" s="254">
        <f t="shared" si="525"/>
        <v>51444</v>
      </c>
      <c r="Z1556" s="255">
        <f t="shared" si="513"/>
        <v>7.5732627224091749</v>
      </c>
      <c r="AA1556" s="255">
        <f t="shared" si="514"/>
        <v>8.5748622387338356E-4</v>
      </c>
      <c r="AB1556" s="253">
        <f t="shared" si="515"/>
        <v>0</v>
      </c>
      <c r="AC1556" s="256">
        <f t="shared" si="507"/>
        <v>689.16690773923494</v>
      </c>
      <c r="AD1556" s="257">
        <f t="shared" si="508"/>
        <v>0.2092266386251056</v>
      </c>
      <c r="AE1556" s="258">
        <f t="shared" si="509"/>
        <v>0</v>
      </c>
      <c r="AF1556" s="236">
        <f t="shared" si="516"/>
        <v>689.37613437786001</v>
      </c>
      <c r="AG1556" s="237">
        <f t="shared" si="526"/>
        <v>4.2667335172238662E-2</v>
      </c>
      <c r="AH1556" s="254">
        <f t="shared" si="527"/>
        <v>42357</v>
      </c>
      <c r="AI1556" s="259">
        <f t="shared" si="517"/>
        <v>43.924923789973214</v>
      </c>
      <c r="AJ1556" s="259">
        <f t="shared" si="518"/>
        <v>2.2389918067805014E-3</v>
      </c>
      <c r="AK1556" s="253">
        <f t="shared" si="519"/>
        <v>0</v>
      </c>
      <c r="AL1556" s="256">
        <f t="shared" si="520"/>
        <v>3997.1680648875622</v>
      </c>
      <c r="AM1556" s="257">
        <f t="shared" si="521"/>
        <v>0.54631400085444226</v>
      </c>
      <c r="AN1556" s="258">
        <f t="shared" si="522"/>
        <v>0</v>
      </c>
      <c r="AO1556" s="236">
        <f t="shared" si="523"/>
        <v>3997.7143788884168</v>
      </c>
      <c r="AP1556" s="241">
        <f t="shared" si="524"/>
        <v>2.9881633807141435E-2</v>
      </c>
    </row>
    <row r="1557" spans="21:42">
      <c r="U1557" s="251">
        <v>1548</v>
      </c>
      <c r="V1557" s="252">
        <f t="shared" si="510"/>
        <v>0.50466118544921013</v>
      </c>
      <c r="W1557" s="252">
        <f t="shared" si="511"/>
        <v>4.7332650303606632E-5</v>
      </c>
      <c r="X1557" s="253">
        <f t="shared" si="512"/>
        <v>0</v>
      </c>
      <c r="Y1557" s="254">
        <f t="shared" si="525"/>
        <v>51451</v>
      </c>
      <c r="Z1557" s="255">
        <f t="shared" si="513"/>
        <v>7.5699177817381518</v>
      </c>
      <c r="AA1557" s="255">
        <f t="shared" si="514"/>
        <v>8.5198770546491935E-4</v>
      </c>
      <c r="AB1557" s="253">
        <f t="shared" si="515"/>
        <v>0</v>
      </c>
      <c r="AC1557" s="256">
        <f t="shared" si="507"/>
        <v>688.86251813817171</v>
      </c>
      <c r="AD1557" s="257">
        <f t="shared" si="508"/>
        <v>0.2078850001334403</v>
      </c>
      <c r="AE1557" s="258">
        <f t="shared" si="509"/>
        <v>0</v>
      </c>
      <c r="AF1557" s="236">
        <f t="shared" si="516"/>
        <v>689.0704031383051</v>
      </c>
      <c r="AG1557" s="237">
        <f t="shared" si="526"/>
        <v>4.2648412647044942E-2</v>
      </c>
      <c r="AH1557" s="254">
        <f t="shared" si="527"/>
        <v>42364</v>
      </c>
      <c r="AI1557" s="259">
        <f t="shared" si="517"/>
        <v>43.905523134081278</v>
      </c>
      <c r="AJ1557" s="259">
        <f t="shared" si="518"/>
        <v>2.2246345642695118E-3</v>
      </c>
      <c r="AK1557" s="253">
        <f t="shared" si="519"/>
        <v>0</v>
      </c>
      <c r="AL1557" s="256">
        <f t="shared" si="520"/>
        <v>3995.4026052013965</v>
      </c>
      <c r="AM1557" s="257">
        <f t="shared" si="521"/>
        <v>0.54281083368176086</v>
      </c>
      <c r="AN1557" s="258">
        <f t="shared" si="522"/>
        <v>0</v>
      </c>
      <c r="AO1557" s="236">
        <f t="shared" si="523"/>
        <v>3995.9454160350783</v>
      </c>
      <c r="AP1557" s="241">
        <f t="shared" si="524"/>
        <v>2.9868411376724434E-2</v>
      </c>
    </row>
    <row r="1558" spans="21:42">
      <c r="U1558" s="251">
        <v>1549</v>
      </c>
      <c r="V1558" s="252">
        <f t="shared" si="510"/>
        <v>0.50443828789683798</v>
      </c>
      <c r="W1558" s="252">
        <f t="shared" si="511"/>
        <v>4.7029135865975032E-5</v>
      </c>
      <c r="X1558" s="253">
        <f t="shared" si="512"/>
        <v>0</v>
      </c>
      <c r="Y1558" s="254">
        <f t="shared" si="525"/>
        <v>51458</v>
      </c>
      <c r="Z1558" s="255">
        <f t="shared" si="513"/>
        <v>7.5665743184525693</v>
      </c>
      <c r="AA1558" s="255">
        <f t="shared" si="514"/>
        <v>8.4652444558755056E-4</v>
      </c>
      <c r="AB1558" s="253">
        <f t="shared" si="515"/>
        <v>0</v>
      </c>
      <c r="AC1558" s="256">
        <f t="shared" si="507"/>
        <v>688.55826297918372</v>
      </c>
      <c r="AD1558" s="257">
        <f t="shared" si="508"/>
        <v>0.20655196472336232</v>
      </c>
      <c r="AE1558" s="258">
        <f t="shared" si="509"/>
        <v>0</v>
      </c>
      <c r="AF1558" s="236">
        <f t="shared" si="516"/>
        <v>688.76481494390714</v>
      </c>
      <c r="AG1558" s="237">
        <f t="shared" si="526"/>
        <v>4.2629498975299072E-2</v>
      </c>
      <c r="AH1558" s="254">
        <f t="shared" si="527"/>
        <v>42371</v>
      </c>
      <c r="AI1558" s="259">
        <f t="shared" si="517"/>
        <v>43.886131047024904</v>
      </c>
      <c r="AJ1558" s="259">
        <f t="shared" si="518"/>
        <v>2.2103693857008265E-3</v>
      </c>
      <c r="AK1558" s="253">
        <f t="shared" si="519"/>
        <v>0</v>
      </c>
      <c r="AL1558" s="256">
        <f t="shared" si="520"/>
        <v>3993.6379252792658</v>
      </c>
      <c r="AM1558" s="257">
        <f t="shared" si="521"/>
        <v>0.53933013011100162</v>
      </c>
      <c r="AN1558" s="258">
        <f t="shared" si="522"/>
        <v>0</v>
      </c>
      <c r="AO1558" s="236">
        <f t="shared" si="523"/>
        <v>3994.1772554093768</v>
      </c>
      <c r="AP1558" s="241">
        <f t="shared" si="524"/>
        <v>2.9855194942701925E-2</v>
      </c>
    </row>
    <row r="1559" spans="21:42">
      <c r="U1559" s="251">
        <v>1550</v>
      </c>
      <c r="V1559" s="252">
        <f t="shared" si="510"/>
        <v>0.50421548879332678</v>
      </c>
      <c r="W1559" s="252">
        <f t="shared" si="511"/>
        <v>4.6727567675030567E-5</v>
      </c>
      <c r="X1559" s="253">
        <f t="shared" si="512"/>
        <v>0</v>
      </c>
      <c r="Y1559" s="254">
        <f t="shared" si="525"/>
        <v>51465</v>
      </c>
      <c r="Z1559" s="255">
        <f t="shared" si="513"/>
        <v>7.5632323318999015</v>
      </c>
      <c r="AA1559" s="255">
        <f t="shared" si="514"/>
        <v>8.4109621815055019E-4</v>
      </c>
      <c r="AB1559" s="253">
        <f t="shared" si="515"/>
        <v>0</v>
      </c>
      <c r="AC1559" s="256">
        <f t="shared" si="507"/>
        <v>688.2541422028911</v>
      </c>
      <c r="AD1559" s="257">
        <f t="shared" si="508"/>
        <v>0.20522747722873422</v>
      </c>
      <c r="AE1559" s="258">
        <f t="shared" si="509"/>
        <v>0</v>
      </c>
      <c r="AF1559" s="236">
        <f t="shared" si="516"/>
        <v>688.45936968011983</v>
      </c>
      <c r="AG1559" s="237">
        <f t="shared" si="526"/>
        <v>4.2610594149911481E-2</v>
      </c>
      <c r="AH1559" s="254">
        <f t="shared" si="527"/>
        <v>42378</v>
      </c>
      <c r="AI1559" s="259">
        <f t="shared" si="517"/>
        <v>43.866747525019427</v>
      </c>
      <c r="AJ1559" s="259">
        <f t="shared" si="518"/>
        <v>2.1961956807264368E-3</v>
      </c>
      <c r="AK1559" s="253">
        <f t="shared" si="519"/>
        <v>0</v>
      </c>
      <c r="AL1559" s="256">
        <f t="shared" si="520"/>
        <v>3991.8740247767678</v>
      </c>
      <c r="AM1559" s="257">
        <f t="shared" si="521"/>
        <v>0.53587174609725063</v>
      </c>
      <c r="AN1559" s="258">
        <f t="shared" si="522"/>
        <v>0</v>
      </c>
      <c r="AO1559" s="236">
        <f t="shared" si="523"/>
        <v>3992.409896522865</v>
      </c>
      <c r="AP1559" s="241">
        <f t="shared" si="524"/>
        <v>2.9841984501422916E-2</v>
      </c>
    </row>
    <row r="1560" spans="21:42">
      <c r="U1560" s="251">
        <v>1551</v>
      </c>
      <c r="V1560" s="252">
        <f t="shared" si="510"/>
        <v>0.50399278809519388</v>
      </c>
      <c r="W1560" s="252">
        <f t="shared" si="511"/>
        <v>4.6427933250720831E-5</v>
      </c>
      <c r="X1560" s="253">
        <f t="shared" si="512"/>
        <v>0</v>
      </c>
      <c r="Y1560" s="254">
        <f t="shared" si="525"/>
        <v>51472</v>
      </c>
      <c r="Z1560" s="255">
        <f t="shared" si="513"/>
        <v>7.5598918214279083</v>
      </c>
      <c r="AA1560" s="255">
        <f t="shared" si="514"/>
        <v>8.3570279851297494E-4</v>
      </c>
      <c r="AB1560" s="253">
        <f t="shared" si="515"/>
        <v>0</v>
      </c>
      <c r="AC1560" s="256">
        <f t="shared" si="507"/>
        <v>687.95015574993954</v>
      </c>
      <c r="AD1560" s="257">
        <f t="shared" si="508"/>
        <v>0.20391148283716587</v>
      </c>
      <c r="AE1560" s="258">
        <f t="shared" si="509"/>
        <v>0</v>
      </c>
      <c r="AF1560" s="236">
        <f t="shared" si="516"/>
        <v>688.1540672327767</v>
      </c>
      <c r="AG1560" s="237">
        <f t="shared" si="526"/>
        <v>4.2591698163816097E-2</v>
      </c>
      <c r="AH1560" s="254">
        <f t="shared" si="527"/>
        <v>42385</v>
      </c>
      <c r="AI1560" s="259">
        <f t="shared" si="517"/>
        <v>43.847372564281869</v>
      </c>
      <c r="AJ1560" s="259">
        <f t="shared" si="518"/>
        <v>2.182112862783879E-3</v>
      </c>
      <c r="AK1560" s="253">
        <f t="shared" si="519"/>
        <v>0</v>
      </c>
      <c r="AL1560" s="256">
        <f t="shared" si="520"/>
        <v>3990.1109033496505</v>
      </c>
      <c r="AM1560" s="257">
        <f t="shared" si="521"/>
        <v>0.5324355385192665</v>
      </c>
      <c r="AN1560" s="258">
        <f t="shared" si="522"/>
        <v>0</v>
      </c>
      <c r="AO1560" s="236">
        <f t="shared" si="523"/>
        <v>3990.6433388881696</v>
      </c>
      <c r="AP1560" s="241">
        <f t="shared" si="524"/>
        <v>2.9828780049244458E-2</v>
      </c>
    </row>
    <row r="1561" spans="21:42">
      <c r="U1561" s="251">
        <v>1552</v>
      </c>
      <c r="V1561" s="252">
        <f t="shared" si="510"/>
        <v>0.5037701857589757</v>
      </c>
      <c r="W1561" s="252">
        <f t="shared" si="511"/>
        <v>4.6130220193019594E-5</v>
      </c>
      <c r="X1561" s="253">
        <f t="shared" si="512"/>
        <v>0</v>
      </c>
      <c r="Y1561" s="254">
        <f t="shared" si="525"/>
        <v>51479</v>
      </c>
      <c r="Z1561" s="255">
        <f t="shared" si="513"/>
        <v>7.5565527863846356</v>
      </c>
      <c r="AA1561" s="255">
        <f t="shared" si="514"/>
        <v>8.303439634743527E-4</v>
      </c>
      <c r="AB1561" s="253">
        <f t="shared" si="515"/>
        <v>0</v>
      </c>
      <c r="AC1561" s="256">
        <f t="shared" si="507"/>
        <v>687.64630356100179</v>
      </c>
      <c r="AD1561" s="257">
        <f t="shared" si="508"/>
        <v>0.20260392708774203</v>
      </c>
      <c r="AE1561" s="258">
        <f t="shared" si="509"/>
        <v>0</v>
      </c>
      <c r="AF1561" s="236">
        <f t="shared" si="516"/>
        <v>687.84890748808948</v>
      </c>
      <c r="AG1561" s="237">
        <f t="shared" si="526"/>
        <v>4.2572811009970263E-2</v>
      </c>
      <c r="AH1561" s="254">
        <f t="shared" si="527"/>
        <v>42392</v>
      </c>
      <c r="AI1561" s="259">
        <f t="shared" si="517"/>
        <v>43.828006161030885</v>
      </c>
      <c r="AJ1561" s="259">
        <f t="shared" si="518"/>
        <v>2.1681203490719211E-3</v>
      </c>
      <c r="AK1561" s="253">
        <f t="shared" si="519"/>
        <v>0</v>
      </c>
      <c r="AL1561" s="256">
        <f t="shared" si="520"/>
        <v>3988.3485606538111</v>
      </c>
      <c r="AM1561" s="257">
        <f t="shared" si="521"/>
        <v>0.52902136517354881</v>
      </c>
      <c r="AN1561" s="258">
        <f t="shared" si="522"/>
        <v>0</v>
      </c>
      <c r="AO1561" s="236">
        <f t="shared" si="523"/>
        <v>3988.8775820189849</v>
      </c>
      <c r="AP1561" s="241">
        <f t="shared" si="524"/>
        <v>2.9815581582531562E-2</v>
      </c>
    </row>
    <row r="1562" spans="21:42">
      <c r="U1562" s="251">
        <v>1553</v>
      </c>
      <c r="V1562" s="252">
        <f t="shared" si="510"/>
        <v>0.5035476817412281</v>
      </c>
      <c r="W1562" s="252">
        <f t="shared" si="511"/>
        <v>4.5834416181414454E-5</v>
      </c>
      <c r="X1562" s="253">
        <f t="shared" si="512"/>
        <v>0</v>
      </c>
      <c r="Y1562" s="254">
        <f t="shared" si="525"/>
        <v>51486</v>
      </c>
      <c r="Z1562" s="255">
        <f t="shared" si="513"/>
        <v>7.5532152261184216</v>
      </c>
      <c r="AA1562" s="255">
        <f t="shared" si="514"/>
        <v>8.2501949126546014E-4</v>
      </c>
      <c r="AB1562" s="253">
        <f t="shared" si="515"/>
        <v>0</v>
      </c>
      <c r="AC1562" s="256">
        <f t="shared" si="507"/>
        <v>687.34258557677629</v>
      </c>
      <c r="AD1562" s="257">
        <f t="shared" si="508"/>
        <v>0.20130475586877225</v>
      </c>
      <c r="AE1562" s="258">
        <f t="shared" si="509"/>
        <v>0</v>
      </c>
      <c r="AF1562" s="236">
        <f t="shared" si="516"/>
        <v>687.54389033264511</v>
      </c>
      <c r="AG1562" s="237">
        <f t="shared" si="526"/>
        <v>4.2553932681354531E-2</v>
      </c>
      <c r="AH1562" s="254">
        <f t="shared" si="527"/>
        <v>42399</v>
      </c>
      <c r="AI1562" s="259">
        <f t="shared" si="517"/>
        <v>43.808648311486849</v>
      </c>
      <c r="AJ1562" s="259">
        <f t="shared" si="518"/>
        <v>2.1542175605264793E-3</v>
      </c>
      <c r="AK1562" s="253">
        <f t="shared" si="519"/>
        <v>0</v>
      </c>
      <c r="AL1562" s="256">
        <f t="shared" si="520"/>
        <v>3986.5869963453029</v>
      </c>
      <c r="AM1562" s="257">
        <f t="shared" si="521"/>
        <v>0.52562908476846093</v>
      </c>
      <c r="AN1562" s="258">
        <f t="shared" si="522"/>
        <v>0</v>
      </c>
      <c r="AO1562" s="236">
        <f t="shared" si="523"/>
        <v>3987.1126254300711</v>
      </c>
      <c r="AP1562" s="241">
        <f t="shared" si="524"/>
        <v>2.9802389097657221E-2</v>
      </c>
    </row>
    <row r="1563" spans="21:42">
      <c r="U1563" s="251">
        <v>1554</v>
      </c>
      <c r="V1563" s="252">
        <f t="shared" si="510"/>
        <v>0.50332527599852595</v>
      </c>
      <c r="W1563" s="252">
        <f t="shared" si="511"/>
        <v>4.554050897439683E-5</v>
      </c>
      <c r="X1563" s="253">
        <f t="shared" si="512"/>
        <v>0</v>
      </c>
      <c r="Y1563" s="254">
        <f t="shared" si="525"/>
        <v>51493</v>
      </c>
      <c r="Z1563" s="255">
        <f t="shared" si="513"/>
        <v>7.5498791399778895</v>
      </c>
      <c r="AA1563" s="255">
        <f t="shared" si="514"/>
        <v>8.197291615391429E-4</v>
      </c>
      <c r="AB1563" s="253">
        <f t="shared" si="515"/>
        <v>0</v>
      </c>
      <c r="AC1563" s="256">
        <f t="shared" si="507"/>
        <v>687.03900173798786</v>
      </c>
      <c r="AD1563" s="257">
        <f t="shared" si="508"/>
        <v>0.20001391541555086</v>
      </c>
      <c r="AE1563" s="258">
        <f t="shared" si="509"/>
        <v>0</v>
      </c>
      <c r="AF1563" s="236">
        <f t="shared" si="516"/>
        <v>687.23901565340338</v>
      </c>
      <c r="AG1563" s="237">
        <f t="shared" si="526"/>
        <v>4.2535063170972547E-2</v>
      </c>
      <c r="AH1563" s="254">
        <f t="shared" si="527"/>
        <v>42406</v>
      </c>
      <c r="AI1563" s="259">
        <f t="shared" si="517"/>
        <v>43.789299011871755</v>
      </c>
      <c r="AJ1563" s="259">
        <f t="shared" si="518"/>
        <v>2.1404039217966511E-3</v>
      </c>
      <c r="AK1563" s="253">
        <f t="shared" si="519"/>
        <v>0</v>
      </c>
      <c r="AL1563" s="256">
        <f t="shared" si="520"/>
        <v>3984.826210080329</v>
      </c>
      <c r="AM1563" s="257">
        <f t="shared" si="521"/>
        <v>0.52225855691838285</v>
      </c>
      <c r="AN1563" s="258">
        <f t="shared" si="522"/>
        <v>0</v>
      </c>
      <c r="AO1563" s="236">
        <f t="shared" si="523"/>
        <v>3985.3484686372476</v>
      </c>
      <c r="AP1563" s="241">
        <f t="shared" si="524"/>
        <v>2.9789202591002338E-2</v>
      </c>
    </row>
    <row r="1564" spans="21:42">
      <c r="U1564" s="251">
        <v>1555</v>
      </c>
      <c r="V1564" s="252">
        <f t="shared" si="510"/>
        <v>0.5031029684874635</v>
      </c>
      <c r="W1564" s="252">
        <f t="shared" si="511"/>
        <v>4.5248486408954982E-5</v>
      </c>
      <c r="X1564" s="253">
        <f t="shared" si="512"/>
        <v>0</v>
      </c>
      <c r="Y1564" s="254">
        <f t="shared" si="525"/>
        <v>51500</v>
      </c>
      <c r="Z1564" s="255">
        <f t="shared" si="513"/>
        <v>7.5465445273119522</v>
      </c>
      <c r="AA1564" s="255">
        <f t="shared" si="514"/>
        <v>8.1447275536118973E-4</v>
      </c>
      <c r="AB1564" s="253">
        <f t="shared" si="515"/>
        <v>0</v>
      </c>
      <c r="AC1564" s="256">
        <f t="shared" si="507"/>
        <v>686.73555198538759</v>
      </c>
      <c r="AD1564" s="257">
        <f t="shared" si="508"/>
        <v>0.19873135230813027</v>
      </c>
      <c r="AE1564" s="258">
        <f t="shared" si="509"/>
        <v>0</v>
      </c>
      <c r="AF1564" s="236">
        <f t="shared" si="516"/>
        <v>686.93428333769577</v>
      </c>
      <c r="AG1564" s="237">
        <f t="shared" si="526"/>
        <v>4.251620247185095E-2</v>
      </c>
      <c r="AH1564" s="254">
        <f t="shared" si="527"/>
        <v>42413</v>
      </c>
      <c r="AI1564" s="259">
        <f t="shared" si="517"/>
        <v>43.769958258409325</v>
      </c>
      <c r="AJ1564" s="259">
        <f t="shared" si="518"/>
        <v>2.126678861220884E-3</v>
      </c>
      <c r="AK1564" s="253">
        <f t="shared" si="519"/>
        <v>0</v>
      </c>
      <c r="AL1564" s="256">
        <f t="shared" si="520"/>
        <v>3983.0662015152484</v>
      </c>
      <c r="AM1564" s="257">
        <f t="shared" si="521"/>
        <v>0.5189096421378957</v>
      </c>
      <c r="AN1564" s="258">
        <f t="shared" si="522"/>
        <v>0</v>
      </c>
      <c r="AO1564" s="236">
        <f t="shared" si="523"/>
        <v>3983.5851111573861</v>
      </c>
      <c r="AP1564" s="241">
        <f t="shared" si="524"/>
        <v>2.9776022058955683E-2</v>
      </c>
    </row>
    <row r="1565" spans="21:42">
      <c r="U1565" s="251">
        <v>1556</v>
      </c>
      <c r="V1565" s="252">
        <f t="shared" si="510"/>
        <v>0.5028807591646538</v>
      </c>
      <c r="W1565" s="252">
        <f t="shared" si="511"/>
        <v>4.4958336400070979E-5</v>
      </c>
      <c r="X1565" s="253">
        <f t="shared" si="512"/>
        <v>0</v>
      </c>
      <c r="Y1565" s="254">
        <f t="shared" si="525"/>
        <v>51507</v>
      </c>
      <c r="Z1565" s="255">
        <f t="shared" si="513"/>
        <v>7.5432113874698068</v>
      </c>
      <c r="AA1565" s="255">
        <f t="shared" si="514"/>
        <v>8.0925005520127765E-4</v>
      </c>
      <c r="AB1565" s="253">
        <f t="shared" si="515"/>
        <v>0</v>
      </c>
      <c r="AC1565" s="256">
        <f t="shared" si="507"/>
        <v>686.43223625975236</v>
      </c>
      <c r="AD1565" s="257">
        <f t="shared" si="508"/>
        <v>0.19745701346911176</v>
      </c>
      <c r="AE1565" s="258">
        <f t="shared" si="509"/>
        <v>0</v>
      </c>
      <c r="AF1565" s="236">
        <f t="shared" si="516"/>
        <v>686.62969327322151</v>
      </c>
      <c r="AG1565" s="237">
        <f t="shared" si="526"/>
        <v>4.2497350577039149E-2</v>
      </c>
      <c r="AH1565" s="254">
        <f t="shared" si="527"/>
        <v>42420</v>
      </c>
      <c r="AI1565" s="259">
        <f t="shared" si="517"/>
        <v>43.750626047324879</v>
      </c>
      <c r="AJ1565" s="259">
        <f t="shared" si="518"/>
        <v>2.1130418108033359E-3</v>
      </c>
      <c r="AK1565" s="253">
        <f t="shared" si="519"/>
        <v>0</v>
      </c>
      <c r="AL1565" s="256">
        <f t="shared" si="520"/>
        <v>3981.3069703065644</v>
      </c>
      <c r="AM1565" s="257">
        <f t="shared" si="521"/>
        <v>0.515582201836014</v>
      </c>
      <c r="AN1565" s="258">
        <f t="shared" si="522"/>
        <v>0</v>
      </c>
      <c r="AO1565" s="236">
        <f t="shared" si="523"/>
        <v>3981.8225525084003</v>
      </c>
      <c r="AP1565" s="241">
        <f t="shared" si="524"/>
        <v>2.976284749791382E-2</v>
      </c>
    </row>
    <row r="1566" spans="21:42">
      <c r="U1566" s="251">
        <v>1557</v>
      </c>
      <c r="V1566" s="252">
        <f t="shared" si="510"/>
        <v>0.50265864798672943</v>
      </c>
      <c r="W1566" s="252">
        <f t="shared" si="511"/>
        <v>4.4670046940220466E-5</v>
      </c>
      <c r="X1566" s="253">
        <f t="shared" si="512"/>
        <v>0</v>
      </c>
      <c r="Y1566" s="254">
        <f t="shared" si="525"/>
        <v>51514</v>
      </c>
      <c r="Z1566" s="255">
        <f t="shared" si="513"/>
        <v>7.5398797198009415</v>
      </c>
      <c r="AA1566" s="255">
        <f t="shared" si="514"/>
        <v>8.0406084492396835E-4</v>
      </c>
      <c r="AB1566" s="253">
        <f t="shared" si="515"/>
        <v>0</v>
      </c>
      <c r="AC1566" s="256">
        <f t="shared" si="507"/>
        <v>686.12905450188578</v>
      </c>
      <c r="AD1566" s="257">
        <f t="shared" si="508"/>
        <v>0.19619084616144827</v>
      </c>
      <c r="AE1566" s="258">
        <f t="shared" si="509"/>
        <v>0</v>
      </c>
      <c r="AF1566" s="236">
        <f t="shared" si="516"/>
        <v>686.32524534804725</v>
      </c>
      <c r="AG1566" s="237">
        <f t="shared" si="526"/>
        <v>4.2478507479609288E-2</v>
      </c>
      <c r="AH1566" s="254">
        <f t="shared" si="527"/>
        <v>42427</v>
      </c>
      <c r="AI1566" s="259">
        <f t="shared" si="517"/>
        <v>43.731302374845463</v>
      </c>
      <c r="AJ1566" s="259">
        <f t="shared" si="518"/>
        <v>2.0994922061903618E-3</v>
      </c>
      <c r="AK1566" s="253">
        <f t="shared" si="519"/>
        <v>0</v>
      </c>
      <c r="AL1566" s="256">
        <f t="shared" si="520"/>
        <v>3979.5485161109373</v>
      </c>
      <c r="AM1566" s="257">
        <f t="shared" si="521"/>
        <v>0.51227609831044818</v>
      </c>
      <c r="AN1566" s="258">
        <f t="shared" si="522"/>
        <v>0</v>
      </c>
      <c r="AO1566" s="236">
        <f t="shared" si="523"/>
        <v>3980.0607922092477</v>
      </c>
      <c r="AP1566" s="241">
        <f t="shared" si="524"/>
        <v>2.9749678904281106E-2</v>
      </c>
    </row>
    <row r="1567" spans="21:42">
      <c r="U1567" s="251">
        <v>1558</v>
      </c>
      <c r="V1567" s="252">
        <f t="shared" si="510"/>
        <v>0.50243663491034207</v>
      </c>
      <c r="W1567" s="252">
        <f t="shared" si="511"/>
        <v>4.4383606098875792E-5</v>
      </c>
      <c r="X1567" s="253">
        <f t="shared" si="512"/>
        <v>0</v>
      </c>
      <c r="Y1567" s="254">
        <f t="shared" si="525"/>
        <v>51521</v>
      </c>
      <c r="Z1567" s="255">
        <f t="shared" si="513"/>
        <v>7.5365495236551308</v>
      </c>
      <c r="AA1567" s="255">
        <f t="shared" si="514"/>
        <v>7.9890490977976424E-4</v>
      </c>
      <c r="AB1567" s="253">
        <f t="shared" si="515"/>
        <v>0</v>
      </c>
      <c r="AC1567" s="256">
        <f t="shared" si="507"/>
        <v>685.82600665261691</v>
      </c>
      <c r="AD1567" s="257">
        <f t="shared" si="508"/>
        <v>0.19493279798626248</v>
      </c>
      <c r="AE1567" s="258">
        <f t="shared" si="509"/>
        <v>0</v>
      </c>
      <c r="AF1567" s="236">
        <f t="shared" si="516"/>
        <v>686.02093945060312</v>
      </c>
      <c r="AG1567" s="237">
        <f t="shared" si="526"/>
        <v>4.2459673172656011E-2</v>
      </c>
      <c r="AH1567" s="254">
        <f t="shared" si="527"/>
        <v>42434</v>
      </c>
      <c r="AI1567" s="259">
        <f t="shared" si="517"/>
        <v>43.711987237199757</v>
      </c>
      <c r="AJ1567" s="259">
        <f t="shared" si="518"/>
        <v>2.0860294866471623E-3</v>
      </c>
      <c r="AK1567" s="253">
        <f t="shared" si="519"/>
        <v>0</v>
      </c>
      <c r="AL1567" s="256">
        <f t="shared" si="520"/>
        <v>3977.7908385851774</v>
      </c>
      <c r="AM1567" s="257">
        <f t="shared" si="521"/>
        <v>0.50899119474190768</v>
      </c>
      <c r="AN1567" s="258">
        <f t="shared" si="522"/>
        <v>0</v>
      </c>
      <c r="AO1567" s="236">
        <f t="shared" si="523"/>
        <v>3978.2998297799195</v>
      </c>
      <c r="AP1567" s="241">
        <f t="shared" si="524"/>
        <v>2.9736516274469629E-2</v>
      </c>
    </row>
    <row r="1568" spans="21:42">
      <c r="U1568" s="251">
        <v>1559</v>
      </c>
      <c r="V1568" s="252">
        <f t="shared" si="510"/>
        <v>0.50221471989216226</v>
      </c>
      <c r="W1568" s="252">
        <f t="shared" si="511"/>
        <v>4.409900202201225E-5</v>
      </c>
      <c r="X1568" s="253">
        <f t="shared" si="512"/>
        <v>0</v>
      </c>
      <c r="Y1568" s="254">
        <f t="shared" si="525"/>
        <v>51528</v>
      </c>
      <c r="Z1568" s="255">
        <f t="shared" si="513"/>
        <v>7.533220798382434</v>
      </c>
      <c r="AA1568" s="255">
        <f t="shared" si="514"/>
        <v>7.9378203639622049E-4</v>
      </c>
      <c r="AB1568" s="253">
        <f t="shared" si="515"/>
        <v>0</v>
      </c>
      <c r="AC1568" s="256">
        <f t="shared" si="507"/>
        <v>685.52309265280144</v>
      </c>
      <c r="AD1568" s="257">
        <f t="shared" si="508"/>
        <v>0.19368281688067776</v>
      </c>
      <c r="AE1568" s="258">
        <f t="shared" si="509"/>
        <v>0</v>
      </c>
      <c r="AF1568" s="236">
        <f t="shared" si="516"/>
        <v>685.71677546968215</v>
      </c>
      <c r="AG1568" s="237">
        <f t="shared" si="526"/>
        <v>4.2440847649296412E-2</v>
      </c>
      <c r="AH1568" s="254">
        <f t="shared" si="527"/>
        <v>42441</v>
      </c>
      <c r="AI1568" s="259">
        <f t="shared" si="517"/>
        <v>43.692680630618113</v>
      </c>
      <c r="AJ1568" s="259">
        <f t="shared" si="518"/>
        <v>2.0726530950345755E-3</v>
      </c>
      <c r="AK1568" s="253">
        <f t="shared" si="519"/>
        <v>0</v>
      </c>
      <c r="AL1568" s="256">
        <f t="shared" si="520"/>
        <v>3976.033937386248</v>
      </c>
      <c r="AM1568" s="257">
        <f t="shared" si="521"/>
        <v>0.50572735518843648</v>
      </c>
      <c r="AN1568" s="258">
        <f t="shared" si="522"/>
        <v>0</v>
      </c>
      <c r="AO1568" s="236">
        <f t="shared" si="523"/>
        <v>3976.5396647414364</v>
      </c>
      <c r="AP1568" s="241">
        <f t="shared" si="524"/>
        <v>2.9723359604899177E-2</v>
      </c>
    </row>
    <row r="1569" spans="21:42">
      <c r="U1569" s="251">
        <v>1560</v>
      </c>
      <c r="V1569" s="252">
        <f t="shared" si="510"/>
        <v>0.50199290288887999</v>
      </c>
      <c r="W1569" s="252">
        <f t="shared" si="511"/>
        <v>4.3816222931617443E-5</v>
      </c>
      <c r="X1569" s="253">
        <f t="shared" si="512"/>
        <v>0</v>
      </c>
      <c r="Y1569" s="254">
        <f t="shared" si="525"/>
        <v>51535</v>
      </c>
      <c r="Z1569" s="255">
        <f t="shared" si="513"/>
        <v>7.5298935433332002</v>
      </c>
      <c r="AA1569" s="255">
        <f t="shared" si="514"/>
        <v>7.8869201276911402E-4</v>
      </c>
      <c r="AB1569" s="253">
        <f t="shared" si="515"/>
        <v>0</v>
      </c>
      <c r="AC1569" s="256">
        <f t="shared" si="507"/>
        <v>685.22031244332118</v>
      </c>
      <c r="AD1569" s="257">
        <f t="shared" si="508"/>
        <v>0.19244085111566381</v>
      </c>
      <c r="AE1569" s="258">
        <f t="shared" si="509"/>
        <v>0</v>
      </c>
      <c r="AF1569" s="236">
        <f t="shared" si="516"/>
        <v>685.41275329443681</v>
      </c>
      <c r="AG1569" s="237">
        <f t="shared" si="526"/>
        <v>4.2422030902669855E-2</v>
      </c>
      <c r="AH1569" s="254">
        <f t="shared" si="527"/>
        <v>42448</v>
      </c>
      <c r="AI1569" s="259">
        <f t="shared" si="517"/>
        <v>43.673382551332558</v>
      </c>
      <c r="AJ1569" s="259">
        <f t="shared" si="518"/>
        <v>2.0593624777860199E-3</v>
      </c>
      <c r="AK1569" s="253">
        <f t="shared" si="519"/>
        <v>0</v>
      </c>
      <c r="AL1569" s="256">
        <f t="shared" si="520"/>
        <v>3974.2778121712627</v>
      </c>
      <c r="AM1569" s="257">
        <f t="shared" si="521"/>
        <v>0.5024844445797888</v>
      </c>
      <c r="AN1569" s="258">
        <f t="shared" si="522"/>
        <v>0</v>
      </c>
      <c r="AO1569" s="236">
        <f t="shared" si="523"/>
        <v>3974.7802966158424</v>
      </c>
      <c r="AP1569" s="241">
        <f t="shared" si="524"/>
        <v>2.9710208891997179E-2</v>
      </c>
    </row>
    <row r="1570" spans="21:42">
      <c r="U1570" s="251">
        <v>1561</v>
      </c>
      <c r="V1570" s="252">
        <f t="shared" si="510"/>
        <v>0.50177118385720432</v>
      </c>
      <c r="W1570" s="252">
        <f t="shared" si="511"/>
        <v>4.3535257125204154E-5</v>
      </c>
      <c r="X1570" s="253">
        <f t="shared" si="512"/>
        <v>0</v>
      </c>
      <c r="Y1570" s="254">
        <f t="shared" si="525"/>
        <v>51542</v>
      </c>
      <c r="Z1570" s="255">
        <f t="shared" si="513"/>
        <v>7.5265677578580643</v>
      </c>
      <c r="AA1570" s="255">
        <f t="shared" si="514"/>
        <v>7.8363462825367474E-4</v>
      </c>
      <c r="AB1570" s="253">
        <f t="shared" si="515"/>
        <v>0</v>
      </c>
      <c r="AC1570" s="256">
        <f t="shared" si="507"/>
        <v>684.91766596508376</v>
      </c>
      <c r="AD1570" s="257">
        <f t="shared" si="508"/>
        <v>0.19120684929389661</v>
      </c>
      <c r="AE1570" s="258">
        <f t="shared" si="509"/>
        <v>0</v>
      </c>
      <c r="AF1570" s="236">
        <f t="shared" si="516"/>
        <v>685.10887281437761</v>
      </c>
      <c r="AG1570" s="237">
        <f t="shared" si="526"/>
        <v>4.2403222925937838E-2</v>
      </c>
      <c r="AH1570" s="254">
        <f t="shared" si="527"/>
        <v>42455</v>
      </c>
      <c r="AI1570" s="259">
        <f t="shared" si="517"/>
        <v>43.654092995576775</v>
      </c>
      <c r="AJ1570" s="259">
        <f t="shared" si="518"/>
        <v>2.0461570848845953E-3</v>
      </c>
      <c r="AK1570" s="253">
        <f t="shared" si="519"/>
        <v>0</v>
      </c>
      <c r="AL1570" s="256">
        <f t="shared" si="520"/>
        <v>3972.5224625974861</v>
      </c>
      <c r="AM1570" s="257">
        <f t="shared" si="521"/>
        <v>0.49926232871184117</v>
      </c>
      <c r="AN1570" s="258">
        <f t="shared" si="522"/>
        <v>0</v>
      </c>
      <c r="AO1570" s="236">
        <f t="shared" si="523"/>
        <v>3973.0217249261977</v>
      </c>
      <c r="AP1570" s="241">
        <f t="shared" si="524"/>
        <v>2.969706413219866E-2</v>
      </c>
    </row>
    <row r="1571" spans="21:42">
      <c r="U1571" s="251">
        <v>1562</v>
      </c>
      <c r="V1571" s="252">
        <f t="shared" si="510"/>
        <v>0.50154956275386342</v>
      </c>
      <c r="W1571" s="252">
        <f t="shared" si="511"/>
        <v>4.3256092975325715E-5</v>
      </c>
      <c r="X1571" s="253">
        <f t="shared" si="512"/>
        <v>0</v>
      </c>
      <c r="Y1571" s="254">
        <f t="shared" si="525"/>
        <v>51549</v>
      </c>
      <c r="Z1571" s="255">
        <f t="shared" si="513"/>
        <v>7.523243441307951</v>
      </c>
      <c r="AA1571" s="255">
        <f t="shared" si="514"/>
        <v>7.7860967355586287E-4</v>
      </c>
      <c r="AB1571" s="253">
        <f t="shared" si="515"/>
        <v>0</v>
      </c>
      <c r="AC1571" s="256">
        <f t="shared" si="507"/>
        <v>684.61515315902352</v>
      </c>
      <c r="AD1571" s="257">
        <f t="shared" si="508"/>
        <v>0.18998076034763053</v>
      </c>
      <c r="AE1571" s="258">
        <f t="shared" si="509"/>
        <v>0</v>
      </c>
      <c r="AF1571" s="236">
        <f t="shared" si="516"/>
        <v>684.8051339193712</v>
      </c>
      <c r="AG1571" s="237">
        <f t="shared" si="526"/>
        <v>4.2384423712283917E-2</v>
      </c>
      <c r="AH1571" s="254">
        <f t="shared" si="527"/>
        <v>42462</v>
      </c>
      <c r="AI1571" s="259">
        <f t="shared" si="517"/>
        <v>43.634811959586116</v>
      </c>
      <c r="AJ1571" s="259">
        <f t="shared" si="518"/>
        <v>2.0330363698403088E-3</v>
      </c>
      <c r="AK1571" s="253">
        <f t="shared" si="519"/>
        <v>0</v>
      </c>
      <c r="AL1571" s="256">
        <f t="shared" si="520"/>
        <v>3970.7678883223371</v>
      </c>
      <c r="AM1571" s="257">
        <f t="shared" si="521"/>
        <v>0.49606087424103529</v>
      </c>
      <c r="AN1571" s="258">
        <f t="shared" si="522"/>
        <v>0</v>
      </c>
      <c r="AO1571" s="236">
        <f t="shared" si="523"/>
        <v>3971.2639491965779</v>
      </c>
      <c r="AP1571" s="241">
        <f t="shared" si="524"/>
        <v>2.968392532194624E-2</v>
      </c>
    </row>
    <row r="1572" spans="21:42">
      <c r="U1572" s="251">
        <v>1563</v>
      </c>
      <c r="V1572" s="252">
        <f t="shared" si="510"/>
        <v>0.50132803953560434</v>
      </c>
      <c r="W1572" s="252">
        <f t="shared" si="511"/>
        <v>4.2978718929094683E-5</v>
      </c>
      <c r="X1572" s="253">
        <f t="shared" si="512"/>
        <v>0</v>
      </c>
      <c r="Y1572" s="254">
        <f t="shared" si="525"/>
        <v>51556</v>
      </c>
      <c r="Z1572" s="255">
        <f t="shared" si="513"/>
        <v>7.5199205930340653</v>
      </c>
      <c r="AA1572" s="255">
        <f t="shared" si="514"/>
        <v>7.7361694072370431E-4</v>
      </c>
      <c r="AB1572" s="253">
        <f t="shared" si="515"/>
        <v>0</v>
      </c>
      <c r="AC1572" s="256">
        <f t="shared" si="507"/>
        <v>684.31277396609994</v>
      </c>
      <c r="AD1572" s="257">
        <f t="shared" si="508"/>
        <v>0.18876253353658384</v>
      </c>
      <c r="AE1572" s="258">
        <f t="shared" si="509"/>
        <v>0</v>
      </c>
      <c r="AF1572" s="236">
        <f t="shared" si="516"/>
        <v>684.50153649963647</v>
      </c>
      <c r="AG1572" s="237">
        <f t="shared" si="526"/>
        <v>4.2365633254913444E-2</v>
      </c>
      <c r="AH1572" s="254">
        <f t="shared" si="527"/>
        <v>42469</v>
      </c>
      <c r="AI1572" s="259">
        <f t="shared" si="517"/>
        <v>43.615539439597576</v>
      </c>
      <c r="AJ1572" s="259">
        <f t="shared" si="518"/>
        <v>2.0199997896674501E-3</v>
      </c>
      <c r="AK1572" s="253">
        <f t="shared" si="519"/>
        <v>0</v>
      </c>
      <c r="AL1572" s="256">
        <f t="shared" si="520"/>
        <v>3969.0140890033786</v>
      </c>
      <c r="AM1572" s="257">
        <f t="shared" si="521"/>
        <v>0.49287994867885776</v>
      </c>
      <c r="AN1572" s="258">
        <f t="shared" si="522"/>
        <v>0</v>
      </c>
      <c r="AO1572" s="236">
        <f t="shared" si="523"/>
        <v>3969.5069689520574</v>
      </c>
      <c r="AP1572" s="241">
        <f t="shared" si="524"/>
        <v>2.9670792457690005E-2</v>
      </c>
    </row>
    <row r="1573" spans="21:42">
      <c r="U1573" s="251">
        <v>1564</v>
      </c>
      <c r="V1573" s="252">
        <f t="shared" si="510"/>
        <v>0.50110661415919366</v>
      </c>
      <c r="W1573" s="252">
        <f t="shared" si="511"/>
        <v>4.2703123507705468E-5</v>
      </c>
      <c r="X1573" s="253">
        <f t="shared" si="512"/>
        <v>0</v>
      </c>
      <c r="Y1573" s="254">
        <f t="shared" si="525"/>
        <v>51563</v>
      </c>
      <c r="Z1573" s="255">
        <f t="shared" si="513"/>
        <v>7.5165992123879048</v>
      </c>
      <c r="AA1573" s="255">
        <f t="shared" si="514"/>
        <v>7.6865622313869843E-4</v>
      </c>
      <c r="AB1573" s="253">
        <f t="shared" si="515"/>
        <v>0</v>
      </c>
      <c r="AC1573" s="256">
        <f t="shared" si="507"/>
        <v>684.01052832729931</v>
      </c>
      <c r="AD1573" s="257">
        <f t="shared" si="508"/>
        <v>0.18755211844584241</v>
      </c>
      <c r="AE1573" s="258">
        <f t="shared" si="509"/>
        <v>0</v>
      </c>
      <c r="AF1573" s="236">
        <f t="shared" si="516"/>
        <v>684.19808044574518</v>
      </c>
      <c r="AG1573" s="237">
        <f t="shared" si="526"/>
        <v>4.2346851547053609E-2</v>
      </c>
      <c r="AH1573" s="254">
        <f t="shared" si="527"/>
        <v>42476</v>
      </c>
      <c r="AI1573" s="259">
        <f t="shared" si="517"/>
        <v>43.596275431849847</v>
      </c>
      <c r="AJ1573" s="259">
        <f t="shared" si="518"/>
        <v>2.0070468048621571E-3</v>
      </c>
      <c r="AK1573" s="253">
        <f t="shared" si="519"/>
        <v>0</v>
      </c>
      <c r="AL1573" s="256">
        <f t="shared" si="520"/>
        <v>3967.2610642983354</v>
      </c>
      <c r="AM1573" s="257">
        <f t="shared" si="521"/>
        <v>0.48971942038636634</v>
      </c>
      <c r="AN1573" s="258">
        <f t="shared" si="522"/>
        <v>0</v>
      </c>
      <c r="AO1573" s="236">
        <f t="shared" si="523"/>
        <v>3967.7507837187218</v>
      </c>
      <c r="AP1573" s="241">
        <f t="shared" si="524"/>
        <v>2.9657665535887594E-2</v>
      </c>
    </row>
    <row r="1574" spans="21:42">
      <c r="U1574" s="251">
        <v>1565</v>
      </c>
      <c r="V1574" s="252">
        <f t="shared" si="510"/>
        <v>0.50088528658141651</v>
      </c>
      <c r="W1574" s="252">
        <f t="shared" si="511"/>
        <v>4.2429295305958516E-5</v>
      </c>
      <c r="X1574" s="253">
        <f t="shared" si="512"/>
        <v>0</v>
      </c>
      <c r="Y1574" s="254">
        <f t="shared" si="525"/>
        <v>51570</v>
      </c>
      <c r="Z1574" s="255">
        <f t="shared" si="513"/>
        <v>7.5132792987212476</v>
      </c>
      <c r="AA1574" s="255">
        <f t="shared" si="514"/>
        <v>7.6372731550725331E-4</v>
      </c>
      <c r="AB1574" s="253">
        <f t="shared" si="515"/>
        <v>0</v>
      </c>
      <c r="AC1574" s="256">
        <f t="shared" si="507"/>
        <v>683.7084161836334</v>
      </c>
      <c r="AD1574" s="257">
        <f t="shared" si="508"/>
        <v>0.18634946498376978</v>
      </c>
      <c r="AE1574" s="258">
        <f t="shared" si="509"/>
        <v>0</v>
      </c>
      <c r="AF1574" s="236">
        <f t="shared" si="516"/>
        <v>683.89476564861718</v>
      </c>
      <c r="AG1574" s="237">
        <f t="shared" si="526"/>
        <v>4.2328078581953157E-2</v>
      </c>
      <c r="AH1574" s="254">
        <f t="shared" si="527"/>
        <v>42483</v>
      </c>
      <c r="AI1574" s="259">
        <f t="shared" si="517"/>
        <v>43.577019932583234</v>
      </c>
      <c r="AJ1574" s="259">
        <f t="shared" si="518"/>
        <v>1.9941768793800504E-3</v>
      </c>
      <c r="AK1574" s="253">
        <f t="shared" si="519"/>
        <v>0</v>
      </c>
      <c r="AL1574" s="256">
        <f t="shared" si="520"/>
        <v>3965.5088138650735</v>
      </c>
      <c r="AM1574" s="257">
        <f t="shared" si="521"/>
        <v>0.48657915856873224</v>
      </c>
      <c r="AN1574" s="258">
        <f t="shared" si="522"/>
        <v>0</v>
      </c>
      <c r="AO1574" s="236">
        <f t="shared" si="523"/>
        <v>3965.9953930236425</v>
      </c>
      <c r="AP1574" s="241">
        <f t="shared" si="524"/>
        <v>2.9644544553004016E-2</v>
      </c>
    </row>
    <row r="1575" spans="21:42">
      <c r="U1575" s="251">
        <v>1566</v>
      </c>
      <c r="V1575" s="252">
        <f t="shared" si="510"/>
        <v>0.50066405675907777</v>
      </c>
      <c r="W1575" s="252">
        <f t="shared" si="511"/>
        <v>4.2157222991788693E-5</v>
      </c>
      <c r="X1575" s="253">
        <f t="shared" si="512"/>
        <v>0</v>
      </c>
      <c r="Y1575" s="254">
        <f t="shared" si="525"/>
        <v>51577</v>
      </c>
      <c r="Z1575" s="255">
        <f t="shared" si="513"/>
        <v>7.5099608513861664</v>
      </c>
      <c r="AA1575" s="255">
        <f t="shared" si="514"/>
        <v>7.5883001385219646E-4</v>
      </c>
      <c r="AB1575" s="253">
        <f t="shared" si="515"/>
        <v>0</v>
      </c>
      <c r="AC1575" s="256">
        <f t="shared" si="507"/>
        <v>683.40643747614104</v>
      </c>
      <c r="AD1575" s="257">
        <f t="shared" si="508"/>
        <v>0.1851545233799359</v>
      </c>
      <c r="AE1575" s="258">
        <f t="shared" si="509"/>
        <v>0</v>
      </c>
      <c r="AF1575" s="236">
        <f t="shared" si="516"/>
        <v>683.59159199952103</v>
      </c>
      <c r="AG1575" s="237">
        <f t="shared" si="526"/>
        <v>4.2309314352882404E-2</v>
      </c>
      <c r="AH1575" s="254">
        <f t="shared" si="527"/>
        <v>42490</v>
      </c>
      <c r="AI1575" s="259">
        <f t="shared" si="517"/>
        <v>43.557772938039768</v>
      </c>
      <c r="AJ1575" s="259">
        <f t="shared" si="518"/>
        <v>1.9813894806140686E-3</v>
      </c>
      <c r="AK1575" s="253">
        <f t="shared" si="519"/>
        <v>0</v>
      </c>
      <c r="AL1575" s="256">
        <f t="shared" si="520"/>
        <v>3963.7573373616183</v>
      </c>
      <c r="AM1575" s="257">
        <f t="shared" si="521"/>
        <v>0.48345903326983275</v>
      </c>
      <c r="AN1575" s="258">
        <f t="shared" si="522"/>
        <v>0</v>
      </c>
      <c r="AO1575" s="236">
        <f t="shared" si="523"/>
        <v>3964.2407963948881</v>
      </c>
      <c r="AP1575" s="241">
        <f t="shared" si="524"/>
        <v>2.9631429505511741E-2</v>
      </c>
    </row>
    <row r="1576" spans="21:42">
      <c r="U1576" s="251">
        <v>1567</v>
      </c>
      <c r="V1576" s="252">
        <f t="shared" si="510"/>
        <v>0.50044292464900098</v>
      </c>
      <c r="W1576" s="252">
        <f t="shared" si="511"/>
        <v>4.1886895305796262E-5</v>
      </c>
      <c r="X1576" s="253">
        <f t="shared" si="512"/>
        <v>0</v>
      </c>
      <c r="Y1576" s="254">
        <f t="shared" si="525"/>
        <v>51584</v>
      </c>
      <c r="Z1576" s="255">
        <f t="shared" si="513"/>
        <v>7.5066438697350151</v>
      </c>
      <c r="AA1576" s="255">
        <f t="shared" si="514"/>
        <v>7.5396411550433275E-4</v>
      </c>
      <c r="AB1576" s="253">
        <f t="shared" si="515"/>
        <v>0</v>
      </c>
      <c r="AC1576" s="256">
        <f t="shared" si="507"/>
        <v>683.10459214588639</v>
      </c>
      <c r="AD1576" s="257">
        <f t="shared" si="508"/>
        <v>0.18396724418305718</v>
      </c>
      <c r="AE1576" s="258">
        <f t="shared" si="509"/>
        <v>0</v>
      </c>
      <c r="AF1576" s="236">
        <f t="shared" si="516"/>
        <v>683.28855939006939</v>
      </c>
      <c r="AG1576" s="237">
        <f t="shared" si="526"/>
        <v>4.2290558853132973E-2</v>
      </c>
      <c r="AH1576" s="254">
        <f t="shared" si="527"/>
        <v>42497</v>
      </c>
      <c r="AI1576" s="259">
        <f t="shared" si="517"/>
        <v>43.538534444463082</v>
      </c>
      <c r="AJ1576" s="259">
        <f t="shared" si="518"/>
        <v>1.9686840793724245E-3</v>
      </c>
      <c r="AK1576" s="253">
        <f t="shared" si="519"/>
        <v>0</v>
      </c>
      <c r="AL1576" s="256">
        <f t="shared" si="520"/>
        <v>3962.0066344461407</v>
      </c>
      <c r="AM1576" s="257">
        <f t="shared" si="521"/>
        <v>0.48035891536687159</v>
      </c>
      <c r="AN1576" s="258">
        <f t="shared" si="522"/>
        <v>0</v>
      </c>
      <c r="AO1576" s="236">
        <f t="shared" si="523"/>
        <v>3962.4869933615073</v>
      </c>
      <c r="AP1576" s="241">
        <f t="shared" si="524"/>
        <v>2.961832038989055E-2</v>
      </c>
    </row>
    <row r="1577" spans="21:42">
      <c r="U1577" s="251">
        <v>1568</v>
      </c>
      <c r="V1577" s="252">
        <f t="shared" si="510"/>
        <v>0.50022189020802854</v>
      </c>
      <c r="W1577" s="252">
        <f t="shared" si="511"/>
        <v>4.1618301060780926E-5</v>
      </c>
      <c r="X1577" s="253">
        <f t="shared" si="512"/>
        <v>0</v>
      </c>
      <c r="Y1577" s="254">
        <f t="shared" si="525"/>
        <v>51591</v>
      </c>
      <c r="Z1577" s="255">
        <f t="shared" si="513"/>
        <v>7.5033283531204278</v>
      </c>
      <c r="AA1577" s="255">
        <f t="shared" si="514"/>
        <v>7.4912941909405662E-4</v>
      </c>
      <c r="AB1577" s="253">
        <f t="shared" si="515"/>
        <v>0</v>
      </c>
      <c r="AC1577" s="256">
        <f t="shared" si="507"/>
        <v>682.80288013395887</v>
      </c>
      <c r="AD1577" s="257">
        <f t="shared" si="508"/>
        <v>0.18278757825894978</v>
      </c>
      <c r="AE1577" s="258">
        <f t="shared" si="509"/>
        <v>0</v>
      </c>
      <c r="AF1577" s="236">
        <f t="shared" si="516"/>
        <v>682.98566771221783</v>
      </c>
      <c r="AG1577" s="237">
        <f t="shared" si="526"/>
        <v>4.2271812076017691E-2</v>
      </c>
      <c r="AH1577" s="254">
        <f t="shared" si="527"/>
        <v>42504</v>
      </c>
      <c r="AI1577" s="259">
        <f t="shared" si="517"/>
        <v>43.519304448098481</v>
      </c>
      <c r="AJ1577" s="259">
        <f t="shared" si="518"/>
        <v>1.9560601498567034E-3</v>
      </c>
      <c r="AK1577" s="253">
        <f t="shared" si="519"/>
        <v>0</v>
      </c>
      <c r="AL1577" s="256">
        <f t="shared" si="520"/>
        <v>3960.2567047769612</v>
      </c>
      <c r="AM1577" s="257">
        <f t="shared" si="521"/>
        <v>0.47727867656503559</v>
      </c>
      <c r="AN1577" s="258">
        <f t="shared" si="522"/>
        <v>0</v>
      </c>
      <c r="AO1577" s="236">
        <f t="shared" si="523"/>
        <v>3960.7339834535264</v>
      </c>
      <c r="AP1577" s="241">
        <f t="shared" si="524"/>
        <v>2.9605217202627546E-2</v>
      </c>
    </row>
    <row r="1578" spans="21:42">
      <c r="U1578" s="251">
        <v>1569</v>
      </c>
      <c r="V1578" s="252">
        <f t="shared" si="510"/>
        <v>0.50000095339302264</v>
      </c>
      <c r="W1578" s="252">
        <f t="shared" si="511"/>
        <v>4.1351429141278812E-5</v>
      </c>
      <c r="X1578" s="253">
        <f t="shared" si="512"/>
        <v>0</v>
      </c>
      <c r="Y1578" s="254">
        <f t="shared" si="525"/>
        <v>51598</v>
      </c>
      <c r="Z1578" s="255">
        <f t="shared" si="513"/>
        <v>7.5000143008953399</v>
      </c>
      <c r="AA1578" s="255">
        <f t="shared" si="514"/>
        <v>7.4432572454301857E-4</v>
      </c>
      <c r="AB1578" s="253">
        <f t="shared" si="515"/>
        <v>0</v>
      </c>
      <c r="AC1578" s="256">
        <f t="shared" si="507"/>
        <v>682.50130138147597</v>
      </c>
      <c r="AD1578" s="257">
        <f t="shared" si="508"/>
        <v>0.18161547678849652</v>
      </c>
      <c r="AE1578" s="258">
        <f t="shared" si="509"/>
        <v>0</v>
      </c>
      <c r="AF1578" s="236">
        <f t="shared" si="516"/>
        <v>682.68291685826443</v>
      </c>
      <c r="AG1578" s="237">
        <f t="shared" si="526"/>
        <v>4.2253074014870606E-2</v>
      </c>
      <c r="AH1578" s="254">
        <f t="shared" si="527"/>
        <v>42511</v>
      </c>
      <c r="AI1578" s="259">
        <f t="shared" si="517"/>
        <v>43.500082945192972</v>
      </c>
      <c r="AJ1578" s="259">
        <f t="shared" si="518"/>
        <v>1.9435171696401041E-3</v>
      </c>
      <c r="AK1578" s="253">
        <f t="shared" si="519"/>
        <v>0</v>
      </c>
      <c r="AL1578" s="256">
        <f t="shared" si="520"/>
        <v>3958.5075480125602</v>
      </c>
      <c r="AM1578" s="257">
        <f t="shared" si="521"/>
        <v>0.47421818939218535</v>
      </c>
      <c r="AN1578" s="258">
        <f t="shared" si="522"/>
        <v>0</v>
      </c>
      <c r="AO1578" s="236">
        <f t="shared" si="523"/>
        <v>3958.9817662019523</v>
      </c>
      <c r="AP1578" s="241">
        <f t="shared" si="524"/>
        <v>2.9592119940217158E-2</v>
      </c>
    </row>
    <row r="1579" spans="21:42">
      <c r="U1579" s="251">
        <v>1570</v>
      </c>
      <c r="V1579" s="252">
        <f t="shared" si="510"/>
        <v>0.49978011416086371</v>
      </c>
      <c r="W1579" s="252">
        <f t="shared" si="511"/>
        <v>4.1086268503102475E-5</v>
      </c>
      <c r="X1579" s="253">
        <f t="shared" si="512"/>
        <v>0</v>
      </c>
      <c r="Y1579" s="254">
        <f t="shared" si="525"/>
        <v>51605</v>
      </c>
      <c r="Z1579" s="255">
        <f t="shared" si="513"/>
        <v>7.496701712412956</v>
      </c>
      <c r="AA1579" s="255">
        <f t="shared" si="514"/>
        <v>7.3955283305584456E-4</v>
      </c>
      <c r="AB1579" s="253">
        <f t="shared" si="515"/>
        <v>0</v>
      </c>
      <c r="AC1579" s="256">
        <f t="shared" si="507"/>
        <v>682.19985582957895</v>
      </c>
      <c r="AD1579" s="257">
        <f t="shared" si="508"/>
        <v>0.18045089126562608</v>
      </c>
      <c r="AE1579" s="258">
        <f t="shared" si="509"/>
        <v>0</v>
      </c>
      <c r="AF1579" s="236">
        <f t="shared" si="516"/>
        <v>682.3803067208446</v>
      </c>
      <c r="AG1579" s="237">
        <f t="shared" si="526"/>
        <v>4.2234344663046645E-2</v>
      </c>
      <c r="AH1579" s="254">
        <f t="shared" si="527"/>
        <v>42518</v>
      </c>
      <c r="AI1579" s="259">
        <f t="shared" si="517"/>
        <v>43.480869931995144</v>
      </c>
      <c r="AJ1579" s="259">
        <f t="shared" si="518"/>
        <v>1.9310546196458164E-3</v>
      </c>
      <c r="AK1579" s="253">
        <f t="shared" si="519"/>
        <v>0</v>
      </c>
      <c r="AL1579" s="256">
        <f t="shared" si="520"/>
        <v>3956.7591638115582</v>
      </c>
      <c r="AM1579" s="257">
        <f t="shared" si="521"/>
        <v>0.47117732719357919</v>
      </c>
      <c r="AN1579" s="258">
        <f t="shared" si="522"/>
        <v>0</v>
      </c>
      <c r="AO1579" s="236">
        <f t="shared" si="523"/>
        <v>3957.230341138752</v>
      </c>
      <c r="AP1579" s="241">
        <f t="shared" si="524"/>
        <v>2.9579028599160982E-2</v>
      </c>
    </row>
    <row r="1580" spans="21:42">
      <c r="U1580" s="251">
        <v>1571</v>
      </c>
      <c r="V1580" s="252">
        <f t="shared" si="510"/>
        <v>0.49955937246845161</v>
      </c>
      <c r="W1580" s="252">
        <f t="shared" si="511"/>
        <v>4.082280817288408E-5</v>
      </c>
      <c r="X1580" s="253">
        <f t="shared" si="512"/>
        <v>0</v>
      </c>
      <c r="Y1580" s="254">
        <f t="shared" si="525"/>
        <v>51612</v>
      </c>
      <c r="Z1580" s="255">
        <f t="shared" si="513"/>
        <v>7.4933905870267745</v>
      </c>
      <c r="AA1580" s="255">
        <f t="shared" si="514"/>
        <v>7.3481054711191341E-4</v>
      </c>
      <c r="AB1580" s="253">
        <f t="shared" si="515"/>
        <v>0</v>
      </c>
      <c r="AC1580" s="256">
        <f t="shared" si="507"/>
        <v>681.89854341943658</v>
      </c>
      <c r="AD1580" s="257">
        <f t="shared" si="508"/>
        <v>0.17929377349530687</v>
      </c>
      <c r="AE1580" s="258">
        <f t="shared" si="509"/>
        <v>0</v>
      </c>
      <c r="AF1580" s="236">
        <f t="shared" si="516"/>
        <v>682.07783719293184</v>
      </c>
      <c r="AG1580" s="237">
        <f t="shared" si="526"/>
        <v>4.2215624013921635E-2</v>
      </c>
      <c r="AH1580" s="254">
        <f t="shared" si="527"/>
        <v>42525</v>
      </c>
      <c r="AI1580" s="259">
        <f t="shared" si="517"/>
        <v>43.461665404755287</v>
      </c>
      <c r="AJ1580" s="259">
        <f t="shared" si="518"/>
        <v>1.9186719841255517E-3</v>
      </c>
      <c r="AK1580" s="253">
        <f t="shared" si="519"/>
        <v>0</v>
      </c>
      <c r="AL1580" s="256">
        <f t="shared" si="520"/>
        <v>3955.0115518327311</v>
      </c>
      <c r="AM1580" s="257">
        <f t="shared" si="521"/>
        <v>0.46815596412663463</v>
      </c>
      <c r="AN1580" s="258">
        <f t="shared" si="522"/>
        <v>0</v>
      </c>
      <c r="AO1580" s="236">
        <f t="shared" si="523"/>
        <v>3955.4797077968578</v>
      </c>
      <c r="AP1580" s="241">
        <f t="shared" si="524"/>
        <v>2.9565943175967842E-2</v>
      </c>
    </row>
    <row r="1581" spans="21:42">
      <c r="U1581" s="251">
        <v>1572</v>
      </c>
      <c r="V1581" s="252">
        <f t="shared" si="510"/>
        <v>0.49933872827270548</v>
      </c>
      <c r="W1581" s="252">
        <f t="shared" si="511"/>
        <v>4.0561037247620854E-5</v>
      </c>
      <c r="X1581" s="253">
        <f t="shared" si="512"/>
        <v>0</v>
      </c>
      <c r="Y1581" s="254">
        <f t="shared" si="525"/>
        <v>51619</v>
      </c>
      <c r="Z1581" s="255">
        <f t="shared" si="513"/>
        <v>7.4900809240905826</v>
      </c>
      <c r="AA1581" s="255">
        <f t="shared" si="514"/>
        <v>7.3009867045717533E-4</v>
      </c>
      <c r="AB1581" s="253">
        <f t="shared" si="515"/>
        <v>0</v>
      </c>
      <c r="AC1581" s="256">
        <f t="shared" si="507"/>
        <v>681.59736409224297</v>
      </c>
      <c r="AD1581" s="257">
        <f t="shared" si="508"/>
        <v>0.17814407559155079</v>
      </c>
      <c r="AE1581" s="258">
        <f t="shared" si="509"/>
        <v>0</v>
      </c>
      <c r="AF1581" s="236">
        <f t="shared" si="516"/>
        <v>681.77550816783457</v>
      </c>
      <c r="AG1581" s="237">
        <f t="shared" si="526"/>
        <v>4.2196912060892156E-2</v>
      </c>
      <c r="AH1581" s="254">
        <f t="shared" si="527"/>
        <v>42532</v>
      </c>
      <c r="AI1581" s="259">
        <f t="shared" si="517"/>
        <v>43.442469359725379</v>
      </c>
      <c r="AJ1581" s="259">
        <f t="shared" si="518"/>
        <v>1.9063687506381802E-3</v>
      </c>
      <c r="AK1581" s="253">
        <f t="shared" si="519"/>
        <v>0</v>
      </c>
      <c r="AL1581" s="256">
        <f t="shared" si="520"/>
        <v>3953.2647117350089</v>
      </c>
      <c r="AM1581" s="257">
        <f t="shared" si="521"/>
        <v>0.46515397515571594</v>
      </c>
      <c r="AN1581" s="258">
        <f t="shared" si="522"/>
        <v>0</v>
      </c>
      <c r="AO1581" s="236">
        <f t="shared" si="523"/>
        <v>3953.7298657101646</v>
      </c>
      <c r="AP1581" s="241">
        <f t="shared" si="524"/>
        <v>2.9552863667153751E-2</v>
      </c>
    </row>
    <row r="1582" spans="21:42">
      <c r="U1582" s="251">
        <v>1573</v>
      </c>
      <c r="V1582" s="252">
        <f t="shared" si="510"/>
        <v>0.49911818153056303</v>
      </c>
      <c r="W1582" s="252">
        <f t="shared" si="511"/>
        <v>4.0300944894224201E-5</v>
      </c>
      <c r="X1582" s="253">
        <f t="shared" si="512"/>
        <v>0</v>
      </c>
      <c r="Y1582" s="254">
        <f t="shared" si="525"/>
        <v>51626</v>
      </c>
      <c r="Z1582" s="255">
        <f t="shared" si="513"/>
        <v>7.4867727229584453</v>
      </c>
      <c r="AA1582" s="255">
        <f t="shared" si="514"/>
        <v>7.2541700809603568E-4</v>
      </c>
      <c r="AB1582" s="253">
        <f t="shared" si="515"/>
        <v>0</v>
      </c>
      <c r="AC1582" s="256">
        <f t="shared" si="507"/>
        <v>681.29631778921839</v>
      </c>
      <c r="AD1582" s="257">
        <f t="shared" si="508"/>
        <v>0.17700174997543269</v>
      </c>
      <c r="AE1582" s="258">
        <f t="shared" si="509"/>
        <v>0</v>
      </c>
      <c r="AF1582" s="236">
        <f t="shared" si="516"/>
        <v>681.47331953919388</v>
      </c>
      <c r="AG1582" s="237">
        <f t="shared" si="526"/>
        <v>4.2178208797375369E-2</v>
      </c>
      <c r="AH1582" s="254">
        <f t="shared" si="527"/>
        <v>42539</v>
      </c>
      <c r="AI1582" s="259">
        <f t="shared" si="517"/>
        <v>43.423281793158985</v>
      </c>
      <c r="AJ1582" s="259">
        <f t="shared" si="518"/>
        <v>1.8941444100285375E-3</v>
      </c>
      <c r="AK1582" s="253">
        <f t="shared" si="519"/>
        <v>0</v>
      </c>
      <c r="AL1582" s="256">
        <f t="shared" si="520"/>
        <v>3951.5186431774673</v>
      </c>
      <c r="AM1582" s="257">
        <f t="shared" si="521"/>
        <v>0.46217123604696314</v>
      </c>
      <c r="AN1582" s="258">
        <f t="shared" si="522"/>
        <v>0</v>
      </c>
      <c r="AO1582" s="236">
        <f t="shared" si="523"/>
        <v>3951.9808144135141</v>
      </c>
      <c r="AP1582" s="241">
        <f t="shared" si="524"/>
        <v>2.95397900692418E-2</v>
      </c>
    </row>
    <row r="1583" spans="21:42">
      <c r="U1583" s="251">
        <v>1574</v>
      </c>
      <c r="V1583" s="252">
        <f t="shared" si="510"/>
        <v>0.49889773219898115</v>
      </c>
      <c r="W1583" s="252">
        <f t="shared" si="511"/>
        <v>4.0042520349071266E-5</v>
      </c>
      <c r="X1583" s="253">
        <f t="shared" si="512"/>
        <v>0</v>
      </c>
      <c r="Y1583" s="254">
        <f t="shared" si="525"/>
        <v>51633</v>
      </c>
      <c r="Z1583" s="255">
        <f t="shared" si="513"/>
        <v>7.4834659829847174</v>
      </c>
      <c r="AA1583" s="255">
        <f t="shared" si="514"/>
        <v>7.2076536628328273E-4</v>
      </c>
      <c r="AB1583" s="253">
        <f t="shared" si="515"/>
        <v>0</v>
      </c>
      <c r="AC1583" s="256">
        <f t="shared" si="507"/>
        <v>680.99540445160926</v>
      </c>
      <c r="AD1583" s="257">
        <f t="shared" si="508"/>
        <v>0.17586674937312097</v>
      </c>
      <c r="AE1583" s="258">
        <f t="shared" si="509"/>
        <v>0</v>
      </c>
      <c r="AF1583" s="236">
        <f t="shared" si="516"/>
        <v>681.17127120098235</v>
      </c>
      <c r="AG1583" s="237">
        <f t="shared" si="526"/>
        <v>4.2159514216808962E-2</v>
      </c>
      <c r="AH1583" s="254">
        <f t="shared" si="527"/>
        <v>42546</v>
      </c>
      <c r="AI1583" s="259">
        <f t="shared" si="517"/>
        <v>43.404102701311359</v>
      </c>
      <c r="AJ1583" s="259">
        <f t="shared" si="518"/>
        <v>1.8819984564063495E-3</v>
      </c>
      <c r="AK1583" s="253">
        <f t="shared" si="519"/>
        <v>0</v>
      </c>
      <c r="AL1583" s="256">
        <f t="shared" si="520"/>
        <v>3949.7733458193338</v>
      </c>
      <c r="AM1583" s="257">
        <f t="shared" si="521"/>
        <v>0.45920762336314924</v>
      </c>
      <c r="AN1583" s="258">
        <f t="shared" si="522"/>
        <v>0</v>
      </c>
      <c r="AO1583" s="236">
        <f t="shared" si="523"/>
        <v>3950.2325534426968</v>
      </c>
      <c r="AP1583" s="241">
        <f t="shared" si="524"/>
        <v>2.9526722378762169E-2</v>
      </c>
    </row>
    <row r="1584" spans="21:42">
      <c r="U1584" s="251">
        <v>1575</v>
      </c>
      <c r="V1584" s="252">
        <f t="shared" si="510"/>
        <v>0.49867738023493585</v>
      </c>
      <c r="W1584" s="252">
        <f t="shared" si="511"/>
        <v>3.9785752917559529E-5</v>
      </c>
      <c r="X1584" s="253">
        <f t="shared" si="512"/>
        <v>0</v>
      </c>
      <c r="Y1584" s="254">
        <f t="shared" si="525"/>
        <v>51640</v>
      </c>
      <c r="Z1584" s="255">
        <f t="shared" si="513"/>
        <v>7.4801607035240378</v>
      </c>
      <c r="AA1584" s="255">
        <f t="shared" si="514"/>
        <v>7.1614355251607155E-4</v>
      </c>
      <c r="AB1584" s="253">
        <f t="shared" si="515"/>
        <v>0</v>
      </c>
      <c r="AC1584" s="256">
        <f t="shared" si="507"/>
        <v>680.69462402068746</v>
      </c>
      <c r="AD1584" s="257">
        <f t="shared" si="508"/>
        <v>0.17473902681392142</v>
      </c>
      <c r="AE1584" s="258">
        <f t="shared" si="509"/>
        <v>0</v>
      </c>
      <c r="AF1584" s="236">
        <f t="shared" si="516"/>
        <v>680.86936304750134</v>
      </c>
      <c r="AG1584" s="237">
        <f t="shared" si="526"/>
        <v>4.2140828312650945E-2</v>
      </c>
      <c r="AH1584" s="254">
        <f t="shared" si="527"/>
        <v>42553</v>
      </c>
      <c r="AI1584" s="259">
        <f t="shared" si="517"/>
        <v>43.38493208043942</v>
      </c>
      <c r="AJ1584" s="259">
        <f t="shared" si="518"/>
        <v>1.8699303871252979E-3</v>
      </c>
      <c r="AK1584" s="253">
        <f t="shared" si="519"/>
        <v>0</v>
      </c>
      <c r="AL1584" s="256">
        <f t="shared" si="520"/>
        <v>3948.0288193199867</v>
      </c>
      <c r="AM1584" s="257">
        <f t="shared" si="521"/>
        <v>0.4562630144585727</v>
      </c>
      <c r="AN1584" s="258">
        <f t="shared" si="522"/>
        <v>0</v>
      </c>
      <c r="AO1584" s="236">
        <f t="shared" si="523"/>
        <v>3948.4850823344455</v>
      </c>
      <c r="AP1584" s="241">
        <f t="shared" si="524"/>
        <v>2.9513660592252088E-2</v>
      </c>
    </row>
    <row r="1585" spans="21:42">
      <c r="U1585" s="251">
        <v>1576</v>
      </c>
      <c r="V1585" s="252">
        <f t="shared" si="510"/>
        <v>0.49845712559542216</v>
      </c>
      <c r="W1585" s="252">
        <f t="shared" si="511"/>
        <v>3.9530631973664212E-5</v>
      </c>
      <c r="X1585" s="253">
        <f t="shared" si="512"/>
        <v>0</v>
      </c>
      <c r="Y1585" s="254">
        <f t="shared" si="525"/>
        <v>51647</v>
      </c>
      <c r="Z1585" s="255">
        <f t="shared" si="513"/>
        <v>7.4768568839313323</v>
      </c>
      <c r="AA1585" s="255">
        <f t="shared" si="514"/>
        <v>7.1155137552595586E-4</v>
      </c>
      <c r="AB1585" s="253">
        <f t="shared" si="515"/>
        <v>0</v>
      </c>
      <c r="AC1585" s="256">
        <f t="shared" si="507"/>
        <v>680.39397643775112</v>
      </c>
      <c r="AD1585" s="257">
        <f t="shared" si="508"/>
        <v>0.17361853562833321</v>
      </c>
      <c r="AE1585" s="258">
        <f t="shared" si="509"/>
        <v>0</v>
      </c>
      <c r="AF1585" s="236">
        <f t="shared" si="516"/>
        <v>680.56759497337941</v>
      </c>
      <c r="AG1585" s="237">
        <f t="shared" si="526"/>
        <v>4.2122151078379612E-2</v>
      </c>
      <c r="AH1585" s="254">
        <f t="shared" si="527"/>
        <v>42560</v>
      </c>
      <c r="AI1585" s="259">
        <f t="shared" si="517"/>
        <v>43.365769926801725</v>
      </c>
      <c r="AJ1585" s="259">
        <f t="shared" si="518"/>
        <v>1.8579397027622181E-3</v>
      </c>
      <c r="AK1585" s="253">
        <f t="shared" si="519"/>
        <v>0</v>
      </c>
      <c r="AL1585" s="256">
        <f t="shared" si="520"/>
        <v>3946.2850633389567</v>
      </c>
      <c r="AM1585" s="257">
        <f t="shared" si="521"/>
        <v>0.45333728747398117</v>
      </c>
      <c r="AN1585" s="258">
        <f t="shared" si="522"/>
        <v>0</v>
      </c>
      <c r="AO1585" s="236">
        <f t="shared" si="523"/>
        <v>3946.7384006264306</v>
      </c>
      <c r="AP1585" s="241">
        <f t="shared" si="524"/>
        <v>2.9500604706255786E-2</v>
      </c>
    </row>
    <row r="1586" spans="21:42">
      <c r="U1586" s="251">
        <v>1577</v>
      </c>
      <c r="V1586" s="252">
        <f t="shared" si="510"/>
        <v>0.49823696823745395</v>
      </c>
      <c r="W1586" s="252">
        <f t="shared" si="511"/>
        <v>3.9277146959498468E-5</v>
      </c>
      <c r="X1586" s="253">
        <f t="shared" si="512"/>
        <v>0</v>
      </c>
      <c r="Y1586" s="254">
        <f t="shared" si="525"/>
        <v>51654</v>
      </c>
      <c r="Z1586" s="255">
        <f t="shared" si="513"/>
        <v>7.473554523561809</v>
      </c>
      <c r="AA1586" s="255">
        <f t="shared" si="514"/>
        <v>7.0698864527097248E-4</v>
      </c>
      <c r="AB1586" s="253">
        <f t="shared" si="515"/>
        <v>0</v>
      </c>
      <c r="AC1586" s="256">
        <f t="shared" si="507"/>
        <v>680.09346164412455</v>
      </c>
      <c r="AD1586" s="257">
        <f t="shared" si="508"/>
        <v>0.17250522944611729</v>
      </c>
      <c r="AE1586" s="258">
        <f t="shared" si="509"/>
        <v>0</v>
      </c>
      <c r="AF1586" s="236">
        <f t="shared" si="516"/>
        <v>680.26596687357062</v>
      </c>
      <c r="AG1586" s="237">
        <f t="shared" si="526"/>
        <v>4.2103482507493385E-2</v>
      </c>
      <c r="AH1586" s="254">
        <f t="shared" si="527"/>
        <v>42567</v>
      </c>
      <c r="AI1586" s="259">
        <f t="shared" si="517"/>
        <v>43.346616236658491</v>
      </c>
      <c r="AJ1586" s="259">
        <f t="shared" si="518"/>
        <v>1.846025907096428E-3</v>
      </c>
      <c r="AK1586" s="253">
        <f t="shared" si="519"/>
        <v>0</v>
      </c>
      <c r="AL1586" s="256">
        <f t="shared" si="520"/>
        <v>3944.5420775359216</v>
      </c>
      <c r="AM1586" s="257">
        <f t="shared" si="521"/>
        <v>0.45043032133152838</v>
      </c>
      <c r="AN1586" s="258">
        <f t="shared" si="522"/>
        <v>0</v>
      </c>
      <c r="AO1586" s="236">
        <f t="shared" si="523"/>
        <v>3944.9925078572533</v>
      </c>
      <c r="AP1586" s="241">
        <f t="shared" si="524"/>
        <v>2.9487554717324463E-2</v>
      </c>
    </row>
    <row r="1587" spans="21:42">
      <c r="U1587" s="251">
        <v>1578</v>
      </c>
      <c r="V1587" s="252">
        <f t="shared" si="510"/>
        <v>0.49801690811806398</v>
      </c>
      <c r="W1587" s="252">
        <f t="shared" si="511"/>
        <v>3.9025287384876794E-5</v>
      </c>
      <c r="X1587" s="253">
        <f t="shared" si="512"/>
        <v>0</v>
      </c>
      <c r="Y1587" s="254">
        <f t="shared" si="525"/>
        <v>51661</v>
      </c>
      <c r="Z1587" s="255">
        <f t="shared" si="513"/>
        <v>7.4702536217709596</v>
      </c>
      <c r="AA1587" s="255">
        <f t="shared" si="514"/>
        <v>7.0245517292778228E-4</v>
      </c>
      <c r="AB1587" s="253">
        <f t="shared" si="515"/>
        <v>0</v>
      </c>
      <c r="AC1587" s="256">
        <f t="shared" si="507"/>
        <v>679.79307958115726</v>
      </c>
      <c r="AD1587" s="257">
        <f t="shared" si="508"/>
        <v>0.17139906219437884</v>
      </c>
      <c r="AE1587" s="258">
        <f t="shared" si="509"/>
        <v>0</v>
      </c>
      <c r="AF1587" s="236">
        <f t="shared" si="516"/>
        <v>679.96447864335164</v>
      </c>
      <c r="AG1587" s="237">
        <f t="shared" si="526"/>
        <v>4.2084822593510651E-2</v>
      </c>
      <c r="AH1587" s="254">
        <f t="shared" si="527"/>
        <v>42574</v>
      </c>
      <c r="AI1587" s="259">
        <f t="shared" si="517"/>
        <v>43.327471006271566</v>
      </c>
      <c r="AJ1587" s="259">
        <f t="shared" si="518"/>
        <v>1.8341885070892092E-3</v>
      </c>
      <c r="AK1587" s="253">
        <f t="shared" si="519"/>
        <v>0</v>
      </c>
      <c r="AL1587" s="256">
        <f t="shared" si="520"/>
        <v>3942.7998615707124</v>
      </c>
      <c r="AM1587" s="257">
        <f t="shared" si="521"/>
        <v>0.44754199572976705</v>
      </c>
      <c r="AN1587" s="258">
        <f t="shared" si="522"/>
        <v>0</v>
      </c>
      <c r="AO1587" s="236">
        <f t="shared" si="523"/>
        <v>3943.2474035664422</v>
      </c>
      <c r="AP1587" s="241">
        <f t="shared" si="524"/>
        <v>2.9474510622016236E-2</v>
      </c>
    </row>
    <row r="1588" spans="21:42">
      <c r="U1588" s="251">
        <v>1579</v>
      </c>
      <c r="V1588" s="252">
        <f t="shared" si="510"/>
        <v>0.49779694519430423</v>
      </c>
      <c r="W1588" s="252">
        <f t="shared" si="511"/>
        <v>3.8775042826880226E-5</v>
      </c>
      <c r="X1588" s="253">
        <f t="shared" si="512"/>
        <v>0</v>
      </c>
      <c r="Y1588" s="254">
        <f t="shared" si="525"/>
        <v>51668</v>
      </c>
      <c r="Z1588" s="255">
        <f t="shared" si="513"/>
        <v>7.4669541779145634</v>
      </c>
      <c r="AA1588" s="255">
        <f t="shared" si="514"/>
        <v>6.9795077088384409E-4</v>
      </c>
      <c r="AB1588" s="253">
        <f t="shared" si="515"/>
        <v>0</v>
      </c>
      <c r="AC1588" s="256">
        <f t="shared" si="507"/>
        <v>679.49283019022516</v>
      </c>
      <c r="AD1588" s="257">
        <f t="shared" si="508"/>
        <v>0.17029998809565794</v>
      </c>
      <c r="AE1588" s="258">
        <f t="shared" si="509"/>
        <v>0</v>
      </c>
      <c r="AF1588" s="236">
        <f t="shared" si="516"/>
        <v>679.66313017832078</v>
      </c>
      <c r="AG1588" s="237">
        <f t="shared" si="526"/>
        <v>4.2066171329969725E-2</v>
      </c>
      <c r="AH1588" s="254">
        <f t="shared" si="527"/>
        <v>42581</v>
      </c>
      <c r="AI1588" s="259">
        <f t="shared" si="517"/>
        <v>43.308334231904468</v>
      </c>
      <c r="AJ1588" s="259">
        <f t="shared" si="518"/>
        <v>1.8224270128633707E-3</v>
      </c>
      <c r="AK1588" s="253">
        <f t="shared" si="519"/>
        <v>0</v>
      </c>
      <c r="AL1588" s="256">
        <f t="shared" si="520"/>
        <v>3941.0584151033058</v>
      </c>
      <c r="AM1588" s="257">
        <f t="shared" si="521"/>
        <v>0.44467219113866241</v>
      </c>
      <c r="AN1588" s="258">
        <f t="shared" si="522"/>
        <v>0</v>
      </c>
      <c r="AO1588" s="236">
        <f t="shared" si="523"/>
        <v>3941.5030872944444</v>
      </c>
      <c r="AP1588" s="241">
        <f t="shared" si="524"/>
        <v>2.9461472416896096E-2</v>
      </c>
    </row>
    <row r="1589" spans="21:42">
      <c r="U1589" s="251">
        <v>1580</v>
      </c>
      <c r="V1589" s="252">
        <f t="shared" si="510"/>
        <v>0.49757707942324569</v>
      </c>
      <c r="W1589" s="252">
        <f t="shared" si="511"/>
        <v>3.8526402929425587E-5</v>
      </c>
      <c r="X1589" s="253">
        <f t="shared" si="512"/>
        <v>0</v>
      </c>
      <c r="Y1589" s="254">
        <f t="shared" si="525"/>
        <v>51675</v>
      </c>
      <c r="Z1589" s="255">
        <f t="shared" si="513"/>
        <v>7.4636561913486856</v>
      </c>
      <c r="AA1589" s="255">
        <f t="shared" si="514"/>
        <v>6.9347525272966059E-4</v>
      </c>
      <c r="AB1589" s="253">
        <f t="shared" si="515"/>
        <v>0</v>
      </c>
      <c r="AC1589" s="256">
        <f t="shared" si="507"/>
        <v>679.19271341273043</v>
      </c>
      <c r="AD1589" s="257">
        <f t="shared" si="508"/>
        <v>0.16920796166603719</v>
      </c>
      <c r="AE1589" s="258">
        <f t="shared" si="509"/>
        <v>0</v>
      </c>
      <c r="AF1589" s="236">
        <f t="shared" si="516"/>
        <v>679.3619213743965</v>
      </c>
      <c r="AG1589" s="237">
        <f t="shared" si="526"/>
        <v>4.2047528710428703E-2</v>
      </c>
      <c r="AH1589" s="254">
        <f t="shared" si="527"/>
        <v>42588</v>
      </c>
      <c r="AI1589" s="259">
        <f t="shared" si="517"/>
        <v>43.289205909822378</v>
      </c>
      <c r="AJ1589" s="259">
        <f t="shared" si="518"/>
        <v>1.8107409376830026E-3</v>
      </c>
      <c r="AK1589" s="253">
        <f t="shared" si="519"/>
        <v>0</v>
      </c>
      <c r="AL1589" s="256">
        <f t="shared" si="520"/>
        <v>3939.3177377938355</v>
      </c>
      <c r="AM1589" s="257">
        <f t="shared" si="521"/>
        <v>0.44182078879465259</v>
      </c>
      <c r="AN1589" s="258">
        <f t="shared" si="522"/>
        <v>0</v>
      </c>
      <c r="AO1589" s="236">
        <f t="shared" si="523"/>
        <v>3939.7595585826302</v>
      </c>
      <c r="AP1589" s="241">
        <f t="shared" si="524"/>
        <v>2.9448440098535936E-2</v>
      </c>
    </row>
    <row r="1590" spans="21:42">
      <c r="U1590" s="251">
        <v>1581</v>
      </c>
      <c r="V1590" s="252">
        <f t="shared" si="510"/>
        <v>0.49735731076197803</v>
      </c>
      <c r="W1590" s="252">
        <f t="shared" si="511"/>
        <v>3.827935740283689E-5</v>
      </c>
      <c r="X1590" s="253">
        <f t="shared" si="512"/>
        <v>0</v>
      </c>
      <c r="Y1590" s="254">
        <f t="shared" si="525"/>
        <v>51682</v>
      </c>
      <c r="Z1590" s="255">
        <f t="shared" si="513"/>
        <v>7.4603596614296706</v>
      </c>
      <c r="AA1590" s="255">
        <f t="shared" si="514"/>
        <v>6.8902843325106399E-4</v>
      </c>
      <c r="AB1590" s="253">
        <f t="shared" si="515"/>
        <v>0</v>
      </c>
      <c r="AC1590" s="256">
        <f t="shared" si="507"/>
        <v>678.89272919010011</v>
      </c>
      <c r="AD1590" s="257">
        <f t="shared" si="508"/>
        <v>0.16812293771325959</v>
      </c>
      <c r="AE1590" s="258">
        <f t="shared" si="509"/>
        <v>0</v>
      </c>
      <c r="AF1590" s="236">
        <f t="shared" si="516"/>
        <v>679.0608521278134</v>
      </c>
      <c r="AG1590" s="237">
        <f t="shared" si="526"/>
        <v>4.2028894728465271E-2</v>
      </c>
      <c r="AH1590" s="254">
        <f t="shared" si="527"/>
        <v>42595</v>
      </c>
      <c r="AI1590" s="259">
        <f t="shared" si="517"/>
        <v>43.270086036292092</v>
      </c>
      <c r="AJ1590" s="259">
        <f t="shared" si="518"/>
        <v>1.7991297979333338E-3</v>
      </c>
      <c r="AK1590" s="253">
        <f t="shared" si="519"/>
        <v>0</v>
      </c>
      <c r="AL1590" s="256">
        <f t="shared" si="520"/>
        <v>3937.5778293025805</v>
      </c>
      <c r="AM1590" s="257">
        <f t="shared" si="521"/>
        <v>0.43898767069573341</v>
      </c>
      <c r="AN1590" s="258">
        <f t="shared" si="522"/>
        <v>0</v>
      </c>
      <c r="AO1590" s="236">
        <f t="shared" si="523"/>
        <v>3938.0168169732765</v>
      </c>
      <c r="AP1590" s="241">
        <f t="shared" si="524"/>
        <v>2.9435413663514418E-2</v>
      </c>
    </row>
    <row r="1591" spans="21:42">
      <c r="U1591" s="251">
        <v>1582</v>
      </c>
      <c r="V1591" s="252">
        <f t="shared" si="510"/>
        <v>0.49713763916761011</v>
      </c>
      <c r="W1591" s="252">
        <f t="shared" si="511"/>
        <v>3.8033896023419137E-5</v>
      </c>
      <c r="X1591" s="253">
        <f t="shared" si="512"/>
        <v>0</v>
      </c>
      <c r="Y1591" s="254">
        <f t="shared" si="525"/>
        <v>51689</v>
      </c>
      <c r="Z1591" s="255">
        <f t="shared" si="513"/>
        <v>7.4570645875141519</v>
      </c>
      <c r="AA1591" s="255">
        <f t="shared" si="514"/>
        <v>6.8461012842154444E-4</v>
      </c>
      <c r="AB1591" s="253">
        <f t="shared" si="515"/>
        <v>0</v>
      </c>
      <c r="AC1591" s="256">
        <f t="shared" si="507"/>
        <v>678.59287746378766</v>
      </c>
      <c r="AD1591" s="257">
        <f t="shared" si="508"/>
        <v>0.16704487133485685</v>
      </c>
      <c r="AE1591" s="258">
        <f t="shared" si="509"/>
        <v>0</v>
      </c>
      <c r="AF1591" s="236">
        <f t="shared" si="516"/>
        <v>678.7599223351225</v>
      </c>
      <c r="AG1591" s="237">
        <f t="shared" si="526"/>
        <v>4.2010269377676705E-2</v>
      </c>
      <c r="AH1591" s="254">
        <f t="shared" si="527"/>
        <v>42602</v>
      </c>
      <c r="AI1591" s="259">
        <f t="shared" si="517"/>
        <v>43.25097460758208</v>
      </c>
      <c r="AJ1591" s="259">
        <f t="shared" si="518"/>
        <v>1.7875931131006995E-3</v>
      </c>
      <c r="AK1591" s="253">
        <f t="shared" si="519"/>
        <v>0</v>
      </c>
      <c r="AL1591" s="256">
        <f t="shared" si="520"/>
        <v>3935.8386892899684</v>
      </c>
      <c r="AM1591" s="257">
        <f t="shared" si="521"/>
        <v>0.43617271959657061</v>
      </c>
      <c r="AN1591" s="258">
        <f t="shared" si="522"/>
        <v>0</v>
      </c>
      <c r="AO1591" s="236">
        <f t="shared" si="523"/>
        <v>3936.2748620095649</v>
      </c>
      <c r="AP1591" s="241">
        <f t="shared" si="524"/>
        <v>2.9422393108416975E-2</v>
      </c>
    </row>
    <row r="1592" spans="21:42">
      <c r="U1592" s="251">
        <v>1583</v>
      </c>
      <c r="V1592" s="252">
        <f t="shared" si="510"/>
        <v>0.49691806459726973</v>
      </c>
      <c r="W1592" s="252">
        <f t="shared" si="511"/>
        <v>3.7790008633035526E-5</v>
      </c>
      <c r="X1592" s="253">
        <f t="shared" si="512"/>
        <v>0</v>
      </c>
      <c r="Y1592" s="254">
        <f t="shared" si="525"/>
        <v>51696</v>
      </c>
      <c r="Z1592" s="255">
        <f t="shared" si="513"/>
        <v>7.4537709689590459</v>
      </c>
      <c r="AA1592" s="255">
        <f t="shared" si="514"/>
        <v>6.8022015539463947E-4</v>
      </c>
      <c r="AB1592" s="253">
        <f t="shared" si="515"/>
        <v>0</v>
      </c>
      <c r="AC1592" s="256">
        <f t="shared" si="507"/>
        <v>678.29315817527311</v>
      </c>
      <c r="AD1592" s="257">
        <f t="shared" si="508"/>
        <v>0.16597371791629201</v>
      </c>
      <c r="AE1592" s="258">
        <f t="shared" si="509"/>
        <v>0</v>
      </c>
      <c r="AF1592" s="236">
        <f t="shared" si="516"/>
        <v>678.45913189318935</v>
      </c>
      <c r="AG1592" s="237">
        <f t="shared" si="526"/>
        <v>4.1991652651679728E-2</v>
      </c>
      <c r="AH1592" s="254">
        <f t="shared" si="527"/>
        <v>42609</v>
      </c>
      <c r="AI1592" s="259">
        <f t="shared" si="517"/>
        <v>43.231871619962469</v>
      </c>
      <c r="AJ1592" s="259">
        <f t="shared" si="518"/>
        <v>1.7761304057526696E-3</v>
      </c>
      <c r="AK1592" s="253">
        <f t="shared" si="519"/>
        <v>0</v>
      </c>
      <c r="AL1592" s="256">
        <f t="shared" si="520"/>
        <v>3934.1003174165844</v>
      </c>
      <c r="AM1592" s="257">
        <f t="shared" si="521"/>
        <v>0.43337581900365141</v>
      </c>
      <c r="AN1592" s="258">
        <f t="shared" si="522"/>
        <v>0</v>
      </c>
      <c r="AO1592" s="236">
        <f t="shared" si="523"/>
        <v>3934.5336932355881</v>
      </c>
      <c r="AP1592" s="241">
        <f t="shared" si="524"/>
        <v>2.940937842983584E-2</v>
      </c>
    </row>
    <row r="1593" spans="21:42">
      <c r="U1593" s="251">
        <v>1584</v>
      </c>
      <c r="V1593" s="252">
        <f t="shared" si="510"/>
        <v>0.49669858700810338</v>
      </c>
      <c r="W1593" s="252">
        <f t="shared" si="511"/>
        <v>3.7547685138686953E-5</v>
      </c>
      <c r="X1593" s="253">
        <f t="shared" si="512"/>
        <v>0</v>
      </c>
      <c r="Y1593" s="254">
        <f t="shared" si="525"/>
        <v>51703</v>
      </c>
      <c r="Z1593" s="255">
        <f t="shared" si="513"/>
        <v>7.4504788051215503</v>
      </c>
      <c r="AA1593" s="255">
        <f t="shared" si="514"/>
        <v>6.7585833249636518E-4</v>
      </c>
      <c r="AB1593" s="253">
        <f t="shared" si="515"/>
        <v>0</v>
      </c>
      <c r="AC1593" s="256">
        <f t="shared" si="507"/>
        <v>677.99357126606094</v>
      </c>
      <c r="AD1593" s="257">
        <f t="shared" si="508"/>
        <v>0.1649094331291131</v>
      </c>
      <c r="AE1593" s="258">
        <f t="shared" si="509"/>
        <v>0</v>
      </c>
      <c r="AF1593" s="236">
        <f t="shared" si="516"/>
        <v>678.15848069919002</v>
      </c>
      <c r="AG1593" s="237">
        <f t="shared" si="526"/>
        <v>4.1973044544110293E-2</v>
      </c>
      <c r="AH1593" s="254">
        <f t="shared" si="527"/>
        <v>42616</v>
      </c>
      <c r="AI1593" s="259">
        <f t="shared" si="517"/>
        <v>43.212777069704991</v>
      </c>
      <c r="AJ1593" s="259">
        <f t="shared" si="518"/>
        <v>1.7647412015182869E-3</v>
      </c>
      <c r="AK1593" s="253">
        <f t="shared" si="519"/>
        <v>0</v>
      </c>
      <c r="AL1593" s="256">
        <f t="shared" si="520"/>
        <v>3932.3627133431542</v>
      </c>
      <c r="AM1593" s="257">
        <f t="shared" si="521"/>
        <v>0.43059685317046198</v>
      </c>
      <c r="AN1593" s="258">
        <f t="shared" si="522"/>
        <v>0</v>
      </c>
      <c r="AO1593" s="236">
        <f t="shared" si="523"/>
        <v>3932.7933101963245</v>
      </c>
      <c r="AP1593" s="241">
        <f t="shared" si="524"/>
        <v>2.9396369624369881E-2</v>
      </c>
    </row>
    <row r="1594" spans="21:42">
      <c r="U1594" s="251">
        <v>1585</v>
      </c>
      <c r="V1594" s="252">
        <f t="shared" si="510"/>
        <v>0.49647920635727677</v>
      </c>
      <c r="W1594" s="252">
        <f t="shared" si="511"/>
        <v>3.7306915512094363E-5</v>
      </c>
      <c r="X1594" s="253">
        <f t="shared" si="512"/>
        <v>0</v>
      </c>
      <c r="Y1594" s="254">
        <f t="shared" si="525"/>
        <v>51710</v>
      </c>
      <c r="Z1594" s="255">
        <f t="shared" si="513"/>
        <v>7.4471880953591514</v>
      </c>
      <c r="AA1594" s="255">
        <f t="shared" si="514"/>
        <v>6.7152447921769857E-4</v>
      </c>
      <c r="AB1594" s="253">
        <f t="shared" si="515"/>
        <v>0</v>
      </c>
      <c r="AC1594" s="256">
        <f t="shared" si="507"/>
        <v>677.6941166776827</v>
      </c>
      <c r="AD1594" s="257">
        <f t="shared" si="508"/>
        <v>0.16385197292911843</v>
      </c>
      <c r="AE1594" s="258">
        <f t="shared" si="509"/>
        <v>0</v>
      </c>
      <c r="AF1594" s="236">
        <f t="shared" si="516"/>
        <v>677.85796865061184</v>
      </c>
      <c r="AG1594" s="237">
        <f t="shared" si="526"/>
        <v>4.1954445048623619E-2</v>
      </c>
      <c r="AH1594" s="254">
        <f t="shared" si="527"/>
        <v>42623</v>
      </c>
      <c r="AI1594" s="259">
        <f t="shared" si="517"/>
        <v>43.193690953083077</v>
      </c>
      <c r="AJ1594" s="259">
        <f t="shared" si="518"/>
        <v>1.753425029068435E-3</v>
      </c>
      <c r="AK1594" s="253">
        <f t="shared" si="519"/>
        <v>0</v>
      </c>
      <c r="AL1594" s="256">
        <f t="shared" si="520"/>
        <v>3930.6258767305599</v>
      </c>
      <c r="AM1594" s="257">
        <f t="shared" si="521"/>
        <v>0.42783570709269814</v>
      </c>
      <c r="AN1594" s="258">
        <f t="shared" si="522"/>
        <v>0</v>
      </c>
      <c r="AO1594" s="236">
        <f t="shared" si="523"/>
        <v>3931.0537124376524</v>
      </c>
      <c r="AP1594" s="241">
        <f t="shared" si="524"/>
        <v>2.9383366688624676E-2</v>
      </c>
    </row>
    <row r="1595" spans="21:42">
      <c r="U1595" s="251">
        <v>1586</v>
      </c>
      <c r="V1595" s="252">
        <f t="shared" si="510"/>
        <v>0.49625992260197438</v>
      </c>
      <c r="W1595" s="252">
        <f t="shared" si="511"/>
        <v>3.7067689789283732E-5</v>
      </c>
      <c r="X1595" s="253">
        <f t="shared" si="512"/>
        <v>0</v>
      </c>
      <c r="Y1595" s="254">
        <f t="shared" si="525"/>
        <v>51717</v>
      </c>
      <c r="Z1595" s="255">
        <f t="shared" si="513"/>
        <v>7.4438988390296155</v>
      </c>
      <c r="AA1595" s="255">
        <f t="shared" si="514"/>
        <v>6.6721841620710721E-4</v>
      </c>
      <c r="AB1595" s="253">
        <f t="shared" si="515"/>
        <v>0</v>
      </c>
      <c r="AC1595" s="256">
        <f t="shared" si="507"/>
        <v>677.39479435169494</v>
      </c>
      <c r="AD1595" s="257">
        <f t="shared" si="508"/>
        <v>0.16280129355453413</v>
      </c>
      <c r="AE1595" s="258">
        <f t="shared" si="509"/>
        <v>0</v>
      </c>
      <c r="AF1595" s="236">
        <f t="shared" si="516"/>
        <v>677.55759564524942</v>
      </c>
      <c r="AG1595" s="237">
        <f t="shared" si="526"/>
        <v>4.1935854158893941E-2</v>
      </c>
      <c r="AH1595" s="254">
        <f t="shared" si="527"/>
        <v>42630</v>
      </c>
      <c r="AI1595" s="259">
        <f t="shared" si="517"/>
        <v>43.174613266371772</v>
      </c>
      <c r="AJ1595" s="259">
        <f t="shared" si="518"/>
        <v>1.7421814200963355E-3</v>
      </c>
      <c r="AK1595" s="253">
        <f t="shared" si="519"/>
        <v>0</v>
      </c>
      <c r="AL1595" s="256">
        <f t="shared" si="520"/>
        <v>3928.8898072398306</v>
      </c>
      <c r="AM1595" s="257">
        <f t="shared" si="521"/>
        <v>0.42509226650350584</v>
      </c>
      <c r="AN1595" s="258">
        <f t="shared" si="522"/>
        <v>0</v>
      </c>
      <c r="AO1595" s="236">
        <f t="shared" si="523"/>
        <v>3929.3148995063343</v>
      </c>
      <c r="AP1595" s="241">
        <f t="shared" si="524"/>
        <v>2.9370369619212425E-2</v>
      </c>
    </row>
    <row r="1596" spans="21:42">
      <c r="U1596" s="251">
        <v>1587</v>
      </c>
      <c r="V1596" s="252">
        <f t="shared" si="510"/>
        <v>0.49604073569939949</v>
      </c>
      <c r="W1596" s="252">
        <f t="shared" si="511"/>
        <v>3.6829998070173657E-5</v>
      </c>
      <c r="X1596" s="253">
        <f t="shared" si="512"/>
        <v>0</v>
      </c>
      <c r="Y1596" s="254">
        <f t="shared" si="525"/>
        <v>51724</v>
      </c>
      <c r="Z1596" s="255">
        <f t="shared" si="513"/>
        <v>7.440611035490992</v>
      </c>
      <c r="AA1596" s="255">
        <f t="shared" si="514"/>
        <v>6.6293996526312581E-4</v>
      </c>
      <c r="AB1596" s="253">
        <f t="shared" si="515"/>
        <v>0</v>
      </c>
      <c r="AC1596" s="256">
        <f t="shared" si="507"/>
        <v>677.09560422968025</v>
      </c>
      <c r="AD1596" s="257">
        <f t="shared" si="508"/>
        <v>0.1617573515242027</v>
      </c>
      <c r="AE1596" s="258">
        <f t="shared" si="509"/>
        <v>0</v>
      </c>
      <c r="AF1596" s="236">
        <f t="shared" si="516"/>
        <v>677.25736158120446</v>
      </c>
      <c r="AG1596" s="237">
        <f t="shared" si="526"/>
        <v>4.1917271868614499E-2</v>
      </c>
      <c r="AH1596" s="254">
        <f t="shared" si="527"/>
        <v>42637</v>
      </c>
      <c r="AI1596" s="259">
        <f t="shared" si="517"/>
        <v>43.155544005847759</v>
      </c>
      <c r="AJ1596" s="259">
        <f t="shared" si="518"/>
        <v>1.7310099092981619E-3</v>
      </c>
      <c r="AK1596" s="253">
        <f t="shared" si="519"/>
        <v>0</v>
      </c>
      <c r="AL1596" s="256">
        <f t="shared" si="520"/>
        <v>3927.1545045321463</v>
      </c>
      <c r="AM1596" s="257">
        <f t="shared" si="521"/>
        <v>0.42236641786875151</v>
      </c>
      <c r="AN1596" s="258">
        <f t="shared" si="522"/>
        <v>0</v>
      </c>
      <c r="AO1596" s="236">
        <f t="shared" si="523"/>
        <v>3927.5768709500153</v>
      </c>
      <c r="AP1596" s="241">
        <f t="shared" si="524"/>
        <v>2.9357378412751916E-2</v>
      </c>
    </row>
    <row r="1597" spans="21:42">
      <c r="U1597" s="251">
        <v>1588</v>
      </c>
      <c r="V1597" s="252">
        <f t="shared" si="510"/>
        <v>0.49582164560677466</v>
      </c>
      <c r="W1597" s="252">
        <f t="shared" si="511"/>
        <v>3.6593830518165911E-5</v>
      </c>
      <c r="X1597" s="253">
        <f t="shared" si="512"/>
        <v>0</v>
      </c>
      <c r="Y1597" s="254">
        <f t="shared" si="525"/>
        <v>51731</v>
      </c>
      <c r="Z1597" s="255">
        <f t="shared" si="513"/>
        <v>7.4373246841016201</v>
      </c>
      <c r="AA1597" s="255">
        <f t="shared" si="514"/>
        <v>6.5868894932698643E-4</v>
      </c>
      <c r="AB1597" s="253">
        <f t="shared" si="515"/>
        <v>0</v>
      </c>
      <c r="AC1597" s="256">
        <f t="shared" si="507"/>
        <v>676.79654625324736</v>
      </c>
      <c r="AD1597" s="257">
        <f t="shared" si="508"/>
        <v>0.16072010363578468</v>
      </c>
      <c r="AE1597" s="258">
        <f t="shared" si="509"/>
        <v>0</v>
      </c>
      <c r="AF1597" s="236">
        <f t="shared" si="516"/>
        <v>676.95726635688311</v>
      </c>
      <c r="AG1597" s="237">
        <f t="shared" si="526"/>
        <v>4.1898698171497377E-2</v>
      </c>
      <c r="AH1597" s="254">
        <f t="shared" si="527"/>
        <v>42644</v>
      </c>
      <c r="AI1597" s="259">
        <f t="shared" si="517"/>
        <v>43.136483167789393</v>
      </c>
      <c r="AJ1597" s="259">
        <f t="shared" si="518"/>
        <v>1.7199100343537979E-3</v>
      </c>
      <c r="AK1597" s="253">
        <f t="shared" si="519"/>
        <v>0</v>
      </c>
      <c r="AL1597" s="256">
        <f t="shared" si="520"/>
        <v>3925.4199682688345</v>
      </c>
      <c r="AM1597" s="257">
        <f t="shared" si="521"/>
        <v>0.41965804838232662</v>
      </c>
      <c r="AN1597" s="258">
        <f t="shared" si="522"/>
        <v>0</v>
      </c>
      <c r="AO1597" s="236">
        <f t="shared" si="523"/>
        <v>3925.8396263172167</v>
      </c>
      <c r="AP1597" s="241">
        <f t="shared" si="524"/>
        <v>2.9344393065868495E-2</v>
      </c>
    </row>
    <row r="1598" spans="21:42">
      <c r="U1598" s="251">
        <v>1589</v>
      </c>
      <c r="V1598" s="252">
        <f t="shared" si="510"/>
        <v>0.49560265228134098</v>
      </c>
      <c r="W1598" s="252">
        <f t="shared" si="511"/>
        <v>3.6359177359738016E-5</v>
      </c>
      <c r="X1598" s="253">
        <f t="shared" si="512"/>
        <v>0</v>
      </c>
      <c r="Y1598" s="254">
        <f t="shared" si="525"/>
        <v>51738</v>
      </c>
      <c r="Z1598" s="255">
        <f t="shared" si="513"/>
        <v>7.4340397842201149</v>
      </c>
      <c r="AA1598" s="255">
        <f t="shared" si="514"/>
        <v>6.5446519247528432E-4</v>
      </c>
      <c r="AB1598" s="253">
        <f t="shared" si="515"/>
        <v>0</v>
      </c>
      <c r="AC1598" s="256">
        <f t="shared" si="507"/>
        <v>676.49762036403035</v>
      </c>
      <c r="AD1598" s="257">
        <f t="shared" si="508"/>
        <v>0.15968950696396939</v>
      </c>
      <c r="AE1598" s="258">
        <f t="shared" si="509"/>
        <v>0</v>
      </c>
      <c r="AF1598" s="236">
        <f t="shared" si="516"/>
        <v>676.65730987099437</v>
      </c>
      <c r="AG1598" s="237">
        <f t="shared" si="526"/>
        <v>4.1880133061273403E-2</v>
      </c>
      <c r="AH1598" s="254">
        <f t="shared" si="527"/>
        <v>42651</v>
      </c>
      <c r="AI1598" s="259">
        <f t="shared" si="517"/>
        <v>43.117430748476664</v>
      </c>
      <c r="AJ1598" s="259">
        <f t="shared" si="518"/>
        <v>1.7088813359076869E-3</v>
      </c>
      <c r="AK1598" s="253">
        <f t="shared" si="519"/>
        <v>0</v>
      </c>
      <c r="AL1598" s="256">
        <f t="shared" si="520"/>
        <v>3923.6861981113761</v>
      </c>
      <c r="AM1598" s="257">
        <f t="shared" si="521"/>
        <v>0.41696704596147555</v>
      </c>
      <c r="AN1598" s="258">
        <f t="shared" si="522"/>
        <v>0</v>
      </c>
      <c r="AO1598" s="236">
        <f t="shared" si="523"/>
        <v>3924.1031651573376</v>
      </c>
      <c r="AP1598" s="241">
        <f t="shared" si="524"/>
        <v>2.9331413575194063E-2</v>
      </c>
    </row>
    <row r="1599" spans="21:42">
      <c r="U1599" s="251">
        <v>1590</v>
      </c>
      <c r="V1599" s="252">
        <f t="shared" si="510"/>
        <v>0.49538375568035836</v>
      </c>
      <c r="W1599" s="252">
        <f t="shared" si="511"/>
        <v>3.6126028884038762E-5</v>
      </c>
      <c r="X1599" s="253">
        <f t="shared" si="512"/>
        <v>0</v>
      </c>
      <c r="Y1599" s="254">
        <f t="shared" si="525"/>
        <v>51745</v>
      </c>
      <c r="Z1599" s="255">
        <f t="shared" si="513"/>
        <v>7.4307563352053752</v>
      </c>
      <c r="AA1599" s="255">
        <f t="shared" si="514"/>
        <v>6.5026851991269771E-4</v>
      </c>
      <c r="AB1599" s="253">
        <f t="shared" si="515"/>
        <v>0</v>
      </c>
      <c r="AC1599" s="256">
        <f t="shared" si="507"/>
        <v>676.19882650368902</v>
      </c>
      <c r="AD1599" s="257">
        <f t="shared" si="508"/>
        <v>0.15866551885869826</v>
      </c>
      <c r="AE1599" s="258">
        <f t="shared" si="509"/>
        <v>0</v>
      </c>
      <c r="AF1599" s="236">
        <f t="shared" si="516"/>
        <v>676.35749202254772</v>
      </c>
      <c r="AG1599" s="237">
        <f t="shared" si="526"/>
        <v>4.1861576531692007E-2</v>
      </c>
      <c r="AH1599" s="254">
        <f t="shared" si="527"/>
        <v>42658</v>
      </c>
      <c r="AI1599" s="259">
        <f t="shared" si="517"/>
        <v>43.098386744191174</v>
      </c>
      <c r="AJ1599" s="259">
        <f t="shared" si="518"/>
        <v>1.6979233575498218E-3</v>
      </c>
      <c r="AK1599" s="253">
        <f t="shared" si="519"/>
        <v>0</v>
      </c>
      <c r="AL1599" s="256">
        <f t="shared" si="520"/>
        <v>3921.9531937213974</v>
      </c>
      <c r="AM1599" s="257">
        <f t="shared" si="521"/>
        <v>0.41429329924215647</v>
      </c>
      <c r="AN1599" s="258">
        <f t="shared" si="522"/>
        <v>0</v>
      </c>
      <c r="AO1599" s="236">
        <f t="shared" si="523"/>
        <v>3922.3674870206396</v>
      </c>
      <c r="AP1599" s="241">
        <f t="shared" si="524"/>
        <v>2.9318439937366967E-2</v>
      </c>
    </row>
    <row r="1600" spans="21:42">
      <c r="U1600" s="251">
        <v>1591</v>
      </c>
      <c r="V1600" s="252">
        <f t="shared" si="510"/>
        <v>0.49516495576110614</v>
      </c>
      <c r="W1600" s="252">
        <f t="shared" si="511"/>
        <v>3.5894375442486893E-5</v>
      </c>
      <c r="X1600" s="253">
        <f t="shared" si="512"/>
        <v>0</v>
      </c>
      <c r="Y1600" s="254">
        <f t="shared" si="525"/>
        <v>51752</v>
      </c>
      <c r="Z1600" s="255">
        <f t="shared" si="513"/>
        <v>7.4274743364165925</v>
      </c>
      <c r="AA1600" s="255">
        <f t="shared" si="514"/>
        <v>6.4609875796476409E-4</v>
      </c>
      <c r="AB1600" s="253">
        <f t="shared" si="515"/>
        <v>0</v>
      </c>
      <c r="AC1600" s="256">
        <f t="shared" si="507"/>
        <v>675.90016461390985</v>
      </c>
      <c r="AD1600" s="257">
        <f t="shared" si="508"/>
        <v>0.15764809694340243</v>
      </c>
      <c r="AE1600" s="258">
        <f t="shared" si="509"/>
        <v>0</v>
      </c>
      <c r="AF1600" s="236">
        <f t="shared" si="516"/>
        <v>676.05781271085323</v>
      </c>
      <c r="AG1600" s="237">
        <f t="shared" si="526"/>
        <v>4.184302857652121E-2</v>
      </c>
      <c r="AH1600" s="254">
        <f t="shared" si="527"/>
        <v>42665</v>
      </c>
      <c r="AI1600" s="259">
        <f t="shared" si="517"/>
        <v>43.079351151216237</v>
      </c>
      <c r="AJ1600" s="259">
        <f t="shared" si="518"/>
        <v>1.687035645796884E-3</v>
      </c>
      <c r="AK1600" s="253">
        <f t="shared" si="519"/>
        <v>0</v>
      </c>
      <c r="AL1600" s="256">
        <f t="shared" si="520"/>
        <v>3920.2209547606776</v>
      </c>
      <c r="AM1600" s="257">
        <f t="shared" si="521"/>
        <v>0.41163669757443971</v>
      </c>
      <c r="AN1600" s="258">
        <f t="shared" si="522"/>
        <v>0</v>
      </c>
      <c r="AO1600" s="236">
        <f t="shared" si="523"/>
        <v>3920.6325914582521</v>
      </c>
      <c r="AP1600" s="241">
        <f t="shared" si="524"/>
        <v>2.9305472149032046E-2</v>
      </c>
    </row>
    <row r="1601" spans="21:42">
      <c r="U1601" s="251">
        <v>1592</v>
      </c>
      <c r="V1601" s="252">
        <f t="shared" si="510"/>
        <v>0.49494625248088198</v>
      </c>
      <c r="W1601" s="252">
        <f t="shared" si="511"/>
        <v>3.5664207448371126E-5</v>
      </c>
      <c r="X1601" s="253">
        <f t="shared" si="512"/>
        <v>0</v>
      </c>
      <c r="Y1601" s="254">
        <f t="shared" si="525"/>
        <v>51759</v>
      </c>
      <c r="Z1601" s="255">
        <f t="shared" si="513"/>
        <v>7.4241937872132295</v>
      </c>
      <c r="AA1601" s="255">
        <f t="shared" si="514"/>
        <v>6.4195573407068026E-4</v>
      </c>
      <c r="AB1601" s="253">
        <f t="shared" si="515"/>
        <v>0</v>
      </c>
      <c r="AC1601" s="256">
        <f t="shared" si="507"/>
        <v>675.6016346364039</v>
      </c>
      <c r="AD1601" s="257">
        <f t="shared" si="508"/>
        <v>0.156637199113246</v>
      </c>
      <c r="AE1601" s="258">
        <f t="shared" si="509"/>
        <v>0</v>
      </c>
      <c r="AF1601" s="236">
        <f t="shared" si="516"/>
        <v>675.75827183551712</v>
      </c>
      <c r="AG1601" s="237">
        <f t="shared" si="526"/>
        <v>4.1824489189547384E-2</v>
      </c>
      <c r="AH1601" s="254">
        <f t="shared" si="527"/>
        <v>42672</v>
      </c>
      <c r="AI1601" s="259">
        <f t="shared" si="517"/>
        <v>43.06032396583673</v>
      </c>
      <c r="AJ1601" s="259">
        <f t="shared" si="518"/>
        <v>1.6762177500734428E-3</v>
      </c>
      <c r="AK1601" s="253">
        <f t="shared" si="519"/>
        <v>0</v>
      </c>
      <c r="AL1601" s="256">
        <f t="shared" si="520"/>
        <v>3918.4894808911426</v>
      </c>
      <c r="AM1601" s="257">
        <f t="shared" si="521"/>
        <v>0.40899713101792001</v>
      </c>
      <c r="AN1601" s="258">
        <f t="shared" si="522"/>
        <v>0</v>
      </c>
      <c r="AO1601" s="236">
        <f t="shared" si="523"/>
        <v>3918.8984780221604</v>
      </c>
      <c r="AP1601" s="241">
        <f t="shared" si="524"/>
        <v>2.9292510206840532E-2</v>
      </c>
    </row>
    <row r="1602" spans="21:42">
      <c r="U1602" s="251">
        <v>1593</v>
      </c>
      <c r="V1602" s="252">
        <f t="shared" si="510"/>
        <v>0.49472764579700246</v>
      </c>
      <c r="W1602" s="252">
        <f t="shared" si="511"/>
        <v>3.5435515376453816E-5</v>
      </c>
      <c r="X1602" s="253">
        <f t="shared" si="512"/>
        <v>0</v>
      </c>
      <c r="Y1602" s="254">
        <f t="shared" si="525"/>
        <v>51766</v>
      </c>
      <c r="Z1602" s="255">
        <f t="shared" si="513"/>
        <v>7.4209146869550366</v>
      </c>
      <c r="AA1602" s="255">
        <f t="shared" si="514"/>
        <v>6.3783927677616868E-4</v>
      </c>
      <c r="AB1602" s="253">
        <f t="shared" si="515"/>
        <v>0</v>
      </c>
      <c r="AC1602" s="256">
        <f t="shared" si="507"/>
        <v>675.30323651290837</v>
      </c>
      <c r="AD1602" s="257">
        <f t="shared" si="508"/>
        <v>0.15563278353338517</v>
      </c>
      <c r="AE1602" s="258">
        <f t="shared" si="509"/>
        <v>0</v>
      </c>
      <c r="AF1602" s="236">
        <f t="shared" si="516"/>
        <v>675.45886929644178</v>
      </c>
      <c r="AG1602" s="237">
        <f t="shared" si="526"/>
        <v>4.1805958364575214E-2</v>
      </c>
      <c r="AH1602" s="254">
        <f t="shared" si="527"/>
        <v>42679</v>
      </c>
      <c r="AI1602" s="259">
        <f t="shared" si="517"/>
        <v>43.041305184339215</v>
      </c>
      <c r="AJ1602" s="259">
        <f t="shared" si="518"/>
        <v>1.6654692226933294E-3</v>
      </c>
      <c r="AK1602" s="253">
        <f t="shared" si="519"/>
        <v>0</v>
      </c>
      <c r="AL1602" s="256">
        <f t="shared" si="520"/>
        <v>3916.7587717748688</v>
      </c>
      <c r="AM1602" s="257">
        <f t="shared" si="521"/>
        <v>0.40637449033717238</v>
      </c>
      <c r="AN1602" s="258">
        <f t="shared" si="522"/>
        <v>0</v>
      </c>
      <c r="AO1602" s="236">
        <f t="shared" si="523"/>
        <v>3917.1651462652062</v>
      </c>
      <c r="AP1602" s="241">
        <f t="shared" si="524"/>
        <v>2.9279554107450059E-2</v>
      </c>
    </row>
    <row r="1603" spans="21:42">
      <c r="U1603" s="251">
        <v>1594</v>
      </c>
      <c r="V1603" s="252">
        <f t="shared" si="510"/>
        <v>0.49450913566680332</v>
      </c>
      <c r="W1603" s="252">
        <f t="shared" si="511"/>
        <v>3.5208289762576589E-5</v>
      </c>
      <c r="X1603" s="253">
        <f t="shared" si="512"/>
        <v>0</v>
      </c>
      <c r="Y1603" s="254">
        <f t="shared" si="525"/>
        <v>51773</v>
      </c>
      <c r="Z1603" s="255">
        <f t="shared" si="513"/>
        <v>7.4176370350020502</v>
      </c>
      <c r="AA1603" s="255">
        <f t="shared" si="514"/>
        <v>6.3374921572637857E-4</v>
      </c>
      <c r="AB1603" s="253">
        <f t="shared" si="515"/>
        <v>0</v>
      </c>
      <c r="AC1603" s="256">
        <f t="shared" si="507"/>
        <v>675.00497018518649</v>
      </c>
      <c r="AD1603" s="257">
        <f t="shared" si="508"/>
        <v>0.15463480863723633</v>
      </c>
      <c r="AE1603" s="258">
        <f t="shared" si="509"/>
        <v>0</v>
      </c>
      <c r="AF1603" s="236">
        <f t="shared" si="516"/>
        <v>675.15960499382368</v>
      </c>
      <c r="AG1603" s="237">
        <f t="shared" si="526"/>
        <v>4.1787436095427594E-2</v>
      </c>
      <c r="AH1603" s="254">
        <f t="shared" si="527"/>
        <v>42686</v>
      </c>
      <c r="AI1603" s="259">
        <f t="shared" si="517"/>
        <v>43.022294803011889</v>
      </c>
      <c r="AJ1603" s="259">
        <f t="shared" si="518"/>
        <v>1.6547896188410997E-3</v>
      </c>
      <c r="AK1603" s="253">
        <f t="shared" si="519"/>
        <v>0</v>
      </c>
      <c r="AL1603" s="256">
        <f t="shared" si="520"/>
        <v>3915.0288270740816</v>
      </c>
      <c r="AM1603" s="257">
        <f t="shared" si="521"/>
        <v>0.4037686669972283</v>
      </c>
      <c r="AN1603" s="258">
        <f t="shared" si="522"/>
        <v>0</v>
      </c>
      <c r="AO1603" s="236">
        <f t="shared" si="523"/>
        <v>3915.4325957410788</v>
      </c>
      <c r="AP1603" s="241">
        <f t="shared" si="524"/>
        <v>2.9266603847524601E-2</v>
      </c>
    </row>
    <row r="1604" spans="21:42">
      <c r="U1604" s="251">
        <v>1595</v>
      </c>
      <c r="V1604" s="252">
        <f t="shared" si="510"/>
        <v>0.49429072204763896</v>
      </c>
      <c r="W1604" s="252">
        <f t="shared" si="511"/>
        <v>3.4982521203268985E-5</v>
      </c>
      <c r="X1604" s="253">
        <f t="shared" si="512"/>
        <v>0</v>
      </c>
      <c r="Y1604" s="254">
        <f t="shared" si="525"/>
        <v>51780</v>
      </c>
      <c r="Z1604" s="255">
        <f t="shared" si="513"/>
        <v>7.4143608307145845</v>
      </c>
      <c r="AA1604" s="255">
        <f t="shared" si="514"/>
        <v>6.2968538165884174E-4</v>
      </c>
      <c r="AB1604" s="253">
        <f t="shared" si="515"/>
        <v>0</v>
      </c>
      <c r="AC1604" s="256">
        <f t="shared" si="507"/>
        <v>674.7068355950272</v>
      </c>
      <c r="AD1604" s="257">
        <f t="shared" si="508"/>
        <v>0.15364323312475736</v>
      </c>
      <c r="AE1604" s="258">
        <f t="shared" si="509"/>
        <v>0</v>
      </c>
      <c r="AF1604" s="236">
        <f t="shared" si="516"/>
        <v>674.86047882815194</v>
      </c>
      <c r="AG1604" s="237">
        <f t="shared" si="526"/>
        <v>4.1768922375945532E-2</v>
      </c>
      <c r="AH1604" s="254">
        <f t="shared" si="527"/>
        <v>42693</v>
      </c>
      <c r="AI1604" s="259">
        <f t="shared" si="517"/>
        <v>43.003292818144587</v>
      </c>
      <c r="AJ1604" s="259">
        <f t="shared" si="518"/>
        <v>1.6441784965536422E-3</v>
      </c>
      <c r="AK1604" s="253">
        <f t="shared" si="519"/>
        <v>0</v>
      </c>
      <c r="AL1604" s="256">
        <f t="shared" si="520"/>
        <v>3913.2996464511571</v>
      </c>
      <c r="AM1604" s="257">
        <f t="shared" si="521"/>
        <v>0.40117955315908871</v>
      </c>
      <c r="AN1604" s="258">
        <f t="shared" si="522"/>
        <v>0</v>
      </c>
      <c r="AO1604" s="236">
        <f t="shared" si="523"/>
        <v>3913.7008260043162</v>
      </c>
      <c r="AP1604" s="241">
        <f t="shared" si="524"/>
        <v>2.9253659423734472E-2</v>
      </c>
    </row>
    <row r="1605" spans="21:42">
      <c r="U1605" s="251">
        <v>1596</v>
      </c>
      <c r="V1605" s="252">
        <f t="shared" si="510"/>
        <v>0.49407240489688242</v>
      </c>
      <c r="W1605" s="252">
        <f t="shared" si="511"/>
        <v>3.4758200355358641E-5</v>
      </c>
      <c r="X1605" s="253">
        <f t="shared" si="512"/>
        <v>0</v>
      </c>
      <c r="Y1605" s="254">
        <f t="shared" si="525"/>
        <v>51787</v>
      </c>
      <c r="Z1605" s="255">
        <f t="shared" si="513"/>
        <v>7.4110860734532364</v>
      </c>
      <c r="AA1605" s="255">
        <f t="shared" si="514"/>
        <v>6.2564760639645552E-4</v>
      </c>
      <c r="AB1605" s="253">
        <f t="shared" si="515"/>
        <v>0</v>
      </c>
      <c r="AC1605" s="256">
        <f t="shared" si="507"/>
        <v>674.40883268424443</v>
      </c>
      <c r="AD1605" s="257">
        <f t="shared" si="508"/>
        <v>0.15265801596073517</v>
      </c>
      <c r="AE1605" s="258">
        <f t="shared" si="509"/>
        <v>0</v>
      </c>
      <c r="AF1605" s="236">
        <f t="shared" si="516"/>
        <v>674.56149070020513</v>
      </c>
      <c r="AG1605" s="237">
        <f t="shared" si="526"/>
        <v>4.1750417199987941E-2</v>
      </c>
      <c r="AH1605" s="254">
        <f t="shared" si="527"/>
        <v>42700</v>
      </c>
      <c r="AI1605" s="259">
        <f t="shared" si="517"/>
        <v>42.984299226028767</v>
      </c>
      <c r="AJ1605" s="259">
        <f t="shared" si="518"/>
        <v>1.6336354167018562E-3</v>
      </c>
      <c r="AK1605" s="253">
        <f t="shared" si="519"/>
        <v>0</v>
      </c>
      <c r="AL1605" s="256">
        <f t="shared" si="520"/>
        <v>3911.571229568618</v>
      </c>
      <c r="AM1605" s="257">
        <f t="shared" si="521"/>
        <v>0.3986070416752529</v>
      </c>
      <c r="AN1605" s="258">
        <f t="shared" si="522"/>
        <v>0</v>
      </c>
      <c r="AO1605" s="236">
        <f t="shared" si="523"/>
        <v>3911.9698366102934</v>
      </c>
      <c r="AP1605" s="241">
        <f t="shared" si="524"/>
        <v>2.924072083275624E-2</v>
      </c>
    </row>
    <row r="1606" spans="21:42">
      <c r="U1606" s="251">
        <v>1597</v>
      </c>
      <c r="V1606" s="252">
        <f t="shared" si="510"/>
        <v>0.49385418417192595</v>
      </c>
      <c r="W1606" s="252">
        <f t="shared" si="511"/>
        <v>3.4535317935585452E-5</v>
      </c>
      <c r="X1606" s="253">
        <f t="shared" si="512"/>
        <v>0</v>
      </c>
      <c r="Y1606" s="254">
        <f t="shared" si="525"/>
        <v>51794</v>
      </c>
      <c r="Z1606" s="255">
        <f t="shared" si="513"/>
        <v>7.4078127625788888</v>
      </c>
      <c r="AA1606" s="255">
        <f t="shared" si="514"/>
        <v>6.2163572284053812E-4</v>
      </c>
      <c r="AB1606" s="253">
        <f t="shared" si="515"/>
        <v>0</v>
      </c>
      <c r="AC1606" s="256">
        <f t="shared" si="507"/>
        <v>674.11096139467884</v>
      </c>
      <c r="AD1606" s="257">
        <f t="shared" si="508"/>
        <v>0.15167911637309131</v>
      </c>
      <c r="AE1606" s="258">
        <f t="shared" si="509"/>
        <v>0</v>
      </c>
      <c r="AF1606" s="236">
        <f t="shared" si="516"/>
        <v>674.26264051105193</v>
      </c>
      <c r="AG1606" s="237">
        <f t="shared" si="526"/>
        <v>4.1731920561431698E-2</v>
      </c>
      <c r="AH1606" s="254">
        <f t="shared" si="527"/>
        <v>42707</v>
      </c>
      <c r="AI1606" s="259">
        <f t="shared" si="517"/>
        <v>42.965314022957557</v>
      </c>
      <c r="AJ1606" s="259">
        <f t="shared" si="518"/>
        <v>1.6231599429725161E-3</v>
      </c>
      <c r="AK1606" s="253">
        <f t="shared" si="519"/>
        <v>0</v>
      </c>
      <c r="AL1606" s="256">
        <f t="shared" si="520"/>
        <v>3909.8435760891375</v>
      </c>
      <c r="AM1606" s="257">
        <f t="shared" si="521"/>
        <v>0.39605102608529391</v>
      </c>
      <c r="AN1606" s="258">
        <f t="shared" si="522"/>
        <v>0</v>
      </c>
      <c r="AO1606" s="236">
        <f t="shared" si="523"/>
        <v>3910.2396271152229</v>
      </c>
      <c r="AP1606" s="241">
        <f t="shared" si="524"/>
        <v>2.9227788071272735E-2</v>
      </c>
    </row>
    <row r="1607" spans="21:42">
      <c r="U1607" s="251">
        <v>1598</v>
      </c>
      <c r="V1607" s="252">
        <f t="shared" si="510"/>
        <v>0.49363605983018038</v>
      </c>
      <c r="W1607" s="252">
        <f t="shared" si="511"/>
        <v>3.4313864720216921E-5</v>
      </c>
      <c r="X1607" s="253">
        <f t="shared" si="512"/>
        <v>0</v>
      </c>
      <c r="Y1607" s="254">
        <f t="shared" si="525"/>
        <v>51801</v>
      </c>
      <c r="Z1607" s="255">
        <f t="shared" si="513"/>
        <v>7.4045408974527058</v>
      </c>
      <c r="AA1607" s="255">
        <f t="shared" si="514"/>
        <v>6.1764956496390461E-4</v>
      </c>
      <c r="AB1607" s="253">
        <f t="shared" si="515"/>
        <v>0</v>
      </c>
      <c r="AC1607" s="256">
        <f t="shared" si="507"/>
        <v>673.81322166819621</v>
      </c>
      <c r="AD1607" s="257">
        <f t="shared" si="508"/>
        <v>0.15070649385119272</v>
      </c>
      <c r="AE1607" s="258">
        <f t="shared" si="509"/>
        <v>0</v>
      </c>
      <c r="AF1607" s="236">
        <f t="shared" si="516"/>
        <v>673.96392816204741</v>
      </c>
      <c r="AG1607" s="237">
        <f t="shared" si="526"/>
        <v>4.1713432454171404E-2</v>
      </c>
      <c r="AH1607" s="254">
        <f t="shared" si="527"/>
        <v>42714</v>
      </c>
      <c r="AI1607" s="259">
        <f t="shared" si="517"/>
        <v>42.946337205225696</v>
      </c>
      <c r="AJ1607" s="259">
        <f t="shared" si="518"/>
        <v>1.6127516418501953E-3</v>
      </c>
      <c r="AK1607" s="253">
        <f t="shared" si="519"/>
        <v>0</v>
      </c>
      <c r="AL1607" s="256">
        <f t="shared" si="520"/>
        <v>3908.1166856755376</v>
      </c>
      <c r="AM1607" s="257">
        <f t="shared" si="521"/>
        <v>0.39351140061144763</v>
      </c>
      <c r="AN1607" s="258">
        <f t="shared" si="522"/>
        <v>0</v>
      </c>
      <c r="AO1607" s="236">
        <f t="shared" si="523"/>
        <v>3908.5101970761489</v>
      </c>
      <c r="AP1607" s="241">
        <f t="shared" si="524"/>
        <v>2.9214861135973009E-2</v>
      </c>
    </row>
    <row r="1608" spans="21:42">
      <c r="U1608" s="251">
        <v>1599</v>
      </c>
      <c r="V1608" s="252">
        <f t="shared" si="510"/>
        <v>0.49341803182907551</v>
      </c>
      <c r="W1608" s="252">
        <f t="shared" si="511"/>
        <v>3.4093831544666431E-5</v>
      </c>
      <c r="X1608" s="253">
        <f t="shared" si="512"/>
        <v>0</v>
      </c>
      <c r="Y1608" s="254">
        <f t="shared" si="525"/>
        <v>51808</v>
      </c>
      <c r="Z1608" s="255">
        <f t="shared" si="513"/>
        <v>7.4012704774361326</v>
      </c>
      <c r="AA1608" s="255">
        <f t="shared" si="514"/>
        <v>6.1368896780399573E-4</v>
      </c>
      <c r="AB1608" s="253">
        <f t="shared" si="515"/>
        <v>0</v>
      </c>
      <c r="AC1608" s="256">
        <f t="shared" si="507"/>
        <v>673.51561344668801</v>
      </c>
      <c r="AD1608" s="257">
        <f t="shared" si="508"/>
        <v>0.14974010814417496</v>
      </c>
      <c r="AE1608" s="258">
        <f t="shared" si="509"/>
        <v>0</v>
      </c>
      <c r="AF1608" s="236">
        <f t="shared" si="516"/>
        <v>673.66535355483222</v>
      </c>
      <c r="AG1608" s="237">
        <f t="shared" si="526"/>
        <v>4.1694952872119342E-2</v>
      </c>
      <c r="AH1608" s="254">
        <f t="shared" si="527"/>
        <v>42721</v>
      </c>
      <c r="AI1608" s="259">
        <f t="shared" si="517"/>
        <v>42.927368769129572</v>
      </c>
      <c r="AJ1608" s="259">
        <f t="shared" si="518"/>
        <v>1.6024100825993222E-3</v>
      </c>
      <c r="AK1608" s="253">
        <f t="shared" si="519"/>
        <v>0</v>
      </c>
      <c r="AL1608" s="256">
        <f t="shared" si="520"/>
        <v>3906.390557990791</v>
      </c>
      <c r="AM1608" s="257">
        <f t="shared" si="521"/>
        <v>0.3909880601542346</v>
      </c>
      <c r="AN1608" s="258">
        <f t="shared" si="522"/>
        <v>0</v>
      </c>
      <c r="AO1608" s="236">
        <f t="shared" si="523"/>
        <v>3906.7815460509451</v>
      </c>
      <c r="AP1608" s="241">
        <f t="shared" si="524"/>
        <v>2.9201940023552305E-2</v>
      </c>
    </row>
    <row r="1609" spans="21:42">
      <c r="U1609" s="251">
        <v>1600</v>
      </c>
      <c r="V1609" s="252">
        <f t="shared" si="510"/>
        <v>0.49320010012605953</v>
      </c>
      <c r="W1609" s="252">
        <f t="shared" si="511"/>
        <v>3.387520930311413E-5</v>
      </c>
      <c r="X1609" s="253">
        <f t="shared" si="512"/>
        <v>0</v>
      </c>
      <c r="Y1609" s="254">
        <f t="shared" si="525"/>
        <v>51815</v>
      </c>
      <c r="Z1609" s="255">
        <f t="shared" si="513"/>
        <v>7.3980015018908931</v>
      </c>
      <c r="AA1609" s="255">
        <f t="shared" si="514"/>
        <v>6.0975376745605432E-4</v>
      </c>
      <c r="AB1609" s="253">
        <f t="shared" si="515"/>
        <v>0</v>
      </c>
      <c r="AC1609" s="256">
        <f t="shared" si="507"/>
        <v>673.21813667207118</v>
      </c>
      <c r="AD1609" s="257">
        <f t="shared" si="508"/>
        <v>0.14877991925927725</v>
      </c>
      <c r="AE1609" s="258">
        <f t="shared" si="509"/>
        <v>0</v>
      </c>
      <c r="AF1609" s="236">
        <f t="shared" si="516"/>
        <v>673.36691659133044</v>
      </c>
      <c r="AG1609" s="237">
        <f t="shared" si="526"/>
        <v>4.1676481809205322E-2</v>
      </c>
      <c r="AH1609" s="254">
        <f t="shared" si="527"/>
        <v>42728</v>
      </c>
      <c r="AI1609" s="259">
        <f t="shared" si="517"/>
        <v>42.90840871096718</v>
      </c>
      <c r="AJ1609" s="259">
        <f t="shared" si="518"/>
        <v>1.5921348372463641E-3</v>
      </c>
      <c r="AK1609" s="253">
        <f t="shared" si="519"/>
        <v>0</v>
      </c>
      <c r="AL1609" s="256">
        <f t="shared" si="520"/>
        <v>3904.6651926980126</v>
      </c>
      <c r="AM1609" s="257">
        <f t="shared" si="521"/>
        <v>0.38848090028811277</v>
      </c>
      <c r="AN1609" s="258">
        <f t="shared" si="522"/>
        <v>0</v>
      </c>
      <c r="AO1609" s="236">
        <f t="shared" si="523"/>
        <v>3905.0536735983005</v>
      </c>
      <c r="AP1609" s="241">
        <f t="shared" si="524"/>
        <v>2.9189024730711968E-2</v>
      </c>
    </row>
  </sheetData>
  <mergeCells count="6">
    <mergeCell ref="AP6:AP8"/>
    <mergeCell ref="Y6:Y8"/>
    <mergeCell ref="AF6:AF8"/>
    <mergeCell ref="AG6:AG8"/>
    <mergeCell ref="AH6:AH8"/>
    <mergeCell ref="AO6:AO8"/>
  </mergeCells>
  <phoneticPr fontId="1"/>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sheetPr codeName="Sheet1"/>
  <dimension ref="B2:AJ52"/>
  <sheetViews>
    <sheetView topLeftCell="A3" zoomScale="75" zoomScaleNormal="75" workbookViewId="0">
      <selection activeCell="N64" sqref="N64"/>
    </sheetView>
  </sheetViews>
  <sheetFormatPr defaultRowHeight="12" customHeight="1"/>
  <cols>
    <col min="1" max="20" width="5.42578125" customWidth="1"/>
    <col min="21" max="37" width="6" customWidth="1"/>
    <col min="38" max="64" width="5.42578125" customWidth="1"/>
  </cols>
  <sheetData>
    <row r="2" spans="2:36" ht="12" customHeight="1">
      <c r="B2" s="1" t="s">
        <v>6</v>
      </c>
      <c r="C2" s="1"/>
    </row>
    <row r="4" spans="2:36" ht="12" customHeight="1">
      <c r="U4" s="1" t="s">
        <v>6</v>
      </c>
      <c r="V4" s="1"/>
    </row>
    <row r="5" spans="2:36" ht="12" customHeight="1">
      <c r="U5" t="s">
        <v>115</v>
      </c>
    </row>
    <row r="7" spans="2:36" ht="12" customHeight="1">
      <c r="U7" t="s">
        <v>7</v>
      </c>
    </row>
    <row r="8" spans="2:36" ht="12" customHeight="1">
      <c r="U8" s="169" t="s">
        <v>8</v>
      </c>
      <c r="V8" s="169" t="s">
        <v>8</v>
      </c>
      <c r="W8" s="170" t="s">
        <v>19</v>
      </c>
      <c r="X8" s="285" t="s">
        <v>32</v>
      </c>
      <c r="Y8" s="170" t="s">
        <v>33</v>
      </c>
      <c r="Z8" s="170" t="s">
        <v>34</v>
      </c>
      <c r="AA8" s="166" t="s">
        <v>35</v>
      </c>
      <c r="AB8" s="165"/>
      <c r="AC8" s="161" t="s">
        <v>38</v>
      </c>
    </row>
    <row r="9" spans="2:36" ht="12" customHeight="1">
      <c r="U9" s="167"/>
      <c r="V9" s="167"/>
      <c r="W9" s="168"/>
      <c r="X9" s="286"/>
      <c r="Y9" s="168"/>
      <c r="Z9" s="168"/>
      <c r="AA9" s="161" t="s">
        <v>36</v>
      </c>
      <c r="AB9" s="161" t="s">
        <v>37</v>
      </c>
      <c r="AC9" s="161"/>
    </row>
    <row r="10" spans="2:36" ht="12" customHeight="1">
      <c r="U10" s="162" t="s">
        <v>28</v>
      </c>
      <c r="V10" s="162" t="s">
        <v>11</v>
      </c>
      <c r="W10" s="162" t="s">
        <v>20</v>
      </c>
      <c r="X10" s="171">
        <f>5/365.25</f>
        <v>1.3689253935660506E-2</v>
      </c>
      <c r="Y10" s="162">
        <v>-108</v>
      </c>
      <c r="Z10" s="162">
        <v>-112</v>
      </c>
      <c r="AA10" s="162">
        <v>6500</v>
      </c>
      <c r="AB10" s="162">
        <v>11000</v>
      </c>
      <c r="AC10" s="163">
        <f>AB10/AA10</f>
        <v>1.6923076923076923</v>
      </c>
    </row>
    <row r="11" spans="2:36" ht="12" customHeight="1">
      <c r="U11" s="162" t="s">
        <v>9</v>
      </c>
      <c r="V11" s="162" t="s">
        <v>12</v>
      </c>
      <c r="W11" s="162" t="s">
        <v>21</v>
      </c>
      <c r="X11" s="171">
        <f>8/365.25</f>
        <v>2.190280629705681E-2</v>
      </c>
      <c r="Y11" s="162">
        <v>184</v>
      </c>
      <c r="Z11" s="162">
        <v>114</v>
      </c>
      <c r="AA11" s="162">
        <v>1760</v>
      </c>
      <c r="AB11" s="162">
        <v>160</v>
      </c>
      <c r="AC11" s="163">
        <f t="shared" ref="AC11:AC17" si="0">AB11/AA11</f>
        <v>9.0909090909090912E-2</v>
      </c>
    </row>
    <row r="12" spans="2:36" ht="12" customHeight="1">
      <c r="U12" s="162" t="s">
        <v>29</v>
      </c>
      <c r="V12" s="162" t="s">
        <v>13</v>
      </c>
      <c r="W12" s="162" t="s">
        <v>22</v>
      </c>
      <c r="X12" s="162">
        <v>2</v>
      </c>
      <c r="Y12" s="162">
        <v>678</v>
      </c>
      <c r="Z12" s="162">
        <v>28</v>
      </c>
      <c r="AA12" s="162">
        <v>47</v>
      </c>
      <c r="AB12" s="162">
        <v>18</v>
      </c>
      <c r="AC12" s="163">
        <f t="shared" si="0"/>
        <v>0.38297872340425532</v>
      </c>
    </row>
    <row r="13" spans="2:36" ht="12" customHeight="1">
      <c r="U13" s="162" t="s">
        <v>29</v>
      </c>
      <c r="V13" s="162" t="s">
        <v>14</v>
      </c>
      <c r="W13" s="162" t="s">
        <v>23</v>
      </c>
      <c r="X13" s="162">
        <v>30</v>
      </c>
      <c r="Y13" s="162">
        <v>678</v>
      </c>
      <c r="Z13" s="162">
        <v>28</v>
      </c>
      <c r="AA13" s="162">
        <v>85</v>
      </c>
      <c r="AB13" s="162">
        <v>15</v>
      </c>
      <c r="AC13" s="163">
        <f t="shared" si="0"/>
        <v>0.17647058823529413</v>
      </c>
    </row>
    <row r="14" spans="2:36" ht="12" customHeight="1">
      <c r="U14" s="162" t="s">
        <v>30</v>
      </c>
      <c r="V14" s="162" t="s">
        <v>18</v>
      </c>
      <c r="W14" s="162" t="s">
        <v>24</v>
      </c>
      <c r="X14" s="162">
        <v>29</v>
      </c>
      <c r="Y14" s="162">
        <v>1380</v>
      </c>
      <c r="Z14" s="162">
        <v>769</v>
      </c>
      <c r="AA14" s="162">
        <v>10</v>
      </c>
      <c r="AB14" s="162">
        <v>0.14000000000000001</v>
      </c>
      <c r="AC14" s="162">
        <f t="shared" si="0"/>
        <v>1.4000000000000002E-2</v>
      </c>
    </row>
    <row r="15" spans="2:36" ht="12" customHeight="1">
      <c r="U15" s="162" t="s">
        <v>31</v>
      </c>
      <c r="V15" s="162" t="s">
        <v>15</v>
      </c>
      <c r="W15" s="162" t="s">
        <v>25</v>
      </c>
      <c r="X15" s="162">
        <v>88</v>
      </c>
      <c r="Y15" s="162">
        <v>3235</v>
      </c>
      <c r="Z15" s="162">
        <v>640</v>
      </c>
      <c r="AA15" s="162">
        <f>1.5*10^-2</f>
        <v>1.4999999999999999E-2</v>
      </c>
      <c r="AB15" s="164">
        <f>1.9*10^-5</f>
        <v>1.9000000000000001E-5</v>
      </c>
      <c r="AC15" s="164">
        <f t="shared" si="0"/>
        <v>1.2666666666666668E-3</v>
      </c>
      <c r="AJ15" s="163"/>
    </row>
    <row r="16" spans="2:36" ht="12" customHeight="1">
      <c r="U16" s="162" t="s">
        <v>10</v>
      </c>
      <c r="V16" s="162" t="s">
        <v>16</v>
      </c>
      <c r="W16" s="162" t="s">
        <v>26</v>
      </c>
      <c r="X16" s="162">
        <v>24100</v>
      </c>
      <c r="Y16" s="162">
        <v>3236</v>
      </c>
      <c r="Z16" s="162">
        <v>640</v>
      </c>
      <c r="AA16" s="162">
        <f>1.3*10^-2</f>
        <v>1.3000000000000001E-2</v>
      </c>
      <c r="AB16" s="164">
        <f>3.2*10^-6</f>
        <v>3.1999999999999999E-6</v>
      </c>
      <c r="AC16" s="164">
        <f t="shared" si="0"/>
        <v>2.4615384615384614E-4</v>
      </c>
      <c r="AJ16" s="163"/>
    </row>
    <row r="17" spans="21:29" ht="12" customHeight="1">
      <c r="U17" s="162" t="s">
        <v>10</v>
      </c>
      <c r="V17" s="162" t="s">
        <v>17</v>
      </c>
      <c r="W17" s="162" t="s">
        <v>27</v>
      </c>
      <c r="X17" s="162">
        <v>6540</v>
      </c>
      <c r="Y17" s="162">
        <v>3237</v>
      </c>
      <c r="Z17" s="162">
        <v>640</v>
      </c>
      <c r="AA17" s="162">
        <f>1.8*10^-2</f>
        <v>1.8000000000000002E-2</v>
      </c>
      <c r="AB17" s="164">
        <f>3.2*10^-6</f>
        <v>3.1999999999999999E-6</v>
      </c>
      <c r="AC17" s="164">
        <f t="shared" si="0"/>
        <v>1.7777777777777776E-4</v>
      </c>
    </row>
    <row r="18" spans="21:29" ht="12" customHeight="1">
      <c r="V18" s="2" t="s">
        <v>46</v>
      </c>
    </row>
    <row r="19" spans="21:29" ht="12" customHeight="1">
      <c r="V19" s="3" t="s">
        <v>47</v>
      </c>
    </row>
    <row r="21" spans="21:29" ht="12" customHeight="1">
      <c r="U21" t="s">
        <v>39</v>
      </c>
    </row>
    <row r="22" spans="21:29" ht="12" customHeight="1">
      <c r="U22" s="161"/>
      <c r="V22" s="161"/>
      <c r="W22" s="161" t="s">
        <v>36</v>
      </c>
      <c r="X22" s="161" t="s">
        <v>37</v>
      </c>
    </row>
    <row r="23" spans="21:29" ht="12" customHeight="1">
      <c r="U23" s="162" t="s">
        <v>28</v>
      </c>
      <c r="V23" s="162" t="s">
        <v>11</v>
      </c>
      <c r="W23" s="161" t="s">
        <v>40</v>
      </c>
      <c r="X23" s="161" t="s">
        <v>43</v>
      </c>
    </row>
    <row r="24" spans="21:29" ht="12" customHeight="1">
      <c r="U24" s="162" t="s">
        <v>9</v>
      </c>
      <c r="V24" s="162" t="s">
        <v>12</v>
      </c>
      <c r="W24" s="161" t="s">
        <v>41</v>
      </c>
      <c r="X24" s="161" t="s">
        <v>44</v>
      </c>
    </row>
    <row r="25" spans="21:29" ht="12" customHeight="1">
      <c r="U25" s="162" t="s">
        <v>29</v>
      </c>
      <c r="V25" s="162" t="s">
        <v>14</v>
      </c>
      <c r="W25" s="161" t="s">
        <v>42</v>
      </c>
      <c r="X25" s="161" t="s">
        <v>45</v>
      </c>
    </row>
    <row r="27" spans="21:29" ht="12" customHeight="1">
      <c r="U27" s="287" t="s">
        <v>0</v>
      </c>
      <c r="V27" s="287"/>
      <c r="W27" s="287"/>
      <c r="X27" s="287"/>
      <c r="Y27" s="287"/>
      <c r="Z27" s="287"/>
      <c r="AA27" s="287"/>
      <c r="AB27" s="287"/>
      <c r="AC27" s="287"/>
    </row>
    <row r="28" spans="21:29" ht="12" customHeight="1">
      <c r="U28" s="287"/>
      <c r="V28" s="287"/>
      <c r="W28" s="287"/>
      <c r="X28" s="287"/>
      <c r="Y28" s="287"/>
      <c r="Z28" s="287"/>
      <c r="AA28" s="287"/>
      <c r="AB28" s="287"/>
      <c r="AC28" s="287"/>
    </row>
    <row r="29" spans="21:29" ht="12" customHeight="1">
      <c r="U29" s="287"/>
      <c r="V29" s="287"/>
      <c r="W29" s="287"/>
      <c r="X29" s="287"/>
      <c r="Y29" s="287"/>
      <c r="Z29" s="287"/>
      <c r="AA29" s="287"/>
      <c r="AB29" s="287"/>
      <c r="AC29" s="287"/>
    </row>
    <row r="30" spans="21:29" ht="12" customHeight="1">
      <c r="U30" s="287" t="s">
        <v>1</v>
      </c>
      <c r="V30" s="287"/>
      <c r="W30" s="287"/>
      <c r="X30" s="287"/>
      <c r="Y30" s="287"/>
      <c r="Z30" s="287"/>
      <c r="AA30" s="287"/>
      <c r="AB30" s="287"/>
      <c r="AC30" s="287"/>
    </row>
    <row r="31" spans="21:29" ht="12" customHeight="1">
      <c r="U31" s="287"/>
      <c r="V31" s="287"/>
      <c r="W31" s="287"/>
      <c r="X31" s="287"/>
      <c r="Y31" s="287"/>
      <c r="Z31" s="287"/>
      <c r="AA31" s="287"/>
      <c r="AB31" s="287"/>
      <c r="AC31" s="287"/>
    </row>
    <row r="32" spans="21:29" ht="12" customHeight="1">
      <c r="U32" s="287"/>
      <c r="V32" s="287"/>
      <c r="W32" s="287"/>
      <c r="X32" s="287"/>
      <c r="Y32" s="287"/>
      <c r="Z32" s="287"/>
      <c r="AA32" s="287"/>
      <c r="AB32" s="287"/>
      <c r="AC32" s="287"/>
    </row>
    <row r="33" spans="21:29" ht="12" customHeight="1">
      <c r="U33" s="287" t="s">
        <v>2</v>
      </c>
      <c r="V33" s="287"/>
      <c r="W33" s="287"/>
      <c r="X33" s="287"/>
      <c r="Y33" s="287"/>
      <c r="Z33" s="287"/>
      <c r="AA33" s="287"/>
      <c r="AB33" s="287"/>
      <c r="AC33" s="287"/>
    </row>
    <row r="34" spans="21:29" ht="12" customHeight="1">
      <c r="U34" s="287"/>
      <c r="V34" s="287"/>
      <c r="W34" s="287"/>
      <c r="X34" s="287"/>
      <c r="Y34" s="287"/>
      <c r="Z34" s="287"/>
      <c r="AA34" s="287"/>
      <c r="AB34" s="287"/>
      <c r="AC34" s="287"/>
    </row>
    <row r="35" spans="21:29" ht="12" customHeight="1">
      <c r="U35" s="287"/>
      <c r="V35" s="287"/>
      <c r="W35" s="287"/>
      <c r="X35" s="287"/>
      <c r="Y35" s="287"/>
      <c r="Z35" s="287"/>
      <c r="AA35" s="287"/>
      <c r="AB35" s="287"/>
      <c r="AC35" s="287"/>
    </row>
    <row r="36" spans="21:29" ht="12" customHeight="1">
      <c r="U36" s="288"/>
      <c r="V36" s="288"/>
      <c r="W36" s="288"/>
      <c r="X36" s="288"/>
      <c r="Y36" s="288"/>
      <c r="Z36" s="288"/>
      <c r="AA36" s="288"/>
      <c r="AB36" s="288"/>
      <c r="AC36" s="288"/>
    </row>
    <row r="37" spans="21:29" ht="12" customHeight="1">
      <c r="U37" s="288"/>
      <c r="V37" s="288"/>
      <c r="W37" s="288"/>
      <c r="X37" s="288"/>
      <c r="Y37" s="288"/>
      <c r="Z37" s="288"/>
      <c r="AA37" s="288"/>
      <c r="AB37" s="288"/>
      <c r="AC37" s="288"/>
    </row>
    <row r="38" spans="21:29" ht="12" customHeight="1">
      <c r="U38" s="288"/>
      <c r="V38" s="288"/>
      <c r="W38" s="288"/>
      <c r="X38" s="288"/>
      <c r="Y38" s="288"/>
      <c r="Z38" s="288"/>
      <c r="AA38" s="288"/>
      <c r="AB38" s="288"/>
      <c r="AC38" s="288"/>
    </row>
    <row r="39" spans="21:29" ht="12" customHeight="1">
      <c r="U39" s="287" t="s">
        <v>3</v>
      </c>
      <c r="V39" s="287"/>
      <c r="W39" s="287"/>
      <c r="X39" s="287"/>
      <c r="Y39" s="287"/>
      <c r="Z39" s="287"/>
      <c r="AA39" s="287"/>
      <c r="AB39" s="287"/>
      <c r="AC39" s="287"/>
    </row>
    <row r="40" spans="21:29" ht="12" customHeight="1">
      <c r="U40" s="287"/>
      <c r="V40" s="287"/>
      <c r="W40" s="287"/>
      <c r="X40" s="287"/>
      <c r="Y40" s="287"/>
      <c r="Z40" s="287"/>
      <c r="AA40" s="287"/>
      <c r="AB40" s="287"/>
      <c r="AC40" s="287"/>
    </row>
    <row r="41" spans="21:29" ht="12" customHeight="1">
      <c r="U41" s="287"/>
      <c r="V41" s="287"/>
      <c r="W41" s="287"/>
      <c r="X41" s="287"/>
      <c r="Y41" s="287"/>
      <c r="Z41" s="287"/>
      <c r="AA41" s="287"/>
      <c r="AB41" s="287"/>
      <c r="AC41" s="287"/>
    </row>
    <row r="42" spans="21:29" ht="12" customHeight="1">
      <c r="U42" s="288"/>
      <c r="V42" s="288"/>
      <c r="W42" s="288"/>
      <c r="X42" s="288"/>
      <c r="Y42" s="288"/>
      <c r="Z42" s="288"/>
      <c r="AA42" s="288"/>
      <c r="AB42" s="288"/>
      <c r="AC42" s="288"/>
    </row>
    <row r="43" spans="21:29" ht="12" customHeight="1">
      <c r="U43" s="288"/>
      <c r="V43" s="288"/>
      <c r="W43" s="288"/>
      <c r="X43" s="288"/>
      <c r="Y43" s="288"/>
      <c r="Z43" s="288"/>
      <c r="AA43" s="288"/>
      <c r="AB43" s="288"/>
      <c r="AC43" s="288"/>
    </row>
    <row r="44" spans="21:29" ht="12" customHeight="1">
      <c r="U44" s="288"/>
      <c r="V44" s="288"/>
      <c r="W44" s="288"/>
      <c r="X44" s="288"/>
      <c r="Y44" s="288"/>
      <c r="Z44" s="288"/>
      <c r="AA44" s="288"/>
      <c r="AB44" s="288"/>
      <c r="AC44" s="288"/>
    </row>
    <row r="45" spans="21:29" ht="12" customHeight="1">
      <c r="U45" s="287" t="s">
        <v>4</v>
      </c>
      <c r="V45" s="287"/>
      <c r="W45" s="287"/>
      <c r="X45" s="287"/>
      <c r="Y45" s="287"/>
      <c r="Z45" s="287"/>
      <c r="AA45" s="287"/>
      <c r="AB45" s="287"/>
      <c r="AC45" s="287"/>
    </row>
    <row r="46" spans="21:29" ht="12" customHeight="1">
      <c r="U46" s="287"/>
      <c r="V46" s="287"/>
      <c r="W46" s="287"/>
      <c r="X46" s="287"/>
      <c r="Y46" s="287"/>
      <c r="Z46" s="287"/>
      <c r="AA46" s="287"/>
      <c r="AB46" s="287"/>
      <c r="AC46" s="287"/>
    </row>
    <row r="47" spans="21:29" ht="12" customHeight="1">
      <c r="U47" s="287"/>
      <c r="V47" s="287"/>
      <c r="W47" s="287"/>
      <c r="X47" s="287"/>
      <c r="Y47" s="287"/>
      <c r="Z47" s="287"/>
      <c r="AA47" s="287"/>
      <c r="AB47" s="287"/>
      <c r="AC47" s="287"/>
    </row>
    <row r="48" spans="21:29" ht="12" customHeight="1">
      <c r="U48" s="288"/>
      <c r="V48" s="288"/>
      <c r="W48" s="288"/>
      <c r="X48" s="288"/>
      <c r="Y48" s="288"/>
      <c r="Z48" s="288"/>
      <c r="AA48" s="288"/>
      <c r="AB48" s="288"/>
      <c r="AC48" s="288"/>
    </row>
    <row r="49" spans="21:29" ht="12" customHeight="1">
      <c r="U49" s="288"/>
      <c r="V49" s="288"/>
      <c r="W49" s="288"/>
      <c r="X49" s="288"/>
      <c r="Y49" s="288"/>
      <c r="Z49" s="288"/>
      <c r="AA49" s="288"/>
      <c r="AB49" s="288"/>
      <c r="AC49" s="288"/>
    </row>
    <row r="50" spans="21:29" ht="12" customHeight="1">
      <c r="U50" s="288"/>
      <c r="V50" s="288"/>
      <c r="W50" s="288"/>
      <c r="X50" s="288"/>
      <c r="Y50" s="288"/>
      <c r="Z50" s="288"/>
      <c r="AA50" s="288"/>
      <c r="AB50" s="288"/>
      <c r="AC50" s="288"/>
    </row>
    <row r="52" spans="21:29" ht="12" customHeight="1">
      <c r="U52" t="s">
        <v>5</v>
      </c>
    </row>
  </sheetData>
  <mergeCells count="6">
    <mergeCell ref="X8:X9"/>
    <mergeCell ref="U39:AC44"/>
    <mergeCell ref="U45:AC50"/>
    <mergeCell ref="U27:AC29"/>
    <mergeCell ref="U30:AC32"/>
    <mergeCell ref="U33:AC38"/>
  </mergeCells>
  <phoneticPr fontId="1"/>
  <hyperlinks>
    <hyperlink ref="B2:C2" r:id="rId1" display="https://www.env.go.jp/chemi/rhm/h29kisoshiryo/h29kiso-02-02-05.html"/>
    <hyperlink ref="U4:V4" r:id="rId2" display="https://www.env.go.jp/chemi/rhm/h29kisoshiryo/h29kiso-02-02-05.html"/>
  </hyperlinks>
  <pageMargins left="0.7" right="0.7" top="0.75" bottom="0.75" header="0.3" footer="0.3"/>
  <pageSetup paperSize="9" orientation="portrait" horizontalDpi="0" verticalDpi="0" r:id="rId3"/>
  <drawing r:id="rId4"/>
</worksheet>
</file>

<file path=xl/worksheets/sheet4.xml><?xml version="1.0" encoding="utf-8"?>
<worksheet xmlns="http://schemas.openxmlformats.org/spreadsheetml/2006/main" xmlns:r="http://schemas.openxmlformats.org/officeDocument/2006/relationships">
  <sheetPr codeName="Sheet8"/>
  <dimension ref="A1:AS1794"/>
  <sheetViews>
    <sheetView zoomScale="75" workbookViewId="0">
      <selection activeCell="V47" sqref="V47"/>
    </sheetView>
  </sheetViews>
  <sheetFormatPr defaultColWidth="5.140625" defaultRowHeight="12" customHeight="1"/>
  <cols>
    <col min="1" max="23" width="6.42578125" style="141" customWidth="1"/>
    <col min="24" max="24" width="6.42578125" style="142" customWidth="1"/>
    <col min="25" max="26" width="3.7109375" style="141" customWidth="1"/>
    <col min="27" max="27" width="6.28515625" style="147" customWidth="1"/>
    <col min="28" max="29" width="5.140625" style="141"/>
    <col min="30" max="30" width="5.7109375" style="141" bestFit="1" customWidth="1"/>
    <col min="31" max="31" width="6.28515625" style="141" bestFit="1" customWidth="1"/>
    <col min="32" max="32" width="5.140625" style="141"/>
    <col min="33" max="33" width="5.42578125" style="141" bestFit="1" customWidth="1"/>
    <col min="34" max="35" width="6.28515625" style="141" bestFit="1" customWidth="1"/>
    <col min="36" max="256" width="5.140625" style="141"/>
    <col min="257" max="282" width="6.42578125" style="141" customWidth="1"/>
    <col min="283" max="283" width="6.28515625" style="141" customWidth="1"/>
    <col min="284" max="285" width="5.140625" style="141"/>
    <col min="286" max="286" width="5.7109375" style="141" bestFit="1" customWidth="1"/>
    <col min="287" max="287" width="6.28515625" style="141" bestFit="1" customWidth="1"/>
    <col min="288" max="288" width="5.140625" style="141"/>
    <col min="289" max="289" width="5.42578125" style="141" bestFit="1" customWidth="1"/>
    <col min="290" max="291" width="6.28515625" style="141" bestFit="1" customWidth="1"/>
    <col min="292" max="512" width="5.140625" style="141"/>
    <col min="513" max="538" width="6.42578125" style="141" customWidth="1"/>
    <col min="539" max="539" width="6.28515625" style="141" customWidth="1"/>
    <col min="540" max="541" width="5.140625" style="141"/>
    <col min="542" max="542" width="5.7109375" style="141" bestFit="1" customWidth="1"/>
    <col min="543" max="543" width="6.28515625" style="141" bestFit="1" customWidth="1"/>
    <col min="544" max="544" width="5.140625" style="141"/>
    <col min="545" max="545" width="5.42578125" style="141" bestFit="1" customWidth="1"/>
    <col min="546" max="547" width="6.28515625" style="141" bestFit="1" customWidth="1"/>
    <col min="548" max="768" width="5.140625" style="141"/>
    <col min="769" max="794" width="6.42578125" style="141" customWidth="1"/>
    <col min="795" max="795" width="6.28515625" style="141" customWidth="1"/>
    <col min="796" max="797" width="5.140625" style="141"/>
    <col min="798" max="798" width="5.7109375" style="141" bestFit="1" customWidth="1"/>
    <col min="799" max="799" width="6.28515625" style="141" bestFit="1" customWidth="1"/>
    <col min="800" max="800" width="5.140625" style="141"/>
    <col min="801" max="801" width="5.42578125" style="141" bestFit="1" customWidth="1"/>
    <col min="802" max="803" width="6.28515625" style="141" bestFit="1" customWidth="1"/>
    <col min="804" max="1024" width="5.140625" style="141"/>
    <col min="1025" max="1050" width="6.42578125" style="141" customWidth="1"/>
    <col min="1051" max="1051" width="6.28515625" style="141" customWidth="1"/>
    <col min="1052" max="1053" width="5.140625" style="141"/>
    <col min="1054" max="1054" width="5.7109375" style="141" bestFit="1" customWidth="1"/>
    <col min="1055" max="1055" width="6.28515625" style="141" bestFit="1" customWidth="1"/>
    <col min="1056" max="1056" width="5.140625" style="141"/>
    <col min="1057" max="1057" width="5.42578125" style="141" bestFit="1" customWidth="1"/>
    <col min="1058" max="1059" width="6.28515625" style="141" bestFit="1" customWidth="1"/>
    <col min="1060" max="1280" width="5.140625" style="141"/>
    <col min="1281" max="1306" width="6.42578125" style="141" customWidth="1"/>
    <col min="1307" max="1307" width="6.28515625" style="141" customWidth="1"/>
    <col min="1308" max="1309" width="5.140625" style="141"/>
    <col min="1310" max="1310" width="5.7109375" style="141" bestFit="1" customWidth="1"/>
    <col min="1311" max="1311" width="6.28515625" style="141" bestFit="1" customWidth="1"/>
    <col min="1312" max="1312" width="5.140625" style="141"/>
    <col min="1313" max="1313" width="5.42578125" style="141" bestFit="1" customWidth="1"/>
    <col min="1314" max="1315" width="6.28515625" style="141" bestFit="1" customWidth="1"/>
    <col min="1316" max="1536" width="5.140625" style="141"/>
    <col min="1537" max="1562" width="6.42578125" style="141" customWidth="1"/>
    <col min="1563" max="1563" width="6.28515625" style="141" customWidth="1"/>
    <col min="1564" max="1565" width="5.140625" style="141"/>
    <col min="1566" max="1566" width="5.7109375" style="141" bestFit="1" customWidth="1"/>
    <col min="1567" max="1567" width="6.28515625" style="141" bestFit="1" customWidth="1"/>
    <col min="1568" max="1568" width="5.140625" style="141"/>
    <col min="1569" max="1569" width="5.42578125" style="141" bestFit="1" customWidth="1"/>
    <col min="1570" max="1571" width="6.28515625" style="141" bestFit="1" customWidth="1"/>
    <col min="1572" max="1792" width="5.140625" style="141"/>
    <col min="1793" max="1818" width="6.42578125" style="141" customWidth="1"/>
    <col min="1819" max="1819" width="6.28515625" style="141" customWidth="1"/>
    <col min="1820" max="1821" width="5.140625" style="141"/>
    <col min="1822" max="1822" width="5.7109375" style="141" bestFit="1" customWidth="1"/>
    <col min="1823" max="1823" width="6.28515625" style="141" bestFit="1" customWidth="1"/>
    <col min="1824" max="1824" width="5.140625" style="141"/>
    <col min="1825" max="1825" width="5.42578125" style="141" bestFit="1" customWidth="1"/>
    <col min="1826" max="1827" width="6.28515625" style="141" bestFit="1" customWidth="1"/>
    <col min="1828" max="2048" width="5.140625" style="141"/>
    <col min="2049" max="2074" width="6.42578125" style="141" customWidth="1"/>
    <col min="2075" max="2075" width="6.28515625" style="141" customWidth="1"/>
    <col min="2076" max="2077" width="5.140625" style="141"/>
    <col min="2078" max="2078" width="5.7109375" style="141" bestFit="1" customWidth="1"/>
    <col min="2079" max="2079" width="6.28515625" style="141" bestFit="1" customWidth="1"/>
    <col min="2080" max="2080" width="5.140625" style="141"/>
    <col min="2081" max="2081" width="5.42578125" style="141" bestFit="1" customWidth="1"/>
    <col min="2082" max="2083" width="6.28515625" style="141" bestFit="1" customWidth="1"/>
    <col min="2084" max="2304" width="5.140625" style="141"/>
    <col min="2305" max="2330" width="6.42578125" style="141" customWidth="1"/>
    <col min="2331" max="2331" width="6.28515625" style="141" customWidth="1"/>
    <col min="2332" max="2333" width="5.140625" style="141"/>
    <col min="2334" max="2334" width="5.7109375" style="141" bestFit="1" customWidth="1"/>
    <col min="2335" max="2335" width="6.28515625" style="141" bestFit="1" customWidth="1"/>
    <col min="2336" max="2336" width="5.140625" style="141"/>
    <col min="2337" max="2337" width="5.42578125" style="141" bestFit="1" customWidth="1"/>
    <col min="2338" max="2339" width="6.28515625" style="141" bestFit="1" customWidth="1"/>
    <col min="2340" max="2560" width="5.140625" style="141"/>
    <col min="2561" max="2586" width="6.42578125" style="141" customWidth="1"/>
    <col min="2587" max="2587" width="6.28515625" style="141" customWidth="1"/>
    <col min="2588" max="2589" width="5.140625" style="141"/>
    <col min="2590" max="2590" width="5.7109375" style="141" bestFit="1" customWidth="1"/>
    <col min="2591" max="2591" width="6.28515625" style="141" bestFit="1" customWidth="1"/>
    <col min="2592" max="2592" width="5.140625" style="141"/>
    <col min="2593" max="2593" width="5.42578125" style="141" bestFit="1" customWidth="1"/>
    <col min="2594" max="2595" width="6.28515625" style="141" bestFit="1" customWidth="1"/>
    <col min="2596" max="2816" width="5.140625" style="141"/>
    <col min="2817" max="2842" width="6.42578125" style="141" customWidth="1"/>
    <col min="2843" max="2843" width="6.28515625" style="141" customWidth="1"/>
    <col min="2844" max="2845" width="5.140625" style="141"/>
    <col min="2846" max="2846" width="5.7109375" style="141" bestFit="1" customWidth="1"/>
    <col min="2847" max="2847" width="6.28515625" style="141" bestFit="1" customWidth="1"/>
    <col min="2848" max="2848" width="5.140625" style="141"/>
    <col min="2849" max="2849" width="5.42578125" style="141" bestFit="1" customWidth="1"/>
    <col min="2850" max="2851" width="6.28515625" style="141" bestFit="1" customWidth="1"/>
    <col min="2852" max="3072" width="5.140625" style="141"/>
    <col min="3073" max="3098" width="6.42578125" style="141" customWidth="1"/>
    <col min="3099" max="3099" width="6.28515625" style="141" customWidth="1"/>
    <col min="3100" max="3101" width="5.140625" style="141"/>
    <col min="3102" max="3102" width="5.7109375" style="141" bestFit="1" customWidth="1"/>
    <col min="3103" max="3103" width="6.28515625" style="141" bestFit="1" customWidth="1"/>
    <col min="3104" max="3104" width="5.140625" style="141"/>
    <col min="3105" max="3105" width="5.42578125" style="141" bestFit="1" customWidth="1"/>
    <col min="3106" max="3107" width="6.28515625" style="141" bestFit="1" customWidth="1"/>
    <col min="3108" max="3328" width="5.140625" style="141"/>
    <col min="3329" max="3354" width="6.42578125" style="141" customWidth="1"/>
    <col min="3355" max="3355" width="6.28515625" style="141" customWidth="1"/>
    <col min="3356" max="3357" width="5.140625" style="141"/>
    <col min="3358" max="3358" width="5.7109375" style="141" bestFit="1" customWidth="1"/>
    <col min="3359" max="3359" width="6.28515625" style="141" bestFit="1" customWidth="1"/>
    <col min="3360" max="3360" width="5.140625" style="141"/>
    <col min="3361" max="3361" width="5.42578125" style="141" bestFit="1" customWidth="1"/>
    <col min="3362" max="3363" width="6.28515625" style="141" bestFit="1" customWidth="1"/>
    <col min="3364" max="3584" width="5.140625" style="141"/>
    <col min="3585" max="3610" width="6.42578125" style="141" customWidth="1"/>
    <col min="3611" max="3611" width="6.28515625" style="141" customWidth="1"/>
    <col min="3612" max="3613" width="5.140625" style="141"/>
    <col min="3614" max="3614" width="5.7109375" style="141" bestFit="1" customWidth="1"/>
    <col min="3615" max="3615" width="6.28515625" style="141" bestFit="1" customWidth="1"/>
    <col min="3616" max="3616" width="5.140625" style="141"/>
    <col min="3617" max="3617" width="5.42578125" style="141" bestFit="1" customWidth="1"/>
    <col min="3618" max="3619" width="6.28515625" style="141" bestFit="1" customWidth="1"/>
    <col min="3620" max="3840" width="5.140625" style="141"/>
    <col min="3841" max="3866" width="6.42578125" style="141" customWidth="1"/>
    <col min="3867" max="3867" width="6.28515625" style="141" customWidth="1"/>
    <col min="3868" max="3869" width="5.140625" style="141"/>
    <col min="3870" max="3870" width="5.7109375" style="141" bestFit="1" customWidth="1"/>
    <col min="3871" max="3871" width="6.28515625" style="141" bestFit="1" customWidth="1"/>
    <col min="3872" max="3872" width="5.140625" style="141"/>
    <col min="3873" max="3873" width="5.42578125" style="141" bestFit="1" customWidth="1"/>
    <col min="3874" max="3875" width="6.28515625" style="141" bestFit="1" customWidth="1"/>
    <col min="3876" max="4096" width="5.140625" style="141"/>
    <col min="4097" max="4122" width="6.42578125" style="141" customWidth="1"/>
    <col min="4123" max="4123" width="6.28515625" style="141" customWidth="1"/>
    <col min="4124" max="4125" width="5.140625" style="141"/>
    <col min="4126" max="4126" width="5.7109375" style="141" bestFit="1" customWidth="1"/>
    <col min="4127" max="4127" width="6.28515625" style="141" bestFit="1" customWidth="1"/>
    <col min="4128" max="4128" width="5.140625" style="141"/>
    <col min="4129" max="4129" width="5.42578125" style="141" bestFit="1" customWidth="1"/>
    <col min="4130" max="4131" width="6.28515625" style="141" bestFit="1" customWidth="1"/>
    <col min="4132" max="4352" width="5.140625" style="141"/>
    <col min="4353" max="4378" width="6.42578125" style="141" customWidth="1"/>
    <col min="4379" max="4379" width="6.28515625" style="141" customWidth="1"/>
    <col min="4380" max="4381" width="5.140625" style="141"/>
    <col min="4382" max="4382" width="5.7109375" style="141" bestFit="1" customWidth="1"/>
    <col min="4383" max="4383" width="6.28515625" style="141" bestFit="1" customWidth="1"/>
    <col min="4384" max="4384" width="5.140625" style="141"/>
    <col min="4385" max="4385" width="5.42578125" style="141" bestFit="1" customWidth="1"/>
    <col min="4386" max="4387" width="6.28515625" style="141" bestFit="1" customWidth="1"/>
    <col min="4388" max="4608" width="5.140625" style="141"/>
    <col min="4609" max="4634" width="6.42578125" style="141" customWidth="1"/>
    <col min="4635" max="4635" width="6.28515625" style="141" customWidth="1"/>
    <col min="4636" max="4637" width="5.140625" style="141"/>
    <col min="4638" max="4638" width="5.7109375" style="141" bestFit="1" customWidth="1"/>
    <col min="4639" max="4639" width="6.28515625" style="141" bestFit="1" customWidth="1"/>
    <col min="4640" max="4640" width="5.140625" style="141"/>
    <col min="4641" max="4641" width="5.42578125" style="141" bestFit="1" customWidth="1"/>
    <col min="4642" max="4643" width="6.28515625" style="141" bestFit="1" customWidth="1"/>
    <col min="4644" max="4864" width="5.140625" style="141"/>
    <col min="4865" max="4890" width="6.42578125" style="141" customWidth="1"/>
    <col min="4891" max="4891" width="6.28515625" style="141" customWidth="1"/>
    <col min="4892" max="4893" width="5.140625" style="141"/>
    <col min="4894" max="4894" width="5.7109375" style="141" bestFit="1" customWidth="1"/>
    <col min="4895" max="4895" width="6.28515625" style="141" bestFit="1" customWidth="1"/>
    <col min="4896" max="4896" width="5.140625" style="141"/>
    <col min="4897" max="4897" width="5.42578125" style="141" bestFit="1" customWidth="1"/>
    <col min="4898" max="4899" width="6.28515625" style="141" bestFit="1" customWidth="1"/>
    <col min="4900" max="5120" width="5.140625" style="141"/>
    <col min="5121" max="5146" width="6.42578125" style="141" customWidth="1"/>
    <col min="5147" max="5147" width="6.28515625" style="141" customWidth="1"/>
    <col min="5148" max="5149" width="5.140625" style="141"/>
    <col min="5150" max="5150" width="5.7109375" style="141" bestFit="1" customWidth="1"/>
    <col min="5151" max="5151" width="6.28515625" style="141" bestFit="1" customWidth="1"/>
    <col min="5152" max="5152" width="5.140625" style="141"/>
    <col min="5153" max="5153" width="5.42578125" style="141" bestFit="1" customWidth="1"/>
    <col min="5154" max="5155" width="6.28515625" style="141" bestFit="1" customWidth="1"/>
    <col min="5156" max="5376" width="5.140625" style="141"/>
    <col min="5377" max="5402" width="6.42578125" style="141" customWidth="1"/>
    <col min="5403" max="5403" width="6.28515625" style="141" customWidth="1"/>
    <col min="5404" max="5405" width="5.140625" style="141"/>
    <col min="5406" max="5406" width="5.7109375" style="141" bestFit="1" customWidth="1"/>
    <col min="5407" max="5407" width="6.28515625" style="141" bestFit="1" customWidth="1"/>
    <col min="5408" max="5408" width="5.140625" style="141"/>
    <col min="5409" max="5409" width="5.42578125" style="141" bestFit="1" customWidth="1"/>
    <col min="5410" max="5411" width="6.28515625" style="141" bestFit="1" customWidth="1"/>
    <col min="5412" max="5632" width="5.140625" style="141"/>
    <col min="5633" max="5658" width="6.42578125" style="141" customWidth="1"/>
    <col min="5659" max="5659" width="6.28515625" style="141" customWidth="1"/>
    <col min="5660" max="5661" width="5.140625" style="141"/>
    <col min="5662" max="5662" width="5.7109375" style="141" bestFit="1" customWidth="1"/>
    <col min="5663" max="5663" width="6.28515625" style="141" bestFit="1" customWidth="1"/>
    <col min="5664" max="5664" width="5.140625" style="141"/>
    <col min="5665" max="5665" width="5.42578125" style="141" bestFit="1" customWidth="1"/>
    <col min="5666" max="5667" width="6.28515625" style="141" bestFit="1" customWidth="1"/>
    <col min="5668" max="5888" width="5.140625" style="141"/>
    <col min="5889" max="5914" width="6.42578125" style="141" customWidth="1"/>
    <col min="5915" max="5915" width="6.28515625" style="141" customWidth="1"/>
    <col min="5916" max="5917" width="5.140625" style="141"/>
    <col min="5918" max="5918" width="5.7109375" style="141" bestFit="1" customWidth="1"/>
    <col min="5919" max="5919" width="6.28515625" style="141" bestFit="1" customWidth="1"/>
    <col min="5920" max="5920" width="5.140625" style="141"/>
    <col min="5921" max="5921" width="5.42578125" style="141" bestFit="1" customWidth="1"/>
    <col min="5922" max="5923" width="6.28515625" style="141" bestFit="1" customWidth="1"/>
    <col min="5924" max="6144" width="5.140625" style="141"/>
    <col min="6145" max="6170" width="6.42578125" style="141" customWidth="1"/>
    <col min="6171" max="6171" width="6.28515625" style="141" customWidth="1"/>
    <col min="6172" max="6173" width="5.140625" style="141"/>
    <col min="6174" max="6174" width="5.7109375" style="141" bestFit="1" customWidth="1"/>
    <col min="6175" max="6175" width="6.28515625" style="141" bestFit="1" customWidth="1"/>
    <col min="6176" max="6176" width="5.140625" style="141"/>
    <col min="6177" max="6177" width="5.42578125" style="141" bestFit="1" customWidth="1"/>
    <col min="6178" max="6179" width="6.28515625" style="141" bestFit="1" customWidth="1"/>
    <col min="6180" max="6400" width="5.140625" style="141"/>
    <col min="6401" max="6426" width="6.42578125" style="141" customWidth="1"/>
    <col min="6427" max="6427" width="6.28515625" style="141" customWidth="1"/>
    <col min="6428" max="6429" width="5.140625" style="141"/>
    <col min="6430" max="6430" width="5.7109375" style="141" bestFit="1" customWidth="1"/>
    <col min="6431" max="6431" width="6.28515625" style="141" bestFit="1" customWidth="1"/>
    <col min="6432" max="6432" width="5.140625" style="141"/>
    <col min="6433" max="6433" width="5.42578125" style="141" bestFit="1" customWidth="1"/>
    <col min="6434" max="6435" width="6.28515625" style="141" bestFit="1" customWidth="1"/>
    <col min="6436" max="6656" width="5.140625" style="141"/>
    <col min="6657" max="6682" width="6.42578125" style="141" customWidth="1"/>
    <col min="6683" max="6683" width="6.28515625" style="141" customWidth="1"/>
    <col min="6684" max="6685" width="5.140625" style="141"/>
    <col min="6686" max="6686" width="5.7109375" style="141" bestFit="1" customWidth="1"/>
    <col min="6687" max="6687" width="6.28515625" style="141" bestFit="1" customWidth="1"/>
    <col min="6688" max="6688" width="5.140625" style="141"/>
    <col min="6689" max="6689" width="5.42578125" style="141" bestFit="1" customWidth="1"/>
    <col min="6690" max="6691" width="6.28515625" style="141" bestFit="1" customWidth="1"/>
    <col min="6692" max="6912" width="5.140625" style="141"/>
    <col min="6913" max="6938" width="6.42578125" style="141" customWidth="1"/>
    <col min="6939" max="6939" width="6.28515625" style="141" customWidth="1"/>
    <col min="6940" max="6941" width="5.140625" style="141"/>
    <col min="6942" max="6942" width="5.7109375" style="141" bestFit="1" customWidth="1"/>
    <col min="6943" max="6943" width="6.28515625" style="141" bestFit="1" customWidth="1"/>
    <col min="6944" max="6944" width="5.140625" style="141"/>
    <col min="6945" max="6945" width="5.42578125" style="141" bestFit="1" customWidth="1"/>
    <col min="6946" max="6947" width="6.28515625" style="141" bestFit="1" customWidth="1"/>
    <col min="6948" max="7168" width="5.140625" style="141"/>
    <col min="7169" max="7194" width="6.42578125" style="141" customWidth="1"/>
    <col min="7195" max="7195" width="6.28515625" style="141" customWidth="1"/>
    <col min="7196" max="7197" width="5.140625" style="141"/>
    <col min="7198" max="7198" width="5.7109375" style="141" bestFit="1" customWidth="1"/>
    <col min="7199" max="7199" width="6.28515625" style="141" bestFit="1" customWidth="1"/>
    <col min="7200" max="7200" width="5.140625" style="141"/>
    <col min="7201" max="7201" width="5.42578125" style="141" bestFit="1" customWidth="1"/>
    <col min="7202" max="7203" width="6.28515625" style="141" bestFit="1" customWidth="1"/>
    <col min="7204" max="7424" width="5.140625" style="141"/>
    <col min="7425" max="7450" width="6.42578125" style="141" customWidth="1"/>
    <col min="7451" max="7451" width="6.28515625" style="141" customWidth="1"/>
    <col min="7452" max="7453" width="5.140625" style="141"/>
    <col min="7454" max="7454" width="5.7109375" style="141" bestFit="1" customWidth="1"/>
    <col min="7455" max="7455" width="6.28515625" style="141" bestFit="1" customWidth="1"/>
    <col min="7456" max="7456" width="5.140625" style="141"/>
    <col min="7457" max="7457" width="5.42578125" style="141" bestFit="1" customWidth="1"/>
    <col min="7458" max="7459" width="6.28515625" style="141" bestFit="1" customWidth="1"/>
    <col min="7460" max="7680" width="5.140625" style="141"/>
    <col min="7681" max="7706" width="6.42578125" style="141" customWidth="1"/>
    <col min="7707" max="7707" width="6.28515625" style="141" customWidth="1"/>
    <col min="7708" max="7709" width="5.140625" style="141"/>
    <col min="7710" max="7710" width="5.7109375" style="141" bestFit="1" customWidth="1"/>
    <col min="7711" max="7711" width="6.28515625" style="141" bestFit="1" customWidth="1"/>
    <col min="7712" max="7712" width="5.140625" style="141"/>
    <col min="7713" max="7713" width="5.42578125" style="141" bestFit="1" customWidth="1"/>
    <col min="7714" max="7715" width="6.28515625" style="141" bestFit="1" customWidth="1"/>
    <col min="7716" max="7936" width="5.140625" style="141"/>
    <col min="7937" max="7962" width="6.42578125" style="141" customWidth="1"/>
    <col min="7963" max="7963" width="6.28515625" style="141" customWidth="1"/>
    <col min="7964" max="7965" width="5.140625" style="141"/>
    <col min="7966" max="7966" width="5.7109375" style="141" bestFit="1" customWidth="1"/>
    <col min="7967" max="7967" width="6.28515625" style="141" bestFit="1" customWidth="1"/>
    <col min="7968" max="7968" width="5.140625" style="141"/>
    <col min="7969" max="7969" width="5.42578125" style="141" bestFit="1" customWidth="1"/>
    <col min="7970" max="7971" width="6.28515625" style="141" bestFit="1" customWidth="1"/>
    <col min="7972" max="8192" width="5.140625" style="141"/>
    <col min="8193" max="8218" width="6.42578125" style="141" customWidth="1"/>
    <col min="8219" max="8219" width="6.28515625" style="141" customWidth="1"/>
    <col min="8220" max="8221" width="5.140625" style="141"/>
    <col min="8222" max="8222" width="5.7109375" style="141" bestFit="1" customWidth="1"/>
    <col min="8223" max="8223" width="6.28515625" style="141" bestFit="1" customWidth="1"/>
    <col min="8224" max="8224" width="5.140625" style="141"/>
    <col min="8225" max="8225" width="5.42578125" style="141" bestFit="1" customWidth="1"/>
    <col min="8226" max="8227" width="6.28515625" style="141" bestFit="1" customWidth="1"/>
    <col min="8228" max="8448" width="5.140625" style="141"/>
    <col min="8449" max="8474" width="6.42578125" style="141" customWidth="1"/>
    <col min="8475" max="8475" width="6.28515625" style="141" customWidth="1"/>
    <col min="8476" max="8477" width="5.140625" style="141"/>
    <col min="8478" max="8478" width="5.7109375" style="141" bestFit="1" customWidth="1"/>
    <col min="8479" max="8479" width="6.28515625" style="141" bestFit="1" customWidth="1"/>
    <col min="8480" max="8480" width="5.140625" style="141"/>
    <col min="8481" max="8481" width="5.42578125" style="141" bestFit="1" customWidth="1"/>
    <col min="8482" max="8483" width="6.28515625" style="141" bestFit="1" customWidth="1"/>
    <col min="8484" max="8704" width="5.140625" style="141"/>
    <col min="8705" max="8730" width="6.42578125" style="141" customWidth="1"/>
    <col min="8731" max="8731" width="6.28515625" style="141" customWidth="1"/>
    <col min="8732" max="8733" width="5.140625" style="141"/>
    <col min="8734" max="8734" width="5.7109375" style="141" bestFit="1" customWidth="1"/>
    <col min="8735" max="8735" width="6.28515625" style="141" bestFit="1" customWidth="1"/>
    <col min="8736" max="8736" width="5.140625" style="141"/>
    <col min="8737" max="8737" width="5.42578125" style="141" bestFit="1" customWidth="1"/>
    <col min="8738" max="8739" width="6.28515625" style="141" bestFit="1" customWidth="1"/>
    <col min="8740" max="8960" width="5.140625" style="141"/>
    <col min="8961" max="8986" width="6.42578125" style="141" customWidth="1"/>
    <col min="8987" max="8987" width="6.28515625" style="141" customWidth="1"/>
    <col min="8988" max="8989" width="5.140625" style="141"/>
    <col min="8990" max="8990" width="5.7109375" style="141" bestFit="1" customWidth="1"/>
    <col min="8991" max="8991" width="6.28515625" style="141" bestFit="1" customWidth="1"/>
    <col min="8992" max="8992" width="5.140625" style="141"/>
    <col min="8993" max="8993" width="5.42578125" style="141" bestFit="1" customWidth="1"/>
    <col min="8994" max="8995" width="6.28515625" style="141" bestFit="1" customWidth="1"/>
    <col min="8996" max="9216" width="5.140625" style="141"/>
    <col min="9217" max="9242" width="6.42578125" style="141" customWidth="1"/>
    <col min="9243" max="9243" width="6.28515625" style="141" customWidth="1"/>
    <col min="9244" max="9245" width="5.140625" style="141"/>
    <col min="9246" max="9246" width="5.7109375" style="141" bestFit="1" customWidth="1"/>
    <col min="9247" max="9247" width="6.28515625" style="141" bestFit="1" customWidth="1"/>
    <col min="9248" max="9248" width="5.140625" style="141"/>
    <col min="9249" max="9249" width="5.42578125" style="141" bestFit="1" customWidth="1"/>
    <col min="9250" max="9251" width="6.28515625" style="141" bestFit="1" customWidth="1"/>
    <col min="9252" max="9472" width="5.140625" style="141"/>
    <col min="9473" max="9498" width="6.42578125" style="141" customWidth="1"/>
    <col min="9499" max="9499" width="6.28515625" style="141" customWidth="1"/>
    <col min="9500" max="9501" width="5.140625" style="141"/>
    <col min="9502" max="9502" width="5.7109375" style="141" bestFit="1" customWidth="1"/>
    <col min="9503" max="9503" width="6.28515625" style="141" bestFit="1" customWidth="1"/>
    <col min="9504" max="9504" width="5.140625" style="141"/>
    <col min="9505" max="9505" width="5.42578125" style="141" bestFit="1" customWidth="1"/>
    <col min="9506" max="9507" width="6.28515625" style="141" bestFit="1" customWidth="1"/>
    <col min="9508" max="9728" width="5.140625" style="141"/>
    <col min="9729" max="9754" width="6.42578125" style="141" customWidth="1"/>
    <col min="9755" max="9755" width="6.28515625" style="141" customWidth="1"/>
    <col min="9756" max="9757" width="5.140625" style="141"/>
    <col min="9758" max="9758" width="5.7109375" style="141" bestFit="1" customWidth="1"/>
    <col min="9759" max="9759" width="6.28515625" style="141" bestFit="1" customWidth="1"/>
    <col min="9760" max="9760" width="5.140625" style="141"/>
    <col min="9761" max="9761" width="5.42578125" style="141" bestFit="1" customWidth="1"/>
    <col min="9762" max="9763" width="6.28515625" style="141" bestFit="1" customWidth="1"/>
    <col min="9764" max="9984" width="5.140625" style="141"/>
    <col min="9985" max="10010" width="6.42578125" style="141" customWidth="1"/>
    <col min="10011" max="10011" width="6.28515625" style="141" customWidth="1"/>
    <col min="10012" max="10013" width="5.140625" style="141"/>
    <col min="10014" max="10014" width="5.7109375" style="141" bestFit="1" customWidth="1"/>
    <col min="10015" max="10015" width="6.28515625" style="141" bestFit="1" customWidth="1"/>
    <col min="10016" max="10016" width="5.140625" style="141"/>
    <col min="10017" max="10017" width="5.42578125" style="141" bestFit="1" customWidth="1"/>
    <col min="10018" max="10019" width="6.28515625" style="141" bestFit="1" customWidth="1"/>
    <col min="10020" max="10240" width="5.140625" style="141"/>
    <col min="10241" max="10266" width="6.42578125" style="141" customWidth="1"/>
    <col min="10267" max="10267" width="6.28515625" style="141" customWidth="1"/>
    <col min="10268" max="10269" width="5.140625" style="141"/>
    <col min="10270" max="10270" width="5.7109375" style="141" bestFit="1" customWidth="1"/>
    <col min="10271" max="10271" width="6.28515625" style="141" bestFit="1" customWidth="1"/>
    <col min="10272" max="10272" width="5.140625" style="141"/>
    <col min="10273" max="10273" width="5.42578125" style="141" bestFit="1" customWidth="1"/>
    <col min="10274" max="10275" width="6.28515625" style="141" bestFit="1" customWidth="1"/>
    <col min="10276" max="10496" width="5.140625" style="141"/>
    <col min="10497" max="10522" width="6.42578125" style="141" customWidth="1"/>
    <col min="10523" max="10523" width="6.28515625" style="141" customWidth="1"/>
    <col min="10524" max="10525" width="5.140625" style="141"/>
    <col min="10526" max="10526" width="5.7109375" style="141" bestFit="1" customWidth="1"/>
    <col min="10527" max="10527" width="6.28515625" style="141" bestFit="1" customWidth="1"/>
    <col min="10528" max="10528" width="5.140625" style="141"/>
    <col min="10529" max="10529" width="5.42578125" style="141" bestFit="1" customWidth="1"/>
    <col min="10530" max="10531" width="6.28515625" style="141" bestFit="1" customWidth="1"/>
    <col min="10532" max="10752" width="5.140625" style="141"/>
    <col min="10753" max="10778" width="6.42578125" style="141" customWidth="1"/>
    <col min="10779" max="10779" width="6.28515625" style="141" customWidth="1"/>
    <col min="10780" max="10781" width="5.140625" style="141"/>
    <col min="10782" max="10782" width="5.7109375" style="141" bestFit="1" customWidth="1"/>
    <col min="10783" max="10783" width="6.28515625" style="141" bestFit="1" customWidth="1"/>
    <col min="10784" max="10784" width="5.140625" style="141"/>
    <col min="10785" max="10785" width="5.42578125" style="141" bestFit="1" customWidth="1"/>
    <col min="10786" max="10787" width="6.28515625" style="141" bestFit="1" customWidth="1"/>
    <col min="10788" max="11008" width="5.140625" style="141"/>
    <col min="11009" max="11034" width="6.42578125" style="141" customWidth="1"/>
    <col min="11035" max="11035" width="6.28515625" style="141" customWidth="1"/>
    <col min="11036" max="11037" width="5.140625" style="141"/>
    <col min="11038" max="11038" width="5.7109375" style="141" bestFit="1" customWidth="1"/>
    <col min="11039" max="11039" width="6.28515625" style="141" bestFit="1" customWidth="1"/>
    <col min="11040" max="11040" width="5.140625" style="141"/>
    <col min="11041" max="11041" width="5.42578125" style="141" bestFit="1" customWidth="1"/>
    <col min="11042" max="11043" width="6.28515625" style="141" bestFit="1" customWidth="1"/>
    <col min="11044" max="11264" width="5.140625" style="141"/>
    <col min="11265" max="11290" width="6.42578125" style="141" customWidth="1"/>
    <col min="11291" max="11291" width="6.28515625" style="141" customWidth="1"/>
    <col min="11292" max="11293" width="5.140625" style="141"/>
    <col min="11294" max="11294" width="5.7109375" style="141" bestFit="1" customWidth="1"/>
    <col min="11295" max="11295" width="6.28515625" style="141" bestFit="1" customWidth="1"/>
    <col min="11296" max="11296" width="5.140625" style="141"/>
    <col min="11297" max="11297" width="5.42578125" style="141" bestFit="1" customWidth="1"/>
    <col min="11298" max="11299" width="6.28515625" style="141" bestFit="1" customWidth="1"/>
    <col min="11300" max="11520" width="5.140625" style="141"/>
    <col min="11521" max="11546" width="6.42578125" style="141" customWidth="1"/>
    <col min="11547" max="11547" width="6.28515625" style="141" customWidth="1"/>
    <col min="11548" max="11549" width="5.140625" style="141"/>
    <col min="11550" max="11550" width="5.7109375" style="141" bestFit="1" customWidth="1"/>
    <col min="11551" max="11551" width="6.28515625" style="141" bestFit="1" customWidth="1"/>
    <col min="11552" max="11552" width="5.140625" style="141"/>
    <col min="11553" max="11553" width="5.42578125" style="141" bestFit="1" customWidth="1"/>
    <col min="11554" max="11555" width="6.28515625" style="141" bestFit="1" customWidth="1"/>
    <col min="11556" max="11776" width="5.140625" style="141"/>
    <col min="11777" max="11802" width="6.42578125" style="141" customWidth="1"/>
    <col min="11803" max="11803" width="6.28515625" style="141" customWidth="1"/>
    <col min="11804" max="11805" width="5.140625" style="141"/>
    <col min="11806" max="11806" width="5.7109375" style="141" bestFit="1" customWidth="1"/>
    <col min="11807" max="11807" width="6.28515625" style="141" bestFit="1" customWidth="1"/>
    <col min="11808" max="11808" width="5.140625" style="141"/>
    <col min="11809" max="11809" width="5.42578125" style="141" bestFit="1" customWidth="1"/>
    <col min="11810" max="11811" width="6.28515625" style="141" bestFit="1" customWidth="1"/>
    <col min="11812" max="12032" width="5.140625" style="141"/>
    <col min="12033" max="12058" width="6.42578125" style="141" customWidth="1"/>
    <col min="12059" max="12059" width="6.28515625" style="141" customWidth="1"/>
    <col min="12060" max="12061" width="5.140625" style="141"/>
    <col min="12062" max="12062" width="5.7109375" style="141" bestFit="1" customWidth="1"/>
    <col min="12063" max="12063" width="6.28515625" style="141" bestFit="1" customWidth="1"/>
    <col min="12064" max="12064" width="5.140625" style="141"/>
    <col min="12065" max="12065" width="5.42578125" style="141" bestFit="1" customWidth="1"/>
    <col min="12066" max="12067" width="6.28515625" style="141" bestFit="1" customWidth="1"/>
    <col min="12068" max="12288" width="5.140625" style="141"/>
    <col min="12289" max="12314" width="6.42578125" style="141" customWidth="1"/>
    <col min="12315" max="12315" width="6.28515625" style="141" customWidth="1"/>
    <col min="12316" max="12317" width="5.140625" style="141"/>
    <col min="12318" max="12318" width="5.7109375" style="141" bestFit="1" customWidth="1"/>
    <col min="12319" max="12319" width="6.28515625" style="141" bestFit="1" customWidth="1"/>
    <col min="12320" max="12320" width="5.140625" style="141"/>
    <col min="12321" max="12321" width="5.42578125" style="141" bestFit="1" customWidth="1"/>
    <col min="12322" max="12323" width="6.28515625" style="141" bestFit="1" customWidth="1"/>
    <col min="12324" max="12544" width="5.140625" style="141"/>
    <col min="12545" max="12570" width="6.42578125" style="141" customWidth="1"/>
    <col min="12571" max="12571" width="6.28515625" style="141" customWidth="1"/>
    <col min="12572" max="12573" width="5.140625" style="141"/>
    <col min="12574" max="12574" width="5.7109375" style="141" bestFit="1" customWidth="1"/>
    <col min="12575" max="12575" width="6.28515625" style="141" bestFit="1" customWidth="1"/>
    <col min="12576" max="12576" width="5.140625" style="141"/>
    <col min="12577" max="12577" width="5.42578125" style="141" bestFit="1" customWidth="1"/>
    <col min="12578" max="12579" width="6.28515625" style="141" bestFit="1" customWidth="1"/>
    <col min="12580" max="12800" width="5.140625" style="141"/>
    <col min="12801" max="12826" width="6.42578125" style="141" customWidth="1"/>
    <col min="12827" max="12827" width="6.28515625" style="141" customWidth="1"/>
    <col min="12828" max="12829" width="5.140625" style="141"/>
    <col min="12830" max="12830" width="5.7109375" style="141" bestFit="1" customWidth="1"/>
    <col min="12831" max="12831" width="6.28515625" style="141" bestFit="1" customWidth="1"/>
    <col min="12832" max="12832" width="5.140625" style="141"/>
    <col min="12833" max="12833" width="5.42578125" style="141" bestFit="1" customWidth="1"/>
    <col min="12834" max="12835" width="6.28515625" style="141" bestFit="1" customWidth="1"/>
    <col min="12836" max="13056" width="5.140625" style="141"/>
    <col min="13057" max="13082" width="6.42578125" style="141" customWidth="1"/>
    <col min="13083" max="13083" width="6.28515625" style="141" customWidth="1"/>
    <col min="13084" max="13085" width="5.140625" style="141"/>
    <col min="13086" max="13086" width="5.7109375" style="141" bestFit="1" customWidth="1"/>
    <col min="13087" max="13087" width="6.28515625" style="141" bestFit="1" customWidth="1"/>
    <col min="13088" max="13088" width="5.140625" style="141"/>
    <col min="13089" max="13089" width="5.42578125" style="141" bestFit="1" customWidth="1"/>
    <col min="13090" max="13091" width="6.28515625" style="141" bestFit="1" customWidth="1"/>
    <col min="13092" max="13312" width="5.140625" style="141"/>
    <col min="13313" max="13338" width="6.42578125" style="141" customWidth="1"/>
    <col min="13339" max="13339" width="6.28515625" style="141" customWidth="1"/>
    <col min="13340" max="13341" width="5.140625" style="141"/>
    <col min="13342" max="13342" width="5.7109375" style="141" bestFit="1" customWidth="1"/>
    <col min="13343" max="13343" width="6.28515625" style="141" bestFit="1" customWidth="1"/>
    <col min="13344" max="13344" width="5.140625" style="141"/>
    <col min="13345" max="13345" width="5.42578125" style="141" bestFit="1" customWidth="1"/>
    <col min="13346" max="13347" width="6.28515625" style="141" bestFit="1" customWidth="1"/>
    <col min="13348" max="13568" width="5.140625" style="141"/>
    <col min="13569" max="13594" width="6.42578125" style="141" customWidth="1"/>
    <col min="13595" max="13595" width="6.28515625" style="141" customWidth="1"/>
    <col min="13596" max="13597" width="5.140625" style="141"/>
    <col min="13598" max="13598" width="5.7109375" style="141" bestFit="1" customWidth="1"/>
    <col min="13599" max="13599" width="6.28515625" style="141" bestFit="1" customWidth="1"/>
    <col min="13600" max="13600" width="5.140625" style="141"/>
    <col min="13601" max="13601" width="5.42578125" style="141" bestFit="1" customWidth="1"/>
    <col min="13602" max="13603" width="6.28515625" style="141" bestFit="1" customWidth="1"/>
    <col min="13604" max="13824" width="5.140625" style="141"/>
    <col min="13825" max="13850" width="6.42578125" style="141" customWidth="1"/>
    <col min="13851" max="13851" width="6.28515625" style="141" customWidth="1"/>
    <col min="13852" max="13853" width="5.140625" style="141"/>
    <col min="13854" max="13854" width="5.7109375" style="141" bestFit="1" customWidth="1"/>
    <col min="13855" max="13855" width="6.28515625" style="141" bestFit="1" customWidth="1"/>
    <col min="13856" max="13856" width="5.140625" style="141"/>
    <col min="13857" max="13857" width="5.42578125" style="141" bestFit="1" customWidth="1"/>
    <col min="13858" max="13859" width="6.28515625" style="141" bestFit="1" customWidth="1"/>
    <col min="13860" max="14080" width="5.140625" style="141"/>
    <col min="14081" max="14106" width="6.42578125" style="141" customWidth="1"/>
    <col min="14107" max="14107" width="6.28515625" style="141" customWidth="1"/>
    <col min="14108" max="14109" width="5.140625" style="141"/>
    <col min="14110" max="14110" width="5.7109375" style="141" bestFit="1" customWidth="1"/>
    <col min="14111" max="14111" width="6.28515625" style="141" bestFit="1" customWidth="1"/>
    <col min="14112" max="14112" width="5.140625" style="141"/>
    <col min="14113" max="14113" width="5.42578125" style="141" bestFit="1" customWidth="1"/>
    <col min="14114" max="14115" width="6.28515625" style="141" bestFit="1" customWidth="1"/>
    <col min="14116" max="14336" width="5.140625" style="141"/>
    <col min="14337" max="14362" width="6.42578125" style="141" customWidth="1"/>
    <col min="14363" max="14363" width="6.28515625" style="141" customWidth="1"/>
    <col min="14364" max="14365" width="5.140625" style="141"/>
    <col min="14366" max="14366" width="5.7109375" style="141" bestFit="1" customWidth="1"/>
    <col min="14367" max="14367" width="6.28515625" style="141" bestFit="1" customWidth="1"/>
    <col min="14368" max="14368" width="5.140625" style="141"/>
    <col min="14369" max="14369" width="5.42578125" style="141" bestFit="1" customWidth="1"/>
    <col min="14370" max="14371" width="6.28515625" style="141" bestFit="1" customWidth="1"/>
    <col min="14372" max="14592" width="5.140625" style="141"/>
    <col min="14593" max="14618" width="6.42578125" style="141" customWidth="1"/>
    <col min="14619" max="14619" width="6.28515625" style="141" customWidth="1"/>
    <col min="14620" max="14621" width="5.140625" style="141"/>
    <col min="14622" max="14622" width="5.7109375" style="141" bestFit="1" customWidth="1"/>
    <col min="14623" max="14623" width="6.28515625" style="141" bestFit="1" customWidth="1"/>
    <col min="14624" max="14624" width="5.140625" style="141"/>
    <col min="14625" max="14625" width="5.42578125" style="141" bestFit="1" customWidth="1"/>
    <col min="14626" max="14627" width="6.28515625" style="141" bestFit="1" customWidth="1"/>
    <col min="14628" max="14848" width="5.140625" style="141"/>
    <col min="14849" max="14874" width="6.42578125" style="141" customWidth="1"/>
    <col min="14875" max="14875" width="6.28515625" style="141" customWidth="1"/>
    <col min="14876" max="14877" width="5.140625" style="141"/>
    <col min="14878" max="14878" width="5.7109375" style="141" bestFit="1" customWidth="1"/>
    <col min="14879" max="14879" width="6.28515625" style="141" bestFit="1" customWidth="1"/>
    <col min="14880" max="14880" width="5.140625" style="141"/>
    <col min="14881" max="14881" width="5.42578125" style="141" bestFit="1" customWidth="1"/>
    <col min="14882" max="14883" width="6.28515625" style="141" bestFit="1" customWidth="1"/>
    <col min="14884" max="15104" width="5.140625" style="141"/>
    <col min="15105" max="15130" width="6.42578125" style="141" customWidth="1"/>
    <col min="15131" max="15131" width="6.28515625" style="141" customWidth="1"/>
    <col min="15132" max="15133" width="5.140625" style="141"/>
    <col min="15134" max="15134" width="5.7109375" style="141" bestFit="1" customWidth="1"/>
    <col min="15135" max="15135" width="6.28515625" style="141" bestFit="1" customWidth="1"/>
    <col min="15136" max="15136" width="5.140625" style="141"/>
    <col min="15137" max="15137" width="5.42578125" style="141" bestFit="1" customWidth="1"/>
    <col min="15138" max="15139" width="6.28515625" style="141" bestFit="1" customWidth="1"/>
    <col min="15140" max="15360" width="5.140625" style="141"/>
    <col min="15361" max="15386" width="6.42578125" style="141" customWidth="1"/>
    <col min="15387" max="15387" width="6.28515625" style="141" customWidth="1"/>
    <col min="15388" max="15389" width="5.140625" style="141"/>
    <col min="15390" max="15390" width="5.7109375" style="141" bestFit="1" customWidth="1"/>
    <col min="15391" max="15391" width="6.28515625" style="141" bestFit="1" customWidth="1"/>
    <col min="15392" max="15392" width="5.140625" style="141"/>
    <col min="15393" max="15393" width="5.42578125" style="141" bestFit="1" customWidth="1"/>
    <col min="15394" max="15395" width="6.28515625" style="141" bestFit="1" customWidth="1"/>
    <col min="15396" max="15616" width="5.140625" style="141"/>
    <col min="15617" max="15642" width="6.42578125" style="141" customWidth="1"/>
    <col min="15643" max="15643" width="6.28515625" style="141" customWidth="1"/>
    <col min="15644" max="15645" width="5.140625" style="141"/>
    <col min="15646" max="15646" width="5.7109375" style="141" bestFit="1" customWidth="1"/>
    <col min="15647" max="15647" width="6.28515625" style="141" bestFit="1" customWidth="1"/>
    <col min="15648" max="15648" width="5.140625" style="141"/>
    <col min="15649" max="15649" width="5.42578125" style="141" bestFit="1" customWidth="1"/>
    <col min="15650" max="15651" width="6.28515625" style="141" bestFit="1" customWidth="1"/>
    <col min="15652" max="15872" width="5.140625" style="141"/>
    <col min="15873" max="15898" width="6.42578125" style="141" customWidth="1"/>
    <col min="15899" max="15899" width="6.28515625" style="141" customWidth="1"/>
    <col min="15900" max="15901" width="5.140625" style="141"/>
    <col min="15902" max="15902" width="5.7109375" style="141" bestFit="1" customWidth="1"/>
    <col min="15903" max="15903" width="6.28515625" style="141" bestFit="1" customWidth="1"/>
    <col min="15904" max="15904" width="5.140625" style="141"/>
    <col min="15905" max="15905" width="5.42578125" style="141" bestFit="1" customWidth="1"/>
    <col min="15906" max="15907" width="6.28515625" style="141" bestFit="1" customWidth="1"/>
    <col min="15908" max="16128" width="5.140625" style="141"/>
    <col min="16129" max="16154" width="6.42578125" style="141" customWidth="1"/>
    <col min="16155" max="16155" width="6.28515625" style="141" customWidth="1"/>
    <col min="16156" max="16157" width="5.140625" style="141"/>
    <col min="16158" max="16158" width="5.7109375" style="141" bestFit="1" customWidth="1"/>
    <col min="16159" max="16159" width="6.28515625" style="141" bestFit="1" customWidth="1"/>
    <col min="16160" max="16160" width="5.140625" style="141"/>
    <col min="16161" max="16161" width="5.42578125" style="141" bestFit="1" customWidth="1"/>
    <col min="16162" max="16163" width="6.28515625" style="141" bestFit="1" customWidth="1"/>
    <col min="16164" max="16384" width="5.140625" style="141"/>
  </cols>
  <sheetData>
    <row r="1" spans="3:45" ht="84" customHeight="1">
      <c r="C1" s="140"/>
      <c r="D1" s="140"/>
      <c r="E1" s="140"/>
      <c r="F1" s="140"/>
      <c r="G1" s="140"/>
      <c r="H1" s="140"/>
      <c r="I1" s="140"/>
      <c r="J1" s="140"/>
      <c r="P1" s="142"/>
      <c r="R1" s="143"/>
      <c r="S1" s="143"/>
      <c r="T1" s="143"/>
      <c r="X1" s="141"/>
      <c r="AA1" s="144" t="s">
        <v>96</v>
      </c>
      <c r="AB1" s="145" t="s">
        <v>97</v>
      </c>
      <c r="AC1" s="145" t="s">
        <v>98</v>
      </c>
      <c r="AD1" s="145" t="s">
        <v>99</v>
      </c>
      <c r="AE1" s="145" t="s">
        <v>100</v>
      </c>
      <c r="AF1" s="146" t="s">
        <v>101</v>
      </c>
      <c r="AG1" s="145" t="s">
        <v>102</v>
      </c>
      <c r="AH1" s="145" t="s">
        <v>103</v>
      </c>
      <c r="AI1" s="145" t="s">
        <v>104</v>
      </c>
    </row>
    <row r="2" spans="3:45" ht="12" customHeight="1">
      <c r="J2" s="140"/>
      <c r="K2" s="140"/>
      <c r="L2" s="140"/>
      <c r="M2" s="140"/>
      <c r="N2" s="140"/>
      <c r="O2" s="140"/>
      <c r="P2" s="140"/>
      <c r="Q2" s="140"/>
      <c r="R2" s="140"/>
      <c r="S2" s="140"/>
      <c r="T2" s="140"/>
      <c r="U2" s="140"/>
      <c r="AA2" s="147">
        <v>21794</v>
      </c>
      <c r="AB2" s="148" t="s">
        <v>105</v>
      </c>
      <c r="AC2" s="149"/>
      <c r="AD2" s="141">
        <v>48.84</v>
      </c>
      <c r="AF2" s="141" t="s">
        <v>106</v>
      </c>
      <c r="AG2" s="141">
        <f t="shared" ref="AG2:AG65" si="0" xml:space="preserve"> 最大値1* 2.71828 ^ (-(0.69315 / 30.07) * (AA2 - 21794) / 365.25)</f>
        <v>77.7</v>
      </c>
      <c r="AH2" s="141">
        <f t="shared" ref="AH2:AH65" si="1" xml:space="preserve"> 最大値2 * 2.71828 ^ (-(0.69315 / 30.07) * (AA2 - 21794) / 365.25)</f>
        <v>499.5</v>
      </c>
      <c r="AI2" s="141">
        <f t="shared" ref="AI2:AI65" si="2" xml:space="preserve"> 最大値3* 2.71828 ^ (-(0.69315 / 30.07) * (AA2 - 21794) / 365.25)</f>
        <v>284.52999999999997</v>
      </c>
    </row>
    <row r="3" spans="3:45" ht="12" customHeight="1">
      <c r="AA3" s="147">
        <v>21885</v>
      </c>
      <c r="AB3" s="148" t="s">
        <v>105</v>
      </c>
      <c r="AC3" s="149"/>
      <c r="AD3" s="141">
        <v>58.46</v>
      </c>
      <c r="AF3" s="141" t="s">
        <v>106</v>
      </c>
      <c r="AG3" s="141">
        <f t="shared" si="0"/>
        <v>77.255041817810977</v>
      </c>
      <c r="AH3" s="141">
        <f t="shared" si="1"/>
        <v>496.63955454307052</v>
      </c>
      <c r="AI3" s="141">
        <f t="shared" si="2"/>
        <v>282.90060551379349</v>
      </c>
      <c r="AN3" s="150"/>
      <c r="AO3" s="150"/>
      <c r="AP3" s="150"/>
      <c r="AQ3" s="150"/>
      <c r="AS3" s="150"/>
    </row>
    <row r="4" spans="3:45" ht="12" customHeight="1">
      <c r="AA4" s="147">
        <v>21947</v>
      </c>
      <c r="AB4" s="148" t="s">
        <v>105</v>
      </c>
      <c r="AC4" s="149"/>
      <c r="AD4" s="141">
        <v>23.31</v>
      </c>
      <c r="AF4" s="141" t="s">
        <v>106</v>
      </c>
      <c r="AG4" s="141">
        <f t="shared" si="0"/>
        <v>76.953343830315092</v>
      </c>
      <c r="AH4" s="141">
        <f t="shared" si="1"/>
        <v>494.70006748059694</v>
      </c>
      <c r="AI4" s="141">
        <f t="shared" si="2"/>
        <v>281.7958162167252</v>
      </c>
      <c r="AN4" s="150"/>
      <c r="AO4" s="150"/>
      <c r="AP4" s="150"/>
      <c r="AQ4" s="150"/>
      <c r="AS4" s="150"/>
    </row>
    <row r="5" spans="3:45" ht="12" customHeight="1">
      <c r="AA5" s="147">
        <v>21976</v>
      </c>
      <c r="AB5" s="148" t="s">
        <v>105</v>
      </c>
      <c r="AC5" s="149"/>
      <c r="AD5" s="141">
        <v>34.04</v>
      </c>
      <c r="AF5" s="141" t="s">
        <v>106</v>
      </c>
      <c r="AG5" s="141">
        <f t="shared" si="0"/>
        <v>76.812631740948788</v>
      </c>
      <c r="AH5" s="141">
        <f t="shared" si="1"/>
        <v>493.79548976324219</v>
      </c>
      <c r="AI5" s="141">
        <f t="shared" si="2"/>
        <v>281.28054194661718</v>
      </c>
      <c r="AN5" s="150"/>
      <c r="AO5" s="150"/>
      <c r="AP5" s="150"/>
      <c r="AQ5" s="150"/>
      <c r="AS5" s="150"/>
    </row>
    <row r="6" spans="3:45" ht="12" customHeight="1">
      <c r="AA6" s="147">
        <v>22068</v>
      </c>
      <c r="AB6" s="148" t="s">
        <v>105</v>
      </c>
      <c r="AC6" s="149"/>
      <c r="AD6" s="141">
        <v>101.01</v>
      </c>
      <c r="AF6" s="141" t="s">
        <v>106</v>
      </c>
      <c r="AG6" s="141">
        <f t="shared" si="0"/>
        <v>76.36793538827186</v>
      </c>
      <c r="AH6" s="141">
        <f t="shared" si="1"/>
        <v>490.93672749603331</v>
      </c>
      <c r="AI6" s="141">
        <f t="shared" si="2"/>
        <v>279.65210625514783</v>
      </c>
      <c r="AN6" s="150"/>
      <c r="AO6" s="150"/>
      <c r="AP6" s="150"/>
      <c r="AQ6" s="150"/>
      <c r="AS6" s="150"/>
    </row>
    <row r="7" spans="3:45" ht="12" customHeight="1">
      <c r="AA7" s="147">
        <v>22160</v>
      </c>
      <c r="AB7" s="148" t="s">
        <v>105</v>
      </c>
      <c r="AC7" s="149"/>
      <c r="AD7" s="141">
        <v>7.77</v>
      </c>
      <c r="AF7" s="141" t="s">
        <v>106</v>
      </c>
      <c r="AG7" s="141">
        <f t="shared" si="0"/>
        <v>75.925813545042146</v>
      </c>
      <c r="AH7" s="141">
        <f t="shared" si="1"/>
        <v>488.09451564669945</v>
      </c>
      <c r="AI7" s="141">
        <f t="shared" si="2"/>
        <v>278.03309817208287</v>
      </c>
      <c r="AN7" s="150"/>
      <c r="AO7" s="150"/>
      <c r="AP7" s="150"/>
      <c r="AQ7" s="150"/>
      <c r="AS7" s="150"/>
    </row>
    <row r="8" spans="3:45" ht="12" customHeight="1">
      <c r="AA8" s="147">
        <v>22251</v>
      </c>
      <c r="AB8" s="148" t="s">
        <v>105</v>
      </c>
      <c r="AC8" s="149"/>
      <c r="AD8" s="141">
        <v>24.42</v>
      </c>
      <c r="AF8" s="141" t="s">
        <v>106</v>
      </c>
      <c r="AG8" s="141">
        <f t="shared" si="0"/>
        <v>75.491015450110041</v>
      </c>
      <c r="AH8" s="141">
        <f t="shared" si="1"/>
        <v>485.29938503642165</v>
      </c>
      <c r="AI8" s="141">
        <f t="shared" si="2"/>
        <v>276.44090895778385</v>
      </c>
      <c r="AN8" s="150"/>
      <c r="AO8" s="150"/>
      <c r="AP8" s="150"/>
      <c r="AQ8" s="150"/>
      <c r="AS8" s="150"/>
    </row>
    <row r="9" spans="3:45" ht="12" customHeight="1">
      <c r="AA9" s="147">
        <v>22341</v>
      </c>
      <c r="AB9" s="148" t="s">
        <v>105</v>
      </c>
      <c r="AC9" s="149"/>
      <c r="AD9" s="141">
        <v>29.23</v>
      </c>
      <c r="AF9" s="141" t="s">
        <v>106</v>
      </c>
      <c r="AG9" s="141">
        <f t="shared" si="0"/>
        <v>75.063444437723732</v>
      </c>
      <c r="AH9" s="141">
        <f t="shared" si="1"/>
        <v>482.55071424250968</v>
      </c>
      <c r="AI9" s="141">
        <f t="shared" si="2"/>
        <v>274.87518463147404</v>
      </c>
      <c r="AN9" s="150"/>
      <c r="AO9" s="150"/>
      <c r="AP9" s="150"/>
      <c r="AQ9" s="150"/>
      <c r="AS9" s="150"/>
    </row>
    <row r="10" spans="3:45" ht="12" customHeight="1">
      <c r="AA10" s="147">
        <v>22433</v>
      </c>
      <c r="AB10" s="148" t="s">
        <v>105</v>
      </c>
      <c r="AC10" s="149"/>
      <c r="AD10" s="141">
        <v>28.12</v>
      </c>
      <c r="AF10" s="141" t="s">
        <v>106</v>
      </c>
      <c r="AG10" s="141">
        <f t="shared" si="0"/>
        <v>74.628874768591714</v>
      </c>
      <c r="AH10" s="141">
        <f t="shared" si="1"/>
        <v>479.7570520838039</v>
      </c>
      <c r="AI10" s="141">
        <f t="shared" si="2"/>
        <v>273.28383189070013</v>
      </c>
      <c r="AN10" s="150"/>
      <c r="AO10" s="150"/>
      <c r="AP10" s="150"/>
      <c r="AQ10" s="150"/>
      <c r="AS10" s="150"/>
    </row>
    <row r="11" spans="3:45" ht="12" customHeight="1">
      <c r="AA11" s="147">
        <v>22494</v>
      </c>
      <c r="AB11" s="148" t="s">
        <v>105</v>
      </c>
      <c r="AC11" s="149"/>
      <c r="AD11" s="141">
        <v>21.46</v>
      </c>
      <c r="AF11" s="141" t="s">
        <v>106</v>
      </c>
      <c r="AG11" s="141">
        <f t="shared" si="0"/>
        <v>74.342124181517462</v>
      </c>
      <c r="AH11" s="141">
        <f t="shared" si="1"/>
        <v>477.91365545261226</v>
      </c>
      <c r="AI11" s="141">
        <f t="shared" si="2"/>
        <v>272.23377855041394</v>
      </c>
      <c r="AN11" s="150"/>
      <c r="AO11" s="150"/>
      <c r="AP11" s="150"/>
      <c r="AQ11" s="150"/>
      <c r="AS11" s="150"/>
    </row>
    <row r="12" spans="3:45" ht="12" customHeight="1">
      <c r="AA12" s="147">
        <v>22525</v>
      </c>
      <c r="AB12" s="148" t="s">
        <v>105</v>
      </c>
      <c r="AC12" s="149"/>
      <c r="AD12" s="141">
        <v>10.73</v>
      </c>
      <c r="AF12" s="141" t="s">
        <v>106</v>
      </c>
      <c r="AG12" s="141">
        <f t="shared" si="0"/>
        <v>74.196820981840858</v>
      </c>
      <c r="AH12" s="141">
        <f t="shared" si="1"/>
        <v>476.97956345469117</v>
      </c>
      <c r="AI12" s="141">
        <f t="shared" si="2"/>
        <v>271.70169207159813</v>
      </c>
      <c r="AN12" s="150"/>
      <c r="AO12" s="150"/>
      <c r="AP12" s="150"/>
      <c r="AQ12" s="150"/>
      <c r="AS12" s="150"/>
    </row>
    <row r="13" spans="3:45" ht="12" customHeight="1">
      <c r="AA13" s="147">
        <v>22555</v>
      </c>
      <c r="AB13" s="148" t="s">
        <v>105</v>
      </c>
      <c r="AC13" s="149"/>
      <c r="AD13" s="141">
        <v>41.44</v>
      </c>
      <c r="AF13" s="141" t="s">
        <v>106</v>
      </c>
      <c r="AG13" s="141">
        <f t="shared" si="0"/>
        <v>74.056475391829849</v>
      </c>
      <c r="AH13" s="141">
        <f t="shared" si="1"/>
        <v>476.07734180462046</v>
      </c>
      <c r="AI13" s="141">
        <f t="shared" si="2"/>
        <v>271.18775988722456</v>
      </c>
      <c r="AN13" s="150"/>
      <c r="AO13" s="150"/>
      <c r="AP13" s="150"/>
      <c r="AQ13" s="150"/>
      <c r="AS13" s="150"/>
    </row>
    <row r="14" spans="3:45" ht="12" customHeight="1">
      <c r="AA14" s="147">
        <v>22586</v>
      </c>
      <c r="AB14" s="148" t="s">
        <v>105</v>
      </c>
      <c r="AC14" s="149"/>
      <c r="AD14" s="141">
        <v>22.57</v>
      </c>
      <c r="AF14" s="141" t="s">
        <v>106</v>
      </c>
      <c r="AG14" s="141">
        <f t="shared" si="0"/>
        <v>73.911730498545239</v>
      </c>
      <c r="AH14" s="141">
        <f t="shared" si="1"/>
        <v>475.14683891921936</v>
      </c>
      <c r="AI14" s="141">
        <f t="shared" si="2"/>
        <v>270.65771787324417</v>
      </c>
      <c r="AN14" s="150"/>
      <c r="AO14" s="150"/>
      <c r="AP14" s="150"/>
      <c r="AQ14" s="150"/>
      <c r="AS14" s="150"/>
    </row>
    <row r="15" spans="3:45" ht="12" customHeight="1">
      <c r="AA15" s="147">
        <v>22616</v>
      </c>
      <c r="AB15" s="148" t="s">
        <v>105</v>
      </c>
      <c r="AC15" s="149"/>
      <c r="AD15" s="141">
        <v>17.760000000000002</v>
      </c>
      <c r="AF15" s="141" t="s">
        <v>106</v>
      </c>
      <c r="AG15" s="141">
        <f t="shared" si="0"/>
        <v>73.771924166032804</v>
      </c>
      <c r="AH15" s="141">
        <f t="shared" si="1"/>
        <v>474.2480839244966</v>
      </c>
      <c r="AI15" s="141">
        <f t="shared" si="2"/>
        <v>270.14576039847248</v>
      </c>
      <c r="AN15" s="150"/>
      <c r="AO15" s="150"/>
      <c r="AP15" s="150"/>
      <c r="AQ15" s="150"/>
      <c r="AS15" s="150"/>
    </row>
    <row r="16" spans="3:45" ht="12" customHeight="1">
      <c r="AA16" s="147">
        <v>22647</v>
      </c>
      <c r="AB16" s="148" t="s">
        <v>105</v>
      </c>
      <c r="AC16" s="149"/>
      <c r="AD16" s="141">
        <v>11.1</v>
      </c>
      <c r="AF16" s="141" t="s">
        <v>106</v>
      </c>
      <c r="AG16" s="141">
        <f t="shared" si="0"/>
        <v>73.627735433929161</v>
      </c>
      <c r="AH16" s="141">
        <f t="shared" si="1"/>
        <v>473.32115636097313</v>
      </c>
      <c r="AI16" s="141">
        <f t="shared" si="2"/>
        <v>269.61775499376915</v>
      </c>
      <c r="AN16" s="150"/>
      <c r="AO16" s="150"/>
      <c r="AP16" s="150"/>
      <c r="AQ16" s="150"/>
      <c r="AS16" s="150"/>
    </row>
    <row r="17" spans="27:45" ht="12" customHeight="1">
      <c r="AA17" s="147">
        <v>22678</v>
      </c>
      <c r="AB17" s="148" t="s">
        <v>105</v>
      </c>
      <c r="AC17" s="149"/>
      <c r="AD17" s="141">
        <v>23.68</v>
      </c>
      <c r="AF17" s="141" t="s">
        <v>106</v>
      </c>
      <c r="AG17" s="141">
        <f t="shared" si="0"/>
        <v>73.483828521646529</v>
      </c>
      <c r="AH17" s="141">
        <f t="shared" si="1"/>
        <v>472.39604049629912</v>
      </c>
      <c r="AI17" s="141">
        <f t="shared" si="2"/>
        <v>269.09078158641034</v>
      </c>
      <c r="AN17" s="150"/>
      <c r="AO17" s="150"/>
      <c r="AP17" s="150"/>
      <c r="AQ17" s="150"/>
      <c r="AS17" s="150"/>
    </row>
    <row r="18" spans="27:45" ht="12" customHeight="1">
      <c r="AA18" s="147">
        <v>22706</v>
      </c>
      <c r="AB18" s="148" t="s">
        <v>105</v>
      </c>
      <c r="AC18" s="149"/>
      <c r="AD18" s="141">
        <v>11.1</v>
      </c>
      <c r="AF18" s="141" t="s">
        <v>106</v>
      </c>
      <c r="AG18" s="141">
        <f t="shared" si="0"/>
        <v>73.35408985670098</v>
      </c>
      <c r="AH18" s="141">
        <f t="shared" si="1"/>
        <v>471.56200622164914</v>
      </c>
      <c r="AI18" s="141">
        <f t="shared" si="2"/>
        <v>268.61569095144307</v>
      </c>
      <c r="AN18" s="150"/>
      <c r="AO18" s="150"/>
      <c r="AP18" s="150"/>
      <c r="AQ18" s="150"/>
      <c r="AS18" s="150"/>
    </row>
    <row r="19" spans="27:45" ht="12" customHeight="1">
      <c r="AA19" s="147">
        <v>22737</v>
      </c>
      <c r="AB19" s="148" t="s">
        <v>105</v>
      </c>
      <c r="AC19" s="149"/>
      <c r="AD19" s="141">
        <v>90.28</v>
      </c>
      <c r="AF19" s="141" t="s">
        <v>106</v>
      </c>
      <c r="AG19" s="141">
        <f t="shared" si="0"/>
        <v>73.210717790286509</v>
      </c>
      <c r="AH19" s="141">
        <f t="shared" si="1"/>
        <v>470.64032865184186</v>
      </c>
      <c r="AI19" s="141">
        <f t="shared" si="2"/>
        <v>268.09067609871579</v>
      </c>
      <c r="AN19" s="150"/>
      <c r="AO19" s="150"/>
      <c r="AP19" s="150"/>
      <c r="AQ19" s="150"/>
      <c r="AS19" s="150"/>
    </row>
    <row r="20" spans="27:45" ht="12" customHeight="1">
      <c r="AA20" s="147">
        <v>22767</v>
      </c>
      <c r="AB20" s="148" t="s">
        <v>105</v>
      </c>
      <c r="AC20" s="149"/>
      <c r="AD20" s="141">
        <v>148.37</v>
      </c>
      <c r="AF20" s="141" t="s">
        <v>106</v>
      </c>
      <c r="AG20" s="141">
        <f t="shared" si="0"/>
        <v>73.072237445071707</v>
      </c>
      <c r="AH20" s="141">
        <f t="shared" si="1"/>
        <v>469.75009786117528</v>
      </c>
      <c r="AI20" s="141">
        <f t="shared" si="2"/>
        <v>267.58357426314353</v>
      </c>
      <c r="AN20" s="150"/>
      <c r="AO20" s="150"/>
      <c r="AP20" s="150"/>
      <c r="AQ20" s="150"/>
      <c r="AS20" s="150"/>
    </row>
    <row r="21" spans="27:45" ht="12" customHeight="1">
      <c r="AA21" s="147">
        <v>22798</v>
      </c>
      <c r="AB21" s="148" t="s">
        <v>105</v>
      </c>
      <c r="AC21" s="149"/>
      <c r="AD21" s="141">
        <v>118.03</v>
      </c>
      <c r="AF21" s="141" t="s">
        <v>106</v>
      </c>
      <c r="AG21" s="141">
        <f t="shared" si="0"/>
        <v>72.929416264950817</v>
      </c>
      <c r="AH21" s="141">
        <f t="shared" si="1"/>
        <v>468.83196170325522</v>
      </c>
      <c r="AI21" s="141">
        <f t="shared" si="2"/>
        <v>267.06057670355796</v>
      </c>
      <c r="AN21" s="150"/>
      <c r="AO21" s="150"/>
      <c r="AP21" s="150"/>
      <c r="AQ21" s="150"/>
      <c r="AS21" s="150"/>
    </row>
    <row r="22" spans="27:45" ht="12" customHeight="1">
      <c r="AA22" s="147">
        <v>22828</v>
      </c>
      <c r="AB22" s="148" t="s">
        <v>105</v>
      </c>
      <c r="AC22" s="149"/>
      <c r="AD22" s="141">
        <v>138.38</v>
      </c>
      <c r="AF22" s="141" t="s">
        <v>106</v>
      </c>
      <c r="AG22" s="141">
        <f t="shared" si="0"/>
        <v>72.791468010302978</v>
      </c>
      <c r="AH22" s="141">
        <f t="shared" si="1"/>
        <v>467.94515149480486</v>
      </c>
      <c r="AI22" s="141">
        <f t="shared" si="2"/>
        <v>266.5554233329666</v>
      </c>
      <c r="AN22" s="150"/>
      <c r="AO22" s="150"/>
      <c r="AP22" s="150"/>
      <c r="AQ22" s="150"/>
      <c r="AS22" s="150"/>
    </row>
    <row r="23" spans="27:45" ht="12" customHeight="1">
      <c r="AA23" s="147">
        <v>22859</v>
      </c>
      <c r="AB23" s="148" t="s">
        <v>105</v>
      </c>
      <c r="AC23" s="149"/>
      <c r="AD23" s="141">
        <v>55.13</v>
      </c>
      <c r="AF23" s="141" t="s">
        <v>106</v>
      </c>
      <c r="AG23" s="141">
        <f t="shared" si="0"/>
        <v>72.649195599775268</v>
      </c>
      <c r="AH23" s="141">
        <f t="shared" si="1"/>
        <v>467.03054314141241</v>
      </c>
      <c r="AI23" s="141">
        <f t="shared" si="2"/>
        <v>266.03443531536749</v>
      </c>
      <c r="AN23" s="150"/>
      <c r="AO23" s="150"/>
      <c r="AP23" s="150"/>
      <c r="AQ23" s="150"/>
      <c r="AS23" s="150"/>
    </row>
    <row r="24" spans="27:45" ht="12" customHeight="1">
      <c r="AA24" s="147">
        <v>22890</v>
      </c>
      <c r="AB24" s="148" t="s">
        <v>105</v>
      </c>
      <c r="AC24" s="149"/>
      <c r="AD24" s="141">
        <v>50.69</v>
      </c>
      <c r="AF24" s="141" t="s">
        <v>106</v>
      </c>
      <c r="AG24" s="141">
        <f t="shared" si="0"/>
        <v>72.507201263578935</v>
      </c>
      <c r="AH24" s="141">
        <f t="shared" si="1"/>
        <v>466.1177224087217</v>
      </c>
      <c r="AI24" s="141">
        <f t="shared" si="2"/>
        <v>265.51446557948663</v>
      </c>
      <c r="AN24" s="150"/>
      <c r="AO24" s="150"/>
      <c r="AP24" s="150"/>
      <c r="AQ24" s="150"/>
      <c r="AS24" s="150"/>
    </row>
    <row r="25" spans="27:45" ht="12" customHeight="1">
      <c r="AA25" s="147">
        <v>22920</v>
      </c>
      <c r="AB25" s="148" t="s">
        <v>105</v>
      </c>
      <c r="AC25" s="149"/>
      <c r="AD25" s="141">
        <v>44.77</v>
      </c>
      <c r="AF25" s="141" t="s">
        <v>106</v>
      </c>
      <c r="AG25" s="141">
        <f t="shared" si="0"/>
        <v>72.370051641712067</v>
      </c>
      <c r="AH25" s="141">
        <f t="shared" si="1"/>
        <v>465.23604626814898</v>
      </c>
      <c r="AI25" s="141">
        <f t="shared" si="2"/>
        <v>265.01223672607892</v>
      </c>
      <c r="AN25" s="150"/>
      <c r="AO25" s="150"/>
      <c r="AP25" s="150"/>
      <c r="AQ25" s="150"/>
      <c r="AS25" s="150"/>
    </row>
    <row r="26" spans="27:45" ht="12" customHeight="1">
      <c r="AA26" s="147">
        <v>22951</v>
      </c>
      <c r="AB26" s="148" t="s">
        <v>105</v>
      </c>
      <c r="AC26" s="149"/>
      <c r="AD26" s="141">
        <v>32.56</v>
      </c>
      <c r="AF26" s="141" t="s">
        <v>106</v>
      </c>
      <c r="AG26" s="141">
        <f t="shared" si="0"/>
        <v>72.228602898081505</v>
      </c>
      <c r="AH26" s="141">
        <f t="shared" si="1"/>
        <v>464.32673291623826</v>
      </c>
      <c r="AI26" s="141">
        <f t="shared" si="2"/>
        <v>264.49426489821275</v>
      </c>
      <c r="AN26" s="150"/>
      <c r="AO26" s="150"/>
      <c r="AP26" s="150"/>
      <c r="AQ26" s="150"/>
      <c r="AS26" s="150"/>
    </row>
    <row r="27" spans="27:45" ht="12" customHeight="1">
      <c r="AA27" s="147">
        <v>22981</v>
      </c>
      <c r="AB27" s="148" t="s">
        <v>105</v>
      </c>
      <c r="AC27" s="149"/>
      <c r="AD27" s="141">
        <v>56.24</v>
      </c>
      <c r="AF27" s="141" t="s">
        <v>106</v>
      </c>
      <c r="AG27" s="141">
        <f t="shared" si="0"/>
        <v>72.091980253670883</v>
      </c>
      <c r="AH27" s="141">
        <f t="shared" si="1"/>
        <v>463.44844448788422</v>
      </c>
      <c r="AI27" s="141">
        <f t="shared" si="2"/>
        <v>263.99396578606144</v>
      </c>
      <c r="AN27" s="150"/>
      <c r="AO27" s="150"/>
      <c r="AP27" s="150"/>
      <c r="AQ27" s="150"/>
      <c r="AS27" s="150"/>
    </row>
    <row r="28" spans="27:45" ht="12" customHeight="1">
      <c r="AA28" s="147">
        <v>23012</v>
      </c>
      <c r="AB28" s="148" t="s">
        <v>105</v>
      </c>
      <c r="AC28" s="149"/>
      <c r="AD28" s="141">
        <v>66.97</v>
      </c>
      <c r="AF28" s="141" t="s">
        <v>106</v>
      </c>
      <c r="AG28" s="141">
        <f t="shared" si="0"/>
        <v>71.951075006246072</v>
      </c>
      <c r="AH28" s="141">
        <f t="shared" si="1"/>
        <v>462.54262504015327</v>
      </c>
      <c r="AI28" s="141">
        <f t="shared" si="2"/>
        <v>263.47798418953914</v>
      </c>
      <c r="AN28" s="150"/>
      <c r="AO28" s="150"/>
      <c r="AP28" s="150"/>
      <c r="AQ28" s="150"/>
      <c r="AS28" s="150"/>
    </row>
    <row r="29" spans="27:45" ht="12" customHeight="1">
      <c r="AA29" s="147">
        <v>23043</v>
      </c>
      <c r="AB29" s="148" t="s">
        <v>105</v>
      </c>
      <c r="AC29" s="149"/>
      <c r="AD29" s="141">
        <v>64.010000000000005</v>
      </c>
      <c r="AF29" s="141" t="s">
        <v>106</v>
      </c>
      <c r="AG29" s="141">
        <f t="shared" si="0"/>
        <v>71.810445161004466</v>
      </c>
      <c r="AH29" s="141">
        <f t="shared" si="1"/>
        <v>461.63857603502868</v>
      </c>
      <c r="AI29" s="141">
        <f t="shared" si="2"/>
        <v>262.96301108958301</v>
      </c>
      <c r="AN29" s="150"/>
      <c r="AO29" s="150"/>
      <c r="AP29" s="150"/>
      <c r="AQ29" s="150"/>
      <c r="AS29" s="150"/>
    </row>
    <row r="30" spans="27:45" ht="12" customHeight="1">
      <c r="AA30" s="147">
        <v>23071</v>
      </c>
      <c r="AB30" s="148" t="s">
        <v>105</v>
      </c>
      <c r="AC30" s="149"/>
      <c r="AD30" s="141">
        <v>307.47000000000003</v>
      </c>
      <c r="AF30" s="141" t="s">
        <v>106</v>
      </c>
      <c r="AG30" s="141">
        <f t="shared" si="0"/>
        <v>71.683660921917223</v>
      </c>
      <c r="AH30" s="141">
        <f t="shared" si="1"/>
        <v>460.82353449803924</v>
      </c>
      <c r="AI30" s="141">
        <f t="shared" si="2"/>
        <v>262.49873928073492</v>
      </c>
      <c r="AN30" s="150"/>
      <c r="AO30" s="150"/>
      <c r="AP30" s="150"/>
      <c r="AQ30" s="150"/>
      <c r="AS30" s="150"/>
    </row>
    <row r="31" spans="27:45" ht="12" customHeight="1">
      <c r="AA31" s="147">
        <v>23102</v>
      </c>
      <c r="AB31" s="148" t="s">
        <v>105</v>
      </c>
      <c r="AC31" s="149"/>
      <c r="AD31" s="141">
        <v>242.35</v>
      </c>
      <c r="AF31" s="141" t="s">
        <v>106</v>
      </c>
      <c r="AG31" s="141">
        <f t="shared" si="0"/>
        <v>71.543553742963653</v>
      </c>
      <c r="AH31" s="141">
        <f t="shared" si="1"/>
        <v>459.9228454904806</v>
      </c>
      <c r="AI31" s="141">
        <f t="shared" si="2"/>
        <v>261.98568013494781</v>
      </c>
      <c r="AN31" s="150"/>
      <c r="AO31" s="150"/>
      <c r="AP31" s="150"/>
      <c r="AQ31" s="150"/>
      <c r="AS31" s="150"/>
    </row>
    <row r="32" spans="27:45" ht="12" customHeight="1">
      <c r="AA32" s="147">
        <v>23132</v>
      </c>
      <c r="AB32" s="148" t="s">
        <v>105</v>
      </c>
      <c r="AC32" s="149"/>
      <c r="AD32" s="141">
        <v>126.17</v>
      </c>
      <c r="AF32" s="141" t="s">
        <v>106</v>
      </c>
      <c r="AG32" s="141">
        <f t="shared" si="0"/>
        <v>71.408226890294358</v>
      </c>
      <c r="AH32" s="141">
        <f t="shared" si="1"/>
        <v>459.05288715189226</v>
      </c>
      <c r="AI32" s="141">
        <f t="shared" si="2"/>
        <v>261.49012608874455</v>
      </c>
      <c r="AN32" s="150"/>
      <c r="AO32" s="150"/>
      <c r="AP32" s="150"/>
      <c r="AQ32" s="150"/>
      <c r="AS32" s="150"/>
    </row>
    <row r="33" spans="27:45" ht="12" customHeight="1">
      <c r="AA33" s="147">
        <v>23163</v>
      </c>
      <c r="AB33" s="148" t="s">
        <v>107</v>
      </c>
      <c r="AC33" s="149"/>
      <c r="AD33" s="151"/>
      <c r="AE33" s="141">
        <v>234.95</v>
      </c>
      <c r="AF33" s="141" t="s">
        <v>106</v>
      </c>
      <c r="AG33" s="141">
        <f t="shared" si="0"/>
        <v>71.268658052779571</v>
      </c>
      <c r="AH33" s="141">
        <f t="shared" si="1"/>
        <v>458.15565891072583</v>
      </c>
      <c r="AI33" s="141">
        <f t="shared" si="2"/>
        <v>260.97903829803568</v>
      </c>
      <c r="AN33" s="150"/>
      <c r="AO33" s="150"/>
      <c r="AP33" s="150"/>
      <c r="AQ33" s="150"/>
      <c r="AS33" s="150"/>
    </row>
    <row r="34" spans="27:45" ht="12" customHeight="1">
      <c r="AA34" s="147">
        <v>23163</v>
      </c>
      <c r="AB34" s="148" t="s">
        <v>105</v>
      </c>
      <c r="AC34" s="149"/>
      <c r="AD34" s="141">
        <v>499.5</v>
      </c>
      <c r="AF34" s="141" t="s">
        <v>106</v>
      </c>
      <c r="AG34" s="141">
        <f t="shared" si="0"/>
        <v>71.268658052779571</v>
      </c>
      <c r="AH34" s="141">
        <f t="shared" si="1"/>
        <v>458.15565891072583</v>
      </c>
      <c r="AI34" s="141">
        <f t="shared" si="2"/>
        <v>260.97903829803568</v>
      </c>
      <c r="AN34" s="150"/>
      <c r="AO34" s="150"/>
      <c r="AP34" s="150"/>
      <c r="AQ34" s="150"/>
      <c r="AS34" s="150"/>
    </row>
    <row r="35" spans="27:45" ht="12" customHeight="1">
      <c r="AA35" s="147">
        <v>23193</v>
      </c>
      <c r="AB35" s="148" t="s">
        <v>107</v>
      </c>
      <c r="AC35" s="149"/>
      <c r="AD35" s="151"/>
      <c r="AE35" s="141">
        <v>178.34</v>
      </c>
      <c r="AF35" s="141" t="s">
        <v>106</v>
      </c>
      <c r="AG35" s="141">
        <f t="shared" si="0"/>
        <v>71.133851173841222</v>
      </c>
      <c r="AH35" s="141">
        <f t="shared" si="1"/>
        <v>457.28904326040782</v>
      </c>
      <c r="AI35" s="141">
        <f t="shared" si="2"/>
        <v>260.48538834611378</v>
      </c>
      <c r="AN35" s="150"/>
      <c r="AO35" s="150"/>
      <c r="AP35" s="150"/>
      <c r="AQ35" s="150"/>
      <c r="AS35" s="150"/>
    </row>
    <row r="36" spans="27:45" ht="12" customHeight="1">
      <c r="AA36" s="147">
        <v>23193</v>
      </c>
      <c r="AB36" s="148" t="s">
        <v>105</v>
      </c>
      <c r="AC36" s="149"/>
      <c r="AD36" s="141">
        <v>293.77999999999997</v>
      </c>
      <c r="AF36" s="141" t="s">
        <v>106</v>
      </c>
      <c r="AG36" s="141">
        <f t="shared" si="0"/>
        <v>71.133851173841222</v>
      </c>
      <c r="AH36" s="141">
        <f t="shared" si="1"/>
        <v>457.28904326040782</v>
      </c>
      <c r="AI36" s="141">
        <f t="shared" si="2"/>
        <v>260.48538834611378</v>
      </c>
      <c r="AN36" s="150"/>
      <c r="AO36" s="150"/>
      <c r="AP36" s="150"/>
      <c r="AQ36" s="150"/>
      <c r="AS36" s="150"/>
    </row>
    <row r="37" spans="27:45" ht="12" customHeight="1">
      <c r="AA37" s="147">
        <v>23224</v>
      </c>
      <c r="AB37" s="148" t="s">
        <v>107</v>
      </c>
      <c r="AC37" s="149"/>
      <c r="AD37" s="151"/>
      <c r="AE37" s="141">
        <v>72.52</v>
      </c>
      <c r="AF37" s="141" t="s">
        <v>106</v>
      </c>
      <c r="AG37" s="141">
        <f t="shared" si="0"/>
        <v>70.99481860926663</v>
      </c>
      <c r="AH37" s="141">
        <f t="shared" si="1"/>
        <v>456.39526248814258</v>
      </c>
      <c r="AI37" s="141">
        <f t="shared" si="2"/>
        <v>259.97626433583821</v>
      </c>
      <c r="AN37" s="150"/>
      <c r="AO37" s="150"/>
      <c r="AP37" s="150"/>
      <c r="AQ37" s="150"/>
      <c r="AS37" s="150"/>
    </row>
    <row r="38" spans="27:45" ht="12" customHeight="1">
      <c r="AA38" s="147">
        <v>23224</v>
      </c>
      <c r="AB38" s="148" t="s">
        <v>105</v>
      </c>
      <c r="AC38" s="149"/>
      <c r="AD38" s="141">
        <v>38.85</v>
      </c>
      <c r="AF38" s="141" t="s">
        <v>106</v>
      </c>
      <c r="AG38" s="141">
        <f t="shared" si="0"/>
        <v>70.99481860926663</v>
      </c>
      <c r="AH38" s="141">
        <f t="shared" si="1"/>
        <v>456.39526248814258</v>
      </c>
      <c r="AI38" s="141">
        <f t="shared" si="2"/>
        <v>259.97626433583821</v>
      </c>
      <c r="AN38" s="150"/>
      <c r="AO38" s="150"/>
      <c r="AP38" s="150"/>
      <c r="AQ38" s="150"/>
      <c r="AS38" s="150"/>
    </row>
    <row r="39" spans="27:45" ht="12" customHeight="1">
      <c r="AA39" s="147">
        <v>23255</v>
      </c>
      <c r="AB39" s="148" t="s">
        <v>105</v>
      </c>
      <c r="AC39" s="149"/>
      <c r="AD39" s="141">
        <v>62.9</v>
      </c>
      <c r="AF39" s="141" t="s">
        <v>106</v>
      </c>
      <c r="AG39" s="141">
        <f t="shared" si="0"/>
        <v>70.856057786678349</v>
      </c>
      <c r="AH39" s="141">
        <f t="shared" si="1"/>
        <v>455.50322862864647</v>
      </c>
      <c r="AI39" s="141">
        <f t="shared" si="2"/>
        <v>259.46813541883637</v>
      </c>
      <c r="AN39" s="150"/>
      <c r="AO39" s="150"/>
      <c r="AP39" s="150"/>
      <c r="AQ39" s="150"/>
      <c r="AS39" s="150"/>
    </row>
    <row r="40" spans="27:45" ht="12" customHeight="1">
      <c r="AA40" s="147">
        <v>23256</v>
      </c>
      <c r="AB40" s="148" t="s">
        <v>107</v>
      </c>
      <c r="AC40" s="149"/>
      <c r="AD40" s="151"/>
      <c r="AE40" s="141">
        <v>21.46</v>
      </c>
      <c r="AF40" s="141" t="s">
        <v>106</v>
      </c>
      <c r="AG40" s="141">
        <f t="shared" si="0"/>
        <v>70.851586149438091</v>
      </c>
      <c r="AH40" s="141">
        <f t="shared" si="1"/>
        <v>455.47448238924483</v>
      </c>
      <c r="AI40" s="141">
        <f t="shared" si="2"/>
        <v>259.45176070913277</v>
      </c>
      <c r="AN40" s="150"/>
      <c r="AO40" s="150"/>
      <c r="AP40" s="150"/>
      <c r="AQ40" s="150"/>
      <c r="AS40" s="150"/>
    </row>
    <row r="41" spans="27:45" ht="12" customHeight="1">
      <c r="AA41" s="147">
        <v>23285</v>
      </c>
      <c r="AB41" s="148" t="s">
        <v>107</v>
      </c>
      <c r="AC41" s="149"/>
      <c r="AD41" s="151"/>
      <c r="AE41" s="141">
        <v>43.66</v>
      </c>
      <c r="AF41" s="141" t="s">
        <v>106</v>
      </c>
      <c r="AG41" s="141">
        <f t="shared" si="0"/>
        <v>70.72203135395074</v>
      </c>
      <c r="AH41" s="141">
        <f t="shared" si="1"/>
        <v>454.64163013254046</v>
      </c>
      <c r="AI41" s="141">
        <f t="shared" si="2"/>
        <v>258.97734338661007</v>
      </c>
    </row>
    <row r="42" spans="27:45" ht="12" customHeight="1">
      <c r="AA42" s="147">
        <v>23285</v>
      </c>
      <c r="AB42" s="148" t="s">
        <v>105</v>
      </c>
      <c r="AC42" s="149"/>
      <c r="AD42" s="141">
        <v>53.65</v>
      </c>
      <c r="AF42" s="141" t="s">
        <v>106</v>
      </c>
      <c r="AG42" s="141">
        <f t="shared" si="0"/>
        <v>70.72203135395074</v>
      </c>
      <c r="AH42" s="141">
        <f t="shared" si="1"/>
        <v>454.64163013254046</v>
      </c>
      <c r="AI42" s="141">
        <f t="shared" si="2"/>
        <v>258.97734338661007</v>
      </c>
    </row>
    <row r="43" spans="27:45" ht="12" customHeight="1">
      <c r="AA43" s="147">
        <v>23316</v>
      </c>
      <c r="AB43" s="148" t="s">
        <v>107</v>
      </c>
      <c r="AC43" s="149"/>
      <c r="AD43" s="151"/>
      <c r="AE43" s="141">
        <v>37</v>
      </c>
      <c r="AF43" s="141" t="s">
        <v>106</v>
      </c>
      <c r="AG43" s="141">
        <f t="shared" si="0"/>
        <v>70.583803699622919</v>
      </c>
      <c r="AH43" s="141">
        <f t="shared" si="1"/>
        <v>453.75302378329019</v>
      </c>
      <c r="AI43" s="141">
        <f t="shared" si="2"/>
        <v>258.4711668810001</v>
      </c>
    </row>
    <row r="44" spans="27:45" ht="12" customHeight="1">
      <c r="AA44" s="147">
        <v>23316</v>
      </c>
      <c r="AB44" s="148" t="s">
        <v>105</v>
      </c>
      <c r="AC44" s="149"/>
      <c r="AD44" s="141">
        <v>75.11</v>
      </c>
      <c r="AF44" s="141" t="s">
        <v>106</v>
      </c>
      <c r="AG44" s="141">
        <f t="shared" si="0"/>
        <v>70.583803699622919</v>
      </c>
      <c r="AH44" s="141">
        <f t="shared" si="1"/>
        <v>453.75302378329019</v>
      </c>
      <c r="AI44" s="141">
        <f t="shared" si="2"/>
        <v>258.4711668810001</v>
      </c>
      <c r="AN44" s="152"/>
      <c r="AO44" s="152"/>
      <c r="AP44" s="152"/>
      <c r="AQ44" s="152"/>
      <c r="AS44" s="152"/>
    </row>
    <row r="45" spans="27:45" ht="12" customHeight="1">
      <c r="AA45" s="147">
        <v>23346</v>
      </c>
      <c r="AB45" s="148" t="s">
        <v>105</v>
      </c>
      <c r="AC45" s="149"/>
      <c r="AD45" s="141">
        <v>27.01</v>
      </c>
      <c r="AF45" s="141" t="s">
        <v>106</v>
      </c>
      <c r="AG45" s="141">
        <f t="shared" si="0"/>
        <v>70.450292243951949</v>
      </c>
      <c r="AH45" s="141">
        <f t="shared" si="1"/>
        <v>452.89473585397678</v>
      </c>
      <c r="AI45" s="141">
        <f t="shared" si="2"/>
        <v>257.98226064570974</v>
      </c>
      <c r="AN45" s="152"/>
      <c r="AO45" s="152"/>
      <c r="AP45" s="152"/>
      <c r="AQ45" s="152"/>
      <c r="AS45" s="152"/>
    </row>
    <row r="46" spans="27:45" ht="12" customHeight="1">
      <c r="AA46" s="147">
        <v>23347</v>
      </c>
      <c r="AB46" s="148" t="s">
        <v>107</v>
      </c>
      <c r="AC46" s="149"/>
      <c r="AD46" s="151"/>
      <c r="AE46" s="141">
        <v>36.26</v>
      </c>
      <c r="AF46" s="141" t="s">
        <v>106</v>
      </c>
      <c r="AG46" s="141">
        <f t="shared" si="0"/>
        <v>70.445846214067899</v>
      </c>
      <c r="AH46" s="141">
        <f t="shared" si="1"/>
        <v>452.86615423329357</v>
      </c>
      <c r="AI46" s="141">
        <f t="shared" si="2"/>
        <v>257.96597970770574</v>
      </c>
      <c r="AN46" s="152"/>
      <c r="AO46" s="152"/>
      <c r="AP46" s="152"/>
      <c r="AQ46" s="152"/>
      <c r="AS46" s="152"/>
    </row>
    <row r="47" spans="27:45" ht="12" customHeight="1">
      <c r="AA47" s="147">
        <v>23383</v>
      </c>
      <c r="AB47" s="148" t="s">
        <v>107</v>
      </c>
      <c r="AC47" s="149"/>
      <c r="AD47" s="151"/>
      <c r="AE47" s="141">
        <v>44.4</v>
      </c>
      <c r="AF47" s="141" t="s">
        <v>106</v>
      </c>
      <c r="AG47" s="141">
        <f t="shared" si="0"/>
        <v>70.285975869267304</v>
      </c>
      <c r="AH47" s="141">
        <f t="shared" si="1"/>
        <v>451.83841630243262</v>
      </c>
      <c r="AI47" s="141">
        <f t="shared" si="2"/>
        <v>257.38054973079306</v>
      </c>
      <c r="AN47" s="152"/>
      <c r="AO47" s="152"/>
      <c r="AP47" s="152"/>
      <c r="AQ47" s="152"/>
      <c r="AS47" s="152"/>
    </row>
    <row r="48" spans="27:45" ht="12" customHeight="1">
      <c r="AA48" s="147">
        <v>23409</v>
      </c>
      <c r="AB48" s="148" t="s">
        <v>107</v>
      </c>
      <c r="AC48" s="149"/>
      <c r="AD48" s="151"/>
      <c r="AE48" s="141">
        <v>81.77</v>
      </c>
      <c r="AF48" s="141" t="s">
        <v>106</v>
      </c>
      <c r="AG48" s="141">
        <f t="shared" si="0"/>
        <v>70.170739638106809</v>
      </c>
      <c r="AH48" s="141">
        <f t="shared" si="1"/>
        <v>451.09761195925807</v>
      </c>
      <c r="AI48" s="141">
        <f t="shared" si="2"/>
        <v>256.95856562716256</v>
      </c>
      <c r="AN48" s="152"/>
      <c r="AO48" s="152"/>
      <c r="AP48" s="152"/>
      <c r="AQ48" s="152"/>
      <c r="AS48" s="152"/>
    </row>
    <row r="49" spans="27:45" ht="12" customHeight="1">
      <c r="AA49" s="147">
        <v>23439</v>
      </c>
      <c r="AB49" s="148" t="s">
        <v>107</v>
      </c>
      <c r="AC49" s="149"/>
      <c r="AD49" s="151"/>
      <c r="AE49" s="141">
        <v>88.06</v>
      </c>
      <c r="AF49" s="141" t="s">
        <v>106</v>
      </c>
      <c r="AG49" s="141">
        <f t="shared" si="0"/>
        <v>70.038009505930006</v>
      </c>
      <c r="AH49" s="141">
        <f t="shared" si="1"/>
        <v>450.24434682383571</v>
      </c>
      <c r="AI49" s="141">
        <f t="shared" si="2"/>
        <v>256.47252052409601</v>
      </c>
      <c r="AN49" s="152"/>
      <c r="AO49" s="152"/>
      <c r="AP49" s="152"/>
      <c r="AQ49" s="152"/>
      <c r="AS49" s="152"/>
    </row>
    <row r="50" spans="27:45" ht="12" customHeight="1">
      <c r="AA50" s="147">
        <v>23469</v>
      </c>
      <c r="AB50" s="148" t="s">
        <v>107</v>
      </c>
      <c r="AC50" s="149"/>
      <c r="AD50" s="151"/>
      <c r="AE50" s="141">
        <v>105.08</v>
      </c>
      <c r="AF50" s="141" t="s">
        <v>106</v>
      </c>
      <c r="AG50" s="141">
        <f t="shared" si="0"/>
        <v>69.905530436918255</v>
      </c>
      <c r="AH50" s="141">
        <f t="shared" si="1"/>
        <v>449.39269566590303</v>
      </c>
      <c r="AI50" s="141">
        <f t="shared" si="2"/>
        <v>255.98739479042919</v>
      </c>
      <c r="AN50" s="152"/>
      <c r="AO50" s="152"/>
      <c r="AP50" s="152"/>
      <c r="AQ50" s="152"/>
      <c r="AS50" s="152"/>
    </row>
    <row r="51" spans="27:45" ht="12" customHeight="1">
      <c r="AA51" s="147">
        <v>23499</v>
      </c>
      <c r="AB51" s="148" t="s">
        <v>107</v>
      </c>
      <c r="AC51" s="149"/>
      <c r="AD51" s="151"/>
      <c r="AE51" s="141">
        <v>284.52999999999997</v>
      </c>
      <c r="AF51" s="141" t="s">
        <v>106</v>
      </c>
      <c r="AG51" s="141">
        <f t="shared" si="0"/>
        <v>69.773301956177789</v>
      </c>
      <c r="AH51" s="141">
        <f t="shared" si="1"/>
        <v>448.54265543257145</v>
      </c>
      <c r="AI51" s="141">
        <f t="shared" si="2"/>
        <v>255.50318668714624</v>
      </c>
      <c r="AN51" s="152"/>
      <c r="AO51" s="152"/>
      <c r="AP51" s="152"/>
      <c r="AQ51" s="152"/>
      <c r="AS51" s="152"/>
    </row>
    <row r="52" spans="27:45" ht="12" customHeight="1">
      <c r="AA52" s="147">
        <v>23529</v>
      </c>
      <c r="AB52" s="148" t="s">
        <v>107</v>
      </c>
      <c r="AC52" s="149"/>
      <c r="AD52" s="151"/>
      <c r="AE52" s="141">
        <v>125.43</v>
      </c>
      <c r="AF52" s="141" t="s">
        <v>106</v>
      </c>
      <c r="AG52" s="141">
        <f t="shared" si="0"/>
        <v>69.641323589713096</v>
      </c>
      <c r="AH52" s="141">
        <f t="shared" si="1"/>
        <v>447.69422307672704</v>
      </c>
      <c r="AI52" s="141">
        <f t="shared" si="2"/>
        <v>255.0198944785208</v>
      </c>
      <c r="AN52" s="152"/>
      <c r="AO52" s="152"/>
      <c r="AP52" s="152"/>
      <c r="AQ52" s="152"/>
      <c r="AS52" s="152"/>
    </row>
    <row r="53" spans="27:45" ht="12" customHeight="1">
      <c r="AA53" s="147">
        <v>23559</v>
      </c>
      <c r="AB53" s="148" t="s">
        <v>107</v>
      </c>
      <c r="AC53" s="149"/>
      <c r="AD53" s="151"/>
      <c r="AE53" s="141">
        <v>77.7</v>
      </c>
      <c r="AF53" s="141" t="s">
        <v>106</v>
      </c>
      <c r="AG53" s="141">
        <f t="shared" si="0"/>
        <v>69.509594864425296</v>
      </c>
      <c r="AH53" s="141">
        <f t="shared" si="1"/>
        <v>446.84739555701975</v>
      </c>
      <c r="AI53" s="141">
        <f t="shared" si="2"/>
        <v>254.53751643210975</v>
      </c>
      <c r="AN53" s="152"/>
      <c r="AO53" s="152"/>
      <c r="AP53" s="152"/>
      <c r="AQ53" s="152"/>
      <c r="AS53" s="152"/>
    </row>
    <row r="54" spans="27:45" ht="12" customHeight="1">
      <c r="AA54" s="147">
        <v>23590</v>
      </c>
      <c r="AB54" s="148" t="s">
        <v>107</v>
      </c>
      <c r="AC54" s="149"/>
      <c r="AD54" s="151"/>
      <c r="AE54" s="141">
        <v>36.630000000000003</v>
      </c>
      <c r="AF54" s="141" t="s">
        <v>106</v>
      </c>
      <c r="AG54" s="141">
        <f t="shared" si="0"/>
        <v>69.373736941972538</v>
      </c>
      <c r="AH54" s="141">
        <f t="shared" si="1"/>
        <v>445.97402319839489</v>
      </c>
      <c r="AI54" s="141">
        <f t="shared" si="2"/>
        <v>254.0400176589375</v>
      </c>
      <c r="AN54" s="152"/>
      <c r="AO54" s="152"/>
      <c r="AP54" s="152"/>
      <c r="AQ54" s="152"/>
      <c r="AS54" s="152"/>
    </row>
    <row r="55" spans="27:45" ht="12" customHeight="1">
      <c r="AA55" s="147">
        <v>23621</v>
      </c>
      <c r="AB55" s="148" t="s">
        <v>107</v>
      </c>
      <c r="AC55" s="149"/>
      <c r="AD55" s="151"/>
      <c r="AE55" s="141">
        <v>38.479999999999997</v>
      </c>
      <c r="AF55" s="141" t="s">
        <v>106</v>
      </c>
      <c r="AG55" s="141">
        <f t="shared" si="0"/>
        <v>69.238144556603231</v>
      </c>
      <c r="AH55" s="141">
        <f t="shared" si="1"/>
        <v>445.10235786387796</v>
      </c>
      <c r="AI55" s="141">
        <f t="shared" si="2"/>
        <v>253.54349125727563</v>
      </c>
      <c r="AN55" s="152"/>
      <c r="AO55" s="152"/>
      <c r="AP55" s="152"/>
      <c r="AQ55" s="152"/>
      <c r="AS55" s="152"/>
    </row>
    <row r="56" spans="27:45" ht="12" customHeight="1">
      <c r="AA56" s="147">
        <v>23651</v>
      </c>
      <c r="AB56" s="148" t="s">
        <v>107</v>
      </c>
      <c r="AC56" s="149"/>
      <c r="AD56" s="151"/>
      <c r="AE56" s="141">
        <v>33.299999999999997</v>
      </c>
      <c r="AF56" s="141" t="s">
        <v>106</v>
      </c>
      <c r="AG56" s="141">
        <f t="shared" si="0"/>
        <v>69.107178456971525</v>
      </c>
      <c r="AH56" s="141">
        <f t="shared" si="1"/>
        <v>444.26043293767412</v>
      </c>
      <c r="AI56" s="141">
        <f t="shared" si="2"/>
        <v>253.06390587338618</v>
      </c>
      <c r="AN56" s="152"/>
      <c r="AO56" s="152"/>
      <c r="AP56" s="152"/>
      <c r="AQ56" s="152"/>
      <c r="AS56" s="152"/>
    </row>
    <row r="57" spans="27:45" ht="12" customHeight="1">
      <c r="AA57" s="147">
        <v>23686</v>
      </c>
      <c r="AB57" s="148" t="s">
        <v>107</v>
      </c>
      <c r="AC57" s="149"/>
      <c r="AD57" s="151"/>
      <c r="AE57" s="141">
        <v>15.91</v>
      </c>
      <c r="AF57" s="141" t="s">
        <v>106</v>
      </c>
      <c r="AG57" s="141">
        <f t="shared" si="0"/>
        <v>68.954697739851383</v>
      </c>
      <c r="AH57" s="141">
        <f t="shared" si="1"/>
        <v>443.28019975618741</v>
      </c>
      <c r="AI57" s="141">
        <f t="shared" si="2"/>
        <v>252.50553600926526</v>
      </c>
      <c r="AN57" s="152"/>
      <c r="AO57" s="152"/>
      <c r="AP57" s="152"/>
      <c r="AQ57" s="152"/>
      <c r="AS57" s="152"/>
    </row>
    <row r="58" spans="27:45" ht="12" customHeight="1">
      <c r="AA58" s="147">
        <v>23712</v>
      </c>
      <c r="AB58" s="148" t="s">
        <v>107</v>
      </c>
      <c r="AC58" s="149"/>
      <c r="AD58" s="151"/>
      <c r="AE58" s="141">
        <v>30.34</v>
      </c>
      <c r="AF58" s="141" t="s">
        <v>106</v>
      </c>
      <c r="AG58" s="141">
        <f t="shared" si="0"/>
        <v>68.841644184144442</v>
      </c>
      <c r="AH58" s="141">
        <f t="shared" si="1"/>
        <v>442.55342689807145</v>
      </c>
      <c r="AI58" s="141">
        <f t="shared" si="2"/>
        <v>252.09154465527178</v>
      </c>
      <c r="AN58" s="152"/>
      <c r="AO58" s="152"/>
      <c r="AP58" s="152"/>
      <c r="AQ58" s="152"/>
      <c r="AS58" s="152"/>
    </row>
    <row r="59" spans="27:45" ht="12" customHeight="1">
      <c r="AA59" s="147">
        <v>23752</v>
      </c>
      <c r="AB59" s="148" t="s">
        <v>107</v>
      </c>
      <c r="AC59" s="149"/>
      <c r="AD59" s="151"/>
      <c r="AE59" s="141">
        <v>120.25</v>
      </c>
      <c r="AF59" s="141" t="s">
        <v>106</v>
      </c>
      <c r="AG59" s="141">
        <f t="shared" si="0"/>
        <v>68.668077466412385</v>
      </c>
      <c r="AH59" s="141">
        <f t="shared" si="1"/>
        <v>441.43764085550816</v>
      </c>
      <c r="AI59" s="141">
        <f t="shared" si="2"/>
        <v>251.45595986510057</v>
      </c>
      <c r="AN59" s="152"/>
      <c r="AO59" s="152"/>
      <c r="AP59" s="152"/>
      <c r="AQ59" s="152"/>
      <c r="AS59" s="152"/>
    </row>
    <row r="60" spans="27:45" ht="12" customHeight="1">
      <c r="AA60" s="147">
        <v>23774</v>
      </c>
      <c r="AB60" s="148" t="s">
        <v>107</v>
      </c>
      <c r="AC60" s="149"/>
      <c r="AD60" s="151"/>
      <c r="AE60" s="141">
        <v>27.75</v>
      </c>
      <c r="AF60" s="141" t="s">
        <v>106</v>
      </c>
      <c r="AG60" s="141">
        <f t="shared" si="0"/>
        <v>68.57280237113703</v>
      </c>
      <c r="AH60" s="141">
        <f t="shared" si="1"/>
        <v>440.82515810016662</v>
      </c>
      <c r="AI60" s="141">
        <f t="shared" si="2"/>
        <v>251.10707154002083</v>
      </c>
      <c r="AN60" s="152"/>
      <c r="AO60" s="152"/>
      <c r="AP60" s="152"/>
      <c r="AQ60" s="152"/>
      <c r="AS60" s="152"/>
    </row>
    <row r="61" spans="27:45" ht="12" customHeight="1">
      <c r="AA61" s="147">
        <v>23802</v>
      </c>
      <c r="AB61" s="148" t="s">
        <v>107</v>
      </c>
      <c r="AC61" s="149"/>
      <c r="AD61" s="151"/>
      <c r="AE61" s="141">
        <v>41.81</v>
      </c>
      <c r="AF61" s="141" t="s">
        <v>106</v>
      </c>
      <c r="AG61" s="141">
        <f t="shared" si="0"/>
        <v>68.451734321061423</v>
      </c>
      <c r="AH61" s="141">
        <f t="shared" si="1"/>
        <v>440.04686349253768</v>
      </c>
      <c r="AI61" s="141">
        <f t="shared" si="2"/>
        <v>250.66373187093441</v>
      </c>
      <c r="AN61" s="152"/>
      <c r="AO61" s="152"/>
      <c r="AP61" s="152"/>
      <c r="AQ61" s="152"/>
      <c r="AS61" s="152"/>
    </row>
    <row r="62" spans="27:45" ht="12" customHeight="1">
      <c r="AA62" s="147">
        <v>23833</v>
      </c>
      <c r="AB62" s="148" t="s">
        <v>107</v>
      </c>
      <c r="AC62" s="149"/>
      <c r="AD62" s="151"/>
      <c r="AE62" s="141">
        <v>36.630000000000003</v>
      </c>
      <c r="AF62" s="141" t="s">
        <v>106</v>
      </c>
      <c r="AG62" s="141">
        <f t="shared" si="0"/>
        <v>68.317944008640723</v>
      </c>
      <c r="AH62" s="141">
        <f t="shared" si="1"/>
        <v>439.18678291269032</v>
      </c>
      <c r="AI62" s="141">
        <f t="shared" si="2"/>
        <v>250.17380448878433</v>
      </c>
      <c r="AN62" s="152"/>
      <c r="AO62" s="152"/>
      <c r="AP62" s="152"/>
      <c r="AQ62" s="152"/>
      <c r="AS62" s="152"/>
    </row>
    <row r="63" spans="27:45" ht="12" customHeight="1">
      <c r="AA63" s="147">
        <v>23863</v>
      </c>
      <c r="AB63" s="148" t="s">
        <v>107</v>
      </c>
      <c r="AC63" s="149"/>
      <c r="AD63" s="151"/>
      <c r="AE63" s="141">
        <v>66.97</v>
      </c>
      <c r="AF63" s="141" t="s">
        <v>106</v>
      </c>
      <c r="AG63" s="141">
        <f t="shared" si="0"/>
        <v>68.188718496909189</v>
      </c>
      <c r="AH63" s="141">
        <f t="shared" si="1"/>
        <v>438.35604748013054</v>
      </c>
      <c r="AI63" s="141">
        <f t="shared" si="2"/>
        <v>249.70059297201507</v>
      </c>
      <c r="AN63" s="152"/>
      <c r="AO63" s="152"/>
      <c r="AP63" s="152"/>
      <c r="AQ63" s="152"/>
      <c r="AS63" s="152"/>
    </row>
    <row r="64" spans="27:45" ht="12" customHeight="1">
      <c r="AA64" s="147">
        <v>23894</v>
      </c>
      <c r="AB64" s="148" t="s">
        <v>107</v>
      </c>
      <c r="AC64" s="149"/>
      <c r="AD64" s="151"/>
      <c r="AE64" s="141">
        <v>52.17</v>
      </c>
      <c r="AF64" s="141" t="s">
        <v>106</v>
      </c>
      <c r="AG64" s="141">
        <f t="shared" si="0"/>
        <v>68.055442254287215</v>
      </c>
      <c r="AH64" s="141">
        <f t="shared" si="1"/>
        <v>437.49927163470352</v>
      </c>
      <c r="AI64" s="141">
        <f t="shared" si="2"/>
        <v>249.21254806450889</v>
      </c>
      <c r="AN64" s="152"/>
      <c r="AO64" s="152"/>
      <c r="AP64" s="152"/>
      <c r="AQ64" s="152"/>
      <c r="AS64" s="152"/>
    </row>
    <row r="65" spans="2:45" ht="12" customHeight="1">
      <c r="AA65" s="147">
        <v>23924</v>
      </c>
      <c r="AB65" s="148" t="s">
        <v>107</v>
      </c>
      <c r="AC65" s="149"/>
      <c r="AD65" s="151"/>
      <c r="AE65" s="141">
        <v>3.7</v>
      </c>
      <c r="AF65" s="141" t="s">
        <v>106</v>
      </c>
      <c r="AG65" s="141">
        <f t="shared" si="0"/>
        <v>67.92671327277229</v>
      </c>
      <c r="AH65" s="141">
        <f t="shared" si="1"/>
        <v>436.67172818210753</v>
      </c>
      <c r="AI65" s="141">
        <f t="shared" si="2"/>
        <v>248.7411547941042</v>
      </c>
      <c r="AN65" s="152"/>
      <c r="AO65" s="152"/>
      <c r="AP65" s="152"/>
      <c r="AQ65" s="152"/>
      <c r="AS65" s="152"/>
    </row>
    <row r="66" spans="2:45" ht="12" customHeight="1">
      <c r="AA66" s="147">
        <v>23955</v>
      </c>
      <c r="AB66" s="148" t="s">
        <v>107</v>
      </c>
      <c r="AC66" s="149"/>
      <c r="AD66" s="151"/>
      <c r="AE66" s="141">
        <v>15.91</v>
      </c>
      <c r="AF66" s="141" t="s">
        <v>106</v>
      </c>
      <c r="AG66" s="141">
        <f t="shared" ref="AG66:AG129" si="3" xml:space="preserve"> 最大値1* 2.71828 ^ (-(0.69315 / 30.07) * (AA66 - 21794) / 365.25)</f>
        <v>67.793949124710693</v>
      </c>
      <c r="AH66" s="141">
        <f t="shared" ref="AH66:AH129" si="4" xml:space="preserve"> 最大値2 * 2.71828 ^ (-(0.69315 / 30.07) * (AA66 - 21794) / 365.25)</f>
        <v>435.81824437314009</v>
      </c>
      <c r="AI66" s="141">
        <f t="shared" ref="AI66:AI129" si="5" xml:space="preserve"> 最大値3* 2.71828 ^ (-(0.69315 / 30.07) * (AA66 - 21794) / 365.25)</f>
        <v>248.25498512810719</v>
      </c>
      <c r="AN66" s="152"/>
      <c r="AO66" s="152"/>
      <c r="AP66" s="152"/>
      <c r="AQ66" s="152"/>
      <c r="AS66" s="152"/>
    </row>
    <row r="67" spans="2:45" ht="12" customHeight="1">
      <c r="AA67" s="147">
        <v>23986</v>
      </c>
      <c r="AB67" s="148" t="s">
        <v>107</v>
      </c>
      <c r="AC67" s="149"/>
      <c r="AD67" s="151"/>
      <c r="AE67" s="141">
        <v>8.8800000000000008</v>
      </c>
      <c r="AF67" s="141" t="s">
        <v>106</v>
      </c>
      <c r="AG67" s="141">
        <f t="shared" si="3"/>
        <v>67.661444466887303</v>
      </c>
      <c r="AH67" s="141">
        <f t="shared" si="4"/>
        <v>434.96642871570413</v>
      </c>
      <c r="AI67" s="141">
        <f t="shared" si="5"/>
        <v>247.76976569064922</v>
      </c>
      <c r="AN67" s="152"/>
      <c r="AO67" s="152"/>
      <c r="AP67" s="152"/>
      <c r="AQ67" s="152"/>
      <c r="AS67" s="152"/>
    </row>
    <row r="68" spans="2:45" ht="12" customHeight="1">
      <c r="AA68" s="147">
        <v>24016</v>
      </c>
      <c r="AB68" s="148" t="s">
        <v>107</v>
      </c>
      <c r="AC68" s="149"/>
      <c r="AD68" s="151"/>
      <c r="AE68" s="141">
        <v>0.74</v>
      </c>
      <c r="AF68" s="141" t="s">
        <v>106</v>
      </c>
      <c r="AG68" s="141">
        <f t="shared" si="3"/>
        <v>67.533460744417226</v>
      </c>
      <c r="AH68" s="141">
        <f t="shared" si="4"/>
        <v>434.14367621411077</v>
      </c>
      <c r="AI68" s="141">
        <f t="shared" si="5"/>
        <v>247.30110148788972</v>
      </c>
      <c r="AN68" s="152"/>
      <c r="AO68" s="152"/>
      <c r="AP68" s="152"/>
      <c r="AQ68" s="152"/>
      <c r="AS68" s="152"/>
    </row>
    <row r="69" spans="2:45" ht="12" customHeight="1">
      <c r="AA69" s="147">
        <v>24047</v>
      </c>
      <c r="AB69" s="148" t="s">
        <v>107</v>
      </c>
      <c r="AC69" s="149"/>
      <c r="AD69" s="151"/>
      <c r="AE69" s="141">
        <v>94.35</v>
      </c>
      <c r="AF69" s="141" t="s">
        <v>106</v>
      </c>
      <c r="AG69" s="141">
        <f t="shared" si="3"/>
        <v>67.401465216451967</v>
      </c>
      <c r="AH69" s="141">
        <f t="shared" si="4"/>
        <v>433.29513353433401</v>
      </c>
      <c r="AI69" s="141">
        <f t="shared" si="5"/>
        <v>246.81774643548357</v>
      </c>
      <c r="AN69" s="152"/>
      <c r="AO69" s="152"/>
      <c r="AP69" s="152"/>
      <c r="AQ69" s="152"/>
      <c r="AS69" s="152"/>
    </row>
    <row r="70" spans="2:45" ht="12" customHeight="1">
      <c r="S70" s="153"/>
      <c r="AA70" s="147">
        <v>24077</v>
      </c>
      <c r="AB70" s="148" t="s">
        <v>107</v>
      </c>
      <c r="AC70" s="149"/>
      <c r="AD70" s="151"/>
      <c r="AE70" s="141">
        <v>17.39</v>
      </c>
      <c r="AF70" s="141" t="s">
        <v>106</v>
      </c>
      <c r="AG70" s="141">
        <f t="shared" si="3"/>
        <v>67.273973252804026</v>
      </c>
      <c r="AH70" s="141">
        <f t="shared" si="4"/>
        <v>432.47554233945448</v>
      </c>
      <c r="AI70" s="141">
        <f t="shared" si="5"/>
        <v>246.35088300669662</v>
      </c>
      <c r="AN70" s="152"/>
      <c r="AO70" s="152"/>
      <c r="AP70" s="152"/>
      <c r="AQ70" s="152"/>
      <c r="AS70" s="152"/>
    </row>
    <row r="71" spans="2:45" ht="12" customHeight="1">
      <c r="AA71" s="147">
        <v>24108</v>
      </c>
      <c r="AB71" s="148" t="s">
        <v>107</v>
      </c>
      <c r="AC71" s="149"/>
      <c r="AD71" s="151"/>
      <c r="AE71" s="141">
        <v>10.73</v>
      </c>
      <c r="AF71" s="141" t="s">
        <v>106</v>
      </c>
      <c r="AG71" s="141">
        <f t="shared" si="3"/>
        <v>67.142484898439506</v>
      </c>
      <c r="AH71" s="141">
        <f t="shared" si="4"/>
        <v>431.63026006139677</v>
      </c>
      <c r="AI71" s="141">
        <f t="shared" si="5"/>
        <v>245.86938517571414</v>
      </c>
      <c r="AN71" s="152"/>
      <c r="AO71" s="152"/>
      <c r="AP71" s="152"/>
      <c r="AQ71" s="152"/>
      <c r="AS71" s="152"/>
    </row>
    <row r="72" spans="2:45" ht="12" customHeight="1">
      <c r="AA72" s="147">
        <v>24139</v>
      </c>
      <c r="AB72" s="148" t="s">
        <v>107</v>
      </c>
      <c r="AC72" s="149"/>
      <c r="AD72" s="151"/>
      <c r="AE72" s="141">
        <v>8.14</v>
      </c>
      <c r="AF72" s="141" t="s">
        <v>106</v>
      </c>
      <c r="AG72" s="141">
        <f t="shared" si="3"/>
        <v>67.011253540748385</v>
      </c>
      <c r="AH72" s="141">
        <f t="shared" si="4"/>
        <v>430.78662990481104</v>
      </c>
      <c r="AI72" s="141">
        <f t="shared" si="5"/>
        <v>245.38882844207382</v>
      </c>
      <c r="AN72" s="152"/>
      <c r="AO72" s="152"/>
      <c r="AP72" s="152"/>
      <c r="AQ72" s="152"/>
      <c r="AS72" s="152"/>
    </row>
    <row r="73" spans="2:45" ht="12" customHeight="1">
      <c r="AA73" s="147">
        <v>24167</v>
      </c>
      <c r="AB73" s="148" t="s">
        <v>107</v>
      </c>
      <c r="AC73" s="149"/>
      <c r="AD73" s="151"/>
      <c r="AE73" s="141">
        <v>9.99</v>
      </c>
      <c r="AF73" s="141" t="s">
        <v>106</v>
      </c>
      <c r="AG73" s="141">
        <f t="shared" si="3"/>
        <v>66.892942468154445</v>
      </c>
      <c r="AH73" s="141">
        <f t="shared" si="4"/>
        <v>430.02605872384999</v>
      </c>
      <c r="AI73" s="141">
        <f t="shared" si="5"/>
        <v>244.95558456195599</v>
      </c>
      <c r="AN73" s="152"/>
      <c r="AO73" s="152"/>
      <c r="AP73" s="152"/>
      <c r="AQ73" s="152"/>
      <c r="AS73" s="152"/>
    </row>
    <row r="74" spans="2:45" ht="12" customHeight="1">
      <c r="AA74" s="147">
        <v>24198</v>
      </c>
      <c r="AB74" s="148" t="s">
        <v>107</v>
      </c>
      <c r="AC74" s="149"/>
      <c r="AD74" s="151"/>
      <c r="AE74" s="141">
        <v>24.79</v>
      </c>
      <c r="AF74" s="141" t="s">
        <v>106</v>
      </c>
      <c r="AG74" s="141">
        <f t="shared" si="3"/>
        <v>66.762198846238633</v>
      </c>
      <c r="AH74" s="141">
        <f t="shared" si="4"/>
        <v>429.18556401153404</v>
      </c>
      <c r="AI74" s="141">
        <f t="shared" si="5"/>
        <v>244.47681387027382</v>
      </c>
      <c r="AN74" s="152"/>
      <c r="AO74" s="152"/>
      <c r="AP74" s="152"/>
      <c r="AQ74" s="152"/>
      <c r="AS74" s="152"/>
    </row>
    <row r="75" spans="2:45" ht="12" customHeight="1">
      <c r="AA75" s="147">
        <v>24228</v>
      </c>
      <c r="AB75" s="148" t="s">
        <v>107</v>
      </c>
      <c r="AC75" s="149"/>
      <c r="AD75" s="151"/>
      <c r="AE75" s="141">
        <v>30.71</v>
      </c>
      <c r="AF75" s="141" t="s">
        <v>106</v>
      </c>
      <c r="AG75" s="141">
        <f t="shared" si="3"/>
        <v>66.635916074773263</v>
      </c>
      <c r="AH75" s="141">
        <f t="shared" si="4"/>
        <v>428.37374619497092</v>
      </c>
      <c r="AI75" s="141">
        <f t="shared" si="5"/>
        <v>244.01437838809824</v>
      </c>
      <c r="AN75" s="152"/>
      <c r="AO75" s="152"/>
      <c r="AP75" s="152"/>
      <c r="AQ75" s="152"/>
      <c r="AS75" s="152"/>
    </row>
    <row r="76" spans="2:45" ht="12" customHeight="1">
      <c r="AA76" s="147">
        <v>24259</v>
      </c>
      <c r="AB76" s="148" t="s">
        <v>107</v>
      </c>
      <c r="AC76" s="149"/>
      <c r="AD76" s="151"/>
      <c r="AE76" s="141">
        <v>22.2</v>
      </c>
      <c r="AF76" s="141" t="s">
        <v>106</v>
      </c>
      <c r="AG76" s="141">
        <f t="shared" si="3"/>
        <v>66.50567481619143</v>
      </c>
      <c r="AH76" s="141">
        <f t="shared" si="4"/>
        <v>427.53648096123061</v>
      </c>
      <c r="AI76" s="141">
        <f t="shared" si="5"/>
        <v>243.53744730310098</v>
      </c>
      <c r="AN76" s="152"/>
      <c r="AO76" s="152"/>
      <c r="AP76" s="152"/>
      <c r="AQ76" s="152"/>
      <c r="AS76" s="152"/>
    </row>
    <row r="77" spans="2:45" ht="12" customHeight="1">
      <c r="B77" s="140"/>
      <c r="H77" s="140"/>
      <c r="I77" s="140"/>
      <c r="J77" s="140"/>
      <c r="K77" s="140"/>
      <c r="L77" s="140"/>
      <c r="M77" s="140"/>
      <c r="AA77" s="147">
        <v>24289</v>
      </c>
      <c r="AB77" s="148" t="s">
        <v>107</v>
      </c>
      <c r="AC77" s="149"/>
      <c r="AD77" s="151"/>
      <c r="AE77" s="141">
        <v>1.48</v>
      </c>
      <c r="AF77" s="141" t="s">
        <v>106</v>
      </c>
      <c r="AG77" s="141">
        <f t="shared" si="3"/>
        <v>66.379877267891587</v>
      </c>
      <c r="AH77" s="141">
        <f t="shared" si="4"/>
        <v>426.72778243644586</v>
      </c>
      <c r="AI77" s="141">
        <f t="shared" si="5"/>
        <v>243.07678866194581</v>
      </c>
      <c r="AN77" s="152"/>
      <c r="AO77" s="152"/>
      <c r="AP77" s="152"/>
      <c r="AQ77" s="152"/>
      <c r="AS77" s="152"/>
    </row>
    <row r="78" spans="2:45" ht="12" customHeight="1">
      <c r="AA78" s="147">
        <v>24320</v>
      </c>
      <c r="AB78" s="148" t="s">
        <v>107</v>
      </c>
      <c r="AC78" s="149"/>
      <c r="AD78" s="151"/>
      <c r="AE78" s="141">
        <v>8.51</v>
      </c>
      <c r="AF78" s="141" t="s">
        <v>106</v>
      </c>
      <c r="AG78" s="141">
        <f t="shared" si="3"/>
        <v>66.250136442385767</v>
      </c>
      <c r="AH78" s="141">
        <f t="shared" si="4"/>
        <v>425.89373427247995</v>
      </c>
      <c r="AI78" s="141">
        <f t="shared" si="5"/>
        <v>242.60169011521262</v>
      </c>
      <c r="AN78" s="152"/>
      <c r="AO78" s="152"/>
      <c r="AP78" s="152"/>
      <c r="AQ78" s="152"/>
      <c r="AS78" s="152"/>
    </row>
    <row r="79" spans="2:45" ht="12" customHeight="1">
      <c r="AA79" s="147">
        <v>24351</v>
      </c>
      <c r="AB79" s="148" t="s">
        <v>107</v>
      </c>
      <c r="AC79" s="149"/>
      <c r="AD79" s="151"/>
      <c r="AE79" s="141">
        <v>1.1100000000000001</v>
      </c>
      <c r="AF79" s="141" t="s">
        <v>106</v>
      </c>
      <c r="AG79" s="141">
        <f t="shared" si="3"/>
        <v>66.12064919797254</v>
      </c>
      <c r="AH79" s="141">
        <f t="shared" si="4"/>
        <v>425.06131627268064</v>
      </c>
      <c r="AI79" s="141">
        <f t="shared" si="5"/>
        <v>242.12752015828988</v>
      </c>
      <c r="AN79" s="152"/>
      <c r="AO79" s="152"/>
      <c r="AP79" s="152"/>
      <c r="AQ79" s="152"/>
      <c r="AS79" s="152"/>
    </row>
    <row r="80" spans="2:45" ht="12" customHeight="1">
      <c r="AA80" s="147">
        <v>24381</v>
      </c>
      <c r="AB80" s="148" t="s">
        <v>107</v>
      </c>
      <c r="AC80" s="149"/>
      <c r="AD80" s="151"/>
      <c r="AE80" s="141">
        <v>4.4400000000000004</v>
      </c>
      <c r="AF80" s="141" t="s">
        <v>106</v>
      </c>
      <c r="AG80" s="141">
        <f t="shared" si="3"/>
        <v>65.995579937581041</v>
      </c>
      <c r="AH80" s="141">
        <f t="shared" si="4"/>
        <v>424.25729959873524</v>
      </c>
      <c r="AI80" s="141">
        <f t="shared" si="5"/>
        <v>241.66952843809435</v>
      </c>
      <c r="AN80" s="152"/>
      <c r="AO80" s="152"/>
      <c r="AP80" s="152"/>
      <c r="AQ80" s="152"/>
      <c r="AS80" s="152"/>
    </row>
    <row r="81" spans="27:45" ht="12" customHeight="1">
      <c r="AA81" s="147">
        <v>24412</v>
      </c>
      <c r="AB81" s="148" t="s">
        <v>107</v>
      </c>
      <c r="AC81" s="149"/>
      <c r="AD81" s="151"/>
      <c r="AE81" s="141">
        <v>5.92</v>
      </c>
      <c r="AF81" s="141" t="s">
        <v>106</v>
      </c>
      <c r="AG81" s="141">
        <f t="shared" si="3"/>
        <v>65.86659022905414</v>
      </c>
      <c r="AH81" s="141">
        <f t="shared" si="4"/>
        <v>423.42808004391941</v>
      </c>
      <c r="AI81" s="141">
        <f t="shared" si="5"/>
        <v>241.19718041020298</v>
      </c>
      <c r="AN81" s="152"/>
      <c r="AO81" s="152"/>
      <c r="AP81" s="152"/>
      <c r="AQ81" s="152"/>
      <c r="AS81" s="152"/>
    </row>
    <row r="82" spans="27:45" ht="12" customHeight="1">
      <c r="AA82" s="147">
        <v>24442</v>
      </c>
      <c r="AB82" s="148" t="s">
        <v>107</v>
      </c>
      <c r="AC82" s="149"/>
      <c r="AD82" s="151"/>
      <c r="AE82" s="141">
        <v>4.4400000000000004</v>
      </c>
      <c r="AF82" s="141" t="s">
        <v>106</v>
      </c>
      <c r="AG82" s="141">
        <f t="shared" si="3"/>
        <v>65.742001529088512</v>
      </c>
      <c r="AH82" s="141">
        <f t="shared" si="4"/>
        <v>422.62715268699759</v>
      </c>
      <c r="AI82" s="141">
        <f t="shared" si="5"/>
        <v>240.74094845651936</v>
      </c>
    </row>
    <row r="83" spans="27:45" ht="12" customHeight="1">
      <c r="AA83" s="147">
        <v>24474</v>
      </c>
      <c r="AB83" s="148" t="s">
        <v>107</v>
      </c>
      <c r="AC83" s="149"/>
      <c r="AD83" s="151"/>
      <c r="AE83" s="141">
        <v>4.8099999999999996</v>
      </c>
      <c r="AF83" s="141" t="s">
        <v>106</v>
      </c>
      <c r="AG83" s="141">
        <f t="shared" si="3"/>
        <v>65.609366658297617</v>
      </c>
      <c r="AH83" s="141">
        <f t="shared" si="4"/>
        <v>421.774499946199</v>
      </c>
      <c r="AI83" s="141">
        <f t="shared" si="5"/>
        <v>240.25525219157555</v>
      </c>
    </row>
    <row r="84" spans="27:45" ht="12" customHeight="1">
      <c r="AA84" s="147">
        <v>24505</v>
      </c>
      <c r="AB84" s="148" t="s">
        <v>107</v>
      </c>
      <c r="AC84" s="149"/>
      <c r="AD84" s="151"/>
      <c r="AE84" s="141">
        <v>2.59</v>
      </c>
      <c r="AF84" s="141" t="s">
        <v>106</v>
      </c>
      <c r="AG84" s="141">
        <f t="shared" si="3"/>
        <v>65.481131811511034</v>
      </c>
      <c r="AH84" s="141">
        <f t="shared" si="4"/>
        <v>420.95013307399944</v>
      </c>
      <c r="AI84" s="141">
        <f t="shared" si="5"/>
        <v>239.7856683954856</v>
      </c>
    </row>
    <row r="85" spans="27:45" ht="12" customHeight="1">
      <c r="AA85" s="147">
        <v>24532</v>
      </c>
      <c r="AB85" s="148" t="s">
        <v>107</v>
      </c>
      <c r="AC85" s="149"/>
      <c r="AD85" s="151"/>
      <c r="AE85" s="141">
        <v>5.92</v>
      </c>
      <c r="AF85" s="141" t="s">
        <v>106</v>
      </c>
      <c r="AG85" s="141">
        <f t="shared" si="3"/>
        <v>65.369647627336192</v>
      </c>
      <c r="AH85" s="141">
        <f t="shared" si="4"/>
        <v>420.23344903287551</v>
      </c>
      <c r="AI85" s="141">
        <f t="shared" si="5"/>
        <v>239.37742393057871</v>
      </c>
      <c r="AN85" s="150"/>
      <c r="AO85" s="150"/>
      <c r="AP85" s="150"/>
      <c r="AQ85" s="150"/>
      <c r="AS85" s="150"/>
    </row>
    <row r="86" spans="27:45" ht="12" customHeight="1">
      <c r="AA86" s="147">
        <v>24563</v>
      </c>
      <c r="AB86" s="148" t="s">
        <v>107</v>
      </c>
      <c r="AC86" s="149"/>
      <c r="AD86" s="151"/>
      <c r="AE86" s="141">
        <v>19.239999999999998</v>
      </c>
      <c r="AF86" s="141" t="s">
        <v>106</v>
      </c>
      <c r="AG86" s="141">
        <f t="shared" si="3"/>
        <v>65.241881316290346</v>
      </c>
      <c r="AH86" s="141">
        <f t="shared" si="4"/>
        <v>419.41209417615227</v>
      </c>
      <c r="AI86" s="141">
        <f t="shared" si="5"/>
        <v>238.90955586774894</v>
      </c>
      <c r="AN86" s="150"/>
      <c r="AO86" s="150"/>
      <c r="AP86" s="150"/>
      <c r="AQ86" s="150"/>
      <c r="AS86" s="150"/>
    </row>
    <row r="87" spans="27:45" ht="12" customHeight="1">
      <c r="AA87" s="147">
        <v>24593</v>
      </c>
      <c r="AB87" s="148" t="s">
        <v>107</v>
      </c>
      <c r="AC87" s="154"/>
      <c r="AD87" s="155"/>
      <c r="AE87" s="156">
        <v>6.66</v>
      </c>
      <c r="AF87" s="141" t="s">
        <v>106</v>
      </c>
      <c r="AG87" s="141">
        <f t="shared" si="3"/>
        <v>65.118474272624638</v>
      </c>
      <c r="AH87" s="141">
        <f t="shared" si="4"/>
        <v>418.61876318115839</v>
      </c>
      <c r="AI87" s="141">
        <f t="shared" si="5"/>
        <v>238.45765102689688</v>
      </c>
      <c r="AN87" s="150"/>
      <c r="AO87" s="150"/>
      <c r="AP87" s="150"/>
      <c r="AQ87" s="150"/>
      <c r="AS87" s="150"/>
    </row>
    <row r="88" spans="27:45" ht="12" customHeight="1">
      <c r="AA88" s="147">
        <v>24624</v>
      </c>
      <c r="AB88" s="148" t="s">
        <v>107</v>
      </c>
      <c r="AC88" s="154"/>
      <c r="AD88" s="155"/>
      <c r="AE88" s="156">
        <v>21.46</v>
      </c>
      <c r="AF88" s="141" t="s">
        <v>106</v>
      </c>
      <c r="AG88" s="141">
        <f t="shared" si="3"/>
        <v>64.991198885029206</v>
      </c>
      <c r="AH88" s="141">
        <f t="shared" si="4"/>
        <v>417.80056426090198</v>
      </c>
      <c r="AI88" s="141">
        <f t="shared" si="5"/>
        <v>237.99158067898784</v>
      </c>
      <c r="AN88" s="150"/>
      <c r="AO88" s="150"/>
      <c r="AP88" s="150"/>
      <c r="AQ88" s="150"/>
      <c r="AS88" s="150"/>
    </row>
    <row r="89" spans="27:45" ht="12" customHeight="1">
      <c r="AA89" s="147">
        <v>24654</v>
      </c>
      <c r="AB89" s="148" t="s">
        <v>107</v>
      </c>
      <c r="AC89" s="154"/>
      <c r="AD89" s="155"/>
      <c r="AE89" s="156">
        <v>6.29</v>
      </c>
      <c r="AF89" s="141" t="s">
        <v>106</v>
      </c>
      <c r="AG89" s="141">
        <f t="shared" si="3"/>
        <v>64.868266014963581</v>
      </c>
      <c r="AH89" s="141">
        <f t="shared" si="4"/>
        <v>417.01028152476584</v>
      </c>
      <c r="AI89" s="141">
        <f t="shared" si="5"/>
        <v>237.54141221669994</v>
      </c>
      <c r="AN89" s="150"/>
      <c r="AO89" s="150"/>
      <c r="AP89" s="150"/>
      <c r="AQ89" s="150"/>
      <c r="AS89" s="150"/>
    </row>
    <row r="90" spans="27:45" ht="12" customHeight="1">
      <c r="AA90" s="147">
        <v>24685</v>
      </c>
      <c r="AB90" s="148" t="s">
        <v>107</v>
      </c>
      <c r="AC90" s="154"/>
      <c r="AD90" s="155"/>
      <c r="AE90" s="156">
        <v>1.85</v>
      </c>
      <c r="AF90" s="141" t="s">
        <v>106</v>
      </c>
      <c r="AG90" s="141">
        <f t="shared" si="3"/>
        <v>64.741479664516632</v>
      </c>
      <c r="AH90" s="141">
        <f t="shared" si="4"/>
        <v>416.19522641474981</v>
      </c>
      <c r="AI90" s="141">
        <f t="shared" si="5"/>
        <v>237.07713267625374</v>
      </c>
      <c r="AN90" s="150"/>
      <c r="AO90" s="150"/>
      <c r="AP90" s="150"/>
      <c r="AQ90" s="150"/>
      <c r="AS90" s="150"/>
    </row>
    <row r="91" spans="27:45" ht="12" customHeight="1">
      <c r="AA91" s="147">
        <v>24716</v>
      </c>
      <c r="AB91" s="148" t="s">
        <v>107</v>
      </c>
      <c r="AC91" s="154"/>
      <c r="AD91" s="155"/>
      <c r="AE91" s="156">
        <v>2.96</v>
      </c>
      <c r="AF91" s="141" t="s">
        <v>106</v>
      </c>
      <c r="AG91" s="141">
        <f t="shared" si="3"/>
        <v>64.614941120580454</v>
      </c>
      <c r="AH91" s="141">
        <f t="shared" si="4"/>
        <v>415.38176434658862</v>
      </c>
      <c r="AI91" s="141">
        <f t="shared" si="5"/>
        <v>236.61376057964935</v>
      </c>
      <c r="AN91" s="150"/>
      <c r="AO91" s="150"/>
      <c r="AP91" s="150"/>
      <c r="AQ91" s="150"/>
      <c r="AS91" s="150"/>
    </row>
    <row r="92" spans="27:45" ht="12" customHeight="1">
      <c r="AA92" s="147">
        <v>24746</v>
      </c>
      <c r="AB92" s="148" t="s">
        <v>107</v>
      </c>
      <c r="AC92" s="154"/>
      <c r="AD92" s="155"/>
      <c r="AE92" s="156">
        <v>1.48</v>
      </c>
      <c r="AF92" s="141" t="s">
        <v>106</v>
      </c>
      <c r="AG92" s="141">
        <f t="shared" si="3"/>
        <v>64.492719953755625</v>
      </c>
      <c r="AH92" s="141">
        <f t="shared" si="4"/>
        <v>414.59605684557181</v>
      </c>
      <c r="AI92" s="141">
        <f t="shared" si="5"/>
        <v>236.16619830684792</v>
      </c>
      <c r="AN92" s="150"/>
      <c r="AO92" s="150"/>
      <c r="AP92" s="150"/>
      <c r="AQ92" s="150"/>
      <c r="AS92" s="150"/>
    </row>
    <row r="93" spans="27:45" ht="12" customHeight="1">
      <c r="AA93" s="147">
        <v>24777</v>
      </c>
      <c r="AB93" s="148" t="s">
        <v>107</v>
      </c>
      <c r="AC93" s="154"/>
      <c r="AD93" s="155"/>
      <c r="AE93" s="156">
        <v>0.37</v>
      </c>
      <c r="AF93" s="141" t="s">
        <v>106</v>
      </c>
      <c r="AG93" s="141">
        <f t="shared" si="3"/>
        <v>64.366667615753428</v>
      </c>
      <c r="AH93" s="141">
        <f t="shared" si="4"/>
        <v>413.78572038698633</v>
      </c>
      <c r="AI93" s="141">
        <f t="shared" si="5"/>
        <v>235.70460665006848</v>
      </c>
      <c r="AN93" s="150"/>
      <c r="AO93" s="150"/>
      <c r="AP93" s="150"/>
      <c r="AQ93" s="150"/>
      <c r="AS93" s="150"/>
    </row>
    <row r="94" spans="27:45" ht="12" customHeight="1">
      <c r="AA94" s="147">
        <v>24807</v>
      </c>
      <c r="AB94" s="148" t="s">
        <v>107</v>
      </c>
      <c r="AC94" s="154"/>
      <c r="AD94" s="155"/>
      <c r="AE94" s="156">
        <v>2.2200000000000002</v>
      </c>
      <c r="AF94" s="141" t="s">
        <v>106</v>
      </c>
      <c r="AG94" s="141">
        <f t="shared" si="3"/>
        <v>64.244916065969576</v>
      </c>
      <c r="AH94" s="141">
        <f t="shared" si="4"/>
        <v>413.00303185266154</v>
      </c>
      <c r="AI94" s="141">
        <f t="shared" si="5"/>
        <v>235.2587640701457</v>
      </c>
      <c r="AN94" s="150"/>
      <c r="AO94" s="150"/>
      <c r="AP94" s="150"/>
      <c r="AQ94" s="150"/>
      <c r="AS94" s="150"/>
    </row>
    <row r="95" spans="27:45" ht="12" customHeight="1">
      <c r="AA95" s="147">
        <v>24838</v>
      </c>
      <c r="AB95" s="148" t="s">
        <v>107</v>
      </c>
      <c r="AC95" s="154"/>
      <c r="AD95" s="155"/>
      <c r="AE95" s="156">
        <v>3.7</v>
      </c>
      <c r="AF95" s="141" t="s">
        <v>106</v>
      </c>
      <c r="AG95" s="141">
        <f t="shared" si="3"/>
        <v>64.119348065725887</v>
      </c>
      <c r="AH95" s="141">
        <f t="shared" si="4"/>
        <v>412.19580899395208</v>
      </c>
      <c r="AI95" s="141">
        <f t="shared" si="5"/>
        <v>234.79894601211046</v>
      </c>
      <c r="AN95" s="150"/>
      <c r="AO95" s="150"/>
      <c r="AP95" s="150"/>
      <c r="AQ95" s="150"/>
      <c r="AS95" s="150"/>
    </row>
    <row r="96" spans="27:45" ht="12" customHeight="1">
      <c r="AA96" s="147">
        <v>24869</v>
      </c>
      <c r="AB96" s="148" t="s">
        <v>107</v>
      </c>
      <c r="AC96" s="154"/>
      <c r="AD96" s="155"/>
      <c r="AE96" s="156">
        <v>5.55</v>
      </c>
      <c r="AF96" s="141" t="s">
        <v>106</v>
      </c>
      <c r="AG96" s="141">
        <f t="shared" si="3"/>
        <v>63.994025490702604</v>
      </c>
      <c r="AH96" s="141">
        <f t="shared" si="4"/>
        <v>411.39016386880246</v>
      </c>
      <c r="AI96" s="141">
        <f t="shared" si="5"/>
        <v>234.34002667785856</v>
      </c>
      <c r="AN96" s="150"/>
      <c r="AO96" s="150"/>
      <c r="AP96" s="150"/>
      <c r="AQ96" s="150"/>
      <c r="AS96" s="150"/>
    </row>
    <row r="97" spans="27:45" ht="12" customHeight="1">
      <c r="AA97" s="147">
        <v>24898</v>
      </c>
      <c r="AB97" s="148" t="s">
        <v>107</v>
      </c>
      <c r="AC97" s="154"/>
      <c r="AD97" s="155"/>
      <c r="AE97" s="156">
        <v>3.33</v>
      </c>
      <c r="AF97" s="141" t="s">
        <v>106</v>
      </c>
      <c r="AG97" s="141">
        <f t="shared" si="3"/>
        <v>63.877010003323484</v>
      </c>
      <c r="AH97" s="141">
        <f t="shared" si="4"/>
        <v>410.6379214499367</v>
      </c>
      <c r="AI97" s="141">
        <f t="shared" si="5"/>
        <v>233.91152710740835</v>
      </c>
      <c r="AN97" s="150"/>
      <c r="AO97" s="150"/>
      <c r="AP97" s="150"/>
      <c r="AQ97" s="150"/>
      <c r="AS97" s="150"/>
    </row>
    <row r="98" spans="27:45" ht="12" customHeight="1">
      <c r="AA98" s="147">
        <v>24929</v>
      </c>
      <c r="AB98" s="148" t="s">
        <v>107</v>
      </c>
      <c r="AC98" s="154"/>
      <c r="AD98" s="155"/>
      <c r="AE98" s="156">
        <v>6.29</v>
      </c>
      <c r="AF98" s="141" t="s">
        <v>106</v>
      </c>
      <c r="AG98" s="141">
        <f t="shared" si="3"/>
        <v>63.752161082991371</v>
      </c>
      <c r="AH98" s="141">
        <f t="shared" si="4"/>
        <v>409.83532124780163</v>
      </c>
      <c r="AI98" s="141">
        <f t="shared" si="5"/>
        <v>233.4543422515255</v>
      </c>
      <c r="AN98" s="150"/>
      <c r="AO98" s="150"/>
      <c r="AP98" s="150"/>
      <c r="AQ98" s="150"/>
      <c r="AS98" s="150"/>
    </row>
    <row r="99" spans="27:45" ht="12" customHeight="1">
      <c r="AA99" s="147">
        <v>24959</v>
      </c>
      <c r="AB99" s="148" t="s">
        <v>107</v>
      </c>
      <c r="AC99" s="154"/>
      <c r="AD99" s="155"/>
      <c r="AE99" s="156">
        <v>10.73</v>
      </c>
      <c r="AF99" s="141" t="s">
        <v>106</v>
      </c>
      <c r="AG99" s="141">
        <f t="shared" si="3"/>
        <v>63.631571891388965</v>
      </c>
      <c r="AH99" s="141">
        <f t="shared" si="4"/>
        <v>409.06010501607193</v>
      </c>
      <c r="AI99" s="141">
        <f t="shared" si="5"/>
        <v>233.01275611656243</v>
      </c>
      <c r="AN99" s="150"/>
      <c r="AO99" s="150"/>
      <c r="AP99" s="150"/>
      <c r="AQ99" s="150"/>
      <c r="AS99" s="150"/>
    </row>
    <row r="100" spans="27:45" ht="12" customHeight="1">
      <c r="AA100" s="147">
        <v>24990</v>
      </c>
      <c r="AB100" s="148" t="s">
        <v>107</v>
      </c>
      <c r="AC100" s="154"/>
      <c r="AD100" s="155"/>
      <c r="AE100" s="156">
        <v>11.47</v>
      </c>
      <c r="AF100" s="141" t="s">
        <v>106</v>
      </c>
      <c r="AG100" s="141">
        <f t="shared" si="3"/>
        <v>63.507202684858143</v>
      </c>
      <c r="AH100" s="141">
        <f t="shared" si="4"/>
        <v>408.26058868837379</v>
      </c>
      <c r="AI100" s="141">
        <f t="shared" si="5"/>
        <v>232.55732792693289</v>
      </c>
      <c r="AN100" s="150"/>
      <c r="AO100" s="150"/>
      <c r="AP100" s="150"/>
      <c r="AQ100" s="150"/>
      <c r="AS100" s="150"/>
    </row>
    <row r="101" spans="27:45" ht="12" customHeight="1">
      <c r="AA101" s="147">
        <v>25020</v>
      </c>
      <c r="AB101" s="148" t="s">
        <v>107</v>
      </c>
      <c r="AC101" s="154"/>
      <c r="AD101" s="155"/>
      <c r="AE101" s="156">
        <v>7.03</v>
      </c>
      <c r="AF101" s="141" t="s">
        <v>106</v>
      </c>
      <c r="AG101" s="141">
        <f t="shared" si="3"/>
        <v>63.38707683966949</v>
      </c>
      <c r="AH101" s="141">
        <f t="shared" si="4"/>
        <v>407.48835111216101</v>
      </c>
      <c r="AI101" s="141">
        <f t="shared" si="5"/>
        <v>232.11743852240872</v>
      </c>
      <c r="AN101" s="150"/>
      <c r="AO101" s="150"/>
      <c r="AP101" s="150"/>
      <c r="AQ101" s="150"/>
      <c r="AS101" s="150"/>
    </row>
    <row r="102" spans="27:45" ht="12" customHeight="1">
      <c r="AA102" s="147">
        <v>25051</v>
      </c>
      <c r="AB102" s="148" t="s">
        <v>107</v>
      </c>
      <c r="AC102" s="154"/>
      <c r="AD102" s="155"/>
      <c r="AE102" s="156">
        <v>5.92</v>
      </c>
      <c r="AF102" s="141" t="s">
        <v>106</v>
      </c>
      <c r="AG102" s="141">
        <f t="shared" si="3"/>
        <v>63.263185503709508</v>
      </c>
      <c r="AH102" s="141">
        <f t="shared" si="4"/>
        <v>406.69190680956115</v>
      </c>
      <c r="AI102" s="141">
        <f t="shared" si="5"/>
        <v>231.66376024929812</v>
      </c>
      <c r="AN102" s="150"/>
      <c r="AO102" s="150"/>
      <c r="AP102" s="150"/>
      <c r="AQ102" s="150"/>
      <c r="AS102" s="150"/>
    </row>
    <row r="103" spans="27:45" ht="12" customHeight="1">
      <c r="AA103" s="147">
        <v>25082</v>
      </c>
      <c r="AB103" s="148" t="s">
        <v>107</v>
      </c>
      <c r="AC103" s="154"/>
      <c r="AD103" s="155"/>
      <c r="AE103" s="156">
        <v>10.36</v>
      </c>
      <c r="AF103" s="141" t="s">
        <v>106</v>
      </c>
      <c r="AG103" s="141">
        <f t="shared" si="3"/>
        <v>63.139536315895342</v>
      </c>
      <c r="AH103" s="141">
        <f t="shared" si="4"/>
        <v>405.89701917361288</v>
      </c>
      <c r="AI103" s="141">
        <f t="shared" si="5"/>
        <v>231.21096869963577</v>
      </c>
      <c r="AN103" s="150"/>
      <c r="AO103" s="150"/>
      <c r="AP103" s="150"/>
      <c r="AQ103" s="150"/>
      <c r="AS103" s="150"/>
    </row>
    <row r="104" spans="27:45" ht="12" customHeight="1">
      <c r="AA104" s="147">
        <v>25112</v>
      </c>
      <c r="AB104" s="148" t="s">
        <v>107</v>
      </c>
      <c r="AC104" s="154"/>
      <c r="AD104" s="155"/>
      <c r="AE104" s="156">
        <v>4.07</v>
      </c>
      <c r="AF104" s="141" t="s">
        <v>106</v>
      </c>
      <c r="AG104" s="141">
        <f t="shared" si="3"/>
        <v>63.020105923056221</v>
      </c>
      <c r="AH104" s="141">
        <f t="shared" si="4"/>
        <v>405.12925236250425</v>
      </c>
      <c r="AI104" s="141">
        <f t="shared" si="5"/>
        <v>230.77362597538203</v>
      </c>
      <c r="AN104" s="150"/>
      <c r="AO104" s="150"/>
      <c r="AP104" s="150"/>
      <c r="AQ104" s="150"/>
      <c r="AS104" s="150"/>
    </row>
    <row r="105" spans="27:45" ht="12" customHeight="1">
      <c r="AA105" s="147">
        <v>25143</v>
      </c>
      <c r="AB105" s="148" t="s">
        <v>107</v>
      </c>
      <c r="AC105" s="154"/>
      <c r="AD105" s="155"/>
      <c r="AE105" s="156">
        <v>1.1100000000000001</v>
      </c>
      <c r="AF105" s="141" t="s">
        <v>106</v>
      </c>
      <c r="AG105" s="141">
        <f t="shared" si="3"/>
        <v>62.896931839245788</v>
      </c>
      <c r="AH105" s="141">
        <f t="shared" si="4"/>
        <v>404.33741896658006</v>
      </c>
      <c r="AI105" s="141">
        <f t="shared" si="5"/>
        <v>230.32257421133338</v>
      </c>
      <c r="AN105" s="150"/>
      <c r="AO105" s="150"/>
      <c r="AP105" s="150"/>
      <c r="AQ105" s="150"/>
      <c r="AS105" s="150"/>
    </row>
    <row r="106" spans="27:45" ht="12" customHeight="1">
      <c r="AA106" s="147">
        <v>25173</v>
      </c>
      <c r="AB106" s="148" t="s">
        <v>107</v>
      </c>
      <c r="AC106" s="154"/>
      <c r="AD106" s="155"/>
      <c r="AE106" s="156">
        <v>2.96</v>
      </c>
      <c r="AF106" s="141" t="s">
        <v>106</v>
      </c>
      <c r="AG106" s="141">
        <f t="shared" si="3"/>
        <v>62.777960340304865</v>
      </c>
      <c r="AH106" s="141">
        <f t="shared" si="4"/>
        <v>403.57260218767414</v>
      </c>
      <c r="AI106" s="141">
        <f t="shared" si="5"/>
        <v>229.88691191283064</v>
      </c>
      <c r="AN106" s="150"/>
      <c r="AO106" s="150"/>
      <c r="AP106" s="150"/>
      <c r="AQ106" s="150"/>
      <c r="AS106" s="150"/>
    </row>
    <row r="107" spans="27:45" ht="12" customHeight="1">
      <c r="AA107" s="147">
        <v>25204</v>
      </c>
      <c r="AB107" s="148" t="s">
        <v>107</v>
      </c>
      <c r="AC107" s="154"/>
      <c r="AD107" s="155"/>
      <c r="AE107" s="156">
        <v>4.07</v>
      </c>
      <c r="AF107" s="141" t="s">
        <v>106</v>
      </c>
      <c r="AG107" s="141">
        <f t="shared" si="3"/>
        <v>62.65525953498021</v>
      </c>
      <c r="AH107" s="141">
        <f t="shared" si="4"/>
        <v>402.78381129630134</v>
      </c>
      <c r="AI107" s="141">
        <f t="shared" si="5"/>
        <v>229.43759324952273</v>
      </c>
      <c r="AN107" s="150"/>
      <c r="AO107" s="150"/>
      <c r="AP107" s="150"/>
      <c r="AQ107" s="150"/>
      <c r="AS107" s="150"/>
    </row>
    <row r="108" spans="27:45" ht="12" customHeight="1">
      <c r="AA108" s="147">
        <v>25235</v>
      </c>
      <c r="AB108" s="148" t="s">
        <v>107</v>
      </c>
      <c r="AC108" s="154"/>
      <c r="AD108" s="155"/>
      <c r="AE108" s="156">
        <v>2.59</v>
      </c>
      <c r="AF108" s="141" t="s">
        <v>106</v>
      </c>
      <c r="AG108" s="141">
        <f t="shared" si="3"/>
        <v>62.532798550884941</v>
      </c>
      <c r="AH108" s="141">
        <f t="shared" si="4"/>
        <v>401.99656211283173</v>
      </c>
      <c r="AI108" s="141">
        <f t="shared" si="5"/>
        <v>228.98915278871672</v>
      </c>
      <c r="AN108" s="150"/>
      <c r="AO108" s="150"/>
      <c r="AP108" s="150"/>
      <c r="AQ108" s="150"/>
      <c r="AS108" s="150"/>
    </row>
    <row r="109" spans="27:45" ht="12" customHeight="1">
      <c r="AA109" s="147">
        <v>25263</v>
      </c>
      <c r="AB109" s="148" t="s">
        <v>107</v>
      </c>
      <c r="AC109" s="154"/>
      <c r="AD109" s="155"/>
      <c r="AE109" s="156">
        <v>4.8099999999999996</v>
      </c>
      <c r="AF109" s="141" t="s">
        <v>106</v>
      </c>
      <c r="AG109" s="141">
        <f t="shared" si="3"/>
        <v>62.422394371318937</v>
      </c>
      <c r="AH109" s="141">
        <f t="shared" si="4"/>
        <v>401.28682095847887</v>
      </c>
      <c r="AI109" s="141">
        <f t="shared" si="5"/>
        <v>228.5848631978298</v>
      </c>
      <c r="AN109" s="150"/>
      <c r="AO109" s="150"/>
      <c r="AP109" s="150"/>
      <c r="AQ109" s="150"/>
      <c r="AS109" s="150"/>
    </row>
    <row r="110" spans="27:45" ht="12" customHeight="1">
      <c r="AA110" s="147">
        <v>25294</v>
      </c>
      <c r="AB110" s="148" t="s">
        <v>107</v>
      </c>
      <c r="AC110" s="154"/>
      <c r="AD110" s="155"/>
      <c r="AE110" s="156">
        <v>2.59</v>
      </c>
      <c r="AF110" s="141" t="s">
        <v>106</v>
      </c>
      <c r="AG110" s="141">
        <f t="shared" si="3"/>
        <v>62.300388526940829</v>
      </c>
      <c r="AH110" s="141">
        <f t="shared" si="4"/>
        <v>400.50249767319104</v>
      </c>
      <c r="AI110" s="141">
        <f t="shared" si="5"/>
        <v>228.13808941532139</v>
      </c>
      <c r="AN110" s="150"/>
      <c r="AO110" s="150"/>
      <c r="AP110" s="150"/>
      <c r="AQ110" s="150"/>
      <c r="AS110" s="150"/>
    </row>
    <row r="111" spans="27:45" ht="12" customHeight="1">
      <c r="AA111" s="147">
        <v>25324</v>
      </c>
      <c r="AB111" s="148" t="s">
        <v>107</v>
      </c>
      <c r="AC111" s="154"/>
      <c r="AD111" s="155"/>
      <c r="AE111" s="156">
        <v>8.14</v>
      </c>
      <c r="AF111" s="141" t="s">
        <v>106</v>
      </c>
      <c r="AG111" s="141">
        <f t="shared" si="3"/>
        <v>62.182545408192276</v>
      </c>
      <c r="AH111" s="141">
        <f t="shared" si="4"/>
        <v>399.74493476695034</v>
      </c>
      <c r="AI111" s="141">
        <f t="shared" si="5"/>
        <v>227.70655913761837</v>
      </c>
      <c r="AN111" s="150"/>
      <c r="AO111" s="150"/>
      <c r="AP111" s="150"/>
      <c r="AQ111" s="150"/>
      <c r="AS111" s="150"/>
    </row>
    <row r="112" spans="27:45" ht="12" customHeight="1">
      <c r="AA112" s="147">
        <v>25356</v>
      </c>
      <c r="AB112" s="148" t="s">
        <v>107</v>
      </c>
      <c r="AC112" s="154"/>
      <c r="AD112" s="155"/>
      <c r="AE112" s="156">
        <v>5.18</v>
      </c>
      <c r="AF112" s="141" t="s">
        <v>106</v>
      </c>
      <c r="AG112" s="141">
        <f t="shared" si="3"/>
        <v>62.057091760846063</v>
      </c>
      <c r="AH112" s="141">
        <f t="shared" si="4"/>
        <v>398.93844703401038</v>
      </c>
      <c r="AI112" s="141">
        <f t="shared" si="5"/>
        <v>227.24715982900292</v>
      </c>
      <c r="AN112" s="150"/>
      <c r="AO112" s="150"/>
      <c r="AP112" s="150"/>
      <c r="AQ112" s="150"/>
      <c r="AS112" s="150"/>
    </row>
    <row r="113" spans="27:45" ht="12" customHeight="1">
      <c r="AA113" s="147">
        <v>25385</v>
      </c>
      <c r="AB113" s="148" t="s">
        <v>107</v>
      </c>
      <c r="AC113" s="154"/>
      <c r="AD113" s="155"/>
      <c r="AE113" s="156">
        <v>9.6199999999999992</v>
      </c>
      <c r="AF113" s="141" t="s">
        <v>106</v>
      </c>
      <c r="AG113" s="141">
        <f t="shared" si="3"/>
        <v>61.943618029790017</v>
      </c>
      <c r="AH113" s="141">
        <f t="shared" si="4"/>
        <v>398.20897304865008</v>
      </c>
      <c r="AI113" s="141">
        <f t="shared" si="5"/>
        <v>226.8316298328977</v>
      </c>
      <c r="AN113" s="150"/>
      <c r="AO113" s="150"/>
      <c r="AP113" s="150"/>
      <c r="AQ113" s="150"/>
      <c r="AS113" s="150"/>
    </row>
    <row r="114" spans="27:45" ht="12" customHeight="1">
      <c r="AA114" s="147">
        <v>25416</v>
      </c>
      <c r="AB114" s="148" t="s">
        <v>107</v>
      </c>
      <c r="AC114" s="154"/>
      <c r="AD114" s="155"/>
      <c r="AE114" s="156">
        <v>4.07</v>
      </c>
      <c r="AF114" s="141" t="s">
        <v>106</v>
      </c>
      <c r="AG114" s="141">
        <f t="shared" si="3"/>
        <v>61.822547963547379</v>
      </c>
      <c r="AH114" s="141">
        <f t="shared" si="4"/>
        <v>397.43066547994744</v>
      </c>
      <c r="AI114" s="141">
        <f t="shared" si="5"/>
        <v>226.38828278079964</v>
      </c>
      <c r="AN114" s="150"/>
      <c r="AO114" s="150"/>
      <c r="AP114" s="150"/>
      <c r="AQ114" s="150"/>
      <c r="AS114" s="150"/>
    </row>
    <row r="115" spans="27:45" ht="12" customHeight="1">
      <c r="AA115" s="147">
        <v>25447</v>
      </c>
      <c r="AB115" s="148" t="s">
        <v>107</v>
      </c>
      <c r="AC115" s="154"/>
      <c r="AD115" s="155"/>
      <c r="AE115" s="156">
        <v>2.2200000000000002</v>
      </c>
      <c r="AF115" s="141" t="s">
        <v>106</v>
      </c>
      <c r="AG115" s="141">
        <f t="shared" si="3"/>
        <v>61.701714531221299</v>
      </c>
      <c r="AH115" s="141">
        <f t="shared" si="4"/>
        <v>396.6538791292798</v>
      </c>
      <c r="AI115" s="141">
        <f t="shared" si="5"/>
        <v>225.9458022595675</v>
      </c>
      <c r="AN115" s="150"/>
      <c r="AO115" s="150"/>
      <c r="AP115" s="150"/>
      <c r="AQ115" s="150"/>
      <c r="AS115" s="150"/>
    </row>
    <row r="116" spans="27:45" ht="12" customHeight="1">
      <c r="AA116" s="147">
        <v>25477</v>
      </c>
      <c r="AB116" s="148" t="s">
        <v>107</v>
      </c>
      <c r="AC116" s="154"/>
      <c r="AD116" s="155"/>
      <c r="AE116" s="156">
        <v>2.59</v>
      </c>
      <c r="AF116" s="141" t="s">
        <v>106</v>
      </c>
      <c r="AG116" s="141">
        <f t="shared" si="3"/>
        <v>61.585003822918935</v>
      </c>
      <c r="AH116" s="141">
        <f t="shared" si="4"/>
        <v>395.90359600447886</v>
      </c>
      <c r="AI116" s="141">
        <f t="shared" si="5"/>
        <v>225.5184187610698</v>
      </c>
      <c r="AN116" s="150"/>
      <c r="AO116" s="150"/>
      <c r="AP116" s="150"/>
      <c r="AQ116" s="150"/>
      <c r="AS116" s="150"/>
    </row>
    <row r="117" spans="27:45" ht="12" customHeight="1">
      <c r="AA117" s="147">
        <v>25508</v>
      </c>
      <c r="AB117" s="148" t="s">
        <v>107</v>
      </c>
      <c r="AC117" s="154"/>
      <c r="AD117" s="155"/>
      <c r="AE117" s="156">
        <v>0.37</v>
      </c>
      <c r="AF117" s="141" t="s">
        <v>106</v>
      </c>
      <c r="AG117" s="141">
        <f t="shared" si="3"/>
        <v>61.464634675466037</v>
      </c>
      <c r="AH117" s="141">
        <f t="shared" si="4"/>
        <v>395.12979434228163</v>
      </c>
      <c r="AI117" s="141">
        <f t="shared" si="5"/>
        <v>225.0776384068256</v>
      </c>
      <c r="AN117" s="150"/>
      <c r="AO117" s="150"/>
      <c r="AP117" s="150"/>
      <c r="AQ117" s="150"/>
      <c r="AS117" s="150"/>
    </row>
    <row r="118" spans="27:45" ht="12" customHeight="1">
      <c r="AA118" s="147">
        <v>25538</v>
      </c>
      <c r="AB118" s="148" t="s">
        <v>107</v>
      </c>
      <c r="AC118" s="154"/>
      <c r="AD118" s="155"/>
      <c r="AE118" s="156">
        <v>0.37</v>
      </c>
      <c r="AF118" s="141" t="s">
        <v>106</v>
      </c>
      <c r="AG118" s="141">
        <f t="shared" si="3"/>
        <v>61.34837241106996</v>
      </c>
      <c r="AH118" s="141">
        <f t="shared" si="4"/>
        <v>394.38239407116401</v>
      </c>
      <c r="AI118" s="141">
        <f t="shared" si="5"/>
        <v>224.65189706720378</v>
      </c>
      <c r="AN118" s="150"/>
      <c r="AO118" s="150"/>
      <c r="AP118" s="150"/>
      <c r="AQ118" s="150"/>
      <c r="AS118" s="150"/>
    </row>
    <row r="119" spans="27:45" ht="12" customHeight="1">
      <c r="AA119" s="147">
        <v>25569</v>
      </c>
      <c r="AB119" s="148" t="s">
        <v>107</v>
      </c>
      <c r="AC119" s="154"/>
      <c r="AD119" s="155"/>
      <c r="AE119" s="156">
        <v>2.2200000000000002</v>
      </c>
      <c r="AF119" s="141" t="s">
        <v>106</v>
      </c>
      <c r="AG119" s="141">
        <f t="shared" si="3"/>
        <v>61.228465764543209</v>
      </c>
      <c r="AH119" s="141">
        <f t="shared" si="4"/>
        <v>393.61156562920632</v>
      </c>
      <c r="AI119" s="141">
        <f t="shared" si="5"/>
        <v>224.21281034730345</v>
      </c>
      <c r="AN119" s="150"/>
      <c r="AO119" s="150"/>
      <c r="AP119" s="150"/>
      <c r="AQ119" s="150"/>
      <c r="AS119" s="150"/>
    </row>
    <row r="120" spans="27:45" ht="12" customHeight="1">
      <c r="AA120" s="147">
        <v>25600</v>
      </c>
      <c r="AB120" s="148" t="s">
        <v>107</v>
      </c>
      <c r="AC120" s="154"/>
      <c r="AD120" s="155"/>
      <c r="AE120" s="156">
        <v>1.1100000000000001</v>
      </c>
      <c r="AF120" s="141" t="s">
        <v>106</v>
      </c>
      <c r="AG120" s="141">
        <f t="shared" si="3"/>
        <v>61.108793478005424</v>
      </c>
      <c r="AH120" s="141">
        <f t="shared" si="4"/>
        <v>392.84224378717772</v>
      </c>
      <c r="AI120" s="141">
        <f t="shared" si="5"/>
        <v>223.7745818313627</v>
      </c>
      <c r="AN120" s="150"/>
      <c r="AO120" s="150"/>
      <c r="AP120" s="150"/>
      <c r="AQ120" s="150"/>
      <c r="AS120" s="150"/>
    </row>
    <row r="121" spans="27:45" ht="12" customHeight="1">
      <c r="AA121" s="147">
        <v>25628</v>
      </c>
      <c r="AB121" s="148" t="s">
        <v>107</v>
      </c>
      <c r="AC121" s="154"/>
      <c r="AD121" s="155"/>
      <c r="AE121" s="156">
        <v>4.4400000000000004</v>
      </c>
      <c r="AF121" s="141" t="s">
        <v>106</v>
      </c>
      <c r="AG121" s="141">
        <f t="shared" si="3"/>
        <v>61.000903436866174</v>
      </c>
      <c r="AH121" s="141">
        <f t="shared" si="4"/>
        <v>392.14866495128257</v>
      </c>
      <c r="AI121" s="141">
        <f t="shared" si="5"/>
        <v>223.37949877595278</v>
      </c>
      <c r="AN121" s="150"/>
      <c r="AO121" s="150"/>
      <c r="AP121" s="150"/>
      <c r="AQ121" s="150"/>
      <c r="AS121" s="150"/>
    </row>
    <row r="122" spans="27:45" ht="12" customHeight="1">
      <c r="AA122" s="147">
        <v>25659</v>
      </c>
      <c r="AB122" s="148" t="s">
        <v>107</v>
      </c>
      <c r="AC122" s="154"/>
      <c r="AD122" s="155"/>
      <c r="AE122" s="156">
        <v>5.55</v>
      </c>
      <c r="AF122" s="141" t="s">
        <v>106</v>
      </c>
      <c r="AG122" s="141">
        <f t="shared" si="3"/>
        <v>60.881675925544343</v>
      </c>
      <c r="AH122" s="141">
        <f t="shared" si="4"/>
        <v>391.3822023784993</v>
      </c>
      <c r="AI122" s="141">
        <f t="shared" si="5"/>
        <v>222.9428989844933</v>
      </c>
      <c r="AN122" s="150"/>
      <c r="AO122" s="150"/>
      <c r="AP122" s="150"/>
      <c r="AQ122" s="150"/>
      <c r="AS122" s="150"/>
    </row>
    <row r="123" spans="27:45" ht="12" customHeight="1">
      <c r="AA123" s="147">
        <v>25689</v>
      </c>
      <c r="AB123" s="148" t="s">
        <v>107</v>
      </c>
      <c r="AC123" s="154"/>
      <c r="AD123" s="155"/>
      <c r="AE123" s="156">
        <v>11.1</v>
      </c>
      <c r="AF123" s="141" t="s">
        <v>106</v>
      </c>
      <c r="AG123" s="141">
        <f t="shared" si="3"/>
        <v>60.766516345719204</v>
      </c>
      <c r="AH123" s="141">
        <f t="shared" si="4"/>
        <v>390.64189079390917</v>
      </c>
      <c r="AI123" s="141">
        <f t="shared" si="5"/>
        <v>222.52119557075267</v>
      </c>
    </row>
    <row r="124" spans="27:45" ht="12" customHeight="1">
      <c r="AA124" s="147">
        <v>25720</v>
      </c>
      <c r="AB124" s="148" t="s">
        <v>107</v>
      </c>
      <c r="AC124" s="154"/>
      <c r="AD124" s="155"/>
      <c r="AE124" s="156">
        <v>11.84</v>
      </c>
      <c r="AF124" s="141" t="s">
        <v>106</v>
      </c>
      <c r="AG124" s="141">
        <f t="shared" si="3"/>
        <v>60.647746948752889</v>
      </c>
      <c r="AH124" s="141">
        <f t="shared" si="4"/>
        <v>389.87837324198284</v>
      </c>
      <c r="AI124" s="141">
        <f t="shared" si="5"/>
        <v>222.08627335043317</v>
      </c>
    </row>
    <row r="125" spans="27:45" ht="12" customHeight="1">
      <c r="AA125" s="147">
        <v>25750</v>
      </c>
      <c r="AB125" s="148" t="s">
        <v>107</v>
      </c>
      <c r="AC125" s="154"/>
      <c r="AD125" s="155"/>
      <c r="AE125" s="156">
        <v>11.1</v>
      </c>
      <c r="AF125" s="141" t="s">
        <v>106</v>
      </c>
      <c r="AG125" s="141">
        <f t="shared" si="3"/>
        <v>60.533029852848692</v>
      </c>
      <c r="AH125" s="141">
        <f t="shared" si="4"/>
        <v>389.14090619688443</v>
      </c>
      <c r="AI125" s="141">
        <f t="shared" si="5"/>
        <v>221.66619027066969</v>
      </c>
    </row>
    <row r="126" spans="27:45" ht="12" customHeight="1">
      <c r="AA126" s="147">
        <v>25781</v>
      </c>
      <c r="AB126" s="148" t="s">
        <v>107</v>
      </c>
      <c r="AC126" s="154"/>
      <c r="AD126" s="155"/>
      <c r="AE126" s="156">
        <v>5.92</v>
      </c>
      <c r="AF126" s="141" t="s">
        <v>106</v>
      </c>
      <c r="AG126" s="141">
        <f t="shared" si="3"/>
        <v>60.414716810000151</v>
      </c>
      <c r="AH126" s="141">
        <f t="shared" si="4"/>
        <v>388.38032235000094</v>
      </c>
      <c r="AI126" s="141">
        <f t="shared" si="5"/>
        <v>221.23293917566718</v>
      </c>
    </row>
    <row r="127" spans="27:45" ht="12" customHeight="1">
      <c r="AA127" s="147">
        <v>25812</v>
      </c>
      <c r="AB127" s="148" t="s">
        <v>107</v>
      </c>
      <c r="AC127" s="154"/>
      <c r="AD127" s="155"/>
      <c r="AE127" s="156">
        <v>2.59</v>
      </c>
      <c r="AF127" s="141" t="s">
        <v>106</v>
      </c>
      <c r="AG127" s="141">
        <f t="shared" si="3"/>
        <v>60.296635012409652</v>
      </c>
      <c r="AH127" s="141">
        <f t="shared" si="4"/>
        <v>387.62122507977631</v>
      </c>
      <c r="AI127" s="141">
        <f t="shared" si="5"/>
        <v>220.80053487877626</v>
      </c>
    </row>
    <row r="128" spans="27:45" ht="12" customHeight="1">
      <c r="AA128" s="147">
        <v>25842</v>
      </c>
      <c r="AB128" s="148" t="s">
        <v>107</v>
      </c>
      <c r="AC128" s="154"/>
      <c r="AD128" s="155"/>
      <c r="AE128" s="156">
        <v>2.96</v>
      </c>
      <c r="AF128" s="141" t="s">
        <v>106</v>
      </c>
      <c r="AG128" s="141">
        <f t="shared" si="3"/>
        <v>60.182582055631819</v>
      </c>
      <c r="AH128" s="141">
        <f t="shared" si="4"/>
        <v>386.88802750049024</v>
      </c>
      <c r="AI128" s="141">
        <f t="shared" si="5"/>
        <v>220.38288381324219</v>
      </c>
    </row>
    <row r="129" spans="1:35" ht="12" customHeight="1">
      <c r="AA129" s="147">
        <v>25873</v>
      </c>
      <c r="AB129" s="148" t="s">
        <v>107</v>
      </c>
      <c r="AC129" s="154"/>
      <c r="AD129" s="155"/>
      <c r="AE129" s="156">
        <v>6.66</v>
      </c>
      <c r="AF129" s="141" t="s">
        <v>106</v>
      </c>
      <c r="AG129" s="141">
        <f t="shared" si="3"/>
        <v>60.064953970158605</v>
      </c>
      <c r="AH129" s="141">
        <f t="shared" si="4"/>
        <v>386.13184695101961</v>
      </c>
      <c r="AI129" s="141">
        <f t="shared" si="5"/>
        <v>219.9521409669141</v>
      </c>
    </row>
    <row r="130" spans="1:35" ht="12" customHeight="1">
      <c r="AA130" s="147">
        <v>25903</v>
      </c>
      <c r="AB130" s="148" t="s">
        <v>107</v>
      </c>
      <c r="AC130" s="154"/>
      <c r="AD130" s="155"/>
      <c r="AE130" s="156">
        <v>0.74</v>
      </c>
      <c r="AF130" s="141" t="s">
        <v>106</v>
      </c>
      <c r="AG130" s="141">
        <f t="shared" ref="AG130:AG193" si="6" xml:space="preserve"> 最大値1* 2.71828 ^ (-(0.69315 / 30.07) * (AA130 - 21794) / 365.25)</f>
        <v>59.951339245263739</v>
      </c>
      <c r="AH130" s="141">
        <f t="shared" ref="AH130:AH193" si="7" xml:space="preserve"> 最大値2 * 2.71828 ^ (-(0.69315 / 30.07) * (AA130 - 21794) / 365.25)</f>
        <v>385.40146657669544</v>
      </c>
      <c r="AI130" s="141">
        <f t="shared" ref="AI130:AI193" si="8" xml:space="preserve"> 最大値3* 2.71828 ^ (-(0.69315 / 30.07) * (AA130 - 21794) / 365.25)</f>
        <v>219.53609466479909</v>
      </c>
    </row>
    <row r="131" spans="1:35" ht="12" customHeight="1">
      <c r="AA131" s="147">
        <v>25934</v>
      </c>
      <c r="AB131" s="148" t="s">
        <v>107</v>
      </c>
      <c r="AC131" s="154"/>
      <c r="AD131" s="155"/>
      <c r="AE131" s="156">
        <v>1.85</v>
      </c>
      <c r="AF131" s="141" t="s">
        <v>106</v>
      </c>
      <c r="AG131" s="141">
        <f t="shared" si="6"/>
        <v>59.83416312858504</v>
      </c>
      <c r="AH131" s="141">
        <f t="shared" si="7"/>
        <v>384.64819154090384</v>
      </c>
      <c r="AI131" s="141">
        <f t="shared" si="8"/>
        <v>219.10700688515186</v>
      </c>
    </row>
    <row r="132" spans="1:35" ht="12" customHeight="1">
      <c r="AA132" s="147">
        <v>25965</v>
      </c>
      <c r="AB132" s="148" t="s">
        <v>107</v>
      </c>
      <c r="AC132" s="154"/>
      <c r="AD132" s="155"/>
      <c r="AE132" s="156">
        <v>2.96</v>
      </c>
      <c r="AF132" s="141" t="s">
        <v>106</v>
      </c>
      <c r="AG132" s="141">
        <f t="shared" si="6"/>
        <v>59.717216035018978</v>
      </c>
      <c r="AH132" s="141">
        <f t="shared" si="7"/>
        <v>383.89638879655058</v>
      </c>
      <c r="AI132" s="141">
        <f t="shared" si="8"/>
        <v>218.67875776633139</v>
      </c>
    </row>
    <row r="133" spans="1:35" ht="12" customHeight="1">
      <c r="AA133" s="147">
        <v>25993</v>
      </c>
      <c r="AB133" s="148" t="s">
        <v>107</v>
      </c>
      <c r="AC133" s="154"/>
      <c r="AD133" s="155"/>
      <c r="AE133" s="156">
        <v>3.33</v>
      </c>
      <c r="AF133" s="141" t="s">
        <v>106</v>
      </c>
      <c r="AG133" s="141">
        <f t="shared" si="6"/>
        <v>59.611782880017174</v>
      </c>
      <c r="AH133" s="141">
        <f t="shared" si="7"/>
        <v>383.21860422868184</v>
      </c>
      <c r="AI133" s="141">
        <f t="shared" si="8"/>
        <v>218.29267159396764</v>
      </c>
    </row>
    <row r="134" spans="1:35" ht="12" customHeight="1">
      <c r="AA134" s="147">
        <v>26024</v>
      </c>
      <c r="AB134" s="148" t="s">
        <v>107</v>
      </c>
      <c r="AC134" s="154"/>
      <c r="AD134" s="155"/>
      <c r="AE134" s="156">
        <v>18.5</v>
      </c>
      <c r="AF134" s="141" t="s">
        <v>106</v>
      </c>
      <c r="AG134" s="141">
        <f t="shared" si="6"/>
        <v>59.495270433187635</v>
      </c>
      <c r="AH134" s="141">
        <f t="shared" si="7"/>
        <v>382.46959564192048</v>
      </c>
      <c r="AI134" s="141">
        <f t="shared" si="8"/>
        <v>217.86601411010136</v>
      </c>
    </row>
    <row r="135" spans="1:35" ht="12" customHeight="1">
      <c r="AA135" s="147">
        <v>26054</v>
      </c>
      <c r="AB135" s="148" t="s">
        <v>107</v>
      </c>
      <c r="AC135" s="154"/>
      <c r="AD135" s="155"/>
      <c r="AE135" s="156">
        <v>9.99</v>
      </c>
      <c r="AF135" s="141" t="s">
        <v>106</v>
      </c>
      <c r="AG135" s="141">
        <f t="shared" si="6"/>
        <v>59.382733282386347</v>
      </c>
      <c r="AH135" s="141">
        <f t="shared" si="7"/>
        <v>381.74614252962652</v>
      </c>
      <c r="AI135" s="141">
        <f t="shared" si="8"/>
        <v>217.45391378169094</v>
      </c>
    </row>
    <row r="136" spans="1:35" ht="12" customHeight="1">
      <c r="A136" s="157"/>
      <c r="B136" s="157"/>
      <c r="C136" s="157"/>
      <c r="D136" s="157"/>
      <c r="E136" s="157"/>
      <c r="F136" s="157"/>
      <c r="G136" s="157"/>
      <c r="H136" s="157"/>
      <c r="I136" s="157"/>
      <c r="J136" s="157"/>
      <c r="K136" s="157"/>
      <c r="L136" s="157"/>
      <c r="M136" s="157"/>
      <c r="N136" s="157"/>
      <c r="O136" s="157"/>
      <c r="P136" s="157"/>
      <c r="Q136" s="157"/>
      <c r="R136" s="157"/>
      <c r="AA136" s="147">
        <v>26085</v>
      </c>
      <c r="AB136" s="148" t="s">
        <v>107</v>
      </c>
      <c r="AC136" s="154"/>
      <c r="AD136" s="155"/>
      <c r="AE136" s="156">
        <v>11.47</v>
      </c>
      <c r="AF136" s="141" t="s">
        <v>106</v>
      </c>
      <c r="AG136" s="141">
        <f t="shared" si="6"/>
        <v>59.266668517672251</v>
      </c>
      <c r="AH136" s="141">
        <f t="shared" si="7"/>
        <v>381.00001189932163</v>
      </c>
      <c r="AI136" s="141">
        <f t="shared" si="8"/>
        <v>217.02889566709504</v>
      </c>
    </row>
    <row r="137" spans="1:35" ht="12" customHeight="1">
      <c r="A137" s="157"/>
      <c r="B137" s="157"/>
      <c r="C137" s="157"/>
      <c r="D137" s="157"/>
      <c r="E137" s="157"/>
      <c r="F137" s="157"/>
      <c r="G137" s="157"/>
      <c r="H137" s="157"/>
      <c r="I137" s="157"/>
      <c r="J137" s="157"/>
      <c r="K137" s="157"/>
      <c r="L137" s="157"/>
      <c r="M137" s="157"/>
      <c r="N137" s="157"/>
      <c r="O137" s="157"/>
      <c r="P137" s="157"/>
      <c r="Q137" s="157"/>
      <c r="R137" s="157"/>
      <c r="AA137" s="147">
        <v>26115</v>
      </c>
      <c r="AB137" s="148" t="s">
        <v>107</v>
      </c>
      <c r="AC137" s="154"/>
      <c r="AD137" s="155"/>
      <c r="AE137" s="156">
        <v>11.84</v>
      </c>
      <c r="AF137" s="141" t="s">
        <v>106</v>
      </c>
      <c r="AG137" s="141">
        <f t="shared" si="6"/>
        <v>59.154563774490128</v>
      </c>
      <c r="AH137" s="141">
        <f t="shared" si="7"/>
        <v>380.27933855029369</v>
      </c>
      <c r="AI137" s="141">
        <f t="shared" si="8"/>
        <v>216.6183787742043</v>
      </c>
    </row>
    <row r="138" spans="1:35" ht="12" customHeight="1">
      <c r="A138" s="157"/>
      <c r="B138" s="157"/>
      <c r="C138" s="157"/>
      <c r="D138" s="157"/>
      <c r="E138" s="157"/>
      <c r="F138" s="157"/>
      <c r="G138" s="157"/>
      <c r="H138" s="157"/>
      <c r="I138" s="157"/>
      <c r="J138" s="157"/>
      <c r="K138" s="157"/>
      <c r="L138" s="157"/>
      <c r="M138" s="157"/>
      <c r="N138" s="157"/>
      <c r="O138" s="157"/>
      <c r="P138" s="157"/>
      <c r="Q138" s="157"/>
      <c r="R138" s="157"/>
      <c r="AA138" s="147">
        <v>26146</v>
      </c>
      <c r="AB138" s="148" t="s">
        <v>107</v>
      </c>
      <c r="AC138" s="154"/>
      <c r="AD138" s="155"/>
      <c r="AE138" s="156">
        <v>7.77</v>
      </c>
      <c r="AF138" s="141" t="s">
        <v>106</v>
      </c>
      <c r="AG138" s="141">
        <f t="shared" si="6"/>
        <v>59.038944971738125</v>
      </c>
      <c r="AH138" s="141">
        <f t="shared" si="7"/>
        <v>379.53607481831654</v>
      </c>
      <c r="AI138" s="141">
        <f t="shared" si="8"/>
        <v>216.194993729841</v>
      </c>
    </row>
    <row r="139" spans="1:35" ht="12" customHeight="1">
      <c r="A139" s="157"/>
      <c r="B139" s="157"/>
      <c r="C139" s="157"/>
      <c r="D139" s="157"/>
      <c r="E139" s="157"/>
      <c r="F139" s="157"/>
      <c r="G139" s="157"/>
      <c r="H139" s="157"/>
      <c r="I139" s="157"/>
      <c r="J139" s="157"/>
      <c r="K139" s="157"/>
      <c r="L139" s="157"/>
      <c r="M139" s="157"/>
      <c r="N139" s="157"/>
      <c r="O139" s="157"/>
      <c r="P139" s="157"/>
      <c r="Q139" s="157"/>
      <c r="R139" s="157"/>
      <c r="AA139" s="147">
        <v>26177</v>
      </c>
      <c r="AB139" s="148" t="s">
        <v>107</v>
      </c>
      <c r="AC139" s="154"/>
      <c r="AD139" s="155"/>
      <c r="AE139" s="156">
        <v>4.07</v>
      </c>
      <c r="AF139" s="141" t="s">
        <v>106</v>
      </c>
      <c r="AG139" s="141">
        <f t="shared" si="6"/>
        <v>58.923552148296885</v>
      </c>
      <c r="AH139" s="141">
        <f t="shared" si="7"/>
        <v>378.79426381047995</v>
      </c>
      <c r="AI139" s="141">
        <f t="shared" si="8"/>
        <v>215.77243620019189</v>
      </c>
    </row>
    <row r="140" spans="1:35" ht="12" customHeight="1">
      <c r="A140" s="157"/>
      <c r="B140" s="157"/>
      <c r="C140" s="157"/>
      <c r="D140" s="157"/>
      <c r="E140" s="157"/>
      <c r="F140" s="157"/>
      <c r="G140" s="157"/>
      <c r="H140" s="157"/>
      <c r="I140" s="157"/>
      <c r="J140" s="157"/>
      <c r="K140" s="157"/>
      <c r="L140" s="157"/>
      <c r="M140" s="157"/>
      <c r="N140" s="157"/>
      <c r="O140" s="157"/>
      <c r="P140" s="157"/>
      <c r="Q140" s="157"/>
      <c r="R140" s="157"/>
      <c r="AA140" s="147">
        <v>26207</v>
      </c>
      <c r="AB140" s="148" t="s">
        <v>107</v>
      </c>
      <c r="AC140" s="154"/>
      <c r="AD140" s="155"/>
      <c r="AE140" s="156">
        <v>2.2200000000000002</v>
      </c>
      <c r="AF140" s="141" t="s">
        <v>106</v>
      </c>
      <c r="AG140" s="141">
        <f t="shared" si="6"/>
        <v>58.812096420378019</v>
      </c>
      <c r="AH140" s="141">
        <f t="shared" si="7"/>
        <v>378.07776270243011</v>
      </c>
      <c r="AI140" s="141">
        <f t="shared" si="8"/>
        <v>215.36429593938425</v>
      </c>
    </row>
    <row r="141" spans="1:35" ht="12" customHeight="1">
      <c r="A141" s="157"/>
      <c r="B141" s="157"/>
      <c r="C141" s="157"/>
      <c r="D141" s="157"/>
      <c r="E141" s="157"/>
      <c r="F141" s="157"/>
      <c r="G141" s="157"/>
      <c r="H141" s="157"/>
      <c r="I141" s="157"/>
      <c r="J141" s="157"/>
      <c r="K141" s="157"/>
      <c r="L141" s="157"/>
      <c r="M141" s="157"/>
      <c r="N141" s="157"/>
      <c r="O141" s="157"/>
      <c r="P141" s="157"/>
      <c r="Q141" s="157"/>
      <c r="R141" s="157"/>
      <c r="AA141" s="147">
        <v>26238</v>
      </c>
      <c r="AB141" s="148" t="s">
        <v>107</v>
      </c>
      <c r="AC141" s="154"/>
      <c r="AD141" s="155"/>
      <c r="AE141" s="156">
        <v>1.48</v>
      </c>
      <c r="AF141" s="141" t="s">
        <v>106</v>
      </c>
      <c r="AG141" s="141">
        <f t="shared" si="6"/>
        <v>58.697146977062339</v>
      </c>
      <c r="AH141" s="141">
        <f t="shared" si="7"/>
        <v>377.33880199540073</v>
      </c>
      <c r="AI141" s="141">
        <f t="shared" si="8"/>
        <v>214.94336202552824</v>
      </c>
    </row>
    <row r="142" spans="1:35" ht="12" customHeight="1">
      <c r="A142" s="157"/>
      <c r="B142" s="157"/>
      <c r="C142" s="157"/>
      <c r="D142" s="157"/>
      <c r="E142" s="157"/>
      <c r="F142" s="157"/>
      <c r="G142" s="157"/>
      <c r="H142" s="157"/>
      <c r="I142" s="157"/>
      <c r="J142" s="157"/>
      <c r="K142" s="157"/>
      <c r="L142" s="157"/>
      <c r="M142" s="157"/>
      <c r="N142" s="157"/>
      <c r="O142" s="157"/>
      <c r="P142" s="157"/>
      <c r="Q142" s="157"/>
      <c r="R142" s="157"/>
      <c r="AA142" s="147">
        <v>26268</v>
      </c>
      <c r="AB142" s="148" t="s">
        <v>107</v>
      </c>
      <c r="AC142" s="154"/>
      <c r="AD142" s="155"/>
      <c r="AE142" s="156">
        <v>0.37</v>
      </c>
      <c r="AF142" s="141" t="s">
        <v>106</v>
      </c>
      <c r="AG142" s="141">
        <f t="shared" si="6"/>
        <v>58.586119501552638</v>
      </c>
      <c r="AH142" s="141">
        <f t="shared" si="7"/>
        <v>376.6250539385527</v>
      </c>
      <c r="AI142" s="141">
        <f t="shared" si="8"/>
        <v>214.53678998425701</v>
      </c>
    </row>
    <row r="143" spans="1:35" ht="12" customHeight="1">
      <c r="A143" s="157"/>
      <c r="B143" s="157"/>
      <c r="C143" s="157"/>
      <c r="D143" s="157"/>
      <c r="E143" s="157"/>
      <c r="F143" s="157"/>
      <c r="G143" s="157"/>
      <c r="H143" s="157"/>
      <c r="I143" s="157"/>
      <c r="J143" s="157"/>
      <c r="K143" s="157"/>
      <c r="L143" s="157"/>
      <c r="M143" s="157"/>
      <c r="N143" s="157"/>
      <c r="O143" s="157"/>
      <c r="P143" s="157"/>
      <c r="Q143" s="157"/>
      <c r="R143" s="157"/>
      <c r="AA143" s="147">
        <v>26299</v>
      </c>
      <c r="AB143" s="148" t="s">
        <v>107</v>
      </c>
      <c r="AC143" s="154"/>
      <c r="AD143" s="155"/>
      <c r="AE143" s="156">
        <v>6.29</v>
      </c>
      <c r="AF143" s="141" t="s">
        <v>106</v>
      </c>
      <c r="AG143" s="141">
        <f t="shared" si="6"/>
        <v>58.47161173473895</v>
      </c>
      <c r="AH143" s="141">
        <f t="shared" si="7"/>
        <v>375.88893258046465</v>
      </c>
      <c r="AI143" s="141">
        <f t="shared" si="8"/>
        <v>214.11747344768688</v>
      </c>
    </row>
    <row r="144" spans="1:35" ht="12" customHeight="1">
      <c r="A144" s="157"/>
      <c r="B144" s="157"/>
      <c r="C144" s="157"/>
      <c r="D144" s="157"/>
      <c r="E144" s="157"/>
      <c r="F144" s="157"/>
      <c r="G144" s="157"/>
      <c r="H144" s="157"/>
      <c r="I144" s="157"/>
      <c r="J144" s="157"/>
      <c r="K144" s="157"/>
      <c r="L144" s="157"/>
      <c r="M144" s="157"/>
      <c r="N144" s="157"/>
      <c r="O144" s="157"/>
      <c r="P144" s="157"/>
      <c r="Q144" s="157"/>
      <c r="R144" s="157"/>
      <c r="AA144" s="147">
        <v>26330</v>
      </c>
      <c r="AB144" s="148" t="s">
        <v>107</v>
      </c>
      <c r="AC144" s="154"/>
      <c r="AD144" s="155"/>
      <c r="AE144" s="156">
        <v>2.96</v>
      </c>
      <c r="AF144" s="141" t="s">
        <v>106</v>
      </c>
      <c r="AG144" s="141">
        <f t="shared" si="6"/>
        <v>58.357327775693577</v>
      </c>
      <c r="AH144" s="141">
        <f t="shared" si="7"/>
        <v>375.15424998660154</v>
      </c>
      <c r="AI144" s="141">
        <f t="shared" si="8"/>
        <v>213.69897647384931</v>
      </c>
    </row>
    <row r="145" spans="1:35" ht="12" customHeight="1">
      <c r="A145" s="157"/>
      <c r="B145" s="157"/>
      <c r="C145" s="157"/>
      <c r="D145" s="157"/>
      <c r="E145" s="157"/>
      <c r="F145" s="157"/>
      <c r="G145" s="157"/>
      <c r="H145" s="157"/>
      <c r="I145" s="157"/>
      <c r="J145" s="157"/>
      <c r="K145" s="157"/>
      <c r="L145" s="157"/>
      <c r="M145" s="157"/>
      <c r="N145" s="157"/>
      <c r="O145" s="157"/>
      <c r="P145" s="157"/>
      <c r="Q145" s="157"/>
      <c r="R145" s="157"/>
      <c r="AA145" s="147">
        <v>26359</v>
      </c>
      <c r="AB145" s="148" t="s">
        <v>107</v>
      </c>
      <c r="AC145" s="154"/>
      <c r="AD145" s="155"/>
      <c r="AE145" s="156">
        <v>2.96</v>
      </c>
      <c r="AF145" s="141" t="s">
        <v>106</v>
      </c>
      <c r="AG145" s="141">
        <f t="shared" si="6"/>
        <v>58.250619202518912</v>
      </c>
      <c r="AH145" s="141">
        <f t="shared" si="7"/>
        <v>374.46826630190731</v>
      </c>
      <c r="AI145" s="141">
        <f t="shared" si="8"/>
        <v>213.30821984160494</v>
      </c>
    </row>
    <row r="146" spans="1:35" ht="12" customHeight="1">
      <c r="A146" s="157"/>
      <c r="B146" s="157"/>
      <c r="C146" s="157"/>
      <c r="D146" s="157"/>
      <c r="E146" s="157"/>
      <c r="F146" s="157"/>
      <c r="G146" s="157"/>
      <c r="H146" s="157"/>
      <c r="I146" s="157"/>
      <c r="J146" s="157"/>
      <c r="K146" s="157"/>
      <c r="L146" s="157"/>
      <c r="M146" s="157"/>
      <c r="N146" s="157"/>
      <c r="O146" s="157"/>
      <c r="P146" s="157"/>
      <c r="Q146" s="157"/>
      <c r="R146" s="157"/>
      <c r="AA146" s="147">
        <v>26390</v>
      </c>
      <c r="AB146" s="148" t="s">
        <v>107</v>
      </c>
      <c r="AC146" s="154"/>
      <c r="AD146" s="155"/>
      <c r="AE146" s="156">
        <v>1.48</v>
      </c>
      <c r="AF146" s="141" t="s">
        <v>106</v>
      </c>
      <c r="AG146" s="141">
        <f t="shared" si="6"/>
        <v>58.136767177890135</v>
      </c>
      <c r="AH146" s="141">
        <f t="shared" si="7"/>
        <v>373.73636042929371</v>
      </c>
      <c r="AI146" s="141">
        <f t="shared" si="8"/>
        <v>212.89130457046431</v>
      </c>
    </row>
    <row r="147" spans="1:35" ht="12" customHeight="1">
      <c r="A147" s="157"/>
      <c r="B147" s="157"/>
      <c r="C147" s="157"/>
      <c r="D147" s="157"/>
      <c r="E147" s="157"/>
      <c r="F147" s="157"/>
      <c r="G147" s="157"/>
      <c r="H147" s="157"/>
      <c r="I147" s="157"/>
      <c r="J147" s="157"/>
      <c r="K147" s="157"/>
      <c r="L147" s="157"/>
      <c r="M147" s="157"/>
      <c r="N147" s="157"/>
      <c r="O147" s="157"/>
      <c r="P147" s="157"/>
      <c r="Q147" s="157"/>
      <c r="R147" s="157"/>
      <c r="AA147" s="147">
        <v>26420</v>
      </c>
      <c r="AB147" s="148" t="s">
        <v>105</v>
      </c>
      <c r="AC147" s="154"/>
      <c r="AD147" s="156">
        <v>3.33</v>
      </c>
      <c r="AE147" s="156"/>
      <c r="AF147" s="141" t="s">
        <v>106</v>
      </c>
      <c r="AG147" s="141">
        <f t="shared" si="6"/>
        <v>58.026799678165176</v>
      </c>
      <c r="AH147" s="141">
        <f t="shared" si="7"/>
        <v>373.02942650249042</v>
      </c>
      <c r="AI147" s="141">
        <f t="shared" si="8"/>
        <v>212.48861405956674</v>
      </c>
    </row>
    <row r="148" spans="1:35" ht="12" customHeight="1">
      <c r="A148" s="157"/>
      <c r="B148" s="157"/>
      <c r="C148" s="157"/>
      <c r="D148" s="157"/>
      <c r="E148" s="157"/>
      <c r="F148" s="157"/>
      <c r="G148" s="157"/>
      <c r="H148" s="157"/>
      <c r="I148" s="157"/>
      <c r="J148" s="157"/>
      <c r="K148" s="157"/>
      <c r="L148" s="157"/>
      <c r="M148" s="157"/>
      <c r="N148" s="157"/>
      <c r="O148" s="157"/>
      <c r="P148" s="157"/>
      <c r="Q148" s="157"/>
      <c r="R148" s="157"/>
      <c r="AA148" s="147">
        <v>26451</v>
      </c>
      <c r="AB148" s="148" t="s">
        <v>105</v>
      </c>
      <c r="AC148" s="154"/>
      <c r="AD148" s="156">
        <v>3.33</v>
      </c>
      <c r="AE148" s="156"/>
      <c r="AF148" s="141" t="s">
        <v>106</v>
      </c>
      <c r="AG148" s="141">
        <f t="shared" si="6"/>
        <v>57.913385113366836</v>
      </c>
      <c r="AH148" s="141">
        <f t="shared" si="7"/>
        <v>372.30033287164395</v>
      </c>
      <c r="AI148" s="141">
        <f t="shared" si="8"/>
        <v>212.07330072466235</v>
      </c>
    </row>
    <row r="149" spans="1:35" ht="12" customHeight="1">
      <c r="A149" s="157"/>
      <c r="B149" s="157"/>
      <c r="C149" s="157"/>
      <c r="D149" s="157"/>
      <c r="E149" s="157"/>
      <c r="F149" s="157"/>
      <c r="G149" s="157"/>
      <c r="H149" s="157"/>
      <c r="I149" s="157"/>
      <c r="J149" s="157"/>
      <c r="K149" s="157"/>
      <c r="L149" s="157"/>
      <c r="M149" s="157"/>
      <c r="N149" s="157"/>
      <c r="O149" s="157"/>
      <c r="P149" s="157"/>
      <c r="Q149" s="157"/>
      <c r="R149" s="157"/>
      <c r="AA149" s="147">
        <v>26481</v>
      </c>
      <c r="AB149" s="148" t="s">
        <v>105</v>
      </c>
      <c r="AC149" s="154"/>
      <c r="AD149" s="156">
        <v>3.33</v>
      </c>
      <c r="AE149" s="156"/>
      <c r="AF149" s="141" t="s">
        <v>106</v>
      </c>
      <c r="AG149" s="141">
        <f t="shared" si="6"/>
        <v>57.803840147750861</v>
      </c>
      <c r="AH149" s="141">
        <f t="shared" si="7"/>
        <v>371.59611523554128</v>
      </c>
      <c r="AI149" s="141">
        <f t="shared" si="8"/>
        <v>211.67215749343052</v>
      </c>
    </row>
    <row r="150" spans="1:35" ht="12" customHeight="1">
      <c r="A150" s="157"/>
      <c r="B150" s="157"/>
      <c r="C150" s="157"/>
      <c r="D150" s="157"/>
      <c r="E150" s="157"/>
      <c r="F150" s="157"/>
      <c r="G150" s="157"/>
      <c r="H150" s="157"/>
      <c r="I150" s="157"/>
      <c r="J150" s="157"/>
      <c r="K150" s="157"/>
      <c r="L150" s="157"/>
      <c r="M150" s="157"/>
      <c r="N150" s="157"/>
      <c r="O150" s="157"/>
      <c r="P150" s="157"/>
      <c r="Q150" s="157"/>
      <c r="R150" s="157"/>
      <c r="AA150" s="147">
        <v>26512</v>
      </c>
      <c r="AB150" s="148" t="s">
        <v>105</v>
      </c>
      <c r="AC150" s="154"/>
      <c r="AD150" s="156">
        <v>2.59</v>
      </c>
      <c r="AE150" s="156"/>
      <c r="AF150" s="141" t="s">
        <v>106</v>
      </c>
      <c r="AG150" s="141">
        <f t="shared" si="6"/>
        <v>57.690861361907231</v>
      </c>
      <c r="AH150" s="141">
        <f t="shared" si="7"/>
        <v>370.86982304083216</v>
      </c>
      <c r="AI150" s="141">
        <f t="shared" si="8"/>
        <v>211.2584399395555</v>
      </c>
    </row>
    <row r="151" spans="1:35" ht="12" customHeight="1">
      <c r="A151" s="157"/>
      <c r="B151" s="157"/>
      <c r="C151" s="157"/>
      <c r="D151" s="157"/>
      <c r="E151" s="157"/>
      <c r="F151" s="157"/>
      <c r="G151" s="157"/>
      <c r="H151" s="157"/>
      <c r="I151" s="157"/>
      <c r="J151" s="157"/>
      <c r="K151" s="157"/>
      <c r="L151" s="157"/>
      <c r="M151" s="157"/>
      <c r="N151" s="157"/>
      <c r="O151" s="157"/>
      <c r="P151" s="157"/>
      <c r="Q151" s="157"/>
      <c r="R151" s="157"/>
      <c r="AA151" s="147">
        <v>26543</v>
      </c>
      <c r="AB151" s="148" t="s">
        <v>105</v>
      </c>
      <c r="AC151" s="154"/>
      <c r="AD151" s="156">
        <v>2.2200000000000002</v>
      </c>
      <c r="AE151" s="156"/>
      <c r="AF151" s="141" t="s">
        <v>106</v>
      </c>
      <c r="AG151" s="141">
        <f t="shared" si="6"/>
        <v>57.578103395407418</v>
      </c>
      <c r="AH151" s="141">
        <f t="shared" si="7"/>
        <v>370.14495039904767</v>
      </c>
      <c r="AI151" s="141">
        <f t="shared" si="8"/>
        <v>210.84553100508714</v>
      </c>
    </row>
    <row r="152" spans="1:35" ht="12" customHeight="1">
      <c r="A152" s="157"/>
      <c r="B152" s="157"/>
      <c r="C152" s="157"/>
      <c r="D152" s="157"/>
      <c r="E152" s="157"/>
      <c r="F152" s="157"/>
      <c r="G152" s="157"/>
      <c r="H152" s="157"/>
      <c r="I152" s="157"/>
      <c r="J152" s="157"/>
      <c r="K152" s="157"/>
      <c r="L152" s="157"/>
      <c r="M152" s="157"/>
      <c r="N152" s="157"/>
      <c r="O152" s="157"/>
      <c r="P152" s="157"/>
      <c r="Q152" s="157"/>
      <c r="R152" s="157"/>
      <c r="AA152" s="147">
        <v>26573</v>
      </c>
      <c r="AB152" s="148" t="s">
        <v>105</v>
      </c>
      <c r="AC152" s="154"/>
      <c r="AD152" s="156">
        <v>0.74</v>
      </c>
      <c r="AE152" s="156"/>
      <c r="AF152" s="141" t="s">
        <v>106</v>
      </c>
      <c r="AG152" s="141">
        <f t="shared" si="6"/>
        <v>57.469192625568354</v>
      </c>
      <c r="AH152" s="141">
        <f t="shared" si="7"/>
        <v>369.44480973579658</v>
      </c>
      <c r="AI152" s="141">
        <f t="shared" si="8"/>
        <v>210.44671013839076</v>
      </c>
    </row>
    <row r="153" spans="1:35" ht="12" customHeight="1">
      <c r="A153" s="157"/>
      <c r="B153" s="157"/>
      <c r="C153" s="157"/>
      <c r="D153" s="157"/>
      <c r="E153" s="157"/>
      <c r="F153" s="157"/>
      <c r="G153" s="157"/>
      <c r="H153" s="157"/>
      <c r="I153" s="157"/>
      <c r="J153" s="157"/>
      <c r="K153" s="157"/>
      <c r="L153" s="157"/>
      <c r="M153" s="157"/>
      <c r="N153" s="157"/>
      <c r="O153" s="157"/>
      <c r="P153" s="157"/>
      <c r="Q153" s="157"/>
      <c r="R153" s="157"/>
      <c r="AA153" s="147">
        <v>26604</v>
      </c>
      <c r="AB153" s="148" t="s">
        <v>105</v>
      </c>
      <c r="AC153" s="154"/>
      <c r="AD153" s="156">
        <v>0.74</v>
      </c>
      <c r="AE153" s="156"/>
      <c r="AF153" s="141" t="s">
        <v>106</v>
      </c>
      <c r="AG153" s="141">
        <f t="shared" si="6"/>
        <v>57.356867915139887</v>
      </c>
      <c r="AH153" s="141">
        <f t="shared" si="7"/>
        <v>368.72272231161355</v>
      </c>
      <c r="AI153" s="141">
        <f t="shared" si="8"/>
        <v>210.03538774639316</v>
      </c>
    </row>
    <row r="154" spans="1:35" ht="12" customHeight="1">
      <c r="A154" s="157"/>
      <c r="B154" s="157"/>
      <c r="C154" s="157"/>
      <c r="D154" s="157"/>
      <c r="E154" s="157"/>
      <c r="F154" s="157"/>
      <c r="G154" s="157"/>
      <c r="H154" s="157"/>
      <c r="I154" s="157"/>
      <c r="J154" s="157"/>
      <c r="K154" s="157"/>
      <c r="L154" s="157"/>
      <c r="M154" s="157"/>
      <c r="N154" s="157"/>
      <c r="O154" s="157"/>
      <c r="P154" s="157"/>
      <c r="Q154" s="157"/>
      <c r="R154" s="157"/>
      <c r="AA154" s="147">
        <v>26634</v>
      </c>
      <c r="AB154" s="148" t="s">
        <v>105</v>
      </c>
      <c r="AC154" s="154"/>
      <c r="AD154" s="156">
        <v>0.74</v>
      </c>
      <c r="AE154" s="156"/>
      <c r="AF154" s="141" t="s">
        <v>106</v>
      </c>
      <c r="AG154" s="141">
        <f t="shared" si="6"/>
        <v>57.248375619079063</v>
      </c>
      <c r="AH154" s="141">
        <f t="shared" si="7"/>
        <v>368.02527183693678</v>
      </c>
      <c r="AI154" s="141">
        <f t="shared" si="8"/>
        <v>209.63809929081805</v>
      </c>
    </row>
    <row r="155" spans="1:35" ht="12" customHeight="1">
      <c r="A155" s="157"/>
      <c r="B155" s="157"/>
      <c r="C155" s="157"/>
      <c r="D155" s="157"/>
      <c r="E155" s="157"/>
      <c r="F155" s="157"/>
      <c r="G155" s="157"/>
      <c r="H155" s="157"/>
      <c r="I155" s="157"/>
      <c r="J155" s="157"/>
      <c r="K155" s="157"/>
      <c r="L155" s="157"/>
      <c r="M155" s="157"/>
      <c r="N155" s="157"/>
      <c r="O155" s="157"/>
      <c r="P155" s="157"/>
      <c r="Q155" s="157"/>
      <c r="R155" s="157"/>
      <c r="AA155" s="147">
        <v>26665</v>
      </c>
      <c r="AB155" s="148" t="s">
        <v>105</v>
      </c>
      <c r="AC155" s="154"/>
      <c r="AD155" s="156">
        <v>0.37</v>
      </c>
      <c r="AE155" s="156"/>
      <c r="AF155" s="141" t="s">
        <v>106</v>
      </c>
      <c r="AG155" s="141">
        <f t="shared" si="6"/>
        <v>57.136482499998543</v>
      </c>
      <c r="AH155" s="141">
        <f t="shared" si="7"/>
        <v>367.30595892856206</v>
      </c>
      <c r="AI155" s="141">
        <f t="shared" si="8"/>
        <v>209.22835734523272</v>
      </c>
    </row>
    <row r="156" spans="1:35" ht="12" customHeight="1">
      <c r="A156" s="157"/>
      <c r="B156" s="157"/>
      <c r="C156" s="157"/>
      <c r="D156" s="157"/>
      <c r="E156" s="157"/>
      <c r="F156" s="157"/>
      <c r="G156" s="157"/>
      <c r="H156" s="157"/>
      <c r="I156" s="157"/>
      <c r="J156" s="157"/>
      <c r="K156" s="157"/>
      <c r="L156" s="157"/>
      <c r="M156" s="157"/>
      <c r="N156" s="157"/>
      <c r="O156" s="157"/>
      <c r="P156" s="157"/>
      <c r="Q156" s="157"/>
      <c r="R156" s="157"/>
      <c r="AA156" s="147">
        <v>26696</v>
      </c>
      <c r="AB156" s="148" t="s">
        <v>105</v>
      </c>
      <c r="AC156" s="154"/>
      <c r="AD156" s="156">
        <v>0.37</v>
      </c>
      <c r="AE156" s="156"/>
      <c r="AF156" s="141" t="s">
        <v>106</v>
      </c>
      <c r="AG156" s="141">
        <f t="shared" si="6"/>
        <v>57.02480807830397</v>
      </c>
      <c r="AH156" s="141">
        <f t="shared" si="7"/>
        <v>366.58805193195411</v>
      </c>
      <c r="AI156" s="141">
        <f t="shared" si="8"/>
        <v>208.81941624864643</v>
      </c>
    </row>
    <row r="157" spans="1:35" ht="12" customHeight="1">
      <c r="A157" s="157"/>
      <c r="B157" s="157"/>
      <c r="C157" s="157"/>
      <c r="D157" s="157"/>
      <c r="E157" s="157"/>
      <c r="F157" s="157"/>
      <c r="G157" s="157"/>
      <c r="H157" s="157"/>
      <c r="I157" s="157"/>
      <c r="J157" s="157"/>
      <c r="K157" s="157"/>
      <c r="L157" s="157"/>
      <c r="M157" s="157"/>
      <c r="N157" s="157"/>
      <c r="O157" s="157"/>
      <c r="P157" s="157"/>
      <c r="Q157" s="157"/>
      <c r="R157" s="157"/>
      <c r="AA157" s="147">
        <v>26724</v>
      </c>
      <c r="AB157" s="148" t="s">
        <v>105</v>
      </c>
      <c r="AC157" s="154"/>
      <c r="AD157" s="156">
        <v>2.2200000000000002</v>
      </c>
      <c r="AE157" s="156"/>
      <c r="AF157" s="141" t="s">
        <v>106</v>
      </c>
      <c r="AG157" s="141">
        <f t="shared" si="6"/>
        <v>56.924128478211067</v>
      </c>
      <c r="AH157" s="141">
        <f t="shared" si="7"/>
        <v>365.94082593135681</v>
      </c>
      <c r="AI157" s="141">
        <f t="shared" si="8"/>
        <v>208.45073714163954</v>
      </c>
    </row>
    <row r="158" spans="1:35" ht="12" customHeight="1">
      <c r="A158" s="157"/>
      <c r="B158" s="157"/>
      <c r="C158" s="157"/>
      <c r="D158" s="157"/>
      <c r="E158" s="157"/>
      <c r="F158" s="157"/>
      <c r="G158" s="157"/>
      <c r="H158" s="157"/>
      <c r="I158" s="157"/>
      <c r="J158" s="157"/>
      <c r="K158" s="157"/>
      <c r="L158" s="157"/>
      <c r="M158" s="157"/>
      <c r="N158" s="157"/>
      <c r="O158" s="157"/>
      <c r="P158" s="157"/>
      <c r="Q158" s="157"/>
      <c r="R158" s="157"/>
      <c r="AA158" s="147">
        <v>27119</v>
      </c>
      <c r="AB158" s="148" t="s">
        <v>105</v>
      </c>
      <c r="AC158" s="154"/>
      <c r="AD158" s="156">
        <v>2.6269999999999998</v>
      </c>
      <c r="AE158" s="156"/>
      <c r="AF158" s="141" t="s">
        <v>106</v>
      </c>
      <c r="AG158" s="141">
        <f t="shared" si="6"/>
        <v>55.522622979168212</v>
      </c>
      <c r="AH158" s="141">
        <f t="shared" si="7"/>
        <v>356.93114772322423</v>
      </c>
      <c r="AI158" s="141">
        <f t="shared" si="8"/>
        <v>203.31855748085883</v>
      </c>
    </row>
    <row r="159" spans="1:35" ht="12" customHeight="1">
      <c r="A159" s="157"/>
      <c r="B159" s="157"/>
      <c r="C159" s="157"/>
      <c r="D159" s="157"/>
      <c r="E159" s="157"/>
      <c r="F159" s="157"/>
      <c r="G159" s="157"/>
      <c r="H159" s="157"/>
      <c r="I159" s="157"/>
      <c r="J159" s="157"/>
      <c r="K159" s="157"/>
      <c r="L159" s="157"/>
      <c r="M159" s="157"/>
      <c r="N159" s="157"/>
      <c r="O159" s="157"/>
      <c r="P159" s="157"/>
      <c r="Q159" s="157"/>
      <c r="R159" s="157"/>
      <c r="AA159" s="147">
        <v>27149</v>
      </c>
      <c r="AB159" s="148" t="s">
        <v>105</v>
      </c>
      <c r="AC159" s="154"/>
      <c r="AD159" s="156">
        <v>8.8800000000000008</v>
      </c>
      <c r="AE159" s="156"/>
      <c r="AF159" s="141" t="s">
        <v>106</v>
      </c>
      <c r="AG159" s="141">
        <f t="shared" si="6"/>
        <v>55.417600214340105</v>
      </c>
      <c r="AH159" s="141">
        <f t="shared" si="7"/>
        <v>356.25600137790065</v>
      </c>
      <c r="AI159" s="141">
        <f t="shared" si="8"/>
        <v>202.93397411822636</v>
      </c>
    </row>
    <row r="160" spans="1:35" ht="12" customHeight="1">
      <c r="A160" s="157"/>
      <c r="B160" s="157"/>
      <c r="C160" s="157"/>
      <c r="D160" s="157"/>
      <c r="E160" s="157"/>
      <c r="F160" s="157"/>
      <c r="G160" s="157"/>
      <c r="H160" s="157"/>
      <c r="I160" s="157"/>
      <c r="J160" s="157"/>
      <c r="K160" s="157"/>
      <c r="L160" s="157"/>
      <c r="M160" s="157"/>
      <c r="N160" s="157"/>
      <c r="O160" s="157"/>
      <c r="P160" s="157"/>
      <c r="Q160" s="157"/>
      <c r="R160" s="157"/>
      <c r="AA160" s="147">
        <v>27180</v>
      </c>
      <c r="AB160" s="148" t="s">
        <v>105</v>
      </c>
      <c r="AC160" s="154"/>
      <c r="AD160" s="156">
        <v>9.6199999999999992</v>
      </c>
      <c r="AE160" s="156"/>
      <c r="AF160" s="141" t="s">
        <v>106</v>
      </c>
      <c r="AG160" s="141">
        <f t="shared" si="6"/>
        <v>55.309285383170071</v>
      </c>
      <c r="AH160" s="141">
        <f t="shared" si="7"/>
        <v>355.5596917489504</v>
      </c>
      <c r="AI160" s="141">
        <f t="shared" si="8"/>
        <v>202.53733552217989</v>
      </c>
    </row>
    <row r="161" spans="1:35" ht="12" customHeight="1">
      <c r="A161" s="157"/>
      <c r="B161" s="157"/>
      <c r="C161" s="157"/>
      <c r="D161" s="157"/>
      <c r="E161" s="157"/>
      <c r="F161" s="157"/>
      <c r="G161" s="157"/>
      <c r="H161" s="157"/>
      <c r="I161" s="157"/>
      <c r="J161" s="157"/>
      <c r="K161" s="157"/>
      <c r="L161" s="157"/>
      <c r="M161" s="157"/>
      <c r="N161" s="157"/>
      <c r="O161" s="157"/>
      <c r="P161" s="157"/>
      <c r="Q161" s="157"/>
      <c r="R161" s="157"/>
      <c r="AA161" s="147">
        <v>27211</v>
      </c>
      <c r="AB161" s="148" t="s">
        <v>105</v>
      </c>
      <c r="AC161" s="154"/>
      <c r="AD161" s="156">
        <v>7.77</v>
      </c>
      <c r="AE161" s="156"/>
      <c r="AF161" s="141" t="s">
        <v>106</v>
      </c>
      <c r="AG161" s="141">
        <f t="shared" si="6"/>
        <v>55.201182255549192</v>
      </c>
      <c r="AH161" s="141">
        <f t="shared" si="7"/>
        <v>354.86474307138764</v>
      </c>
      <c r="AI161" s="141">
        <f t="shared" si="8"/>
        <v>202.1414721643682</v>
      </c>
    </row>
    <row r="162" spans="1:35" ht="12" customHeight="1">
      <c r="AA162" s="147">
        <v>27241</v>
      </c>
      <c r="AB162" s="148" t="s">
        <v>105</v>
      </c>
      <c r="AC162" s="154"/>
      <c r="AD162" s="156">
        <v>1.369</v>
      </c>
      <c r="AE162" s="156"/>
      <c r="AF162" s="141" t="s">
        <v>106</v>
      </c>
      <c r="AG162" s="141">
        <f t="shared" si="6"/>
        <v>55.09676750582755</v>
      </c>
      <c r="AH162" s="141">
        <f t="shared" si="7"/>
        <v>354.19350539460567</v>
      </c>
      <c r="AI162" s="141">
        <f t="shared" si="8"/>
        <v>201.75911529514943</v>
      </c>
    </row>
    <row r="163" spans="1:35" ht="12" customHeight="1">
      <c r="B163" s="157"/>
      <c r="C163" s="157"/>
      <c r="D163" s="157"/>
      <c r="E163" s="157"/>
      <c r="F163" s="157"/>
      <c r="G163" s="157"/>
      <c r="H163" s="157"/>
      <c r="I163" s="157"/>
      <c r="J163" s="157"/>
      <c r="K163" s="157"/>
      <c r="L163" s="157"/>
      <c r="M163" s="157"/>
      <c r="N163" s="157"/>
      <c r="O163" s="157"/>
      <c r="P163" s="157"/>
      <c r="Q163" s="157"/>
      <c r="R163" s="157"/>
      <c r="AA163" s="147">
        <v>27272</v>
      </c>
      <c r="AB163" s="148" t="s">
        <v>105</v>
      </c>
      <c r="AC163" s="154"/>
      <c r="AD163" s="156">
        <v>5.55</v>
      </c>
      <c r="AE163" s="156"/>
      <c r="AF163" s="141" t="s">
        <v>106</v>
      </c>
      <c r="AG163" s="141">
        <f t="shared" si="6"/>
        <v>54.989079748737254</v>
      </c>
      <c r="AH163" s="141">
        <f t="shared" si="7"/>
        <v>353.50122695616807</v>
      </c>
      <c r="AI163" s="141">
        <f t="shared" si="8"/>
        <v>201.36477298466164</v>
      </c>
    </row>
    <row r="164" spans="1:35" ht="12" customHeight="1">
      <c r="AA164" s="147">
        <v>27302</v>
      </c>
      <c r="AB164" s="148" t="s">
        <v>105</v>
      </c>
      <c r="AC164" s="154"/>
      <c r="AD164" s="156">
        <v>1.591</v>
      </c>
      <c r="AE164" s="156"/>
      <c r="AF164" s="141" t="s">
        <v>106</v>
      </c>
      <c r="AG164" s="141">
        <f t="shared" si="6"/>
        <v>54.885066197491085</v>
      </c>
      <c r="AH164" s="141">
        <f t="shared" si="7"/>
        <v>352.8325684124427</v>
      </c>
      <c r="AI164" s="141">
        <f t="shared" si="8"/>
        <v>200.98388526605066</v>
      </c>
    </row>
    <row r="165" spans="1:35" ht="12" customHeight="1">
      <c r="AA165" s="147">
        <v>27333</v>
      </c>
      <c r="AB165" s="148" t="s">
        <v>105</v>
      </c>
      <c r="AC165" s="154"/>
      <c r="AD165" s="156">
        <v>0.66600000000000004</v>
      </c>
      <c r="AE165" s="156"/>
      <c r="AF165" s="141" t="s">
        <v>106</v>
      </c>
      <c r="AG165" s="141">
        <f t="shared" si="6"/>
        <v>54.777792214930578</v>
      </c>
      <c r="AH165" s="141">
        <f t="shared" si="7"/>
        <v>352.14294995312514</v>
      </c>
      <c r="AI165" s="141">
        <f t="shared" si="8"/>
        <v>200.59105815848386</v>
      </c>
    </row>
    <row r="166" spans="1:35" ht="12" customHeight="1">
      <c r="AA166" s="147">
        <v>27363</v>
      </c>
      <c r="AB166" s="148" t="s">
        <v>105</v>
      </c>
      <c r="AC166" s="154"/>
      <c r="AD166" s="156">
        <v>0.88800000000000001</v>
      </c>
      <c r="AE166" s="156"/>
      <c r="AF166" s="141" t="s">
        <v>106</v>
      </c>
      <c r="AG166" s="141">
        <f t="shared" si="6"/>
        <v>54.674178320613123</v>
      </c>
      <c r="AH166" s="141">
        <f t="shared" si="7"/>
        <v>351.47686063251291</v>
      </c>
      <c r="AI166" s="141">
        <f t="shared" si="8"/>
        <v>200.21163394548327</v>
      </c>
    </row>
    <row r="167" spans="1:35" ht="12" customHeight="1">
      <c r="AA167" s="147">
        <v>27390</v>
      </c>
      <c r="AB167" s="148" t="s">
        <v>105</v>
      </c>
      <c r="AC167" s="154"/>
      <c r="AD167" s="156">
        <v>0.48099999999999998</v>
      </c>
      <c r="AE167" s="156"/>
      <c r="AF167" s="141" t="s">
        <v>106</v>
      </c>
      <c r="AG167" s="141">
        <f t="shared" si="6"/>
        <v>54.581093396805628</v>
      </c>
      <c r="AH167" s="141">
        <f t="shared" si="7"/>
        <v>350.8784575508933</v>
      </c>
      <c r="AI167" s="141">
        <f t="shared" si="8"/>
        <v>199.87076581973105</v>
      </c>
    </row>
    <row r="168" spans="1:35" ht="12" customHeight="1">
      <c r="AA168" s="147">
        <v>27425</v>
      </c>
      <c r="AB168" s="148" t="s">
        <v>105</v>
      </c>
      <c r="AC168" s="154"/>
      <c r="AD168" s="156">
        <v>1.85</v>
      </c>
      <c r="AE168" s="156"/>
      <c r="AF168" s="141" t="s">
        <v>106</v>
      </c>
      <c r="AG168" s="141">
        <f t="shared" si="6"/>
        <v>54.460663588380882</v>
      </c>
      <c r="AH168" s="141">
        <f t="shared" si="7"/>
        <v>350.1042659253057</v>
      </c>
      <c r="AI168" s="141">
        <f t="shared" si="8"/>
        <v>199.42976333078522</v>
      </c>
    </row>
    <row r="169" spans="1:35" ht="12" customHeight="1">
      <c r="AA169" s="147">
        <v>27453</v>
      </c>
      <c r="AB169" s="148" t="s">
        <v>105</v>
      </c>
      <c r="AC169" s="154"/>
      <c r="AD169" s="156">
        <v>6.66</v>
      </c>
      <c r="AE169" s="156"/>
      <c r="AF169" s="141" t="s">
        <v>106</v>
      </c>
      <c r="AG169" s="141">
        <f t="shared" si="6"/>
        <v>54.364511088869733</v>
      </c>
      <c r="AH169" s="141">
        <f t="shared" si="7"/>
        <v>349.48614271416255</v>
      </c>
      <c r="AI169" s="141">
        <f t="shared" si="8"/>
        <v>199.07766203495629</v>
      </c>
    </row>
    <row r="170" spans="1:35" ht="12" customHeight="1">
      <c r="AA170" s="147">
        <v>27484</v>
      </c>
      <c r="AB170" s="148" t="s">
        <v>105</v>
      </c>
      <c r="AC170" s="154"/>
      <c r="AD170" s="156">
        <v>1.776</v>
      </c>
      <c r="AE170" s="156"/>
      <c r="AF170" s="141" t="s">
        <v>106</v>
      </c>
      <c r="AG170" s="141">
        <f t="shared" si="6"/>
        <v>54.258254541898054</v>
      </c>
      <c r="AH170" s="141">
        <f t="shared" si="7"/>
        <v>348.80306491220176</v>
      </c>
      <c r="AI170" s="141">
        <f t="shared" si="8"/>
        <v>198.68856067961713</v>
      </c>
    </row>
    <row r="171" spans="1:35" ht="12" customHeight="1">
      <c r="AA171" s="147">
        <v>27514</v>
      </c>
      <c r="AB171" s="148" t="s">
        <v>105</v>
      </c>
      <c r="AC171" s="154"/>
      <c r="AD171" s="156">
        <v>1.9239999999999999</v>
      </c>
      <c r="AE171" s="156"/>
      <c r="AF171" s="141" t="s">
        <v>106</v>
      </c>
      <c r="AG171" s="141">
        <f t="shared" si="6"/>
        <v>54.155623369215952</v>
      </c>
      <c r="AH171" s="141">
        <f t="shared" si="7"/>
        <v>348.1432930878168</v>
      </c>
      <c r="AI171" s="141">
        <f t="shared" si="8"/>
        <v>198.31273509965266</v>
      </c>
    </row>
    <row r="172" spans="1:35" ht="12" customHeight="1">
      <c r="AA172" s="147">
        <v>27545</v>
      </c>
      <c r="AB172" s="148" t="s">
        <v>105</v>
      </c>
      <c r="AC172" s="154"/>
      <c r="AD172" s="156">
        <v>3.4039999999999999</v>
      </c>
      <c r="AE172" s="156"/>
      <c r="AF172" s="141" t="s">
        <v>106</v>
      </c>
      <c r="AG172" s="141">
        <f t="shared" si="6"/>
        <v>54.049775097557536</v>
      </c>
      <c r="AH172" s="141">
        <f t="shared" si="7"/>
        <v>347.46283991286987</v>
      </c>
      <c r="AI172" s="141">
        <f t="shared" si="8"/>
        <v>197.92512880962732</v>
      </c>
    </row>
    <row r="173" spans="1:35" ht="12" customHeight="1">
      <c r="AA173" s="147">
        <v>27575</v>
      </c>
      <c r="AB173" s="148" t="s">
        <v>105</v>
      </c>
      <c r="AC173" s="154"/>
      <c r="AD173" s="156">
        <v>1.1100000000000001</v>
      </c>
      <c r="AE173" s="156"/>
      <c r="AF173" s="141" t="s">
        <v>106</v>
      </c>
      <c r="AG173" s="141">
        <f t="shared" si="6"/>
        <v>53.947538270215773</v>
      </c>
      <c r="AH173" s="141">
        <f t="shared" si="7"/>
        <v>346.80560316567278</v>
      </c>
      <c r="AI173" s="141">
        <f t="shared" si="8"/>
        <v>197.5507472847425</v>
      </c>
    </row>
    <row r="174" spans="1:35" ht="12" customHeight="1">
      <c r="AA174" s="147">
        <v>27606</v>
      </c>
      <c r="AB174" s="148" t="s">
        <v>105</v>
      </c>
      <c r="AC174" s="154"/>
      <c r="AD174" s="156">
        <v>0.37</v>
      </c>
      <c r="AE174" s="156"/>
      <c r="AF174" s="141" t="s">
        <v>106</v>
      </c>
      <c r="AG174" s="141">
        <f t="shared" si="6"/>
        <v>53.842096705132164</v>
      </c>
      <c r="AH174" s="141">
        <f t="shared" si="7"/>
        <v>346.1277645329925</v>
      </c>
      <c r="AI174" s="141">
        <f t="shared" si="8"/>
        <v>197.16463031546016</v>
      </c>
    </row>
    <row r="175" spans="1:35" ht="12" customHeight="1">
      <c r="AA175" s="147">
        <v>27637</v>
      </c>
      <c r="AB175" s="148" t="s">
        <v>105</v>
      </c>
      <c r="AC175" s="154"/>
      <c r="AD175" s="156">
        <v>0.59199999999999997</v>
      </c>
      <c r="AE175" s="156"/>
      <c r="AF175" s="141" t="s">
        <v>106</v>
      </c>
      <c r="AG175" s="141">
        <f t="shared" si="6"/>
        <v>53.736861227740491</v>
      </c>
      <c r="AH175" s="141">
        <f t="shared" si="7"/>
        <v>345.45125074976028</v>
      </c>
      <c r="AI175" s="141">
        <f t="shared" si="8"/>
        <v>196.77926801967823</v>
      </c>
    </row>
    <row r="176" spans="1:35" ht="12" customHeight="1">
      <c r="AA176" s="147">
        <v>27667</v>
      </c>
      <c r="AB176" s="148" t="s">
        <v>105</v>
      </c>
      <c r="AC176" s="154"/>
      <c r="AD176" s="156">
        <v>0.74</v>
      </c>
      <c r="AE176" s="156"/>
      <c r="AF176" s="141" t="s">
        <v>106</v>
      </c>
      <c r="AG176" s="141">
        <f t="shared" si="6"/>
        <v>53.635216286696554</v>
      </c>
      <c r="AH176" s="141">
        <f t="shared" si="7"/>
        <v>344.79781898590642</v>
      </c>
      <c r="AI176" s="141">
        <f t="shared" si="8"/>
        <v>196.40705392604593</v>
      </c>
    </row>
    <row r="177" spans="27:35" ht="12" customHeight="1">
      <c r="AA177" s="147">
        <v>27699</v>
      </c>
      <c r="AB177" s="148" t="s">
        <v>105</v>
      </c>
      <c r="AC177" s="154"/>
      <c r="AD177" s="156">
        <v>0.88800000000000001</v>
      </c>
      <c r="AE177" s="156"/>
      <c r="AF177" s="141" t="s">
        <v>106</v>
      </c>
      <c r="AG177" s="141">
        <f t="shared" si="6"/>
        <v>53.527006925609783</v>
      </c>
      <c r="AH177" s="141">
        <f t="shared" si="7"/>
        <v>344.10218737892001</v>
      </c>
      <c r="AI177" s="141">
        <f t="shared" si="8"/>
        <v>196.01080155139962</v>
      </c>
    </row>
    <row r="178" spans="27:35" ht="12" customHeight="1">
      <c r="AA178" s="147">
        <v>27728</v>
      </c>
      <c r="AB178" s="148" t="s">
        <v>105</v>
      </c>
      <c r="AC178" s="154"/>
      <c r="AD178" s="156">
        <v>0.111</v>
      </c>
      <c r="AE178" s="156"/>
      <c r="AF178" s="141" t="s">
        <v>106</v>
      </c>
      <c r="AG178" s="141">
        <f t="shared" si="6"/>
        <v>53.429130776151808</v>
      </c>
      <c r="AH178" s="141">
        <f t="shared" si="7"/>
        <v>343.47298356097588</v>
      </c>
      <c r="AI178" s="141">
        <f t="shared" si="8"/>
        <v>195.65238841362253</v>
      </c>
    </row>
    <row r="179" spans="27:35" ht="12" customHeight="1">
      <c r="AA179" s="147">
        <v>27760</v>
      </c>
      <c r="AB179" s="148" t="s">
        <v>105</v>
      </c>
      <c r="AC179" s="154"/>
      <c r="AD179" s="156">
        <v>0.33300000000000002</v>
      </c>
      <c r="AE179" s="156"/>
      <c r="AF179" s="141" t="s">
        <v>106</v>
      </c>
      <c r="AG179" s="141">
        <f t="shared" si="6"/>
        <v>53.321337193782263</v>
      </c>
      <c r="AH179" s="141">
        <f t="shared" si="7"/>
        <v>342.78002481717169</v>
      </c>
      <c r="AI179" s="141">
        <f t="shared" si="8"/>
        <v>195.25765858104074</v>
      </c>
    </row>
    <row r="180" spans="27:35" ht="12" customHeight="1">
      <c r="AA180" s="147">
        <v>27790</v>
      </c>
      <c r="AB180" s="148" t="s">
        <v>105</v>
      </c>
      <c r="AC180" s="154"/>
      <c r="AD180" s="156">
        <v>0.66600000000000004</v>
      </c>
      <c r="AE180" s="156"/>
      <c r="AF180" s="141" t="s">
        <v>106</v>
      </c>
      <c r="AG180" s="141">
        <f t="shared" si="6"/>
        <v>53.220478229346739</v>
      </c>
      <c r="AH180" s="141">
        <f t="shared" si="7"/>
        <v>342.13164576008614</v>
      </c>
      <c r="AI180" s="141">
        <f t="shared" si="8"/>
        <v>194.88832265889351</v>
      </c>
    </row>
    <row r="181" spans="27:35" ht="12" customHeight="1">
      <c r="AA181" s="147">
        <v>27819</v>
      </c>
      <c r="AB181" s="148" t="s">
        <v>105</v>
      </c>
      <c r="AC181" s="154"/>
      <c r="AD181" s="156">
        <v>0.44400000000000001</v>
      </c>
      <c r="AE181" s="156"/>
      <c r="AF181" s="141" t="s">
        <v>106</v>
      </c>
      <c r="AG181" s="141">
        <f t="shared" si="6"/>
        <v>53.123162579162155</v>
      </c>
      <c r="AH181" s="141">
        <f t="shared" si="7"/>
        <v>341.50604515175672</v>
      </c>
      <c r="AI181" s="141">
        <f t="shared" si="8"/>
        <v>194.53196201607471</v>
      </c>
    </row>
    <row r="182" spans="27:35" ht="12" customHeight="1">
      <c r="AA182" s="147">
        <v>27850</v>
      </c>
      <c r="AB182" s="148" t="s">
        <v>105</v>
      </c>
      <c r="AC182" s="154"/>
      <c r="AD182" s="156">
        <v>0.96199999999999997</v>
      </c>
      <c r="AE182" s="156"/>
      <c r="AF182" s="141" t="s">
        <v>106</v>
      </c>
      <c r="AG182" s="141">
        <f t="shared" si="6"/>
        <v>53.019332273199332</v>
      </c>
      <c r="AH182" s="141">
        <f t="shared" si="7"/>
        <v>340.83856461342424</v>
      </c>
      <c r="AI182" s="141">
        <f t="shared" si="8"/>
        <v>194.15174532423941</v>
      </c>
    </row>
    <row r="183" spans="27:35" ht="12" customHeight="1">
      <c r="AA183" s="147">
        <v>27880</v>
      </c>
      <c r="AB183" s="148" t="s">
        <v>105</v>
      </c>
      <c r="AC183" s="154"/>
      <c r="AD183" s="156">
        <v>0.44400000000000001</v>
      </c>
      <c r="AE183" s="156"/>
      <c r="AF183" s="141" t="s">
        <v>106</v>
      </c>
      <c r="AG183" s="141">
        <f t="shared" si="6"/>
        <v>52.919044560445535</v>
      </c>
      <c r="AH183" s="141">
        <f t="shared" si="7"/>
        <v>340.19385788857846</v>
      </c>
      <c r="AI183" s="141">
        <f t="shared" si="8"/>
        <v>193.78450127134576</v>
      </c>
    </row>
    <row r="184" spans="27:35" ht="12" customHeight="1">
      <c r="AA184" s="147">
        <v>27911</v>
      </c>
      <c r="AB184" s="148" t="s">
        <v>105</v>
      </c>
      <c r="AC184" s="154"/>
      <c r="AD184" s="156">
        <v>1.8129999999999999</v>
      </c>
      <c r="AE184" s="156"/>
      <c r="AF184" s="141" t="s">
        <v>106</v>
      </c>
      <c r="AG184" s="141">
        <f t="shared" si="6"/>
        <v>52.815613207318101</v>
      </c>
      <c r="AH184" s="141">
        <f t="shared" si="7"/>
        <v>339.52894204704495</v>
      </c>
      <c r="AI184" s="141">
        <f t="shared" si="8"/>
        <v>193.40574550679816</v>
      </c>
    </row>
    <row r="185" spans="27:35" ht="12" customHeight="1">
      <c r="AA185" s="147">
        <v>27941</v>
      </c>
      <c r="AB185" s="148" t="s">
        <v>105</v>
      </c>
      <c r="AC185" s="154"/>
      <c r="AD185" s="156">
        <v>0.51800000000000002</v>
      </c>
      <c r="AE185" s="156"/>
      <c r="AF185" s="141" t="s">
        <v>106</v>
      </c>
      <c r="AG185" s="141">
        <f t="shared" si="6"/>
        <v>52.715710835501007</v>
      </c>
      <c r="AH185" s="141">
        <f t="shared" si="7"/>
        <v>338.88671251393504</v>
      </c>
      <c r="AI185" s="141">
        <f t="shared" si="8"/>
        <v>193.03991253571556</v>
      </c>
    </row>
    <row r="186" spans="27:35" ht="12" customHeight="1">
      <c r="AA186" s="147">
        <v>27972</v>
      </c>
      <c r="AB186" s="148" t="s">
        <v>105</v>
      </c>
      <c r="AC186" s="154"/>
      <c r="AD186" s="156">
        <v>0.77700000000000002</v>
      </c>
      <c r="AE186" s="156"/>
      <c r="AF186" s="141" t="s">
        <v>106</v>
      </c>
      <c r="AG186" s="141">
        <f t="shared" si="6"/>
        <v>52.612676902290772</v>
      </c>
      <c r="AH186" s="141">
        <f t="shared" si="7"/>
        <v>338.22435151472638</v>
      </c>
      <c r="AI186" s="141">
        <f t="shared" si="8"/>
        <v>192.66261208505523</v>
      </c>
    </row>
    <row r="187" spans="27:35" ht="12" customHeight="1">
      <c r="AA187" s="147">
        <v>28003</v>
      </c>
      <c r="AB187" s="148" t="s">
        <v>105</v>
      </c>
      <c r="AC187" s="154"/>
      <c r="AD187" s="156">
        <v>0.74</v>
      </c>
      <c r="AE187" s="156"/>
      <c r="AF187" s="141" t="s">
        <v>106</v>
      </c>
      <c r="AG187" s="141">
        <f t="shared" si="6"/>
        <v>52.509844351006805</v>
      </c>
      <c r="AH187" s="141">
        <f t="shared" si="7"/>
        <v>337.56328511361517</v>
      </c>
      <c r="AI187" s="141">
        <f t="shared" si="8"/>
        <v>192.28604907582965</v>
      </c>
    </row>
    <row r="188" spans="27:35" ht="12" customHeight="1">
      <c r="AA188" s="147">
        <v>28033</v>
      </c>
      <c r="AB188" s="148" t="s">
        <v>105</v>
      </c>
      <c r="AC188" s="154"/>
      <c r="AD188" s="156">
        <v>1.5169999999999999</v>
      </c>
      <c r="AE188" s="156"/>
      <c r="AF188" s="141" t="s">
        <v>106</v>
      </c>
      <c r="AG188" s="141">
        <f t="shared" si="6"/>
        <v>52.41052035047273</v>
      </c>
      <c r="AH188" s="141">
        <f t="shared" si="7"/>
        <v>336.92477368161036</v>
      </c>
      <c r="AI188" s="141">
        <f t="shared" si="8"/>
        <v>191.92233404530248</v>
      </c>
    </row>
    <row r="189" spans="27:35" ht="12" customHeight="1">
      <c r="AA189" s="147">
        <v>28065</v>
      </c>
      <c r="AB189" s="148" t="s">
        <v>105</v>
      </c>
      <c r="AC189" s="154"/>
      <c r="AD189" s="156">
        <v>0.629</v>
      </c>
      <c r="AE189" s="156"/>
      <c r="AF189" s="141" t="s">
        <v>106</v>
      </c>
      <c r="AG189" s="141">
        <f t="shared" si="6"/>
        <v>52.304781820566646</v>
      </c>
      <c r="AH189" s="141">
        <f t="shared" si="7"/>
        <v>336.24502598935698</v>
      </c>
      <c r="AI189" s="141">
        <f t="shared" si="8"/>
        <v>191.53512961912259</v>
      </c>
    </row>
    <row r="190" spans="27:35" ht="12" customHeight="1">
      <c r="AA190" s="147">
        <v>28095</v>
      </c>
      <c r="AB190" s="148" t="s">
        <v>105</v>
      </c>
      <c r="AC190" s="154"/>
      <c r="AD190" s="156">
        <v>0.44400000000000001</v>
      </c>
      <c r="AE190" s="156"/>
      <c r="AF190" s="141" t="s">
        <v>106</v>
      </c>
      <c r="AG190" s="141">
        <f t="shared" si="6"/>
        <v>52.205845702174187</v>
      </c>
      <c r="AH190" s="141">
        <f t="shared" si="7"/>
        <v>335.60900808540543</v>
      </c>
      <c r="AI190" s="141">
        <f t="shared" si="8"/>
        <v>191.17283497605686</v>
      </c>
    </row>
    <row r="191" spans="27:35" ht="12" customHeight="1">
      <c r="AA191" s="147">
        <v>28126</v>
      </c>
      <c r="AB191" s="148" t="s">
        <v>105</v>
      </c>
      <c r="AC191" s="154"/>
      <c r="AD191" s="156">
        <v>0.48099999999999998</v>
      </c>
      <c r="AE191" s="156"/>
      <c r="AF191" s="141" t="s">
        <v>106</v>
      </c>
      <c r="AG191" s="141">
        <f t="shared" si="6"/>
        <v>52.103808310777772</v>
      </c>
      <c r="AH191" s="141">
        <f t="shared" si="7"/>
        <v>334.95305342642854</v>
      </c>
      <c r="AI191" s="141">
        <f t="shared" si="8"/>
        <v>190.79918376661001</v>
      </c>
    </row>
    <row r="192" spans="27:35" ht="12" customHeight="1">
      <c r="AA192" s="147">
        <v>28130</v>
      </c>
      <c r="AB192" s="148" t="s">
        <v>105</v>
      </c>
      <c r="AC192" s="154"/>
      <c r="AD192" s="156">
        <v>0.111</v>
      </c>
      <c r="AE192" s="156"/>
      <c r="AF192" s="141" t="s">
        <v>106</v>
      </c>
      <c r="AG192" s="141">
        <f t="shared" si="6"/>
        <v>52.090656730951913</v>
      </c>
      <c r="AH192" s="141">
        <f t="shared" si="7"/>
        <v>334.86850755611943</v>
      </c>
      <c r="AI192" s="141">
        <f t="shared" si="8"/>
        <v>190.75102393381911</v>
      </c>
    </row>
    <row r="193" spans="27:35" ht="12" customHeight="1">
      <c r="AA193" s="147">
        <v>28157</v>
      </c>
      <c r="AB193" s="148" t="s">
        <v>105</v>
      </c>
      <c r="AC193" s="154"/>
      <c r="AD193" s="156">
        <v>0.85099999999999998</v>
      </c>
      <c r="AE193" s="156"/>
      <c r="AF193" s="141" t="s">
        <v>106</v>
      </c>
      <c r="AG193" s="141">
        <f t="shared" si="6"/>
        <v>52.001970353546319</v>
      </c>
      <c r="AH193" s="141">
        <f t="shared" si="7"/>
        <v>334.29838084422636</v>
      </c>
      <c r="AI193" s="141">
        <f t="shared" si="8"/>
        <v>190.42626286608149</v>
      </c>
    </row>
    <row r="194" spans="27:35" ht="12" customHeight="1">
      <c r="AA194" s="147">
        <v>28158</v>
      </c>
      <c r="AB194" s="148" t="s">
        <v>105</v>
      </c>
      <c r="AC194" s="154"/>
      <c r="AD194" s="156">
        <v>0.25900000000000001</v>
      </c>
      <c r="AE194" s="156"/>
      <c r="AF194" s="141" t="s">
        <v>106</v>
      </c>
      <c r="AG194" s="141">
        <f t="shared" ref="AG194:AG257" si="9" xml:space="preserve"> 最大値1* 2.71828 ^ (-(0.69315 / 30.07) * (AA194 - 21794) / 365.25)</f>
        <v>51.99868857419726</v>
      </c>
      <c r="AH194" s="141">
        <f t="shared" ref="AH194:AH257" si="10" xml:space="preserve"> 最大値2 * 2.71828 ^ (-(0.69315 / 30.07) * (AA194 - 21794) / 365.25)</f>
        <v>334.27728369126811</v>
      </c>
      <c r="AI194" s="141">
        <f t="shared" ref="AI194:AI257" si="11" xml:space="preserve"> 最大値3* 2.71828 ^ (-(0.69315 / 30.07) * (AA194 - 21794) / 365.25)</f>
        <v>190.41424530265564</v>
      </c>
    </row>
    <row r="195" spans="27:35" ht="12" customHeight="1">
      <c r="AA195" s="147">
        <v>28185</v>
      </c>
      <c r="AB195" s="148" t="s">
        <v>105</v>
      </c>
      <c r="AC195" s="154"/>
      <c r="AD195" s="156">
        <v>1.665</v>
      </c>
      <c r="AE195" s="156"/>
      <c r="AF195" s="141" t="s">
        <v>106</v>
      </c>
      <c r="AG195" s="141">
        <f t="shared" si="9"/>
        <v>51.910158776170221</v>
      </c>
      <c r="AH195" s="141">
        <f t="shared" si="10"/>
        <v>333.70816356109424</v>
      </c>
      <c r="AI195" s="141">
        <f t="shared" si="11"/>
        <v>190.09005761368996</v>
      </c>
    </row>
    <row r="196" spans="27:35" ht="12" customHeight="1">
      <c r="AA196" s="147">
        <v>28185</v>
      </c>
      <c r="AB196" s="148" t="s">
        <v>105</v>
      </c>
      <c r="AC196" s="154"/>
      <c r="AD196" s="156">
        <v>1.036</v>
      </c>
      <c r="AE196" s="156"/>
      <c r="AF196" s="141" t="s">
        <v>106</v>
      </c>
      <c r="AG196" s="141">
        <f t="shared" si="9"/>
        <v>51.910158776170221</v>
      </c>
      <c r="AH196" s="141">
        <f t="shared" si="10"/>
        <v>333.70816356109424</v>
      </c>
      <c r="AI196" s="141">
        <f t="shared" si="11"/>
        <v>190.09005761368996</v>
      </c>
    </row>
    <row r="197" spans="27:35" ht="12" customHeight="1">
      <c r="AA197" s="147">
        <v>28215</v>
      </c>
      <c r="AB197" s="148" t="s">
        <v>105</v>
      </c>
      <c r="AC197" s="154"/>
      <c r="AD197" s="156">
        <v>2.5529999999999999</v>
      </c>
      <c r="AE197" s="156"/>
      <c r="AF197" s="141" t="s">
        <v>106</v>
      </c>
      <c r="AG197" s="141">
        <f t="shared" si="9"/>
        <v>51.811969099515615</v>
      </c>
      <c r="AH197" s="141">
        <f t="shared" si="10"/>
        <v>333.07694421117179</v>
      </c>
      <c r="AI197" s="141">
        <f t="shared" si="11"/>
        <v>189.73049636917858</v>
      </c>
    </row>
    <row r="198" spans="27:35" ht="12" customHeight="1">
      <c r="AA198" s="147">
        <v>28216</v>
      </c>
      <c r="AB198" s="148" t="s">
        <v>105</v>
      </c>
      <c r="AC198" s="154"/>
      <c r="AD198" s="156">
        <v>2.8860000000000001</v>
      </c>
      <c r="AE198" s="156"/>
      <c r="AF198" s="141" t="s">
        <v>106</v>
      </c>
      <c r="AG198" s="141">
        <f t="shared" si="9"/>
        <v>51.808699310908203</v>
      </c>
      <c r="AH198" s="141">
        <f t="shared" si="10"/>
        <v>333.05592414155274</v>
      </c>
      <c r="AI198" s="141">
        <f t="shared" si="11"/>
        <v>189.71852271470667</v>
      </c>
    </row>
    <row r="199" spans="27:35" ht="12" customHeight="1">
      <c r="AA199" s="147">
        <v>28246</v>
      </c>
      <c r="AB199" s="148" t="s">
        <v>105</v>
      </c>
      <c r="AC199" s="154"/>
      <c r="AD199" s="156">
        <v>2.923</v>
      </c>
      <c r="AE199" s="156"/>
      <c r="AF199" s="141" t="s">
        <v>106</v>
      </c>
      <c r="AG199" s="141">
        <f t="shared" si="9"/>
        <v>51.710701547981515</v>
      </c>
      <c r="AH199" s="141">
        <f t="shared" si="10"/>
        <v>332.42593852273831</v>
      </c>
      <c r="AI199" s="141">
        <f t="shared" si="11"/>
        <v>189.35966423998943</v>
      </c>
    </row>
    <row r="200" spans="27:35" ht="12" customHeight="1">
      <c r="AA200" s="147">
        <v>28247</v>
      </c>
      <c r="AB200" s="148" t="s">
        <v>105</v>
      </c>
      <c r="AC200" s="154"/>
      <c r="AD200" s="156">
        <v>3.6629999999999998</v>
      </c>
      <c r="AE200" s="156"/>
      <c r="AF200" s="141" t="s">
        <v>106</v>
      </c>
      <c r="AG200" s="141">
        <f t="shared" si="9"/>
        <v>51.707438150242716</v>
      </c>
      <c r="AH200" s="141">
        <f t="shared" si="10"/>
        <v>332.40495953727458</v>
      </c>
      <c r="AI200" s="141">
        <f t="shared" si="11"/>
        <v>189.34771398826973</v>
      </c>
    </row>
    <row r="201" spans="27:35" ht="12" customHeight="1">
      <c r="AA201" s="147">
        <v>28277</v>
      </c>
      <c r="AB201" s="148" t="s">
        <v>105</v>
      </c>
      <c r="AC201" s="154"/>
      <c r="AD201" s="156">
        <v>7.4</v>
      </c>
      <c r="AE201" s="156"/>
      <c r="AF201" s="141" t="s">
        <v>106</v>
      </c>
      <c r="AG201" s="141">
        <f t="shared" si="9"/>
        <v>51.609631925944647</v>
      </c>
      <c r="AH201" s="141">
        <f t="shared" si="10"/>
        <v>331.7762052382156</v>
      </c>
      <c r="AI201" s="141">
        <f t="shared" si="11"/>
        <v>188.98955690976871</v>
      </c>
    </row>
    <row r="202" spans="27:35" ht="12" customHeight="1">
      <c r="AA202" s="147">
        <v>28277</v>
      </c>
      <c r="AB202" s="148" t="s">
        <v>105</v>
      </c>
      <c r="AC202" s="154"/>
      <c r="AD202" s="156">
        <v>6.5860000000000003</v>
      </c>
      <c r="AE202" s="156"/>
      <c r="AF202" s="141" t="s">
        <v>106</v>
      </c>
      <c r="AG202" s="141">
        <f t="shared" si="9"/>
        <v>51.609631925944647</v>
      </c>
      <c r="AH202" s="141">
        <f t="shared" si="10"/>
        <v>331.7762052382156</v>
      </c>
      <c r="AI202" s="141">
        <f t="shared" si="11"/>
        <v>188.98955690976871</v>
      </c>
    </row>
    <row r="203" spans="27:35" ht="12" customHeight="1">
      <c r="AA203" s="147">
        <v>28307</v>
      </c>
      <c r="AB203" s="148" t="s">
        <v>105</v>
      </c>
      <c r="AC203" s="154"/>
      <c r="AD203" s="156">
        <v>3.2930000000000001</v>
      </c>
      <c r="AE203" s="156"/>
      <c r="AF203" s="141" t="s">
        <v>106</v>
      </c>
      <c r="AG203" s="141">
        <f t="shared" si="9"/>
        <v>51.512010705155831</v>
      </c>
      <c r="AH203" s="141">
        <f t="shared" si="10"/>
        <v>331.14864024743031</v>
      </c>
      <c r="AI203" s="141">
        <f t="shared" si="11"/>
        <v>188.63207729649918</v>
      </c>
    </row>
    <row r="204" spans="27:35" ht="12" customHeight="1">
      <c r="AA204" s="147">
        <v>28307</v>
      </c>
      <c r="AB204" s="148" t="s">
        <v>105</v>
      </c>
      <c r="AC204" s="154"/>
      <c r="AD204" s="156">
        <v>2.5529999999999999</v>
      </c>
      <c r="AE204" s="156"/>
      <c r="AF204" s="141" t="s">
        <v>106</v>
      </c>
      <c r="AG204" s="141">
        <f t="shared" si="9"/>
        <v>51.512010705155831</v>
      </c>
      <c r="AH204" s="141">
        <f t="shared" si="10"/>
        <v>331.14864024743031</v>
      </c>
      <c r="AI204" s="141">
        <f t="shared" si="11"/>
        <v>188.63207729649918</v>
      </c>
    </row>
    <row r="205" spans="27:35" ht="12" customHeight="1">
      <c r="AA205" s="147">
        <v>28338</v>
      </c>
      <c r="AB205" s="148" t="s">
        <v>105</v>
      </c>
      <c r="AC205" s="154"/>
      <c r="AD205" s="156">
        <v>5.92</v>
      </c>
      <c r="AE205" s="156"/>
      <c r="AF205" s="141" t="s">
        <v>106</v>
      </c>
      <c r="AG205" s="141">
        <f t="shared" si="9"/>
        <v>51.411329428428246</v>
      </c>
      <c r="AH205" s="141">
        <f t="shared" si="10"/>
        <v>330.50140346846729</v>
      </c>
      <c r="AI205" s="141">
        <f t="shared" si="11"/>
        <v>188.26339204981579</v>
      </c>
    </row>
    <row r="206" spans="27:35" ht="12" customHeight="1">
      <c r="AA206" s="147">
        <v>28338</v>
      </c>
      <c r="AB206" s="148" t="s">
        <v>105</v>
      </c>
      <c r="AC206" s="154"/>
      <c r="AD206" s="156">
        <v>4.218</v>
      </c>
      <c r="AE206" s="156"/>
      <c r="AF206" s="141" t="s">
        <v>106</v>
      </c>
      <c r="AG206" s="141">
        <f t="shared" si="9"/>
        <v>51.411329428428246</v>
      </c>
      <c r="AH206" s="141">
        <f t="shared" si="10"/>
        <v>330.50140346846729</v>
      </c>
      <c r="AI206" s="141">
        <f t="shared" si="11"/>
        <v>188.26339204981579</v>
      </c>
    </row>
    <row r="207" spans="27:35" ht="12" customHeight="1">
      <c r="AA207" s="147">
        <v>28369</v>
      </c>
      <c r="AB207" s="148" t="s">
        <v>105</v>
      </c>
      <c r="AC207" s="154"/>
      <c r="AD207" s="156">
        <v>1.998</v>
      </c>
      <c r="AE207" s="156"/>
      <c r="AF207" s="141" t="s">
        <v>106</v>
      </c>
      <c r="AG207" s="141">
        <f t="shared" si="9"/>
        <v>51.310844935311806</v>
      </c>
      <c r="AH207" s="141">
        <f t="shared" si="10"/>
        <v>329.85543172700449</v>
      </c>
      <c r="AI207" s="141">
        <f t="shared" si="11"/>
        <v>187.89542740597511</v>
      </c>
    </row>
    <row r="208" spans="27:35" ht="12" customHeight="1">
      <c r="AA208" s="147">
        <v>28369</v>
      </c>
      <c r="AB208" s="148" t="s">
        <v>105</v>
      </c>
      <c r="AC208" s="154"/>
      <c r="AD208" s="156">
        <v>1.48</v>
      </c>
      <c r="AE208" s="156"/>
      <c r="AF208" s="141" t="s">
        <v>106</v>
      </c>
      <c r="AG208" s="141">
        <f t="shared" si="9"/>
        <v>51.310844935311806</v>
      </c>
      <c r="AH208" s="141">
        <f t="shared" si="10"/>
        <v>329.85543172700449</v>
      </c>
      <c r="AI208" s="141">
        <f t="shared" si="11"/>
        <v>187.89542740597511</v>
      </c>
    </row>
    <row r="209" spans="27:35" ht="12" customHeight="1">
      <c r="AA209" s="147">
        <v>28399</v>
      </c>
      <c r="AB209" s="148" t="s">
        <v>105</v>
      </c>
      <c r="AC209" s="154"/>
      <c r="AD209" s="156">
        <v>2.331</v>
      </c>
      <c r="AE209" s="156"/>
      <c r="AF209" s="141" t="s">
        <v>106</v>
      </c>
      <c r="AG209" s="141">
        <f t="shared" si="9"/>
        <v>51.213788879390329</v>
      </c>
      <c r="AH209" s="141">
        <f t="shared" si="10"/>
        <v>329.23149993893782</v>
      </c>
      <c r="AI209" s="141">
        <f t="shared" si="11"/>
        <v>187.54001737262456</v>
      </c>
    </row>
    <row r="210" spans="27:35" ht="12" customHeight="1">
      <c r="AA210" s="147">
        <v>28399</v>
      </c>
      <c r="AB210" s="148" t="s">
        <v>105</v>
      </c>
      <c r="AC210" s="154"/>
      <c r="AD210" s="156">
        <v>1.665</v>
      </c>
      <c r="AE210" s="156"/>
      <c r="AF210" s="141" t="s">
        <v>106</v>
      </c>
      <c r="AG210" s="141">
        <f t="shared" si="9"/>
        <v>51.213788879390329</v>
      </c>
      <c r="AH210" s="141">
        <f t="shared" si="10"/>
        <v>329.23149993893782</v>
      </c>
      <c r="AI210" s="141">
        <f t="shared" si="11"/>
        <v>187.54001737262456</v>
      </c>
    </row>
    <row r="211" spans="27:35" ht="12" customHeight="1">
      <c r="AA211" s="147">
        <v>28430</v>
      </c>
      <c r="AB211" s="148" t="s">
        <v>105</v>
      </c>
      <c r="AC211" s="154"/>
      <c r="AD211" s="156">
        <v>2.109</v>
      </c>
      <c r="AE211" s="156"/>
      <c r="AF211" s="141" t="s">
        <v>106</v>
      </c>
      <c r="AG211" s="141">
        <f t="shared" si="9"/>
        <v>51.113690483310492</v>
      </c>
      <c r="AH211" s="141">
        <f t="shared" si="10"/>
        <v>328.58801024985314</v>
      </c>
      <c r="AI211" s="141">
        <f t="shared" si="11"/>
        <v>187.17346657936079</v>
      </c>
    </row>
    <row r="212" spans="27:35" ht="12" customHeight="1">
      <c r="AA212" s="147">
        <v>28430</v>
      </c>
      <c r="AB212" s="148" t="s">
        <v>105</v>
      </c>
      <c r="AC212" s="154"/>
      <c r="AD212" s="156">
        <v>1.4430000000000001</v>
      </c>
      <c r="AE212" s="156"/>
      <c r="AF212" s="141" t="s">
        <v>106</v>
      </c>
      <c r="AG212" s="141">
        <f t="shared" si="9"/>
        <v>51.113690483310492</v>
      </c>
      <c r="AH212" s="141">
        <f t="shared" si="10"/>
        <v>328.58801024985314</v>
      </c>
      <c r="AI212" s="141">
        <f t="shared" si="11"/>
        <v>187.17346657936079</v>
      </c>
    </row>
    <row r="213" spans="27:35" ht="12" customHeight="1">
      <c r="AA213" s="147">
        <v>28460</v>
      </c>
      <c r="AB213" s="148" t="s">
        <v>105</v>
      </c>
      <c r="AC213" s="154"/>
      <c r="AD213" s="156">
        <v>1.6279999999999999</v>
      </c>
      <c r="AE213" s="156"/>
      <c r="AF213" s="141" t="s">
        <v>106</v>
      </c>
      <c r="AG213" s="141">
        <f t="shared" si="9"/>
        <v>51.017007351154788</v>
      </c>
      <c r="AH213" s="141">
        <f t="shared" si="10"/>
        <v>327.9664758288522</v>
      </c>
      <c r="AI213" s="141">
        <f t="shared" si="11"/>
        <v>186.81942215732394</v>
      </c>
    </row>
    <row r="214" spans="27:35" ht="12" customHeight="1">
      <c r="AA214" s="147">
        <v>28460</v>
      </c>
      <c r="AB214" s="148" t="s">
        <v>105</v>
      </c>
      <c r="AC214" s="154"/>
      <c r="AD214" s="156">
        <v>1.1100000000000001</v>
      </c>
      <c r="AE214" s="156"/>
      <c r="AF214" s="141" t="s">
        <v>106</v>
      </c>
      <c r="AG214" s="141">
        <f t="shared" si="9"/>
        <v>51.017007351154788</v>
      </c>
      <c r="AH214" s="141">
        <f t="shared" si="10"/>
        <v>327.9664758288522</v>
      </c>
      <c r="AI214" s="141">
        <f t="shared" si="11"/>
        <v>186.81942215732394</v>
      </c>
    </row>
    <row r="215" spans="27:35" ht="12" customHeight="1">
      <c r="AA215" s="147">
        <v>28495</v>
      </c>
      <c r="AB215" s="148" t="s">
        <v>105</v>
      </c>
      <c r="AC215" s="154"/>
      <c r="AD215" s="156">
        <v>1.2210000000000001</v>
      </c>
      <c r="AE215" s="156"/>
      <c r="AF215" s="141" t="s">
        <v>106</v>
      </c>
      <c r="AG215" s="141">
        <f t="shared" si="9"/>
        <v>50.904441478261113</v>
      </c>
      <c r="AH215" s="141">
        <f t="shared" si="10"/>
        <v>327.24283807453571</v>
      </c>
      <c r="AI215" s="141">
        <f t="shared" si="11"/>
        <v>186.4072166513466</v>
      </c>
    </row>
    <row r="216" spans="27:35" ht="12" customHeight="1">
      <c r="AA216" s="147">
        <v>28522</v>
      </c>
      <c r="AB216" s="148" t="s">
        <v>105</v>
      </c>
      <c r="AC216" s="154"/>
      <c r="AD216" s="156">
        <v>1.369</v>
      </c>
      <c r="AE216" s="156"/>
      <c r="AF216" s="141" t="s">
        <v>106</v>
      </c>
      <c r="AG216" s="141">
        <f t="shared" si="9"/>
        <v>50.817774678649045</v>
      </c>
      <c r="AH216" s="141">
        <f t="shared" si="10"/>
        <v>326.68569436274385</v>
      </c>
      <c r="AI216" s="141">
        <f t="shared" si="11"/>
        <v>186.08985108514815</v>
      </c>
    </row>
    <row r="217" spans="27:35" ht="12" customHeight="1">
      <c r="AA217" s="147">
        <v>28552</v>
      </c>
      <c r="AB217" s="148" t="s">
        <v>105</v>
      </c>
      <c r="AC217" s="154"/>
      <c r="AD217" s="156">
        <v>7.03</v>
      </c>
      <c r="AE217" s="156"/>
      <c r="AF217" s="141" t="s">
        <v>106</v>
      </c>
      <c r="AG217" s="141">
        <f t="shared" si="9"/>
        <v>50.721651280423309</v>
      </c>
      <c r="AH217" s="141">
        <f t="shared" si="10"/>
        <v>326.06775823129266</v>
      </c>
      <c r="AI217" s="141">
        <f t="shared" si="11"/>
        <v>185.73785635545485</v>
      </c>
    </row>
    <row r="218" spans="27:35" ht="12" customHeight="1">
      <c r="AA218" s="147">
        <v>28581</v>
      </c>
      <c r="AB218" s="148" t="s">
        <v>105</v>
      </c>
      <c r="AC218" s="154"/>
      <c r="AD218" s="156">
        <v>7.4</v>
      </c>
      <c r="AE218" s="156"/>
      <c r="AF218" s="141" t="s">
        <v>106</v>
      </c>
      <c r="AG218" s="141">
        <f t="shared" si="9"/>
        <v>50.628904829489151</v>
      </c>
      <c r="AH218" s="141">
        <f t="shared" si="10"/>
        <v>325.471531046716</v>
      </c>
      <c r="AI218" s="141">
        <f t="shared" si="11"/>
        <v>185.39822768512931</v>
      </c>
    </row>
    <row r="219" spans="27:35" ht="12" customHeight="1">
      <c r="AA219" s="147">
        <v>28611</v>
      </c>
      <c r="AB219" s="148" t="s">
        <v>105</v>
      </c>
      <c r="AC219" s="154"/>
      <c r="AD219" s="156">
        <v>5.18</v>
      </c>
      <c r="AE219" s="156"/>
      <c r="AF219" s="141" t="s">
        <v>106</v>
      </c>
      <c r="AG219" s="141">
        <f t="shared" si="9"/>
        <v>50.533138684445767</v>
      </c>
      <c r="AH219" s="141">
        <f t="shared" si="10"/>
        <v>324.85589154286566</v>
      </c>
      <c r="AI219" s="141">
        <f t="shared" si="11"/>
        <v>185.04754118256568</v>
      </c>
    </row>
    <row r="220" spans="27:35" ht="12" customHeight="1">
      <c r="AA220" s="147">
        <v>28642</v>
      </c>
      <c r="AB220" s="148" t="s">
        <v>105</v>
      </c>
      <c r="AC220" s="154"/>
      <c r="AD220" s="156">
        <v>4.8099999999999996</v>
      </c>
      <c r="AE220" s="156"/>
      <c r="AF220" s="141" t="s">
        <v>106</v>
      </c>
      <c r="AG220" s="141">
        <f t="shared" si="9"/>
        <v>50.434370633069889</v>
      </c>
      <c r="AH220" s="141">
        <f t="shared" si="10"/>
        <v>324.220954069735</v>
      </c>
      <c r="AI220" s="141">
        <f t="shared" si="11"/>
        <v>184.68586198490829</v>
      </c>
    </row>
    <row r="221" spans="27:35" ht="12" customHeight="1">
      <c r="AA221" s="147">
        <v>28672</v>
      </c>
      <c r="AB221" s="148" t="s">
        <v>105</v>
      </c>
      <c r="AC221" s="154"/>
      <c r="AD221" s="156">
        <v>0.66600000000000004</v>
      </c>
      <c r="AE221" s="156"/>
      <c r="AF221" s="141" t="s">
        <v>106</v>
      </c>
      <c r="AG221" s="141">
        <f t="shared" si="9"/>
        <v>50.338972455497505</v>
      </c>
      <c r="AH221" s="141">
        <f t="shared" si="10"/>
        <v>323.60768007105537</v>
      </c>
      <c r="AI221" s="141">
        <f t="shared" si="11"/>
        <v>184.33652294417891</v>
      </c>
    </row>
    <row r="222" spans="27:35" ht="12" customHeight="1">
      <c r="AA222" s="147">
        <v>28703</v>
      </c>
      <c r="AB222" s="148" t="s">
        <v>105</v>
      </c>
      <c r="AC222" s="154"/>
      <c r="AD222" s="156">
        <v>1.369</v>
      </c>
      <c r="AE222" s="156"/>
      <c r="AF222" s="141" t="s">
        <v>106</v>
      </c>
      <c r="AG222" s="141">
        <f t="shared" si="9"/>
        <v>50.240583905980714</v>
      </c>
      <c r="AH222" s="141">
        <f t="shared" si="10"/>
        <v>322.97518225273313</v>
      </c>
      <c r="AI222" s="141">
        <f t="shared" si="11"/>
        <v>183.97623344618648</v>
      </c>
    </row>
    <row r="223" spans="27:35" ht="12" customHeight="1">
      <c r="AA223" s="147">
        <v>28734</v>
      </c>
      <c r="AB223" s="148" t="s">
        <v>105</v>
      </c>
      <c r="AC223" s="154"/>
      <c r="AD223" s="156">
        <v>1.9610000000000001</v>
      </c>
      <c r="AE223" s="156"/>
      <c r="AF223" s="141" t="s">
        <v>106</v>
      </c>
      <c r="AG223" s="141">
        <f t="shared" si="9"/>
        <v>50.142387658892908</v>
      </c>
      <c r="AH223" s="141">
        <f t="shared" si="10"/>
        <v>322.34392066431155</v>
      </c>
      <c r="AI223" s="141">
        <f t="shared" si="11"/>
        <v>183.6166481413745</v>
      </c>
    </row>
    <row r="224" spans="27:35" ht="12" customHeight="1">
      <c r="AA224" s="147">
        <v>28765</v>
      </c>
      <c r="AB224" s="148" t="s">
        <v>105</v>
      </c>
      <c r="AC224" s="154"/>
      <c r="AD224" s="156">
        <v>0.70299999999999996</v>
      </c>
      <c r="AE224" s="156"/>
      <c r="AF224" s="141" t="s">
        <v>106</v>
      </c>
      <c r="AG224" s="141">
        <f t="shared" si="9"/>
        <v>50.04438333837507</v>
      </c>
      <c r="AH224" s="141">
        <f t="shared" si="10"/>
        <v>321.71389288955402</v>
      </c>
      <c r="AI224" s="141">
        <f t="shared" si="11"/>
        <v>183.25776565338299</v>
      </c>
    </row>
    <row r="225" spans="27:35" ht="12" customHeight="1">
      <c r="AA225" s="147">
        <v>28796</v>
      </c>
      <c r="AB225" s="148" t="s">
        <v>105</v>
      </c>
      <c r="AC225" s="154"/>
      <c r="AD225" s="156">
        <v>0.48099999999999998</v>
      </c>
      <c r="AE225" s="156"/>
      <c r="AF225" s="141" t="s">
        <v>106</v>
      </c>
      <c r="AG225" s="141">
        <f t="shared" si="9"/>
        <v>49.9465705693028</v>
      </c>
      <c r="AH225" s="141">
        <f t="shared" si="10"/>
        <v>321.08509651694658</v>
      </c>
      <c r="AI225" s="141">
        <f t="shared" si="11"/>
        <v>182.89958460854214</v>
      </c>
    </row>
    <row r="226" spans="27:35" ht="12" customHeight="1">
      <c r="AA226" s="147">
        <v>28825</v>
      </c>
      <c r="AB226" s="148" t="s">
        <v>105</v>
      </c>
      <c r="AC226" s="154"/>
      <c r="AD226" s="156">
        <v>0.14799999999999999</v>
      </c>
      <c r="AE226" s="156"/>
      <c r="AF226" s="141" t="s">
        <v>106</v>
      </c>
      <c r="AG226" s="141">
        <f t="shared" si="9"/>
        <v>49.855241382659713</v>
      </c>
      <c r="AH226" s="141">
        <f t="shared" si="10"/>
        <v>320.49798031709815</v>
      </c>
      <c r="AI226" s="141">
        <f t="shared" si="11"/>
        <v>182.56514582507293</v>
      </c>
    </row>
    <row r="227" spans="27:35" ht="12" customHeight="1">
      <c r="AA227" s="147">
        <v>28863</v>
      </c>
      <c r="AB227" s="158" t="s">
        <v>105</v>
      </c>
      <c r="AC227" s="154"/>
      <c r="AD227" s="156">
        <v>0.66600000000000004</v>
      </c>
      <c r="AE227" s="156"/>
      <c r="AF227" s="141" t="s">
        <v>106</v>
      </c>
      <c r="AG227" s="141">
        <f t="shared" si="9"/>
        <v>49.735821389368219</v>
      </c>
      <c r="AH227" s="141">
        <f t="shared" si="10"/>
        <v>319.73028036022424</v>
      </c>
      <c r="AI227" s="141">
        <f t="shared" si="11"/>
        <v>182.12784118297216</v>
      </c>
    </row>
    <row r="228" spans="27:35" ht="12" customHeight="1">
      <c r="AA228" s="147">
        <v>28887</v>
      </c>
      <c r="AB228" s="158" t="s">
        <v>105</v>
      </c>
      <c r="AC228" s="154"/>
      <c r="AD228" s="156">
        <v>0.88800000000000001</v>
      </c>
      <c r="AE228" s="156"/>
      <c r="AF228" s="141" t="s">
        <v>106</v>
      </c>
      <c r="AG228" s="141">
        <f t="shared" si="9"/>
        <v>49.660545662647799</v>
      </c>
      <c r="AH228" s="141">
        <f t="shared" si="10"/>
        <v>319.24636497416441</v>
      </c>
      <c r="AI228" s="141">
        <f t="shared" si="11"/>
        <v>181.85218864083882</v>
      </c>
    </row>
    <row r="229" spans="27:35" ht="12" customHeight="1">
      <c r="AA229" s="147">
        <v>28915</v>
      </c>
      <c r="AB229" s="158" t="s">
        <v>105</v>
      </c>
      <c r="AC229" s="154"/>
      <c r="AD229" s="156">
        <v>1.554</v>
      </c>
      <c r="AE229" s="156"/>
      <c r="AF229" s="141" t="s">
        <v>106</v>
      </c>
      <c r="AG229" s="141">
        <f t="shared" si="9"/>
        <v>49.572867965059658</v>
      </c>
      <c r="AH229" s="141">
        <f t="shared" si="10"/>
        <v>318.68272263252635</v>
      </c>
      <c r="AI229" s="141">
        <f t="shared" si="11"/>
        <v>181.53112126252796</v>
      </c>
    </row>
    <row r="230" spans="27:35" ht="12" customHeight="1">
      <c r="AA230" s="147">
        <v>28947</v>
      </c>
      <c r="AB230" s="158" t="s">
        <v>105</v>
      </c>
      <c r="AC230" s="154"/>
      <c r="AD230" s="156">
        <v>1.9239999999999999</v>
      </c>
      <c r="AE230" s="156"/>
      <c r="AF230" s="141" t="s">
        <v>106</v>
      </c>
      <c r="AG230" s="141">
        <f t="shared" si="9"/>
        <v>49.472854415360068</v>
      </c>
      <c r="AH230" s="141">
        <f t="shared" si="10"/>
        <v>318.03977838445758</v>
      </c>
      <c r="AI230" s="141">
        <f t="shared" si="11"/>
        <v>181.16488116862803</v>
      </c>
    </row>
    <row r="231" spans="27:35" ht="12" customHeight="1">
      <c r="AA231" s="147">
        <v>28976</v>
      </c>
      <c r="AB231" s="158" t="s">
        <v>105</v>
      </c>
      <c r="AC231" s="154"/>
      <c r="AD231" s="156">
        <v>2.4049999999999998</v>
      </c>
      <c r="AE231" s="156"/>
      <c r="AF231" s="141" t="s">
        <v>106</v>
      </c>
      <c r="AG231" s="141">
        <f t="shared" si="9"/>
        <v>49.382391436557612</v>
      </c>
      <c r="AH231" s="141">
        <f t="shared" si="10"/>
        <v>317.45823066358463</v>
      </c>
      <c r="AI231" s="141">
        <f t="shared" si="11"/>
        <v>180.83361435577524</v>
      </c>
    </row>
    <row r="232" spans="27:35" ht="12" customHeight="1">
      <c r="AA232" s="147">
        <v>29007</v>
      </c>
      <c r="AB232" s="158" t="s">
        <v>105</v>
      </c>
      <c r="AC232" s="154"/>
      <c r="AD232" s="156">
        <v>1.702</v>
      </c>
      <c r="AE232" s="156"/>
      <c r="AF232" s="141" t="s">
        <v>106</v>
      </c>
      <c r="AG232" s="141">
        <f t="shared" si="9"/>
        <v>49.28587254417441</v>
      </c>
      <c r="AH232" s="141">
        <f t="shared" si="10"/>
        <v>316.83775206969267</v>
      </c>
      <c r="AI232" s="141">
        <f t="shared" si="11"/>
        <v>180.48017136414342</v>
      </c>
    </row>
    <row r="233" spans="27:35" ht="12" customHeight="1">
      <c r="AA233" s="147">
        <v>29038</v>
      </c>
      <c r="AB233" s="158" t="s">
        <v>105</v>
      </c>
      <c r="AC233" s="154"/>
      <c r="AD233" s="156">
        <v>1.3320000000000001</v>
      </c>
      <c r="AE233" s="156"/>
      <c r="AF233" s="141" t="s">
        <v>106</v>
      </c>
      <c r="AG233" s="141">
        <f t="shared" si="9"/>
        <v>49.189542299937152</v>
      </c>
      <c r="AH233" s="141">
        <f t="shared" si="10"/>
        <v>316.21848621388165</v>
      </c>
      <c r="AI233" s="141">
        <f t="shared" si="11"/>
        <v>180.12741918405555</v>
      </c>
    </row>
    <row r="234" spans="27:35" ht="12" customHeight="1">
      <c r="AA234" s="147">
        <v>29068</v>
      </c>
      <c r="AB234" s="158" t="s">
        <v>105</v>
      </c>
      <c r="AC234" s="154"/>
      <c r="AD234" s="156">
        <v>0.74</v>
      </c>
      <c r="AE234" s="156"/>
      <c r="AF234" s="141" t="s">
        <v>106</v>
      </c>
      <c r="AG234" s="141">
        <f t="shared" si="9"/>
        <v>49.096498753797277</v>
      </c>
      <c r="AH234" s="141">
        <f t="shared" si="10"/>
        <v>315.62034913155389</v>
      </c>
      <c r="AI234" s="141">
        <f t="shared" si="11"/>
        <v>179.78670257938143</v>
      </c>
    </row>
    <row r="235" spans="27:35" ht="12" customHeight="1">
      <c r="AA235" s="147">
        <v>29099</v>
      </c>
      <c r="AB235" s="158" t="s">
        <v>105</v>
      </c>
      <c r="AC235" s="154"/>
      <c r="AD235" s="156">
        <v>0.48099999999999998</v>
      </c>
      <c r="AE235" s="156"/>
      <c r="AF235" s="141" t="s">
        <v>106</v>
      </c>
      <c r="AG235" s="141">
        <f t="shared" si="9"/>
        <v>49.000538644500054</v>
      </c>
      <c r="AH235" s="141">
        <f t="shared" si="10"/>
        <v>315.00346271464321</v>
      </c>
      <c r="AI235" s="141">
        <f t="shared" si="11"/>
        <v>179.43530579819304</v>
      </c>
    </row>
    <row r="236" spans="27:35" ht="12" customHeight="1">
      <c r="AA236" s="147">
        <v>29129</v>
      </c>
      <c r="AB236" s="158" t="s">
        <v>105</v>
      </c>
      <c r="AC236" s="154"/>
      <c r="AD236" s="156">
        <v>0.70299999999999996</v>
      </c>
      <c r="AE236" s="156"/>
      <c r="AF236" s="141" t="s">
        <v>106</v>
      </c>
      <c r="AG236" s="141">
        <f t="shared" si="9"/>
        <v>48.907852604641249</v>
      </c>
      <c r="AH236" s="141">
        <f t="shared" si="10"/>
        <v>314.40762388697942</v>
      </c>
      <c r="AI236" s="141">
        <f t="shared" si="11"/>
        <v>179.09589834747197</v>
      </c>
    </row>
    <row r="237" spans="27:35" ht="12" customHeight="1">
      <c r="AA237" s="147">
        <v>29160</v>
      </c>
      <c r="AB237" s="158" t="s">
        <v>105</v>
      </c>
      <c r="AC237" s="154"/>
      <c r="AD237" s="156">
        <v>0.29599999999999999</v>
      </c>
      <c r="AE237" s="156"/>
      <c r="AF237" s="141" t="s">
        <v>106</v>
      </c>
      <c r="AG237" s="141">
        <f t="shared" si="9"/>
        <v>48.812261208094455</v>
      </c>
      <c r="AH237" s="141">
        <f t="shared" si="10"/>
        <v>313.7931077663215</v>
      </c>
      <c r="AI237" s="141">
        <f t="shared" si="11"/>
        <v>178.74585175726014</v>
      </c>
    </row>
    <row r="238" spans="27:35" ht="12" customHeight="1">
      <c r="AA238" s="147">
        <v>29192</v>
      </c>
      <c r="AB238" s="158" t="s">
        <v>105</v>
      </c>
      <c r="AC238" s="154"/>
      <c r="AD238" s="156">
        <v>0.111</v>
      </c>
      <c r="AE238" s="156"/>
      <c r="AF238" s="141" t="s">
        <v>106</v>
      </c>
      <c r="AG238" s="141">
        <f t="shared" si="9"/>
        <v>48.713782186954795</v>
      </c>
      <c r="AH238" s="141">
        <f t="shared" si="10"/>
        <v>313.16002834470936</v>
      </c>
      <c r="AI238" s="141">
        <f t="shared" si="11"/>
        <v>178.3852309608011</v>
      </c>
    </row>
    <row r="239" spans="27:35" ht="12" customHeight="1">
      <c r="AA239" s="147">
        <v>29225</v>
      </c>
      <c r="AB239" s="158" t="s">
        <v>105</v>
      </c>
      <c r="AC239" s="154"/>
      <c r="AD239" s="156">
        <v>0.37</v>
      </c>
      <c r="AE239" s="156"/>
      <c r="AF239" s="141" t="s">
        <v>106</v>
      </c>
      <c r="AG239" s="141">
        <f t="shared" si="9"/>
        <v>48.612433784258968</v>
      </c>
      <c r="AH239" s="141">
        <f t="shared" si="10"/>
        <v>312.50850289880765</v>
      </c>
      <c r="AI239" s="141">
        <f t="shared" si="11"/>
        <v>178.01410276235782</v>
      </c>
    </row>
    <row r="240" spans="27:35" ht="12" customHeight="1">
      <c r="AA240" s="147">
        <v>29255</v>
      </c>
      <c r="AB240" s="158" t="s">
        <v>105</v>
      </c>
      <c r="AC240" s="154"/>
      <c r="AD240" s="156">
        <v>0.02</v>
      </c>
      <c r="AE240" s="156"/>
      <c r="AF240" s="141" t="s">
        <v>106</v>
      </c>
      <c r="AG240" s="141">
        <f t="shared" si="9"/>
        <v>48.520481856790383</v>
      </c>
      <c r="AH240" s="141">
        <f t="shared" si="10"/>
        <v>311.91738336508104</v>
      </c>
      <c r="AI240" s="141">
        <f t="shared" si="11"/>
        <v>177.67738356129428</v>
      </c>
    </row>
    <row r="241" spans="27:35" ht="12" customHeight="1">
      <c r="AA241" s="147">
        <v>29281</v>
      </c>
      <c r="AB241" s="158" t="s">
        <v>105</v>
      </c>
      <c r="AC241" s="154"/>
      <c r="AD241" s="156">
        <v>0.88800000000000001</v>
      </c>
      <c r="AE241" s="156"/>
      <c r="AF241" s="141" t="s">
        <v>106</v>
      </c>
      <c r="AG241" s="141">
        <f t="shared" si="9"/>
        <v>48.440930888135291</v>
      </c>
      <c r="AH241" s="141">
        <f t="shared" si="10"/>
        <v>311.40598428086975</v>
      </c>
      <c r="AI241" s="141">
        <f t="shared" si="11"/>
        <v>177.38607549036209</v>
      </c>
    </row>
    <row r="242" spans="27:35" ht="12" customHeight="1">
      <c r="AA242" s="147">
        <v>29312</v>
      </c>
      <c r="AB242" s="158" t="s">
        <v>105</v>
      </c>
      <c r="AC242" s="154"/>
      <c r="AD242" s="156">
        <v>1.258</v>
      </c>
      <c r="AE242" s="156"/>
      <c r="AF242" s="141" t="s">
        <v>106</v>
      </c>
      <c r="AG242" s="141">
        <f t="shared" si="9"/>
        <v>48.34625209961731</v>
      </c>
      <c r="AH242" s="141">
        <f t="shared" si="10"/>
        <v>310.79733492611126</v>
      </c>
      <c r="AI242" s="141">
        <f t="shared" si="11"/>
        <v>177.03937078383669</v>
      </c>
    </row>
    <row r="243" spans="27:35" ht="12" customHeight="1">
      <c r="AA243" s="147">
        <v>29342</v>
      </c>
      <c r="AB243" s="158" t="s">
        <v>105</v>
      </c>
      <c r="AC243" s="154"/>
      <c r="AD243" s="156">
        <v>0.77700000000000002</v>
      </c>
      <c r="AE243" s="156"/>
      <c r="AF243" s="141" t="s">
        <v>106</v>
      </c>
      <c r="AG243" s="141">
        <f t="shared" si="9"/>
        <v>48.25480366306769</v>
      </c>
      <c r="AH243" s="141">
        <f t="shared" si="10"/>
        <v>310.20945211972082</v>
      </c>
      <c r="AI243" s="141">
        <f t="shared" si="11"/>
        <v>176.7044953185669</v>
      </c>
    </row>
    <row r="244" spans="27:35" ht="12" customHeight="1">
      <c r="AA244" s="147">
        <v>29377</v>
      </c>
      <c r="AB244" s="158" t="s">
        <v>105</v>
      </c>
      <c r="AC244" s="154"/>
      <c r="AD244" s="156">
        <v>0.629</v>
      </c>
      <c r="AE244" s="156"/>
      <c r="AF244" s="141" t="s">
        <v>106</v>
      </c>
      <c r="AG244" s="141">
        <f t="shared" si="9"/>
        <v>48.148332421854754</v>
      </c>
      <c r="AH244" s="141">
        <f t="shared" si="10"/>
        <v>309.52499414049481</v>
      </c>
      <c r="AI244" s="141">
        <f t="shared" si="11"/>
        <v>176.31460777336332</v>
      </c>
    </row>
    <row r="245" spans="27:35" ht="12" customHeight="1">
      <c r="AA245" s="147">
        <v>29403</v>
      </c>
      <c r="AB245" s="158" t="s">
        <v>105</v>
      </c>
      <c r="AC245" s="154"/>
      <c r="AD245" s="156">
        <v>2.1459999999999999</v>
      </c>
      <c r="AE245" s="156"/>
      <c r="AF245" s="141" t="s">
        <v>106</v>
      </c>
      <c r="AG245" s="141">
        <f t="shared" si="9"/>
        <v>48.069391604766629</v>
      </c>
      <c r="AH245" s="141">
        <f t="shared" si="10"/>
        <v>309.01751745921399</v>
      </c>
      <c r="AI245" s="141">
        <f t="shared" si="11"/>
        <v>176.02553401935967</v>
      </c>
    </row>
    <row r="246" spans="27:35" ht="12" customHeight="1">
      <c r="AA246" s="147">
        <v>29434</v>
      </c>
      <c r="AB246" s="158" t="s">
        <v>105</v>
      </c>
      <c r="AC246" s="154"/>
      <c r="AD246" s="156">
        <v>0.70299999999999996</v>
      </c>
      <c r="AE246" s="156"/>
      <c r="AF246" s="141" t="s">
        <v>106</v>
      </c>
      <c r="AG246" s="141">
        <f t="shared" si="9"/>
        <v>47.975438997364293</v>
      </c>
      <c r="AH246" s="141">
        <f t="shared" si="10"/>
        <v>308.4135364116276</v>
      </c>
      <c r="AI246" s="141">
        <f t="shared" si="11"/>
        <v>175.68148851891971</v>
      </c>
    </row>
    <row r="247" spans="27:35" ht="12" customHeight="1">
      <c r="AA247" s="147">
        <v>29465</v>
      </c>
      <c r="AB247" s="158" t="s">
        <v>105</v>
      </c>
      <c r="AC247" s="154"/>
      <c r="AD247" s="156">
        <v>0.14799999999999999</v>
      </c>
      <c r="AE247" s="156"/>
      <c r="AF247" s="141" t="s">
        <v>106</v>
      </c>
      <c r="AG247" s="141">
        <f t="shared" si="9"/>
        <v>47.881670022251527</v>
      </c>
      <c r="AH247" s="141">
        <f t="shared" si="10"/>
        <v>307.81073585733122</v>
      </c>
      <c r="AI247" s="141">
        <f t="shared" si="11"/>
        <v>175.33811546243533</v>
      </c>
    </row>
    <row r="248" spans="27:35" ht="12" customHeight="1">
      <c r="AA248" s="147">
        <v>29494</v>
      </c>
      <c r="AB248" s="158" t="s">
        <v>105</v>
      </c>
      <c r="AC248" s="154"/>
      <c r="AD248" s="156">
        <v>0.29599999999999999</v>
      </c>
      <c r="AE248" s="156"/>
      <c r="AF248" s="141" t="s">
        <v>106</v>
      </c>
      <c r="AG248" s="141">
        <f t="shared" si="9"/>
        <v>47.794116584079489</v>
      </c>
      <c r="AH248" s="141">
        <f t="shared" si="10"/>
        <v>307.24789232622527</v>
      </c>
      <c r="AI248" s="141">
        <f t="shared" si="11"/>
        <v>175.01750311027203</v>
      </c>
    </row>
    <row r="249" spans="27:35" ht="12" customHeight="1">
      <c r="AA249" s="147">
        <v>29526</v>
      </c>
      <c r="AB249" s="158" t="s">
        <v>105</v>
      </c>
      <c r="AC249" s="154"/>
      <c r="AD249" s="156">
        <v>0.222</v>
      </c>
      <c r="AE249" s="156"/>
      <c r="AF249" s="141" t="s">
        <v>106</v>
      </c>
      <c r="AG249" s="141">
        <f t="shared" si="9"/>
        <v>47.697691675645736</v>
      </c>
      <c r="AH249" s="141">
        <f t="shared" si="10"/>
        <v>306.62801791486544</v>
      </c>
      <c r="AI249" s="141">
        <f t="shared" si="11"/>
        <v>174.6644042789122</v>
      </c>
    </row>
    <row r="250" spans="27:35" ht="12" customHeight="1">
      <c r="AA250" s="147">
        <v>29559</v>
      </c>
      <c r="AB250" s="158" t="s">
        <v>105</v>
      </c>
      <c r="AC250" s="154"/>
      <c r="AD250" s="156">
        <v>0.33300000000000002</v>
      </c>
      <c r="AE250" s="156"/>
      <c r="AF250" s="141" t="s">
        <v>106</v>
      </c>
      <c r="AG250" s="141">
        <f t="shared" si="9"/>
        <v>47.598457236302629</v>
      </c>
      <c r="AH250" s="141">
        <f t="shared" si="10"/>
        <v>305.99008223337404</v>
      </c>
      <c r="AI250" s="141">
        <f t="shared" si="11"/>
        <v>174.30101721293673</v>
      </c>
    </row>
    <row r="251" spans="27:35" ht="12" customHeight="1">
      <c r="AA251" s="147">
        <v>29592</v>
      </c>
      <c r="AB251" s="158" t="s">
        <v>105</v>
      </c>
      <c r="AC251" s="154"/>
      <c r="AD251" s="156">
        <v>0.185</v>
      </c>
      <c r="AE251" s="156"/>
      <c r="AF251" s="141" t="s">
        <v>106</v>
      </c>
      <c r="AG251" s="141">
        <f t="shared" si="9"/>
        <v>47.499429252945248</v>
      </c>
      <c r="AH251" s="141">
        <f t="shared" si="10"/>
        <v>305.35347376893372</v>
      </c>
      <c r="AI251" s="141">
        <f t="shared" si="11"/>
        <v>173.93838616911853</v>
      </c>
    </row>
    <row r="252" spans="27:35" ht="12" customHeight="1">
      <c r="AA252" s="147">
        <v>29619</v>
      </c>
      <c r="AB252" s="158" t="s">
        <v>105</v>
      </c>
      <c r="AC252" s="154"/>
      <c r="AD252" s="156">
        <v>0.48099999999999998</v>
      </c>
      <c r="AE252" s="156"/>
      <c r="AF252" s="141" t="s">
        <v>106</v>
      </c>
      <c r="AG252" s="141">
        <f t="shared" si="9"/>
        <v>47.418559619624347</v>
      </c>
      <c r="AH252" s="141">
        <f t="shared" si="10"/>
        <v>304.83359755472793</v>
      </c>
      <c r="AI252" s="141">
        <f t="shared" si="11"/>
        <v>173.64224927376722</v>
      </c>
    </row>
    <row r="253" spans="27:35" ht="12" customHeight="1">
      <c r="AA253" s="147">
        <v>29649</v>
      </c>
      <c r="AB253" s="158" t="s">
        <v>105</v>
      </c>
      <c r="AC253" s="154"/>
      <c r="AD253" s="156">
        <v>1.591</v>
      </c>
      <c r="AE253" s="156"/>
      <c r="AF253" s="141" t="s">
        <v>106</v>
      </c>
      <c r="AG253" s="141">
        <f t="shared" si="9"/>
        <v>47.328865942196899</v>
      </c>
      <c r="AH253" s="141">
        <f t="shared" si="10"/>
        <v>304.25699534269432</v>
      </c>
      <c r="AI253" s="141">
        <f t="shared" si="11"/>
        <v>173.31379956928291</v>
      </c>
    </row>
    <row r="254" spans="27:35" ht="12" customHeight="1">
      <c r="AA254" s="147">
        <v>29678</v>
      </c>
      <c r="AB254" s="158" t="s">
        <v>105</v>
      </c>
      <c r="AC254" s="154"/>
      <c r="AD254" s="156">
        <v>4.8099999999999996</v>
      </c>
      <c r="AE254" s="156"/>
      <c r="AF254" s="141" t="s">
        <v>106</v>
      </c>
      <c r="AG254" s="141">
        <f t="shared" si="9"/>
        <v>47.242323327118989</v>
      </c>
      <c r="AH254" s="141">
        <f t="shared" si="10"/>
        <v>303.70064996005061</v>
      </c>
      <c r="AI254" s="141">
        <f t="shared" si="11"/>
        <v>172.99688875502142</v>
      </c>
    </row>
    <row r="255" spans="27:35" ht="12" customHeight="1">
      <c r="AA255" s="147">
        <v>29707</v>
      </c>
      <c r="AB255" s="158" t="s">
        <v>108</v>
      </c>
      <c r="AC255" s="156">
        <v>3.7</v>
      </c>
      <c r="AD255" s="155"/>
      <c r="AE255" s="156"/>
      <c r="AF255" s="141" t="s">
        <v>106</v>
      </c>
      <c r="AG255" s="141">
        <f t="shared" si="9"/>
        <v>47.155938958474337</v>
      </c>
      <c r="AH255" s="141">
        <f t="shared" si="10"/>
        <v>303.14532187590646</v>
      </c>
      <c r="AI255" s="141">
        <f t="shared" si="11"/>
        <v>172.68055742412744</v>
      </c>
    </row>
    <row r="256" spans="27:35" ht="12" customHeight="1">
      <c r="AA256" s="147">
        <v>29738</v>
      </c>
      <c r="AB256" s="158" t="s">
        <v>108</v>
      </c>
      <c r="AC256" s="156">
        <v>6.29</v>
      </c>
      <c r="AD256" s="155"/>
      <c r="AE256" s="156"/>
      <c r="AF256" s="141" t="s">
        <v>106</v>
      </c>
      <c r="AG256" s="141">
        <f t="shared" si="9"/>
        <v>47.063771712920641</v>
      </c>
      <c r="AH256" s="141">
        <f t="shared" si="10"/>
        <v>302.55281815448978</v>
      </c>
      <c r="AI256" s="141">
        <f t="shared" si="11"/>
        <v>172.34304974874269</v>
      </c>
    </row>
    <row r="257" spans="27:35" ht="12" customHeight="1">
      <c r="AA257" s="147">
        <v>29768</v>
      </c>
      <c r="AB257" s="158" t="s">
        <v>108</v>
      </c>
      <c r="AC257" s="156">
        <v>0.999</v>
      </c>
      <c r="AD257" s="155"/>
      <c r="AE257" s="156"/>
      <c r="AF257" s="141" t="s">
        <v>106</v>
      </c>
      <c r="AG257" s="141">
        <f t="shared" si="9"/>
        <v>46.974749127831593</v>
      </c>
      <c r="AH257" s="141">
        <f t="shared" si="10"/>
        <v>301.98053010748879</v>
      </c>
      <c r="AI257" s="141">
        <f t="shared" si="11"/>
        <v>172.01705752048804</v>
      </c>
    </row>
    <row r="258" spans="27:35" ht="12" customHeight="1">
      <c r="AA258" s="147">
        <v>29801</v>
      </c>
      <c r="AB258" s="158" t="s">
        <v>108</v>
      </c>
      <c r="AC258" s="156">
        <v>0.74</v>
      </c>
      <c r="AD258" s="155"/>
      <c r="AE258" s="156"/>
      <c r="AF258" s="141" t="s">
        <v>106</v>
      </c>
      <c r="AG258" s="141">
        <f t="shared" ref="AG258:AG321" si="12" xml:space="preserve"> 最大値1* 2.71828 ^ (-(0.69315 / 30.07) * (AA258 - 21794) / 365.25)</f>
        <v>46.877018761241047</v>
      </c>
      <c r="AH258" s="141">
        <f t="shared" ref="AH258:AH321" si="13" xml:space="preserve"> 最大値2 * 2.71828 ^ (-(0.69315 / 30.07) * (AA258 - 21794) / 365.25)</f>
        <v>301.35226346512104</v>
      </c>
      <c r="AI258" s="141">
        <f t="shared" ref="AI258:AI321" si="14" xml:space="preserve"> 最大値3* 2.71828 ^ (-(0.69315 / 30.07) * (AA258 - 21794) / 365.25)</f>
        <v>171.65917822568744</v>
      </c>
    </row>
    <row r="259" spans="27:35" ht="12" customHeight="1">
      <c r="AA259" s="147">
        <v>29831</v>
      </c>
      <c r="AB259" s="158" t="s">
        <v>108</v>
      </c>
      <c r="AC259" s="156">
        <v>0.44400000000000001</v>
      </c>
      <c r="AD259" s="155"/>
      <c r="AE259" s="156"/>
      <c r="AF259" s="141" t="s">
        <v>106</v>
      </c>
      <c r="AG259" s="141">
        <f t="shared" si="12"/>
        <v>46.788349425157058</v>
      </c>
      <c r="AH259" s="141">
        <f t="shared" si="13"/>
        <v>300.78224630458107</v>
      </c>
      <c r="AI259" s="141">
        <f t="shared" si="14"/>
        <v>171.33447956164653</v>
      </c>
    </row>
    <row r="260" spans="27:35" ht="12" customHeight="1">
      <c r="AA260" s="147">
        <v>29860</v>
      </c>
      <c r="AB260" s="148" t="s">
        <v>108</v>
      </c>
      <c r="AC260" s="156">
        <v>0.34039999999999998</v>
      </c>
      <c r="AD260" s="159"/>
      <c r="AE260" s="156"/>
      <c r="AF260" s="141" t="s">
        <v>106</v>
      </c>
      <c r="AG260" s="141">
        <f t="shared" si="12"/>
        <v>46.702795164901239</v>
      </c>
      <c r="AH260" s="141">
        <f t="shared" si="13"/>
        <v>300.23225463150794</v>
      </c>
      <c r="AI260" s="141">
        <f t="shared" si="14"/>
        <v>171.0211880086145</v>
      </c>
    </row>
    <row r="261" spans="27:35" ht="12" customHeight="1">
      <c r="AA261" s="147">
        <v>29860</v>
      </c>
      <c r="AB261" s="158" t="s">
        <v>108</v>
      </c>
      <c r="AC261" s="156">
        <v>0.29599999999999999</v>
      </c>
      <c r="AD261" s="155"/>
      <c r="AE261" s="156"/>
      <c r="AF261" s="141" t="s">
        <v>106</v>
      </c>
      <c r="AG261" s="141">
        <f t="shared" si="12"/>
        <v>46.702795164901239</v>
      </c>
      <c r="AH261" s="141">
        <f t="shared" si="13"/>
        <v>300.23225463150794</v>
      </c>
      <c r="AI261" s="141">
        <f t="shared" si="14"/>
        <v>171.0211880086145</v>
      </c>
    </row>
    <row r="262" spans="27:35" ht="12" customHeight="1">
      <c r="AA262" s="147">
        <v>29860</v>
      </c>
      <c r="AB262" s="148" t="s">
        <v>108</v>
      </c>
      <c r="AC262" s="156">
        <v>0.27379999999999999</v>
      </c>
      <c r="AD262" s="155"/>
      <c r="AE262" s="156"/>
      <c r="AF262" s="141" t="s">
        <v>106</v>
      </c>
      <c r="AG262" s="141">
        <f t="shared" si="12"/>
        <v>46.702795164901239</v>
      </c>
      <c r="AH262" s="141">
        <f t="shared" si="13"/>
        <v>300.23225463150794</v>
      </c>
      <c r="AI262" s="141">
        <f t="shared" si="14"/>
        <v>171.0211880086145</v>
      </c>
    </row>
    <row r="263" spans="27:35" ht="12" customHeight="1">
      <c r="AA263" s="147">
        <v>29890</v>
      </c>
      <c r="AB263" s="148" t="s">
        <v>108</v>
      </c>
      <c r="AC263" s="156">
        <v>0.43290000000000001</v>
      </c>
      <c r="AD263" s="159"/>
      <c r="AE263" s="156"/>
      <c r="AF263" s="141" t="s">
        <v>106</v>
      </c>
      <c r="AG263" s="141">
        <f t="shared" si="12"/>
        <v>46.614455378157743</v>
      </c>
      <c r="AH263" s="141">
        <f t="shared" si="13"/>
        <v>299.66435600244262</v>
      </c>
      <c r="AI263" s="141">
        <f t="shared" si="14"/>
        <v>170.69769612287286</v>
      </c>
    </row>
    <row r="264" spans="27:35" ht="12" customHeight="1">
      <c r="AA264" s="147">
        <v>29890</v>
      </c>
      <c r="AB264" s="148" t="s">
        <v>108</v>
      </c>
      <c r="AC264" s="156">
        <v>0.25159999999999999</v>
      </c>
      <c r="AD264" s="155"/>
      <c r="AE264" s="156"/>
      <c r="AF264" s="141" t="s">
        <v>106</v>
      </c>
      <c r="AG264" s="141">
        <f t="shared" si="12"/>
        <v>46.614455378157743</v>
      </c>
      <c r="AH264" s="141">
        <f t="shared" si="13"/>
        <v>299.66435600244262</v>
      </c>
      <c r="AI264" s="141">
        <f t="shared" si="14"/>
        <v>170.69769612287286</v>
      </c>
    </row>
    <row r="265" spans="27:35" ht="12" customHeight="1">
      <c r="AA265" s="147">
        <v>29921</v>
      </c>
      <c r="AB265" s="148" t="s">
        <v>108</v>
      </c>
      <c r="AC265" s="156">
        <v>0.25530000000000003</v>
      </c>
      <c r="AD265" s="159"/>
      <c r="AE265" s="156"/>
      <c r="AF265" s="141" t="s">
        <v>106</v>
      </c>
      <c r="AG265" s="141">
        <f t="shared" si="12"/>
        <v>46.523346473318114</v>
      </c>
      <c r="AH265" s="141">
        <f t="shared" si="13"/>
        <v>299.07865589990217</v>
      </c>
      <c r="AI265" s="141">
        <f t="shared" si="14"/>
        <v>170.3640639903887</v>
      </c>
    </row>
    <row r="266" spans="27:35" ht="12" customHeight="1">
      <c r="AA266" s="147">
        <v>29921</v>
      </c>
      <c r="AB266" s="158" t="s">
        <v>108</v>
      </c>
      <c r="AC266" s="156">
        <v>0.185</v>
      </c>
      <c r="AD266" s="155"/>
      <c r="AE266" s="156"/>
      <c r="AF266" s="141" t="s">
        <v>106</v>
      </c>
      <c r="AG266" s="141">
        <f t="shared" si="12"/>
        <v>46.523346473318114</v>
      </c>
      <c r="AH266" s="141">
        <f t="shared" si="13"/>
        <v>299.07865589990217</v>
      </c>
      <c r="AI266" s="141">
        <f t="shared" si="14"/>
        <v>170.3640639903887</v>
      </c>
    </row>
    <row r="267" spans="27:35" ht="12" customHeight="1">
      <c r="AA267" s="147">
        <v>29921</v>
      </c>
      <c r="AB267" s="148" t="s">
        <v>108</v>
      </c>
      <c r="AC267" s="156">
        <v>0.1628</v>
      </c>
      <c r="AD267" s="155"/>
      <c r="AE267" s="156"/>
      <c r="AF267" s="141" t="s">
        <v>106</v>
      </c>
      <c r="AG267" s="141">
        <f t="shared" si="12"/>
        <v>46.523346473318114</v>
      </c>
      <c r="AH267" s="141">
        <f t="shared" si="13"/>
        <v>299.07865589990217</v>
      </c>
      <c r="AI267" s="141">
        <f t="shared" si="14"/>
        <v>170.3640639903887</v>
      </c>
    </row>
    <row r="268" spans="27:35" ht="12" customHeight="1">
      <c r="AA268" s="147">
        <v>29946</v>
      </c>
      <c r="AB268" s="148" t="s">
        <v>108</v>
      </c>
      <c r="AC268" s="156">
        <v>0.222</v>
      </c>
      <c r="AD268" s="155"/>
      <c r="AE268" s="156"/>
      <c r="AF268" s="141" t="s">
        <v>106</v>
      </c>
      <c r="AG268" s="141">
        <f t="shared" si="12"/>
        <v>46.450001277092547</v>
      </c>
      <c r="AH268" s="141">
        <f t="shared" si="13"/>
        <v>298.60715106702349</v>
      </c>
      <c r="AI268" s="141">
        <f t="shared" si="14"/>
        <v>170.09548086706744</v>
      </c>
    </row>
    <row r="269" spans="27:35" ht="12" customHeight="1">
      <c r="AA269" s="147">
        <v>29948</v>
      </c>
      <c r="AB269" s="148" t="s">
        <v>108</v>
      </c>
      <c r="AC269" s="156">
        <v>0.33300000000000002</v>
      </c>
      <c r="AD269" s="159"/>
      <c r="AE269" s="156"/>
      <c r="AF269" s="141" t="s">
        <v>106</v>
      </c>
      <c r="AG269" s="141">
        <f t="shared" si="12"/>
        <v>46.444138659048967</v>
      </c>
      <c r="AH269" s="141">
        <f t="shared" si="13"/>
        <v>298.56946280817192</v>
      </c>
      <c r="AI269" s="141">
        <f t="shared" si="14"/>
        <v>170.07401251813641</v>
      </c>
    </row>
    <row r="270" spans="27:35" ht="12" customHeight="1">
      <c r="AA270" s="147">
        <v>29948</v>
      </c>
      <c r="AB270" s="158" t="s">
        <v>108</v>
      </c>
      <c r="AC270" s="156">
        <v>0.33300000000000002</v>
      </c>
      <c r="AD270" s="155"/>
      <c r="AE270" s="156"/>
      <c r="AF270" s="141" t="s">
        <v>106</v>
      </c>
      <c r="AG270" s="141">
        <f t="shared" si="12"/>
        <v>46.444138659048967</v>
      </c>
      <c r="AH270" s="141">
        <f t="shared" si="13"/>
        <v>298.56946280817192</v>
      </c>
      <c r="AI270" s="141">
        <f t="shared" si="14"/>
        <v>170.07401251813641</v>
      </c>
    </row>
    <row r="271" spans="27:35" ht="12" customHeight="1">
      <c r="AA271" s="147">
        <v>29983</v>
      </c>
      <c r="AB271" s="148" t="s">
        <v>108</v>
      </c>
      <c r="AC271" s="156">
        <v>0.25900000000000001</v>
      </c>
      <c r="AD271" s="159"/>
      <c r="AE271" s="156"/>
      <c r="AF271" s="141" t="s">
        <v>106</v>
      </c>
      <c r="AG271" s="141">
        <f t="shared" si="12"/>
        <v>46.341662538233663</v>
      </c>
      <c r="AH271" s="141">
        <f t="shared" si="13"/>
        <v>297.91068774578787</v>
      </c>
      <c r="AI271" s="141">
        <f t="shared" si="14"/>
        <v>169.69875472334135</v>
      </c>
    </row>
    <row r="272" spans="27:35" ht="12" customHeight="1">
      <c r="AA272" s="147">
        <v>29983</v>
      </c>
      <c r="AB272" s="158" t="s">
        <v>108</v>
      </c>
      <c r="AC272" s="156">
        <v>0.222</v>
      </c>
      <c r="AD272" s="155"/>
      <c r="AE272" s="156"/>
      <c r="AF272" s="141" t="s">
        <v>106</v>
      </c>
      <c r="AG272" s="141">
        <f t="shared" si="12"/>
        <v>46.341662538233663</v>
      </c>
      <c r="AH272" s="141">
        <f t="shared" si="13"/>
        <v>297.91068774578787</v>
      </c>
      <c r="AI272" s="141">
        <f t="shared" si="14"/>
        <v>169.69875472334135</v>
      </c>
    </row>
    <row r="273" spans="27:35" ht="12" customHeight="1">
      <c r="AA273" s="147">
        <v>29983</v>
      </c>
      <c r="AB273" s="148" t="s">
        <v>108</v>
      </c>
      <c r="AC273" s="156">
        <v>0.2109</v>
      </c>
      <c r="AD273" s="155"/>
      <c r="AE273" s="156"/>
      <c r="AF273" s="141" t="s">
        <v>106</v>
      </c>
      <c r="AG273" s="141">
        <f t="shared" si="12"/>
        <v>46.341662538233663</v>
      </c>
      <c r="AH273" s="141">
        <f t="shared" si="13"/>
        <v>297.91068774578787</v>
      </c>
      <c r="AI273" s="141">
        <f t="shared" si="14"/>
        <v>169.69875472334135</v>
      </c>
    </row>
    <row r="274" spans="27:35" ht="12" customHeight="1">
      <c r="AA274" s="147">
        <v>30011</v>
      </c>
      <c r="AB274" s="148" t="s">
        <v>108</v>
      </c>
      <c r="AC274" s="156">
        <v>0.56979999999999997</v>
      </c>
      <c r="AD274" s="159"/>
      <c r="AE274" s="156"/>
      <c r="AF274" s="141" t="s">
        <v>106</v>
      </c>
      <c r="AG274" s="141">
        <f t="shared" si="12"/>
        <v>46.259844462746543</v>
      </c>
      <c r="AH274" s="141">
        <f t="shared" si="13"/>
        <v>297.38471440337059</v>
      </c>
      <c r="AI274" s="141">
        <f t="shared" si="14"/>
        <v>169.39914472310517</v>
      </c>
    </row>
    <row r="275" spans="27:35" ht="12" customHeight="1">
      <c r="AA275" s="147">
        <v>30011</v>
      </c>
      <c r="AB275" s="148" t="s">
        <v>108</v>
      </c>
      <c r="AC275" s="156">
        <v>0.55500000000000005</v>
      </c>
      <c r="AD275" s="155"/>
      <c r="AE275" s="156"/>
      <c r="AF275" s="141" t="s">
        <v>106</v>
      </c>
      <c r="AG275" s="141">
        <f t="shared" si="12"/>
        <v>46.259844462746543</v>
      </c>
      <c r="AH275" s="141">
        <f t="shared" si="13"/>
        <v>297.38471440337059</v>
      </c>
      <c r="AI275" s="141">
        <f t="shared" si="14"/>
        <v>169.39914472310517</v>
      </c>
    </row>
    <row r="276" spans="27:35" ht="12" customHeight="1">
      <c r="AA276" s="147">
        <v>30011</v>
      </c>
      <c r="AB276" s="158" t="s">
        <v>108</v>
      </c>
      <c r="AC276" s="156">
        <v>0.44400000000000001</v>
      </c>
      <c r="AD276" s="155"/>
      <c r="AE276" s="156"/>
      <c r="AF276" s="141" t="s">
        <v>106</v>
      </c>
      <c r="AG276" s="141">
        <f t="shared" si="12"/>
        <v>46.259844462746543</v>
      </c>
      <c r="AH276" s="141">
        <f t="shared" si="13"/>
        <v>297.38471440337059</v>
      </c>
      <c r="AI276" s="141">
        <f t="shared" si="14"/>
        <v>169.39914472310517</v>
      </c>
    </row>
    <row r="277" spans="27:35" ht="12" customHeight="1">
      <c r="AA277" s="147">
        <v>30040</v>
      </c>
      <c r="AB277" s="148" t="s">
        <v>108</v>
      </c>
      <c r="AC277" s="156">
        <v>2.0350000000000001</v>
      </c>
      <c r="AD277" s="155"/>
      <c r="AE277" s="156"/>
      <c r="AF277" s="141" t="s">
        <v>106</v>
      </c>
      <c r="AG277" s="141">
        <f t="shared" si="12"/>
        <v>46.17525659373247</v>
      </c>
      <c r="AH277" s="141">
        <f t="shared" si="13"/>
        <v>296.840935245423</v>
      </c>
      <c r="AI277" s="141">
        <f t="shared" si="14"/>
        <v>169.08939200276316</v>
      </c>
    </row>
    <row r="278" spans="27:35" ht="12" customHeight="1">
      <c r="AA278" s="147">
        <v>30041</v>
      </c>
      <c r="AB278" s="148" t="s">
        <v>108</v>
      </c>
      <c r="AC278" s="156">
        <v>1.5169999999999999</v>
      </c>
      <c r="AD278" s="159"/>
      <c r="AE278" s="156"/>
      <c r="AF278" s="141" t="s">
        <v>106</v>
      </c>
      <c r="AG278" s="141">
        <f t="shared" si="12"/>
        <v>46.172342531005675</v>
      </c>
      <c r="AH278" s="141">
        <f t="shared" si="13"/>
        <v>296.82220198503649</v>
      </c>
      <c r="AI278" s="141">
        <f t="shared" si="14"/>
        <v>169.07872098258744</v>
      </c>
    </row>
    <row r="279" spans="27:35" ht="12" customHeight="1">
      <c r="AA279" s="147">
        <v>30041</v>
      </c>
      <c r="AB279" s="158" t="s">
        <v>108</v>
      </c>
      <c r="AC279" s="156">
        <v>1.5169999999999999</v>
      </c>
      <c r="AD279" s="155"/>
      <c r="AE279" s="156"/>
      <c r="AF279" s="141" t="s">
        <v>106</v>
      </c>
      <c r="AG279" s="141">
        <f t="shared" si="12"/>
        <v>46.172342531005675</v>
      </c>
      <c r="AH279" s="141">
        <f t="shared" si="13"/>
        <v>296.82220198503649</v>
      </c>
      <c r="AI279" s="141">
        <f t="shared" si="14"/>
        <v>169.07872098258744</v>
      </c>
    </row>
    <row r="280" spans="27:35" ht="12" customHeight="1">
      <c r="AA280" s="147">
        <v>30071</v>
      </c>
      <c r="AB280" s="148" t="s">
        <v>108</v>
      </c>
      <c r="AC280" s="156">
        <v>0.85099999999999998</v>
      </c>
      <c r="AD280" s="155"/>
      <c r="AE280" s="156"/>
      <c r="AF280" s="141" t="s">
        <v>106</v>
      </c>
      <c r="AG280" s="141">
        <f t="shared" si="12"/>
        <v>46.085006111884844</v>
      </c>
      <c r="AH280" s="141">
        <f t="shared" si="13"/>
        <v>296.26075357640258</v>
      </c>
      <c r="AI280" s="141">
        <f t="shared" si="14"/>
        <v>168.75890333352115</v>
      </c>
    </row>
    <row r="281" spans="27:35" ht="12" customHeight="1">
      <c r="AA281" s="147">
        <v>30071</v>
      </c>
      <c r="AB281" s="158" t="s">
        <v>108</v>
      </c>
      <c r="AC281" s="156">
        <v>0.70299999999999996</v>
      </c>
      <c r="AD281" s="155"/>
      <c r="AE281" s="156"/>
      <c r="AF281" s="141" t="s">
        <v>106</v>
      </c>
      <c r="AG281" s="141">
        <f t="shared" si="12"/>
        <v>46.085006111884844</v>
      </c>
      <c r="AH281" s="141">
        <f t="shared" si="13"/>
        <v>296.26075357640258</v>
      </c>
      <c r="AI281" s="141">
        <f t="shared" si="14"/>
        <v>168.75890333352115</v>
      </c>
    </row>
    <row r="282" spans="27:35" ht="12" customHeight="1">
      <c r="AA282" s="147">
        <v>30071</v>
      </c>
      <c r="AB282" s="148" t="s">
        <v>108</v>
      </c>
      <c r="AC282" s="156">
        <v>0.63639999999999997</v>
      </c>
      <c r="AD282" s="159"/>
      <c r="AE282" s="156"/>
      <c r="AF282" s="141" t="s">
        <v>106</v>
      </c>
      <c r="AG282" s="141">
        <f t="shared" si="12"/>
        <v>46.085006111884844</v>
      </c>
      <c r="AH282" s="141">
        <f t="shared" si="13"/>
        <v>296.26075357640258</v>
      </c>
      <c r="AI282" s="141">
        <f t="shared" si="14"/>
        <v>168.75890333352115</v>
      </c>
    </row>
    <row r="283" spans="27:35" ht="12" customHeight="1">
      <c r="AA283" s="147">
        <v>30102</v>
      </c>
      <c r="AB283" s="158" t="s">
        <v>108</v>
      </c>
      <c r="AC283" s="156">
        <v>0.70299999999999996</v>
      </c>
      <c r="AD283" s="155"/>
      <c r="AE283" s="156"/>
      <c r="AF283" s="141" t="s">
        <v>106</v>
      </c>
      <c r="AG283" s="141">
        <f t="shared" si="12"/>
        <v>45.994932026446776</v>
      </c>
      <c r="AH283" s="141">
        <f t="shared" si="13"/>
        <v>295.6817058843007</v>
      </c>
      <c r="AI283" s="141">
        <f t="shared" si="14"/>
        <v>168.42906061113126</v>
      </c>
    </row>
    <row r="284" spans="27:35" ht="12" customHeight="1">
      <c r="AA284" s="147">
        <v>30102</v>
      </c>
      <c r="AB284" s="148" t="s">
        <v>108</v>
      </c>
      <c r="AC284" s="156">
        <v>0.58089999999999997</v>
      </c>
      <c r="AD284" s="159"/>
      <c r="AE284" s="156"/>
      <c r="AF284" s="141" t="s">
        <v>106</v>
      </c>
      <c r="AG284" s="141">
        <f t="shared" si="12"/>
        <v>45.994932026446776</v>
      </c>
      <c r="AH284" s="141">
        <f t="shared" si="13"/>
        <v>295.6817058843007</v>
      </c>
      <c r="AI284" s="141">
        <f t="shared" si="14"/>
        <v>168.42906061113126</v>
      </c>
    </row>
    <row r="285" spans="27:35" ht="12" customHeight="1">
      <c r="AA285" s="147">
        <v>30103</v>
      </c>
      <c r="AB285" s="148" t="s">
        <v>108</v>
      </c>
      <c r="AC285" s="156">
        <v>0.48099999999999998</v>
      </c>
      <c r="AD285" s="155"/>
      <c r="AE285" s="156"/>
      <c r="AF285" s="141" t="s">
        <v>106</v>
      </c>
      <c r="AG285" s="141">
        <f t="shared" si="12"/>
        <v>45.992029343778036</v>
      </c>
      <c r="AH285" s="141">
        <f t="shared" si="13"/>
        <v>295.66304578143024</v>
      </c>
      <c r="AI285" s="141">
        <f t="shared" si="14"/>
        <v>168.41843126364432</v>
      </c>
    </row>
    <row r="286" spans="27:35" ht="12" customHeight="1">
      <c r="AA286" s="147">
        <v>30132</v>
      </c>
      <c r="AB286" s="148" t="s">
        <v>108</v>
      </c>
      <c r="AC286" s="156">
        <v>0.36630000000000001</v>
      </c>
      <c r="AD286" s="159"/>
      <c r="AE286" s="156"/>
      <c r="AF286" s="141" t="s">
        <v>106</v>
      </c>
      <c r="AG286" s="141">
        <f t="shared" si="12"/>
        <v>45.907931184802258</v>
      </c>
      <c r="AH286" s="141">
        <f t="shared" si="13"/>
        <v>295.12241475944307</v>
      </c>
      <c r="AI286" s="141">
        <f t="shared" si="14"/>
        <v>168.11047181482348</v>
      </c>
    </row>
    <row r="287" spans="27:35" ht="12" customHeight="1">
      <c r="AA287" s="147">
        <v>30132</v>
      </c>
      <c r="AB287" s="158" t="s">
        <v>108</v>
      </c>
      <c r="AC287" s="156">
        <v>0.29599999999999999</v>
      </c>
      <c r="AD287" s="155"/>
      <c r="AE287" s="156"/>
      <c r="AF287" s="141" t="s">
        <v>106</v>
      </c>
      <c r="AG287" s="141">
        <f t="shared" si="12"/>
        <v>45.907931184802258</v>
      </c>
      <c r="AH287" s="141">
        <f t="shared" si="13"/>
        <v>295.12241475944307</v>
      </c>
      <c r="AI287" s="141">
        <f t="shared" si="14"/>
        <v>168.11047181482348</v>
      </c>
    </row>
    <row r="288" spans="27:35" ht="12" customHeight="1">
      <c r="AA288" s="147">
        <v>30133</v>
      </c>
      <c r="AB288" s="148" t="s">
        <v>108</v>
      </c>
      <c r="AC288" s="156">
        <v>0.40699999999999997</v>
      </c>
      <c r="AD288" s="155"/>
      <c r="AE288" s="156"/>
      <c r="AF288" s="141" t="s">
        <v>106</v>
      </c>
      <c r="AG288" s="141">
        <f t="shared" si="12"/>
        <v>45.905033992647887</v>
      </c>
      <c r="AH288" s="141">
        <f t="shared" si="13"/>
        <v>295.10378995273641</v>
      </c>
      <c r="AI288" s="141">
        <f t="shared" si="14"/>
        <v>168.09986257307725</v>
      </c>
    </row>
    <row r="289" spans="27:35" ht="12" customHeight="1">
      <c r="AA289" s="147">
        <v>30162</v>
      </c>
      <c r="AB289" s="158" t="s">
        <v>108</v>
      </c>
      <c r="AC289" s="156">
        <v>0.25900000000000001</v>
      </c>
      <c r="AD289" s="155"/>
      <c r="AE289" s="156"/>
      <c r="AF289" s="141" t="s">
        <v>106</v>
      </c>
      <c r="AG289" s="141">
        <f t="shared" si="12"/>
        <v>45.821094907950283</v>
      </c>
      <c r="AH289" s="141">
        <f t="shared" si="13"/>
        <v>294.56418155110896</v>
      </c>
      <c r="AI289" s="141">
        <f t="shared" si="14"/>
        <v>167.79248563911315</v>
      </c>
    </row>
    <row r="290" spans="27:35" ht="12" customHeight="1">
      <c r="AA290" s="147">
        <v>30162</v>
      </c>
      <c r="AB290" s="148" t="s">
        <v>108</v>
      </c>
      <c r="AC290" s="156">
        <v>0.222</v>
      </c>
      <c r="AD290" s="159"/>
      <c r="AE290" s="156"/>
      <c r="AF290" s="141" t="s">
        <v>106</v>
      </c>
      <c r="AG290" s="141">
        <f t="shared" si="12"/>
        <v>45.821094907950283</v>
      </c>
      <c r="AH290" s="141">
        <f t="shared" si="13"/>
        <v>294.56418155110896</v>
      </c>
      <c r="AI290" s="141">
        <f t="shared" si="14"/>
        <v>167.79248563911315</v>
      </c>
    </row>
    <row r="291" spans="27:35" ht="12" customHeight="1">
      <c r="AA291" s="147">
        <v>30162</v>
      </c>
      <c r="AB291" s="148" t="s">
        <v>108</v>
      </c>
      <c r="AC291" s="156">
        <v>0.1628</v>
      </c>
      <c r="AD291" s="155"/>
      <c r="AE291" s="156"/>
      <c r="AF291" s="141" t="s">
        <v>106</v>
      </c>
      <c r="AG291" s="141">
        <f t="shared" si="12"/>
        <v>45.821094907950283</v>
      </c>
      <c r="AH291" s="141">
        <f t="shared" si="13"/>
        <v>294.56418155110896</v>
      </c>
      <c r="AI291" s="141">
        <f t="shared" si="14"/>
        <v>167.79248563911315</v>
      </c>
    </row>
    <row r="292" spans="27:35" ht="12" customHeight="1">
      <c r="AA292" s="147">
        <v>30194</v>
      </c>
      <c r="AB292" s="148" t="s">
        <v>108</v>
      </c>
      <c r="AC292" s="156">
        <v>0.28860000000000002</v>
      </c>
      <c r="AD292" s="159"/>
      <c r="AE292" s="156"/>
      <c r="AF292" s="141" t="s">
        <v>106</v>
      </c>
      <c r="AG292" s="141">
        <f t="shared" si="12"/>
        <v>45.728650582233726</v>
      </c>
      <c r="AH292" s="141">
        <f t="shared" si="13"/>
        <v>293.96989660007392</v>
      </c>
      <c r="AI292" s="141">
        <f t="shared" si="14"/>
        <v>167.45396332256061</v>
      </c>
    </row>
    <row r="293" spans="27:35" ht="12" customHeight="1">
      <c r="AA293" s="147">
        <v>30194</v>
      </c>
      <c r="AB293" s="158" t="s">
        <v>108</v>
      </c>
      <c r="AC293" s="156">
        <v>0.222</v>
      </c>
      <c r="AD293" s="155"/>
      <c r="AE293" s="156"/>
      <c r="AF293" s="141" t="s">
        <v>106</v>
      </c>
      <c r="AG293" s="141">
        <f t="shared" si="12"/>
        <v>45.728650582233726</v>
      </c>
      <c r="AH293" s="141">
        <f t="shared" si="13"/>
        <v>293.96989660007392</v>
      </c>
      <c r="AI293" s="141">
        <f t="shared" si="14"/>
        <v>167.45396332256061</v>
      </c>
    </row>
    <row r="294" spans="27:35" ht="12" customHeight="1">
      <c r="AA294" s="147">
        <v>30195</v>
      </c>
      <c r="AB294" s="148" t="s">
        <v>108</v>
      </c>
      <c r="AC294" s="156">
        <v>0.2442</v>
      </c>
      <c r="AD294" s="155"/>
      <c r="AE294" s="156"/>
      <c r="AF294" s="141" t="s">
        <v>106</v>
      </c>
      <c r="AG294" s="141">
        <f t="shared" si="12"/>
        <v>45.725764704254082</v>
      </c>
      <c r="AH294" s="141">
        <f t="shared" si="13"/>
        <v>293.95134452734766</v>
      </c>
      <c r="AI294" s="141">
        <f t="shared" si="14"/>
        <v>167.44339551224471</v>
      </c>
    </row>
    <row r="295" spans="27:35" ht="12" customHeight="1">
      <c r="AA295" s="147">
        <v>30224</v>
      </c>
      <c r="AB295" s="148" t="s">
        <v>108</v>
      </c>
      <c r="AC295" s="156">
        <v>0.22939999999999999</v>
      </c>
      <c r="AD295" s="159"/>
      <c r="AE295" s="156"/>
      <c r="AF295" s="141" t="s">
        <v>106</v>
      </c>
      <c r="AG295" s="141">
        <f t="shared" si="12"/>
        <v>45.642153420206519</v>
      </c>
      <c r="AH295" s="141">
        <f t="shared" si="13"/>
        <v>293.41384341561331</v>
      </c>
      <c r="AI295" s="141">
        <f t="shared" si="14"/>
        <v>167.13721895304195</v>
      </c>
    </row>
    <row r="296" spans="27:35" ht="12" customHeight="1">
      <c r="AA296" s="147">
        <v>30224</v>
      </c>
      <c r="AB296" s="158" t="s">
        <v>108</v>
      </c>
      <c r="AC296" s="156">
        <v>0.111</v>
      </c>
      <c r="AD296" s="155"/>
      <c r="AE296" s="156"/>
      <c r="AF296" s="141" t="s">
        <v>106</v>
      </c>
      <c r="AG296" s="141">
        <f t="shared" si="12"/>
        <v>45.642153420206519</v>
      </c>
      <c r="AH296" s="141">
        <f t="shared" si="13"/>
        <v>293.41384341561331</v>
      </c>
      <c r="AI296" s="141">
        <f t="shared" si="14"/>
        <v>167.13721895304195</v>
      </c>
    </row>
    <row r="297" spans="27:35" ht="12" customHeight="1">
      <c r="AA297" s="147">
        <v>30224</v>
      </c>
      <c r="AB297" s="148" t="s">
        <v>108</v>
      </c>
      <c r="AC297" s="156">
        <v>1.4500000000000001E-2</v>
      </c>
      <c r="AD297" s="155"/>
      <c r="AE297" s="156"/>
      <c r="AF297" s="141" t="s">
        <v>106</v>
      </c>
      <c r="AG297" s="141">
        <f t="shared" si="12"/>
        <v>45.642153420206519</v>
      </c>
      <c r="AH297" s="141">
        <f t="shared" si="13"/>
        <v>293.41384341561331</v>
      </c>
      <c r="AI297" s="141">
        <f t="shared" si="14"/>
        <v>167.13721895304195</v>
      </c>
    </row>
    <row r="298" spans="27:35" ht="12" customHeight="1">
      <c r="AA298" s="147">
        <v>30256</v>
      </c>
      <c r="AB298" s="148" t="s">
        <v>108</v>
      </c>
      <c r="AC298" s="156">
        <v>1.4500000000000001E-2</v>
      </c>
      <c r="AD298" s="155"/>
      <c r="AE298" s="156"/>
      <c r="AF298" s="141" t="s">
        <v>106</v>
      </c>
      <c r="AG298" s="141">
        <f t="shared" si="12"/>
        <v>45.55007010998316</v>
      </c>
      <c r="AH298" s="141">
        <f t="shared" si="13"/>
        <v>292.82187927846314</v>
      </c>
      <c r="AI298" s="141">
        <f t="shared" si="14"/>
        <v>166.80001864084309</v>
      </c>
    </row>
    <row r="299" spans="27:35" ht="12" customHeight="1">
      <c r="AA299" s="147">
        <v>30257</v>
      </c>
      <c r="AB299" s="148" t="s">
        <v>108</v>
      </c>
      <c r="AC299" s="156">
        <v>0.15909999999999999</v>
      </c>
      <c r="AD299" s="159"/>
      <c r="AE299" s="156"/>
      <c r="AF299" s="141" t="s">
        <v>106</v>
      </c>
      <c r="AG299" s="141">
        <f t="shared" si="12"/>
        <v>45.547195501993912</v>
      </c>
      <c r="AH299" s="141">
        <f t="shared" si="13"/>
        <v>292.80339965567515</v>
      </c>
      <c r="AI299" s="141">
        <f t="shared" si="14"/>
        <v>166.78949210015864</v>
      </c>
    </row>
    <row r="300" spans="27:35" ht="12" customHeight="1">
      <c r="AA300" s="147">
        <v>30257</v>
      </c>
      <c r="AB300" s="158" t="s">
        <v>108</v>
      </c>
      <c r="AC300" s="156">
        <v>0.14799999999999999</v>
      </c>
      <c r="AD300" s="155"/>
      <c r="AE300" s="156"/>
      <c r="AF300" s="141" t="s">
        <v>106</v>
      </c>
      <c r="AG300" s="141">
        <f t="shared" si="12"/>
        <v>45.547195501993912</v>
      </c>
      <c r="AH300" s="141">
        <f t="shared" si="13"/>
        <v>292.80339965567515</v>
      </c>
      <c r="AI300" s="141">
        <f t="shared" si="14"/>
        <v>166.78949210015864</v>
      </c>
    </row>
    <row r="301" spans="27:35" ht="12" customHeight="1">
      <c r="AA301" s="147">
        <v>30285</v>
      </c>
      <c r="AB301" s="148" t="s">
        <v>108</v>
      </c>
      <c r="AC301" s="156">
        <v>7.3999999999999996E-2</v>
      </c>
      <c r="AD301" s="159"/>
      <c r="AE301" s="156"/>
      <c r="AF301" s="141" t="s">
        <v>106</v>
      </c>
      <c r="AG301" s="141">
        <f t="shared" si="12"/>
        <v>45.466780090122683</v>
      </c>
      <c r="AH301" s="141">
        <f t="shared" si="13"/>
        <v>292.28644343650291</v>
      </c>
      <c r="AI301" s="141">
        <f t="shared" si="14"/>
        <v>166.49501852049684</v>
      </c>
    </row>
    <row r="302" spans="27:35" ht="12" customHeight="1">
      <c r="AA302" s="147">
        <v>30285</v>
      </c>
      <c r="AB302" s="158" t="s">
        <v>108</v>
      </c>
      <c r="AC302" s="156">
        <v>7.3999999999999996E-2</v>
      </c>
      <c r="AD302" s="155"/>
      <c r="AE302" s="156"/>
      <c r="AF302" s="141" t="s">
        <v>106</v>
      </c>
      <c r="AG302" s="141">
        <f t="shared" si="12"/>
        <v>45.466780090122683</v>
      </c>
      <c r="AH302" s="141">
        <f t="shared" si="13"/>
        <v>292.28644343650291</v>
      </c>
      <c r="AI302" s="141">
        <f t="shared" si="14"/>
        <v>166.49501852049684</v>
      </c>
    </row>
    <row r="303" spans="27:35" ht="12" customHeight="1">
      <c r="AA303" s="147">
        <v>30285</v>
      </c>
      <c r="AB303" s="148" t="s">
        <v>108</v>
      </c>
      <c r="AC303" s="156">
        <v>1.4500000000000001E-2</v>
      </c>
      <c r="AD303" s="155"/>
      <c r="AE303" s="156"/>
      <c r="AF303" s="141" t="s">
        <v>106</v>
      </c>
      <c r="AG303" s="141">
        <f t="shared" si="12"/>
        <v>45.466780090122683</v>
      </c>
      <c r="AH303" s="141">
        <f t="shared" si="13"/>
        <v>292.28644343650291</v>
      </c>
      <c r="AI303" s="141">
        <f t="shared" si="14"/>
        <v>166.49501852049684</v>
      </c>
    </row>
    <row r="304" spans="27:35" ht="12" customHeight="1">
      <c r="AA304" s="147">
        <v>30313</v>
      </c>
      <c r="AB304" s="148" t="s">
        <v>108</v>
      </c>
      <c r="AC304" s="156">
        <v>0.1628</v>
      </c>
      <c r="AD304" s="159"/>
      <c r="AE304" s="156"/>
      <c r="AF304" s="141" t="s">
        <v>106</v>
      </c>
      <c r="AG304" s="141">
        <f t="shared" si="12"/>
        <v>45.386506654906555</v>
      </c>
      <c r="AH304" s="141">
        <f t="shared" si="13"/>
        <v>291.77039992439927</v>
      </c>
      <c r="AI304" s="141">
        <f t="shared" si="14"/>
        <v>166.20106484582448</v>
      </c>
    </row>
    <row r="305" spans="27:35" ht="12" customHeight="1">
      <c r="AA305" s="147">
        <v>30313</v>
      </c>
      <c r="AB305" s="158" t="s">
        <v>108</v>
      </c>
      <c r="AC305" s="156">
        <v>0.111</v>
      </c>
      <c r="AD305" s="155"/>
      <c r="AE305" s="156"/>
      <c r="AF305" s="141" t="s">
        <v>106</v>
      </c>
      <c r="AG305" s="141">
        <f t="shared" si="12"/>
        <v>45.386506654906555</v>
      </c>
      <c r="AH305" s="141">
        <f t="shared" si="13"/>
        <v>291.77039992439927</v>
      </c>
      <c r="AI305" s="141">
        <f t="shared" si="14"/>
        <v>166.20106484582448</v>
      </c>
    </row>
    <row r="306" spans="27:35" ht="12" customHeight="1">
      <c r="AA306" s="147">
        <v>30313</v>
      </c>
      <c r="AB306" s="148" t="s">
        <v>108</v>
      </c>
      <c r="AC306" s="156">
        <v>1.4500000000000001E-2</v>
      </c>
      <c r="AD306" s="155"/>
      <c r="AE306" s="156"/>
      <c r="AF306" s="141" t="s">
        <v>106</v>
      </c>
      <c r="AG306" s="141">
        <f t="shared" si="12"/>
        <v>45.386506654906555</v>
      </c>
      <c r="AH306" s="141">
        <f t="shared" si="13"/>
        <v>291.77039992439927</v>
      </c>
      <c r="AI306" s="141">
        <f t="shared" si="14"/>
        <v>166.20106484582448</v>
      </c>
    </row>
    <row r="307" spans="27:35" ht="12" customHeight="1">
      <c r="AA307" s="147">
        <v>30347</v>
      </c>
      <c r="AB307" s="148" t="s">
        <v>108</v>
      </c>
      <c r="AC307" s="156">
        <v>0.2331</v>
      </c>
      <c r="AD307" s="159"/>
      <c r="AE307" s="156"/>
      <c r="AF307" s="141" t="s">
        <v>106</v>
      </c>
      <c r="AG307" s="141">
        <f t="shared" si="12"/>
        <v>45.289222279935274</v>
      </c>
      <c r="AH307" s="141">
        <f t="shared" si="13"/>
        <v>291.14500037101243</v>
      </c>
      <c r="AI307" s="141">
        <f t="shared" si="14"/>
        <v>165.84481872985819</v>
      </c>
    </row>
    <row r="308" spans="27:35" ht="12" customHeight="1">
      <c r="AA308" s="147">
        <v>30347</v>
      </c>
      <c r="AB308" s="148" t="s">
        <v>108</v>
      </c>
      <c r="AC308" s="156">
        <v>0.111</v>
      </c>
      <c r="AD308" s="155"/>
      <c r="AE308" s="156"/>
      <c r="AF308" s="141" t="s">
        <v>106</v>
      </c>
      <c r="AG308" s="141">
        <f t="shared" si="12"/>
        <v>45.289222279935274</v>
      </c>
      <c r="AH308" s="141">
        <f t="shared" si="13"/>
        <v>291.14500037101243</v>
      </c>
      <c r="AI308" s="141">
        <f t="shared" si="14"/>
        <v>165.84481872985819</v>
      </c>
    </row>
    <row r="309" spans="27:35" ht="12" customHeight="1">
      <c r="AA309" s="147">
        <v>30347</v>
      </c>
      <c r="AB309" s="148" t="s">
        <v>108</v>
      </c>
      <c r="AC309" s="156">
        <v>1.4500000000000001E-2</v>
      </c>
      <c r="AD309" s="155"/>
      <c r="AE309" s="156"/>
      <c r="AF309" s="141" t="s">
        <v>106</v>
      </c>
      <c r="AG309" s="141">
        <f t="shared" si="12"/>
        <v>45.289222279935274</v>
      </c>
      <c r="AH309" s="141">
        <f t="shared" si="13"/>
        <v>291.14500037101243</v>
      </c>
      <c r="AI309" s="141">
        <f t="shared" si="14"/>
        <v>165.84481872985819</v>
      </c>
    </row>
    <row r="310" spans="27:35" ht="12" customHeight="1">
      <c r="AA310" s="147">
        <v>30375</v>
      </c>
      <c r="AB310" s="148" t="s">
        <v>108</v>
      </c>
      <c r="AC310" s="156">
        <v>0.33300000000000002</v>
      </c>
      <c r="AD310" s="159"/>
      <c r="AE310" s="156"/>
      <c r="AF310" s="141" t="s">
        <v>106</v>
      </c>
      <c r="AG310" s="141">
        <f t="shared" si="12"/>
        <v>45.209262330198975</v>
      </c>
      <c r="AH310" s="141">
        <f t="shared" si="13"/>
        <v>290.6309721227077</v>
      </c>
      <c r="AI310" s="141">
        <f t="shared" si="14"/>
        <v>165.55201300915718</v>
      </c>
    </row>
    <row r="311" spans="27:35" ht="12" customHeight="1">
      <c r="AA311" s="147">
        <v>30375</v>
      </c>
      <c r="AB311" s="148" t="s">
        <v>108</v>
      </c>
      <c r="AC311" s="156">
        <v>0.222</v>
      </c>
      <c r="AD311" s="155"/>
      <c r="AE311" s="156"/>
      <c r="AF311" s="141" t="s">
        <v>106</v>
      </c>
      <c r="AG311" s="141">
        <f t="shared" si="12"/>
        <v>45.209262330198975</v>
      </c>
      <c r="AH311" s="141">
        <f t="shared" si="13"/>
        <v>290.6309721227077</v>
      </c>
      <c r="AI311" s="141">
        <f t="shared" si="14"/>
        <v>165.55201300915718</v>
      </c>
    </row>
    <row r="312" spans="27:35" ht="12" customHeight="1">
      <c r="AA312" s="147">
        <v>30375</v>
      </c>
      <c r="AB312" s="148" t="s">
        <v>108</v>
      </c>
      <c r="AC312" s="156">
        <v>0.1517</v>
      </c>
      <c r="AD312" s="155"/>
      <c r="AE312" s="156"/>
      <c r="AF312" s="141" t="s">
        <v>106</v>
      </c>
      <c r="AG312" s="141">
        <f t="shared" si="12"/>
        <v>45.209262330198975</v>
      </c>
      <c r="AH312" s="141">
        <f t="shared" si="13"/>
        <v>290.6309721227077</v>
      </c>
      <c r="AI312" s="141">
        <f t="shared" si="14"/>
        <v>165.55201300915718</v>
      </c>
    </row>
    <row r="313" spans="27:35" ht="12" customHeight="1">
      <c r="AA313" s="147">
        <v>30406</v>
      </c>
      <c r="AB313" s="148" t="s">
        <v>108</v>
      </c>
      <c r="AC313" s="156">
        <v>0.41439999999999999</v>
      </c>
      <c r="AD313" s="159"/>
      <c r="AE313" s="156"/>
      <c r="AF313" s="141" t="s">
        <v>106</v>
      </c>
      <c r="AG313" s="141">
        <f t="shared" si="12"/>
        <v>45.120899903863695</v>
      </c>
      <c r="AH313" s="141">
        <f t="shared" si="13"/>
        <v>290.06292795340948</v>
      </c>
      <c r="AI313" s="141">
        <f t="shared" si="14"/>
        <v>165.22843821938656</v>
      </c>
    </row>
    <row r="314" spans="27:35" ht="12" customHeight="1">
      <c r="AA314" s="147">
        <v>30406</v>
      </c>
      <c r="AB314" s="148" t="s">
        <v>108</v>
      </c>
      <c r="AC314" s="156">
        <v>0.222</v>
      </c>
      <c r="AD314" s="155"/>
      <c r="AE314" s="156"/>
      <c r="AF314" s="141" t="s">
        <v>106</v>
      </c>
      <c r="AG314" s="141">
        <f t="shared" si="12"/>
        <v>45.120899903863695</v>
      </c>
      <c r="AH314" s="141">
        <f t="shared" si="13"/>
        <v>290.06292795340948</v>
      </c>
      <c r="AI314" s="141">
        <f t="shared" si="14"/>
        <v>165.22843821938656</v>
      </c>
    </row>
    <row r="315" spans="27:35" ht="12" customHeight="1">
      <c r="AA315" s="147">
        <v>30406</v>
      </c>
      <c r="AB315" s="148" t="s">
        <v>108</v>
      </c>
      <c r="AC315" s="156">
        <v>0.21460000000000001</v>
      </c>
      <c r="AD315" s="155"/>
      <c r="AE315" s="156"/>
      <c r="AF315" s="141" t="s">
        <v>106</v>
      </c>
      <c r="AG315" s="141">
        <f t="shared" si="12"/>
        <v>45.120899903863695</v>
      </c>
      <c r="AH315" s="141">
        <f t="shared" si="13"/>
        <v>290.06292795340948</v>
      </c>
      <c r="AI315" s="141">
        <f t="shared" si="14"/>
        <v>165.22843821938656</v>
      </c>
    </row>
    <row r="316" spans="27:35" ht="12" customHeight="1">
      <c r="AA316" s="147">
        <v>30436</v>
      </c>
      <c r="AB316" s="148" t="s">
        <v>108</v>
      </c>
      <c r="AC316" s="156">
        <v>0.28489999999999999</v>
      </c>
      <c r="AD316" s="159"/>
      <c r="AE316" s="156"/>
      <c r="AF316" s="141" t="s">
        <v>106</v>
      </c>
      <c r="AG316" s="141">
        <f t="shared" si="12"/>
        <v>45.035552321109655</v>
      </c>
      <c r="AH316" s="141">
        <f t="shared" si="13"/>
        <v>289.51426492141923</v>
      </c>
      <c r="AI316" s="141">
        <f t="shared" si="14"/>
        <v>164.91590349968249</v>
      </c>
    </row>
    <row r="317" spans="27:35" ht="12" customHeight="1">
      <c r="AA317" s="147">
        <v>30436</v>
      </c>
      <c r="AB317" s="148" t="s">
        <v>108</v>
      </c>
      <c r="AC317" s="156">
        <v>0.25900000000000001</v>
      </c>
      <c r="AD317" s="155"/>
      <c r="AE317" s="156"/>
      <c r="AF317" s="141" t="s">
        <v>106</v>
      </c>
      <c r="AG317" s="141">
        <f t="shared" si="12"/>
        <v>45.035552321109655</v>
      </c>
      <c r="AH317" s="141">
        <f t="shared" si="13"/>
        <v>289.51426492141923</v>
      </c>
      <c r="AI317" s="141">
        <f t="shared" si="14"/>
        <v>164.91590349968249</v>
      </c>
    </row>
    <row r="318" spans="27:35" ht="12" customHeight="1">
      <c r="AA318" s="147">
        <v>30436</v>
      </c>
      <c r="AB318" s="148" t="s">
        <v>108</v>
      </c>
      <c r="AC318" s="156">
        <v>0.21460000000000001</v>
      </c>
      <c r="AD318" s="155"/>
      <c r="AE318" s="156"/>
      <c r="AF318" s="141" t="s">
        <v>106</v>
      </c>
      <c r="AG318" s="141">
        <f t="shared" si="12"/>
        <v>45.035552321109655</v>
      </c>
      <c r="AH318" s="141">
        <f t="shared" si="13"/>
        <v>289.51426492141923</v>
      </c>
      <c r="AI318" s="141">
        <f t="shared" si="14"/>
        <v>164.91590349968249</v>
      </c>
    </row>
    <row r="319" spans="27:35" ht="12" customHeight="1">
      <c r="AA319" s="147">
        <v>30467</v>
      </c>
      <c r="AB319" s="148" t="s">
        <v>108</v>
      </c>
      <c r="AC319" s="156">
        <v>0.40699999999999997</v>
      </c>
      <c r="AD319" s="155"/>
      <c r="AE319" s="156"/>
      <c r="AF319" s="141" t="s">
        <v>106</v>
      </c>
      <c r="AG319" s="141">
        <f t="shared" si="12"/>
        <v>44.947529414534053</v>
      </c>
      <c r="AH319" s="141">
        <f t="shared" si="13"/>
        <v>288.94840337914746</v>
      </c>
      <c r="AI319" s="141">
        <f t="shared" si="14"/>
        <v>164.59357199893657</v>
      </c>
    </row>
    <row r="320" spans="27:35" ht="12" customHeight="1">
      <c r="AA320" s="147">
        <v>30467</v>
      </c>
      <c r="AB320" s="148" t="s">
        <v>108</v>
      </c>
      <c r="AC320" s="156">
        <v>0.35149999999999998</v>
      </c>
      <c r="AD320" s="159"/>
      <c r="AE320" s="156"/>
      <c r="AF320" s="141" t="s">
        <v>106</v>
      </c>
      <c r="AG320" s="141">
        <f t="shared" si="12"/>
        <v>44.947529414534053</v>
      </c>
      <c r="AH320" s="141">
        <f t="shared" si="13"/>
        <v>288.94840337914746</v>
      </c>
      <c r="AI320" s="141">
        <f t="shared" si="14"/>
        <v>164.59357199893657</v>
      </c>
    </row>
    <row r="321" spans="27:35" ht="12" customHeight="1">
      <c r="AA321" s="147">
        <v>30467</v>
      </c>
      <c r="AB321" s="148" t="s">
        <v>108</v>
      </c>
      <c r="AC321" s="156">
        <v>0.24790000000000001</v>
      </c>
      <c r="AD321" s="155"/>
      <c r="AE321" s="156"/>
      <c r="AF321" s="141" t="s">
        <v>106</v>
      </c>
      <c r="AG321" s="141">
        <f t="shared" si="12"/>
        <v>44.947529414534053</v>
      </c>
      <c r="AH321" s="141">
        <f t="shared" si="13"/>
        <v>288.94840337914746</v>
      </c>
      <c r="AI321" s="141">
        <f t="shared" si="14"/>
        <v>164.59357199893657</v>
      </c>
    </row>
    <row r="322" spans="27:35" ht="12" customHeight="1">
      <c r="AA322" s="147">
        <v>30497</v>
      </c>
      <c r="AB322" s="148" t="s">
        <v>108</v>
      </c>
      <c r="AC322" s="156">
        <v>0.28120000000000001</v>
      </c>
      <c r="AD322" s="159"/>
      <c r="AE322" s="156"/>
      <c r="AF322" s="141" t="s">
        <v>106</v>
      </c>
      <c r="AG322" s="141">
        <f t="shared" ref="AG322:AG385" si="15" xml:space="preserve"> 最大値1* 2.71828 ^ (-(0.69315 / 30.07) * (AA322 - 21794) / 365.25)</f>
        <v>44.86250976744212</v>
      </c>
      <c r="AH322" s="141">
        <f t="shared" ref="AH322:AH385" si="16" xml:space="preserve"> 最大値2 * 2.71828 ^ (-(0.69315 / 30.07) * (AA322 - 21794) / 365.25)</f>
        <v>288.40184850498503</v>
      </c>
      <c r="AI322" s="141">
        <f t="shared" ref="AI322:AI385" si="17" xml:space="preserve"> 最大値3* 2.71828 ^ (-(0.69315 / 30.07) * (AA322 - 21794) / 365.25)</f>
        <v>164.28223814839518</v>
      </c>
    </row>
    <row r="323" spans="27:35" ht="12" customHeight="1">
      <c r="AA323" s="147">
        <v>30497</v>
      </c>
      <c r="AB323" s="148" t="s">
        <v>108</v>
      </c>
      <c r="AC323" s="156">
        <v>0.27010000000000001</v>
      </c>
      <c r="AD323" s="155"/>
      <c r="AE323" s="156"/>
      <c r="AF323" s="141" t="s">
        <v>106</v>
      </c>
      <c r="AG323" s="141">
        <f t="shared" si="15"/>
        <v>44.86250976744212</v>
      </c>
      <c r="AH323" s="141">
        <f t="shared" si="16"/>
        <v>288.40184850498503</v>
      </c>
      <c r="AI323" s="141">
        <f t="shared" si="17"/>
        <v>164.28223814839518</v>
      </c>
    </row>
    <row r="324" spans="27:35" ht="12" customHeight="1">
      <c r="AA324" s="147">
        <v>30497</v>
      </c>
      <c r="AB324" s="148" t="s">
        <v>108</v>
      </c>
      <c r="AC324" s="156">
        <v>0.25900000000000001</v>
      </c>
      <c r="AD324" s="155"/>
      <c r="AE324" s="156"/>
      <c r="AF324" s="141" t="s">
        <v>106</v>
      </c>
      <c r="AG324" s="141">
        <f t="shared" si="15"/>
        <v>44.86250976744212</v>
      </c>
      <c r="AH324" s="141">
        <f t="shared" si="16"/>
        <v>288.40184850498503</v>
      </c>
      <c r="AI324" s="141">
        <f t="shared" si="17"/>
        <v>164.28223814839518</v>
      </c>
    </row>
    <row r="325" spans="27:35" ht="12" customHeight="1">
      <c r="AA325" s="147">
        <v>30526</v>
      </c>
      <c r="AB325" s="148" t="s">
        <v>108</v>
      </c>
      <c r="AC325" s="156">
        <v>1.4500000000000001E-2</v>
      </c>
      <c r="AD325" s="155"/>
      <c r="AE325" s="156"/>
      <c r="AF325" s="141" t="s">
        <v>106</v>
      </c>
      <c r="AG325" s="141">
        <f t="shared" si="15"/>
        <v>44.780476977580349</v>
      </c>
      <c r="AH325" s="141">
        <f t="shared" si="16"/>
        <v>287.87449485587365</v>
      </c>
      <c r="AI325" s="141">
        <f t="shared" si="17"/>
        <v>163.98184188456801</v>
      </c>
    </row>
    <row r="326" spans="27:35" ht="12" customHeight="1">
      <c r="AA326" s="147">
        <v>30527</v>
      </c>
      <c r="AB326" s="148" t="s">
        <v>108</v>
      </c>
      <c r="AC326" s="156">
        <v>9.9900000000000003E-2</v>
      </c>
      <c r="AD326" s="159"/>
      <c r="AE326" s="156"/>
      <c r="AF326" s="141" t="s">
        <v>106</v>
      </c>
      <c r="AG326" s="141">
        <f t="shared" si="15"/>
        <v>44.777650937651735</v>
      </c>
      <c r="AH326" s="141">
        <f t="shared" si="16"/>
        <v>287.85632745633256</v>
      </c>
      <c r="AI326" s="141">
        <f t="shared" si="17"/>
        <v>163.97149319549609</v>
      </c>
    </row>
    <row r="327" spans="27:35" ht="12" customHeight="1">
      <c r="AA327" s="147">
        <v>30527</v>
      </c>
      <c r="AB327" s="148" t="s">
        <v>108</v>
      </c>
      <c r="AC327" s="156">
        <v>7.3999999999999996E-2</v>
      </c>
      <c r="AD327" s="155"/>
      <c r="AE327" s="156"/>
      <c r="AF327" s="141" t="s">
        <v>106</v>
      </c>
      <c r="AG327" s="141">
        <f t="shared" si="15"/>
        <v>44.777650937651735</v>
      </c>
      <c r="AH327" s="141">
        <f t="shared" si="16"/>
        <v>287.85632745633256</v>
      </c>
      <c r="AI327" s="141">
        <f t="shared" si="17"/>
        <v>163.97149319549609</v>
      </c>
    </row>
    <row r="328" spans="27:35" ht="12" customHeight="1">
      <c r="AA328" s="147">
        <v>30559</v>
      </c>
      <c r="AB328" s="148" t="s">
        <v>108</v>
      </c>
      <c r="AC328" s="156">
        <v>0.14799999999999999</v>
      </c>
      <c r="AD328" s="155"/>
      <c r="AE328" s="156"/>
      <c r="AF328" s="141" t="s">
        <v>106</v>
      </c>
      <c r="AG328" s="141">
        <f t="shared" si="15"/>
        <v>44.687311766219487</v>
      </c>
      <c r="AH328" s="141">
        <f t="shared" si="16"/>
        <v>287.27557563998238</v>
      </c>
      <c r="AI328" s="141">
        <f t="shared" si="17"/>
        <v>163.64067975344182</v>
      </c>
    </row>
    <row r="329" spans="27:35" ht="12" customHeight="1">
      <c r="AA329" s="147">
        <v>30559</v>
      </c>
      <c r="AB329" s="148" t="s">
        <v>108</v>
      </c>
      <c r="AC329" s="156">
        <v>9.9900000000000003E-2</v>
      </c>
      <c r="AD329" s="159"/>
      <c r="AE329" s="156"/>
      <c r="AF329" s="141" t="s">
        <v>106</v>
      </c>
      <c r="AG329" s="141">
        <f t="shared" si="15"/>
        <v>44.687311766219487</v>
      </c>
      <c r="AH329" s="141">
        <f t="shared" si="16"/>
        <v>287.27557563998238</v>
      </c>
      <c r="AI329" s="141">
        <f t="shared" si="17"/>
        <v>163.64067975344182</v>
      </c>
    </row>
    <row r="330" spans="27:35" ht="12" customHeight="1">
      <c r="AA330" s="147">
        <v>30559</v>
      </c>
      <c r="AB330" s="148" t="s">
        <v>108</v>
      </c>
      <c r="AC330" s="156">
        <v>1.4500000000000001E-2</v>
      </c>
      <c r="AD330" s="155"/>
      <c r="AE330" s="156"/>
      <c r="AF330" s="141" t="s">
        <v>106</v>
      </c>
      <c r="AG330" s="141">
        <f t="shared" si="15"/>
        <v>44.687311766219487</v>
      </c>
      <c r="AH330" s="141">
        <f t="shared" si="16"/>
        <v>287.27557563998238</v>
      </c>
      <c r="AI330" s="141">
        <f t="shared" si="17"/>
        <v>163.64067975344182</v>
      </c>
    </row>
    <row r="331" spans="27:35" ht="12" customHeight="1">
      <c r="AA331" s="147">
        <v>30589</v>
      </c>
      <c r="AB331" s="148" t="s">
        <v>108</v>
      </c>
      <c r="AC331" s="156">
        <v>0.10730000000000001</v>
      </c>
      <c r="AD331" s="159"/>
      <c r="AE331" s="156"/>
      <c r="AF331" s="141" t="s">
        <v>106</v>
      </c>
      <c r="AG331" s="141">
        <f t="shared" si="15"/>
        <v>44.602784328886685</v>
      </c>
      <c r="AH331" s="141">
        <f t="shared" si="16"/>
        <v>286.73218497141437</v>
      </c>
      <c r="AI331" s="141">
        <f t="shared" si="17"/>
        <v>163.33114832816122</v>
      </c>
    </row>
    <row r="332" spans="27:35" ht="12" customHeight="1">
      <c r="AA332" s="147">
        <v>30589</v>
      </c>
      <c r="AB332" s="148" t="s">
        <v>108</v>
      </c>
      <c r="AC332" s="156">
        <v>7.3999999999999996E-2</v>
      </c>
      <c r="AD332" s="155"/>
      <c r="AE332" s="156"/>
      <c r="AF332" s="141" t="s">
        <v>106</v>
      </c>
      <c r="AG332" s="141">
        <f t="shared" si="15"/>
        <v>44.602784328886685</v>
      </c>
      <c r="AH332" s="141">
        <f t="shared" si="16"/>
        <v>286.73218497141437</v>
      </c>
      <c r="AI332" s="141">
        <f t="shared" si="17"/>
        <v>163.33114832816122</v>
      </c>
    </row>
    <row r="333" spans="27:35" ht="12" customHeight="1">
      <c r="AA333" s="147">
        <v>30589</v>
      </c>
      <c r="AB333" s="148" t="s">
        <v>108</v>
      </c>
      <c r="AC333" s="156">
        <v>1.4500000000000001E-2</v>
      </c>
      <c r="AD333" s="155"/>
      <c r="AE333" s="156"/>
      <c r="AF333" s="141" t="s">
        <v>106</v>
      </c>
      <c r="AG333" s="141">
        <f t="shared" si="15"/>
        <v>44.602784328886685</v>
      </c>
      <c r="AH333" s="141">
        <f t="shared" si="16"/>
        <v>286.73218497141437</v>
      </c>
      <c r="AI333" s="141">
        <f t="shared" si="17"/>
        <v>163.33114832816122</v>
      </c>
    </row>
    <row r="334" spans="27:35" ht="12" customHeight="1">
      <c r="AA334" s="147">
        <v>30592</v>
      </c>
      <c r="AB334" s="148" t="s">
        <v>105</v>
      </c>
      <c r="AC334" s="154"/>
      <c r="AD334" s="156">
        <v>0.10730000000000001</v>
      </c>
      <c r="AE334" s="156"/>
      <c r="AF334" s="141" t="s">
        <v>106</v>
      </c>
      <c r="AG334" s="141">
        <f t="shared" si="15"/>
        <v>44.59434038389292</v>
      </c>
      <c r="AH334" s="141">
        <f t="shared" si="16"/>
        <v>286.67790246788303</v>
      </c>
      <c r="AI334" s="141">
        <f t="shared" si="17"/>
        <v>163.30022740577928</v>
      </c>
    </row>
    <row r="335" spans="27:35" ht="12" customHeight="1">
      <c r="AA335" s="147">
        <v>30620</v>
      </c>
      <c r="AB335" s="148" t="s">
        <v>108</v>
      </c>
      <c r="AC335" s="156">
        <v>9.6199999999999994E-2</v>
      </c>
      <c r="AD335" s="159"/>
      <c r="AE335" s="156"/>
      <c r="AF335" s="141" t="s">
        <v>106</v>
      </c>
      <c r="AG335" s="141">
        <f t="shared" si="15"/>
        <v>44.515607276188419</v>
      </c>
      <c r="AH335" s="141">
        <f t="shared" si="16"/>
        <v>286.17176106121127</v>
      </c>
      <c r="AI335" s="141">
        <f t="shared" si="17"/>
        <v>163.01191426375661</v>
      </c>
    </row>
    <row r="336" spans="27:35" ht="12" customHeight="1">
      <c r="AA336" s="147">
        <v>30620</v>
      </c>
      <c r="AB336" s="148" t="s">
        <v>108</v>
      </c>
      <c r="AC336" s="156">
        <v>1.4500000000000001E-2</v>
      </c>
      <c r="AD336" s="155"/>
      <c r="AE336" s="156"/>
      <c r="AF336" s="141" t="s">
        <v>106</v>
      </c>
      <c r="AG336" s="141">
        <f t="shared" si="15"/>
        <v>44.515607276188419</v>
      </c>
      <c r="AH336" s="141">
        <f t="shared" si="16"/>
        <v>286.17176106121127</v>
      </c>
      <c r="AI336" s="141">
        <f t="shared" si="17"/>
        <v>163.01191426375661</v>
      </c>
    </row>
    <row r="337" spans="27:35" ht="12" customHeight="1">
      <c r="AA337" s="147">
        <v>30620</v>
      </c>
      <c r="AB337" s="148" t="s">
        <v>108</v>
      </c>
      <c r="AC337" s="156">
        <v>1.4500000000000001E-2</v>
      </c>
      <c r="AD337" s="155"/>
      <c r="AE337" s="156"/>
      <c r="AF337" s="141" t="s">
        <v>106</v>
      </c>
      <c r="AG337" s="141">
        <f t="shared" si="15"/>
        <v>44.515607276188419</v>
      </c>
      <c r="AH337" s="141">
        <f t="shared" si="16"/>
        <v>286.17176106121127</v>
      </c>
      <c r="AI337" s="141">
        <f t="shared" si="17"/>
        <v>163.01191426375661</v>
      </c>
    </row>
    <row r="338" spans="27:35" ht="12" customHeight="1">
      <c r="AA338" s="147">
        <v>30621</v>
      </c>
      <c r="AB338" s="148" t="s">
        <v>105</v>
      </c>
      <c r="AC338" s="154"/>
      <c r="AD338" s="156">
        <v>0.18870000000000001</v>
      </c>
      <c r="AE338" s="156"/>
      <c r="AF338" s="141" t="s">
        <v>106</v>
      </c>
      <c r="AG338" s="141">
        <f t="shared" si="15"/>
        <v>44.512797951855582</v>
      </c>
      <c r="AH338" s="141">
        <f t="shared" si="16"/>
        <v>286.15370111907157</v>
      </c>
      <c r="AI338" s="141">
        <f t="shared" si="17"/>
        <v>163.00162678560446</v>
      </c>
    </row>
    <row r="339" spans="27:35" ht="12" customHeight="1">
      <c r="AA339" s="147">
        <v>30650</v>
      </c>
      <c r="AB339" s="148" t="s">
        <v>108</v>
      </c>
      <c r="AC339" s="156">
        <v>9.2499999999999999E-2</v>
      </c>
      <c r="AD339" s="159"/>
      <c r="AE339" s="156"/>
      <c r="AF339" s="141" t="s">
        <v>106</v>
      </c>
      <c r="AG339" s="141">
        <f t="shared" si="15"/>
        <v>44.431404623228346</v>
      </c>
      <c r="AH339" s="141">
        <f t="shared" si="16"/>
        <v>285.6304582921822</v>
      </c>
      <c r="AI339" s="141">
        <f t="shared" si="17"/>
        <v>162.70357216791712</v>
      </c>
    </row>
    <row r="340" spans="27:35" ht="12" customHeight="1">
      <c r="AA340" s="147">
        <v>30650</v>
      </c>
      <c r="AB340" s="148" t="s">
        <v>108</v>
      </c>
      <c r="AC340" s="156">
        <v>1.4500000000000001E-2</v>
      </c>
      <c r="AD340" s="155"/>
      <c r="AE340" s="156"/>
      <c r="AF340" s="141" t="s">
        <v>106</v>
      </c>
      <c r="AG340" s="141">
        <f t="shared" si="15"/>
        <v>44.431404623228346</v>
      </c>
      <c r="AH340" s="141">
        <f t="shared" si="16"/>
        <v>285.6304582921822</v>
      </c>
      <c r="AI340" s="141">
        <f t="shared" si="17"/>
        <v>162.70357216791712</v>
      </c>
    </row>
    <row r="341" spans="27:35" ht="12" customHeight="1">
      <c r="AA341" s="147">
        <v>30650</v>
      </c>
      <c r="AB341" s="148" t="s">
        <v>108</v>
      </c>
      <c r="AC341" s="156">
        <v>1.4500000000000001E-2</v>
      </c>
      <c r="AD341" s="155"/>
      <c r="AE341" s="156"/>
      <c r="AF341" s="141" t="s">
        <v>106</v>
      </c>
      <c r="AG341" s="141">
        <f t="shared" si="15"/>
        <v>44.431404623228346</v>
      </c>
      <c r="AH341" s="141">
        <f t="shared" si="16"/>
        <v>285.6304582921822</v>
      </c>
      <c r="AI341" s="141">
        <f t="shared" si="17"/>
        <v>162.70357216791712</v>
      </c>
    </row>
    <row r="342" spans="27:35" ht="12" customHeight="1">
      <c r="AA342" s="147">
        <v>30651</v>
      </c>
      <c r="AB342" s="148" t="s">
        <v>105</v>
      </c>
      <c r="AC342" s="154"/>
      <c r="AD342" s="156">
        <v>0.44400000000000001</v>
      </c>
      <c r="AE342" s="156"/>
      <c r="AF342" s="141" t="s">
        <v>106</v>
      </c>
      <c r="AG342" s="141">
        <f t="shared" si="15"/>
        <v>44.428600612819686</v>
      </c>
      <c r="AH342" s="141">
        <f t="shared" si="16"/>
        <v>285.61243251098369</v>
      </c>
      <c r="AI342" s="141">
        <f t="shared" si="17"/>
        <v>162.69330414884922</v>
      </c>
    </row>
    <row r="343" spans="27:35" ht="12" customHeight="1">
      <c r="AA343" s="147">
        <v>30677</v>
      </c>
      <c r="AB343" s="148" t="s">
        <v>108</v>
      </c>
      <c r="AC343" s="156">
        <v>8.8800000000000004E-2</v>
      </c>
      <c r="AD343" s="159"/>
      <c r="AE343" s="156"/>
      <c r="AF343" s="141" t="s">
        <v>106</v>
      </c>
      <c r="AG343" s="141">
        <f t="shared" si="15"/>
        <v>44.355758421656553</v>
      </c>
      <c r="AH343" s="141">
        <f t="shared" si="16"/>
        <v>285.14416128207785</v>
      </c>
      <c r="AI343" s="141">
        <f t="shared" si="17"/>
        <v>162.42656298216136</v>
      </c>
    </row>
    <row r="344" spans="27:35" ht="12" customHeight="1">
      <c r="AA344" s="147">
        <v>30677</v>
      </c>
      <c r="AB344" s="148" t="s">
        <v>108</v>
      </c>
      <c r="AC344" s="156">
        <v>1.4500000000000001E-2</v>
      </c>
      <c r="AD344" s="155"/>
      <c r="AE344" s="156"/>
      <c r="AF344" s="141" t="s">
        <v>106</v>
      </c>
      <c r="AG344" s="141">
        <f t="shared" si="15"/>
        <v>44.355758421656553</v>
      </c>
      <c r="AH344" s="141">
        <f t="shared" si="16"/>
        <v>285.14416128207785</v>
      </c>
      <c r="AI344" s="141">
        <f t="shared" si="17"/>
        <v>162.42656298216136</v>
      </c>
    </row>
    <row r="345" spans="27:35" ht="12" customHeight="1">
      <c r="AA345" s="147">
        <v>30678</v>
      </c>
      <c r="AB345" s="148" t="s">
        <v>108</v>
      </c>
      <c r="AC345" s="156">
        <v>1.4500000000000001E-2</v>
      </c>
      <c r="AD345" s="155"/>
      <c r="AE345" s="156"/>
      <c r="AF345" s="141" t="s">
        <v>106</v>
      </c>
      <c r="AG345" s="141">
        <f t="shared" si="15"/>
        <v>44.352959185185128</v>
      </c>
      <c r="AH345" s="141">
        <f t="shared" si="16"/>
        <v>285.12616619047583</v>
      </c>
      <c r="AI345" s="141">
        <f t="shared" si="17"/>
        <v>162.41631244479694</v>
      </c>
    </row>
    <row r="346" spans="27:35" ht="12" customHeight="1">
      <c r="AA346" s="147">
        <v>30686</v>
      </c>
      <c r="AB346" s="148" t="s">
        <v>105</v>
      </c>
      <c r="AC346" s="154"/>
      <c r="AD346" s="156">
        <v>0.19980000000000001</v>
      </c>
      <c r="AE346" s="156"/>
      <c r="AF346" s="141" t="s">
        <v>106</v>
      </c>
      <c r="AG346" s="141">
        <f t="shared" si="15"/>
        <v>44.330571652104616</v>
      </c>
      <c r="AH346" s="141">
        <f t="shared" si="16"/>
        <v>284.98224633495823</v>
      </c>
      <c r="AI346" s="141">
        <f t="shared" si="17"/>
        <v>162.33433143080214</v>
      </c>
    </row>
    <row r="347" spans="27:35" ht="12" customHeight="1">
      <c r="AA347" s="147">
        <v>30712</v>
      </c>
      <c r="AB347" s="148" t="s">
        <v>108</v>
      </c>
      <c r="AC347" s="156">
        <v>0.1258</v>
      </c>
      <c r="AD347" s="155"/>
      <c r="AE347" s="156"/>
      <c r="AF347" s="141" t="s">
        <v>106</v>
      </c>
      <c r="AG347" s="141">
        <f t="shared" si="15"/>
        <v>44.257890182733249</v>
      </c>
      <c r="AH347" s="141">
        <f t="shared" si="16"/>
        <v>284.51500831757085</v>
      </c>
      <c r="AI347" s="141">
        <f t="shared" si="17"/>
        <v>162.06817881200885</v>
      </c>
    </row>
    <row r="348" spans="27:35" ht="12" customHeight="1">
      <c r="AA348" s="147">
        <v>30712</v>
      </c>
      <c r="AB348" s="148" t="s">
        <v>108</v>
      </c>
      <c r="AC348" s="156">
        <v>0.1221</v>
      </c>
      <c r="AD348" s="159"/>
      <c r="AE348" s="156"/>
      <c r="AF348" s="141" t="s">
        <v>106</v>
      </c>
      <c r="AG348" s="141">
        <f t="shared" si="15"/>
        <v>44.257890182733249</v>
      </c>
      <c r="AH348" s="141">
        <f t="shared" si="16"/>
        <v>284.51500831757085</v>
      </c>
      <c r="AI348" s="141">
        <f t="shared" si="17"/>
        <v>162.06817881200885</v>
      </c>
    </row>
    <row r="349" spans="27:35" ht="12" customHeight="1">
      <c r="AA349" s="147">
        <v>30712</v>
      </c>
      <c r="AB349" s="148" t="s">
        <v>108</v>
      </c>
      <c r="AC349" s="156">
        <v>7.3999999999999996E-2</v>
      </c>
      <c r="AD349" s="155"/>
      <c r="AE349" s="156"/>
      <c r="AF349" s="141" t="s">
        <v>106</v>
      </c>
      <c r="AG349" s="141">
        <f t="shared" si="15"/>
        <v>44.257890182733249</v>
      </c>
      <c r="AH349" s="141">
        <f t="shared" si="16"/>
        <v>284.51500831757085</v>
      </c>
      <c r="AI349" s="141">
        <f t="shared" si="17"/>
        <v>162.06817881200885</v>
      </c>
    </row>
    <row r="350" spans="27:35" ht="12" customHeight="1">
      <c r="AA350" s="147">
        <v>30713</v>
      </c>
      <c r="AB350" s="148" t="s">
        <v>105</v>
      </c>
      <c r="AC350" s="154"/>
      <c r="AD350" s="156">
        <v>0.35520000000000002</v>
      </c>
      <c r="AE350" s="156"/>
      <c r="AF350" s="141" t="s">
        <v>106</v>
      </c>
      <c r="AG350" s="141">
        <f t="shared" si="15"/>
        <v>44.255097122604035</v>
      </c>
      <c r="AH350" s="141">
        <f t="shared" si="16"/>
        <v>284.49705293102591</v>
      </c>
      <c r="AI350" s="141">
        <f t="shared" si="17"/>
        <v>162.05795089182143</v>
      </c>
    </row>
    <row r="351" spans="27:35" ht="12" customHeight="1">
      <c r="AA351" s="147">
        <v>30741</v>
      </c>
      <c r="AB351" s="148" t="s">
        <v>108</v>
      </c>
      <c r="AC351" s="156">
        <v>0.1628</v>
      </c>
      <c r="AD351" s="159"/>
      <c r="AE351" s="156"/>
      <c r="AF351" s="141" t="s">
        <v>106</v>
      </c>
      <c r="AG351" s="141">
        <f t="shared" si="15"/>
        <v>44.176962962568666</v>
      </c>
      <c r="AH351" s="141">
        <f t="shared" si="16"/>
        <v>283.99476190222714</v>
      </c>
      <c r="AI351" s="141">
        <f t="shared" si="17"/>
        <v>161.77183103912049</v>
      </c>
    </row>
    <row r="352" spans="27:35" ht="12" customHeight="1">
      <c r="AA352" s="147">
        <v>30741</v>
      </c>
      <c r="AB352" s="148" t="s">
        <v>108</v>
      </c>
      <c r="AC352" s="156">
        <v>0.111</v>
      </c>
      <c r="AD352" s="155"/>
      <c r="AE352" s="156"/>
      <c r="AF352" s="141" t="s">
        <v>106</v>
      </c>
      <c r="AG352" s="141">
        <f t="shared" si="15"/>
        <v>44.176962962568666</v>
      </c>
      <c r="AH352" s="141">
        <f t="shared" si="16"/>
        <v>283.99476190222714</v>
      </c>
      <c r="AI352" s="141">
        <f t="shared" si="17"/>
        <v>161.77183103912049</v>
      </c>
    </row>
    <row r="353" spans="27:35" ht="12" customHeight="1">
      <c r="AA353" s="147">
        <v>30741</v>
      </c>
      <c r="AB353" s="148" t="s">
        <v>108</v>
      </c>
      <c r="AC353" s="156">
        <v>1.4500000000000001E-2</v>
      </c>
      <c r="AD353" s="155"/>
      <c r="AE353" s="156"/>
      <c r="AF353" s="141" t="s">
        <v>106</v>
      </c>
      <c r="AG353" s="141">
        <f t="shared" si="15"/>
        <v>44.176962962568666</v>
      </c>
      <c r="AH353" s="141">
        <f t="shared" si="16"/>
        <v>283.99476190222714</v>
      </c>
      <c r="AI353" s="141">
        <f t="shared" si="17"/>
        <v>161.77183103912049</v>
      </c>
    </row>
    <row r="354" spans="27:35" ht="12" customHeight="1">
      <c r="AA354" s="147">
        <v>30742</v>
      </c>
      <c r="AB354" s="148" t="s">
        <v>105</v>
      </c>
      <c r="AC354" s="154"/>
      <c r="AD354" s="156">
        <v>0.57720000000000005</v>
      </c>
      <c r="AE354" s="156"/>
      <c r="AF354" s="141" t="s">
        <v>106</v>
      </c>
      <c r="AG354" s="141">
        <f t="shared" si="15"/>
        <v>44.174175009655166</v>
      </c>
      <c r="AH354" s="141">
        <f t="shared" si="16"/>
        <v>283.9768393477832</v>
      </c>
      <c r="AI354" s="141">
        <f t="shared" si="17"/>
        <v>161.76162182107058</v>
      </c>
    </row>
    <row r="355" spans="27:35" ht="12" customHeight="1">
      <c r="AA355" s="147">
        <v>30771</v>
      </c>
      <c r="AB355" s="148" t="s">
        <v>108</v>
      </c>
      <c r="AC355" s="156">
        <v>0.23680000000000001</v>
      </c>
      <c r="AD355" s="155"/>
      <c r="AE355" s="156"/>
      <c r="AF355" s="141" t="s">
        <v>106</v>
      </c>
      <c r="AG355" s="141">
        <f t="shared" si="15"/>
        <v>44.09340086583957</v>
      </c>
      <c r="AH355" s="141">
        <f t="shared" si="16"/>
        <v>283.45757699468294</v>
      </c>
      <c r="AI355" s="141">
        <f t="shared" si="17"/>
        <v>161.46583459919344</v>
      </c>
    </row>
    <row r="356" spans="27:35" ht="12" customHeight="1">
      <c r="AA356" s="147">
        <v>30771</v>
      </c>
      <c r="AB356" s="148" t="s">
        <v>108</v>
      </c>
      <c r="AC356" s="156">
        <v>0.185</v>
      </c>
      <c r="AD356" s="155"/>
      <c r="AE356" s="156"/>
      <c r="AF356" s="141" t="s">
        <v>106</v>
      </c>
      <c r="AG356" s="141">
        <f t="shared" si="15"/>
        <v>44.09340086583957</v>
      </c>
      <c r="AH356" s="141">
        <f t="shared" si="16"/>
        <v>283.45757699468294</v>
      </c>
      <c r="AI356" s="141">
        <f t="shared" si="17"/>
        <v>161.46583459919344</v>
      </c>
    </row>
    <row r="357" spans="27:35" ht="12" customHeight="1">
      <c r="AA357" s="147">
        <v>30771</v>
      </c>
      <c r="AB357" s="148" t="s">
        <v>108</v>
      </c>
      <c r="AC357" s="156">
        <v>0.14799999999999999</v>
      </c>
      <c r="AD357" s="159"/>
      <c r="AE357" s="156"/>
      <c r="AF357" s="141" t="s">
        <v>106</v>
      </c>
      <c r="AG357" s="141">
        <f t="shared" si="15"/>
        <v>44.09340086583957</v>
      </c>
      <c r="AH357" s="141">
        <f t="shared" si="16"/>
        <v>283.45757699468294</v>
      </c>
      <c r="AI357" s="141">
        <f t="shared" si="17"/>
        <v>161.46583459919344</v>
      </c>
    </row>
    <row r="358" spans="27:35" ht="12" customHeight="1">
      <c r="AA358" s="147">
        <v>30774</v>
      </c>
      <c r="AB358" s="148" t="s">
        <v>105</v>
      </c>
      <c r="AC358" s="154"/>
      <c r="AD358" s="156">
        <v>0.41439999999999999</v>
      </c>
      <c r="AE358" s="156"/>
      <c r="AF358" s="141" t="s">
        <v>106</v>
      </c>
      <c r="AG358" s="141">
        <f t="shared" si="15"/>
        <v>44.085053354420687</v>
      </c>
      <c r="AH358" s="141">
        <f t="shared" si="16"/>
        <v>283.40391442127583</v>
      </c>
      <c r="AI358" s="141">
        <f t="shared" si="17"/>
        <v>161.43526680737858</v>
      </c>
    </row>
    <row r="359" spans="27:35" ht="12" customHeight="1">
      <c r="AA359" s="147">
        <v>30799</v>
      </c>
      <c r="AB359" s="148" t="s">
        <v>108</v>
      </c>
      <c r="AC359" s="156">
        <v>0.1628</v>
      </c>
      <c r="AD359" s="155"/>
      <c r="AE359" s="156"/>
      <c r="AF359" s="141" t="s">
        <v>106</v>
      </c>
      <c r="AG359" s="141">
        <f t="shared" si="15"/>
        <v>44.015552187071322</v>
      </c>
      <c r="AH359" s="141">
        <f t="shared" si="16"/>
        <v>282.95712120260134</v>
      </c>
      <c r="AI359" s="141">
        <f t="shared" si="17"/>
        <v>161.18076015170399</v>
      </c>
    </row>
    <row r="360" spans="27:35" ht="12" customHeight="1">
      <c r="AA360" s="147">
        <v>30800</v>
      </c>
      <c r="AB360" s="148" t="s">
        <v>108</v>
      </c>
      <c r="AC360" s="156">
        <v>0.185</v>
      </c>
      <c r="AD360" s="155"/>
      <c r="AE360" s="156"/>
      <c r="AF360" s="141" t="s">
        <v>106</v>
      </c>
      <c r="AG360" s="141">
        <f t="shared" si="15"/>
        <v>44.012774420590105</v>
      </c>
      <c r="AH360" s="141">
        <f t="shared" si="16"/>
        <v>282.93926413236494</v>
      </c>
      <c r="AI360" s="141">
        <f t="shared" si="17"/>
        <v>161.17058823539898</v>
      </c>
    </row>
    <row r="361" spans="27:35" ht="12" customHeight="1">
      <c r="AA361" s="147">
        <v>30800</v>
      </c>
      <c r="AB361" s="148" t="s">
        <v>108</v>
      </c>
      <c r="AC361" s="156">
        <v>0.16650000000000001</v>
      </c>
      <c r="AD361" s="159"/>
      <c r="AE361" s="156"/>
      <c r="AF361" s="141" t="s">
        <v>106</v>
      </c>
      <c r="AG361" s="141">
        <f t="shared" si="15"/>
        <v>44.012774420590105</v>
      </c>
      <c r="AH361" s="141">
        <f t="shared" si="16"/>
        <v>282.93926413236494</v>
      </c>
      <c r="AI361" s="141">
        <f t="shared" si="17"/>
        <v>161.17058823539898</v>
      </c>
    </row>
    <row r="362" spans="27:35" ht="12" customHeight="1">
      <c r="AA362" s="147">
        <v>30803</v>
      </c>
      <c r="AB362" s="148" t="s">
        <v>105</v>
      </c>
      <c r="AC362" s="154"/>
      <c r="AD362" s="156">
        <v>0.27379999999999999</v>
      </c>
      <c r="AE362" s="156"/>
      <c r="AF362" s="141" t="s">
        <v>106</v>
      </c>
      <c r="AG362" s="141">
        <f t="shared" si="15"/>
        <v>44.004442172910444</v>
      </c>
      <c r="AH362" s="141">
        <f t="shared" si="16"/>
        <v>282.88569968299572</v>
      </c>
      <c r="AI362" s="141">
        <f t="shared" si="17"/>
        <v>161.14007633794347</v>
      </c>
    </row>
    <row r="363" spans="27:35" ht="12" customHeight="1">
      <c r="AA363" s="147">
        <v>30833</v>
      </c>
      <c r="AB363" s="148" t="s">
        <v>108</v>
      </c>
      <c r="AC363" s="156">
        <v>0.1295</v>
      </c>
      <c r="AD363" s="159"/>
      <c r="AE363" s="156"/>
      <c r="AF363" s="141" t="s">
        <v>106</v>
      </c>
      <c r="AG363" s="141">
        <f t="shared" si="15"/>
        <v>43.92120640461016</v>
      </c>
      <c r="AH363" s="141">
        <f t="shared" si="16"/>
        <v>282.35061260106534</v>
      </c>
      <c r="AI363" s="141">
        <f t="shared" si="17"/>
        <v>160.83527488164387</v>
      </c>
    </row>
    <row r="364" spans="27:35" ht="12" customHeight="1">
      <c r="AA364" s="147">
        <v>30833</v>
      </c>
      <c r="AB364" s="148" t="s">
        <v>108</v>
      </c>
      <c r="AC364" s="156">
        <v>7.3999999999999996E-2</v>
      </c>
      <c r="AD364" s="155"/>
      <c r="AE364" s="156"/>
      <c r="AF364" s="141" t="s">
        <v>106</v>
      </c>
      <c r="AG364" s="141">
        <f t="shared" si="15"/>
        <v>43.92120640461016</v>
      </c>
      <c r="AH364" s="141">
        <f t="shared" si="16"/>
        <v>282.35061260106534</v>
      </c>
      <c r="AI364" s="141">
        <f t="shared" si="17"/>
        <v>160.83527488164387</v>
      </c>
    </row>
    <row r="365" spans="27:35" ht="12" customHeight="1">
      <c r="AA365" s="147">
        <v>30833</v>
      </c>
      <c r="AB365" s="148" t="s">
        <v>108</v>
      </c>
      <c r="AC365" s="156">
        <v>1.4500000000000001E-2</v>
      </c>
      <c r="AD365" s="155"/>
      <c r="AE365" s="156"/>
      <c r="AF365" s="141" t="s">
        <v>106</v>
      </c>
      <c r="AG365" s="141">
        <f t="shared" si="15"/>
        <v>43.92120640461016</v>
      </c>
      <c r="AH365" s="141">
        <f t="shared" si="16"/>
        <v>282.35061260106534</v>
      </c>
      <c r="AI365" s="141">
        <f t="shared" si="17"/>
        <v>160.83527488164387</v>
      </c>
    </row>
    <row r="366" spans="27:35" ht="12" customHeight="1">
      <c r="AA366" s="147">
        <v>30834</v>
      </c>
      <c r="AB366" s="148" t="s">
        <v>105</v>
      </c>
      <c r="AC366" s="154"/>
      <c r="AD366" s="156">
        <v>0.42180000000000001</v>
      </c>
      <c r="AE366" s="156"/>
      <c r="AF366" s="141" t="s">
        <v>106</v>
      </c>
      <c r="AG366" s="141">
        <f t="shared" si="15"/>
        <v>43.918434592173362</v>
      </c>
      <c r="AH366" s="141">
        <f t="shared" si="16"/>
        <v>282.33279380682876</v>
      </c>
      <c r="AI366" s="141">
        <f t="shared" si="17"/>
        <v>160.82512476848242</v>
      </c>
    </row>
    <row r="367" spans="27:35" ht="12" customHeight="1">
      <c r="AA367" s="147">
        <v>30862</v>
      </c>
      <c r="AB367" s="148" t="s">
        <v>108</v>
      </c>
      <c r="AC367" s="156">
        <v>1.4500000000000001E-2</v>
      </c>
      <c r="AD367" s="155"/>
      <c r="AE367" s="156"/>
      <c r="AF367" s="141" t="s">
        <v>106</v>
      </c>
      <c r="AG367" s="141">
        <f t="shared" si="15"/>
        <v>43.840894823422623</v>
      </c>
      <c r="AH367" s="141">
        <f t="shared" si="16"/>
        <v>281.8343238648597</v>
      </c>
      <c r="AI367" s="141">
        <f t="shared" si="17"/>
        <v>160.54118152005711</v>
      </c>
    </row>
    <row r="368" spans="27:35" ht="12" customHeight="1">
      <c r="AA368" s="147">
        <v>30863</v>
      </c>
      <c r="AB368" s="148" t="s">
        <v>108</v>
      </c>
      <c r="AC368" s="156">
        <v>1.4500000000000001E-2</v>
      </c>
      <c r="AD368" s="159"/>
      <c r="AE368" s="156"/>
      <c r="AF368" s="141" t="s">
        <v>106</v>
      </c>
      <c r="AG368" s="141">
        <f t="shared" si="15"/>
        <v>43.838128079349325</v>
      </c>
      <c r="AH368" s="141">
        <f t="shared" si="16"/>
        <v>281.81653765295994</v>
      </c>
      <c r="AI368" s="141">
        <f t="shared" si="17"/>
        <v>160.53104996676012</v>
      </c>
    </row>
    <row r="369" spans="27:35" ht="12" customHeight="1">
      <c r="AA369" s="147">
        <v>30863</v>
      </c>
      <c r="AB369" s="148" t="s">
        <v>108</v>
      </c>
      <c r="AC369" s="156">
        <v>1.4500000000000001E-2</v>
      </c>
      <c r="AD369" s="155"/>
      <c r="AE369" s="156"/>
      <c r="AF369" s="141" t="s">
        <v>106</v>
      </c>
      <c r="AG369" s="141">
        <f t="shared" si="15"/>
        <v>43.838128079349325</v>
      </c>
      <c r="AH369" s="141">
        <f t="shared" si="16"/>
        <v>281.81653765295994</v>
      </c>
      <c r="AI369" s="141">
        <f t="shared" si="17"/>
        <v>160.53104996676012</v>
      </c>
    </row>
    <row r="370" spans="27:35" ht="12" customHeight="1">
      <c r="AA370" s="147">
        <v>30865</v>
      </c>
      <c r="AB370" s="148" t="s">
        <v>105</v>
      </c>
      <c r="AC370" s="154"/>
      <c r="AD370" s="156">
        <v>7.3999999999999996E-2</v>
      </c>
      <c r="AE370" s="156"/>
      <c r="AF370" s="141" t="s">
        <v>106</v>
      </c>
      <c r="AG370" s="141">
        <f t="shared" si="15"/>
        <v>43.832595115008985</v>
      </c>
      <c r="AH370" s="141">
        <f t="shared" si="16"/>
        <v>281.78096859648628</v>
      </c>
      <c r="AI370" s="141">
        <f t="shared" si="17"/>
        <v>160.51078877829477</v>
      </c>
    </row>
    <row r="371" spans="27:35" ht="12" customHeight="1">
      <c r="AA371" s="147">
        <v>30894</v>
      </c>
      <c r="AB371" s="148" t="s">
        <v>108</v>
      </c>
      <c r="AC371" s="156">
        <v>7.3999999999999996E-2</v>
      </c>
      <c r="AD371" s="155"/>
      <c r="AE371" s="156"/>
      <c r="AF371" s="141" t="s">
        <v>106</v>
      </c>
      <c r="AG371" s="141">
        <f t="shared" si="15"/>
        <v>43.752445562904001</v>
      </c>
      <c r="AH371" s="141">
        <f t="shared" si="16"/>
        <v>281.26572147581146</v>
      </c>
      <c r="AI371" s="141">
        <f t="shared" si="17"/>
        <v>160.21728875177701</v>
      </c>
    </row>
    <row r="372" spans="27:35" ht="12" customHeight="1">
      <c r="AA372" s="147">
        <v>30894</v>
      </c>
      <c r="AB372" s="148" t="s">
        <v>108</v>
      </c>
      <c r="AC372" s="156">
        <v>5.1799999999999999E-2</v>
      </c>
      <c r="AD372" s="159"/>
      <c r="AE372" s="156"/>
      <c r="AF372" s="141" t="s">
        <v>106</v>
      </c>
      <c r="AG372" s="141">
        <f t="shared" si="15"/>
        <v>43.752445562904001</v>
      </c>
      <c r="AH372" s="141">
        <f t="shared" si="16"/>
        <v>281.26572147581146</v>
      </c>
      <c r="AI372" s="141">
        <f t="shared" si="17"/>
        <v>160.21728875177701</v>
      </c>
    </row>
    <row r="373" spans="27:35" ht="12" customHeight="1">
      <c r="AA373" s="147">
        <v>30894</v>
      </c>
      <c r="AB373" s="148" t="s">
        <v>108</v>
      </c>
      <c r="AC373" s="156">
        <v>1.4500000000000001E-2</v>
      </c>
      <c r="AD373" s="155"/>
      <c r="AE373" s="156"/>
      <c r="AF373" s="141" t="s">
        <v>106</v>
      </c>
      <c r="AG373" s="141">
        <f t="shared" si="15"/>
        <v>43.752445562904001</v>
      </c>
      <c r="AH373" s="141">
        <f t="shared" si="16"/>
        <v>281.26572147581146</v>
      </c>
      <c r="AI373" s="141">
        <f t="shared" si="17"/>
        <v>160.21728875177701</v>
      </c>
    </row>
    <row r="374" spans="27:35" ht="12" customHeight="1">
      <c r="AA374" s="147">
        <v>30895</v>
      </c>
      <c r="AB374" s="148" t="s">
        <v>105</v>
      </c>
      <c r="AC374" s="154"/>
      <c r="AD374" s="156">
        <v>7.7700000000000005E-2</v>
      </c>
      <c r="AE374" s="156"/>
      <c r="AF374" s="141" t="s">
        <v>106</v>
      </c>
      <c r="AG374" s="141">
        <f t="shared" si="15"/>
        <v>43.749684400752983</v>
      </c>
      <c r="AH374" s="141">
        <f t="shared" si="16"/>
        <v>281.24797114769774</v>
      </c>
      <c r="AI374" s="141">
        <f t="shared" si="17"/>
        <v>160.2071776389478</v>
      </c>
    </row>
    <row r="375" spans="27:35" ht="12" customHeight="1">
      <c r="AA375" s="147">
        <v>30925</v>
      </c>
      <c r="AB375" s="148" t="s">
        <v>108</v>
      </c>
      <c r="AC375" s="156">
        <v>4.4400000000000002E-2</v>
      </c>
      <c r="AD375" s="159"/>
      <c r="AE375" s="156"/>
      <c r="AF375" s="141" t="s">
        <v>106</v>
      </c>
      <c r="AG375" s="141">
        <f t="shared" si="15"/>
        <v>43.666930514686591</v>
      </c>
      <c r="AH375" s="141">
        <f t="shared" si="16"/>
        <v>280.71598188012808</v>
      </c>
      <c r="AI375" s="141">
        <f t="shared" si="17"/>
        <v>159.90414078949516</v>
      </c>
    </row>
    <row r="376" spans="27:35" ht="12" customHeight="1">
      <c r="AA376" s="147">
        <v>30925</v>
      </c>
      <c r="AB376" s="148" t="s">
        <v>108</v>
      </c>
      <c r="AC376" s="156">
        <v>1.4500000000000001E-2</v>
      </c>
      <c r="AD376" s="155"/>
      <c r="AE376" s="156"/>
      <c r="AF376" s="141" t="s">
        <v>106</v>
      </c>
      <c r="AG376" s="141">
        <f t="shared" si="15"/>
        <v>43.666930514686591</v>
      </c>
      <c r="AH376" s="141">
        <f t="shared" si="16"/>
        <v>280.71598188012808</v>
      </c>
      <c r="AI376" s="141">
        <f t="shared" si="17"/>
        <v>159.90414078949516</v>
      </c>
    </row>
    <row r="377" spans="27:35" ht="12" customHeight="1">
      <c r="AA377" s="147">
        <v>30925</v>
      </c>
      <c r="AB377" s="148" t="s">
        <v>108</v>
      </c>
      <c r="AC377" s="156">
        <v>1.4500000000000001E-2</v>
      </c>
      <c r="AD377" s="155"/>
      <c r="AE377" s="156"/>
      <c r="AF377" s="141" t="s">
        <v>106</v>
      </c>
      <c r="AG377" s="141">
        <f t="shared" si="15"/>
        <v>43.666930514686591</v>
      </c>
      <c r="AH377" s="141">
        <f t="shared" si="16"/>
        <v>280.71598188012808</v>
      </c>
      <c r="AI377" s="141">
        <f t="shared" si="17"/>
        <v>159.90414078949516</v>
      </c>
    </row>
    <row r="378" spans="27:35" ht="12" customHeight="1">
      <c r="AA378" s="147">
        <v>30928</v>
      </c>
      <c r="AB378" s="148" t="s">
        <v>105</v>
      </c>
      <c r="AC378" s="154"/>
      <c r="AD378" s="156">
        <v>7.7700000000000005E-2</v>
      </c>
      <c r="AE378" s="156"/>
      <c r="AF378" s="141" t="s">
        <v>106</v>
      </c>
      <c r="AG378" s="141">
        <f t="shared" si="15"/>
        <v>43.658663740204673</v>
      </c>
      <c r="AH378" s="141">
        <f t="shared" si="16"/>
        <v>280.66283832988717</v>
      </c>
      <c r="AI378" s="141">
        <f t="shared" si="17"/>
        <v>159.87386864865422</v>
      </c>
    </row>
    <row r="379" spans="27:35" ht="12" customHeight="1">
      <c r="AA379" s="147">
        <v>30954</v>
      </c>
      <c r="AB379" s="148" t="s">
        <v>108</v>
      </c>
      <c r="AC379" s="156">
        <v>7.3999999999999996E-2</v>
      </c>
      <c r="AD379" s="155"/>
      <c r="AE379" s="156"/>
      <c r="AF379" s="141" t="s">
        <v>106</v>
      </c>
      <c r="AG379" s="141">
        <f t="shared" si="15"/>
        <v>43.587083886546779</v>
      </c>
      <c r="AH379" s="141">
        <f t="shared" si="16"/>
        <v>280.2026821278007</v>
      </c>
      <c r="AI379" s="141">
        <f t="shared" si="17"/>
        <v>159.61175004168794</v>
      </c>
    </row>
    <row r="380" spans="27:35" ht="12" customHeight="1">
      <c r="AA380" s="147">
        <v>30954</v>
      </c>
      <c r="AB380" s="148" t="s">
        <v>108</v>
      </c>
      <c r="AC380" s="156">
        <v>1.4500000000000001E-2</v>
      </c>
      <c r="AD380" s="159"/>
      <c r="AE380" s="156"/>
      <c r="AF380" s="141" t="s">
        <v>106</v>
      </c>
      <c r="AG380" s="141">
        <f t="shared" si="15"/>
        <v>43.587083886546779</v>
      </c>
      <c r="AH380" s="141">
        <f t="shared" si="16"/>
        <v>280.2026821278007</v>
      </c>
      <c r="AI380" s="141">
        <f t="shared" si="17"/>
        <v>159.61175004168794</v>
      </c>
    </row>
    <row r="381" spans="27:35" ht="12" customHeight="1">
      <c r="AA381" s="147">
        <v>30954</v>
      </c>
      <c r="AB381" s="148" t="s">
        <v>108</v>
      </c>
      <c r="AC381" s="156">
        <v>1.4500000000000001E-2</v>
      </c>
      <c r="AD381" s="155"/>
      <c r="AE381" s="156"/>
      <c r="AF381" s="141" t="s">
        <v>106</v>
      </c>
      <c r="AG381" s="141">
        <f t="shared" si="15"/>
        <v>43.587083886546779</v>
      </c>
      <c r="AH381" s="141">
        <f t="shared" si="16"/>
        <v>280.2026821278007</v>
      </c>
      <c r="AI381" s="141">
        <f t="shared" si="17"/>
        <v>159.61175004168794</v>
      </c>
    </row>
    <row r="382" spans="27:35" ht="12" customHeight="1">
      <c r="AA382" s="147">
        <v>30956</v>
      </c>
      <c r="AB382" s="148" t="s">
        <v>105</v>
      </c>
      <c r="AC382" s="154"/>
      <c r="AD382" s="156">
        <v>7.7700000000000005E-2</v>
      </c>
      <c r="AE382" s="156"/>
      <c r="AF382" s="141" t="s">
        <v>106</v>
      </c>
      <c r="AG382" s="141">
        <f t="shared" si="15"/>
        <v>43.58158260737703</v>
      </c>
      <c r="AH382" s="141">
        <f t="shared" si="16"/>
        <v>280.16731676170946</v>
      </c>
      <c r="AI382" s="141">
        <f t="shared" si="17"/>
        <v>159.59160488129967</v>
      </c>
    </row>
    <row r="383" spans="27:35" ht="12" customHeight="1">
      <c r="AA383" s="147">
        <v>30986</v>
      </c>
      <c r="AB383" s="148" t="s">
        <v>108</v>
      </c>
      <c r="AC383" s="156">
        <v>7.3999999999999996E-2</v>
      </c>
      <c r="AD383" s="155"/>
      <c r="AE383" s="156"/>
      <c r="AF383" s="141" t="s">
        <v>106</v>
      </c>
      <c r="AG383" s="141">
        <f t="shared" si="15"/>
        <v>43.499146691070827</v>
      </c>
      <c r="AH383" s="141">
        <f t="shared" si="16"/>
        <v>279.6373715854553</v>
      </c>
      <c r="AI383" s="141">
        <f t="shared" si="17"/>
        <v>159.289732406826</v>
      </c>
    </row>
    <row r="384" spans="27:35" ht="12" customHeight="1">
      <c r="AA384" s="147">
        <v>30986</v>
      </c>
      <c r="AB384" s="148" t="s">
        <v>108</v>
      </c>
      <c r="AC384" s="156">
        <v>6.6600000000000006E-2</v>
      </c>
      <c r="AD384" s="159"/>
      <c r="AE384" s="156"/>
      <c r="AF384" s="141" t="s">
        <v>106</v>
      </c>
      <c r="AG384" s="141">
        <f t="shared" si="15"/>
        <v>43.499146691070827</v>
      </c>
      <c r="AH384" s="141">
        <f t="shared" si="16"/>
        <v>279.6373715854553</v>
      </c>
      <c r="AI384" s="141">
        <f t="shared" si="17"/>
        <v>159.289732406826</v>
      </c>
    </row>
    <row r="385" spans="27:35" ht="12" customHeight="1">
      <c r="AA385" s="147">
        <v>30986</v>
      </c>
      <c r="AB385" s="148" t="s">
        <v>108</v>
      </c>
      <c r="AC385" s="156">
        <v>1.4500000000000001E-2</v>
      </c>
      <c r="AD385" s="155"/>
      <c r="AE385" s="156"/>
      <c r="AF385" s="141" t="s">
        <v>106</v>
      </c>
      <c r="AG385" s="141">
        <f t="shared" si="15"/>
        <v>43.499146691070827</v>
      </c>
      <c r="AH385" s="141">
        <f t="shared" si="16"/>
        <v>279.6373715854553</v>
      </c>
      <c r="AI385" s="141">
        <f t="shared" si="17"/>
        <v>159.289732406826</v>
      </c>
    </row>
    <row r="386" spans="27:35" ht="12" customHeight="1">
      <c r="AA386" s="147">
        <v>30987</v>
      </c>
      <c r="AB386" s="148" t="s">
        <v>105</v>
      </c>
      <c r="AC386" s="154"/>
      <c r="AD386" s="156">
        <v>8.5099999999999995E-2</v>
      </c>
      <c r="AE386" s="156"/>
      <c r="AF386" s="141" t="s">
        <v>106</v>
      </c>
      <c r="AG386" s="141">
        <f t="shared" ref="AG386:AG449" si="18" xml:space="preserve"> 最大値1* 2.71828 ^ (-(0.69315 / 30.07) * (AA386 - 21794) / 365.25)</f>
        <v>43.496401514294995</v>
      </c>
      <c r="AH386" s="141">
        <f t="shared" ref="AH386:AH449" si="19" xml:space="preserve"> 最大値2 * 2.71828 ^ (-(0.69315 / 30.07) * (AA386 - 21794) / 365.25)</f>
        <v>279.6197240204678</v>
      </c>
      <c r="AI386" s="141">
        <f t="shared" ref="AI386:AI449" si="20" xml:space="preserve"> 最大値3* 2.71828 ^ (-(0.69315 / 30.07) * (AA386 - 21794) / 365.25)</f>
        <v>159.27967983091833</v>
      </c>
    </row>
    <row r="387" spans="27:35" ht="12" customHeight="1">
      <c r="AA387" s="147">
        <v>31016</v>
      </c>
      <c r="AB387" s="148" t="s">
        <v>108</v>
      </c>
      <c r="AC387" s="156">
        <v>7.3999999999999996E-2</v>
      </c>
      <c r="AD387" s="155"/>
      <c r="AE387" s="156"/>
      <c r="AF387" s="141" t="s">
        <v>106</v>
      </c>
      <c r="AG387" s="141">
        <f t="shared" si="18"/>
        <v>43.416866704859181</v>
      </c>
      <c r="AH387" s="141">
        <f t="shared" si="19"/>
        <v>279.10842881695191</v>
      </c>
      <c r="AI387" s="141">
        <f t="shared" si="20"/>
        <v>158.98843093350814</v>
      </c>
    </row>
    <row r="388" spans="27:35" ht="12" customHeight="1">
      <c r="AA388" s="147">
        <v>31016</v>
      </c>
      <c r="AB388" s="148" t="s">
        <v>108</v>
      </c>
      <c r="AC388" s="156">
        <v>5.9200000000000003E-2</v>
      </c>
      <c r="AD388" s="159"/>
      <c r="AE388" s="156"/>
      <c r="AF388" s="141" t="s">
        <v>106</v>
      </c>
      <c r="AG388" s="141">
        <f t="shared" si="18"/>
        <v>43.416866704859181</v>
      </c>
      <c r="AH388" s="141">
        <f t="shared" si="19"/>
        <v>279.10842881695191</v>
      </c>
      <c r="AI388" s="141">
        <f t="shared" si="20"/>
        <v>158.98843093350814</v>
      </c>
    </row>
    <row r="389" spans="27:35" ht="12" customHeight="1">
      <c r="AA389" s="147">
        <v>31016</v>
      </c>
      <c r="AB389" s="148" t="s">
        <v>108</v>
      </c>
      <c r="AC389" s="156">
        <v>1.4500000000000001E-2</v>
      </c>
      <c r="AD389" s="155"/>
      <c r="AE389" s="156"/>
      <c r="AF389" s="141" t="s">
        <v>106</v>
      </c>
      <c r="AG389" s="141">
        <f t="shared" si="18"/>
        <v>43.416866704859181</v>
      </c>
      <c r="AH389" s="141">
        <f t="shared" si="19"/>
        <v>279.10842881695191</v>
      </c>
      <c r="AI389" s="141">
        <f t="shared" si="20"/>
        <v>158.98843093350814</v>
      </c>
    </row>
    <row r="390" spans="27:35" ht="12" customHeight="1">
      <c r="AA390" s="147">
        <v>31019</v>
      </c>
      <c r="AB390" s="148" t="s">
        <v>105</v>
      </c>
      <c r="AC390" s="154"/>
      <c r="AD390" s="156">
        <v>0.1036</v>
      </c>
      <c r="AE390" s="156"/>
      <c r="AF390" s="141" t="s">
        <v>106</v>
      </c>
      <c r="AG390" s="141">
        <f t="shared" si="18"/>
        <v>43.40864727103294</v>
      </c>
      <c r="AH390" s="141">
        <f t="shared" si="19"/>
        <v>279.05558959949747</v>
      </c>
      <c r="AI390" s="141">
        <f t="shared" si="20"/>
        <v>158.95833214963966</v>
      </c>
    </row>
    <row r="391" spans="27:35" ht="12" customHeight="1">
      <c r="AA391" s="147">
        <v>31042</v>
      </c>
      <c r="AB391" s="148" t="s">
        <v>105</v>
      </c>
      <c r="AC391" s="154"/>
      <c r="AD391" s="156">
        <v>0.47360000000000002</v>
      </c>
      <c r="AE391" s="156"/>
      <c r="AF391" s="141" t="s">
        <v>106</v>
      </c>
      <c r="AG391" s="141">
        <f t="shared" si="18"/>
        <v>43.345683285606796</v>
      </c>
      <c r="AH391" s="141">
        <f t="shared" si="19"/>
        <v>278.65082112175799</v>
      </c>
      <c r="AI391" s="141">
        <f t="shared" si="20"/>
        <v>158.72776403157917</v>
      </c>
    </row>
    <row r="392" spans="27:35" ht="12" customHeight="1">
      <c r="AA392" s="147">
        <v>31043</v>
      </c>
      <c r="AB392" s="148" t="s">
        <v>108</v>
      </c>
      <c r="AC392" s="156">
        <v>0.11840000000000001</v>
      </c>
      <c r="AD392" s="159"/>
      <c r="AE392" s="156"/>
      <c r="AF392" s="141" t="s">
        <v>106</v>
      </c>
      <c r="AG392" s="141">
        <f t="shared" si="18"/>
        <v>43.342947793714657</v>
      </c>
      <c r="AH392" s="141">
        <f t="shared" si="19"/>
        <v>278.63323581673706</v>
      </c>
      <c r="AI392" s="141">
        <f t="shared" si="20"/>
        <v>158.71774692079316</v>
      </c>
    </row>
    <row r="393" spans="27:35" ht="12" customHeight="1">
      <c r="AA393" s="147">
        <v>31043</v>
      </c>
      <c r="AB393" s="148" t="s">
        <v>108</v>
      </c>
      <c r="AC393" s="156">
        <v>1.4500000000000001E-2</v>
      </c>
      <c r="AD393" s="155"/>
      <c r="AE393" s="156"/>
      <c r="AF393" s="141" t="s">
        <v>106</v>
      </c>
      <c r="AG393" s="141">
        <f t="shared" si="18"/>
        <v>43.342947793714657</v>
      </c>
      <c r="AH393" s="141">
        <f t="shared" si="19"/>
        <v>278.63323581673706</v>
      </c>
      <c r="AI393" s="141">
        <f t="shared" si="20"/>
        <v>158.71774692079316</v>
      </c>
    </row>
    <row r="394" spans="27:35" ht="12" customHeight="1">
      <c r="AA394" s="147">
        <v>31044</v>
      </c>
      <c r="AB394" s="148" t="s">
        <v>108</v>
      </c>
      <c r="AC394" s="156">
        <v>1.4500000000000001E-2</v>
      </c>
      <c r="AD394" s="155"/>
      <c r="AE394" s="156"/>
      <c r="AF394" s="141" t="s">
        <v>106</v>
      </c>
      <c r="AG394" s="141">
        <f t="shared" si="18"/>
        <v>43.340212474455988</v>
      </c>
      <c r="AH394" s="141">
        <f t="shared" si="19"/>
        <v>278.61565162150276</v>
      </c>
      <c r="AI394" s="141">
        <f t="shared" si="20"/>
        <v>158.70773044217452</v>
      </c>
    </row>
    <row r="395" spans="27:35" ht="12" customHeight="1">
      <c r="AA395" s="147">
        <v>31078</v>
      </c>
      <c r="AB395" s="148" t="s">
        <v>108</v>
      </c>
      <c r="AC395" s="156">
        <v>0.13689999999999999</v>
      </c>
      <c r="AD395" s="155"/>
      <c r="AE395" s="156"/>
      <c r="AF395" s="141" t="s">
        <v>106</v>
      </c>
      <c r="AG395" s="141">
        <f t="shared" si="18"/>
        <v>43.247314258830826</v>
      </c>
      <c r="AH395" s="141">
        <f t="shared" si="19"/>
        <v>278.01844880676958</v>
      </c>
      <c r="AI395" s="141">
        <f t="shared" si="20"/>
        <v>158.3675460240043</v>
      </c>
    </row>
    <row r="396" spans="27:35" ht="12" customHeight="1">
      <c r="AA396" s="147">
        <v>31079</v>
      </c>
      <c r="AB396" s="148" t="s">
        <v>108</v>
      </c>
      <c r="AC396" s="156">
        <v>0.111</v>
      </c>
      <c r="AD396" s="159"/>
      <c r="AE396" s="156"/>
      <c r="AF396" s="141" t="s">
        <v>106</v>
      </c>
      <c r="AG396" s="141">
        <f t="shared" si="18"/>
        <v>43.244584974885008</v>
      </c>
      <c r="AH396" s="141">
        <f t="shared" si="19"/>
        <v>278.00090340997508</v>
      </c>
      <c r="AI396" s="141">
        <f t="shared" si="20"/>
        <v>158.35755164612652</v>
      </c>
    </row>
    <row r="397" spans="27:35" ht="12" customHeight="1">
      <c r="AA397" s="147">
        <v>31079</v>
      </c>
      <c r="AB397" s="148" t="s">
        <v>108</v>
      </c>
      <c r="AC397" s="156">
        <v>7.3999999999999996E-2</v>
      </c>
      <c r="AD397" s="155"/>
      <c r="AE397" s="156"/>
      <c r="AF397" s="141" t="s">
        <v>106</v>
      </c>
      <c r="AG397" s="141">
        <f t="shared" si="18"/>
        <v>43.244584974885008</v>
      </c>
      <c r="AH397" s="141">
        <f t="shared" si="19"/>
        <v>278.00090340997508</v>
      </c>
      <c r="AI397" s="141">
        <f t="shared" si="20"/>
        <v>158.35755164612652</v>
      </c>
    </row>
    <row r="398" spans="27:35" ht="12" customHeight="1">
      <c r="AA398" s="147">
        <v>31079</v>
      </c>
      <c r="AB398" s="148" t="s">
        <v>105</v>
      </c>
      <c r="AC398" s="154"/>
      <c r="AD398" s="156">
        <v>0.3589</v>
      </c>
      <c r="AE398" s="156"/>
      <c r="AF398" s="141" t="s">
        <v>106</v>
      </c>
      <c r="AG398" s="141">
        <f t="shared" si="18"/>
        <v>43.244584974885008</v>
      </c>
      <c r="AH398" s="141">
        <f t="shared" si="19"/>
        <v>278.00090340997508</v>
      </c>
      <c r="AI398" s="141">
        <f t="shared" si="20"/>
        <v>158.35755164612652</v>
      </c>
    </row>
    <row r="399" spans="27:35" ht="12" customHeight="1">
      <c r="AA399" s="147">
        <v>31106</v>
      </c>
      <c r="AB399" s="148" t="s">
        <v>108</v>
      </c>
      <c r="AC399" s="156">
        <v>0.1147</v>
      </c>
      <c r="AD399" s="155"/>
      <c r="AE399" s="156"/>
      <c r="AF399" s="141" t="s">
        <v>106</v>
      </c>
      <c r="AG399" s="141">
        <f t="shared" si="18"/>
        <v>43.17095938011397</v>
      </c>
      <c r="AH399" s="141">
        <f t="shared" si="19"/>
        <v>277.52759601501833</v>
      </c>
      <c r="AI399" s="141">
        <f t="shared" si="20"/>
        <v>158.08794173003636</v>
      </c>
    </row>
    <row r="400" spans="27:35" ht="12" customHeight="1">
      <c r="AA400" s="147">
        <v>31106</v>
      </c>
      <c r="AB400" s="148" t="s">
        <v>108</v>
      </c>
      <c r="AC400" s="156">
        <v>9.6199999999999994E-2</v>
      </c>
      <c r="AD400" s="159"/>
      <c r="AE400" s="156"/>
      <c r="AF400" s="141" t="s">
        <v>106</v>
      </c>
      <c r="AG400" s="141">
        <f t="shared" si="18"/>
        <v>43.17095938011397</v>
      </c>
      <c r="AH400" s="141">
        <f t="shared" si="19"/>
        <v>277.52759601501833</v>
      </c>
      <c r="AI400" s="141">
        <f t="shared" si="20"/>
        <v>158.08794173003636</v>
      </c>
    </row>
    <row r="401" spans="27:35" ht="12" customHeight="1">
      <c r="AA401" s="147">
        <v>31106</v>
      </c>
      <c r="AB401" s="148" t="s">
        <v>108</v>
      </c>
      <c r="AC401" s="156">
        <v>7.3999999999999996E-2</v>
      </c>
      <c r="AD401" s="155"/>
      <c r="AE401" s="156"/>
      <c r="AF401" s="141" t="s">
        <v>106</v>
      </c>
      <c r="AG401" s="141">
        <f t="shared" si="18"/>
        <v>43.17095938011397</v>
      </c>
      <c r="AH401" s="141">
        <f t="shared" si="19"/>
        <v>277.52759601501833</v>
      </c>
      <c r="AI401" s="141">
        <f t="shared" si="20"/>
        <v>158.08794173003636</v>
      </c>
    </row>
    <row r="402" spans="27:35" ht="12" customHeight="1">
      <c r="AA402" s="147">
        <v>31107</v>
      </c>
      <c r="AB402" s="148" t="s">
        <v>105</v>
      </c>
      <c r="AC402" s="154"/>
      <c r="AD402" s="156">
        <v>0.1295</v>
      </c>
      <c r="AE402" s="156"/>
      <c r="AF402" s="141" t="s">
        <v>106</v>
      </c>
      <c r="AG402" s="141">
        <f t="shared" si="18"/>
        <v>43.168234914829092</v>
      </c>
      <c r="AH402" s="141">
        <f t="shared" si="19"/>
        <v>277.51008159532989</v>
      </c>
      <c r="AI402" s="141">
        <f t="shared" si="20"/>
        <v>158.07796499763603</v>
      </c>
    </row>
    <row r="403" spans="27:35" ht="12" customHeight="1">
      <c r="AA403" s="147">
        <v>31135</v>
      </c>
      <c r="AB403" s="148" t="s">
        <v>108</v>
      </c>
      <c r="AC403" s="156">
        <v>0.1517</v>
      </c>
      <c r="AD403" s="159"/>
      <c r="AE403" s="156"/>
      <c r="AF403" s="141" t="s">
        <v>106</v>
      </c>
      <c r="AG403" s="141">
        <f t="shared" si="18"/>
        <v>43.092019653885579</v>
      </c>
      <c r="AH403" s="141">
        <f t="shared" si="19"/>
        <v>277.02012634640727</v>
      </c>
      <c r="AI403" s="141">
        <f t="shared" si="20"/>
        <v>157.79887197065716</v>
      </c>
    </row>
    <row r="404" spans="27:35" ht="12" customHeight="1">
      <c r="AA404" s="147">
        <v>31135</v>
      </c>
      <c r="AB404" s="148" t="s">
        <v>108</v>
      </c>
      <c r="AC404" s="156">
        <v>0.14799999999999999</v>
      </c>
      <c r="AD404" s="155"/>
      <c r="AE404" s="156"/>
      <c r="AF404" s="141" t="s">
        <v>106</v>
      </c>
      <c r="AG404" s="141">
        <f t="shared" si="18"/>
        <v>43.092019653885579</v>
      </c>
      <c r="AH404" s="141">
        <f t="shared" si="19"/>
        <v>277.02012634640727</v>
      </c>
      <c r="AI404" s="141">
        <f t="shared" si="20"/>
        <v>157.79887197065716</v>
      </c>
    </row>
    <row r="405" spans="27:35" ht="12" customHeight="1">
      <c r="AA405" s="147">
        <v>31135</v>
      </c>
      <c r="AB405" s="148" t="s">
        <v>108</v>
      </c>
      <c r="AC405" s="156">
        <v>7.7700000000000005E-2</v>
      </c>
      <c r="AD405" s="155"/>
      <c r="AE405" s="156"/>
      <c r="AF405" s="141" t="s">
        <v>106</v>
      </c>
      <c r="AG405" s="141">
        <f t="shared" si="18"/>
        <v>43.092019653885579</v>
      </c>
      <c r="AH405" s="141">
        <f t="shared" si="19"/>
        <v>277.02012634640727</v>
      </c>
      <c r="AI405" s="141">
        <f t="shared" si="20"/>
        <v>157.79887197065716</v>
      </c>
    </row>
    <row r="406" spans="27:35" ht="12" customHeight="1">
      <c r="AA406" s="147">
        <v>31138</v>
      </c>
      <c r="AB406" s="148" t="s">
        <v>105</v>
      </c>
      <c r="AC406" s="154"/>
      <c r="AD406" s="156">
        <v>0.24790000000000001</v>
      </c>
      <c r="AE406" s="156"/>
      <c r="AF406" s="141" t="s">
        <v>106</v>
      </c>
      <c r="AG406" s="141">
        <f t="shared" si="18"/>
        <v>43.08386171825213</v>
      </c>
      <c r="AH406" s="141">
        <f t="shared" si="19"/>
        <v>276.96768247447795</v>
      </c>
      <c r="AI406" s="141">
        <f t="shared" si="20"/>
        <v>157.76899838731373</v>
      </c>
    </row>
    <row r="407" spans="27:35" ht="12" customHeight="1">
      <c r="AA407" s="147">
        <v>31167</v>
      </c>
      <c r="AB407" s="148" t="s">
        <v>108</v>
      </c>
      <c r="AC407" s="156">
        <v>9.2499999999999999E-2</v>
      </c>
      <c r="AD407" s="159"/>
      <c r="AE407" s="156"/>
      <c r="AF407" s="141" t="s">
        <v>106</v>
      </c>
      <c r="AG407" s="141">
        <f t="shared" si="18"/>
        <v>43.005081253380943</v>
      </c>
      <c r="AH407" s="141">
        <f t="shared" si="19"/>
        <v>276.46123662887749</v>
      </c>
      <c r="AI407" s="141">
        <f t="shared" si="20"/>
        <v>157.48051182785687</v>
      </c>
    </row>
    <row r="408" spans="27:35" ht="12" customHeight="1">
      <c r="AA408" s="147">
        <v>31167</v>
      </c>
      <c r="AB408" s="148" t="s">
        <v>108</v>
      </c>
      <c r="AC408" s="156">
        <v>7.7700000000000005E-2</v>
      </c>
      <c r="AD408" s="155"/>
      <c r="AE408" s="156"/>
      <c r="AF408" s="141" t="s">
        <v>106</v>
      </c>
      <c r="AG408" s="141">
        <f t="shared" si="18"/>
        <v>43.005081253380943</v>
      </c>
      <c r="AH408" s="141">
        <f t="shared" si="19"/>
        <v>276.46123662887749</v>
      </c>
      <c r="AI408" s="141">
        <f t="shared" si="20"/>
        <v>157.48051182785687</v>
      </c>
    </row>
    <row r="409" spans="27:35" ht="12" customHeight="1">
      <c r="AA409" s="147">
        <v>31167</v>
      </c>
      <c r="AB409" s="148" t="s">
        <v>108</v>
      </c>
      <c r="AC409" s="156">
        <v>7.3999999999999996E-2</v>
      </c>
      <c r="AD409" s="155"/>
      <c r="AE409" s="156"/>
      <c r="AF409" s="141" t="s">
        <v>106</v>
      </c>
      <c r="AG409" s="141">
        <f t="shared" si="18"/>
        <v>43.005081253380943</v>
      </c>
      <c r="AH409" s="141">
        <f t="shared" si="19"/>
        <v>276.46123662887749</v>
      </c>
      <c r="AI409" s="141">
        <f t="shared" si="20"/>
        <v>157.48051182785687</v>
      </c>
    </row>
    <row r="410" spans="27:35" ht="12" customHeight="1">
      <c r="AA410" s="147">
        <v>31168</v>
      </c>
      <c r="AB410" s="148" t="s">
        <v>105</v>
      </c>
      <c r="AC410" s="154"/>
      <c r="AD410" s="156">
        <v>0.222</v>
      </c>
      <c r="AE410" s="156"/>
      <c r="AF410" s="141" t="s">
        <v>106</v>
      </c>
      <c r="AG410" s="141">
        <f t="shared" si="18"/>
        <v>43.002367256457326</v>
      </c>
      <c r="AH410" s="141">
        <f t="shared" si="19"/>
        <v>276.44378950579704</v>
      </c>
      <c r="AI410" s="141">
        <f t="shared" si="20"/>
        <v>157.47057342959846</v>
      </c>
    </row>
    <row r="411" spans="27:35" ht="12" customHeight="1">
      <c r="AA411" s="147">
        <v>31198</v>
      </c>
      <c r="AB411" s="148" t="s">
        <v>108</v>
      </c>
      <c r="AC411" s="156">
        <v>9.9900000000000003E-2</v>
      </c>
      <c r="AD411" s="159"/>
      <c r="AE411" s="156"/>
      <c r="AF411" s="141" t="s">
        <v>106</v>
      </c>
      <c r="AG411" s="141">
        <f t="shared" si="18"/>
        <v>42.921026943966659</v>
      </c>
      <c r="AH411" s="141">
        <f t="shared" si="19"/>
        <v>275.92088749692851</v>
      </c>
      <c r="AI411" s="141">
        <f t="shared" si="20"/>
        <v>157.17271295195408</v>
      </c>
    </row>
    <row r="412" spans="27:35" ht="12" customHeight="1">
      <c r="AA412" s="147">
        <v>31198</v>
      </c>
      <c r="AB412" s="148" t="s">
        <v>108</v>
      </c>
      <c r="AC412" s="156">
        <v>7.3999999999999996E-2</v>
      </c>
      <c r="AD412" s="155"/>
      <c r="AE412" s="156"/>
      <c r="AF412" s="141" t="s">
        <v>106</v>
      </c>
      <c r="AG412" s="141">
        <f t="shared" si="18"/>
        <v>42.921026943966659</v>
      </c>
      <c r="AH412" s="141">
        <f t="shared" si="19"/>
        <v>275.92088749692851</v>
      </c>
      <c r="AI412" s="141">
        <f t="shared" si="20"/>
        <v>157.17271295195408</v>
      </c>
    </row>
    <row r="413" spans="27:35" ht="12" customHeight="1">
      <c r="AA413" s="147">
        <v>31198</v>
      </c>
      <c r="AB413" s="148" t="s">
        <v>108</v>
      </c>
      <c r="AC413" s="156">
        <v>1.4500000000000001E-2</v>
      </c>
      <c r="AD413" s="155"/>
      <c r="AE413" s="156"/>
      <c r="AF413" s="141" t="s">
        <v>106</v>
      </c>
      <c r="AG413" s="141">
        <f t="shared" si="18"/>
        <v>42.921026943966659</v>
      </c>
      <c r="AH413" s="141">
        <f t="shared" si="19"/>
        <v>275.92088749692851</v>
      </c>
      <c r="AI413" s="141">
        <f t="shared" si="20"/>
        <v>157.17271295195408</v>
      </c>
    </row>
    <row r="414" spans="27:35" ht="12" customHeight="1">
      <c r="AA414" s="147">
        <v>31201</v>
      </c>
      <c r="AB414" s="148" t="s">
        <v>105</v>
      </c>
      <c r="AC414" s="154"/>
      <c r="AD414" s="156">
        <v>0.111</v>
      </c>
      <c r="AE414" s="156"/>
      <c r="AF414" s="141" t="s">
        <v>106</v>
      </c>
      <c r="AG414" s="141">
        <f t="shared" si="18"/>
        <v>42.912901379698781</v>
      </c>
      <c r="AH414" s="141">
        <f t="shared" si="19"/>
        <v>275.86865172663499</v>
      </c>
      <c r="AI414" s="141">
        <f t="shared" si="20"/>
        <v>157.14295790946835</v>
      </c>
    </row>
    <row r="415" spans="27:35" ht="12" customHeight="1">
      <c r="AA415" s="147">
        <v>31226</v>
      </c>
      <c r="AB415" s="148" t="s">
        <v>108</v>
      </c>
      <c r="AC415" s="156">
        <v>1.4500000000000001E-2</v>
      </c>
      <c r="AD415" s="155"/>
      <c r="AE415" s="156"/>
      <c r="AF415" s="141" t="s">
        <v>106</v>
      </c>
      <c r="AG415" s="141">
        <f t="shared" si="18"/>
        <v>42.845248138672616</v>
      </c>
      <c r="AH415" s="141">
        <f t="shared" si="19"/>
        <v>275.43373803432394</v>
      </c>
      <c r="AI415" s="141">
        <f t="shared" si="20"/>
        <v>156.89521818399638</v>
      </c>
    </row>
    <row r="416" spans="27:35" ht="12" customHeight="1">
      <c r="AA416" s="147">
        <v>31227</v>
      </c>
      <c r="AB416" s="148" t="s">
        <v>108</v>
      </c>
      <c r="AC416" s="156">
        <v>7.3999999999999996E-2</v>
      </c>
      <c r="AD416" s="155"/>
      <c r="AE416" s="156"/>
      <c r="AF416" s="141" t="s">
        <v>106</v>
      </c>
      <c r="AG416" s="141">
        <f t="shared" si="18"/>
        <v>42.842544228617072</v>
      </c>
      <c r="AH416" s="141">
        <f t="shared" si="19"/>
        <v>275.41635575539544</v>
      </c>
      <c r="AI416" s="141">
        <f t="shared" si="20"/>
        <v>156.88531672288823</v>
      </c>
    </row>
    <row r="417" spans="27:35" ht="12" customHeight="1">
      <c r="AA417" s="147">
        <v>31227</v>
      </c>
      <c r="AB417" s="148" t="s">
        <v>108</v>
      </c>
      <c r="AC417" s="156">
        <v>1.4500000000000001E-2</v>
      </c>
      <c r="AD417" s="159"/>
      <c r="AE417" s="156"/>
      <c r="AF417" s="141" t="s">
        <v>106</v>
      </c>
      <c r="AG417" s="141">
        <f t="shared" si="18"/>
        <v>42.842544228617072</v>
      </c>
      <c r="AH417" s="141">
        <f t="shared" si="19"/>
        <v>275.41635575539544</v>
      </c>
      <c r="AI417" s="141">
        <f t="shared" si="20"/>
        <v>156.88531672288823</v>
      </c>
    </row>
    <row r="418" spans="27:35" ht="12" customHeight="1">
      <c r="AA418" s="147">
        <v>31229</v>
      </c>
      <c r="AB418" s="148" t="s">
        <v>105</v>
      </c>
      <c r="AC418" s="154"/>
      <c r="AD418" s="156">
        <v>0.02</v>
      </c>
      <c r="AE418" s="156"/>
      <c r="AF418" s="141" t="s">
        <v>106</v>
      </c>
      <c r="AG418" s="141">
        <f t="shared" si="18"/>
        <v>42.837136920416391</v>
      </c>
      <c r="AH418" s="141">
        <f t="shared" si="19"/>
        <v>275.3815944883911</v>
      </c>
      <c r="AI418" s="141">
        <f t="shared" si="20"/>
        <v>156.86551567523907</v>
      </c>
    </row>
    <row r="419" spans="27:35" ht="12" customHeight="1">
      <c r="AA419" s="147">
        <v>31259</v>
      </c>
      <c r="AB419" s="148" t="s">
        <v>108</v>
      </c>
      <c r="AC419" s="156">
        <v>0.111</v>
      </c>
      <c r="AD419" s="155"/>
      <c r="AE419" s="156"/>
      <c r="AF419" s="141" t="s">
        <v>106</v>
      </c>
      <c r="AG419" s="141">
        <f t="shared" si="18"/>
        <v>42.756109146235211</v>
      </c>
      <c r="AH419" s="141">
        <f t="shared" si="19"/>
        <v>274.86070165436917</v>
      </c>
      <c r="AI419" s="141">
        <f t="shared" si="20"/>
        <v>156.56879968311844</v>
      </c>
    </row>
    <row r="420" spans="27:35" ht="12" customHeight="1">
      <c r="AA420" s="147">
        <v>31259</v>
      </c>
      <c r="AB420" s="148" t="s">
        <v>108</v>
      </c>
      <c r="AC420" s="156">
        <v>1.4500000000000001E-2</v>
      </c>
      <c r="AD420" s="159"/>
      <c r="AE420" s="156"/>
      <c r="AF420" s="141" t="s">
        <v>106</v>
      </c>
      <c r="AG420" s="141">
        <f t="shared" si="18"/>
        <v>42.756109146235211</v>
      </c>
      <c r="AH420" s="141">
        <f t="shared" si="19"/>
        <v>274.86070165436917</v>
      </c>
      <c r="AI420" s="141">
        <f t="shared" si="20"/>
        <v>156.56879968311844</v>
      </c>
    </row>
    <row r="421" spans="27:35" ht="12" customHeight="1">
      <c r="AA421" s="147">
        <v>31259</v>
      </c>
      <c r="AB421" s="148" t="s">
        <v>108</v>
      </c>
      <c r="AC421" s="156">
        <v>1.4500000000000001E-2</v>
      </c>
      <c r="AD421" s="155"/>
      <c r="AE421" s="156"/>
      <c r="AF421" s="141" t="s">
        <v>106</v>
      </c>
      <c r="AG421" s="141">
        <f t="shared" si="18"/>
        <v>42.756109146235211</v>
      </c>
      <c r="AH421" s="141">
        <f t="shared" si="19"/>
        <v>274.86070165436917</v>
      </c>
      <c r="AI421" s="141">
        <f t="shared" si="20"/>
        <v>156.56879968311844</v>
      </c>
    </row>
    <row r="422" spans="27:35" ht="12" customHeight="1">
      <c r="AA422" s="147">
        <v>31260</v>
      </c>
      <c r="AB422" s="148" t="s">
        <v>105</v>
      </c>
      <c r="AC422" s="154"/>
      <c r="AD422" s="156">
        <v>8.14E-2</v>
      </c>
      <c r="AE422" s="156"/>
      <c r="AF422" s="141" t="s">
        <v>106</v>
      </c>
      <c r="AG422" s="141">
        <f t="shared" si="18"/>
        <v>42.753410861630066</v>
      </c>
      <c r="AH422" s="141">
        <f t="shared" si="19"/>
        <v>274.84335553905044</v>
      </c>
      <c r="AI422" s="141">
        <f t="shared" si="20"/>
        <v>156.5589188218739</v>
      </c>
    </row>
    <row r="423" spans="27:35" ht="12" customHeight="1">
      <c r="AA423" s="147">
        <v>31289</v>
      </c>
      <c r="AB423" s="148" t="s">
        <v>108</v>
      </c>
      <c r="AC423" s="156">
        <v>1.4500000000000001E-2</v>
      </c>
      <c r="AD423" s="159"/>
      <c r="AE423" s="156"/>
      <c r="AF423" s="141" t="s">
        <v>106</v>
      </c>
      <c r="AG423" s="141">
        <f t="shared" si="18"/>
        <v>42.675234638604053</v>
      </c>
      <c r="AH423" s="141">
        <f t="shared" si="19"/>
        <v>274.34079410531177</v>
      </c>
      <c r="AI423" s="141">
        <f t="shared" si="20"/>
        <v>156.2726449385072</v>
      </c>
    </row>
    <row r="424" spans="27:35" ht="12" customHeight="1">
      <c r="AA424" s="147">
        <v>31289</v>
      </c>
      <c r="AB424" s="148" t="s">
        <v>108</v>
      </c>
      <c r="AC424" s="156">
        <v>1.4500000000000001E-2</v>
      </c>
      <c r="AD424" s="155"/>
      <c r="AE424" s="156"/>
      <c r="AF424" s="141" t="s">
        <v>106</v>
      </c>
      <c r="AG424" s="141">
        <f t="shared" si="18"/>
        <v>42.675234638604053</v>
      </c>
      <c r="AH424" s="141">
        <f t="shared" si="19"/>
        <v>274.34079410531177</v>
      </c>
      <c r="AI424" s="141">
        <f t="shared" si="20"/>
        <v>156.2726449385072</v>
      </c>
    </row>
    <row r="425" spans="27:35" ht="12" customHeight="1">
      <c r="AA425" s="147">
        <v>31289</v>
      </c>
      <c r="AB425" s="148" t="s">
        <v>108</v>
      </c>
      <c r="AC425" s="156">
        <v>1.4500000000000001E-2</v>
      </c>
      <c r="AD425" s="155"/>
      <c r="AE425" s="156"/>
      <c r="AF425" s="141" t="s">
        <v>106</v>
      </c>
      <c r="AG425" s="141">
        <f t="shared" si="18"/>
        <v>42.675234638604053</v>
      </c>
      <c r="AH425" s="141">
        <f t="shared" si="19"/>
        <v>274.34079410531177</v>
      </c>
      <c r="AI425" s="141">
        <f t="shared" si="20"/>
        <v>156.2726449385072</v>
      </c>
    </row>
    <row r="426" spans="27:35" ht="12" customHeight="1">
      <c r="AA426" s="147">
        <v>31292</v>
      </c>
      <c r="AB426" s="148" t="s">
        <v>105</v>
      </c>
      <c r="AC426" s="154"/>
      <c r="AD426" s="156">
        <v>0.02</v>
      </c>
      <c r="AE426" s="156"/>
      <c r="AF426" s="141" t="s">
        <v>106</v>
      </c>
      <c r="AG426" s="141">
        <f t="shared" si="18"/>
        <v>42.667155606334966</v>
      </c>
      <c r="AH426" s="141">
        <f t="shared" si="19"/>
        <v>274.2888574692962</v>
      </c>
      <c r="AI426" s="141">
        <f t="shared" si="20"/>
        <v>156.24306029176944</v>
      </c>
    </row>
    <row r="427" spans="27:35" ht="12" customHeight="1">
      <c r="AA427" s="147">
        <v>31320</v>
      </c>
      <c r="AB427" s="148" t="s">
        <v>108</v>
      </c>
      <c r="AC427" s="156">
        <v>1.4500000000000001E-2</v>
      </c>
      <c r="AD427" s="155"/>
      <c r="AE427" s="156"/>
      <c r="AF427" s="141" t="s">
        <v>106</v>
      </c>
      <c r="AG427" s="141">
        <f t="shared" si="18"/>
        <v>42.59182502113336</v>
      </c>
      <c r="AH427" s="141">
        <f t="shared" si="19"/>
        <v>273.80458942157156</v>
      </c>
      <c r="AI427" s="141">
        <f t="shared" si="20"/>
        <v>155.9672068631026</v>
      </c>
    </row>
    <row r="428" spans="27:35" ht="12" customHeight="1">
      <c r="AA428" s="147">
        <v>31321</v>
      </c>
      <c r="AB428" s="148" t="s">
        <v>108</v>
      </c>
      <c r="AC428" s="156">
        <v>1.4500000000000001E-2</v>
      </c>
      <c r="AD428" s="159"/>
      <c r="AE428" s="156"/>
      <c r="AF428" s="141" t="s">
        <v>106</v>
      </c>
      <c r="AG428" s="141">
        <f t="shared" si="18"/>
        <v>42.589137104294004</v>
      </c>
      <c r="AH428" s="141">
        <f t="shared" si="19"/>
        <v>273.78730995617576</v>
      </c>
      <c r="AI428" s="141">
        <f t="shared" si="20"/>
        <v>155.95736396762899</v>
      </c>
    </row>
    <row r="429" spans="27:35" ht="12" customHeight="1">
      <c r="AA429" s="147">
        <v>31321</v>
      </c>
      <c r="AB429" s="148" t="s">
        <v>108</v>
      </c>
      <c r="AC429" s="156">
        <v>1.4500000000000001E-2</v>
      </c>
      <c r="AD429" s="155"/>
      <c r="AE429" s="156"/>
      <c r="AF429" s="141" t="s">
        <v>106</v>
      </c>
      <c r="AG429" s="141">
        <f t="shared" si="18"/>
        <v>42.589137104294004</v>
      </c>
      <c r="AH429" s="141">
        <f t="shared" si="19"/>
        <v>273.78730995617576</v>
      </c>
      <c r="AI429" s="141">
        <f t="shared" si="20"/>
        <v>155.95736396762899</v>
      </c>
    </row>
    <row r="430" spans="27:35" ht="12" customHeight="1">
      <c r="AA430" s="147">
        <v>31321</v>
      </c>
      <c r="AB430" s="148" t="s">
        <v>105</v>
      </c>
      <c r="AC430" s="154"/>
      <c r="AD430" s="156">
        <v>9.6199999999999994E-2</v>
      </c>
      <c r="AE430" s="156"/>
      <c r="AF430" s="141" t="s">
        <v>106</v>
      </c>
      <c r="AG430" s="141">
        <f t="shared" si="18"/>
        <v>42.589137104294004</v>
      </c>
      <c r="AH430" s="141">
        <f t="shared" si="19"/>
        <v>273.78730995617576</v>
      </c>
      <c r="AI430" s="141">
        <f t="shared" si="20"/>
        <v>155.95736396762899</v>
      </c>
    </row>
    <row r="431" spans="27:35" ht="12" customHeight="1">
      <c r="AA431" s="147">
        <v>31351</v>
      </c>
      <c r="AB431" s="148" t="s">
        <v>108</v>
      </c>
      <c r="AC431" s="156">
        <v>4.4400000000000002E-2</v>
      </c>
      <c r="AD431" s="159"/>
      <c r="AE431" s="156"/>
      <c r="AF431" s="141" t="s">
        <v>106</v>
      </c>
      <c r="AG431" s="141">
        <f t="shared" si="18"/>
        <v>42.508578429463114</v>
      </c>
      <c r="AH431" s="141">
        <f t="shared" si="19"/>
        <v>273.26943276083432</v>
      </c>
      <c r="AI431" s="141">
        <f t="shared" si="20"/>
        <v>155.662365772653</v>
      </c>
    </row>
    <row r="432" spans="27:35" ht="12" customHeight="1">
      <c r="AA432" s="147">
        <v>31351</v>
      </c>
      <c r="AB432" s="148" t="s">
        <v>108</v>
      </c>
      <c r="AC432" s="156">
        <v>1.4500000000000001E-2</v>
      </c>
      <c r="AD432" s="155"/>
      <c r="AE432" s="156"/>
      <c r="AF432" s="141" t="s">
        <v>106</v>
      </c>
      <c r="AG432" s="141">
        <f t="shared" si="18"/>
        <v>42.508578429463114</v>
      </c>
      <c r="AH432" s="141">
        <f t="shared" si="19"/>
        <v>273.26943276083432</v>
      </c>
      <c r="AI432" s="141">
        <f t="shared" si="20"/>
        <v>155.662365772653</v>
      </c>
    </row>
    <row r="433" spans="27:35" ht="12" customHeight="1">
      <c r="AA433" s="147">
        <v>31351</v>
      </c>
      <c r="AB433" s="148" t="s">
        <v>108</v>
      </c>
      <c r="AC433" s="156">
        <v>1.4500000000000001E-2</v>
      </c>
      <c r="AD433" s="155"/>
      <c r="AE433" s="156"/>
      <c r="AF433" s="141" t="s">
        <v>106</v>
      </c>
      <c r="AG433" s="141">
        <f t="shared" si="18"/>
        <v>42.508578429463114</v>
      </c>
      <c r="AH433" s="141">
        <f t="shared" si="19"/>
        <v>273.26943276083432</v>
      </c>
      <c r="AI433" s="141">
        <f t="shared" si="20"/>
        <v>155.662365772653</v>
      </c>
    </row>
    <row r="434" spans="27:35" ht="12" customHeight="1">
      <c r="AA434" s="147">
        <v>31352</v>
      </c>
      <c r="AB434" s="148" t="s">
        <v>105</v>
      </c>
      <c r="AC434" s="154"/>
      <c r="AD434" s="156">
        <v>0.1147</v>
      </c>
      <c r="AE434" s="156"/>
      <c r="AF434" s="141" t="s">
        <v>106</v>
      </c>
      <c r="AG434" s="141">
        <f t="shared" si="18"/>
        <v>42.505895766212106</v>
      </c>
      <c r="AH434" s="141">
        <f t="shared" si="19"/>
        <v>273.25218706850637</v>
      </c>
      <c r="AI434" s="141">
        <f t="shared" si="20"/>
        <v>155.65254211531956</v>
      </c>
    </row>
    <row r="435" spans="27:35" ht="12" customHeight="1">
      <c r="AA435" s="147">
        <v>31380</v>
      </c>
      <c r="AB435" s="148" t="s">
        <v>108</v>
      </c>
      <c r="AC435" s="156">
        <v>1.4500000000000001E-2</v>
      </c>
      <c r="AD435" s="155"/>
      <c r="AE435" s="156"/>
      <c r="AF435" s="141" t="s">
        <v>106</v>
      </c>
      <c r="AG435" s="141">
        <f t="shared" si="18"/>
        <v>42.430849891766428</v>
      </c>
      <c r="AH435" s="141">
        <f t="shared" si="19"/>
        <v>272.76974930421272</v>
      </c>
      <c r="AI435" s="141">
        <f t="shared" si="20"/>
        <v>155.37773127032563</v>
      </c>
    </row>
    <row r="436" spans="27:35" ht="12" customHeight="1">
      <c r="AA436" s="147">
        <v>31383</v>
      </c>
      <c r="AB436" s="148" t="s">
        <v>108</v>
      </c>
      <c r="AC436" s="156">
        <v>1.4500000000000001E-2</v>
      </c>
      <c r="AD436" s="159"/>
      <c r="AE436" s="156"/>
      <c r="AF436" s="141" t="s">
        <v>106</v>
      </c>
      <c r="AG436" s="141">
        <f t="shared" si="18"/>
        <v>42.422817125025155</v>
      </c>
      <c r="AH436" s="141">
        <f t="shared" si="19"/>
        <v>272.71811008944746</v>
      </c>
      <c r="AI436" s="141">
        <f t="shared" si="20"/>
        <v>155.34831604354449</v>
      </c>
    </row>
    <row r="437" spans="27:35" ht="12" customHeight="1">
      <c r="AA437" s="147">
        <v>31383</v>
      </c>
      <c r="AB437" s="148" t="s">
        <v>108</v>
      </c>
      <c r="AC437" s="156">
        <v>1.4500000000000001E-2</v>
      </c>
      <c r="AD437" s="155"/>
      <c r="AE437" s="156"/>
      <c r="AF437" s="141" t="s">
        <v>106</v>
      </c>
      <c r="AG437" s="141">
        <f t="shared" si="18"/>
        <v>42.422817125025155</v>
      </c>
      <c r="AH437" s="141">
        <f t="shared" si="19"/>
        <v>272.71811008944746</v>
      </c>
      <c r="AI437" s="141">
        <f t="shared" si="20"/>
        <v>155.34831604354449</v>
      </c>
    </row>
    <row r="438" spans="27:35" ht="12" customHeight="1">
      <c r="AA438" s="147">
        <v>31383</v>
      </c>
      <c r="AB438" s="148" t="s">
        <v>105</v>
      </c>
      <c r="AC438" s="154"/>
      <c r="AD438" s="156">
        <v>0.39219999999999999</v>
      </c>
      <c r="AE438" s="156"/>
      <c r="AF438" s="141" t="s">
        <v>106</v>
      </c>
      <c r="AG438" s="141">
        <f t="shared" si="18"/>
        <v>42.422817125025155</v>
      </c>
      <c r="AH438" s="141">
        <f t="shared" si="19"/>
        <v>272.71811008944746</v>
      </c>
      <c r="AI438" s="141">
        <f t="shared" si="20"/>
        <v>155.34831604354449</v>
      </c>
    </row>
    <row r="439" spans="27:35" ht="12" customHeight="1">
      <c r="AA439" s="147">
        <v>31408</v>
      </c>
      <c r="AB439" s="148" t="s">
        <v>108</v>
      </c>
      <c r="AC439" s="156">
        <v>1.4500000000000001E-2</v>
      </c>
      <c r="AD439" s="155"/>
      <c r="AE439" s="156"/>
      <c r="AF439" s="141" t="s">
        <v>106</v>
      </c>
      <c r="AG439" s="141">
        <f t="shared" si="18"/>
        <v>42.35593651384081</v>
      </c>
      <c r="AH439" s="141">
        <f t="shared" si="19"/>
        <v>272.28816330326237</v>
      </c>
      <c r="AI439" s="141">
        <f t="shared" si="20"/>
        <v>155.10340561496943</v>
      </c>
    </row>
    <row r="440" spans="27:35" ht="12" customHeight="1">
      <c r="AA440" s="147">
        <v>31418</v>
      </c>
      <c r="AB440" s="148" t="s">
        <v>108</v>
      </c>
      <c r="AC440" s="156">
        <v>1.4500000000000001E-2</v>
      </c>
      <c r="AD440" s="159"/>
      <c r="AE440" s="156"/>
      <c r="AF440" s="141" t="s">
        <v>106</v>
      </c>
      <c r="AG440" s="141">
        <f t="shared" si="18"/>
        <v>42.329213801580131</v>
      </c>
      <c r="AH440" s="141">
        <f t="shared" si="19"/>
        <v>272.11637443872939</v>
      </c>
      <c r="AI440" s="141">
        <f t="shared" si="20"/>
        <v>155.00554958769104</v>
      </c>
    </row>
    <row r="441" spans="27:35" ht="12" customHeight="1">
      <c r="AA441" s="147">
        <v>31418</v>
      </c>
      <c r="AB441" s="148" t="s">
        <v>108</v>
      </c>
      <c r="AC441" s="156">
        <v>1.4500000000000001E-2</v>
      </c>
      <c r="AD441" s="155"/>
      <c r="AE441" s="156"/>
      <c r="AF441" s="141" t="s">
        <v>106</v>
      </c>
      <c r="AG441" s="141">
        <f t="shared" si="18"/>
        <v>42.329213801580131</v>
      </c>
      <c r="AH441" s="141">
        <f t="shared" si="19"/>
        <v>272.11637443872939</v>
      </c>
      <c r="AI441" s="141">
        <f t="shared" si="20"/>
        <v>155.00554958769104</v>
      </c>
    </row>
    <row r="442" spans="27:35" ht="12" customHeight="1">
      <c r="AA442" s="147">
        <v>31419</v>
      </c>
      <c r="AB442" s="148" t="s">
        <v>105</v>
      </c>
      <c r="AC442" s="154"/>
      <c r="AD442" s="156">
        <v>0.23680000000000001</v>
      </c>
      <c r="AE442" s="156"/>
      <c r="AF442" s="141" t="s">
        <v>106</v>
      </c>
      <c r="AG442" s="141">
        <f t="shared" si="18"/>
        <v>42.326542457806589</v>
      </c>
      <c r="AH442" s="141">
        <f t="shared" si="19"/>
        <v>272.09920151447096</v>
      </c>
      <c r="AI442" s="141">
        <f t="shared" si="20"/>
        <v>154.99576738120601</v>
      </c>
    </row>
    <row r="443" spans="27:35" ht="12" customHeight="1">
      <c r="AA443" s="147">
        <v>31443</v>
      </c>
      <c r="AB443" s="148" t="s">
        <v>108</v>
      </c>
      <c r="AC443" s="156">
        <v>6.2899999999999998E-2</v>
      </c>
      <c r="AD443" s="159"/>
      <c r="AE443" s="156"/>
      <c r="AF443" s="141" t="s">
        <v>106</v>
      </c>
      <c r="AG443" s="141">
        <f t="shared" si="18"/>
        <v>42.262480758329858</v>
      </c>
      <c r="AH443" s="141">
        <f t="shared" si="19"/>
        <v>271.68737630354912</v>
      </c>
      <c r="AI443" s="141">
        <f t="shared" si="20"/>
        <v>154.76117953883647</v>
      </c>
    </row>
    <row r="444" spans="27:35" ht="12" customHeight="1">
      <c r="AA444" s="147">
        <v>31443</v>
      </c>
      <c r="AB444" s="148" t="s">
        <v>108</v>
      </c>
      <c r="AC444" s="156">
        <v>1.4500000000000001E-2</v>
      </c>
      <c r="AD444" s="155"/>
      <c r="AE444" s="156"/>
      <c r="AF444" s="141" t="s">
        <v>106</v>
      </c>
      <c r="AG444" s="141">
        <f t="shared" si="18"/>
        <v>42.262480758329858</v>
      </c>
      <c r="AH444" s="141">
        <f t="shared" si="19"/>
        <v>271.68737630354912</v>
      </c>
      <c r="AI444" s="141">
        <f t="shared" si="20"/>
        <v>154.76117953883647</v>
      </c>
    </row>
    <row r="445" spans="27:35" ht="12" customHeight="1">
      <c r="AA445" s="147">
        <v>31443</v>
      </c>
      <c r="AB445" s="148" t="s">
        <v>108</v>
      </c>
      <c r="AC445" s="156">
        <v>1.4500000000000001E-2</v>
      </c>
      <c r="AD445" s="155"/>
      <c r="AE445" s="156"/>
      <c r="AF445" s="141" t="s">
        <v>106</v>
      </c>
      <c r="AG445" s="141">
        <f t="shared" si="18"/>
        <v>42.262480758329858</v>
      </c>
      <c r="AH445" s="141">
        <f t="shared" si="19"/>
        <v>271.68737630354912</v>
      </c>
      <c r="AI445" s="141">
        <f t="shared" si="20"/>
        <v>154.76117953883647</v>
      </c>
    </row>
    <row r="446" spans="27:35" ht="12" customHeight="1">
      <c r="AA446" s="147">
        <v>31446</v>
      </c>
      <c r="AB446" s="148" t="s">
        <v>105</v>
      </c>
      <c r="AC446" s="154"/>
      <c r="AD446" s="156">
        <v>0.22939999999999999</v>
      </c>
      <c r="AE446" s="156"/>
      <c r="AF446" s="141" t="s">
        <v>106</v>
      </c>
      <c r="AG446" s="141">
        <f t="shared" si="18"/>
        <v>42.254479866273613</v>
      </c>
      <c r="AH446" s="141">
        <f t="shared" si="19"/>
        <v>271.6359419974732</v>
      </c>
      <c r="AI446" s="141">
        <f t="shared" si="20"/>
        <v>154.73188103411621</v>
      </c>
    </row>
    <row r="447" spans="27:35" ht="12" customHeight="1">
      <c r="AA447" s="147">
        <v>31471</v>
      </c>
      <c r="AB447" s="148" t="s">
        <v>108</v>
      </c>
      <c r="AC447" s="156">
        <v>0.111</v>
      </c>
      <c r="AD447" s="155"/>
      <c r="AE447" s="156"/>
      <c r="AF447" s="141" t="s">
        <v>106</v>
      </c>
      <c r="AG447" s="141">
        <f t="shared" si="18"/>
        <v>42.187864642904437</v>
      </c>
      <c r="AH447" s="141">
        <f t="shared" si="19"/>
        <v>271.20770127581426</v>
      </c>
      <c r="AI447" s="141">
        <f t="shared" si="20"/>
        <v>154.48794243044529</v>
      </c>
    </row>
    <row r="448" spans="27:35" ht="12" customHeight="1">
      <c r="AA448" s="147">
        <v>31471</v>
      </c>
      <c r="AB448" s="148" t="s">
        <v>108</v>
      </c>
      <c r="AC448" s="156">
        <v>9.9900000000000003E-2</v>
      </c>
      <c r="AD448" s="159"/>
      <c r="AE448" s="156"/>
      <c r="AF448" s="141" t="s">
        <v>106</v>
      </c>
      <c r="AG448" s="141">
        <f t="shared" si="18"/>
        <v>42.187864642904437</v>
      </c>
      <c r="AH448" s="141">
        <f t="shared" si="19"/>
        <v>271.20770127581426</v>
      </c>
      <c r="AI448" s="141">
        <f t="shared" si="20"/>
        <v>154.48794243044529</v>
      </c>
    </row>
    <row r="449" spans="27:35" ht="12" customHeight="1">
      <c r="AA449" s="147">
        <v>31471</v>
      </c>
      <c r="AB449" s="148" t="s">
        <v>108</v>
      </c>
      <c r="AC449" s="156">
        <v>1.4500000000000001E-2</v>
      </c>
      <c r="AD449" s="155"/>
      <c r="AE449" s="156"/>
      <c r="AF449" s="141" t="s">
        <v>106</v>
      </c>
      <c r="AG449" s="141">
        <f t="shared" si="18"/>
        <v>42.187864642904437</v>
      </c>
      <c r="AH449" s="141">
        <f t="shared" si="19"/>
        <v>271.20770127581426</v>
      </c>
      <c r="AI449" s="141">
        <f t="shared" si="20"/>
        <v>154.48794243044529</v>
      </c>
    </row>
    <row r="450" spans="27:35" ht="12" customHeight="1">
      <c r="AA450" s="147">
        <v>31474</v>
      </c>
      <c r="AB450" s="148" t="s">
        <v>105</v>
      </c>
      <c r="AC450" s="154"/>
      <c r="AD450" s="156">
        <v>0.3367</v>
      </c>
      <c r="AE450" s="156"/>
      <c r="AF450" s="141" t="s">
        <v>106</v>
      </c>
      <c r="AG450" s="141">
        <f t="shared" ref="AG450:AG513" si="21" xml:space="preserve"> 最大値1* 2.71828 ^ (-(0.69315 / 30.07) * (AA450 - 21794) / 365.25)</f>
        <v>42.179877876746019</v>
      </c>
      <c r="AH450" s="141">
        <f t="shared" ref="AH450:AH513" si="22" xml:space="preserve"> 最大値2 * 2.71828 ^ (-(0.69315 / 30.07) * (AA450 - 21794) / 365.25)</f>
        <v>271.15635777908153</v>
      </c>
      <c r="AI450" s="141">
        <f t="shared" ref="AI450:AI513" si="23" xml:space="preserve"> 最大値3* 2.71828 ^ (-(0.69315 / 30.07) * (AA450 - 21794) / 365.25)</f>
        <v>154.45869565341755</v>
      </c>
    </row>
    <row r="451" spans="27:35" ht="12" customHeight="1">
      <c r="AA451" s="147">
        <v>31502</v>
      </c>
      <c r="AB451" s="148" t="s">
        <v>108</v>
      </c>
      <c r="AC451" s="156">
        <v>0.185</v>
      </c>
      <c r="AD451" s="155"/>
      <c r="AE451" s="156"/>
      <c r="AF451" s="141" t="s">
        <v>106</v>
      </c>
      <c r="AG451" s="141">
        <f t="shared" si="21"/>
        <v>42.105407600041765</v>
      </c>
      <c r="AH451" s="141">
        <f t="shared" si="22"/>
        <v>270.67762028598275</v>
      </c>
      <c r="AI451" s="141">
        <f t="shared" si="23"/>
        <v>154.18599259253386</v>
      </c>
    </row>
    <row r="452" spans="27:35" ht="12" customHeight="1">
      <c r="AA452" s="147">
        <v>31532</v>
      </c>
      <c r="AB452" s="148" t="s">
        <v>108</v>
      </c>
      <c r="AC452" s="156">
        <v>74.739999999999995</v>
      </c>
      <c r="AD452" s="155"/>
      <c r="AE452" s="156"/>
      <c r="AF452" s="141" t="s">
        <v>106</v>
      </c>
      <c r="AG452" s="141">
        <f t="shared" si="21"/>
        <v>42.025763914583486</v>
      </c>
      <c r="AH452" s="141">
        <f t="shared" si="22"/>
        <v>270.16562516517956</v>
      </c>
      <c r="AI452" s="141">
        <f t="shared" si="23"/>
        <v>153.89434500149855</v>
      </c>
    </row>
    <row r="453" spans="27:35" ht="12" customHeight="1">
      <c r="AA453" s="147">
        <v>31533</v>
      </c>
      <c r="AB453" s="148" t="s">
        <v>108</v>
      </c>
      <c r="AC453" s="156">
        <v>77.7</v>
      </c>
      <c r="AD453" s="155"/>
      <c r="AE453" s="156"/>
      <c r="AF453" s="141" t="s">
        <v>106</v>
      </c>
      <c r="AG453" s="141">
        <f t="shared" si="21"/>
        <v>42.023111721153015</v>
      </c>
      <c r="AH453" s="141">
        <f t="shared" si="22"/>
        <v>270.14857535026937</v>
      </c>
      <c r="AI453" s="141">
        <f t="shared" si="23"/>
        <v>153.884632921746</v>
      </c>
    </row>
    <row r="454" spans="27:35" ht="12" customHeight="1">
      <c r="AA454" s="147">
        <v>31533</v>
      </c>
      <c r="AB454" s="148" t="s">
        <v>108</v>
      </c>
      <c r="AC454" s="156">
        <v>71.040000000000006</v>
      </c>
      <c r="AD454" s="159"/>
      <c r="AE454" s="156"/>
      <c r="AF454" s="141" t="s">
        <v>106</v>
      </c>
      <c r="AG454" s="141">
        <f t="shared" si="21"/>
        <v>42.023111721153015</v>
      </c>
      <c r="AH454" s="141">
        <f t="shared" si="22"/>
        <v>270.14857535026937</v>
      </c>
      <c r="AI454" s="141">
        <f t="shared" si="23"/>
        <v>153.884632921746</v>
      </c>
    </row>
    <row r="455" spans="27:35" ht="12" customHeight="1">
      <c r="AA455" s="147">
        <v>31533</v>
      </c>
      <c r="AB455" s="148" t="s">
        <v>105</v>
      </c>
      <c r="AC455" s="154"/>
      <c r="AD455" s="156">
        <v>90.65</v>
      </c>
      <c r="AE455" s="156"/>
      <c r="AF455" s="141" t="s">
        <v>106</v>
      </c>
      <c r="AG455" s="141">
        <f t="shared" si="21"/>
        <v>42.023111721153015</v>
      </c>
      <c r="AH455" s="141">
        <f t="shared" si="22"/>
        <v>270.14857535026937</v>
      </c>
      <c r="AI455" s="141">
        <f t="shared" si="23"/>
        <v>153.884632921746</v>
      </c>
    </row>
    <row r="456" spans="27:35" ht="12" customHeight="1">
      <c r="AA456" s="147">
        <v>31562</v>
      </c>
      <c r="AB456" s="148" t="s">
        <v>108</v>
      </c>
      <c r="AC456" s="156">
        <v>5.6609999999999996</v>
      </c>
      <c r="AD456" s="155"/>
      <c r="AE456" s="156"/>
      <c r="AF456" s="141" t="s">
        <v>106</v>
      </c>
      <c r="AG456" s="141">
        <f t="shared" si="21"/>
        <v>41.94627087762845</v>
      </c>
      <c r="AH456" s="141">
        <f t="shared" si="22"/>
        <v>269.65459849904005</v>
      </c>
      <c r="AI456" s="141">
        <f t="shared" si="23"/>
        <v>153.60324907093465</v>
      </c>
    </row>
    <row r="457" spans="27:35" ht="12" customHeight="1">
      <c r="AA457" s="147">
        <v>31566</v>
      </c>
      <c r="AB457" s="148" t="s">
        <v>108</v>
      </c>
      <c r="AC457" s="156">
        <v>3.589</v>
      </c>
      <c r="AD457" s="159"/>
      <c r="AE457" s="156"/>
      <c r="AF457" s="141" t="s">
        <v>106</v>
      </c>
      <c r="AG457" s="141">
        <f t="shared" si="21"/>
        <v>41.935683173049284</v>
      </c>
      <c r="AH457" s="141">
        <f t="shared" si="22"/>
        <v>269.58653468388826</v>
      </c>
      <c r="AI457" s="141">
        <f t="shared" si="23"/>
        <v>153.56447790511857</v>
      </c>
    </row>
    <row r="458" spans="27:35" ht="12" customHeight="1">
      <c r="AA458" s="147">
        <v>31566</v>
      </c>
      <c r="AB458" s="148" t="s">
        <v>105</v>
      </c>
      <c r="AC458" s="154"/>
      <c r="AD458" s="156">
        <v>3.4780000000000002</v>
      </c>
      <c r="AE458" s="156"/>
      <c r="AF458" s="141" t="s">
        <v>106</v>
      </c>
      <c r="AG458" s="141">
        <f t="shared" si="21"/>
        <v>41.935683173049284</v>
      </c>
      <c r="AH458" s="141">
        <f t="shared" si="22"/>
        <v>269.58653468388826</v>
      </c>
      <c r="AI458" s="141">
        <f t="shared" si="23"/>
        <v>153.56447790511857</v>
      </c>
    </row>
    <row r="459" spans="27:35" ht="12" customHeight="1">
      <c r="AA459" s="147">
        <v>31593</v>
      </c>
      <c r="AB459" s="148" t="s">
        <v>108</v>
      </c>
      <c r="AC459" s="156">
        <v>1.0248999999999999</v>
      </c>
      <c r="AD459" s="155"/>
      <c r="AE459" s="156"/>
      <c r="AF459" s="141" t="s">
        <v>106</v>
      </c>
      <c r="AG459" s="141">
        <f t="shared" si="21"/>
        <v>41.864286034713025</v>
      </c>
      <c r="AH459" s="141">
        <f t="shared" si="22"/>
        <v>269.12755308029801</v>
      </c>
      <c r="AI459" s="141">
        <f t="shared" si="23"/>
        <v>153.30302838425862</v>
      </c>
    </row>
    <row r="460" spans="27:35" ht="12" customHeight="1">
      <c r="AA460" s="147">
        <v>31595</v>
      </c>
      <c r="AB460" s="148" t="s">
        <v>108</v>
      </c>
      <c r="AC460" s="156">
        <v>0.96199999999999997</v>
      </c>
      <c r="AD460" s="159"/>
      <c r="AE460" s="156"/>
      <c r="AF460" s="141" t="s">
        <v>106</v>
      </c>
      <c r="AG460" s="141">
        <f t="shared" si="21"/>
        <v>41.859002195919885</v>
      </c>
      <c r="AH460" s="141">
        <f t="shared" si="22"/>
        <v>269.09358554519929</v>
      </c>
      <c r="AI460" s="141">
        <f t="shared" si="23"/>
        <v>153.2836794698209</v>
      </c>
    </row>
    <row r="461" spans="27:35" ht="12" customHeight="1">
      <c r="AA461" s="147">
        <v>31595</v>
      </c>
      <c r="AB461" s="148" t="s">
        <v>108</v>
      </c>
      <c r="AC461" s="156">
        <v>0.70299999999999996</v>
      </c>
      <c r="AD461" s="155"/>
      <c r="AE461" s="156"/>
      <c r="AF461" s="141" t="s">
        <v>106</v>
      </c>
      <c r="AG461" s="141">
        <f t="shared" si="21"/>
        <v>41.859002195919885</v>
      </c>
      <c r="AH461" s="141">
        <f t="shared" si="22"/>
        <v>269.09358554519929</v>
      </c>
      <c r="AI461" s="141">
        <f t="shared" si="23"/>
        <v>153.2836794698209</v>
      </c>
    </row>
    <row r="462" spans="27:35" ht="12" customHeight="1">
      <c r="AA462" s="147">
        <v>31595</v>
      </c>
      <c r="AB462" s="148" t="s">
        <v>105</v>
      </c>
      <c r="AC462" s="154"/>
      <c r="AD462" s="156">
        <v>0.60680000000000001</v>
      </c>
      <c r="AE462" s="156"/>
      <c r="AF462" s="141" t="s">
        <v>106</v>
      </c>
      <c r="AG462" s="141">
        <f t="shared" si="21"/>
        <v>41.859002195919885</v>
      </c>
      <c r="AH462" s="141">
        <f t="shared" si="22"/>
        <v>269.09358554519929</v>
      </c>
      <c r="AI462" s="141">
        <f t="shared" si="23"/>
        <v>153.2836794698209</v>
      </c>
    </row>
    <row r="463" spans="27:35" ht="12" customHeight="1">
      <c r="AA463" s="147">
        <v>31624</v>
      </c>
      <c r="AB463" s="148" t="s">
        <v>108</v>
      </c>
      <c r="AC463" s="156">
        <v>0.999</v>
      </c>
      <c r="AD463" s="155"/>
      <c r="AE463" s="156"/>
      <c r="AF463" s="141" t="s">
        <v>106</v>
      </c>
      <c r="AG463" s="141">
        <f t="shared" si="21"/>
        <v>41.782461432847086</v>
      </c>
      <c r="AH463" s="141">
        <f t="shared" si="22"/>
        <v>268.60153778258842</v>
      </c>
      <c r="AI463" s="141">
        <f t="shared" si="23"/>
        <v>153.00339448504479</v>
      </c>
    </row>
    <row r="464" spans="27:35" ht="12" customHeight="1">
      <c r="AA464" s="147">
        <v>31625</v>
      </c>
      <c r="AB464" s="148" t="s">
        <v>108</v>
      </c>
      <c r="AC464" s="156">
        <v>1.702</v>
      </c>
      <c r="AD464" s="159"/>
      <c r="AE464" s="156"/>
      <c r="AF464" s="141" t="s">
        <v>106</v>
      </c>
      <c r="AG464" s="141">
        <f t="shared" si="21"/>
        <v>41.779824593932112</v>
      </c>
      <c r="AH464" s="141">
        <f t="shared" si="22"/>
        <v>268.58458667527788</v>
      </c>
      <c r="AI464" s="141">
        <f t="shared" si="23"/>
        <v>152.99373863206566</v>
      </c>
    </row>
    <row r="465" spans="27:35" ht="12" customHeight="1">
      <c r="AA465" s="147">
        <v>31625</v>
      </c>
      <c r="AB465" s="148" t="s">
        <v>108</v>
      </c>
      <c r="AC465" s="156">
        <v>0.48099999999999998</v>
      </c>
      <c r="AD465" s="155"/>
      <c r="AE465" s="156"/>
      <c r="AF465" s="141" t="s">
        <v>106</v>
      </c>
      <c r="AG465" s="141">
        <f t="shared" si="21"/>
        <v>41.779824593932112</v>
      </c>
      <c r="AH465" s="141">
        <f t="shared" si="22"/>
        <v>268.58458667527788</v>
      </c>
      <c r="AI465" s="141">
        <f t="shared" si="23"/>
        <v>152.99373863206566</v>
      </c>
    </row>
    <row r="466" spans="27:35" ht="12" customHeight="1">
      <c r="AA466" s="147">
        <v>31625</v>
      </c>
      <c r="AB466" s="148" t="s">
        <v>105</v>
      </c>
      <c r="AC466" s="154"/>
      <c r="AD466" s="156">
        <v>0.3478</v>
      </c>
      <c r="AE466" s="156"/>
      <c r="AF466" s="141" t="s">
        <v>106</v>
      </c>
      <c r="AG466" s="141">
        <f t="shared" si="21"/>
        <v>41.779824593932112</v>
      </c>
      <c r="AH466" s="141">
        <f t="shared" si="22"/>
        <v>268.58458667527788</v>
      </c>
      <c r="AI466" s="141">
        <f t="shared" si="23"/>
        <v>152.99373863206566</v>
      </c>
    </row>
    <row r="467" spans="27:35" ht="12" customHeight="1">
      <c r="AA467" s="147">
        <v>31653</v>
      </c>
      <c r="AB467" s="148" t="s">
        <v>108</v>
      </c>
      <c r="AC467" s="156">
        <v>0.22570000000000001</v>
      </c>
      <c r="AD467" s="155"/>
      <c r="AE467" s="156"/>
      <c r="AF467" s="141" t="s">
        <v>106</v>
      </c>
      <c r="AG467" s="141">
        <f t="shared" si="21"/>
        <v>41.706060627444181</v>
      </c>
      <c r="AH467" s="141">
        <f t="shared" si="22"/>
        <v>268.11038974785544</v>
      </c>
      <c r="AI467" s="141">
        <f t="shared" si="23"/>
        <v>152.72362201192652</v>
      </c>
    </row>
    <row r="468" spans="27:35" ht="12" customHeight="1">
      <c r="AA468" s="147">
        <v>31656</v>
      </c>
      <c r="AB468" s="148" t="s">
        <v>108</v>
      </c>
      <c r="AC468" s="156">
        <v>0.2072</v>
      </c>
      <c r="AD468" s="159"/>
      <c r="AE468" s="156"/>
      <c r="AF468" s="141" t="s">
        <v>106</v>
      </c>
      <c r="AG468" s="141">
        <f t="shared" si="21"/>
        <v>41.698165073676769</v>
      </c>
      <c r="AH468" s="141">
        <f t="shared" si="22"/>
        <v>268.0596326164935</v>
      </c>
      <c r="AI468" s="141">
        <f t="shared" si="23"/>
        <v>152.69470924598778</v>
      </c>
    </row>
    <row r="469" spans="27:35" ht="12" customHeight="1">
      <c r="AA469" s="147">
        <v>31656</v>
      </c>
      <c r="AB469" s="148" t="s">
        <v>108</v>
      </c>
      <c r="AC469" s="156">
        <v>0.185</v>
      </c>
      <c r="AD469" s="155"/>
      <c r="AE469" s="156"/>
      <c r="AF469" s="141" t="s">
        <v>106</v>
      </c>
      <c r="AG469" s="141">
        <f t="shared" si="21"/>
        <v>41.698165073676769</v>
      </c>
      <c r="AH469" s="141">
        <f t="shared" si="22"/>
        <v>268.0596326164935</v>
      </c>
      <c r="AI469" s="141">
        <f t="shared" si="23"/>
        <v>152.69470924598778</v>
      </c>
    </row>
    <row r="470" spans="27:35" ht="12" customHeight="1">
      <c r="AA470" s="147">
        <v>31656</v>
      </c>
      <c r="AB470" s="148" t="s">
        <v>105</v>
      </c>
      <c r="AC470" s="154"/>
      <c r="AD470" s="156">
        <v>0.22939999999999999</v>
      </c>
      <c r="AE470" s="156"/>
      <c r="AF470" s="141" t="s">
        <v>106</v>
      </c>
      <c r="AG470" s="141">
        <f t="shared" si="21"/>
        <v>41.698165073676769</v>
      </c>
      <c r="AH470" s="141">
        <f t="shared" si="22"/>
        <v>268.0596326164935</v>
      </c>
      <c r="AI470" s="141">
        <f t="shared" si="23"/>
        <v>152.69470924598778</v>
      </c>
    </row>
    <row r="471" spans="27:35" ht="12" customHeight="1">
      <c r="AA471" s="147">
        <v>31685</v>
      </c>
      <c r="AB471" s="148" t="s">
        <v>108</v>
      </c>
      <c r="AC471" s="156">
        <v>0.28489999999999999</v>
      </c>
      <c r="AD471" s="155"/>
      <c r="AE471" s="156"/>
      <c r="AF471" s="141" t="s">
        <v>106</v>
      </c>
      <c r="AG471" s="141">
        <f t="shared" si="21"/>
        <v>41.621918407343514</v>
      </c>
      <c r="AH471" s="141">
        <f t="shared" si="22"/>
        <v>267.56947547577977</v>
      </c>
      <c r="AI471" s="141">
        <f t="shared" si="23"/>
        <v>152.41550121546268</v>
      </c>
    </row>
    <row r="472" spans="27:35" ht="12" customHeight="1">
      <c r="AA472" s="147">
        <v>31687</v>
      </c>
      <c r="AB472" s="148" t="s">
        <v>108</v>
      </c>
      <c r="AC472" s="156">
        <v>0.20349999999999999</v>
      </c>
      <c r="AD472" s="159"/>
      <c r="AE472" s="156"/>
      <c r="AF472" s="141" t="s">
        <v>106</v>
      </c>
      <c r="AG472" s="141">
        <f t="shared" si="21"/>
        <v>41.616665158621146</v>
      </c>
      <c r="AH472" s="141">
        <f t="shared" si="22"/>
        <v>267.53570459113593</v>
      </c>
      <c r="AI472" s="141">
        <f t="shared" si="23"/>
        <v>152.39626431895073</v>
      </c>
    </row>
    <row r="473" spans="27:35" ht="12" customHeight="1">
      <c r="AA473" s="147">
        <v>31687</v>
      </c>
      <c r="AB473" s="148" t="s">
        <v>108</v>
      </c>
      <c r="AC473" s="156">
        <v>0.185</v>
      </c>
      <c r="AD473" s="155"/>
      <c r="AE473" s="156"/>
      <c r="AF473" s="141" t="s">
        <v>106</v>
      </c>
      <c r="AG473" s="141">
        <f t="shared" si="21"/>
        <v>41.616665158621146</v>
      </c>
      <c r="AH473" s="141">
        <f t="shared" si="22"/>
        <v>267.53570459113593</v>
      </c>
      <c r="AI473" s="141">
        <f t="shared" si="23"/>
        <v>152.39626431895073</v>
      </c>
    </row>
    <row r="474" spans="27:35" ht="12" customHeight="1">
      <c r="AA474" s="147">
        <v>31687</v>
      </c>
      <c r="AB474" s="148" t="s">
        <v>105</v>
      </c>
      <c r="AC474" s="154"/>
      <c r="AD474" s="156">
        <v>0.39219999999999999</v>
      </c>
      <c r="AE474" s="156"/>
      <c r="AF474" s="141" t="s">
        <v>106</v>
      </c>
      <c r="AG474" s="141">
        <f t="shared" si="21"/>
        <v>41.616665158621146</v>
      </c>
      <c r="AH474" s="141">
        <f t="shared" si="22"/>
        <v>267.53570459113593</v>
      </c>
      <c r="AI474" s="141">
        <f t="shared" si="23"/>
        <v>152.39626431895073</v>
      </c>
    </row>
    <row r="475" spans="27:35" ht="12" customHeight="1">
      <c r="AA475" s="147">
        <v>31716</v>
      </c>
      <c r="AB475" s="148" t="s">
        <v>108</v>
      </c>
      <c r="AC475" s="156">
        <v>0.37</v>
      </c>
      <c r="AD475" s="155"/>
      <c r="AE475" s="156"/>
      <c r="AF475" s="141" t="s">
        <v>106</v>
      </c>
      <c r="AG475" s="141">
        <f t="shared" si="21"/>
        <v>41.540567517954088</v>
      </c>
      <c r="AH475" s="141">
        <f t="shared" si="22"/>
        <v>267.04650547256199</v>
      </c>
      <c r="AI475" s="141">
        <f t="shared" si="23"/>
        <v>152.11760200622231</v>
      </c>
    </row>
    <row r="476" spans="27:35" ht="12" customHeight="1">
      <c r="AA476" s="147">
        <v>31716</v>
      </c>
      <c r="AB476" s="148" t="s">
        <v>108</v>
      </c>
      <c r="AC476" s="156">
        <v>0.31819999999999998</v>
      </c>
      <c r="AD476" s="159"/>
      <c r="AE476" s="156"/>
      <c r="AF476" s="141" t="s">
        <v>106</v>
      </c>
      <c r="AG476" s="141">
        <f t="shared" si="21"/>
        <v>41.540567517954088</v>
      </c>
      <c r="AH476" s="141">
        <f t="shared" si="22"/>
        <v>267.04650547256199</v>
      </c>
      <c r="AI476" s="141">
        <f t="shared" si="23"/>
        <v>152.11760200622231</v>
      </c>
    </row>
    <row r="477" spans="27:35" ht="12" customHeight="1">
      <c r="AA477" s="147">
        <v>31716</v>
      </c>
      <c r="AB477" s="148" t="s">
        <v>108</v>
      </c>
      <c r="AC477" s="156">
        <v>1.4500000000000001E-2</v>
      </c>
      <c r="AD477" s="155"/>
      <c r="AE477" s="156"/>
      <c r="AF477" s="141" t="s">
        <v>106</v>
      </c>
      <c r="AG477" s="141">
        <f t="shared" si="21"/>
        <v>41.540567517954088</v>
      </c>
      <c r="AH477" s="141">
        <f t="shared" si="22"/>
        <v>267.04650547256199</v>
      </c>
      <c r="AI477" s="141">
        <f t="shared" si="23"/>
        <v>152.11760200622231</v>
      </c>
    </row>
    <row r="478" spans="27:35" ht="12" customHeight="1">
      <c r="AA478" s="147">
        <v>31716</v>
      </c>
      <c r="AB478" s="148" t="s">
        <v>105</v>
      </c>
      <c r="AC478" s="154"/>
      <c r="AD478" s="156">
        <v>0.71409999999999996</v>
      </c>
      <c r="AE478" s="156"/>
      <c r="AF478" s="141" t="s">
        <v>106</v>
      </c>
      <c r="AG478" s="141">
        <f t="shared" si="21"/>
        <v>41.540567517954088</v>
      </c>
      <c r="AH478" s="141">
        <f t="shared" si="22"/>
        <v>267.04650547256199</v>
      </c>
      <c r="AI478" s="141">
        <f t="shared" si="23"/>
        <v>152.11760200622231</v>
      </c>
    </row>
    <row r="479" spans="27:35" ht="12" customHeight="1">
      <c r="AA479" s="147">
        <v>31745</v>
      </c>
      <c r="AB479" s="148" t="s">
        <v>108</v>
      </c>
      <c r="AC479" s="156">
        <v>0.18870000000000001</v>
      </c>
      <c r="AD479" s="155"/>
      <c r="AE479" s="156"/>
      <c r="AF479" s="141" t="s">
        <v>106</v>
      </c>
      <c r="AG479" s="141">
        <f t="shared" si="21"/>
        <v>41.464609024690922</v>
      </c>
      <c r="AH479" s="141">
        <f t="shared" si="22"/>
        <v>266.55820087301311</v>
      </c>
      <c r="AI479" s="141">
        <f t="shared" si="23"/>
        <v>151.83944923803483</v>
      </c>
    </row>
    <row r="480" spans="27:35" ht="12" customHeight="1">
      <c r="AA480" s="147">
        <v>31749</v>
      </c>
      <c r="AB480" s="148" t="s">
        <v>108</v>
      </c>
      <c r="AC480" s="156">
        <v>0.40329999999999999</v>
      </c>
      <c r="AD480" s="159"/>
      <c r="AE480" s="156"/>
      <c r="AF480" s="141" t="s">
        <v>106</v>
      </c>
      <c r="AG480" s="141">
        <f t="shared" si="21"/>
        <v>41.454142896912245</v>
      </c>
      <c r="AH480" s="141">
        <f t="shared" si="22"/>
        <v>266.49091862300725</v>
      </c>
      <c r="AI480" s="141">
        <f t="shared" si="23"/>
        <v>151.80112327488339</v>
      </c>
    </row>
    <row r="481" spans="27:35" ht="12" customHeight="1">
      <c r="AA481" s="147">
        <v>31749</v>
      </c>
      <c r="AB481" s="148" t="s">
        <v>108</v>
      </c>
      <c r="AC481" s="156">
        <v>0.29599999999999999</v>
      </c>
      <c r="AD481" s="155"/>
      <c r="AE481" s="156"/>
      <c r="AF481" s="141" t="s">
        <v>106</v>
      </c>
      <c r="AG481" s="141">
        <f t="shared" si="21"/>
        <v>41.454142896912245</v>
      </c>
      <c r="AH481" s="141">
        <f t="shared" si="22"/>
        <v>266.49091862300725</v>
      </c>
      <c r="AI481" s="141">
        <f t="shared" si="23"/>
        <v>151.80112327488339</v>
      </c>
    </row>
    <row r="482" spans="27:35" ht="12" customHeight="1">
      <c r="AA482" s="147">
        <v>31749</v>
      </c>
      <c r="AB482" s="148" t="s">
        <v>105</v>
      </c>
      <c r="AC482" s="154"/>
      <c r="AD482" s="156">
        <v>0.69189999999999996</v>
      </c>
      <c r="AE482" s="156"/>
      <c r="AF482" s="141" t="s">
        <v>106</v>
      </c>
      <c r="AG482" s="141">
        <f t="shared" si="21"/>
        <v>41.454142896912245</v>
      </c>
      <c r="AH482" s="141">
        <f t="shared" si="22"/>
        <v>266.49091862300725</v>
      </c>
      <c r="AI482" s="141">
        <f t="shared" si="23"/>
        <v>151.80112327488339</v>
      </c>
    </row>
    <row r="483" spans="27:35" ht="12" customHeight="1">
      <c r="AA483" s="147">
        <v>31775</v>
      </c>
      <c r="AB483" s="148" t="s">
        <v>108</v>
      </c>
      <c r="AC483" s="156">
        <v>0.25159999999999999</v>
      </c>
      <c r="AD483" s="155"/>
      <c r="AE483" s="156"/>
      <c r="AF483" s="141" t="s">
        <v>106</v>
      </c>
      <c r="AG483" s="141">
        <f t="shared" si="21"/>
        <v>41.386177429628788</v>
      </c>
      <c r="AH483" s="141">
        <f t="shared" si="22"/>
        <v>266.05399776189932</v>
      </c>
      <c r="AI483" s="141">
        <f t="shared" si="23"/>
        <v>151.55224020659301</v>
      </c>
    </row>
    <row r="484" spans="27:35" ht="12" customHeight="1">
      <c r="AA484" s="147">
        <v>31783</v>
      </c>
      <c r="AB484" s="148" t="s">
        <v>108</v>
      </c>
      <c r="AC484" s="156">
        <v>0.4884</v>
      </c>
      <c r="AD484" s="159"/>
      <c r="AE484" s="156"/>
      <c r="AF484" s="141" t="s">
        <v>106</v>
      </c>
      <c r="AG484" s="141">
        <f t="shared" si="21"/>
        <v>41.365287404852459</v>
      </c>
      <c r="AH484" s="141">
        <f t="shared" si="22"/>
        <v>265.91970474548009</v>
      </c>
      <c r="AI484" s="141">
        <f t="shared" si="23"/>
        <v>151.47574292538826</v>
      </c>
    </row>
    <row r="485" spans="27:35" ht="12" customHeight="1">
      <c r="AA485" s="147">
        <v>31783</v>
      </c>
      <c r="AB485" s="148" t="s">
        <v>108</v>
      </c>
      <c r="AC485" s="156">
        <v>0.37</v>
      </c>
      <c r="AD485" s="155"/>
      <c r="AE485" s="156"/>
      <c r="AF485" s="141" t="s">
        <v>106</v>
      </c>
      <c r="AG485" s="141">
        <f t="shared" si="21"/>
        <v>41.365287404852459</v>
      </c>
      <c r="AH485" s="141">
        <f t="shared" si="22"/>
        <v>265.91970474548009</v>
      </c>
      <c r="AI485" s="141">
        <f t="shared" si="23"/>
        <v>151.47574292538826</v>
      </c>
    </row>
    <row r="486" spans="27:35" ht="12" customHeight="1">
      <c r="AA486" s="147">
        <v>31783</v>
      </c>
      <c r="AB486" s="148" t="s">
        <v>105</v>
      </c>
      <c r="AC486" s="154"/>
      <c r="AD486" s="156">
        <v>2.2200000000000002</v>
      </c>
      <c r="AE486" s="156"/>
      <c r="AF486" s="141" t="s">
        <v>106</v>
      </c>
      <c r="AG486" s="141">
        <f t="shared" si="21"/>
        <v>41.365287404852459</v>
      </c>
      <c r="AH486" s="141">
        <f t="shared" si="22"/>
        <v>265.91970474548009</v>
      </c>
      <c r="AI486" s="141">
        <f t="shared" si="23"/>
        <v>151.47574292538826</v>
      </c>
    </row>
    <row r="487" spans="27:35" ht="12" customHeight="1">
      <c r="AA487" s="147">
        <v>31807</v>
      </c>
      <c r="AB487" s="148" t="s">
        <v>108</v>
      </c>
      <c r="AC487" s="156">
        <v>0.34410000000000002</v>
      </c>
      <c r="AD487" s="155"/>
      <c r="AE487" s="156"/>
      <c r="AF487" s="141" t="s">
        <v>106</v>
      </c>
      <c r="AG487" s="141">
        <f t="shared" si="21"/>
        <v>41.302680575741867</v>
      </c>
      <c r="AH487" s="141">
        <f t="shared" si="22"/>
        <v>265.5172322726263</v>
      </c>
      <c r="AI487" s="141">
        <f t="shared" si="23"/>
        <v>151.24648267974044</v>
      </c>
    </row>
    <row r="488" spans="27:35" ht="12" customHeight="1">
      <c r="AA488" s="147">
        <v>31810</v>
      </c>
      <c r="AB488" s="148" t="s">
        <v>108</v>
      </c>
      <c r="AC488" s="156">
        <v>0.36259999999999998</v>
      </c>
      <c r="AD488" s="159"/>
      <c r="AE488" s="156"/>
      <c r="AF488" s="141" t="s">
        <v>106</v>
      </c>
      <c r="AG488" s="141">
        <f t="shared" si="21"/>
        <v>41.294861387587481</v>
      </c>
      <c r="AH488" s="141">
        <f t="shared" si="22"/>
        <v>265.46696606306239</v>
      </c>
      <c r="AI488" s="141">
        <f t="shared" si="23"/>
        <v>151.21784955740367</v>
      </c>
    </row>
    <row r="489" spans="27:35" ht="12" customHeight="1">
      <c r="AA489" s="147">
        <v>31810</v>
      </c>
      <c r="AB489" s="148" t="s">
        <v>108</v>
      </c>
      <c r="AC489" s="156">
        <v>0.33300000000000002</v>
      </c>
      <c r="AD489" s="155"/>
      <c r="AE489" s="156"/>
      <c r="AF489" s="141" t="s">
        <v>106</v>
      </c>
      <c r="AG489" s="141">
        <f t="shared" si="21"/>
        <v>41.294861387587481</v>
      </c>
      <c r="AH489" s="141">
        <f t="shared" si="22"/>
        <v>265.46696606306239</v>
      </c>
      <c r="AI489" s="141">
        <f t="shared" si="23"/>
        <v>151.21784955740367</v>
      </c>
    </row>
    <row r="490" spans="27:35" ht="12" customHeight="1">
      <c r="AA490" s="147">
        <v>31810</v>
      </c>
      <c r="AB490" s="148" t="s">
        <v>105</v>
      </c>
      <c r="AC490" s="154"/>
      <c r="AD490" s="156">
        <v>1.85</v>
      </c>
      <c r="AE490" s="156"/>
      <c r="AF490" s="141" t="s">
        <v>106</v>
      </c>
      <c r="AG490" s="141">
        <f t="shared" si="21"/>
        <v>41.294861387587481</v>
      </c>
      <c r="AH490" s="141">
        <f t="shared" si="22"/>
        <v>265.46696606306239</v>
      </c>
      <c r="AI490" s="141">
        <f t="shared" si="23"/>
        <v>151.21784955740367</v>
      </c>
    </row>
    <row r="491" spans="27:35" ht="12" customHeight="1">
      <c r="AA491" s="147">
        <v>31835</v>
      </c>
      <c r="AB491" s="148" t="s">
        <v>108</v>
      </c>
      <c r="AC491" s="156">
        <v>0.3034</v>
      </c>
      <c r="AD491" s="155"/>
      <c r="AE491" s="156"/>
      <c r="AF491" s="141" t="s">
        <v>106</v>
      </c>
      <c r="AG491" s="141">
        <f t="shared" si="21"/>
        <v>41.229759026274813</v>
      </c>
      <c r="AH491" s="141">
        <f t="shared" si="22"/>
        <v>265.04845088319524</v>
      </c>
      <c r="AI491" s="141">
        <f t="shared" si="23"/>
        <v>150.97945091050155</v>
      </c>
    </row>
    <row r="492" spans="27:35" ht="12" customHeight="1">
      <c r="AA492" s="147">
        <v>31838</v>
      </c>
      <c r="AB492" s="148" t="s">
        <v>108</v>
      </c>
      <c r="AC492" s="156">
        <v>0.41070000000000001</v>
      </c>
      <c r="AD492" s="159"/>
      <c r="AE492" s="156"/>
      <c r="AF492" s="141" t="s">
        <v>106</v>
      </c>
      <c r="AG492" s="141">
        <f t="shared" si="21"/>
        <v>41.221953643212693</v>
      </c>
      <c r="AH492" s="141">
        <f t="shared" si="22"/>
        <v>264.99827342065299</v>
      </c>
      <c r="AI492" s="141">
        <f t="shared" si="23"/>
        <v>150.95086834109787</v>
      </c>
    </row>
    <row r="493" spans="27:35" ht="12" customHeight="1">
      <c r="AA493" s="147">
        <v>31838</v>
      </c>
      <c r="AB493" s="148" t="s">
        <v>108</v>
      </c>
      <c r="AC493" s="156">
        <v>0.25900000000000001</v>
      </c>
      <c r="AD493" s="155"/>
      <c r="AE493" s="156"/>
      <c r="AF493" s="141" t="s">
        <v>106</v>
      </c>
      <c r="AG493" s="141">
        <f t="shared" si="21"/>
        <v>41.221953643212693</v>
      </c>
      <c r="AH493" s="141">
        <f t="shared" si="22"/>
        <v>264.99827342065299</v>
      </c>
      <c r="AI493" s="141">
        <f t="shared" si="23"/>
        <v>150.95086834109787</v>
      </c>
    </row>
    <row r="494" spans="27:35" ht="12" customHeight="1">
      <c r="AA494" s="147">
        <v>31838</v>
      </c>
      <c r="AB494" s="148" t="s">
        <v>105</v>
      </c>
      <c r="AC494" s="154"/>
      <c r="AD494" s="156">
        <v>2.5529999999999999</v>
      </c>
      <c r="AE494" s="156"/>
      <c r="AF494" s="141" t="s">
        <v>106</v>
      </c>
      <c r="AG494" s="141">
        <f t="shared" si="21"/>
        <v>41.221953643212693</v>
      </c>
      <c r="AH494" s="141">
        <f t="shared" si="22"/>
        <v>264.99827342065299</v>
      </c>
      <c r="AI494" s="141">
        <f t="shared" si="23"/>
        <v>150.95086834109787</v>
      </c>
    </row>
    <row r="495" spans="27:35" ht="12" customHeight="1">
      <c r="AA495" s="147">
        <v>31867</v>
      </c>
      <c r="AB495" s="148" t="s">
        <v>108</v>
      </c>
      <c r="AC495" s="156">
        <v>0.19239999999999999</v>
      </c>
      <c r="AD495" s="155"/>
      <c r="AE495" s="156"/>
      <c r="AF495" s="141" t="s">
        <v>106</v>
      </c>
      <c r="AG495" s="141">
        <f t="shared" si="21"/>
        <v>41.146577747427223</v>
      </c>
      <c r="AH495" s="141">
        <f t="shared" si="22"/>
        <v>264.51371409060357</v>
      </c>
      <c r="AI495" s="141">
        <f t="shared" si="23"/>
        <v>150.67484898938824</v>
      </c>
    </row>
    <row r="496" spans="27:35" ht="12" customHeight="1">
      <c r="AA496" s="147">
        <v>31868</v>
      </c>
      <c r="AB496" s="148" t="s">
        <v>108</v>
      </c>
      <c r="AC496" s="156">
        <v>0.3478</v>
      </c>
      <c r="AD496" s="159"/>
      <c r="AE496" s="156"/>
      <c r="AF496" s="141" t="s">
        <v>106</v>
      </c>
      <c r="AG496" s="141">
        <f t="shared" si="21"/>
        <v>41.143981038336825</v>
      </c>
      <c r="AH496" s="141">
        <f t="shared" si="22"/>
        <v>264.49702096073673</v>
      </c>
      <c r="AI496" s="141">
        <f t="shared" si="23"/>
        <v>150.66534008800485</v>
      </c>
    </row>
    <row r="497" spans="27:35" ht="12" customHeight="1">
      <c r="AA497" s="147">
        <v>31868</v>
      </c>
      <c r="AB497" s="148" t="s">
        <v>108</v>
      </c>
      <c r="AC497" s="156">
        <v>0.33300000000000002</v>
      </c>
      <c r="AD497" s="155"/>
      <c r="AE497" s="156"/>
      <c r="AF497" s="141" t="s">
        <v>106</v>
      </c>
      <c r="AG497" s="141">
        <f t="shared" si="21"/>
        <v>41.143981038336825</v>
      </c>
      <c r="AH497" s="141">
        <f t="shared" si="22"/>
        <v>264.49702096073673</v>
      </c>
      <c r="AI497" s="141">
        <f t="shared" si="23"/>
        <v>150.66534008800485</v>
      </c>
    </row>
    <row r="498" spans="27:35" ht="12" customHeight="1">
      <c r="AA498" s="147">
        <v>31868</v>
      </c>
      <c r="AB498" s="148" t="s">
        <v>105</v>
      </c>
      <c r="AC498" s="154"/>
      <c r="AD498" s="156">
        <v>1.4430000000000001</v>
      </c>
      <c r="AE498" s="156"/>
      <c r="AF498" s="141" t="s">
        <v>106</v>
      </c>
      <c r="AG498" s="141">
        <f t="shared" si="21"/>
        <v>41.143981038336825</v>
      </c>
      <c r="AH498" s="141">
        <f t="shared" si="22"/>
        <v>264.49702096073673</v>
      </c>
      <c r="AI498" s="141">
        <f t="shared" si="23"/>
        <v>150.66534008800485</v>
      </c>
    </row>
    <row r="499" spans="27:35" ht="12" customHeight="1">
      <c r="AA499" s="147">
        <v>31897</v>
      </c>
      <c r="AB499" s="148" t="s">
        <v>108</v>
      </c>
      <c r="AC499" s="156">
        <v>0.1258</v>
      </c>
      <c r="AD499" s="155"/>
      <c r="AE499" s="156"/>
      <c r="AF499" s="141" t="s">
        <v>106</v>
      </c>
      <c r="AG499" s="141">
        <f t="shared" si="21"/>
        <v>41.068747718397958</v>
      </c>
      <c r="AH499" s="141">
        <f t="shared" si="22"/>
        <v>264.01337818970114</v>
      </c>
      <c r="AI499" s="141">
        <f t="shared" si="23"/>
        <v>150.38984283546679</v>
      </c>
    </row>
    <row r="500" spans="27:35" ht="12" customHeight="1">
      <c r="AA500" s="147">
        <v>31898</v>
      </c>
      <c r="AB500" s="148" t="s">
        <v>108</v>
      </c>
      <c r="AC500" s="156">
        <v>0.18870000000000001</v>
      </c>
      <c r="AD500" s="159"/>
      <c r="AE500" s="156"/>
      <c r="AF500" s="141" t="s">
        <v>106</v>
      </c>
      <c r="AG500" s="141">
        <f t="shared" si="21"/>
        <v>41.066155921063398</v>
      </c>
      <c r="AH500" s="141">
        <f t="shared" si="22"/>
        <v>263.99671663540755</v>
      </c>
      <c r="AI500" s="141">
        <f t="shared" si="23"/>
        <v>150.38035192046547</v>
      </c>
    </row>
    <row r="501" spans="27:35" ht="12" customHeight="1">
      <c r="AA501" s="147">
        <v>31898</v>
      </c>
      <c r="AB501" s="148" t="s">
        <v>108</v>
      </c>
      <c r="AC501" s="156">
        <v>0.111</v>
      </c>
      <c r="AD501" s="155"/>
      <c r="AE501" s="156"/>
      <c r="AF501" s="141" t="s">
        <v>106</v>
      </c>
      <c r="AG501" s="141">
        <f t="shared" si="21"/>
        <v>41.066155921063398</v>
      </c>
      <c r="AH501" s="141">
        <f t="shared" si="22"/>
        <v>263.99671663540755</v>
      </c>
      <c r="AI501" s="141">
        <f t="shared" si="23"/>
        <v>150.38035192046547</v>
      </c>
    </row>
    <row r="502" spans="27:35" ht="12" customHeight="1">
      <c r="AA502" s="147">
        <v>31898</v>
      </c>
      <c r="AB502" s="148" t="s">
        <v>105</v>
      </c>
      <c r="AC502" s="154"/>
      <c r="AD502" s="156">
        <v>0.42549999999999999</v>
      </c>
      <c r="AE502" s="156"/>
      <c r="AF502" s="141" t="s">
        <v>106</v>
      </c>
      <c r="AG502" s="141">
        <f t="shared" si="21"/>
        <v>41.066155921063398</v>
      </c>
      <c r="AH502" s="141">
        <f t="shared" si="22"/>
        <v>263.99671663540755</v>
      </c>
      <c r="AI502" s="141">
        <f t="shared" si="23"/>
        <v>150.38035192046547</v>
      </c>
    </row>
    <row r="503" spans="27:35" ht="12" customHeight="1">
      <c r="AA503" s="147">
        <v>31926</v>
      </c>
      <c r="AB503" s="148" t="s">
        <v>108</v>
      </c>
      <c r="AC503" s="156">
        <v>1.4500000000000001E-2</v>
      </c>
      <c r="AD503" s="155"/>
      <c r="AE503" s="156"/>
      <c r="AF503" s="141" t="s">
        <v>106</v>
      </c>
      <c r="AG503" s="141">
        <f t="shared" si="21"/>
        <v>40.993651965419943</v>
      </c>
      <c r="AH503" s="141">
        <f t="shared" si="22"/>
        <v>263.53061977769966</v>
      </c>
      <c r="AI503" s="141">
        <f t="shared" si="23"/>
        <v>150.11484934003778</v>
      </c>
    </row>
    <row r="504" spans="27:35" ht="12" customHeight="1">
      <c r="AA504" s="147">
        <v>31929</v>
      </c>
      <c r="AB504" s="148" t="s">
        <v>108</v>
      </c>
      <c r="AC504" s="156">
        <v>0.111</v>
      </c>
      <c r="AD504" s="155"/>
      <c r="AE504" s="156"/>
      <c r="AF504" s="141" t="s">
        <v>106</v>
      </c>
      <c r="AG504" s="141">
        <f t="shared" si="21"/>
        <v>40.985891280801319</v>
      </c>
      <c r="AH504" s="141">
        <f t="shared" si="22"/>
        <v>263.48072966229415</v>
      </c>
      <c r="AI504" s="141">
        <f t="shared" si="23"/>
        <v>150.08643045207717</v>
      </c>
    </row>
    <row r="505" spans="27:35" ht="12" customHeight="1">
      <c r="AA505" s="147">
        <v>31929</v>
      </c>
      <c r="AB505" s="148" t="s">
        <v>108</v>
      </c>
      <c r="AC505" s="156">
        <v>0.10730000000000001</v>
      </c>
      <c r="AD505" s="159"/>
      <c r="AE505" s="156"/>
      <c r="AF505" s="141" t="s">
        <v>106</v>
      </c>
      <c r="AG505" s="141">
        <f t="shared" si="21"/>
        <v>40.985891280801319</v>
      </c>
      <c r="AH505" s="141">
        <f t="shared" si="22"/>
        <v>263.48072966229415</v>
      </c>
      <c r="AI505" s="141">
        <f t="shared" si="23"/>
        <v>150.08643045207717</v>
      </c>
    </row>
    <row r="506" spans="27:35" ht="12" customHeight="1">
      <c r="AA506" s="147">
        <v>31929</v>
      </c>
      <c r="AB506" s="148" t="s">
        <v>105</v>
      </c>
      <c r="AC506" s="154"/>
      <c r="AD506" s="156">
        <v>0.21829999999999999</v>
      </c>
      <c r="AE506" s="156"/>
      <c r="AF506" s="141" t="s">
        <v>106</v>
      </c>
      <c r="AG506" s="141">
        <f t="shared" si="21"/>
        <v>40.985891280801319</v>
      </c>
      <c r="AH506" s="141">
        <f t="shared" si="22"/>
        <v>263.48072966229415</v>
      </c>
      <c r="AI506" s="141">
        <f t="shared" si="23"/>
        <v>150.08643045207717</v>
      </c>
    </row>
    <row r="507" spans="27:35" ht="12" customHeight="1">
      <c r="AA507" s="147">
        <v>31958</v>
      </c>
      <c r="AB507" s="148" t="s">
        <v>108</v>
      </c>
      <c r="AC507" s="156">
        <v>1.4500000000000001E-2</v>
      </c>
      <c r="AD507" s="155"/>
      <c r="AE507" s="156"/>
      <c r="AF507" s="141" t="s">
        <v>106</v>
      </c>
      <c r="AG507" s="141">
        <f t="shared" si="21"/>
        <v>40.910947033942094</v>
      </c>
      <c r="AH507" s="141">
        <f t="shared" si="22"/>
        <v>262.99894521819914</v>
      </c>
      <c r="AI507" s="141">
        <f t="shared" si="23"/>
        <v>149.81199175762603</v>
      </c>
    </row>
    <row r="508" spans="27:35" ht="12" customHeight="1">
      <c r="AA508" s="147">
        <v>31959</v>
      </c>
      <c r="AB508" s="148" t="s">
        <v>108</v>
      </c>
      <c r="AC508" s="156">
        <v>7.3999999999999996E-2</v>
      </c>
      <c r="AD508" s="155"/>
      <c r="AE508" s="156"/>
      <c r="AF508" s="141" t="s">
        <v>106</v>
      </c>
      <c r="AG508" s="141">
        <f t="shared" si="21"/>
        <v>40.908365195211488</v>
      </c>
      <c r="AH508" s="141">
        <f t="shared" si="22"/>
        <v>262.98234768350244</v>
      </c>
      <c r="AI508" s="141">
        <f t="shared" si="23"/>
        <v>149.80253731008398</v>
      </c>
    </row>
    <row r="509" spans="27:35" ht="12" customHeight="1">
      <c r="AA509" s="147">
        <v>31959</v>
      </c>
      <c r="AB509" s="148" t="s">
        <v>108</v>
      </c>
      <c r="AC509" s="156">
        <v>4.8099999999999997E-2</v>
      </c>
      <c r="AD509" s="159"/>
      <c r="AE509" s="156"/>
      <c r="AF509" s="141" t="s">
        <v>106</v>
      </c>
      <c r="AG509" s="141">
        <f t="shared" si="21"/>
        <v>40.908365195211488</v>
      </c>
      <c r="AH509" s="141">
        <f t="shared" si="22"/>
        <v>262.98234768350244</v>
      </c>
      <c r="AI509" s="141">
        <f t="shared" si="23"/>
        <v>149.80253731008398</v>
      </c>
    </row>
    <row r="510" spans="27:35" ht="12" customHeight="1">
      <c r="AA510" s="147">
        <v>31959</v>
      </c>
      <c r="AB510" s="148" t="s">
        <v>105</v>
      </c>
      <c r="AC510" s="154"/>
      <c r="AD510" s="156">
        <v>0.1517</v>
      </c>
      <c r="AE510" s="156"/>
      <c r="AF510" s="141" t="s">
        <v>106</v>
      </c>
      <c r="AG510" s="141">
        <f t="shared" si="21"/>
        <v>40.908365195211488</v>
      </c>
      <c r="AH510" s="141">
        <f t="shared" si="22"/>
        <v>262.98234768350244</v>
      </c>
      <c r="AI510" s="141">
        <f t="shared" si="23"/>
        <v>149.80253731008398</v>
      </c>
    </row>
    <row r="511" spans="27:35" ht="12" customHeight="1">
      <c r="AA511" s="147">
        <v>31989</v>
      </c>
      <c r="AB511" s="148" t="s">
        <v>108</v>
      </c>
      <c r="AC511" s="156">
        <v>7.7700000000000005E-2</v>
      </c>
      <c r="AD511" s="159"/>
      <c r="AE511" s="156"/>
      <c r="AF511" s="141" t="s">
        <v>106</v>
      </c>
      <c r="AG511" s="141">
        <f t="shared" si="21"/>
        <v>40.830985752619029</v>
      </c>
      <c r="AH511" s="141">
        <f t="shared" si="22"/>
        <v>262.48490840969373</v>
      </c>
      <c r="AI511" s="141">
        <f t="shared" si="23"/>
        <v>149.5191811607811</v>
      </c>
    </row>
    <row r="512" spans="27:35" ht="12" customHeight="1">
      <c r="AA512" s="147">
        <v>31989</v>
      </c>
      <c r="AB512" s="148" t="s">
        <v>108</v>
      </c>
      <c r="AC512" s="156">
        <v>7.3999999999999996E-2</v>
      </c>
      <c r="AD512" s="155"/>
      <c r="AE512" s="156"/>
      <c r="AF512" s="141" t="s">
        <v>106</v>
      </c>
      <c r="AG512" s="141">
        <f t="shared" si="21"/>
        <v>40.830985752619029</v>
      </c>
      <c r="AH512" s="141">
        <f t="shared" si="22"/>
        <v>262.48490840969373</v>
      </c>
      <c r="AI512" s="141">
        <f t="shared" si="23"/>
        <v>149.5191811607811</v>
      </c>
    </row>
    <row r="513" spans="27:35" ht="12" customHeight="1">
      <c r="AA513" s="147">
        <v>31989</v>
      </c>
      <c r="AB513" s="148" t="s">
        <v>108</v>
      </c>
      <c r="AC513" s="156">
        <v>1.4500000000000001E-2</v>
      </c>
      <c r="AD513" s="155"/>
      <c r="AE513" s="156"/>
      <c r="AF513" s="141" t="s">
        <v>106</v>
      </c>
      <c r="AG513" s="141">
        <f t="shared" si="21"/>
        <v>40.830985752619029</v>
      </c>
      <c r="AH513" s="141">
        <f t="shared" si="22"/>
        <v>262.48490840969373</v>
      </c>
      <c r="AI513" s="141">
        <f t="shared" si="23"/>
        <v>149.5191811607811</v>
      </c>
    </row>
    <row r="514" spans="27:35" ht="12" customHeight="1">
      <c r="AA514" s="147">
        <v>31989</v>
      </c>
      <c r="AB514" s="148" t="s">
        <v>105</v>
      </c>
      <c r="AC514" s="154"/>
      <c r="AD514" s="156">
        <v>7.0300000000000001E-2</v>
      </c>
      <c r="AE514" s="156"/>
      <c r="AF514" s="141" t="s">
        <v>106</v>
      </c>
      <c r="AG514" s="141">
        <f t="shared" ref="AG514:AG577" si="24" xml:space="preserve"> 最大値1* 2.71828 ^ (-(0.69315 / 30.07) * (AA514 - 21794) / 365.25)</f>
        <v>40.830985752619029</v>
      </c>
      <c r="AH514" s="141">
        <f t="shared" ref="AH514:AH577" si="25" xml:space="preserve"> 最大値2 * 2.71828 ^ (-(0.69315 / 30.07) * (AA514 - 21794) / 365.25)</f>
        <v>262.48490840969373</v>
      </c>
      <c r="AI514" s="141">
        <f t="shared" ref="AI514:AI577" si="26" xml:space="preserve"> 最大値3* 2.71828 ^ (-(0.69315 / 30.07) * (AA514 - 21794) / 365.25)</f>
        <v>149.5191811607811</v>
      </c>
    </row>
    <row r="515" spans="27:35" ht="12" customHeight="1">
      <c r="AA515" s="147">
        <v>32020</v>
      </c>
      <c r="AB515" s="148" t="s">
        <v>108</v>
      </c>
      <c r="AC515" s="156">
        <v>1.4500000000000001E-2</v>
      </c>
      <c r="AD515" s="155"/>
      <c r="AE515" s="156"/>
      <c r="AF515" s="141" t="s">
        <v>106</v>
      </c>
      <c r="AG515" s="141">
        <f t="shared" si="24"/>
        <v>40.75118075725301</v>
      </c>
      <c r="AH515" s="141">
        <f t="shared" si="25"/>
        <v>261.97187629662653</v>
      </c>
      <c r="AI515" s="141">
        <f t="shared" si="26"/>
        <v>149.2269428682265</v>
      </c>
    </row>
    <row r="516" spans="27:35" ht="12" customHeight="1">
      <c r="AA516" s="147">
        <v>32021</v>
      </c>
      <c r="AB516" s="148" t="s">
        <v>108</v>
      </c>
      <c r="AC516" s="156">
        <v>7.3999999999999996E-2</v>
      </c>
      <c r="AD516" s="155"/>
      <c r="AE516" s="156"/>
      <c r="AF516" s="141" t="s">
        <v>106</v>
      </c>
      <c r="AG516" s="141">
        <f t="shared" si="24"/>
        <v>40.748609001172433</v>
      </c>
      <c r="AH516" s="141">
        <f t="shared" si="25"/>
        <v>261.95534357896565</v>
      </c>
      <c r="AI516" s="141">
        <f t="shared" si="26"/>
        <v>149.21752534238857</v>
      </c>
    </row>
    <row r="517" spans="27:35" ht="12" customHeight="1">
      <c r="AA517" s="147">
        <v>32021</v>
      </c>
      <c r="AB517" s="148" t="s">
        <v>108</v>
      </c>
      <c r="AC517" s="156">
        <v>1.4500000000000001E-2</v>
      </c>
      <c r="AD517" s="159"/>
      <c r="AE517" s="156"/>
      <c r="AF517" s="141" t="s">
        <v>106</v>
      </c>
      <c r="AG517" s="141">
        <f t="shared" si="24"/>
        <v>40.748609001172433</v>
      </c>
      <c r="AH517" s="141">
        <f t="shared" si="25"/>
        <v>261.95534357896565</v>
      </c>
      <c r="AI517" s="141">
        <f t="shared" si="26"/>
        <v>149.21752534238857</v>
      </c>
    </row>
    <row r="518" spans="27:35" ht="12" customHeight="1">
      <c r="AA518" s="147">
        <v>32021</v>
      </c>
      <c r="AB518" s="148" t="s">
        <v>105</v>
      </c>
      <c r="AC518" s="154"/>
      <c r="AD518" s="156">
        <v>0.02</v>
      </c>
      <c r="AE518" s="156"/>
      <c r="AF518" s="141" t="s">
        <v>106</v>
      </c>
      <c r="AG518" s="141">
        <f t="shared" si="24"/>
        <v>40.748609001172433</v>
      </c>
      <c r="AH518" s="141">
        <f t="shared" si="25"/>
        <v>261.95534357896565</v>
      </c>
      <c r="AI518" s="141">
        <f t="shared" si="26"/>
        <v>149.21752534238857</v>
      </c>
    </row>
    <row r="519" spans="27:35" ht="12" customHeight="1">
      <c r="AA519" s="147">
        <v>32050</v>
      </c>
      <c r="AB519" s="148" t="s">
        <v>108</v>
      </c>
      <c r="AC519" s="156">
        <v>1.4500000000000001E-2</v>
      </c>
      <c r="AD519" s="155"/>
      <c r="AE519" s="156"/>
      <c r="AF519" s="141" t="s">
        <v>106</v>
      </c>
      <c r="AG519" s="141">
        <f t="shared" si="24"/>
        <v>40.674098633904066</v>
      </c>
      <c r="AH519" s="141">
        <f t="shared" si="25"/>
        <v>261.47634836081181</v>
      </c>
      <c r="AI519" s="141">
        <f t="shared" si="26"/>
        <v>148.94467547367725</v>
      </c>
    </row>
    <row r="520" spans="27:35" ht="12" customHeight="1">
      <c r="AA520" s="147">
        <v>32051</v>
      </c>
      <c r="AB520" s="148" t="s">
        <v>108</v>
      </c>
      <c r="AC520" s="156">
        <v>1.4500000000000001E-2</v>
      </c>
      <c r="AD520" s="159"/>
      <c r="AE520" s="156"/>
      <c r="AF520" s="141" t="s">
        <v>106</v>
      </c>
      <c r="AG520" s="141">
        <f t="shared" si="24"/>
        <v>40.671531742379948</v>
      </c>
      <c r="AH520" s="141">
        <f t="shared" si="25"/>
        <v>261.45984691529964</v>
      </c>
      <c r="AI520" s="141">
        <f t="shared" si="26"/>
        <v>148.93527576138177</v>
      </c>
    </row>
    <row r="521" spans="27:35" ht="12" customHeight="1">
      <c r="AA521" s="147">
        <v>32051</v>
      </c>
      <c r="AB521" s="148" t="s">
        <v>108</v>
      </c>
      <c r="AC521" s="156">
        <v>1.4500000000000001E-2</v>
      </c>
      <c r="AD521" s="155"/>
      <c r="AE521" s="156"/>
      <c r="AF521" s="141" t="s">
        <v>106</v>
      </c>
      <c r="AG521" s="141">
        <f t="shared" si="24"/>
        <v>40.671531742379948</v>
      </c>
      <c r="AH521" s="141">
        <f t="shared" si="25"/>
        <v>261.45984691529964</v>
      </c>
      <c r="AI521" s="141">
        <f t="shared" si="26"/>
        <v>148.93527576138177</v>
      </c>
    </row>
    <row r="522" spans="27:35" ht="12" customHeight="1">
      <c r="AA522" s="147">
        <v>32051</v>
      </c>
      <c r="AB522" s="148" t="s">
        <v>105</v>
      </c>
      <c r="AC522" s="154"/>
      <c r="AD522" s="156">
        <v>5.5500000000000001E-2</v>
      </c>
      <c r="AE522" s="156"/>
      <c r="AF522" s="141" t="s">
        <v>106</v>
      </c>
      <c r="AG522" s="141">
        <f t="shared" si="24"/>
        <v>40.671531742379948</v>
      </c>
      <c r="AH522" s="141">
        <f t="shared" si="25"/>
        <v>261.45984691529964</v>
      </c>
      <c r="AI522" s="141">
        <f t="shared" si="26"/>
        <v>148.93527576138177</v>
      </c>
    </row>
    <row r="523" spans="27:35" ht="12" customHeight="1">
      <c r="AA523" s="147">
        <v>32080</v>
      </c>
      <c r="AB523" s="148" t="s">
        <v>108</v>
      </c>
      <c r="AC523" s="156">
        <v>8.8800000000000004E-2</v>
      </c>
      <c r="AD523" s="155"/>
      <c r="AE523" s="156"/>
      <c r="AF523" s="141" t="s">
        <v>106</v>
      </c>
      <c r="AG523" s="141">
        <f t="shared" si="24"/>
        <v>40.597162313784125</v>
      </c>
      <c r="AH523" s="141">
        <f t="shared" si="25"/>
        <v>260.98175773146937</v>
      </c>
      <c r="AI523" s="141">
        <f t="shared" si="26"/>
        <v>148.6629419966666</v>
      </c>
    </row>
    <row r="524" spans="27:35" ht="12" customHeight="1">
      <c r="AA524" s="147">
        <v>32083</v>
      </c>
      <c r="AB524" s="148" t="s">
        <v>108</v>
      </c>
      <c r="AC524" s="156">
        <v>0.1295</v>
      </c>
      <c r="AD524" s="159"/>
      <c r="AE524" s="156"/>
      <c r="AF524" s="141" t="s">
        <v>106</v>
      </c>
      <c r="AG524" s="141">
        <f t="shared" si="24"/>
        <v>40.589476690327245</v>
      </c>
      <c r="AH524" s="141">
        <f t="shared" si="25"/>
        <v>260.93235015210371</v>
      </c>
      <c r="AI524" s="141">
        <f t="shared" si="26"/>
        <v>148.63479797553165</v>
      </c>
    </row>
    <row r="525" spans="27:35" ht="12" customHeight="1">
      <c r="AA525" s="147">
        <v>32083</v>
      </c>
      <c r="AB525" s="148" t="s">
        <v>108</v>
      </c>
      <c r="AC525" s="156">
        <v>0.111</v>
      </c>
      <c r="AD525" s="155"/>
      <c r="AE525" s="156"/>
      <c r="AF525" s="141" t="s">
        <v>106</v>
      </c>
      <c r="AG525" s="141">
        <f t="shared" si="24"/>
        <v>40.589476690327245</v>
      </c>
      <c r="AH525" s="141">
        <f t="shared" si="25"/>
        <v>260.93235015210371</v>
      </c>
      <c r="AI525" s="141">
        <f t="shared" si="26"/>
        <v>148.63479797553165</v>
      </c>
    </row>
    <row r="526" spans="27:35" ht="12" customHeight="1">
      <c r="AA526" s="147">
        <v>32083</v>
      </c>
      <c r="AB526" s="148" t="s">
        <v>105</v>
      </c>
      <c r="AC526" s="154"/>
      <c r="AD526" s="156">
        <v>0.77329999999999999</v>
      </c>
      <c r="AE526" s="156"/>
      <c r="AF526" s="141" t="s">
        <v>106</v>
      </c>
      <c r="AG526" s="141">
        <f t="shared" si="24"/>
        <v>40.589476690327245</v>
      </c>
      <c r="AH526" s="141">
        <f t="shared" si="25"/>
        <v>260.93235015210371</v>
      </c>
      <c r="AI526" s="141">
        <f t="shared" si="26"/>
        <v>148.63479797553165</v>
      </c>
    </row>
    <row r="527" spans="27:35" ht="12" customHeight="1">
      <c r="AA527" s="147">
        <v>32111</v>
      </c>
      <c r="AB527" s="148" t="s">
        <v>108</v>
      </c>
      <c r="AC527" s="156">
        <v>0.1406</v>
      </c>
      <c r="AD527" s="159"/>
      <c r="AE527" s="156"/>
      <c r="AF527" s="141" t="s">
        <v>106</v>
      </c>
      <c r="AG527" s="141">
        <f t="shared" si="24"/>
        <v>40.517814331103665</v>
      </c>
      <c r="AH527" s="141">
        <f t="shared" si="25"/>
        <v>260.47166355709498</v>
      </c>
      <c r="AI527" s="141">
        <f t="shared" si="26"/>
        <v>148.37237724104151</v>
      </c>
    </row>
    <row r="528" spans="27:35" ht="12" customHeight="1">
      <c r="AA528" s="147">
        <v>32111</v>
      </c>
      <c r="AB528" s="148" t="s">
        <v>108</v>
      </c>
      <c r="AC528" s="156">
        <v>0.111</v>
      </c>
      <c r="AD528" s="155"/>
      <c r="AE528" s="156"/>
      <c r="AF528" s="141" t="s">
        <v>106</v>
      </c>
      <c r="AG528" s="141">
        <f t="shared" si="24"/>
        <v>40.517814331103665</v>
      </c>
      <c r="AH528" s="141">
        <f t="shared" si="25"/>
        <v>260.47166355709498</v>
      </c>
      <c r="AI528" s="141">
        <f t="shared" si="26"/>
        <v>148.37237724104151</v>
      </c>
    </row>
    <row r="529" spans="27:35" ht="12" customHeight="1">
      <c r="AA529" s="147">
        <v>32111</v>
      </c>
      <c r="AB529" s="148" t="s">
        <v>108</v>
      </c>
      <c r="AC529" s="156">
        <v>1.4500000000000001E-2</v>
      </c>
      <c r="AD529" s="155"/>
      <c r="AE529" s="156"/>
      <c r="AF529" s="141" t="s">
        <v>106</v>
      </c>
      <c r="AG529" s="141">
        <f t="shared" si="24"/>
        <v>40.517814331103665</v>
      </c>
      <c r="AH529" s="141">
        <f t="shared" si="25"/>
        <v>260.47166355709498</v>
      </c>
      <c r="AI529" s="141">
        <f t="shared" si="26"/>
        <v>148.37237724104151</v>
      </c>
    </row>
    <row r="530" spans="27:35" ht="12" customHeight="1">
      <c r="AA530" s="147">
        <v>32112</v>
      </c>
      <c r="AB530" s="148" t="s">
        <v>105</v>
      </c>
      <c r="AC530" s="154"/>
      <c r="AD530" s="156">
        <v>8.8800000000000004E-2</v>
      </c>
      <c r="AE530" s="156"/>
      <c r="AF530" s="141" t="s">
        <v>106</v>
      </c>
      <c r="AG530" s="141">
        <f t="shared" si="24"/>
        <v>40.515257302486546</v>
      </c>
      <c r="AH530" s="141">
        <f t="shared" si="25"/>
        <v>260.45522551598492</v>
      </c>
      <c r="AI530" s="141">
        <f t="shared" si="26"/>
        <v>148.36301364577213</v>
      </c>
    </row>
    <row r="531" spans="27:35" ht="12" customHeight="1">
      <c r="AA531" s="147">
        <v>32139</v>
      </c>
      <c r="AB531" s="148" t="s">
        <v>108</v>
      </c>
      <c r="AC531" s="156">
        <v>1.4500000000000001E-2</v>
      </c>
      <c r="AD531" s="155"/>
      <c r="AE531" s="156"/>
      <c r="AF531" s="141" t="s">
        <v>106</v>
      </c>
      <c r="AG531" s="141">
        <f t="shared" si="24"/>
        <v>40.446278494667482</v>
      </c>
      <c r="AH531" s="141">
        <f t="shared" si="25"/>
        <v>260.0117903228624</v>
      </c>
      <c r="AI531" s="141">
        <f t="shared" si="26"/>
        <v>148.11041982094901</v>
      </c>
    </row>
    <row r="532" spans="27:35" ht="12" customHeight="1">
      <c r="AA532" s="147">
        <v>32147</v>
      </c>
      <c r="AB532" s="148" t="s">
        <v>108</v>
      </c>
      <c r="AC532" s="156">
        <v>0.111</v>
      </c>
      <c r="AD532" s="155"/>
      <c r="AE532" s="156"/>
      <c r="AF532" s="141" t="s">
        <v>106</v>
      </c>
      <c r="AG532" s="141">
        <f t="shared" si="24"/>
        <v>40.425862891866267</v>
      </c>
      <c r="AH532" s="141">
        <f t="shared" si="25"/>
        <v>259.88054716199741</v>
      </c>
      <c r="AI532" s="141">
        <f t="shared" si="26"/>
        <v>148.03565982783408</v>
      </c>
    </row>
    <row r="533" spans="27:35" ht="12" customHeight="1">
      <c r="AA533" s="147">
        <v>32147</v>
      </c>
      <c r="AB533" s="148" t="s">
        <v>108</v>
      </c>
      <c r="AC533" s="156">
        <v>6.6600000000000006E-2</v>
      </c>
      <c r="AD533" s="159"/>
      <c r="AE533" s="156"/>
      <c r="AF533" s="141" t="s">
        <v>106</v>
      </c>
      <c r="AG533" s="141">
        <f t="shared" si="24"/>
        <v>40.425862891866267</v>
      </c>
      <c r="AH533" s="141">
        <f t="shared" si="25"/>
        <v>259.88054716199741</v>
      </c>
      <c r="AI533" s="141">
        <f t="shared" si="26"/>
        <v>148.03565982783408</v>
      </c>
    </row>
    <row r="534" spans="27:35" ht="12" customHeight="1">
      <c r="AA534" s="147">
        <v>32147</v>
      </c>
      <c r="AB534" s="148" t="s">
        <v>105</v>
      </c>
      <c r="AC534" s="154"/>
      <c r="AD534" s="156">
        <v>0.23680000000000001</v>
      </c>
      <c r="AE534" s="156"/>
      <c r="AF534" s="141" t="s">
        <v>106</v>
      </c>
      <c r="AG534" s="141">
        <f t="shared" si="24"/>
        <v>40.425862891866267</v>
      </c>
      <c r="AH534" s="141">
        <f t="shared" si="25"/>
        <v>259.88054716199741</v>
      </c>
      <c r="AI534" s="141">
        <f t="shared" si="26"/>
        <v>148.03565982783408</v>
      </c>
    </row>
    <row r="535" spans="27:35" ht="12" customHeight="1">
      <c r="AA535" s="147">
        <v>32171</v>
      </c>
      <c r="AB535" s="148" t="s">
        <v>108</v>
      </c>
      <c r="AC535" s="156">
        <v>1.4500000000000001E-2</v>
      </c>
      <c r="AD535" s="155"/>
      <c r="AE535" s="156"/>
      <c r="AF535" s="141" t="s">
        <v>106</v>
      </c>
      <c r="AG535" s="141">
        <f t="shared" si="24"/>
        <v>40.364677892353306</v>
      </c>
      <c r="AH535" s="141">
        <f t="shared" si="25"/>
        <v>259.48721502227124</v>
      </c>
      <c r="AI535" s="141">
        <f t="shared" si="26"/>
        <v>147.81160618676043</v>
      </c>
    </row>
    <row r="536" spans="27:35" ht="12" customHeight="1">
      <c r="AA536" s="147">
        <v>32174</v>
      </c>
      <c r="AB536" s="148" t="s">
        <v>108</v>
      </c>
      <c r="AC536" s="156">
        <v>0.26269999999999999</v>
      </c>
      <c r="AD536" s="159"/>
      <c r="AE536" s="156"/>
      <c r="AF536" s="141" t="s">
        <v>106</v>
      </c>
      <c r="AG536" s="141">
        <f t="shared" si="24"/>
        <v>40.357036281522447</v>
      </c>
      <c r="AH536" s="141">
        <f t="shared" si="25"/>
        <v>259.43809038121572</v>
      </c>
      <c r="AI536" s="141">
        <f t="shared" si="26"/>
        <v>147.78362333567028</v>
      </c>
    </row>
    <row r="537" spans="27:35" ht="12" customHeight="1">
      <c r="AA537" s="147">
        <v>32174</v>
      </c>
      <c r="AB537" s="148" t="s">
        <v>108</v>
      </c>
      <c r="AC537" s="156">
        <v>0.111</v>
      </c>
      <c r="AD537" s="155"/>
      <c r="AE537" s="156"/>
      <c r="AF537" s="141" t="s">
        <v>106</v>
      </c>
      <c r="AG537" s="141">
        <f t="shared" si="24"/>
        <v>40.357036281522447</v>
      </c>
      <c r="AH537" s="141">
        <f t="shared" si="25"/>
        <v>259.43809038121572</v>
      </c>
      <c r="AI537" s="141">
        <f t="shared" si="26"/>
        <v>147.78362333567028</v>
      </c>
    </row>
    <row r="538" spans="27:35" ht="12" customHeight="1">
      <c r="AA538" s="147">
        <v>32175</v>
      </c>
      <c r="AB538" s="148" t="s">
        <v>105</v>
      </c>
      <c r="AC538" s="154"/>
      <c r="AD538" s="156">
        <v>0.77329999999999999</v>
      </c>
      <c r="AE538" s="156"/>
      <c r="AF538" s="141" t="s">
        <v>106</v>
      </c>
      <c r="AG538" s="141">
        <f t="shared" si="24"/>
        <v>40.354489399407065</v>
      </c>
      <c r="AH538" s="141">
        <f t="shared" si="25"/>
        <v>259.42171756761684</v>
      </c>
      <c r="AI538" s="141">
        <f t="shared" si="26"/>
        <v>147.77429689592395</v>
      </c>
    </row>
    <row r="539" spans="27:35" ht="12" customHeight="1">
      <c r="AA539" s="147">
        <v>32202</v>
      </c>
      <c r="AB539" s="148" t="s">
        <v>108</v>
      </c>
      <c r="AC539" s="156">
        <v>1.4500000000000001E-2</v>
      </c>
      <c r="AD539" s="155"/>
      <c r="AE539" s="156"/>
      <c r="AF539" s="141" t="s">
        <v>106</v>
      </c>
      <c r="AG539" s="141">
        <f t="shared" si="24"/>
        <v>40.285784305221554</v>
      </c>
      <c r="AH539" s="141">
        <f t="shared" si="25"/>
        <v>258.98004196213856</v>
      </c>
      <c r="AI539" s="141">
        <f t="shared" si="26"/>
        <v>147.52270538435889</v>
      </c>
    </row>
    <row r="540" spans="27:35" ht="12" customHeight="1">
      <c r="AA540" s="147">
        <v>32204</v>
      </c>
      <c r="AB540" s="148" t="s">
        <v>108</v>
      </c>
      <c r="AC540" s="156">
        <v>0.18870000000000001</v>
      </c>
      <c r="AD540" s="159"/>
      <c r="AE540" s="156"/>
      <c r="AF540" s="141" t="s">
        <v>106</v>
      </c>
      <c r="AG540" s="141">
        <f t="shared" si="24"/>
        <v>40.280699694683882</v>
      </c>
      <c r="AH540" s="141">
        <f t="shared" si="25"/>
        <v>258.94735518011066</v>
      </c>
      <c r="AI540" s="141">
        <f t="shared" si="26"/>
        <v>147.50408602481858</v>
      </c>
    </row>
    <row r="541" spans="27:35" ht="12" customHeight="1">
      <c r="AA541" s="147">
        <v>32204</v>
      </c>
      <c r="AB541" s="148" t="s">
        <v>108</v>
      </c>
      <c r="AC541" s="156">
        <v>0.14799999999999999</v>
      </c>
      <c r="AD541" s="155"/>
      <c r="AE541" s="156"/>
      <c r="AF541" s="141" t="s">
        <v>106</v>
      </c>
      <c r="AG541" s="141">
        <f t="shared" si="24"/>
        <v>40.280699694683882</v>
      </c>
      <c r="AH541" s="141">
        <f t="shared" si="25"/>
        <v>258.94735518011066</v>
      </c>
      <c r="AI541" s="141">
        <f t="shared" si="26"/>
        <v>147.50408602481858</v>
      </c>
    </row>
    <row r="542" spans="27:35" ht="12" customHeight="1">
      <c r="AA542" s="147">
        <v>32204</v>
      </c>
      <c r="AB542" s="148" t="s">
        <v>105</v>
      </c>
      <c r="AC542" s="154"/>
      <c r="AD542" s="156">
        <v>0.59940000000000004</v>
      </c>
      <c r="AE542" s="156"/>
      <c r="AF542" s="141" t="s">
        <v>106</v>
      </c>
      <c r="AG542" s="141">
        <f t="shared" si="24"/>
        <v>40.280699694683882</v>
      </c>
      <c r="AH542" s="141">
        <f t="shared" si="25"/>
        <v>258.94735518011066</v>
      </c>
      <c r="AI542" s="141">
        <f t="shared" si="26"/>
        <v>147.50408602481858</v>
      </c>
    </row>
    <row r="543" spans="27:35" ht="12" customHeight="1">
      <c r="AA543" s="147">
        <v>32233</v>
      </c>
      <c r="AB543" s="148" t="s">
        <v>108</v>
      </c>
      <c r="AC543" s="156">
        <v>0.16</v>
      </c>
      <c r="AD543" s="155"/>
      <c r="AE543" s="156"/>
      <c r="AF543" s="141" t="s">
        <v>106</v>
      </c>
      <c r="AG543" s="141">
        <f t="shared" si="24"/>
        <v>40.207044917216741</v>
      </c>
      <c r="AH543" s="141">
        <f t="shared" si="25"/>
        <v>258.47386018210761</v>
      </c>
      <c r="AI543" s="141">
        <f t="shared" si="26"/>
        <v>147.23436924447461</v>
      </c>
    </row>
    <row r="544" spans="27:35" ht="12" customHeight="1">
      <c r="AA544" s="147">
        <v>32234</v>
      </c>
      <c r="AB544" s="148" t="s">
        <v>108</v>
      </c>
      <c r="AC544" s="156">
        <v>0.16</v>
      </c>
      <c r="AD544" s="159"/>
      <c r="AE544" s="156"/>
      <c r="AF544" s="141" t="s">
        <v>106</v>
      </c>
      <c r="AG544" s="141">
        <f t="shared" si="24"/>
        <v>40.204507500868871</v>
      </c>
      <c r="AH544" s="141">
        <f t="shared" si="25"/>
        <v>258.45754821987128</v>
      </c>
      <c r="AI544" s="141">
        <f t="shared" si="26"/>
        <v>147.2250774674674</v>
      </c>
    </row>
    <row r="545" spans="27:35" ht="12" customHeight="1">
      <c r="AA545" s="147">
        <v>32234</v>
      </c>
      <c r="AB545" s="148" t="s">
        <v>108</v>
      </c>
      <c r="AC545" s="156">
        <v>0.12</v>
      </c>
      <c r="AD545" s="155"/>
      <c r="AE545" s="156"/>
      <c r="AF545" s="141" t="s">
        <v>106</v>
      </c>
      <c r="AG545" s="141">
        <f t="shared" si="24"/>
        <v>40.204507500868871</v>
      </c>
      <c r="AH545" s="141">
        <f t="shared" si="25"/>
        <v>258.45754821987128</v>
      </c>
      <c r="AI545" s="141">
        <f t="shared" si="26"/>
        <v>147.2250774674674</v>
      </c>
    </row>
    <row r="546" spans="27:35" ht="12" customHeight="1">
      <c r="AA546" s="147">
        <v>32234</v>
      </c>
      <c r="AB546" s="148" t="s">
        <v>105</v>
      </c>
      <c r="AC546" s="154"/>
      <c r="AD546" s="156">
        <v>1.1100000000000001</v>
      </c>
      <c r="AE546" s="156"/>
      <c r="AF546" s="141" t="s">
        <v>106</v>
      </c>
      <c r="AG546" s="141">
        <f t="shared" si="24"/>
        <v>40.204507500868871</v>
      </c>
      <c r="AH546" s="141">
        <f t="shared" si="25"/>
        <v>258.45754821987128</v>
      </c>
      <c r="AI546" s="141">
        <f t="shared" si="26"/>
        <v>147.2250774674674</v>
      </c>
    </row>
    <row r="547" spans="27:35" ht="12" customHeight="1">
      <c r="AA547" s="147">
        <v>32261</v>
      </c>
      <c r="AB547" s="148" t="s">
        <v>108</v>
      </c>
      <c r="AC547" s="156">
        <v>0.13</v>
      </c>
      <c r="AD547" s="159"/>
      <c r="AE547" s="156"/>
      <c r="AF547" s="141" t="s">
        <v>106</v>
      </c>
      <c r="AG547" s="141">
        <f t="shared" si="24"/>
        <v>40.13605775672292</v>
      </c>
      <c r="AH547" s="141">
        <f t="shared" si="25"/>
        <v>258.01751415036165</v>
      </c>
      <c r="AI547" s="141">
        <f t="shared" si="26"/>
        <v>146.97442102342819</v>
      </c>
    </row>
    <row r="548" spans="27:35" ht="12" customHeight="1">
      <c r="AA548" s="147">
        <v>32261</v>
      </c>
      <c r="AB548" s="148" t="s">
        <v>108</v>
      </c>
      <c r="AC548" s="156">
        <v>0.12</v>
      </c>
      <c r="AD548" s="155"/>
      <c r="AE548" s="156"/>
      <c r="AF548" s="141" t="s">
        <v>106</v>
      </c>
      <c r="AG548" s="141">
        <f t="shared" si="24"/>
        <v>40.13605775672292</v>
      </c>
      <c r="AH548" s="141">
        <f t="shared" si="25"/>
        <v>258.01751415036165</v>
      </c>
      <c r="AI548" s="141">
        <f t="shared" si="26"/>
        <v>146.97442102342819</v>
      </c>
    </row>
    <row r="549" spans="27:35" ht="12" customHeight="1">
      <c r="AA549" s="147">
        <v>32261</v>
      </c>
      <c r="AB549" s="148" t="s">
        <v>105</v>
      </c>
      <c r="AC549" s="154"/>
      <c r="AD549" s="156">
        <v>0.37</v>
      </c>
      <c r="AE549" s="156"/>
      <c r="AF549" s="141" t="s">
        <v>106</v>
      </c>
      <c r="AG549" s="141">
        <f t="shared" si="24"/>
        <v>40.13605775672292</v>
      </c>
      <c r="AH549" s="141">
        <f t="shared" si="25"/>
        <v>258.01751415036165</v>
      </c>
      <c r="AI549" s="141">
        <f t="shared" si="26"/>
        <v>146.97442102342819</v>
      </c>
    </row>
    <row r="550" spans="27:35" ht="12" customHeight="1">
      <c r="AA550" s="147">
        <v>32263</v>
      </c>
      <c r="AB550" s="148" t="s">
        <v>108</v>
      </c>
      <c r="AC550" s="156">
        <v>1.4500000000000001E-2</v>
      </c>
      <c r="AD550" s="155"/>
      <c r="AE550" s="156"/>
      <c r="AF550" s="141" t="s">
        <v>106</v>
      </c>
      <c r="AG550" s="141">
        <f t="shared" si="24"/>
        <v>40.130992043699585</v>
      </c>
      <c r="AH550" s="141">
        <f t="shared" si="25"/>
        <v>257.98494885235448</v>
      </c>
      <c r="AI550" s="141">
        <f t="shared" si="26"/>
        <v>146.95587086478562</v>
      </c>
    </row>
    <row r="551" spans="27:35" ht="12" customHeight="1">
      <c r="AA551" s="147">
        <v>32294</v>
      </c>
      <c r="AB551" s="148" t="s">
        <v>108</v>
      </c>
      <c r="AC551" s="156">
        <v>1.4500000000000001E-2</v>
      </c>
      <c r="AD551" s="155"/>
      <c r="AE551" s="156"/>
      <c r="AF551" s="141" t="s">
        <v>106</v>
      </c>
      <c r="AG551" s="141">
        <f t="shared" si="24"/>
        <v>40.052555200330566</v>
      </c>
      <c r="AH551" s="141">
        <f t="shared" si="25"/>
        <v>257.48071200212507</v>
      </c>
      <c r="AI551" s="141">
        <f t="shared" si="26"/>
        <v>146.66864261454381</v>
      </c>
    </row>
    <row r="552" spans="27:35" ht="12" customHeight="1">
      <c r="AA552" s="147">
        <v>32295</v>
      </c>
      <c r="AB552" s="148" t="s">
        <v>108</v>
      </c>
      <c r="AC552" s="156">
        <v>5.7000000000000002E-2</v>
      </c>
      <c r="AD552" s="159"/>
      <c r="AE552" s="156"/>
      <c r="AF552" s="141" t="s">
        <v>106</v>
      </c>
      <c r="AG552" s="141">
        <f t="shared" si="24"/>
        <v>40.050027533635635</v>
      </c>
      <c r="AH552" s="141">
        <f t="shared" si="25"/>
        <v>257.46446271622904</v>
      </c>
      <c r="AI552" s="141">
        <f t="shared" si="26"/>
        <v>146.65938653983713</v>
      </c>
    </row>
    <row r="553" spans="27:35" ht="12" customHeight="1">
      <c r="AA553" s="147">
        <v>32295</v>
      </c>
      <c r="AB553" s="148" t="s">
        <v>108</v>
      </c>
      <c r="AC553" s="156">
        <v>1.4500000000000001E-2</v>
      </c>
      <c r="AD553" s="155"/>
      <c r="AE553" s="156"/>
      <c r="AF553" s="141" t="s">
        <v>106</v>
      </c>
      <c r="AG553" s="141">
        <f t="shared" si="24"/>
        <v>40.050027533635635</v>
      </c>
      <c r="AH553" s="141">
        <f t="shared" si="25"/>
        <v>257.46446271622904</v>
      </c>
      <c r="AI553" s="141">
        <f t="shared" si="26"/>
        <v>146.65938653983713</v>
      </c>
    </row>
    <row r="554" spans="27:35" ht="12" customHeight="1">
      <c r="AA554" s="147">
        <v>32296</v>
      </c>
      <c r="AB554" s="148" t="s">
        <v>105</v>
      </c>
      <c r="AC554" s="154"/>
      <c r="AD554" s="156">
        <v>0.14000000000000001</v>
      </c>
      <c r="AE554" s="156"/>
      <c r="AF554" s="141" t="s">
        <v>106</v>
      </c>
      <c r="AG554" s="141">
        <f t="shared" si="24"/>
        <v>40.047500026458593</v>
      </c>
      <c r="AH554" s="141">
        <f t="shared" si="25"/>
        <v>257.44821445580521</v>
      </c>
      <c r="AI554" s="141">
        <f t="shared" si="26"/>
        <v>146.65013104926976</v>
      </c>
    </row>
    <row r="555" spans="27:35" ht="12" customHeight="1">
      <c r="AA555" s="147">
        <v>32324</v>
      </c>
      <c r="AB555" s="148" t="s">
        <v>108</v>
      </c>
      <c r="AC555" s="156">
        <v>1.4500000000000001E-2</v>
      </c>
      <c r="AD555" s="155"/>
      <c r="AE555" s="156"/>
      <c r="AF555" s="141" t="s">
        <v>106</v>
      </c>
      <c r="AG555" s="141">
        <f t="shared" si="24"/>
        <v>39.976794548908387</v>
      </c>
      <c r="AH555" s="141">
        <f t="shared" si="25"/>
        <v>256.99367924298247</v>
      </c>
      <c r="AI555" s="141">
        <f t="shared" si="26"/>
        <v>146.39121432433595</v>
      </c>
    </row>
    <row r="556" spans="27:35" ht="12" customHeight="1">
      <c r="AA556" s="147">
        <v>32325</v>
      </c>
      <c r="AB556" s="148" t="s">
        <v>108</v>
      </c>
      <c r="AC556" s="156">
        <v>1.4500000000000001E-2</v>
      </c>
      <c r="AD556" s="159"/>
      <c r="AE556" s="156"/>
      <c r="AF556" s="141" t="s">
        <v>106</v>
      </c>
      <c r="AG556" s="141">
        <f t="shared" si="24"/>
        <v>39.974271663373486</v>
      </c>
      <c r="AH556" s="141">
        <f t="shared" si="25"/>
        <v>256.97746069311523</v>
      </c>
      <c r="AI556" s="141">
        <f t="shared" si="26"/>
        <v>146.38197575778193</v>
      </c>
    </row>
    <row r="557" spans="27:35" ht="12" customHeight="1">
      <c r="AA557" s="147">
        <v>32325</v>
      </c>
      <c r="AB557" s="148" t="s">
        <v>108</v>
      </c>
      <c r="AC557" s="156">
        <v>1.4500000000000001E-2</v>
      </c>
      <c r="AD557" s="155"/>
      <c r="AE557" s="156"/>
      <c r="AF557" s="141" t="s">
        <v>106</v>
      </c>
      <c r="AG557" s="141">
        <f t="shared" si="24"/>
        <v>39.974271663373486</v>
      </c>
      <c r="AH557" s="141">
        <f t="shared" si="25"/>
        <v>256.97746069311523</v>
      </c>
      <c r="AI557" s="141">
        <f t="shared" si="26"/>
        <v>146.38197575778193</v>
      </c>
    </row>
    <row r="558" spans="27:35" ht="12" customHeight="1">
      <c r="AA558" s="147">
        <v>32325</v>
      </c>
      <c r="AB558" s="148" t="s">
        <v>105</v>
      </c>
      <c r="AC558" s="154"/>
      <c r="AD558" s="156">
        <v>0.02</v>
      </c>
      <c r="AE558" s="156"/>
      <c r="AF558" s="141" t="s">
        <v>106</v>
      </c>
      <c r="AG558" s="141">
        <f t="shared" si="24"/>
        <v>39.974271663373486</v>
      </c>
      <c r="AH558" s="141">
        <f t="shared" si="25"/>
        <v>256.97746069311523</v>
      </c>
      <c r="AI558" s="141">
        <f t="shared" si="26"/>
        <v>146.38197575778193</v>
      </c>
    </row>
    <row r="559" spans="27:35" ht="12" customHeight="1">
      <c r="AA559" s="147">
        <v>32353</v>
      </c>
      <c r="AB559" s="148" t="s">
        <v>108</v>
      </c>
      <c r="AC559" s="156">
        <v>1.4500000000000001E-2</v>
      </c>
      <c r="AD559" s="155"/>
      <c r="AE559" s="156"/>
      <c r="AF559" s="141" t="s">
        <v>106</v>
      </c>
      <c r="AG559" s="141">
        <f t="shared" si="24"/>
        <v>39.903695473453688</v>
      </c>
      <c r="AH559" s="141">
        <f t="shared" si="25"/>
        <v>256.52375661505937</v>
      </c>
      <c r="AI559" s="141">
        <f t="shared" si="26"/>
        <v>146.12353247183754</v>
      </c>
    </row>
    <row r="560" spans="27:35" ht="12" customHeight="1">
      <c r="AA560" s="147">
        <v>32356</v>
      </c>
      <c r="AB560" s="148" t="s">
        <v>108</v>
      </c>
      <c r="AC560" s="156">
        <v>0.05</v>
      </c>
      <c r="AD560" s="159"/>
      <c r="AE560" s="156"/>
      <c r="AF560" s="141" t="s">
        <v>106</v>
      </c>
      <c r="AG560" s="141">
        <f t="shared" si="24"/>
        <v>39.896141133187811</v>
      </c>
      <c r="AH560" s="141">
        <f t="shared" si="25"/>
        <v>256.47519299906452</v>
      </c>
      <c r="AI560" s="141">
        <f t="shared" si="26"/>
        <v>146.09586919724487</v>
      </c>
    </row>
    <row r="561" spans="27:35" ht="12" customHeight="1">
      <c r="AA561" s="147">
        <v>32356</v>
      </c>
      <c r="AB561" s="148" t="s">
        <v>108</v>
      </c>
      <c r="AC561" s="156">
        <v>1.4500000000000001E-2</v>
      </c>
      <c r="AD561" s="155"/>
      <c r="AE561" s="156"/>
      <c r="AF561" s="141" t="s">
        <v>106</v>
      </c>
      <c r="AG561" s="141">
        <f t="shared" si="24"/>
        <v>39.896141133187811</v>
      </c>
      <c r="AH561" s="141">
        <f t="shared" si="25"/>
        <v>256.47519299906452</v>
      </c>
      <c r="AI561" s="141">
        <f t="shared" si="26"/>
        <v>146.09586919724487</v>
      </c>
    </row>
    <row r="562" spans="27:35" ht="12" customHeight="1">
      <c r="AA562" s="147">
        <v>32356</v>
      </c>
      <c r="AB562" s="148" t="s">
        <v>105</v>
      </c>
      <c r="AC562" s="154"/>
      <c r="AD562" s="156">
        <v>0.02</v>
      </c>
      <c r="AE562" s="156"/>
      <c r="AF562" s="141" t="s">
        <v>106</v>
      </c>
      <c r="AG562" s="141">
        <f t="shared" si="24"/>
        <v>39.896141133187811</v>
      </c>
      <c r="AH562" s="141">
        <f t="shared" si="25"/>
        <v>256.47519299906452</v>
      </c>
      <c r="AI562" s="141">
        <f t="shared" si="26"/>
        <v>146.09586919724487</v>
      </c>
    </row>
    <row r="563" spans="27:35" ht="12" customHeight="1">
      <c r="AA563" s="147">
        <v>32386</v>
      </c>
      <c r="AB563" s="148" t="s">
        <v>108</v>
      </c>
      <c r="AC563" s="156">
        <v>1.4500000000000001E-2</v>
      </c>
      <c r="AD563" s="159"/>
      <c r="AE563" s="156"/>
      <c r="AF563" s="141" t="s">
        <v>106</v>
      </c>
      <c r="AG563" s="141">
        <f t="shared" si="24"/>
        <v>39.820676343828843</v>
      </c>
      <c r="AH563" s="141">
        <f t="shared" si="25"/>
        <v>255.99006221032826</v>
      </c>
      <c r="AI563" s="141">
        <f t="shared" si="26"/>
        <v>145.81952432573513</v>
      </c>
    </row>
    <row r="564" spans="27:35" ht="12" customHeight="1">
      <c r="AA564" s="147">
        <v>32386</v>
      </c>
      <c r="AB564" s="148" t="s">
        <v>108</v>
      </c>
      <c r="AC564" s="156">
        <v>1.4500000000000001E-2</v>
      </c>
      <c r="AD564" s="155"/>
      <c r="AE564" s="156"/>
      <c r="AF564" s="141" t="s">
        <v>106</v>
      </c>
      <c r="AG564" s="141">
        <f t="shared" si="24"/>
        <v>39.820676343828843</v>
      </c>
      <c r="AH564" s="141">
        <f t="shared" si="25"/>
        <v>255.99006221032826</v>
      </c>
      <c r="AI564" s="141">
        <f t="shared" si="26"/>
        <v>145.81952432573513</v>
      </c>
    </row>
    <row r="565" spans="27:35" ht="12" customHeight="1">
      <c r="AA565" s="147">
        <v>32386</v>
      </c>
      <c r="AB565" s="148" t="s">
        <v>108</v>
      </c>
      <c r="AC565" s="156">
        <v>1.4500000000000001E-2</v>
      </c>
      <c r="AD565" s="155"/>
      <c r="AE565" s="156"/>
      <c r="AF565" s="141" t="s">
        <v>106</v>
      </c>
      <c r="AG565" s="141">
        <f t="shared" si="24"/>
        <v>39.820676343828843</v>
      </c>
      <c r="AH565" s="141">
        <f t="shared" si="25"/>
        <v>255.99006221032826</v>
      </c>
      <c r="AI565" s="141">
        <f t="shared" si="26"/>
        <v>145.81952432573513</v>
      </c>
    </row>
    <row r="566" spans="27:35" ht="12" customHeight="1">
      <c r="AA566" s="147">
        <v>32386</v>
      </c>
      <c r="AB566" s="148" t="s">
        <v>105</v>
      </c>
      <c r="AC566" s="154"/>
      <c r="AD566" s="156">
        <v>0.02</v>
      </c>
      <c r="AE566" s="156"/>
      <c r="AF566" s="141" t="s">
        <v>106</v>
      </c>
      <c r="AG566" s="141">
        <f t="shared" si="24"/>
        <v>39.820676343828843</v>
      </c>
      <c r="AH566" s="141">
        <f t="shared" si="25"/>
        <v>255.99006221032826</v>
      </c>
      <c r="AI566" s="141">
        <f t="shared" si="26"/>
        <v>145.81952432573513</v>
      </c>
    </row>
    <row r="567" spans="27:35" ht="12" customHeight="1">
      <c r="AA567" s="147">
        <v>32416</v>
      </c>
      <c r="AB567" s="148" t="s">
        <v>108</v>
      </c>
      <c r="AC567" s="156">
        <v>1.4500000000000001E-2</v>
      </c>
      <c r="AD567" s="159"/>
      <c r="AE567" s="156"/>
      <c r="AF567" s="141" t="s">
        <v>106</v>
      </c>
      <c r="AG567" s="141">
        <f t="shared" si="24"/>
        <v>39.745354298461443</v>
      </c>
      <c r="AH567" s="141">
        <f t="shared" si="25"/>
        <v>255.50584906153782</v>
      </c>
      <c r="AI567" s="141">
        <f t="shared" si="26"/>
        <v>145.54370216912784</v>
      </c>
    </row>
    <row r="568" spans="27:35" ht="12" customHeight="1">
      <c r="AA568" s="147">
        <v>32416</v>
      </c>
      <c r="AB568" s="148" t="s">
        <v>108</v>
      </c>
      <c r="AC568" s="156">
        <v>1.4500000000000001E-2</v>
      </c>
      <c r="AD568" s="155"/>
      <c r="AE568" s="156"/>
      <c r="AF568" s="141" t="s">
        <v>106</v>
      </c>
      <c r="AG568" s="141">
        <f t="shared" si="24"/>
        <v>39.745354298461443</v>
      </c>
      <c r="AH568" s="141">
        <f t="shared" si="25"/>
        <v>255.50584906153782</v>
      </c>
      <c r="AI568" s="141">
        <f t="shared" si="26"/>
        <v>145.54370216912784</v>
      </c>
    </row>
    <row r="569" spans="27:35" ht="12" customHeight="1">
      <c r="AA569" s="147">
        <v>32416</v>
      </c>
      <c r="AB569" s="148" t="s">
        <v>108</v>
      </c>
      <c r="AC569" s="156">
        <v>1.4500000000000001E-2</v>
      </c>
      <c r="AD569" s="155"/>
      <c r="AE569" s="156"/>
      <c r="AF569" s="141" t="s">
        <v>106</v>
      </c>
      <c r="AG569" s="141">
        <f t="shared" si="24"/>
        <v>39.745354298461443</v>
      </c>
      <c r="AH569" s="141">
        <f t="shared" si="25"/>
        <v>255.50584906153782</v>
      </c>
      <c r="AI569" s="141">
        <f t="shared" si="26"/>
        <v>145.54370216912784</v>
      </c>
    </row>
    <row r="570" spans="27:35" ht="12" customHeight="1">
      <c r="AA570" s="147">
        <v>32416</v>
      </c>
      <c r="AB570" s="148" t="s">
        <v>105</v>
      </c>
      <c r="AC570" s="154"/>
      <c r="AD570" s="156">
        <v>0.02</v>
      </c>
      <c r="AE570" s="156"/>
      <c r="AF570" s="141" t="s">
        <v>106</v>
      </c>
      <c r="AG570" s="141">
        <f t="shared" si="24"/>
        <v>39.745354298461443</v>
      </c>
      <c r="AH570" s="141">
        <f t="shared" si="25"/>
        <v>255.50584906153782</v>
      </c>
      <c r="AI570" s="141">
        <f t="shared" si="26"/>
        <v>145.54370216912784</v>
      </c>
    </row>
    <row r="571" spans="27:35" ht="12" customHeight="1">
      <c r="AA571" s="147">
        <v>32447</v>
      </c>
      <c r="AB571" s="148" t="s">
        <v>108</v>
      </c>
      <c r="AC571" s="156">
        <v>1.4500000000000001E-2</v>
      </c>
      <c r="AD571" s="155"/>
      <c r="AE571" s="156"/>
      <c r="AF571" s="141" t="s">
        <v>106</v>
      </c>
      <c r="AG571" s="141">
        <f t="shared" si="24"/>
        <v>39.667671191939675</v>
      </c>
      <c r="AH571" s="141">
        <f t="shared" si="25"/>
        <v>255.0064576624693</v>
      </c>
      <c r="AI571" s="141">
        <f t="shared" si="26"/>
        <v>145.25923403143619</v>
      </c>
    </row>
    <row r="572" spans="27:35" ht="12" customHeight="1">
      <c r="AA572" s="147">
        <v>32448</v>
      </c>
      <c r="AB572" s="148" t="s">
        <v>108</v>
      </c>
      <c r="AC572" s="156">
        <v>4.5999999999999999E-2</v>
      </c>
      <c r="AD572" s="159"/>
      <c r="AE572" s="156"/>
      <c r="AF572" s="141" t="s">
        <v>106</v>
      </c>
      <c r="AG572" s="141">
        <f t="shared" si="24"/>
        <v>39.665167814793428</v>
      </c>
      <c r="AH572" s="141">
        <f t="shared" si="25"/>
        <v>254.99036452367201</v>
      </c>
      <c r="AI572" s="141">
        <f t="shared" si="26"/>
        <v>145.25006690274353</v>
      </c>
    </row>
    <row r="573" spans="27:35" ht="12" customHeight="1">
      <c r="AA573" s="147">
        <v>32448</v>
      </c>
      <c r="AB573" s="148" t="s">
        <v>108</v>
      </c>
      <c r="AC573" s="156">
        <v>1.4500000000000001E-2</v>
      </c>
      <c r="AD573" s="155"/>
      <c r="AE573" s="156"/>
      <c r="AF573" s="141" t="s">
        <v>106</v>
      </c>
      <c r="AG573" s="141">
        <f t="shared" si="24"/>
        <v>39.665167814793428</v>
      </c>
      <c r="AH573" s="141">
        <f t="shared" si="25"/>
        <v>254.99036452367201</v>
      </c>
      <c r="AI573" s="141">
        <f t="shared" si="26"/>
        <v>145.25006690274353</v>
      </c>
    </row>
    <row r="574" spans="27:35" ht="12" customHeight="1">
      <c r="AA574" s="147">
        <v>32448</v>
      </c>
      <c r="AB574" s="148" t="s">
        <v>105</v>
      </c>
      <c r="AC574" s="154"/>
      <c r="AD574" s="156">
        <v>7.8E-2</v>
      </c>
      <c r="AE574" s="156"/>
      <c r="AF574" s="141" t="s">
        <v>106</v>
      </c>
      <c r="AG574" s="141">
        <f t="shared" si="24"/>
        <v>39.665167814793428</v>
      </c>
      <c r="AH574" s="141">
        <f t="shared" si="25"/>
        <v>254.99036452367201</v>
      </c>
      <c r="AI574" s="141">
        <f t="shared" si="26"/>
        <v>145.25006690274353</v>
      </c>
    </row>
    <row r="575" spans="27:35" ht="12" customHeight="1">
      <c r="AA575" s="147">
        <v>32477</v>
      </c>
      <c r="AB575" s="148" t="s">
        <v>108</v>
      </c>
      <c r="AC575" s="156">
        <v>1.4500000000000001E-2</v>
      </c>
      <c r="AD575" s="155"/>
      <c r="AE575" s="156"/>
      <c r="AF575" s="141" t="s">
        <v>106</v>
      </c>
      <c r="AG575" s="141">
        <f t="shared" si="24"/>
        <v>39.592638560566449</v>
      </c>
      <c r="AH575" s="141">
        <f t="shared" si="25"/>
        <v>254.5241050322129</v>
      </c>
      <c r="AI575" s="141">
        <f t="shared" si="26"/>
        <v>144.98447168131236</v>
      </c>
    </row>
    <row r="576" spans="27:35" ht="12" customHeight="1">
      <c r="AA576" s="147">
        <v>32478</v>
      </c>
      <c r="AB576" s="148" t="s">
        <v>108</v>
      </c>
      <c r="AC576" s="156">
        <v>0.11</v>
      </c>
      <c r="AD576" s="159"/>
      <c r="AE576" s="156"/>
      <c r="AF576" s="141" t="s">
        <v>106</v>
      </c>
      <c r="AG576" s="141">
        <f t="shared" si="24"/>
        <v>39.590139918635785</v>
      </c>
      <c r="AH576" s="141">
        <f t="shared" si="25"/>
        <v>254.50804233408715</v>
      </c>
      <c r="AI576" s="141">
        <f t="shared" si="26"/>
        <v>144.97532189252814</v>
      </c>
    </row>
    <row r="577" spans="27:35" ht="12" customHeight="1">
      <c r="AA577" s="147">
        <v>32478</v>
      </c>
      <c r="AB577" s="148" t="s">
        <v>108</v>
      </c>
      <c r="AC577" s="156">
        <v>0.06</v>
      </c>
      <c r="AD577" s="155"/>
      <c r="AE577" s="156"/>
      <c r="AF577" s="141" t="s">
        <v>106</v>
      </c>
      <c r="AG577" s="141">
        <f t="shared" si="24"/>
        <v>39.590139918635785</v>
      </c>
      <c r="AH577" s="141">
        <f t="shared" si="25"/>
        <v>254.50804233408715</v>
      </c>
      <c r="AI577" s="141">
        <f t="shared" si="26"/>
        <v>144.97532189252814</v>
      </c>
    </row>
    <row r="578" spans="27:35" ht="12" customHeight="1">
      <c r="AA578" s="147">
        <v>32478</v>
      </c>
      <c r="AB578" s="148" t="s">
        <v>105</v>
      </c>
      <c r="AC578" s="154"/>
      <c r="AD578" s="156">
        <v>0.37</v>
      </c>
      <c r="AE578" s="156"/>
      <c r="AF578" s="141" t="s">
        <v>106</v>
      </c>
      <c r="AG578" s="141">
        <f t="shared" ref="AG578:AG641" si="27" xml:space="preserve"> 最大値1* 2.71828 ^ (-(0.69315 / 30.07) * (AA578 - 21794) / 365.25)</f>
        <v>39.590139918635785</v>
      </c>
      <c r="AH578" s="141">
        <f t="shared" ref="AH578:AH641" si="28" xml:space="preserve"> 最大値2 * 2.71828 ^ (-(0.69315 / 30.07) * (AA578 - 21794) / 365.25)</f>
        <v>254.50804233408715</v>
      </c>
      <c r="AI578" s="141">
        <f t="shared" ref="AI578:AI641" si="29" xml:space="preserve"> 最大値3* 2.71828 ^ (-(0.69315 / 30.07) * (AA578 - 21794) / 365.25)</f>
        <v>144.97532189252814</v>
      </c>
    </row>
    <row r="579" spans="27:35" ht="12" customHeight="1">
      <c r="AA579" s="147">
        <v>32505</v>
      </c>
      <c r="AB579" s="148" t="s">
        <v>108</v>
      </c>
      <c r="AC579" s="156">
        <v>1.4500000000000001E-2</v>
      </c>
      <c r="AD579" s="155"/>
      <c r="AE579" s="156"/>
      <c r="AF579" s="141" t="s">
        <v>106</v>
      </c>
      <c r="AG579" s="141">
        <f t="shared" si="27"/>
        <v>39.522736159291775</v>
      </c>
      <c r="AH579" s="141">
        <f t="shared" si="28"/>
        <v>254.07473245258996</v>
      </c>
      <c r="AI579" s="141">
        <f t="shared" si="29"/>
        <v>144.72849574521604</v>
      </c>
    </row>
    <row r="580" spans="27:35" ht="12" customHeight="1">
      <c r="AA580" s="147">
        <v>32513</v>
      </c>
      <c r="AB580" s="148" t="s">
        <v>108</v>
      </c>
      <c r="AC580" s="156">
        <v>9.2999999999999999E-2</v>
      </c>
      <c r="AD580" s="159"/>
      <c r="AE580" s="156"/>
      <c r="AF580" s="141" t="s">
        <v>106</v>
      </c>
      <c r="AG580" s="141">
        <f t="shared" si="27"/>
        <v>39.502786722333035</v>
      </c>
      <c r="AH580" s="141">
        <f t="shared" si="28"/>
        <v>253.94648607214094</v>
      </c>
      <c r="AI580" s="141">
        <f t="shared" si="29"/>
        <v>144.65544280701954</v>
      </c>
    </row>
    <row r="581" spans="27:35" ht="12" customHeight="1">
      <c r="AA581" s="147">
        <v>32513</v>
      </c>
      <c r="AB581" s="148" t="s">
        <v>108</v>
      </c>
      <c r="AC581" s="156">
        <v>0.05</v>
      </c>
      <c r="AD581" s="155"/>
      <c r="AE581" s="156"/>
      <c r="AF581" s="141" t="s">
        <v>106</v>
      </c>
      <c r="AG581" s="141">
        <f t="shared" si="27"/>
        <v>39.502786722333035</v>
      </c>
      <c r="AH581" s="141">
        <f t="shared" si="28"/>
        <v>253.94648607214094</v>
      </c>
      <c r="AI581" s="141">
        <f t="shared" si="29"/>
        <v>144.65544280701954</v>
      </c>
    </row>
    <row r="582" spans="27:35" ht="12" customHeight="1">
      <c r="AA582" s="147">
        <v>32513</v>
      </c>
      <c r="AB582" s="148" t="s">
        <v>105</v>
      </c>
      <c r="AC582" s="154"/>
      <c r="AD582" s="156">
        <v>0.51</v>
      </c>
      <c r="AE582" s="156"/>
      <c r="AF582" s="141" t="s">
        <v>106</v>
      </c>
      <c r="AG582" s="141">
        <f t="shared" si="27"/>
        <v>39.502786722333035</v>
      </c>
      <c r="AH582" s="141">
        <f t="shared" si="28"/>
        <v>253.94648607214094</v>
      </c>
      <c r="AI582" s="141">
        <f t="shared" si="29"/>
        <v>144.65544280701954</v>
      </c>
    </row>
    <row r="583" spans="27:35" ht="12" customHeight="1">
      <c r="AA583" s="147">
        <v>32539</v>
      </c>
      <c r="AB583" s="148" t="s">
        <v>108</v>
      </c>
      <c r="AC583" s="156">
        <v>1.4500000000000001E-2</v>
      </c>
      <c r="AD583" s="159"/>
      <c r="AE583" s="156"/>
      <c r="AF583" s="141" t="s">
        <v>106</v>
      </c>
      <c r="AG583" s="141">
        <f t="shared" si="27"/>
        <v>39.438020569399683</v>
      </c>
      <c r="AH583" s="141">
        <f t="shared" si="28"/>
        <v>253.53013223185511</v>
      </c>
      <c r="AI583" s="141">
        <f t="shared" si="29"/>
        <v>144.41827532318263</v>
      </c>
    </row>
    <row r="584" spans="27:35" ht="12" customHeight="1">
      <c r="AA584" s="147">
        <v>32539</v>
      </c>
      <c r="AB584" s="148" t="s">
        <v>108</v>
      </c>
      <c r="AC584" s="156">
        <v>1.4500000000000001E-2</v>
      </c>
      <c r="AD584" s="155"/>
      <c r="AE584" s="156"/>
      <c r="AF584" s="141" t="s">
        <v>106</v>
      </c>
      <c r="AG584" s="141">
        <f t="shared" si="27"/>
        <v>39.438020569399683</v>
      </c>
      <c r="AH584" s="141">
        <f t="shared" si="28"/>
        <v>253.53013223185511</v>
      </c>
      <c r="AI584" s="141">
        <f t="shared" si="29"/>
        <v>144.41827532318263</v>
      </c>
    </row>
    <row r="585" spans="27:35" ht="12" customHeight="1">
      <c r="AA585" s="147">
        <v>32539</v>
      </c>
      <c r="AB585" s="148" t="s">
        <v>108</v>
      </c>
      <c r="AC585" s="156">
        <v>1.4500000000000001E-2</v>
      </c>
      <c r="AD585" s="155"/>
      <c r="AE585" s="156"/>
      <c r="AF585" s="141" t="s">
        <v>106</v>
      </c>
      <c r="AG585" s="141">
        <f t="shared" si="27"/>
        <v>39.438020569399683</v>
      </c>
      <c r="AH585" s="141">
        <f t="shared" si="28"/>
        <v>253.53013223185511</v>
      </c>
      <c r="AI585" s="141">
        <f t="shared" si="29"/>
        <v>144.41827532318263</v>
      </c>
    </row>
    <row r="586" spans="27:35" ht="12" customHeight="1">
      <c r="AA586" s="147">
        <v>32539</v>
      </c>
      <c r="AB586" s="148" t="s">
        <v>105</v>
      </c>
      <c r="AC586" s="154"/>
      <c r="AD586" s="156">
        <v>0.22</v>
      </c>
      <c r="AE586" s="156"/>
      <c r="AF586" s="141" t="s">
        <v>106</v>
      </c>
      <c r="AG586" s="141">
        <f t="shared" si="27"/>
        <v>39.438020569399683</v>
      </c>
      <c r="AH586" s="141">
        <f t="shared" si="28"/>
        <v>253.53013223185511</v>
      </c>
      <c r="AI586" s="141">
        <f t="shared" si="29"/>
        <v>144.41827532318263</v>
      </c>
    </row>
    <row r="587" spans="27:35" ht="12" customHeight="1">
      <c r="AA587" s="147">
        <v>32567</v>
      </c>
      <c r="AB587" s="148" t="s">
        <v>108</v>
      </c>
      <c r="AC587" s="156">
        <v>1.4500000000000001E-2</v>
      </c>
      <c r="AD587" s="155"/>
      <c r="AE587" s="156"/>
      <c r="AF587" s="141" t="s">
        <v>106</v>
      </c>
      <c r="AG587" s="141">
        <f t="shared" si="27"/>
        <v>39.368391152428551</v>
      </c>
      <c r="AH587" s="141">
        <f t="shared" si="28"/>
        <v>253.0825145513264</v>
      </c>
      <c r="AI587" s="141">
        <f t="shared" si="29"/>
        <v>144.1632990296074</v>
      </c>
    </row>
    <row r="588" spans="27:35" ht="12" customHeight="1">
      <c r="AA588" s="147">
        <v>32569</v>
      </c>
      <c r="AB588" s="148" t="s">
        <v>108</v>
      </c>
      <c r="AC588" s="156">
        <v>0.18</v>
      </c>
      <c r="AD588" s="155"/>
      <c r="AE588" s="156"/>
      <c r="AF588" s="141" t="s">
        <v>106</v>
      </c>
      <c r="AG588" s="141">
        <f t="shared" si="27"/>
        <v>39.363422329307518</v>
      </c>
      <c r="AH588" s="141">
        <f t="shared" si="28"/>
        <v>253.05057211697692</v>
      </c>
      <c r="AI588" s="141">
        <f t="shared" si="29"/>
        <v>144.14510367255943</v>
      </c>
    </row>
    <row r="589" spans="27:35" ht="12" customHeight="1">
      <c r="AA589" s="147">
        <v>32569</v>
      </c>
      <c r="AB589" s="148" t="s">
        <v>108</v>
      </c>
      <c r="AC589" s="156">
        <v>0.11</v>
      </c>
      <c r="AD589" s="159"/>
      <c r="AE589" s="156"/>
      <c r="AF589" s="141" t="s">
        <v>106</v>
      </c>
      <c r="AG589" s="141">
        <f t="shared" si="27"/>
        <v>39.363422329307518</v>
      </c>
      <c r="AH589" s="141">
        <f t="shared" si="28"/>
        <v>253.05057211697692</v>
      </c>
      <c r="AI589" s="141">
        <f t="shared" si="29"/>
        <v>144.14510367255943</v>
      </c>
    </row>
    <row r="590" spans="27:35" ht="12" customHeight="1">
      <c r="AA590" s="147">
        <v>32569</v>
      </c>
      <c r="AB590" s="148" t="s">
        <v>105</v>
      </c>
      <c r="AC590" s="154"/>
      <c r="AD590" s="156">
        <v>0.53</v>
      </c>
      <c r="AE590" s="156"/>
      <c r="AF590" s="141" t="s">
        <v>106</v>
      </c>
      <c r="AG590" s="141">
        <f t="shared" si="27"/>
        <v>39.363422329307518</v>
      </c>
      <c r="AH590" s="141">
        <f t="shared" si="28"/>
        <v>253.05057211697692</v>
      </c>
      <c r="AI590" s="141">
        <f t="shared" si="29"/>
        <v>144.14510367255943</v>
      </c>
    </row>
    <row r="591" spans="27:35" ht="12" customHeight="1">
      <c r="AA591" s="147">
        <v>32598</v>
      </c>
      <c r="AB591" s="148" t="s">
        <v>108</v>
      </c>
      <c r="AC591" s="156">
        <v>0.13</v>
      </c>
      <c r="AD591" s="155"/>
      <c r="AE591" s="156"/>
      <c r="AF591" s="141" t="s">
        <v>106</v>
      </c>
      <c r="AG591" s="141">
        <f t="shared" si="27"/>
        <v>39.291444828072777</v>
      </c>
      <c r="AH591" s="141">
        <f t="shared" si="28"/>
        <v>252.58785960903927</v>
      </c>
      <c r="AI591" s="141">
        <f t="shared" si="29"/>
        <v>143.88152891803793</v>
      </c>
    </row>
    <row r="592" spans="27:35" ht="12" customHeight="1">
      <c r="AA592" s="147">
        <v>32601</v>
      </c>
      <c r="AB592" s="148" t="s">
        <v>108</v>
      </c>
      <c r="AC592" s="156">
        <v>9.3530000000000002E-2</v>
      </c>
      <c r="AD592" s="155"/>
      <c r="AE592" s="156"/>
      <c r="AF592" s="141" t="s">
        <v>106</v>
      </c>
      <c r="AG592" s="141">
        <f t="shared" si="27"/>
        <v>39.284006395610632</v>
      </c>
      <c r="AH592" s="141">
        <f t="shared" si="28"/>
        <v>252.54004111463979</v>
      </c>
      <c r="AI592" s="141">
        <f t="shared" si="29"/>
        <v>143.85429008678369</v>
      </c>
    </row>
    <row r="593" spans="27:35" ht="12" customHeight="1">
      <c r="AA593" s="147">
        <v>32601</v>
      </c>
      <c r="AB593" s="148" t="s">
        <v>108</v>
      </c>
      <c r="AC593" s="156">
        <v>8.8999999999999996E-2</v>
      </c>
      <c r="AD593" s="159"/>
      <c r="AE593" s="156"/>
      <c r="AF593" s="141" t="s">
        <v>106</v>
      </c>
      <c r="AG593" s="141">
        <f t="shared" si="27"/>
        <v>39.284006395610632</v>
      </c>
      <c r="AH593" s="141">
        <f t="shared" si="28"/>
        <v>252.54004111463979</v>
      </c>
      <c r="AI593" s="141">
        <f t="shared" si="29"/>
        <v>143.85429008678369</v>
      </c>
    </row>
    <row r="594" spans="27:35" ht="12" customHeight="1">
      <c r="AA594" s="147">
        <v>32601</v>
      </c>
      <c r="AB594" s="148" t="s">
        <v>108</v>
      </c>
      <c r="AC594" s="156">
        <v>0.08</v>
      </c>
      <c r="AD594" s="155"/>
      <c r="AE594" s="156"/>
      <c r="AF594" s="141" t="s">
        <v>106</v>
      </c>
      <c r="AG594" s="141">
        <f t="shared" si="27"/>
        <v>39.284006395610632</v>
      </c>
      <c r="AH594" s="141">
        <f t="shared" si="28"/>
        <v>252.54004111463979</v>
      </c>
      <c r="AI594" s="141">
        <f t="shared" si="29"/>
        <v>143.85429008678369</v>
      </c>
    </row>
    <row r="595" spans="27:35" ht="12" customHeight="1">
      <c r="AA595" s="147">
        <v>32601</v>
      </c>
      <c r="AB595" s="148" t="s">
        <v>105</v>
      </c>
      <c r="AC595" s="154"/>
      <c r="AD595" s="156">
        <v>0.53</v>
      </c>
      <c r="AE595" s="156"/>
      <c r="AF595" s="141" t="s">
        <v>106</v>
      </c>
      <c r="AG595" s="141">
        <f t="shared" si="27"/>
        <v>39.284006395610632</v>
      </c>
      <c r="AH595" s="141">
        <f t="shared" si="28"/>
        <v>252.54004111463979</v>
      </c>
      <c r="AI595" s="141">
        <f t="shared" si="29"/>
        <v>143.85429008678369</v>
      </c>
    </row>
    <row r="596" spans="27:35" ht="12" customHeight="1">
      <c r="AA596" s="147">
        <v>32626</v>
      </c>
      <c r="AB596" s="148" t="s">
        <v>108</v>
      </c>
      <c r="AC596" s="156">
        <v>1.4500000000000001E-2</v>
      </c>
      <c r="AD596" s="155"/>
      <c r="AE596" s="156"/>
      <c r="AF596" s="141" t="s">
        <v>106</v>
      </c>
      <c r="AG596" s="141">
        <f t="shared" si="27"/>
        <v>39.222074196488514</v>
      </c>
      <c r="AH596" s="141">
        <f t="shared" si="28"/>
        <v>252.14190554885474</v>
      </c>
      <c r="AI596" s="141">
        <f t="shared" si="29"/>
        <v>143.62750027190316</v>
      </c>
    </row>
    <row r="597" spans="27:35" ht="12" customHeight="1">
      <c r="AA597" s="147">
        <v>32629</v>
      </c>
      <c r="AB597" s="148" t="s">
        <v>108</v>
      </c>
      <c r="AC597" s="156">
        <v>5.611E-2</v>
      </c>
      <c r="AD597" s="155"/>
      <c r="AE597" s="156"/>
      <c r="AF597" s="141" t="s">
        <v>106</v>
      </c>
      <c r="AG597" s="141">
        <f t="shared" si="27"/>
        <v>39.214648896879083</v>
      </c>
      <c r="AH597" s="141">
        <f t="shared" si="28"/>
        <v>252.09417147993696</v>
      </c>
      <c r="AI597" s="141">
        <f t="shared" si="29"/>
        <v>143.60030953190483</v>
      </c>
    </row>
    <row r="598" spans="27:35" ht="12" customHeight="1">
      <c r="AA598" s="147">
        <v>32629</v>
      </c>
      <c r="AB598" s="148" t="s">
        <v>108</v>
      </c>
      <c r="AC598" s="156">
        <v>1.4500000000000001E-2</v>
      </c>
      <c r="AD598" s="159"/>
      <c r="AE598" s="156"/>
      <c r="AF598" s="141" t="s">
        <v>106</v>
      </c>
      <c r="AG598" s="141">
        <f t="shared" si="27"/>
        <v>39.214648896879083</v>
      </c>
      <c r="AH598" s="141">
        <f t="shared" si="28"/>
        <v>252.09417147993696</v>
      </c>
      <c r="AI598" s="141">
        <f t="shared" si="29"/>
        <v>143.60030953190483</v>
      </c>
    </row>
    <row r="599" spans="27:35" ht="12" customHeight="1">
      <c r="AA599" s="147">
        <v>32629</v>
      </c>
      <c r="AB599" s="148" t="s">
        <v>108</v>
      </c>
      <c r="AC599" s="156">
        <v>1.4500000000000001E-2</v>
      </c>
      <c r="AD599" s="155"/>
      <c r="AE599" s="156"/>
      <c r="AF599" s="141" t="s">
        <v>106</v>
      </c>
      <c r="AG599" s="141">
        <f t="shared" si="27"/>
        <v>39.214648896879083</v>
      </c>
      <c r="AH599" s="141">
        <f t="shared" si="28"/>
        <v>252.09417147993696</v>
      </c>
      <c r="AI599" s="141">
        <f t="shared" si="29"/>
        <v>143.60030953190483</v>
      </c>
    </row>
    <row r="600" spans="27:35" ht="12" customHeight="1">
      <c r="AA600" s="147">
        <v>32629</v>
      </c>
      <c r="AB600" s="148" t="s">
        <v>105</v>
      </c>
      <c r="AC600" s="154"/>
      <c r="AD600" s="156">
        <v>0.2</v>
      </c>
      <c r="AE600" s="156"/>
      <c r="AF600" s="141" t="s">
        <v>106</v>
      </c>
      <c r="AG600" s="141">
        <f t="shared" si="27"/>
        <v>39.214648896879083</v>
      </c>
      <c r="AH600" s="141">
        <f t="shared" si="28"/>
        <v>252.09417147993696</v>
      </c>
      <c r="AI600" s="141">
        <f t="shared" si="29"/>
        <v>143.60030953190483</v>
      </c>
    </row>
    <row r="601" spans="27:35" ht="12" customHeight="1">
      <c r="AA601" s="147">
        <v>32659</v>
      </c>
      <c r="AB601" s="148" t="s">
        <v>108</v>
      </c>
      <c r="AC601" s="156">
        <v>7.0999999999999994E-2</v>
      </c>
      <c r="AD601" s="155"/>
      <c r="AE601" s="156"/>
      <c r="AF601" s="141" t="s">
        <v>106</v>
      </c>
      <c r="AG601" s="141">
        <f t="shared" si="27"/>
        <v>39.140473171239123</v>
      </c>
      <c r="AH601" s="141">
        <f t="shared" si="28"/>
        <v>251.61732752939434</v>
      </c>
      <c r="AI601" s="141">
        <f t="shared" si="29"/>
        <v>143.3286850889661</v>
      </c>
    </row>
    <row r="602" spans="27:35" ht="12" customHeight="1">
      <c r="AA602" s="147">
        <v>32660</v>
      </c>
      <c r="AB602" s="148" t="s">
        <v>108</v>
      </c>
      <c r="AC602" s="156">
        <v>1.4500000000000001E-2</v>
      </c>
      <c r="AD602" s="159"/>
      <c r="AE602" s="156"/>
      <c r="AF602" s="141" t="s">
        <v>106</v>
      </c>
      <c r="AG602" s="141">
        <f t="shared" si="27"/>
        <v>39.138003064900992</v>
      </c>
      <c r="AH602" s="141">
        <f t="shared" si="28"/>
        <v>251.60144827436349</v>
      </c>
      <c r="AI602" s="141">
        <f t="shared" si="29"/>
        <v>143.31963979480409</v>
      </c>
    </row>
    <row r="603" spans="27:35" ht="12" customHeight="1">
      <c r="AA603" s="147">
        <v>32660</v>
      </c>
      <c r="AB603" s="148" t="s">
        <v>108</v>
      </c>
      <c r="AC603" s="156">
        <v>1.4500000000000001E-2</v>
      </c>
      <c r="AD603" s="155"/>
      <c r="AE603" s="156"/>
      <c r="AF603" s="141" t="s">
        <v>106</v>
      </c>
      <c r="AG603" s="141">
        <f t="shared" si="27"/>
        <v>39.138003064900992</v>
      </c>
      <c r="AH603" s="141">
        <f t="shared" si="28"/>
        <v>251.60144827436349</v>
      </c>
      <c r="AI603" s="141">
        <f t="shared" si="29"/>
        <v>143.31963979480409</v>
      </c>
    </row>
    <row r="604" spans="27:35" ht="12" customHeight="1">
      <c r="AA604" s="147">
        <v>32660</v>
      </c>
      <c r="AB604" s="148" t="s">
        <v>108</v>
      </c>
      <c r="AC604" s="156">
        <v>1.4500000000000001E-2</v>
      </c>
      <c r="AD604" s="155"/>
      <c r="AE604" s="156"/>
      <c r="AF604" s="141" t="s">
        <v>106</v>
      </c>
      <c r="AG604" s="141">
        <f t="shared" si="27"/>
        <v>39.138003064900992</v>
      </c>
      <c r="AH604" s="141">
        <f t="shared" si="28"/>
        <v>251.60144827436349</v>
      </c>
      <c r="AI604" s="141">
        <f t="shared" si="29"/>
        <v>143.31963979480409</v>
      </c>
    </row>
    <row r="605" spans="27:35" ht="12" customHeight="1">
      <c r="AA605" s="147">
        <v>32660</v>
      </c>
      <c r="AB605" s="148" t="s">
        <v>105</v>
      </c>
      <c r="AC605" s="154"/>
      <c r="AD605" s="156">
        <v>0.23</v>
      </c>
      <c r="AE605" s="156"/>
      <c r="AF605" s="141" t="s">
        <v>106</v>
      </c>
      <c r="AG605" s="141">
        <f t="shared" si="27"/>
        <v>39.138003064900992</v>
      </c>
      <c r="AH605" s="141">
        <f t="shared" si="28"/>
        <v>251.60144827436349</v>
      </c>
      <c r="AI605" s="141">
        <f t="shared" si="29"/>
        <v>143.31963979480409</v>
      </c>
    </row>
    <row r="606" spans="27:35" ht="12" customHeight="1">
      <c r="AA606" s="147">
        <v>32689</v>
      </c>
      <c r="AB606" s="148" t="s">
        <v>108</v>
      </c>
      <c r="AC606" s="156">
        <v>1.4500000000000001E-2</v>
      </c>
      <c r="AD606" s="155"/>
      <c r="AE606" s="156"/>
      <c r="AF606" s="141" t="s">
        <v>106</v>
      </c>
      <c r="AG606" s="141">
        <f t="shared" si="27"/>
        <v>39.066437751286664</v>
      </c>
      <c r="AH606" s="141">
        <f t="shared" si="28"/>
        <v>251.14138554398568</v>
      </c>
      <c r="AI606" s="141">
        <f t="shared" si="29"/>
        <v>143.05757443209257</v>
      </c>
    </row>
    <row r="607" spans="27:35" ht="12" customHeight="1">
      <c r="AA607" s="147">
        <v>32692</v>
      </c>
      <c r="AB607" s="148" t="s">
        <v>108</v>
      </c>
      <c r="AC607" s="156">
        <v>1.4500000000000001E-2</v>
      </c>
      <c r="AD607" s="159"/>
      <c r="AE607" s="156"/>
      <c r="AF607" s="141" t="s">
        <v>106</v>
      </c>
      <c r="AG607" s="141">
        <f t="shared" si="27"/>
        <v>39.059041915882275</v>
      </c>
      <c r="AH607" s="141">
        <f t="shared" si="28"/>
        <v>251.09384088781462</v>
      </c>
      <c r="AI607" s="141">
        <f t="shared" si="29"/>
        <v>143.03049158720697</v>
      </c>
    </row>
    <row r="608" spans="27:35" ht="12" customHeight="1">
      <c r="AA608" s="147">
        <v>32692</v>
      </c>
      <c r="AB608" s="148" t="s">
        <v>108</v>
      </c>
      <c r="AC608" s="156">
        <v>1.4500000000000001E-2</v>
      </c>
      <c r="AD608" s="155"/>
      <c r="AE608" s="156"/>
      <c r="AF608" s="141" t="s">
        <v>106</v>
      </c>
      <c r="AG608" s="141">
        <f t="shared" si="27"/>
        <v>39.059041915882275</v>
      </c>
      <c r="AH608" s="141">
        <f t="shared" si="28"/>
        <v>251.09384088781462</v>
      </c>
      <c r="AI608" s="141">
        <f t="shared" si="29"/>
        <v>143.03049158720697</v>
      </c>
    </row>
    <row r="609" spans="27:35" ht="12" customHeight="1">
      <c r="AA609" s="147">
        <v>32692</v>
      </c>
      <c r="AB609" s="148" t="s">
        <v>108</v>
      </c>
      <c r="AC609" s="156">
        <v>1.4500000000000001E-2</v>
      </c>
      <c r="AD609" s="155"/>
      <c r="AE609" s="156"/>
      <c r="AF609" s="141" t="s">
        <v>106</v>
      </c>
      <c r="AG609" s="141">
        <f t="shared" si="27"/>
        <v>39.059041915882275</v>
      </c>
      <c r="AH609" s="141">
        <f t="shared" si="28"/>
        <v>251.09384088781462</v>
      </c>
      <c r="AI609" s="141">
        <f t="shared" si="29"/>
        <v>143.03049158720697</v>
      </c>
    </row>
    <row r="610" spans="27:35" ht="12" customHeight="1">
      <c r="AA610" s="147">
        <v>32692</v>
      </c>
      <c r="AB610" s="148" t="s">
        <v>105</v>
      </c>
      <c r="AC610" s="154"/>
      <c r="AD610" s="156">
        <v>0.05</v>
      </c>
      <c r="AE610" s="156"/>
      <c r="AF610" s="141" t="s">
        <v>106</v>
      </c>
      <c r="AG610" s="141">
        <f t="shared" si="27"/>
        <v>39.059041915882275</v>
      </c>
      <c r="AH610" s="141">
        <f t="shared" si="28"/>
        <v>251.09384088781462</v>
      </c>
      <c r="AI610" s="141">
        <f t="shared" si="29"/>
        <v>143.03049158720697</v>
      </c>
    </row>
    <row r="611" spans="27:35" ht="12" customHeight="1">
      <c r="AA611" s="147">
        <v>32720</v>
      </c>
      <c r="AB611" s="148" t="s">
        <v>108</v>
      </c>
      <c r="AC611" s="156">
        <v>1.4500000000000001E-2</v>
      </c>
      <c r="AD611" s="155"/>
      <c r="AE611" s="156"/>
      <c r="AF611" s="141" t="s">
        <v>106</v>
      </c>
      <c r="AG611" s="141">
        <f t="shared" si="27"/>
        <v>38.9900816010189</v>
      </c>
      <c r="AH611" s="141">
        <f t="shared" si="28"/>
        <v>250.65052457797864</v>
      </c>
      <c r="AI611" s="141">
        <f t="shared" si="29"/>
        <v>142.77796548182633</v>
      </c>
    </row>
    <row r="612" spans="27:35" ht="12" customHeight="1">
      <c r="AA612" s="147">
        <v>32721</v>
      </c>
      <c r="AB612" s="148" t="s">
        <v>108</v>
      </c>
      <c r="AC612" s="156">
        <v>1.4500000000000001E-2</v>
      </c>
      <c r="AD612" s="159"/>
      <c r="AE612" s="156"/>
      <c r="AF612" s="141" t="s">
        <v>106</v>
      </c>
      <c r="AG612" s="141">
        <f t="shared" si="27"/>
        <v>38.98762098570478</v>
      </c>
      <c r="AH612" s="141">
        <f t="shared" si="28"/>
        <v>250.63470633667356</v>
      </c>
      <c r="AI612" s="141">
        <f t="shared" si="29"/>
        <v>142.76895494289033</v>
      </c>
    </row>
    <row r="613" spans="27:35" ht="12" customHeight="1">
      <c r="AA613" s="147">
        <v>32721</v>
      </c>
      <c r="AB613" s="148" t="s">
        <v>108</v>
      </c>
      <c r="AC613" s="156">
        <v>1.4500000000000001E-2</v>
      </c>
      <c r="AD613" s="155"/>
      <c r="AE613" s="156"/>
      <c r="AF613" s="141" t="s">
        <v>106</v>
      </c>
      <c r="AG613" s="141">
        <f t="shared" si="27"/>
        <v>38.98762098570478</v>
      </c>
      <c r="AH613" s="141">
        <f t="shared" si="28"/>
        <v>250.63470633667356</v>
      </c>
      <c r="AI613" s="141">
        <f t="shared" si="29"/>
        <v>142.76895494289033</v>
      </c>
    </row>
    <row r="614" spans="27:35" ht="12" customHeight="1">
      <c r="AA614" s="147">
        <v>32721</v>
      </c>
      <c r="AB614" s="148" t="s">
        <v>108</v>
      </c>
      <c r="AC614" s="156">
        <v>1.4500000000000001E-2</v>
      </c>
      <c r="AD614" s="155"/>
      <c r="AE614" s="156"/>
      <c r="AF614" s="141" t="s">
        <v>106</v>
      </c>
      <c r="AG614" s="141">
        <f t="shared" si="27"/>
        <v>38.98762098570478</v>
      </c>
      <c r="AH614" s="141">
        <f t="shared" si="28"/>
        <v>250.63470633667356</v>
      </c>
      <c r="AI614" s="141">
        <f t="shared" si="29"/>
        <v>142.76895494289033</v>
      </c>
    </row>
    <row r="615" spans="27:35" ht="12" customHeight="1">
      <c r="AA615" s="147">
        <v>32721</v>
      </c>
      <c r="AB615" s="148" t="s">
        <v>105</v>
      </c>
      <c r="AC615" s="154"/>
      <c r="AD615" s="156">
        <v>0.02</v>
      </c>
      <c r="AE615" s="156"/>
      <c r="AF615" s="141" t="s">
        <v>106</v>
      </c>
      <c r="AG615" s="141">
        <f t="shared" si="27"/>
        <v>38.98762098570478</v>
      </c>
      <c r="AH615" s="141">
        <f t="shared" si="28"/>
        <v>250.63470633667356</v>
      </c>
      <c r="AI615" s="141">
        <f t="shared" si="29"/>
        <v>142.76895494289033</v>
      </c>
    </row>
    <row r="616" spans="27:35" ht="12" customHeight="1">
      <c r="AA616" s="147">
        <v>32751</v>
      </c>
      <c r="AB616" s="158" t="s">
        <v>108</v>
      </c>
      <c r="AC616" s="156">
        <v>1.4500000000000001E-2</v>
      </c>
      <c r="AD616" s="155"/>
      <c r="AE616" s="156"/>
      <c r="AF616" s="141" t="s">
        <v>106</v>
      </c>
      <c r="AG616" s="141">
        <f t="shared" si="27"/>
        <v>38.913874690405919</v>
      </c>
      <c r="AH616" s="141">
        <f t="shared" si="28"/>
        <v>250.16062300975233</v>
      </c>
      <c r="AI616" s="141">
        <f t="shared" si="29"/>
        <v>142.4989030329626</v>
      </c>
    </row>
    <row r="617" spans="27:35" ht="12" customHeight="1">
      <c r="AA617" s="147">
        <v>32752</v>
      </c>
      <c r="AB617" s="148" t="s">
        <v>108</v>
      </c>
      <c r="AC617" s="156">
        <v>1.4500000000000001E-2</v>
      </c>
      <c r="AD617" s="159"/>
      <c r="AE617" s="156"/>
      <c r="AF617" s="141" t="s">
        <v>106</v>
      </c>
      <c r="AG617" s="141">
        <f t="shared" si="27"/>
        <v>38.911418884414665</v>
      </c>
      <c r="AH617" s="141">
        <f t="shared" si="28"/>
        <v>250.14483568552285</v>
      </c>
      <c r="AI617" s="141">
        <f t="shared" si="29"/>
        <v>142.48991010530892</v>
      </c>
    </row>
    <row r="618" spans="27:35" ht="12" customHeight="1">
      <c r="AA618" s="147">
        <v>32752</v>
      </c>
      <c r="AB618" s="148" t="s">
        <v>108</v>
      </c>
      <c r="AC618" s="156">
        <v>1.4500000000000001E-2</v>
      </c>
      <c r="AD618" s="155"/>
      <c r="AE618" s="156"/>
      <c r="AF618" s="141" t="s">
        <v>106</v>
      </c>
      <c r="AG618" s="141">
        <f t="shared" si="27"/>
        <v>38.911418884414665</v>
      </c>
      <c r="AH618" s="141">
        <f t="shared" si="28"/>
        <v>250.14483568552285</v>
      </c>
      <c r="AI618" s="141">
        <f t="shared" si="29"/>
        <v>142.48991010530892</v>
      </c>
    </row>
    <row r="619" spans="27:35" ht="12" customHeight="1">
      <c r="AA619" s="147">
        <v>32752</v>
      </c>
      <c r="AB619" s="148" t="s">
        <v>108</v>
      </c>
      <c r="AC619" s="156">
        <v>1.4500000000000001E-2</v>
      </c>
      <c r="AD619" s="155"/>
      <c r="AE619" s="156"/>
      <c r="AF619" s="141" t="s">
        <v>106</v>
      </c>
      <c r="AG619" s="141">
        <f t="shared" si="27"/>
        <v>38.911418884414665</v>
      </c>
      <c r="AH619" s="141">
        <f t="shared" si="28"/>
        <v>250.14483568552285</v>
      </c>
      <c r="AI619" s="141">
        <f t="shared" si="29"/>
        <v>142.48991010530892</v>
      </c>
    </row>
    <row r="620" spans="27:35" ht="12" customHeight="1">
      <c r="AA620" s="147">
        <v>32752</v>
      </c>
      <c r="AB620" s="148" t="s">
        <v>105</v>
      </c>
      <c r="AC620" s="154"/>
      <c r="AD620" s="156">
        <v>0.02</v>
      </c>
      <c r="AE620" s="156"/>
      <c r="AF620" s="141" t="s">
        <v>106</v>
      </c>
      <c r="AG620" s="141">
        <f t="shared" si="27"/>
        <v>38.911418884414665</v>
      </c>
      <c r="AH620" s="141">
        <f t="shared" si="28"/>
        <v>250.14483568552285</v>
      </c>
      <c r="AI620" s="141">
        <f t="shared" si="29"/>
        <v>142.48991010530892</v>
      </c>
    </row>
    <row r="621" spans="27:35" ht="12" customHeight="1">
      <c r="AA621" s="147">
        <v>32780</v>
      </c>
      <c r="AB621" s="158" t="s">
        <v>108</v>
      </c>
      <c r="AC621" s="156">
        <v>1.4500000000000001E-2</v>
      </c>
      <c r="AD621" s="155"/>
      <c r="AE621" s="156"/>
      <c r="AF621" s="141" t="s">
        <v>106</v>
      </c>
      <c r="AG621" s="141">
        <f t="shared" si="27"/>
        <v>38.842719203971178</v>
      </c>
      <c r="AH621" s="141">
        <f t="shared" si="28"/>
        <v>249.70319488267182</v>
      </c>
      <c r="AI621" s="141">
        <f t="shared" si="29"/>
        <v>142.23833841835156</v>
      </c>
    </row>
    <row r="622" spans="27:35" ht="12" customHeight="1">
      <c r="AA622" s="147">
        <v>32783</v>
      </c>
      <c r="AB622" s="148" t="s">
        <v>108</v>
      </c>
      <c r="AC622" s="156">
        <v>1.4500000000000001E-2</v>
      </c>
      <c r="AD622" s="159"/>
      <c r="AE622" s="156"/>
      <c r="AF622" s="141" t="s">
        <v>106</v>
      </c>
      <c r="AG622" s="141">
        <f t="shared" si="27"/>
        <v>38.835365721687467</v>
      </c>
      <c r="AH622" s="141">
        <f t="shared" si="28"/>
        <v>249.65592249656228</v>
      </c>
      <c r="AI622" s="141">
        <f t="shared" si="29"/>
        <v>142.21141066656028</v>
      </c>
    </row>
    <row r="623" spans="27:35" ht="12" customHeight="1">
      <c r="AA623" s="147">
        <v>32783</v>
      </c>
      <c r="AB623" s="148" t="s">
        <v>108</v>
      </c>
      <c r="AC623" s="156">
        <v>1.4500000000000001E-2</v>
      </c>
      <c r="AD623" s="155"/>
      <c r="AE623" s="156"/>
      <c r="AF623" s="141" t="s">
        <v>106</v>
      </c>
      <c r="AG623" s="141">
        <f t="shared" si="27"/>
        <v>38.835365721687467</v>
      </c>
      <c r="AH623" s="141">
        <f t="shared" si="28"/>
        <v>249.65592249656228</v>
      </c>
      <c r="AI623" s="141">
        <f t="shared" si="29"/>
        <v>142.21141066656028</v>
      </c>
    </row>
    <row r="624" spans="27:35" ht="12" customHeight="1">
      <c r="AA624" s="147">
        <v>32783</v>
      </c>
      <c r="AB624" s="148" t="s">
        <v>108</v>
      </c>
      <c r="AC624" s="156">
        <v>1.4500000000000001E-2</v>
      </c>
      <c r="AD624" s="155"/>
      <c r="AE624" s="156"/>
      <c r="AF624" s="141" t="s">
        <v>106</v>
      </c>
      <c r="AG624" s="141">
        <f t="shared" si="27"/>
        <v>38.835365721687467</v>
      </c>
      <c r="AH624" s="141">
        <f t="shared" si="28"/>
        <v>249.65592249656228</v>
      </c>
      <c r="AI624" s="141">
        <f t="shared" si="29"/>
        <v>142.21141066656028</v>
      </c>
    </row>
    <row r="625" spans="27:35" ht="12" customHeight="1">
      <c r="AA625" s="147">
        <v>32783</v>
      </c>
      <c r="AB625" s="148" t="s">
        <v>105</v>
      </c>
      <c r="AC625" s="154"/>
      <c r="AD625" s="156">
        <v>0.04</v>
      </c>
      <c r="AE625" s="156"/>
      <c r="AF625" s="141" t="s">
        <v>106</v>
      </c>
      <c r="AG625" s="141">
        <f t="shared" si="27"/>
        <v>38.835365721687467</v>
      </c>
      <c r="AH625" s="141">
        <f t="shared" si="28"/>
        <v>249.65592249656228</v>
      </c>
      <c r="AI625" s="141">
        <f t="shared" si="29"/>
        <v>142.21141066656028</v>
      </c>
    </row>
    <row r="626" spans="27:35" ht="12" customHeight="1">
      <c r="AA626" s="147">
        <v>32812</v>
      </c>
      <c r="AB626" s="158" t="s">
        <v>108</v>
      </c>
      <c r="AC626" s="156">
        <v>1.4500000000000001E-2</v>
      </c>
      <c r="AD626" s="155"/>
      <c r="AE626" s="156"/>
      <c r="AF626" s="141" t="s">
        <v>106</v>
      </c>
      <c r="AG626" s="141">
        <f t="shared" si="27"/>
        <v>38.764353791860835</v>
      </c>
      <c r="AH626" s="141">
        <f t="shared" si="28"/>
        <v>249.19941723339107</v>
      </c>
      <c r="AI626" s="141">
        <f t="shared" si="29"/>
        <v>141.9513717425761</v>
      </c>
    </row>
    <row r="627" spans="27:35" ht="12" customHeight="1">
      <c r="AA627" s="147">
        <v>32813</v>
      </c>
      <c r="AB627" s="148" t="s">
        <v>108</v>
      </c>
      <c r="AC627" s="156">
        <v>1.4500000000000001E-2</v>
      </c>
      <c r="AD627" s="159"/>
      <c r="AE627" s="156"/>
      <c r="AF627" s="141" t="s">
        <v>106</v>
      </c>
      <c r="AG627" s="141">
        <f t="shared" si="27"/>
        <v>38.761907421946603</v>
      </c>
      <c r="AH627" s="141">
        <f t="shared" si="28"/>
        <v>249.18369056965673</v>
      </c>
      <c r="AI627" s="141">
        <f t="shared" si="29"/>
        <v>141.94241336893779</v>
      </c>
    </row>
    <row r="628" spans="27:35" ht="12" customHeight="1">
      <c r="AA628" s="147">
        <v>32813</v>
      </c>
      <c r="AB628" s="148" t="s">
        <v>108</v>
      </c>
      <c r="AC628" s="156">
        <v>1.4500000000000001E-2</v>
      </c>
      <c r="AD628" s="155"/>
      <c r="AE628" s="156"/>
      <c r="AF628" s="141" t="s">
        <v>106</v>
      </c>
      <c r="AG628" s="141">
        <f t="shared" si="27"/>
        <v>38.761907421946603</v>
      </c>
      <c r="AH628" s="141">
        <f t="shared" si="28"/>
        <v>249.18369056965673</v>
      </c>
      <c r="AI628" s="141">
        <f t="shared" si="29"/>
        <v>141.94241336893779</v>
      </c>
    </row>
    <row r="629" spans="27:35" ht="12" customHeight="1">
      <c r="AA629" s="147">
        <v>32813</v>
      </c>
      <c r="AB629" s="148" t="s">
        <v>108</v>
      </c>
      <c r="AC629" s="156">
        <v>1.4500000000000001E-2</v>
      </c>
      <c r="AD629" s="155"/>
      <c r="AE629" s="156"/>
      <c r="AF629" s="141" t="s">
        <v>106</v>
      </c>
      <c r="AG629" s="141">
        <f t="shared" si="27"/>
        <v>38.761907421946603</v>
      </c>
      <c r="AH629" s="141">
        <f t="shared" si="28"/>
        <v>249.18369056965673</v>
      </c>
      <c r="AI629" s="141">
        <f t="shared" si="29"/>
        <v>141.94241336893779</v>
      </c>
    </row>
    <row r="630" spans="27:35" ht="12" customHeight="1">
      <c r="AA630" s="147">
        <v>32813</v>
      </c>
      <c r="AB630" s="148" t="s">
        <v>105</v>
      </c>
      <c r="AC630" s="154"/>
      <c r="AD630" s="156">
        <v>0.02</v>
      </c>
      <c r="AE630" s="156"/>
      <c r="AF630" s="141" t="s">
        <v>106</v>
      </c>
      <c r="AG630" s="141">
        <f t="shared" si="27"/>
        <v>38.761907421946603</v>
      </c>
      <c r="AH630" s="141">
        <f t="shared" si="28"/>
        <v>249.18369056965673</v>
      </c>
      <c r="AI630" s="141">
        <f t="shared" si="29"/>
        <v>141.94241336893779</v>
      </c>
    </row>
    <row r="631" spans="27:35" ht="12" customHeight="1">
      <c r="AA631" s="147">
        <v>32842</v>
      </c>
      <c r="AB631" s="158" t="s">
        <v>108</v>
      </c>
      <c r="AC631" s="156">
        <v>1.4500000000000001E-2</v>
      </c>
      <c r="AD631" s="155"/>
      <c r="AE631" s="156"/>
      <c r="AF631" s="141" t="s">
        <v>106</v>
      </c>
      <c r="AG631" s="141">
        <f t="shared" si="27"/>
        <v>38.691029813389505</v>
      </c>
      <c r="AH631" s="141">
        <f t="shared" si="28"/>
        <v>248.72804880036111</v>
      </c>
      <c r="AI631" s="141">
        <f t="shared" si="29"/>
        <v>141.68286631665012</v>
      </c>
    </row>
    <row r="632" spans="27:35" ht="12" customHeight="1">
      <c r="AA632" s="147">
        <v>32846</v>
      </c>
      <c r="AB632" s="148" t="s">
        <v>108</v>
      </c>
      <c r="AC632" s="156">
        <v>1.4500000000000001E-2</v>
      </c>
      <c r="AD632" s="159"/>
      <c r="AE632" s="156"/>
      <c r="AF632" s="141" t="s">
        <v>106</v>
      </c>
      <c r="AG632" s="141">
        <f t="shared" si="27"/>
        <v>38.681263767804111</v>
      </c>
      <c r="AH632" s="141">
        <f t="shared" si="28"/>
        <v>248.66526707874073</v>
      </c>
      <c r="AI632" s="141">
        <f t="shared" si="29"/>
        <v>141.647103987816</v>
      </c>
    </row>
    <row r="633" spans="27:35" ht="12" customHeight="1">
      <c r="AA633" s="147">
        <v>32846</v>
      </c>
      <c r="AB633" s="148" t="s">
        <v>108</v>
      </c>
      <c r="AC633" s="156">
        <v>1.4500000000000001E-2</v>
      </c>
      <c r="AD633" s="155"/>
      <c r="AE633" s="156"/>
      <c r="AF633" s="141" t="s">
        <v>106</v>
      </c>
      <c r="AG633" s="141">
        <f t="shared" si="27"/>
        <v>38.681263767804111</v>
      </c>
      <c r="AH633" s="141">
        <f t="shared" si="28"/>
        <v>248.66526707874073</v>
      </c>
      <c r="AI633" s="141">
        <f t="shared" si="29"/>
        <v>141.647103987816</v>
      </c>
    </row>
    <row r="634" spans="27:35" ht="12" customHeight="1">
      <c r="AA634" s="147">
        <v>32846</v>
      </c>
      <c r="AB634" s="148" t="s">
        <v>108</v>
      </c>
      <c r="AC634" s="156">
        <v>1.4500000000000001E-2</v>
      </c>
      <c r="AD634" s="155"/>
      <c r="AE634" s="156"/>
      <c r="AF634" s="141" t="s">
        <v>106</v>
      </c>
      <c r="AG634" s="141">
        <f t="shared" si="27"/>
        <v>38.681263767804111</v>
      </c>
      <c r="AH634" s="141">
        <f t="shared" si="28"/>
        <v>248.66526707874073</v>
      </c>
      <c r="AI634" s="141">
        <f t="shared" si="29"/>
        <v>141.647103987816</v>
      </c>
    </row>
    <row r="635" spans="27:35" ht="12" customHeight="1">
      <c r="AA635" s="147">
        <v>32846</v>
      </c>
      <c r="AB635" s="148" t="s">
        <v>105</v>
      </c>
      <c r="AC635" s="154"/>
      <c r="AD635" s="156">
        <v>0.11</v>
      </c>
      <c r="AE635" s="156"/>
      <c r="AF635" s="141" t="s">
        <v>106</v>
      </c>
      <c r="AG635" s="141">
        <f t="shared" si="27"/>
        <v>38.681263767804111</v>
      </c>
      <c r="AH635" s="141">
        <f t="shared" si="28"/>
        <v>248.66526707874073</v>
      </c>
      <c r="AI635" s="141">
        <f t="shared" si="29"/>
        <v>141.647103987816</v>
      </c>
    </row>
    <row r="636" spans="27:35" ht="12" customHeight="1">
      <c r="AA636" s="147">
        <v>32869</v>
      </c>
      <c r="AB636" s="158" t="s">
        <v>108</v>
      </c>
      <c r="AC636" s="156">
        <v>1.4500000000000001E-2</v>
      </c>
      <c r="AD636" s="155"/>
      <c r="AE636" s="156"/>
      <c r="AF636" s="141" t="s">
        <v>106</v>
      </c>
      <c r="AG636" s="141">
        <f t="shared" si="27"/>
        <v>38.625156824113049</v>
      </c>
      <c r="AH636" s="141">
        <f t="shared" si="28"/>
        <v>248.30457958358389</v>
      </c>
      <c r="AI636" s="141">
        <f t="shared" si="29"/>
        <v>141.44164570353777</v>
      </c>
    </row>
    <row r="637" spans="27:35" ht="12" customHeight="1">
      <c r="AA637" s="147">
        <v>32878</v>
      </c>
      <c r="AB637" s="148" t="s">
        <v>108</v>
      </c>
      <c r="AC637" s="156">
        <v>5.5440000000000003E-2</v>
      </c>
      <c r="AD637" s="155"/>
      <c r="AE637" s="156"/>
      <c r="AF637" s="141" t="s">
        <v>106</v>
      </c>
      <c r="AG637" s="141">
        <f t="shared" si="27"/>
        <v>38.60322409297612</v>
      </c>
      <c r="AH637" s="141">
        <f t="shared" si="28"/>
        <v>248.1635834548465</v>
      </c>
      <c r="AI637" s="141">
        <f t="shared" si="29"/>
        <v>141.36133013094587</v>
      </c>
    </row>
    <row r="638" spans="27:35" ht="12" customHeight="1">
      <c r="AA638" s="147">
        <v>32878</v>
      </c>
      <c r="AB638" s="148" t="s">
        <v>108</v>
      </c>
      <c r="AC638" s="156">
        <v>1.4500000000000001E-2</v>
      </c>
      <c r="AD638" s="159"/>
      <c r="AE638" s="156"/>
      <c r="AF638" s="141" t="s">
        <v>106</v>
      </c>
      <c r="AG638" s="141">
        <f t="shared" si="27"/>
        <v>38.60322409297612</v>
      </c>
      <c r="AH638" s="141">
        <f t="shared" si="28"/>
        <v>248.1635834548465</v>
      </c>
      <c r="AI638" s="141">
        <f t="shared" si="29"/>
        <v>141.36133013094587</v>
      </c>
    </row>
    <row r="639" spans="27:35" ht="12" customHeight="1">
      <c r="AA639" s="147">
        <v>32878</v>
      </c>
      <c r="AB639" s="148" t="s">
        <v>108</v>
      </c>
      <c r="AC639" s="156">
        <v>1.4500000000000001E-2</v>
      </c>
      <c r="AD639" s="155"/>
      <c r="AE639" s="156"/>
      <c r="AF639" s="141" t="s">
        <v>106</v>
      </c>
      <c r="AG639" s="141">
        <f t="shared" si="27"/>
        <v>38.60322409297612</v>
      </c>
      <c r="AH639" s="141">
        <f t="shared" si="28"/>
        <v>248.1635834548465</v>
      </c>
      <c r="AI639" s="141">
        <f t="shared" si="29"/>
        <v>141.36133013094587</v>
      </c>
    </row>
    <row r="640" spans="27:35" ht="12" customHeight="1">
      <c r="AA640" s="147">
        <v>32878</v>
      </c>
      <c r="AB640" s="148" t="s">
        <v>105</v>
      </c>
      <c r="AC640" s="154"/>
      <c r="AD640" s="156">
        <v>0.18</v>
      </c>
      <c r="AE640" s="156"/>
      <c r="AF640" s="141" t="s">
        <v>106</v>
      </c>
      <c r="AG640" s="141">
        <f t="shared" si="27"/>
        <v>38.60322409297612</v>
      </c>
      <c r="AH640" s="141">
        <f t="shared" si="28"/>
        <v>248.1635834548465</v>
      </c>
      <c r="AI640" s="141">
        <f t="shared" si="29"/>
        <v>141.36133013094587</v>
      </c>
    </row>
    <row r="641" spans="27:35" ht="12" customHeight="1">
      <c r="AA641" s="147">
        <v>32904</v>
      </c>
      <c r="AB641" s="158" t="s">
        <v>108</v>
      </c>
      <c r="AC641" s="156">
        <v>6.4000000000000001E-2</v>
      </c>
      <c r="AD641" s="155"/>
      <c r="AE641" s="156"/>
      <c r="AF641" s="141" t="s">
        <v>106</v>
      </c>
      <c r="AG641" s="141">
        <f t="shared" si="27"/>
        <v>38.539932803353949</v>
      </c>
      <c r="AH641" s="141">
        <f t="shared" si="28"/>
        <v>247.75671087870396</v>
      </c>
      <c r="AI641" s="141">
        <f t="shared" si="29"/>
        <v>141.12956345609135</v>
      </c>
    </row>
    <row r="642" spans="27:35" ht="12" customHeight="1">
      <c r="AA642" s="147">
        <v>32905</v>
      </c>
      <c r="AB642" s="148" t="s">
        <v>108</v>
      </c>
      <c r="AC642" s="156">
        <v>1.4500000000000001E-2</v>
      </c>
      <c r="AD642" s="159"/>
      <c r="AE642" s="156"/>
      <c r="AF642" s="141" t="s">
        <v>106</v>
      </c>
      <c r="AG642" s="141">
        <f t="shared" ref="AG642:AG705" si="30" xml:space="preserve"> 最大値1* 2.71828 ^ (-(0.69315 / 30.07) * (AA642 - 21794) / 365.25)</f>
        <v>38.537500596367792</v>
      </c>
      <c r="AH642" s="141">
        <f t="shared" ref="AH642:AH705" si="31" xml:space="preserve"> 最大値2 * 2.71828 ^ (-(0.69315 / 30.07) * (AA642 - 21794) / 365.25)</f>
        <v>247.74107526236435</v>
      </c>
      <c r="AI642" s="141">
        <f t="shared" ref="AI642:AI705" si="32" xml:space="preserve"> 最大値3* 2.71828 ^ (-(0.69315 / 30.07) * (AA642 - 21794) / 365.25)</f>
        <v>141.12065694574679</v>
      </c>
    </row>
    <row r="643" spans="27:35" ht="12" customHeight="1">
      <c r="AA643" s="147">
        <v>32905</v>
      </c>
      <c r="AB643" s="148" t="s">
        <v>108</v>
      </c>
      <c r="AC643" s="156">
        <v>1.4500000000000001E-2</v>
      </c>
      <c r="AD643" s="155"/>
      <c r="AE643" s="156"/>
      <c r="AF643" s="141" t="s">
        <v>106</v>
      </c>
      <c r="AG643" s="141">
        <f t="shared" si="30"/>
        <v>38.537500596367792</v>
      </c>
      <c r="AH643" s="141">
        <f t="shared" si="31"/>
        <v>247.74107526236435</v>
      </c>
      <c r="AI643" s="141">
        <f t="shared" si="32"/>
        <v>141.12065694574679</v>
      </c>
    </row>
    <row r="644" spans="27:35" ht="12" customHeight="1">
      <c r="AA644" s="147">
        <v>32905</v>
      </c>
      <c r="AB644" s="148" t="s">
        <v>108</v>
      </c>
      <c r="AC644" s="156">
        <v>1.4500000000000001E-2</v>
      </c>
      <c r="AD644" s="155"/>
      <c r="AE644" s="156"/>
      <c r="AF644" s="141" t="s">
        <v>106</v>
      </c>
      <c r="AG644" s="141">
        <f t="shared" si="30"/>
        <v>38.537500596367792</v>
      </c>
      <c r="AH644" s="141">
        <f t="shared" si="31"/>
        <v>247.74107526236435</v>
      </c>
      <c r="AI644" s="141">
        <f t="shared" si="32"/>
        <v>141.12065694574679</v>
      </c>
    </row>
    <row r="645" spans="27:35" ht="12" customHeight="1">
      <c r="AA645" s="147">
        <v>32905</v>
      </c>
      <c r="AB645" s="148" t="s">
        <v>105</v>
      </c>
      <c r="AC645" s="154"/>
      <c r="AD645" s="156">
        <v>8.5999999999999993E-2</v>
      </c>
      <c r="AE645" s="156"/>
      <c r="AF645" s="141" t="s">
        <v>106</v>
      </c>
      <c r="AG645" s="141">
        <f t="shared" si="30"/>
        <v>38.537500596367792</v>
      </c>
      <c r="AH645" s="141">
        <f t="shared" si="31"/>
        <v>247.74107526236435</v>
      </c>
      <c r="AI645" s="141">
        <f t="shared" si="32"/>
        <v>141.12065694574679</v>
      </c>
    </row>
    <row r="646" spans="27:35" ht="12" customHeight="1">
      <c r="AA646" s="147">
        <v>32932</v>
      </c>
      <c r="AB646" s="158" t="s">
        <v>108</v>
      </c>
      <c r="AC646" s="156">
        <v>1.4500000000000001E-2</v>
      </c>
      <c r="AD646" s="155"/>
      <c r="AE646" s="156"/>
      <c r="AF646" s="141" t="s">
        <v>106</v>
      </c>
      <c r="AG646" s="141">
        <f t="shared" si="30"/>
        <v>38.471888996579175</v>
      </c>
      <c r="AH646" s="141">
        <f t="shared" si="31"/>
        <v>247.3192864065804</v>
      </c>
      <c r="AI646" s="141">
        <f t="shared" si="32"/>
        <v>140.88039351604468</v>
      </c>
    </row>
    <row r="647" spans="27:35" ht="12" customHeight="1">
      <c r="AA647" s="147">
        <v>32933</v>
      </c>
      <c r="AB647" s="148" t="s">
        <v>108</v>
      </c>
      <c r="AC647" s="156">
        <v>7.4999999999999997E-2</v>
      </c>
      <c r="AD647" s="159"/>
      <c r="AE647" s="156"/>
      <c r="AF647" s="141" t="s">
        <v>106</v>
      </c>
      <c r="AG647" s="141">
        <f t="shared" si="30"/>
        <v>38.469461083752599</v>
      </c>
      <c r="AH647" s="141">
        <f t="shared" si="31"/>
        <v>247.30367839555242</v>
      </c>
      <c r="AI647" s="141">
        <f t="shared" si="32"/>
        <v>140.87150273050355</v>
      </c>
    </row>
    <row r="648" spans="27:35" ht="12" customHeight="1">
      <c r="AA648" s="147">
        <v>32933</v>
      </c>
      <c r="AB648" s="148" t="s">
        <v>108</v>
      </c>
      <c r="AC648" s="156">
        <v>1.4500000000000001E-2</v>
      </c>
      <c r="AD648" s="155"/>
      <c r="AE648" s="156"/>
      <c r="AF648" s="141" t="s">
        <v>106</v>
      </c>
      <c r="AG648" s="141">
        <f t="shared" si="30"/>
        <v>38.469461083752599</v>
      </c>
      <c r="AH648" s="141">
        <f t="shared" si="31"/>
        <v>247.30367839555242</v>
      </c>
      <c r="AI648" s="141">
        <f t="shared" si="32"/>
        <v>140.87150273050355</v>
      </c>
    </row>
    <row r="649" spans="27:35" ht="12" customHeight="1">
      <c r="AA649" s="147">
        <v>32933</v>
      </c>
      <c r="AB649" s="148" t="s">
        <v>108</v>
      </c>
      <c r="AC649" s="156">
        <v>1.4500000000000001E-2</v>
      </c>
      <c r="AD649" s="155"/>
      <c r="AE649" s="156"/>
      <c r="AF649" s="141" t="s">
        <v>106</v>
      </c>
      <c r="AG649" s="141">
        <f t="shared" si="30"/>
        <v>38.469461083752599</v>
      </c>
      <c r="AH649" s="141">
        <f t="shared" si="31"/>
        <v>247.30367839555242</v>
      </c>
      <c r="AI649" s="141">
        <f t="shared" si="32"/>
        <v>140.87150273050355</v>
      </c>
    </row>
    <row r="650" spans="27:35" ht="12" customHeight="1">
      <c r="AA650" s="147">
        <v>32933</v>
      </c>
      <c r="AB650" s="148" t="s">
        <v>105</v>
      </c>
      <c r="AC650" s="154"/>
      <c r="AD650" s="156">
        <v>0.17</v>
      </c>
      <c r="AE650" s="156"/>
      <c r="AF650" s="141" t="s">
        <v>106</v>
      </c>
      <c r="AG650" s="141">
        <f t="shared" si="30"/>
        <v>38.469461083752599</v>
      </c>
      <c r="AH650" s="141">
        <f t="shared" si="31"/>
        <v>247.30367839555242</v>
      </c>
      <c r="AI650" s="141">
        <f t="shared" si="32"/>
        <v>140.87150273050355</v>
      </c>
    </row>
    <row r="651" spans="27:35" ht="12" customHeight="1">
      <c r="AA651" s="147">
        <v>32962</v>
      </c>
      <c r="AB651" s="158" t="s">
        <v>108</v>
      </c>
      <c r="AC651" s="156">
        <v>6.8000000000000005E-2</v>
      </c>
      <c r="AD651" s="155"/>
      <c r="AE651" s="156"/>
      <c r="AF651" s="141" t="s">
        <v>106</v>
      </c>
      <c r="AG651" s="141">
        <f t="shared" si="30"/>
        <v>38.399118224346431</v>
      </c>
      <c r="AH651" s="141">
        <f t="shared" si="31"/>
        <v>246.85147429936993</v>
      </c>
      <c r="AI651" s="141">
        <f t="shared" si="32"/>
        <v>140.61391387867812</v>
      </c>
    </row>
    <row r="652" spans="27:35" ht="12" customHeight="1">
      <c r="AA652" s="147">
        <v>32965</v>
      </c>
      <c r="AB652" s="148" t="s">
        <v>108</v>
      </c>
      <c r="AC652" s="156">
        <v>6.2300000000000001E-2</v>
      </c>
      <c r="AD652" s="155"/>
      <c r="AE652" s="156"/>
      <c r="AF652" s="141" t="s">
        <v>106</v>
      </c>
      <c r="AG652" s="141">
        <f t="shared" si="30"/>
        <v>38.391848722072659</v>
      </c>
      <c r="AH652" s="141">
        <f t="shared" si="31"/>
        <v>246.80474178475279</v>
      </c>
      <c r="AI652" s="141">
        <f t="shared" si="32"/>
        <v>140.58729365368509</v>
      </c>
    </row>
    <row r="653" spans="27:35" ht="12" customHeight="1">
      <c r="AA653" s="147">
        <v>32965</v>
      </c>
      <c r="AB653" s="148" t="s">
        <v>108</v>
      </c>
      <c r="AC653" s="156">
        <v>5.8999999999999997E-2</v>
      </c>
      <c r="AD653" s="159"/>
      <c r="AE653" s="156"/>
      <c r="AF653" s="141" t="s">
        <v>106</v>
      </c>
      <c r="AG653" s="141">
        <f t="shared" si="30"/>
        <v>38.391848722072659</v>
      </c>
      <c r="AH653" s="141">
        <f t="shared" si="31"/>
        <v>246.80474178475279</v>
      </c>
      <c r="AI653" s="141">
        <f t="shared" si="32"/>
        <v>140.58729365368509</v>
      </c>
    </row>
    <row r="654" spans="27:35" ht="12" customHeight="1">
      <c r="AA654" s="147">
        <v>32965</v>
      </c>
      <c r="AB654" s="148" t="s">
        <v>108</v>
      </c>
      <c r="AC654" s="156">
        <v>5.5E-2</v>
      </c>
      <c r="AD654" s="155"/>
      <c r="AE654" s="156"/>
      <c r="AF654" s="141" t="s">
        <v>106</v>
      </c>
      <c r="AG654" s="141">
        <f t="shared" si="30"/>
        <v>38.391848722072659</v>
      </c>
      <c r="AH654" s="141">
        <f t="shared" si="31"/>
        <v>246.80474178475279</v>
      </c>
      <c r="AI654" s="141">
        <f t="shared" si="32"/>
        <v>140.58729365368509</v>
      </c>
    </row>
    <row r="655" spans="27:35" ht="12" customHeight="1">
      <c r="AA655" s="147">
        <v>32965</v>
      </c>
      <c r="AB655" s="148" t="s">
        <v>105</v>
      </c>
      <c r="AC655" s="154"/>
      <c r="AD655" s="156">
        <v>0.24</v>
      </c>
      <c r="AE655" s="156"/>
      <c r="AF655" s="141" t="s">
        <v>106</v>
      </c>
      <c r="AG655" s="141">
        <f t="shared" si="30"/>
        <v>38.391848722072659</v>
      </c>
      <c r="AH655" s="141">
        <f t="shared" si="31"/>
        <v>246.80474178475279</v>
      </c>
      <c r="AI655" s="141">
        <f t="shared" si="32"/>
        <v>140.58729365368509</v>
      </c>
    </row>
    <row r="656" spans="27:35" ht="12" customHeight="1">
      <c r="AA656" s="147">
        <v>32990</v>
      </c>
      <c r="AB656" s="158" t="s">
        <v>108</v>
      </c>
      <c r="AC656" s="156">
        <v>8.7999999999999995E-2</v>
      </c>
      <c r="AD656" s="155"/>
      <c r="AE656" s="156"/>
      <c r="AF656" s="141" t="s">
        <v>106</v>
      </c>
      <c r="AG656" s="141">
        <f t="shared" si="30"/>
        <v>38.331323031393929</v>
      </c>
      <c r="AH656" s="141">
        <f t="shared" si="31"/>
        <v>246.41564805896098</v>
      </c>
      <c r="AI656" s="141">
        <f t="shared" si="32"/>
        <v>140.36565433877109</v>
      </c>
    </row>
    <row r="657" spans="27:35" ht="12" customHeight="1">
      <c r="AA657" s="147">
        <v>32994</v>
      </c>
      <c r="AB657" s="148" t="s">
        <v>108</v>
      </c>
      <c r="AC657" s="156">
        <v>3.9E-2</v>
      </c>
      <c r="AD657" s="159"/>
      <c r="AE657" s="156"/>
      <c r="AF657" s="141" t="s">
        <v>106</v>
      </c>
      <c r="AG657" s="141">
        <f t="shared" si="30"/>
        <v>38.32164777979483</v>
      </c>
      <c r="AH657" s="141">
        <f t="shared" si="31"/>
        <v>246.35345001296673</v>
      </c>
      <c r="AI657" s="141">
        <f t="shared" si="32"/>
        <v>140.33022448886771</v>
      </c>
    </row>
    <row r="658" spans="27:35" ht="12" customHeight="1">
      <c r="AA658" s="147">
        <v>32994</v>
      </c>
      <c r="AB658" s="148" t="s">
        <v>108</v>
      </c>
      <c r="AC658" s="156">
        <v>1.4500000000000001E-2</v>
      </c>
      <c r="AD658" s="155"/>
      <c r="AE658" s="156"/>
      <c r="AF658" s="141" t="s">
        <v>106</v>
      </c>
      <c r="AG658" s="141">
        <f t="shared" si="30"/>
        <v>38.32164777979483</v>
      </c>
      <c r="AH658" s="141">
        <f t="shared" si="31"/>
        <v>246.35345001296673</v>
      </c>
      <c r="AI658" s="141">
        <f t="shared" si="32"/>
        <v>140.33022448886771</v>
      </c>
    </row>
    <row r="659" spans="27:35" ht="12" customHeight="1">
      <c r="AA659" s="147">
        <v>32994</v>
      </c>
      <c r="AB659" s="148" t="s">
        <v>108</v>
      </c>
      <c r="AC659" s="156">
        <v>1.4500000000000001E-2</v>
      </c>
      <c r="AD659" s="155"/>
      <c r="AE659" s="156"/>
      <c r="AF659" s="141" t="s">
        <v>106</v>
      </c>
      <c r="AG659" s="141">
        <f t="shared" si="30"/>
        <v>38.32164777979483</v>
      </c>
      <c r="AH659" s="141">
        <f t="shared" si="31"/>
        <v>246.35345001296673</v>
      </c>
      <c r="AI659" s="141">
        <f t="shared" si="32"/>
        <v>140.33022448886771</v>
      </c>
    </row>
    <row r="660" spans="27:35" ht="12" customHeight="1">
      <c r="AA660" s="147">
        <v>32994</v>
      </c>
      <c r="AB660" s="148" t="s">
        <v>105</v>
      </c>
      <c r="AC660" s="154"/>
      <c r="AD660" s="156">
        <v>0.02</v>
      </c>
      <c r="AE660" s="156"/>
      <c r="AF660" s="141" t="s">
        <v>106</v>
      </c>
      <c r="AG660" s="141">
        <f t="shared" si="30"/>
        <v>38.32164777979483</v>
      </c>
      <c r="AH660" s="141">
        <f t="shared" si="31"/>
        <v>246.35345001296673</v>
      </c>
      <c r="AI660" s="141">
        <f t="shared" si="32"/>
        <v>140.33022448886771</v>
      </c>
    </row>
    <row r="661" spans="27:35" ht="12" customHeight="1">
      <c r="AA661" s="147">
        <v>33024</v>
      </c>
      <c r="AB661" s="158" t="s">
        <v>108</v>
      </c>
      <c r="AC661" s="156">
        <v>1.4500000000000001E-2</v>
      </c>
      <c r="AD661" s="155"/>
      <c r="AE661" s="156"/>
      <c r="AF661" s="141" t="s">
        <v>106</v>
      </c>
      <c r="AG661" s="141">
        <f t="shared" si="30"/>
        <v>38.249161193487247</v>
      </c>
      <c r="AH661" s="141">
        <f t="shared" si="31"/>
        <v>245.88746481527514</v>
      </c>
      <c r="AI661" s="141">
        <f t="shared" si="32"/>
        <v>140.06478551329374</v>
      </c>
    </row>
    <row r="662" spans="27:35" ht="12" customHeight="1">
      <c r="AA662" s="147">
        <v>33025</v>
      </c>
      <c r="AB662" s="148" t="s">
        <v>108</v>
      </c>
      <c r="AC662" s="156">
        <v>1.4500000000000001E-2</v>
      </c>
      <c r="AD662" s="159"/>
      <c r="AE662" s="156"/>
      <c r="AF662" s="141" t="s">
        <v>106</v>
      </c>
      <c r="AG662" s="141">
        <f t="shared" si="30"/>
        <v>38.246747336733918</v>
      </c>
      <c r="AH662" s="141">
        <f t="shared" si="31"/>
        <v>245.87194716471805</v>
      </c>
      <c r="AI662" s="141">
        <f t="shared" si="32"/>
        <v>140.0559461997542</v>
      </c>
    </row>
    <row r="663" spans="27:35" ht="12" customHeight="1">
      <c r="AA663" s="147">
        <v>33025</v>
      </c>
      <c r="AB663" s="148" t="s">
        <v>108</v>
      </c>
      <c r="AC663" s="156">
        <v>1.4500000000000001E-2</v>
      </c>
      <c r="AD663" s="155"/>
      <c r="AE663" s="156"/>
      <c r="AF663" s="141" t="s">
        <v>106</v>
      </c>
      <c r="AG663" s="141">
        <f t="shared" si="30"/>
        <v>38.246747336733918</v>
      </c>
      <c r="AH663" s="141">
        <f t="shared" si="31"/>
        <v>245.87194716471805</v>
      </c>
      <c r="AI663" s="141">
        <f t="shared" si="32"/>
        <v>140.0559461997542</v>
      </c>
    </row>
    <row r="664" spans="27:35" ht="12" customHeight="1">
      <c r="AA664" s="147">
        <v>33025</v>
      </c>
      <c r="AB664" s="148" t="s">
        <v>108</v>
      </c>
      <c r="AC664" s="156">
        <v>1.4500000000000001E-2</v>
      </c>
      <c r="AD664" s="155"/>
      <c r="AE664" s="156"/>
      <c r="AF664" s="141" t="s">
        <v>106</v>
      </c>
      <c r="AG664" s="141">
        <f t="shared" si="30"/>
        <v>38.246747336733918</v>
      </c>
      <c r="AH664" s="141">
        <f t="shared" si="31"/>
        <v>245.87194716471805</v>
      </c>
      <c r="AI664" s="141">
        <f t="shared" si="32"/>
        <v>140.0559461997542</v>
      </c>
    </row>
    <row r="665" spans="27:35" ht="12" customHeight="1">
      <c r="AA665" s="147">
        <v>33025</v>
      </c>
      <c r="AB665" s="148" t="s">
        <v>105</v>
      </c>
      <c r="AC665" s="154"/>
      <c r="AD665" s="156">
        <v>4.4999999999999998E-2</v>
      </c>
      <c r="AE665" s="156"/>
      <c r="AF665" s="141" t="s">
        <v>106</v>
      </c>
      <c r="AG665" s="141">
        <f t="shared" si="30"/>
        <v>38.246747336733918</v>
      </c>
      <c r="AH665" s="141">
        <f t="shared" si="31"/>
        <v>245.87194716471805</v>
      </c>
      <c r="AI665" s="141">
        <f t="shared" si="32"/>
        <v>140.0559461997542</v>
      </c>
    </row>
    <row r="666" spans="27:35" ht="12" customHeight="1">
      <c r="AA666" s="147">
        <v>33053</v>
      </c>
      <c r="AB666" s="158" t="s">
        <v>108</v>
      </c>
      <c r="AC666" s="156">
        <v>1.4500000000000001E-2</v>
      </c>
      <c r="AD666" s="155"/>
      <c r="AE666" s="156"/>
      <c r="AF666" s="141" t="s">
        <v>106</v>
      </c>
      <c r="AG666" s="141">
        <f t="shared" si="30"/>
        <v>38.179221160732958</v>
      </c>
      <c r="AH666" s="141">
        <f t="shared" si="31"/>
        <v>245.43785031899756</v>
      </c>
      <c r="AI666" s="141">
        <f t="shared" si="32"/>
        <v>139.80867177430304</v>
      </c>
    </row>
    <row r="667" spans="27:35" ht="12" customHeight="1">
      <c r="AA667" s="147">
        <v>33056</v>
      </c>
      <c r="AB667" s="148" t="s">
        <v>108</v>
      </c>
      <c r="AC667" s="156">
        <v>1.4500000000000001E-2</v>
      </c>
      <c r="AD667" s="159"/>
      <c r="AE667" s="156"/>
      <c r="AF667" s="141" t="s">
        <v>106</v>
      </c>
      <c r="AG667" s="141">
        <f t="shared" si="30"/>
        <v>38.171993288118337</v>
      </c>
      <c r="AH667" s="141">
        <f t="shared" si="31"/>
        <v>245.39138542361789</v>
      </c>
      <c r="AI667" s="141">
        <f t="shared" si="32"/>
        <v>139.78220399315714</v>
      </c>
    </row>
    <row r="668" spans="27:35" ht="12" customHeight="1">
      <c r="AA668" s="147">
        <v>33056</v>
      </c>
      <c r="AB668" s="148" t="s">
        <v>108</v>
      </c>
      <c r="AC668" s="156">
        <v>1.4500000000000001E-2</v>
      </c>
      <c r="AD668" s="155"/>
      <c r="AE668" s="156"/>
      <c r="AF668" s="141" t="s">
        <v>106</v>
      </c>
      <c r="AG668" s="141">
        <f t="shared" si="30"/>
        <v>38.171993288118337</v>
      </c>
      <c r="AH668" s="141">
        <f t="shared" si="31"/>
        <v>245.39138542361789</v>
      </c>
      <c r="AI668" s="141">
        <f t="shared" si="32"/>
        <v>139.78220399315714</v>
      </c>
    </row>
    <row r="669" spans="27:35" ht="12" customHeight="1">
      <c r="AA669" s="147">
        <v>33056</v>
      </c>
      <c r="AB669" s="148" t="s">
        <v>108</v>
      </c>
      <c r="AC669" s="156">
        <v>1.4500000000000001E-2</v>
      </c>
      <c r="AD669" s="155"/>
      <c r="AE669" s="156"/>
      <c r="AF669" s="141" t="s">
        <v>106</v>
      </c>
      <c r="AG669" s="141">
        <f t="shared" si="30"/>
        <v>38.171993288118337</v>
      </c>
      <c r="AH669" s="141">
        <f t="shared" si="31"/>
        <v>245.39138542361789</v>
      </c>
      <c r="AI669" s="141">
        <f t="shared" si="32"/>
        <v>139.78220399315714</v>
      </c>
    </row>
    <row r="670" spans="27:35" ht="12" customHeight="1">
      <c r="AA670" s="147">
        <v>33056</v>
      </c>
      <c r="AB670" s="148" t="s">
        <v>105</v>
      </c>
      <c r="AC670" s="154"/>
      <c r="AD670" s="156">
        <v>0.02</v>
      </c>
      <c r="AE670" s="156"/>
      <c r="AF670" s="141" t="s">
        <v>106</v>
      </c>
      <c r="AG670" s="141">
        <f t="shared" si="30"/>
        <v>38.171993288118337</v>
      </c>
      <c r="AH670" s="141">
        <f t="shared" si="31"/>
        <v>245.39138542361789</v>
      </c>
      <c r="AI670" s="141">
        <f t="shared" si="32"/>
        <v>139.78220399315714</v>
      </c>
    </row>
    <row r="671" spans="27:35" ht="12" customHeight="1">
      <c r="AA671" s="147">
        <v>33085</v>
      </c>
      <c r="AB671" s="158" t="s">
        <v>108</v>
      </c>
      <c r="AC671" s="156">
        <v>1.4500000000000001E-2</v>
      </c>
      <c r="AD671" s="155"/>
      <c r="AE671" s="156"/>
      <c r="AF671" s="141" t="s">
        <v>106</v>
      </c>
      <c r="AG671" s="141">
        <f t="shared" si="30"/>
        <v>38.102194359787283</v>
      </c>
      <c r="AH671" s="141">
        <f t="shared" si="31"/>
        <v>244.94267802720398</v>
      </c>
      <c r="AI671" s="141">
        <f t="shared" si="32"/>
        <v>139.52660696512581</v>
      </c>
    </row>
    <row r="672" spans="27:35" ht="12" customHeight="1">
      <c r="AA672" s="147">
        <v>33086</v>
      </c>
      <c r="AB672" s="148" t="s">
        <v>108</v>
      </c>
      <c r="AC672" s="156">
        <v>6.6000000000000003E-2</v>
      </c>
      <c r="AD672" s="159"/>
      <c r="AE672" s="156"/>
      <c r="AF672" s="141" t="s">
        <v>106</v>
      </c>
      <c r="AG672" s="141">
        <f t="shared" si="30"/>
        <v>38.099789777927143</v>
      </c>
      <c r="AH672" s="141">
        <f t="shared" si="31"/>
        <v>244.9272200009602</v>
      </c>
      <c r="AI672" s="141">
        <f t="shared" si="32"/>
        <v>139.51780161536178</v>
      </c>
    </row>
    <row r="673" spans="27:35" ht="12" customHeight="1">
      <c r="AA673" s="147">
        <v>33086</v>
      </c>
      <c r="AB673" s="148" t="s">
        <v>108</v>
      </c>
      <c r="AC673" s="156">
        <v>1.4500000000000001E-2</v>
      </c>
      <c r="AD673" s="155"/>
      <c r="AE673" s="156"/>
      <c r="AF673" s="141" t="s">
        <v>106</v>
      </c>
      <c r="AG673" s="141">
        <f t="shared" si="30"/>
        <v>38.099789777927143</v>
      </c>
      <c r="AH673" s="141">
        <f t="shared" si="31"/>
        <v>244.9272200009602</v>
      </c>
      <c r="AI673" s="141">
        <f t="shared" si="32"/>
        <v>139.51780161536178</v>
      </c>
    </row>
    <row r="674" spans="27:35" ht="12" customHeight="1">
      <c r="AA674" s="147">
        <v>33086</v>
      </c>
      <c r="AB674" s="148" t="s">
        <v>108</v>
      </c>
      <c r="AC674" s="156">
        <v>1.4500000000000001E-2</v>
      </c>
      <c r="AD674" s="155"/>
      <c r="AE674" s="156"/>
      <c r="AF674" s="141" t="s">
        <v>106</v>
      </c>
      <c r="AG674" s="141">
        <f t="shared" si="30"/>
        <v>38.099789777927143</v>
      </c>
      <c r="AH674" s="141">
        <f t="shared" si="31"/>
        <v>244.9272200009602</v>
      </c>
      <c r="AI674" s="141">
        <f t="shared" si="32"/>
        <v>139.51780161536178</v>
      </c>
    </row>
    <row r="675" spans="27:35" ht="12" customHeight="1">
      <c r="AA675" s="147">
        <v>33086</v>
      </c>
      <c r="AB675" s="148" t="s">
        <v>105</v>
      </c>
      <c r="AC675" s="154"/>
      <c r="AD675" s="156">
        <v>0.02</v>
      </c>
      <c r="AE675" s="156"/>
      <c r="AF675" s="141" t="s">
        <v>106</v>
      </c>
      <c r="AG675" s="141">
        <f t="shared" si="30"/>
        <v>38.099789777927143</v>
      </c>
      <c r="AH675" s="141">
        <f t="shared" si="31"/>
        <v>244.9272200009602</v>
      </c>
      <c r="AI675" s="141">
        <f t="shared" si="32"/>
        <v>139.51780161536178</v>
      </c>
    </row>
    <row r="676" spans="27:35" ht="12" customHeight="1">
      <c r="AA676" s="147">
        <v>33116</v>
      </c>
      <c r="AB676" s="158" t="s">
        <v>108</v>
      </c>
      <c r="AC676" s="156">
        <v>1.4500000000000001E-2</v>
      </c>
      <c r="AD676" s="155"/>
      <c r="AE676" s="156"/>
      <c r="AF676" s="141" t="s">
        <v>106</v>
      </c>
      <c r="AG676" s="141">
        <f t="shared" si="30"/>
        <v>38.027722842916724</v>
      </c>
      <c r="AH676" s="141">
        <f t="shared" si="31"/>
        <v>244.46393256160752</v>
      </c>
      <c r="AI676" s="141">
        <f t="shared" si="32"/>
        <v>139.25389936287124</v>
      </c>
    </row>
    <row r="677" spans="27:35" ht="12" customHeight="1">
      <c r="AA677" s="147">
        <v>33119</v>
      </c>
      <c r="AB677" s="148" t="s">
        <v>108</v>
      </c>
      <c r="AC677" s="156">
        <v>1.4500000000000001E-2</v>
      </c>
      <c r="AD677" s="159"/>
      <c r="AE677" s="156"/>
      <c r="AF677" s="141" t="s">
        <v>106</v>
      </c>
      <c r="AG677" s="141">
        <f t="shared" si="30"/>
        <v>38.020523651100447</v>
      </c>
      <c r="AH677" s="141">
        <f t="shared" si="31"/>
        <v>244.41765204278857</v>
      </c>
      <c r="AI677" s="141">
        <f t="shared" si="32"/>
        <v>139.22753660807734</v>
      </c>
    </row>
    <row r="678" spans="27:35" ht="12" customHeight="1">
      <c r="AA678" s="147">
        <v>33119</v>
      </c>
      <c r="AB678" s="148" t="s">
        <v>108</v>
      </c>
      <c r="AC678" s="156">
        <v>1.4500000000000001E-2</v>
      </c>
      <c r="AD678" s="155"/>
      <c r="AE678" s="156"/>
      <c r="AF678" s="141" t="s">
        <v>106</v>
      </c>
      <c r="AG678" s="141">
        <f t="shared" si="30"/>
        <v>38.020523651100447</v>
      </c>
      <c r="AH678" s="141">
        <f t="shared" si="31"/>
        <v>244.41765204278857</v>
      </c>
      <c r="AI678" s="141">
        <f t="shared" si="32"/>
        <v>139.22753660807734</v>
      </c>
    </row>
    <row r="679" spans="27:35" ht="12" customHeight="1">
      <c r="AA679" s="147">
        <v>33119</v>
      </c>
      <c r="AB679" s="148" t="s">
        <v>108</v>
      </c>
      <c r="AC679" s="156">
        <v>1.4500000000000001E-2</v>
      </c>
      <c r="AD679" s="155"/>
      <c r="AE679" s="156"/>
      <c r="AF679" s="141" t="s">
        <v>106</v>
      </c>
      <c r="AG679" s="141">
        <f t="shared" si="30"/>
        <v>38.020523651100447</v>
      </c>
      <c r="AH679" s="141">
        <f t="shared" si="31"/>
        <v>244.41765204278857</v>
      </c>
      <c r="AI679" s="141">
        <f t="shared" si="32"/>
        <v>139.22753660807734</v>
      </c>
    </row>
    <row r="680" spans="27:35" ht="12" customHeight="1">
      <c r="AA680" s="147">
        <v>33119</v>
      </c>
      <c r="AB680" s="148" t="s">
        <v>105</v>
      </c>
      <c r="AC680" s="154"/>
      <c r="AD680" s="156">
        <v>0.02</v>
      </c>
      <c r="AE680" s="156"/>
      <c r="AF680" s="141" t="s">
        <v>106</v>
      </c>
      <c r="AG680" s="141">
        <f t="shared" si="30"/>
        <v>38.020523651100447</v>
      </c>
      <c r="AH680" s="141">
        <f t="shared" si="31"/>
        <v>244.41765204278857</v>
      </c>
      <c r="AI680" s="141">
        <f t="shared" si="32"/>
        <v>139.22753660807734</v>
      </c>
    </row>
    <row r="681" spans="27:35" ht="12" customHeight="1">
      <c r="AA681" s="147">
        <v>33144</v>
      </c>
      <c r="AB681" s="158" t="s">
        <v>108</v>
      </c>
      <c r="AC681" s="156">
        <v>1.4500000000000001E-2</v>
      </c>
      <c r="AD681" s="155"/>
      <c r="AE681" s="156"/>
      <c r="AF681" s="141" t="s">
        <v>106</v>
      </c>
      <c r="AG681" s="141">
        <f t="shared" si="30"/>
        <v>37.960583363499069</v>
      </c>
      <c r="AH681" s="141">
        <f t="shared" si="31"/>
        <v>244.03232162249398</v>
      </c>
      <c r="AI681" s="141">
        <f t="shared" si="32"/>
        <v>139.0080409834799</v>
      </c>
    </row>
    <row r="682" spans="27:35" ht="12" customHeight="1">
      <c r="AA682" s="147">
        <v>33147</v>
      </c>
      <c r="AB682" s="148" t="s">
        <v>108</v>
      </c>
      <c r="AC682" s="156">
        <v>1.4500000000000001E-2</v>
      </c>
      <c r="AD682" s="159"/>
      <c r="AE682" s="156"/>
      <c r="AF682" s="141" t="s">
        <v>106</v>
      </c>
      <c r="AG682" s="141">
        <f t="shared" si="30"/>
        <v>37.953396882146485</v>
      </c>
      <c r="AH682" s="141">
        <f t="shared" si="31"/>
        <v>243.98612281379886</v>
      </c>
      <c r="AI682" s="141">
        <f t="shared" si="32"/>
        <v>138.98172477319355</v>
      </c>
    </row>
    <row r="683" spans="27:35" ht="12" customHeight="1">
      <c r="AA683" s="147">
        <v>33147</v>
      </c>
      <c r="AB683" s="148" t="s">
        <v>108</v>
      </c>
      <c r="AC683" s="156">
        <v>1.4500000000000001E-2</v>
      </c>
      <c r="AD683" s="155"/>
      <c r="AE683" s="156"/>
      <c r="AF683" s="141" t="s">
        <v>106</v>
      </c>
      <c r="AG683" s="141">
        <f t="shared" si="30"/>
        <v>37.953396882146485</v>
      </c>
      <c r="AH683" s="141">
        <f t="shared" si="31"/>
        <v>243.98612281379886</v>
      </c>
      <c r="AI683" s="141">
        <f t="shared" si="32"/>
        <v>138.98172477319355</v>
      </c>
    </row>
    <row r="684" spans="27:35" ht="12" customHeight="1">
      <c r="AA684" s="147">
        <v>33147</v>
      </c>
      <c r="AB684" s="148" t="s">
        <v>108</v>
      </c>
      <c r="AC684" s="156">
        <v>1.4500000000000001E-2</v>
      </c>
      <c r="AD684" s="155"/>
      <c r="AE684" s="156"/>
      <c r="AF684" s="141" t="s">
        <v>106</v>
      </c>
      <c r="AG684" s="141">
        <f t="shared" si="30"/>
        <v>37.953396882146485</v>
      </c>
      <c r="AH684" s="141">
        <f t="shared" si="31"/>
        <v>243.98612281379886</v>
      </c>
      <c r="AI684" s="141">
        <f t="shared" si="32"/>
        <v>138.98172477319355</v>
      </c>
    </row>
    <row r="685" spans="27:35" ht="12" customHeight="1">
      <c r="AA685" s="147">
        <v>33147</v>
      </c>
      <c r="AB685" s="148" t="s">
        <v>105</v>
      </c>
      <c r="AC685" s="154"/>
      <c r="AD685" s="156">
        <v>0.02</v>
      </c>
      <c r="AE685" s="156"/>
      <c r="AF685" s="141" t="s">
        <v>106</v>
      </c>
      <c r="AG685" s="141">
        <f t="shared" si="30"/>
        <v>37.953396882146485</v>
      </c>
      <c r="AH685" s="141">
        <f t="shared" si="31"/>
        <v>243.98612281379886</v>
      </c>
      <c r="AI685" s="141">
        <f t="shared" si="32"/>
        <v>138.98172477319355</v>
      </c>
    </row>
    <row r="686" spans="27:35" ht="12" customHeight="1">
      <c r="AA686" s="147">
        <v>33177</v>
      </c>
      <c r="AB686" s="158" t="s">
        <v>108</v>
      </c>
      <c r="AC686" s="156">
        <v>1.4500000000000001E-2</v>
      </c>
      <c r="AD686" s="155"/>
      <c r="AE686" s="156"/>
      <c r="AF686" s="141" t="s">
        <v>106</v>
      </c>
      <c r="AG686" s="141">
        <f t="shared" si="30"/>
        <v>37.881606853842577</v>
      </c>
      <c r="AH686" s="141">
        <f t="shared" si="31"/>
        <v>243.52461548898799</v>
      </c>
      <c r="AI686" s="141">
        <f t="shared" si="32"/>
        <v>138.71883652669018</v>
      </c>
    </row>
    <row r="687" spans="27:35" ht="12" customHeight="1">
      <c r="AA687" s="147">
        <v>33178</v>
      </c>
      <c r="AB687" s="148" t="s">
        <v>108</v>
      </c>
      <c r="AC687" s="156">
        <v>1.4500000000000001E-2</v>
      </c>
      <c r="AD687" s="159"/>
      <c r="AE687" s="156"/>
      <c r="AF687" s="141" t="s">
        <v>106</v>
      </c>
      <c r="AG687" s="141">
        <f t="shared" si="30"/>
        <v>37.879216192984217</v>
      </c>
      <c r="AH687" s="141">
        <f t="shared" si="31"/>
        <v>243.50924695489854</v>
      </c>
      <c r="AI687" s="141">
        <f t="shared" si="32"/>
        <v>138.71008215430885</v>
      </c>
    </row>
    <row r="688" spans="27:35" ht="12" customHeight="1">
      <c r="AA688" s="147">
        <v>33178</v>
      </c>
      <c r="AB688" s="148" t="s">
        <v>108</v>
      </c>
      <c r="AC688" s="156">
        <v>1.4500000000000001E-2</v>
      </c>
      <c r="AD688" s="155"/>
      <c r="AE688" s="156"/>
      <c r="AF688" s="141" t="s">
        <v>106</v>
      </c>
      <c r="AG688" s="141">
        <f t="shared" si="30"/>
        <v>37.879216192984217</v>
      </c>
      <c r="AH688" s="141">
        <f t="shared" si="31"/>
        <v>243.50924695489854</v>
      </c>
      <c r="AI688" s="141">
        <f t="shared" si="32"/>
        <v>138.71008215430885</v>
      </c>
    </row>
    <row r="689" spans="27:35" ht="12" customHeight="1">
      <c r="AA689" s="147">
        <v>33178</v>
      </c>
      <c r="AB689" s="148" t="s">
        <v>108</v>
      </c>
      <c r="AC689" s="156">
        <v>1.4500000000000001E-2</v>
      </c>
      <c r="AD689" s="155"/>
      <c r="AE689" s="156"/>
      <c r="AF689" s="141" t="s">
        <v>106</v>
      </c>
      <c r="AG689" s="141">
        <f t="shared" si="30"/>
        <v>37.879216192984217</v>
      </c>
      <c r="AH689" s="141">
        <f t="shared" si="31"/>
        <v>243.50924695489854</v>
      </c>
      <c r="AI689" s="141">
        <f t="shared" si="32"/>
        <v>138.71008215430885</v>
      </c>
    </row>
    <row r="690" spans="27:35" ht="12" customHeight="1">
      <c r="AA690" s="147">
        <v>33178</v>
      </c>
      <c r="AB690" s="148" t="s">
        <v>105</v>
      </c>
      <c r="AC690" s="154"/>
      <c r="AD690" s="156">
        <v>0.02</v>
      </c>
      <c r="AE690" s="156"/>
      <c r="AF690" s="141" t="s">
        <v>106</v>
      </c>
      <c r="AG690" s="141">
        <f t="shared" si="30"/>
        <v>37.879216192984217</v>
      </c>
      <c r="AH690" s="141">
        <f t="shared" si="31"/>
        <v>243.50924695489854</v>
      </c>
      <c r="AI690" s="141">
        <f t="shared" si="32"/>
        <v>138.71008215430885</v>
      </c>
    </row>
    <row r="691" spans="27:35" ht="12" customHeight="1">
      <c r="AA691" s="147">
        <v>33207</v>
      </c>
      <c r="AB691" s="158" t="s">
        <v>108</v>
      </c>
      <c r="AC691" s="156">
        <v>1.4500000000000001E-2</v>
      </c>
      <c r="AD691" s="155"/>
      <c r="AE691" s="156"/>
      <c r="AF691" s="141" t="s">
        <v>106</v>
      </c>
      <c r="AG691" s="141">
        <f t="shared" si="30"/>
        <v>37.809952618605621</v>
      </c>
      <c r="AH691" s="141">
        <f t="shared" si="31"/>
        <v>243.06398111960755</v>
      </c>
      <c r="AI691" s="141">
        <f t="shared" si="32"/>
        <v>138.45644554146534</v>
      </c>
    </row>
    <row r="692" spans="27:35" ht="12" customHeight="1">
      <c r="AA692" s="147">
        <v>33210</v>
      </c>
      <c r="AB692" s="148" t="s">
        <v>108</v>
      </c>
      <c r="AC692" s="156">
        <v>1.4500000000000001E-2</v>
      </c>
      <c r="AD692" s="159"/>
      <c r="AE692" s="156"/>
      <c r="AF692" s="141" t="s">
        <v>106</v>
      </c>
      <c r="AG692" s="141">
        <f t="shared" si="30"/>
        <v>37.802794653807403</v>
      </c>
      <c r="AH692" s="141">
        <f t="shared" si="31"/>
        <v>243.01796563161903</v>
      </c>
      <c r="AI692" s="141">
        <f t="shared" si="32"/>
        <v>138.43023375608519</v>
      </c>
    </row>
    <row r="693" spans="27:35" ht="12" customHeight="1">
      <c r="AA693" s="147">
        <v>33210</v>
      </c>
      <c r="AB693" s="148" t="s">
        <v>108</v>
      </c>
      <c r="AC693" s="156">
        <v>1.4500000000000001E-2</v>
      </c>
      <c r="AD693" s="155"/>
      <c r="AE693" s="156"/>
      <c r="AF693" s="141" t="s">
        <v>106</v>
      </c>
      <c r="AG693" s="141">
        <f t="shared" si="30"/>
        <v>37.802794653807403</v>
      </c>
      <c r="AH693" s="141">
        <f t="shared" si="31"/>
        <v>243.01796563161903</v>
      </c>
      <c r="AI693" s="141">
        <f t="shared" si="32"/>
        <v>138.43023375608519</v>
      </c>
    </row>
    <row r="694" spans="27:35" ht="12" customHeight="1">
      <c r="AA694" s="147">
        <v>33210</v>
      </c>
      <c r="AB694" s="148" t="s">
        <v>108</v>
      </c>
      <c r="AC694" s="156">
        <v>1.4500000000000001E-2</v>
      </c>
      <c r="AD694" s="155"/>
      <c r="AE694" s="156"/>
      <c r="AF694" s="141" t="s">
        <v>106</v>
      </c>
      <c r="AG694" s="141">
        <f t="shared" si="30"/>
        <v>37.802794653807403</v>
      </c>
      <c r="AH694" s="141">
        <f t="shared" si="31"/>
        <v>243.01796563161903</v>
      </c>
      <c r="AI694" s="141">
        <f t="shared" si="32"/>
        <v>138.43023375608519</v>
      </c>
    </row>
    <row r="695" spans="27:35" ht="12" customHeight="1">
      <c r="AA695" s="147">
        <v>33210</v>
      </c>
      <c r="AB695" s="148" t="s">
        <v>105</v>
      </c>
      <c r="AC695" s="154"/>
      <c r="AD695" s="156">
        <v>0.02</v>
      </c>
      <c r="AE695" s="156"/>
      <c r="AF695" s="141" t="s">
        <v>106</v>
      </c>
      <c r="AG695" s="141">
        <f t="shared" si="30"/>
        <v>37.802794653807403</v>
      </c>
      <c r="AH695" s="141">
        <f t="shared" si="31"/>
        <v>243.01796563161903</v>
      </c>
      <c r="AI695" s="141">
        <f t="shared" si="32"/>
        <v>138.43023375608519</v>
      </c>
    </row>
    <row r="696" spans="27:35" ht="12" customHeight="1">
      <c r="AA696" s="147">
        <v>33235</v>
      </c>
      <c r="AB696" s="158" t="s">
        <v>108</v>
      </c>
      <c r="AC696" s="156">
        <v>1.4500000000000001E-2</v>
      </c>
      <c r="AD696" s="155"/>
      <c r="AE696" s="156"/>
      <c r="AF696" s="141" t="s">
        <v>106</v>
      </c>
      <c r="AG696" s="141">
        <f t="shared" si="30"/>
        <v>37.743197621307843</v>
      </c>
      <c r="AH696" s="141">
        <f t="shared" si="31"/>
        <v>242.6348418512647</v>
      </c>
      <c r="AI696" s="141">
        <f t="shared" si="32"/>
        <v>138.21199509897966</v>
      </c>
    </row>
    <row r="697" spans="27:35" ht="12" customHeight="1">
      <c r="AA697" s="147">
        <v>33245</v>
      </c>
      <c r="AB697" s="148" t="s">
        <v>108</v>
      </c>
      <c r="AC697" s="156">
        <v>1.4500000000000001E-2</v>
      </c>
      <c r="AD697" s="159"/>
      <c r="AE697" s="156"/>
      <c r="AF697" s="141" t="s">
        <v>106</v>
      </c>
      <c r="AG697" s="141">
        <f t="shared" si="30"/>
        <v>37.719385124339389</v>
      </c>
      <c r="AH697" s="141">
        <f t="shared" si="31"/>
        <v>242.48176151361037</v>
      </c>
      <c r="AI697" s="141">
        <f t="shared" si="32"/>
        <v>138.12479600293804</v>
      </c>
    </row>
    <row r="698" spans="27:35" ht="12" customHeight="1">
      <c r="AA698" s="147">
        <v>33245</v>
      </c>
      <c r="AB698" s="148" t="s">
        <v>108</v>
      </c>
      <c r="AC698" s="156">
        <v>1.4500000000000001E-2</v>
      </c>
      <c r="AD698" s="155"/>
      <c r="AE698" s="156"/>
      <c r="AF698" s="141" t="s">
        <v>106</v>
      </c>
      <c r="AG698" s="141">
        <f t="shared" si="30"/>
        <v>37.719385124339389</v>
      </c>
      <c r="AH698" s="141">
        <f t="shared" si="31"/>
        <v>242.48176151361037</v>
      </c>
      <c r="AI698" s="141">
        <f t="shared" si="32"/>
        <v>138.12479600293804</v>
      </c>
    </row>
    <row r="699" spans="27:35" ht="12" customHeight="1">
      <c r="AA699" s="147">
        <v>33245</v>
      </c>
      <c r="AB699" s="148" t="s">
        <v>108</v>
      </c>
      <c r="AC699" s="156">
        <v>1.4500000000000001E-2</v>
      </c>
      <c r="AD699" s="155"/>
      <c r="AE699" s="156"/>
      <c r="AF699" s="141" t="s">
        <v>106</v>
      </c>
      <c r="AG699" s="141">
        <f t="shared" si="30"/>
        <v>37.719385124339389</v>
      </c>
      <c r="AH699" s="141">
        <f t="shared" si="31"/>
        <v>242.48176151361037</v>
      </c>
      <c r="AI699" s="141">
        <f t="shared" si="32"/>
        <v>138.12479600293804</v>
      </c>
    </row>
    <row r="700" spans="27:35" ht="12" customHeight="1">
      <c r="AA700" s="147">
        <v>33245</v>
      </c>
      <c r="AB700" s="148" t="s">
        <v>105</v>
      </c>
      <c r="AC700" s="154"/>
      <c r="AD700" s="156">
        <v>9.1999999999999998E-2</v>
      </c>
      <c r="AE700" s="156"/>
      <c r="AF700" s="141" t="s">
        <v>106</v>
      </c>
      <c r="AG700" s="141">
        <f t="shared" si="30"/>
        <v>37.719385124339389</v>
      </c>
      <c r="AH700" s="141">
        <f t="shared" si="31"/>
        <v>242.48176151361037</v>
      </c>
      <c r="AI700" s="141">
        <f t="shared" si="32"/>
        <v>138.12479600293804</v>
      </c>
    </row>
    <row r="701" spans="27:35" ht="12" customHeight="1">
      <c r="AA701" s="147">
        <v>33269</v>
      </c>
      <c r="AB701" s="158" t="s">
        <v>108</v>
      </c>
      <c r="AC701" s="156">
        <v>1.4500000000000001E-2</v>
      </c>
      <c r="AD701" s="155"/>
      <c r="AE701" s="156"/>
      <c r="AF701" s="141" t="s">
        <v>106</v>
      </c>
      <c r="AG701" s="141">
        <f t="shared" si="30"/>
        <v>37.66229640945815</v>
      </c>
      <c r="AH701" s="141">
        <f t="shared" si="31"/>
        <v>242.11476263223093</v>
      </c>
      <c r="AI701" s="141">
        <f t="shared" si="32"/>
        <v>137.91574256606339</v>
      </c>
    </row>
    <row r="702" spans="27:35" ht="12" customHeight="1">
      <c r="AA702" s="147">
        <v>33270</v>
      </c>
      <c r="AB702" s="148" t="s">
        <v>108</v>
      </c>
      <c r="AC702" s="156">
        <v>1.4500000000000001E-2</v>
      </c>
      <c r="AD702" s="159"/>
      <c r="AE702" s="156"/>
      <c r="AF702" s="141" t="s">
        <v>106</v>
      </c>
      <c r="AG702" s="141">
        <f t="shared" si="30"/>
        <v>37.659919589007792</v>
      </c>
      <c r="AH702" s="141">
        <f t="shared" si="31"/>
        <v>242.09948307219295</v>
      </c>
      <c r="AI702" s="141">
        <f t="shared" si="32"/>
        <v>137.90703887593804</v>
      </c>
    </row>
    <row r="703" spans="27:35" ht="12" customHeight="1">
      <c r="AA703" s="147">
        <v>33270</v>
      </c>
      <c r="AB703" s="148" t="s">
        <v>108</v>
      </c>
      <c r="AC703" s="156">
        <v>1.4500000000000001E-2</v>
      </c>
      <c r="AD703" s="155"/>
      <c r="AE703" s="156"/>
      <c r="AF703" s="141" t="s">
        <v>106</v>
      </c>
      <c r="AG703" s="141">
        <f t="shared" si="30"/>
        <v>37.659919589007792</v>
      </c>
      <c r="AH703" s="141">
        <f t="shared" si="31"/>
        <v>242.09948307219295</v>
      </c>
      <c r="AI703" s="141">
        <f t="shared" si="32"/>
        <v>137.90703887593804</v>
      </c>
    </row>
    <row r="704" spans="27:35" ht="12" customHeight="1">
      <c r="AA704" s="147">
        <v>33270</v>
      </c>
      <c r="AB704" s="148" t="s">
        <v>108</v>
      </c>
      <c r="AC704" s="156">
        <v>1.4500000000000001E-2</v>
      </c>
      <c r="AD704" s="155"/>
      <c r="AE704" s="156"/>
      <c r="AF704" s="141" t="s">
        <v>106</v>
      </c>
      <c r="AG704" s="141">
        <f t="shared" si="30"/>
        <v>37.659919589007792</v>
      </c>
      <c r="AH704" s="141">
        <f t="shared" si="31"/>
        <v>242.09948307219295</v>
      </c>
      <c r="AI704" s="141">
        <f t="shared" si="32"/>
        <v>137.90703887593804</v>
      </c>
    </row>
    <row r="705" spans="27:35" ht="12" customHeight="1">
      <c r="AA705" s="147">
        <v>33270</v>
      </c>
      <c r="AB705" s="148" t="s">
        <v>105</v>
      </c>
      <c r="AC705" s="154"/>
      <c r="AD705" s="156">
        <v>0.02</v>
      </c>
      <c r="AE705" s="156"/>
      <c r="AF705" s="141" t="s">
        <v>106</v>
      </c>
      <c r="AG705" s="141">
        <f t="shared" si="30"/>
        <v>37.659919589007792</v>
      </c>
      <c r="AH705" s="141">
        <f t="shared" si="31"/>
        <v>242.09948307219295</v>
      </c>
      <c r="AI705" s="141">
        <f t="shared" si="32"/>
        <v>137.90703887593804</v>
      </c>
    </row>
    <row r="706" spans="27:35" ht="12" customHeight="1">
      <c r="AA706" s="147">
        <v>33297</v>
      </c>
      <c r="AB706" s="158" t="s">
        <v>108</v>
      </c>
      <c r="AC706" s="156">
        <v>1.4500000000000001E-2</v>
      </c>
      <c r="AD706" s="155"/>
      <c r="AE706" s="156"/>
      <c r="AF706" s="141" t="s">
        <v>106</v>
      </c>
      <c r="AG706" s="141">
        <f t="shared" ref="AG706:AG769" si="33" xml:space="preserve"> 最大値1* 2.71828 ^ (-(0.69315 / 30.07) * (AA706 - 21794) / 365.25)</f>
        <v>37.595802105156785</v>
      </c>
      <c r="AH706" s="141">
        <f t="shared" ref="AH706:AH769" si="34" xml:space="preserve"> 最大値2 * 2.71828 ^ (-(0.69315 / 30.07) * (AA706 - 21794) / 365.25)</f>
        <v>241.68729924743647</v>
      </c>
      <c r="AI706" s="141">
        <f t="shared" ref="AI706:AI769" si="35" xml:space="preserve"> 最大値3* 2.71828 ^ (-(0.69315 / 30.07) * (AA706 - 21794) / 365.25)</f>
        <v>137.67224675650269</v>
      </c>
    </row>
    <row r="707" spans="27:35" ht="12" customHeight="1">
      <c r="AA707" s="147">
        <v>33298</v>
      </c>
      <c r="AB707" s="148" t="s">
        <v>108</v>
      </c>
      <c r="AC707" s="156">
        <v>1.4500000000000001E-2</v>
      </c>
      <c r="AD707" s="159"/>
      <c r="AE707" s="156"/>
      <c r="AF707" s="141" t="s">
        <v>106</v>
      </c>
      <c r="AG707" s="141">
        <f t="shared" si="33"/>
        <v>37.593429481078871</v>
      </c>
      <c r="AH707" s="141">
        <f t="shared" si="34"/>
        <v>241.67204666407847</v>
      </c>
      <c r="AI707" s="141">
        <f t="shared" si="35"/>
        <v>137.66355843309356</v>
      </c>
    </row>
    <row r="708" spans="27:35" ht="12" customHeight="1">
      <c r="AA708" s="147">
        <v>33298</v>
      </c>
      <c r="AB708" s="148" t="s">
        <v>108</v>
      </c>
      <c r="AC708" s="156">
        <v>1.4500000000000001E-2</v>
      </c>
      <c r="AD708" s="155"/>
      <c r="AE708" s="156"/>
      <c r="AF708" s="141" t="s">
        <v>106</v>
      </c>
      <c r="AG708" s="141">
        <f t="shared" si="33"/>
        <v>37.593429481078871</v>
      </c>
      <c r="AH708" s="141">
        <f t="shared" si="34"/>
        <v>241.67204666407847</v>
      </c>
      <c r="AI708" s="141">
        <f t="shared" si="35"/>
        <v>137.66355843309356</v>
      </c>
    </row>
    <row r="709" spans="27:35" ht="12" customHeight="1">
      <c r="AA709" s="147">
        <v>33298</v>
      </c>
      <c r="AB709" s="148" t="s">
        <v>108</v>
      </c>
      <c r="AC709" s="156">
        <v>1.4500000000000001E-2</v>
      </c>
      <c r="AD709" s="155"/>
      <c r="AE709" s="156"/>
      <c r="AF709" s="141" t="s">
        <v>106</v>
      </c>
      <c r="AG709" s="141">
        <f t="shared" si="33"/>
        <v>37.593429481078871</v>
      </c>
      <c r="AH709" s="141">
        <f t="shared" si="34"/>
        <v>241.67204666407847</v>
      </c>
      <c r="AI709" s="141">
        <f t="shared" si="35"/>
        <v>137.66355843309356</v>
      </c>
    </row>
    <row r="710" spans="27:35" ht="12" customHeight="1">
      <c r="AA710" s="147">
        <v>33298</v>
      </c>
      <c r="AB710" s="148" t="s">
        <v>105</v>
      </c>
      <c r="AC710" s="154"/>
      <c r="AD710" s="156">
        <v>0.17</v>
      </c>
      <c r="AE710" s="156"/>
      <c r="AF710" s="141" t="s">
        <v>106</v>
      </c>
      <c r="AG710" s="141">
        <f t="shared" si="33"/>
        <v>37.593429481078871</v>
      </c>
      <c r="AH710" s="141">
        <f t="shared" si="34"/>
        <v>241.67204666407847</v>
      </c>
      <c r="AI710" s="141">
        <f t="shared" si="35"/>
        <v>137.66355843309356</v>
      </c>
    </row>
    <row r="711" spans="27:35" ht="12" customHeight="1">
      <c r="AA711" s="147">
        <v>33326</v>
      </c>
      <c r="AB711" s="158" t="s">
        <v>108</v>
      </c>
      <c r="AC711" s="156">
        <v>1.4500000000000001E-2</v>
      </c>
      <c r="AD711" s="155"/>
      <c r="AE711" s="156"/>
      <c r="AF711" s="141" t="s">
        <v>106</v>
      </c>
      <c r="AG711" s="141">
        <f t="shared" si="33"/>
        <v>37.527056764118939</v>
      </c>
      <c r="AH711" s="141">
        <f t="shared" si="34"/>
        <v>241.24536491219317</v>
      </c>
      <c r="AI711" s="141">
        <f t="shared" si="35"/>
        <v>137.42050786479743</v>
      </c>
    </row>
    <row r="712" spans="27:35" ht="12" customHeight="1">
      <c r="AA712" s="147">
        <v>33329</v>
      </c>
      <c r="AB712" s="148" t="s">
        <v>108</v>
      </c>
      <c r="AC712" s="156">
        <v>6.7000000000000004E-2</v>
      </c>
      <c r="AD712" s="155"/>
      <c r="AE712" s="156"/>
      <c r="AF712" s="141" t="s">
        <v>106</v>
      </c>
      <c r="AG712" s="141">
        <f t="shared" si="33"/>
        <v>37.519952355552022</v>
      </c>
      <c r="AH712" s="141">
        <f t="shared" si="34"/>
        <v>241.19969371426299</v>
      </c>
      <c r="AI712" s="141">
        <f t="shared" si="35"/>
        <v>137.39449219723573</v>
      </c>
    </row>
    <row r="713" spans="27:35" ht="12" customHeight="1">
      <c r="AA713" s="147">
        <v>33329</v>
      </c>
      <c r="AB713" s="148" t="s">
        <v>108</v>
      </c>
      <c r="AC713" s="156">
        <v>1.4500000000000001E-2</v>
      </c>
      <c r="AD713" s="159"/>
      <c r="AE713" s="156"/>
      <c r="AF713" s="141" t="s">
        <v>106</v>
      </c>
      <c r="AG713" s="141">
        <f t="shared" si="33"/>
        <v>37.519952355552022</v>
      </c>
      <c r="AH713" s="141">
        <f t="shared" si="34"/>
        <v>241.19969371426299</v>
      </c>
      <c r="AI713" s="141">
        <f t="shared" si="35"/>
        <v>137.39449219723573</v>
      </c>
    </row>
    <row r="714" spans="27:35" ht="12" customHeight="1">
      <c r="AA714" s="147">
        <v>33329</v>
      </c>
      <c r="AB714" s="148" t="s">
        <v>108</v>
      </c>
      <c r="AC714" s="156">
        <v>1.4500000000000001E-2</v>
      </c>
      <c r="AD714" s="155"/>
      <c r="AE714" s="156"/>
      <c r="AF714" s="141" t="s">
        <v>106</v>
      </c>
      <c r="AG714" s="141">
        <f t="shared" si="33"/>
        <v>37.519952355552022</v>
      </c>
      <c r="AH714" s="141">
        <f t="shared" si="34"/>
        <v>241.19969371426299</v>
      </c>
      <c r="AI714" s="141">
        <f t="shared" si="35"/>
        <v>137.39449219723573</v>
      </c>
    </row>
    <row r="715" spans="27:35" ht="12" customHeight="1">
      <c r="AA715" s="147">
        <v>33329</v>
      </c>
      <c r="AB715" s="148" t="s">
        <v>105</v>
      </c>
      <c r="AC715" s="154"/>
      <c r="AD715" s="156">
        <v>0.13</v>
      </c>
      <c r="AE715" s="156"/>
      <c r="AF715" s="141" t="s">
        <v>106</v>
      </c>
      <c r="AG715" s="141">
        <f t="shared" si="33"/>
        <v>37.519952355552022</v>
      </c>
      <c r="AH715" s="141">
        <f t="shared" si="34"/>
        <v>241.19969371426299</v>
      </c>
      <c r="AI715" s="141">
        <f t="shared" si="35"/>
        <v>137.39449219723573</v>
      </c>
    </row>
    <row r="716" spans="27:35" ht="12" customHeight="1">
      <c r="AA716" s="147">
        <v>33358</v>
      </c>
      <c r="AB716" s="158" t="s">
        <v>108</v>
      </c>
      <c r="AC716" s="156">
        <v>1.4500000000000001E-2</v>
      </c>
      <c r="AD716" s="155"/>
      <c r="AE716" s="156"/>
      <c r="AF716" s="141" t="s">
        <v>106</v>
      </c>
      <c r="AG716" s="141">
        <f t="shared" si="33"/>
        <v>37.451345708639906</v>
      </c>
      <c r="AH716" s="141">
        <f t="shared" si="34"/>
        <v>240.75865098411367</v>
      </c>
      <c r="AI716" s="141">
        <f t="shared" si="35"/>
        <v>137.14326119020993</v>
      </c>
    </row>
    <row r="717" spans="27:35" ht="12" customHeight="1">
      <c r="AA717" s="147">
        <v>33359</v>
      </c>
      <c r="AB717" s="148" t="s">
        <v>108</v>
      </c>
      <c r="AC717" s="156">
        <v>0.1</v>
      </c>
      <c r="AD717" s="155"/>
      <c r="AE717" s="156"/>
      <c r="AF717" s="141" t="s">
        <v>106</v>
      </c>
      <c r="AG717" s="141">
        <f t="shared" si="33"/>
        <v>37.448982201024599</v>
      </c>
      <c r="AH717" s="141">
        <f t="shared" si="34"/>
        <v>240.74345700658671</v>
      </c>
      <c r="AI717" s="141">
        <f t="shared" si="35"/>
        <v>137.13460625041864</v>
      </c>
    </row>
    <row r="718" spans="27:35" ht="12" customHeight="1">
      <c r="AA718" s="147">
        <v>33359</v>
      </c>
      <c r="AB718" s="148" t="s">
        <v>108</v>
      </c>
      <c r="AC718" s="156">
        <v>1.4500000000000001E-2</v>
      </c>
      <c r="AD718" s="159"/>
      <c r="AE718" s="156"/>
      <c r="AF718" s="141" t="s">
        <v>106</v>
      </c>
      <c r="AG718" s="141">
        <f t="shared" si="33"/>
        <v>37.448982201024599</v>
      </c>
      <c r="AH718" s="141">
        <f t="shared" si="34"/>
        <v>240.74345700658671</v>
      </c>
      <c r="AI718" s="141">
        <f t="shared" si="35"/>
        <v>137.13460625041864</v>
      </c>
    </row>
    <row r="719" spans="27:35" ht="12" customHeight="1">
      <c r="AA719" s="147">
        <v>33359</v>
      </c>
      <c r="AB719" s="148" t="s">
        <v>108</v>
      </c>
      <c r="AC719" s="156">
        <v>1.4500000000000001E-2</v>
      </c>
      <c r="AD719" s="155"/>
      <c r="AE719" s="156"/>
      <c r="AF719" s="141" t="s">
        <v>106</v>
      </c>
      <c r="AG719" s="141">
        <f t="shared" si="33"/>
        <v>37.448982201024599</v>
      </c>
      <c r="AH719" s="141">
        <f t="shared" si="34"/>
        <v>240.74345700658671</v>
      </c>
      <c r="AI719" s="141">
        <f t="shared" si="35"/>
        <v>137.13460625041864</v>
      </c>
    </row>
    <row r="720" spans="27:35" ht="12" customHeight="1">
      <c r="AA720" s="147">
        <v>33359</v>
      </c>
      <c r="AB720" s="148" t="s">
        <v>105</v>
      </c>
      <c r="AC720" s="154"/>
      <c r="AD720" s="156">
        <v>9.6000000000000002E-2</v>
      </c>
      <c r="AE720" s="156"/>
      <c r="AF720" s="141" t="s">
        <v>106</v>
      </c>
      <c r="AG720" s="141">
        <f t="shared" si="33"/>
        <v>37.448982201024599</v>
      </c>
      <c r="AH720" s="141">
        <f t="shared" si="34"/>
        <v>240.74345700658671</v>
      </c>
      <c r="AI720" s="141">
        <f t="shared" si="35"/>
        <v>137.13460625041864</v>
      </c>
    </row>
    <row r="721" spans="27:35" ht="12" customHeight="1">
      <c r="AA721" s="147">
        <v>33389</v>
      </c>
      <c r="AB721" s="158" t="s">
        <v>108</v>
      </c>
      <c r="AC721" s="156">
        <v>1.4500000000000001E-2</v>
      </c>
      <c r="AD721" s="155"/>
      <c r="AE721" s="156"/>
      <c r="AF721" s="141" t="s">
        <v>106</v>
      </c>
      <c r="AG721" s="141">
        <f t="shared" si="33"/>
        <v>37.378146288747438</v>
      </c>
      <c r="AH721" s="141">
        <f t="shared" si="34"/>
        <v>240.28808328480497</v>
      </c>
      <c r="AI721" s="141">
        <f t="shared" si="35"/>
        <v>136.87521188593703</v>
      </c>
    </row>
    <row r="722" spans="27:35" ht="12" customHeight="1">
      <c r="AA722" s="147">
        <v>33392</v>
      </c>
      <c r="AB722" s="148" t="s">
        <v>108</v>
      </c>
      <c r="AC722" s="156">
        <v>1.4500000000000001E-2</v>
      </c>
      <c r="AD722" s="159"/>
      <c r="AE722" s="156"/>
      <c r="AF722" s="141" t="s">
        <v>106</v>
      </c>
      <c r="AG722" s="141">
        <f t="shared" si="33"/>
        <v>37.371070071063272</v>
      </c>
      <c r="AH722" s="141">
        <f t="shared" si="34"/>
        <v>240.24259331397818</v>
      </c>
      <c r="AI722" s="141">
        <f t="shared" si="35"/>
        <v>136.84929945070311</v>
      </c>
    </row>
    <row r="723" spans="27:35" ht="12" customHeight="1">
      <c r="AA723" s="147">
        <v>33392</v>
      </c>
      <c r="AB723" s="148" t="s">
        <v>108</v>
      </c>
      <c r="AC723" s="156">
        <v>1.4500000000000001E-2</v>
      </c>
      <c r="AD723" s="155"/>
      <c r="AE723" s="156"/>
      <c r="AF723" s="141" t="s">
        <v>106</v>
      </c>
      <c r="AG723" s="141">
        <f t="shared" si="33"/>
        <v>37.371070071063272</v>
      </c>
      <c r="AH723" s="141">
        <f t="shared" si="34"/>
        <v>240.24259331397818</v>
      </c>
      <c r="AI723" s="141">
        <f t="shared" si="35"/>
        <v>136.84929945070311</v>
      </c>
    </row>
    <row r="724" spans="27:35" ht="12" customHeight="1">
      <c r="AA724" s="147">
        <v>33392</v>
      </c>
      <c r="AB724" s="148" t="s">
        <v>108</v>
      </c>
      <c r="AC724" s="156">
        <v>1.4500000000000001E-2</v>
      </c>
      <c r="AD724" s="155"/>
      <c r="AE724" s="156"/>
      <c r="AF724" s="141" t="s">
        <v>106</v>
      </c>
      <c r="AG724" s="141">
        <f t="shared" si="33"/>
        <v>37.371070071063272</v>
      </c>
      <c r="AH724" s="141">
        <f t="shared" si="34"/>
        <v>240.24259331397818</v>
      </c>
      <c r="AI724" s="141">
        <f t="shared" si="35"/>
        <v>136.84929945070311</v>
      </c>
    </row>
    <row r="725" spans="27:35" ht="12" customHeight="1">
      <c r="AA725" s="147">
        <v>33392</v>
      </c>
      <c r="AB725" s="148" t="s">
        <v>105</v>
      </c>
      <c r="AC725" s="154"/>
      <c r="AD725" s="156">
        <v>0.02</v>
      </c>
      <c r="AE725" s="156"/>
      <c r="AF725" s="141" t="s">
        <v>106</v>
      </c>
      <c r="AG725" s="141">
        <f t="shared" si="33"/>
        <v>37.371070071063272</v>
      </c>
      <c r="AH725" s="141">
        <f t="shared" si="34"/>
        <v>240.24259331397818</v>
      </c>
      <c r="AI725" s="141">
        <f t="shared" si="35"/>
        <v>136.84929945070311</v>
      </c>
    </row>
    <row r="726" spans="27:35" ht="12" customHeight="1">
      <c r="AA726" s="147">
        <v>33417</v>
      </c>
      <c r="AB726" s="158" t="s">
        <v>108</v>
      </c>
      <c r="AC726" s="156">
        <v>1.4500000000000001E-2</v>
      </c>
      <c r="AD726" s="155"/>
      <c r="AE726" s="156"/>
      <c r="AF726" s="141" t="s">
        <v>106</v>
      </c>
      <c r="AG726" s="141">
        <f t="shared" si="33"/>
        <v>37.312153662952042</v>
      </c>
      <c r="AH726" s="141">
        <f t="shared" si="34"/>
        <v>239.86384497612028</v>
      </c>
      <c r="AI726" s="141">
        <f t="shared" si="35"/>
        <v>136.63355317528629</v>
      </c>
    </row>
    <row r="727" spans="27:35" ht="12" customHeight="1">
      <c r="AA727" s="147">
        <v>33420</v>
      </c>
      <c r="AB727" s="148" t="s">
        <v>108</v>
      </c>
      <c r="AC727" s="156">
        <v>1.4500000000000001E-2</v>
      </c>
      <c r="AD727" s="159"/>
      <c r="AE727" s="156"/>
      <c r="AF727" s="141" t="s">
        <v>106</v>
      </c>
      <c r="AG727" s="141">
        <f t="shared" si="33"/>
        <v>37.305089938615787</v>
      </c>
      <c r="AH727" s="141">
        <f t="shared" si="34"/>
        <v>239.81843531967291</v>
      </c>
      <c r="AI727" s="141">
        <f t="shared" si="35"/>
        <v>136.60768648950256</v>
      </c>
    </row>
    <row r="728" spans="27:35" ht="12" customHeight="1">
      <c r="AA728" s="147">
        <v>33420</v>
      </c>
      <c r="AB728" s="148" t="s">
        <v>108</v>
      </c>
      <c r="AC728" s="156">
        <v>1.4500000000000001E-2</v>
      </c>
      <c r="AD728" s="155"/>
      <c r="AE728" s="156"/>
      <c r="AF728" s="141" t="s">
        <v>106</v>
      </c>
      <c r="AG728" s="141">
        <f t="shared" si="33"/>
        <v>37.305089938615787</v>
      </c>
      <c r="AH728" s="141">
        <f t="shared" si="34"/>
        <v>239.81843531967291</v>
      </c>
      <c r="AI728" s="141">
        <f t="shared" si="35"/>
        <v>136.60768648950256</v>
      </c>
    </row>
    <row r="729" spans="27:35" ht="12" customHeight="1">
      <c r="AA729" s="147">
        <v>33420</v>
      </c>
      <c r="AB729" s="148" t="s">
        <v>108</v>
      </c>
      <c r="AC729" s="156">
        <v>1.4500000000000001E-2</v>
      </c>
      <c r="AD729" s="155"/>
      <c r="AE729" s="156"/>
      <c r="AF729" s="141" t="s">
        <v>106</v>
      </c>
      <c r="AG729" s="141">
        <f t="shared" si="33"/>
        <v>37.305089938615787</v>
      </c>
      <c r="AH729" s="141">
        <f t="shared" si="34"/>
        <v>239.81843531967291</v>
      </c>
      <c r="AI729" s="141">
        <f t="shared" si="35"/>
        <v>136.60768648950256</v>
      </c>
    </row>
    <row r="730" spans="27:35" ht="12" customHeight="1">
      <c r="AA730" s="147">
        <v>33420</v>
      </c>
      <c r="AB730" s="148" t="s">
        <v>105</v>
      </c>
      <c r="AC730" s="154"/>
      <c r="AD730" s="156">
        <v>0.02</v>
      </c>
      <c r="AE730" s="156"/>
      <c r="AF730" s="141" t="s">
        <v>106</v>
      </c>
      <c r="AG730" s="141">
        <f t="shared" si="33"/>
        <v>37.305089938615787</v>
      </c>
      <c r="AH730" s="141">
        <f t="shared" si="34"/>
        <v>239.81843531967291</v>
      </c>
      <c r="AI730" s="141">
        <f t="shared" si="35"/>
        <v>136.60768648950256</v>
      </c>
    </row>
    <row r="731" spans="27:35" ht="12" customHeight="1">
      <c r="AA731" s="147">
        <v>33450</v>
      </c>
      <c r="AB731" s="158" t="s">
        <v>108</v>
      </c>
      <c r="AC731" s="156">
        <v>1.4500000000000001E-2</v>
      </c>
      <c r="AD731" s="155"/>
      <c r="AE731" s="156"/>
      <c r="AF731" s="141" t="s">
        <v>106</v>
      </c>
      <c r="AG731" s="141">
        <f t="shared" si="33"/>
        <v>37.234526203019492</v>
      </c>
      <c r="AH731" s="141">
        <f t="shared" si="34"/>
        <v>239.36481130512527</v>
      </c>
      <c r="AI731" s="141">
        <f t="shared" si="35"/>
        <v>136.34928881010467</v>
      </c>
    </row>
    <row r="732" spans="27:35" ht="12" customHeight="1">
      <c r="AA732" s="147">
        <v>33451</v>
      </c>
      <c r="AB732" s="148" t="s">
        <v>108</v>
      </c>
      <c r="AC732" s="156">
        <v>1.4500000000000001E-2</v>
      </c>
      <c r="AD732" s="159"/>
      <c r="AE732" s="156"/>
      <c r="AF732" s="141" t="s">
        <v>106</v>
      </c>
      <c r="AG732" s="141">
        <f t="shared" si="33"/>
        <v>37.232176378612174</v>
      </c>
      <c r="AH732" s="141">
        <f t="shared" si="34"/>
        <v>239.34970529107824</v>
      </c>
      <c r="AI732" s="141">
        <f t="shared" si="35"/>
        <v>136.34068397691789</v>
      </c>
    </row>
    <row r="733" spans="27:35" ht="12" customHeight="1">
      <c r="AA733" s="147">
        <v>33451</v>
      </c>
      <c r="AB733" s="148" t="s">
        <v>108</v>
      </c>
      <c r="AC733" s="156">
        <v>1.4500000000000001E-2</v>
      </c>
      <c r="AD733" s="155"/>
      <c r="AE733" s="156"/>
      <c r="AF733" s="141" t="s">
        <v>106</v>
      </c>
      <c r="AG733" s="141">
        <f t="shared" si="33"/>
        <v>37.232176378612174</v>
      </c>
      <c r="AH733" s="141">
        <f t="shared" si="34"/>
        <v>239.34970529107824</v>
      </c>
      <c r="AI733" s="141">
        <f t="shared" si="35"/>
        <v>136.34068397691789</v>
      </c>
    </row>
    <row r="734" spans="27:35" ht="12" customHeight="1">
      <c r="AA734" s="147">
        <v>33451</v>
      </c>
      <c r="AB734" s="148" t="s">
        <v>108</v>
      </c>
      <c r="AC734" s="156">
        <v>1.4500000000000001E-2</v>
      </c>
      <c r="AD734" s="155"/>
      <c r="AE734" s="156"/>
      <c r="AF734" s="141" t="s">
        <v>106</v>
      </c>
      <c r="AG734" s="141">
        <f t="shared" si="33"/>
        <v>37.232176378612174</v>
      </c>
      <c r="AH734" s="141">
        <f t="shared" si="34"/>
        <v>239.34970529107824</v>
      </c>
      <c r="AI734" s="141">
        <f t="shared" si="35"/>
        <v>136.34068397691789</v>
      </c>
    </row>
    <row r="735" spans="27:35" ht="12" customHeight="1">
      <c r="AA735" s="147">
        <v>33451</v>
      </c>
      <c r="AB735" s="148" t="s">
        <v>105</v>
      </c>
      <c r="AC735" s="154"/>
      <c r="AD735" s="156">
        <v>0.02</v>
      </c>
      <c r="AE735" s="156"/>
      <c r="AF735" s="141" t="s">
        <v>106</v>
      </c>
      <c r="AG735" s="141">
        <f t="shared" si="33"/>
        <v>37.232176378612174</v>
      </c>
      <c r="AH735" s="141">
        <f t="shared" si="34"/>
        <v>239.34970529107824</v>
      </c>
      <c r="AI735" s="141">
        <f t="shared" si="35"/>
        <v>136.34068397691789</v>
      </c>
    </row>
    <row r="736" spans="27:35" ht="12" customHeight="1">
      <c r="AA736" s="147">
        <v>33480</v>
      </c>
      <c r="AB736" s="158" t="s">
        <v>108</v>
      </c>
      <c r="AC736" s="156">
        <v>1.4500000000000001E-2</v>
      </c>
      <c r="AD736" s="155"/>
      <c r="AE736" s="156"/>
      <c r="AF736" s="141" t="s">
        <v>106</v>
      </c>
      <c r="AG736" s="141">
        <f t="shared" si="33"/>
        <v>37.164095940919417</v>
      </c>
      <c r="AH736" s="141">
        <f t="shared" si="34"/>
        <v>238.91204533448195</v>
      </c>
      <c r="AI736" s="141">
        <f t="shared" si="35"/>
        <v>136.09137989793822</v>
      </c>
    </row>
    <row r="737" spans="27:35" ht="12" customHeight="1">
      <c r="AA737" s="147">
        <v>33483</v>
      </c>
      <c r="AB737" s="148" t="s">
        <v>108</v>
      </c>
      <c r="AC737" s="156">
        <v>1.4500000000000001E-2</v>
      </c>
      <c r="AD737" s="159"/>
      <c r="AE737" s="156"/>
      <c r="AF737" s="141" t="s">
        <v>106</v>
      </c>
      <c r="AG737" s="141">
        <f t="shared" si="33"/>
        <v>37.157060246027498</v>
      </c>
      <c r="AH737" s="141">
        <f t="shared" si="34"/>
        <v>238.86681586731964</v>
      </c>
      <c r="AI737" s="141">
        <f t="shared" si="35"/>
        <v>136.06561585331022</v>
      </c>
    </row>
    <row r="738" spans="27:35" ht="12" customHeight="1">
      <c r="AA738" s="147">
        <v>33483</v>
      </c>
      <c r="AB738" s="148" t="s">
        <v>108</v>
      </c>
      <c r="AC738" s="156">
        <v>1.4500000000000001E-2</v>
      </c>
      <c r="AD738" s="155"/>
      <c r="AE738" s="156"/>
      <c r="AF738" s="141" t="s">
        <v>106</v>
      </c>
      <c r="AG738" s="141">
        <f t="shared" si="33"/>
        <v>37.157060246027498</v>
      </c>
      <c r="AH738" s="141">
        <f t="shared" si="34"/>
        <v>238.86681586731964</v>
      </c>
      <c r="AI738" s="141">
        <f t="shared" si="35"/>
        <v>136.06561585331022</v>
      </c>
    </row>
    <row r="739" spans="27:35" ht="12" customHeight="1">
      <c r="AA739" s="147">
        <v>33483</v>
      </c>
      <c r="AB739" s="148" t="s">
        <v>108</v>
      </c>
      <c r="AC739" s="156">
        <v>1.4500000000000001E-2</v>
      </c>
      <c r="AD739" s="155"/>
      <c r="AE739" s="156"/>
      <c r="AF739" s="141" t="s">
        <v>106</v>
      </c>
      <c r="AG739" s="141">
        <f t="shared" si="33"/>
        <v>37.157060246027498</v>
      </c>
      <c r="AH739" s="141">
        <f t="shared" si="34"/>
        <v>238.86681586731964</v>
      </c>
      <c r="AI739" s="141">
        <f t="shared" si="35"/>
        <v>136.06561585331022</v>
      </c>
    </row>
    <row r="740" spans="27:35" ht="12" customHeight="1">
      <c r="AA740" s="147">
        <v>33483</v>
      </c>
      <c r="AB740" s="148" t="s">
        <v>105</v>
      </c>
      <c r="AC740" s="154"/>
      <c r="AD740" s="156">
        <v>0.02</v>
      </c>
      <c r="AE740" s="156"/>
      <c r="AF740" s="141" t="s">
        <v>106</v>
      </c>
      <c r="AG740" s="141">
        <f t="shared" si="33"/>
        <v>37.157060246027498</v>
      </c>
      <c r="AH740" s="141">
        <f t="shared" si="34"/>
        <v>238.86681586731964</v>
      </c>
      <c r="AI740" s="141">
        <f t="shared" si="35"/>
        <v>136.06561585331022</v>
      </c>
    </row>
    <row r="741" spans="27:35" ht="12" customHeight="1">
      <c r="AA741" s="147">
        <v>33511</v>
      </c>
      <c r="AB741" s="158" t="s">
        <v>108</v>
      </c>
      <c r="AC741" s="156">
        <v>1.4500000000000001E-2</v>
      </c>
      <c r="AD741" s="155"/>
      <c r="AE741" s="156"/>
      <c r="AF741" s="141" t="s">
        <v>106</v>
      </c>
      <c r="AG741" s="141">
        <f t="shared" si="33"/>
        <v>37.091457956563218</v>
      </c>
      <c r="AH741" s="141">
        <f t="shared" si="34"/>
        <v>238.44508686362067</v>
      </c>
      <c r="AI741" s="141">
        <f t="shared" si="35"/>
        <v>135.82538651712909</v>
      </c>
    </row>
    <row r="742" spans="27:35" ht="12" customHeight="1">
      <c r="AA742" s="147">
        <v>33512</v>
      </c>
      <c r="AB742" s="148" t="s">
        <v>108</v>
      </c>
      <c r="AC742" s="156">
        <v>1.4500000000000001E-2</v>
      </c>
      <c r="AD742" s="159"/>
      <c r="AE742" s="156"/>
      <c r="AF742" s="141" t="s">
        <v>106</v>
      </c>
      <c r="AG742" s="141">
        <f t="shared" si="33"/>
        <v>37.089117161014109</v>
      </c>
      <c r="AH742" s="141">
        <f t="shared" si="34"/>
        <v>238.43003889223351</v>
      </c>
      <c r="AI742" s="141">
        <f t="shared" si="35"/>
        <v>135.81681474676117</v>
      </c>
    </row>
    <row r="743" spans="27:35" ht="12" customHeight="1">
      <c r="AA743" s="147">
        <v>33512</v>
      </c>
      <c r="AB743" s="148" t="s">
        <v>108</v>
      </c>
      <c r="AC743" s="156">
        <v>1.4500000000000001E-2</v>
      </c>
      <c r="AD743" s="155"/>
      <c r="AE743" s="156"/>
      <c r="AF743" s="141" t="s">
        <v>106</v>
      </c>
      <c r="AG743" s="141">
        <f t="shared" si="33"/>
        <v>37.089117161014109</v>
      </c>
      <c r="AH743" s="141">
        <f t="shared" si="34"/>
        <v>238.43003889223351</v>
      </c>
      <c r="AI743" s="141">
        <f t="shared" si="35"/>
        <v>135.81681474676117</v>
      </c>
    </row>
    <row r="744" spans="27:35" ht="12" customHeight="1">
      <c r="AA744" s="147">
        <v>33512</v>
      </c>
      <c r="AB744" s="148" t="s">
        <v>108</v>
      </c>
      <c r="AC744" s="156">
        <v>1.4500000000000001E-2</v>
      </c>
      <c r="AD744" s="155"/>
      <c r="AE744" s="156"/>
      <c r="AF744" s="141" t="s">
        <v>106</v>
      </c>
      <c r="AG744" s="141">
        <f t="shared" si="33"/>
        <v>37.089117161014109</v>
      </c>
      <c r="AH744" s="141">
        <f t="shared" si="34"/>
        <v>238.43003889223351</v>
      </c>
      <c r="AI744" s="141">
        <f t="shared" si="35"/>
        <v>135.81681474676117</v>
      </c>
    </row>
    <row r="745" spans="27:35" ht="12" customHeight="1">
      <c r="AA745" s="147">
        <v>33512</v>
      </c>
      <c r="AB745" s="148" t="s">
        <v>105</v>
      </c>
      <c r="AC745" s="154"/>
      <c r="AD745" s="156">
        <v>0.02</v>
      </c>
      <c r="AE745" s="156"/>
      <c r="AF745" s="141" t="s">
        <v>106</v>
      </c>
      <c r="AG745" s="141">
        <f t="shared" si="33"/>
        <v>37.089117161014109</v>
      </c>
      <c r="AH745" s="141">
        <f t="shared" si="34"/>
        <v>238.43003889223351</v>
      </c>
      <c r="AI745" s="141">
        <f t="shared" si="35"/>
        <v>135.81681474676117</v>
      </c>
    </row>
    <row r="746" spans="27:35" ht="12" customHeight="1">
      <c r="AA746" s="147">
        <v>33542</v>
      </c>
      <c r="AB746" s="158" t="s">
        <v>108</v>
      </c>
      <c r="AC746" s="156">
        <v>1.4500000000000001E-2</v>
      </c>
      <c r="AD746" s="155"/>
      <c r="AE746" s="156"/>
      <c r="AF746" s="141" t="s">
        <v>106</v>
      </c>
      <c r="AG746" s="141">
        <f t="shared" si="33"/>
        <v>37.01896194463059</v>
      </c>
      <c r="AH746" s="141">
        <f t="shared" si="34"/>
        <v>237.97904107262522</v>
      </c>
      <c r="AI746" s="141">
        <f t="shared" si="35"/>
        <v>135.5599130258139</v>
      </c>
    </row>
    <row r="747" spans="27:35" ht="12" customHeight="1">
      <c r="AA747" s="147">
        <v>33543</v>
      </c>
      <c r="AB747" s="148" t="s">
        <v>108</v>
      </c>
      <c r="AC747" s="156">
        <v>1.4500000000000001E-2</v>
      </c>
      <c r="AD747" s="159"/>
      <c r="AE747" s="156"/>
      <c r="AF747" s="141" t="s">
        <v>106</v>
      </c>
      <c r="AG747" s="141">
        <f t="shared" si="33"/>
        <v>37.01662572421418</v>
      </c>
      <c r="AH747" s="141">
        <f t="shared" si="34"/>
        <v>237.96402251280546</v>
      </c>
      <c r="AI747" s="141">
        <f t="shared" si="35"/>
        <v>135.55135800914621</v>
      </c>
    </row>
    <row r="748" spans="27:35" ht="12" customHeight="1">
      <c r="AA748" s="147">
        <v>33543</v>
      </c>
      <c r="AB748" s="148" t="s">
        <v>108</v>
      </c>
      <c r="AC748" s="156">
        <v>1.4500000000000001E-2</v>
      </c>
      <c r="AD748" s="155"/>
      <c r="AE748" s="156"/>
      <c r="AF748" s="141" t="s">
        <v>106</v>
      </c>
      <c r="AG748" s="141">
        <f t="shared" si="33"/>
        <v>37.01662572421418</v>
      </c>
      <c r="AH748" s="141">
        <f t="shared" si="34"/>
        <v>237.96402251280546</v>
      </c>
      <c r="AI748" s="141">
        <f t="shared" si="35"/>
        <v>135.55135800914621</v>
      </c>
    </row>
    <row r="749" spans="27:35" ht="12" customHeight="1">
      <c r="AA749" s="147">
        <v>33543</v>
      </c>
      <c r="AB749" s="148" t="s">
        <v>108</v>
      </c>
      <c r="AC749" s="156">
        <v>1.4500000000000001E-2</v>
      </c>
      <c r="AD749" s="155"/>
      <c r="AE749" s="156"/>
      <c r="AF749" s="141" t="s">
        <v>106</v>
      </c>
      <c r="AG749" s="141">
        <f t="shared" si="33"/>
        <v>37.01662572421418</v>
      </c>
      <c r="AH749" s="141">
        <f t="shared" si="34"/>
        <v>237.96402251280546</v>
      </c>
      <c r="AI749" s="141">
        <f t="shared" si="35"/>
        <v>135.55135800914621</v>
      </c>
    </row>
    <row r="750" spans="27:35" ht="12" customHeight="1">
      <c r="AA750" s="147">
        <v>33543</v>
      </c>
      <c r="AB750" s="148" t="s">
        <v>105</v>
      </c>
      <c r="AC750" s="154"/>
      <c r="AD750" s="156">
        <v>0.02</v>
      </c>
      <c r="AE750" s="156"/>
      <c r="AF750" s="141" t="s">
        <v>106</v>
      </c>
      <c r="AG750" s="141">
        <f t="shared" si="33"/>
        <v>37.01662572421418</v>
      </c>
      <c r="AH750" s="141">
        <f t="shared" si="34"/>
        <v>237.96402251280546</v>
      </c>
      <c r="AI750" s="141">
        <f t="shared" si="35"/>
        <v>135.55135800914621</v>
      </c>
    </row>
    <row r="751" spans="27:35" ht="12" customHeight="1">
      <c r="AA751" s="147">
        <v>33571</v>
      </c>
      <c r="AB751" s="158" t="s">
        <v>108</v>
      </c>
      <c r="AC751" s="156">
        <v>1.4500000000000001E-2</v>
      </c>
      <c r="AD751" s="155"/>
      <c r="AE751" s="156"/>
      <c r="AF751" s="141" t="s">
        <v>106</v>
      </c>
      <c r="AG751" s="141">
        <f t="shared" si="33"/>
        <v>36.951271377565874</v>
      </c>
      <c r="AH751" s="141">
        <f t="shared" si="34"/>
        <v>237.5438874272092</v>
      </c>
      <c r="AI751" s="141">
        <f t="shared" si="35"/>
        <v>135.31203661594358</v>
      </c>
    </row>
    <row r="752" spans="27:35" ht="12" customHeight="1">
      <c r="AA752" s="147">
        <v>33574</v>
      </c>
      <c r="AB752" s="148" t="s">
        <v>108</v>
      </c>
      <c r="AC752" s="156">
        <v>1.4500000000000001E-2</v>
      </c>
      <c r="AD752" s="159"/>
      <c r="AE752" s="156"/>
      <c r="AF752" s="141" t="s">
        <v>106</v>
      </c>
      <c r="AG752" s="141">
        <f t="shared" si="33"/>
        <v>36.944275973407663</v>
      </c>
      <c r="AH752" s="141">
        <f t="shared" si="34"/>
        <v>237.49891697190643</v>
      </c>
      <c r="AI752" s="141">
        <f t="shared" si="35"/>
        <v>135.28642011214521</v>
      </c>
    </row>
    <row r="753" spans="27:35" ht="12" customHeight="1">
      <c r="AA753" s="147">
        <v>33574</v>
      </c>
      <c r="AB753" s="148" t="s">
        <v>108</v>
      </c>
      <c r="AC753" s="156">
        <v>1.4500000000000001E-2</v>
      </c>
      <c r="AD753" s="155"/>
      <c r="AE753" s="156"/>
      <c r="AF753" s="141" t="s">
        <v>106</v>
      </c>
      <c r="AG753" s="141">
        <f t="shared" si="33"/>
        <v>36.944275973407663</v>
      </c>
      <c r="AH753" s="141">
        <f t="shared" si="34"/>
        <v>237.49891697190643</v>
      </c>
      <c r="AI753" s="141">
        <f t="shared" si="35"/>
        <v>135.28642011214521</v>
      </c>
    </row>
    <row r="754" spans="27:35" ht="12" customHeight="1">
      <c r="AA754" s="147">
        <v>33574</v>
      </c>
      <c r="AB754" s="148" t="s">
        <v>108</v>
      </c>
      <c r="AC754" s="156">
        <v>1.4500000000000001E-2</v>
      </c>
      <c r="AD754" s="155"/>
      <c r="AE754" s="156"/>
      <c r="AF754" s="141" t="s">
        <v>106</v>
      </c>
      <c r="AG754" s="141">
        <f t="shared" si="33"/>
        <v>36.944275973407663</v>
      </c>
      <c r="AH754" s="141">
        <f t="shared" si="34"/>
        <v>237.49891697190643</v>
      </c>
      <c r="AI754" s="141">
        <f t="shared" si="35"/>
        <v>135.28642011214521</v>
      </c>
    </row>
    <row r="755" spans="27:35" ht="12" customHeight="1">
      <c r="AA755" s="147">
        <v>33574</v>
      </c>
      <c r="AB755" s="148" t="s">
        <v>105</v>
      </c>
      <c r="AC755" s="154"/>
      <c r="AD755" s="156">
        <v>0.02</v>
      </c>
      <c r="AE755" s="156"/>
      <c r="AF755" s="141" t="s">
        <v>106</v>
      </c>
      <c r="AG755" s="141">
        <f t="shared" si="33"/>
        <v>36.944275973407663</v>
      </c>
      <c r="AH755" s="141">
        <f t="shared" si="34"/>
        <v>237.49891697190643</v>
      </c>
      <c r="AI755" s="141">
        <f t="shared" si="35"/>
        <v>135.28642011214521</v>
      </c>
    </row>
    <row r="756" spans="27:35" ht="12" customHeight="1">
      <c r="AA756" s="147">
        <v>33599</v>
      </c>
      <c r="AB756" s="158" t="s">
        <v>108</v>
      </c>
      <c r="AC756" s="156">
        <v>1.4500000000000001E-2</v>
      </c>
      <c r="AD756" s="155"/>
      <c r="AE756" s="156"/>
      <c r="AF756" s="141" t="s">
        <v>106</v>
      </c>
      <c r="AG756" s="141">
        <f t="shared" si="33"/>
        <v>36.886032416654167</v>
      </c>
      <c r="AH756" s="141">
        <f t="shared" si="34"/>
        <v>237.1244941070625</v>
      </c>
      <c r="AI756" s="141">
        <f t="shared" si="35"/>
        <v>135.0731377543193</v>
      </c>
    </row>
    <row r="757" spans="27:35" ht="12" customHeight="1">
      <c r="AA757" s="147">
        <v>33609</v>
      </c>
      <c r="AB757" s="148" t="s">
        <v>108</v>
      </c>
      <c r="AC757" s="156">
        <v>1.4500000000000001E-2</v>
      </c>
      <c r="AD757" s="159"/>
      <c r="AE757" s="156"/>
      <c r="AF757" s="141" t="s">
        <v>106</v>
      </c>
      <c r="AG757" s="141">
        <f t="shared" si="33"/>
        <v>36.862760712335067</v>
      </c>
      <c r="AH757" s="141">
        <f t="shared" si="34"/>
        <v>236.97489029358258</v>
      </c>
      <c r="AI757" s="141">
        <f t="shared" si="35"/>
        <v>134.98791898945555</v>
      </c>
    </row>
    <row r="758" spans="27:35" ht="12" customHeight="1">
      <c r="AA758" s="147">
        <v>33609</v>
      </c>
      <c r="AB758" s="148" t="s">
        <v>108</v>
      </c>
      <c r="AC758" s="156">
        <v>1.4500000000000001E-2</v>
      </c>
      <c r="AD758" s="155"/>
      <c r="AE758" s="156"/>
      <c r="AF758" s="141" t="s">
        <v>106</v>
      </c>
      <c r="AG758" s="141">
        <f t="shared" si="33"/>
        <v>36.862760712335067</v>
      </c>
      <c r="AH758" s="141">
        <f t="shared" si="34"/>
        <v>236.97489029358258</v>
      </c>
      <c r="AI758" s="141">
        <f t="shared" si="35"/>
        <v>134.98791898945555</v>
      </c>
    </row>
    <row r="759" spans="27:35" ht="12" customHeight="1">
      <c r="AA759" s="147">
        <v>33609</v>
      </c>
      <c r="AB759" s="148" t="s">
        <v>108</v>
      </c>
      <c r="AC759" s="156">
        <v>1.4500000000000001E-2</v>
      </c>
      <c r="AD759" s="155"/>
      <c r="AE759" s="156"/>
      <c r="AF759" s="141" t="s">
        <v>106</v>
      </c>
      <c r="AG759" s="141">
        <f t="shared" si="33"/>
        <v>36.862760712335067</v>
      </c>
      <c r="AH759" s="141">
        <f t="shared" si="34"/>
        <v>236.97489029358258</v>
      </c>
      <c r="AI759" s="141">
        <f t="shared" si="35"/>
        <v>134.98791898945555</v>
      </c>
    </row>
    <row r="760" spans="27:35" ht="12" customHeight="1">
      <c r="AA760" s="147">
        <v>33609</v>
      </c>
      <c r="AB760" s="148" t="s">
        <v>105</v>
      </c>
      <c r="AC760" s="154"/>
      <c r="AD760" s="156">
        <v>0.11</v>
      </c>
      <c r="AE760" s="156"/>
      <c r="AF760" s="141" t="s">
        <v>106</v>
      </c>
      <c r="AG760" s="141">
        <f t="shared" si="33"/>
        <v>36.862760712335067</v>
      </c>
      <c r="AH760" s="141">
        <f t="shared" si="34"/>
        <v>236.97489029358258</v>
      </c>
      <c r="AI760" s="141">
        <f t="shared" si="35"/>
        <v>134.98791898945555</v>
      </c>
    </row>
    <row r="761" spans="27:35" ht="12" customHeight="1">
      <c r="AA761" s="147">
        <v>33634</v>
      </c>
      <c r="AB761" s="158" t="s">
        <v>108</v>
      </c>
      <c r="AC761" s="156">
        <v>1.4500000000000001E-2</v>
      </c>
      <c r="AD761" s="155"/>
      <c r="AE761" s="156"/>
      <c r="AF761" s="141" t="s">
        <v>106</v>
      </c>
      <c r="AG761" s="141">
        <f t="shared" si="33"/>
        <v>36.804645666388986</v>
      </c>
      <c r="AH761" s="141">
        <f t="shared" si="34"/>
        <v>236.60129356964345</v>
      </c>
      <c r="AI761" s="141">
        <f t="shared" si="35"/>
        <v>134.77510722596725</v>
      </c>
    </row>
    <row r="762" spans="27:35" ht="12" customHeight="1">
      <c r="AA762" s="147">
        <v>33637</v>
      </c>
      <c r="AB762" s="148" t="s">
        <v>108</v>
      </c>
      <c r="AC762" s="156">
        <v>1.4500000000000001E-2</v>
      </c>
      <c r="AD762" s="159"/>
      <c r="AE762" s="156"/>
      <c r="AF762" s="141" t="s">
        <v>106</v>
      </c>
      <c r="AG762" s="141">
        <f t="shared" si="33"/>
        <v>36.797678020574985</v>
      </c>
      <c r="AH762" s="141">
        <f t="shared" si="34"/>
        <v>236.55650156083917</v>
      </c>
      <c r="AI762" s="141">
        <f t="shared" si="35"/>
        <v>134.74959237058169</v>
      </c>
    </row>
    <row r="763" spans="27:35" ht="12" customHeight="1">
      <c r="AA763" s="147">
        <v>33637</v>
      </c>
      <c r="AB763" s="148" t="s">
        <v>108</v>
      </c>
      <c r="AC763" s="156">
        <v>1.4500000000000001E-2</v>
      </c>
      <c r="AD763" s="155"/>
      <c r="AE763" s="156"/>
      <c r="AF763" s="141" t="s">
        <v>106</v>
      </c>
      <c r="AG763" s="141">
        <f t="shared" si="33"/>
        <v>36.797678020574985</v>
      </c>
      <c r="AH763" s="141">
        <f t="shared" si="34"/>
        <v>236.55650156083917</v>
      </c>
      <c r="AI763" s="141">
        <f t="shared" si="35"/>
        <v>134.74959237058169</v>
      </c>
    </row>
    <row r="764" spans="27:35" ht="12" customHeight="1">
      <c r="AA764" s="147">
        <v>33637</v>
      </c>
      <c r="AB764" s="148" t="s">
        <v>108</v>
      </c>
      <c r="AC764" s="156">
        <v>1.4500000000000001E-2</v>
      </c>
      <c r="AD764" s="155"/>
      <c r="AE764" s="156"/>
      <c r="AF764" s="141" t="s">
        <v>106</v>
      </c>
      <c r="AG764" s="141">
        <f t="shared" si="33"/>
        <v>36.797678020574985</v>
      </c>
      <c r="AH764" s="141">
        <f t="shared" si="34"/>
        <v>236.55650156083917</v>
      </c>
      <c r="AI764" s="141">
        <f t="shared" si="35"/>
        <v>134.74959237058169</v>
      </c>
    </row>
    <row r="765" spans="27:35" ht="12" customHeight="1">
      <c r="AA765" s="147">
        <v>33637</v>
      </c>
      <c r="AB765" s="148" t="s">
        <v>105</v>
      </c>
      <c r="AC765" s="154"/>
      <c r="AD765" s="156">
        <v>0.16</v>
      </c>
      <c r="AE765" s="156"/>
      <c r="AF765" s="141" t="s">
        <v>106</v>
      </c>
      <c r="AG765" s="141">
        <f t="shared" si="33"/>
        <v>36.797678020574985</v>
      </c>
      <c r="AH765" s="141">
        <f t="shared" si="34"/>
        <v>236.55650156083917</v>
      </c>
      <c r="AI765" s="141">
        <f t="shared" si="35"/>
        <v>134.74959237058169</v>
      </c>
    </row>
    <row r="766" spans="27:35" ht="12" customHeight="1">
      <c r="AA766" s="147">
        <v>33662</v>
      </c>
      <c r="AB766" s="158" t="s">
        <v>108</v>
      </c>
      <c r="AC766" s="156">
        <v>1.4500000000000001E-2</v>
      </c>
      <c r="AD766" s="155"/>
      <c r="AE766" s="156"/>
      <c r="AF766" s="141" t="s">
        <v>106</v>
      </c>
      <c r="AG766" s="141">
        <f t="shared" si="33"/>
        <v>36.739665579087934</v>
      </c>
      <c r="AH766" s="141">
        <f t="shared" si="34"/>
        <v>236.18356443699386</v>
      </c>
      <c r="AI766" s="141">
        <f t="shared" si="35"/>
        <v>134.53715633485055</v>
      </c>
    </row>
    <row r="767" spans="27:35" ht="12" customHeight="1">
      <c r="AA767" s="147">
        <v>33665</v>
      </c>
      <c r="AB767" s="148" t="s">
        <v>108</v>
      </c>
      <c r="AC767" s="156">
        <v>1.4500000000000001E-2</v>
      </c>
      <c r="AD767" s="159"/>
      <c r="AE767" s="156"/>
      <c r="AF767" s="141" t="s">
        <v>106</v>
      </c>
      <c r="AG767" s="141">
        <f t="shared" si="33"/>
        <v>36.732710234933826</v>
      </c>
      <c r="AH767" s="141">
        <f t="shared" si="34"/>
        <v>236.13885151028887</v>
      </c>
      <c r="AI767" s="141">
        <f t="shared" si="35"/>
        <v>134.51168652697194</v>
      </c>
    </row>
    <row r="768" spans="27:35" ht="12" customHeight="1">
      <c r="AA768" s="147">
        <v>33665</v>
      </c>
      <c r="AB768" s="148" t="s">
        <v>108</v>
      </c>
      <c r="AC768" s="156">
        <v>1.4500000000000001E-2</v>
      </c>
      <c r="AD768" s="155"/>
      <c r="AE768" s="156"/>
      <c r="AF768" s="141" t="s">
        <v>106</v>
      </c>
      <c r="AG768" s="141">
        <f t="shared" si="33"/>
        <v>36.732710234933826</v>
      </c>
      <c r="AH768" s="141">
        <f t="shared" si="34"/>
        <v>236.13885151028887</v>
      </c>
      <c r="AI768" s="141">
        <f t="shared" si="35"/>
        <v>134.51168652697194</v>
      </c>
    </row>
    <row r="769" spans="27:35" ht="12" customHeight="1">
      <c r="AA769" s="147">
        <v>33665</v>
      </c>
      <c r="AB769" s="148" t="s">
        <v>108</v>
      </c>
      <c r="AC769" s="156">
        <v>1.4500000000000001E-2</v>
      </c>
      <c r="AD769" s="155"/>
      <c r="AE769" s="156"/>
      <c r="AF769" s="141" t="s">
        <v>106</v>
      </c>
      <c r="AG769" s="141">
        <f t="shared" si="33"/>
        <v>36.732710234933826</v>
      </c>
      <c r="AH769" s="141">
        <f t="shared" si="34"/>
        <v>236.13885151028887</v>
      </c>
      <c r="AI769" s="141">
        <f t="shared" si="35"/>
        <v>134.51168652697194</v>
      </c>
    </row>
    <row r="770" spans="27:35" ht="12" customHeight="1">
      <c r="AA770" s="147">
        <v>33665</v>
      </c>
      <c r="AB770" s="148" t="s">
        <v>105</v>
      </c>
      <c r="AC770" s="154"/>
      <c r="AD770" s="156">
        <v>0.02</v>
      </c>
      <c r="AE770" s="156"/>
      <c r="AF770" s="141" t="s">
        <v>106</v>
      </c>
      <c r="AG770" s="141">
        <f t="shared" ref="AG770:AG833" si="36" xml:space="preserve"> 最大値1* 2.71828 ^ (-(0.69315 / 30.07) * (AA770 - 21794) / 365.25)</f>
        <v>36.732710234933826</v>
      </c>
      <c r="AH770" s="141">
        <f t="shared" ref="AH770:AH833" si="37" xml:space="preserve"> 最大値2 * 2.71828 ^ (-(0.69315 / 30.07) * (AA770 - 21794) / 365.25)</f>
        <v>236.13885151028887</v>
      </c>
      <c r="AI770" s="141">
        <f t="shared" ref="AI770:AI833" si="38" xml:space="preserve"> 最大値3* 2.71828 ^ (-(0.69315 / 30.07) * (AA770 - 21794) / 365.25)</f>
        <v>134.51168652697194</v>
      </c>
    </row>
    <row r="771" spans="27:35" ht="12" customHeight="1">
      <c r="AA771" s="147">
        <v>33694</v>
      </c>
      <c r="AB771" s="158" t="s">
        <v>108</v>
      </c>
      <c r="AC771" s="156">
        <v>8.3000000000000004E-2</v>
      </c>
      <c r="AD771" s="155"/>
      <c r="AE771" s="156"/>
      <c r="AF771" s="141" t="s">
        <v>106</v>
      </c>
      <c r="AG771" s="141">
        <f t="shared" si="36"/>
        <v>36.665543089908368</v>
      </c>
      <c r="AH771" s="141">
        <f t="shared" si="37"/>
        <v>235.7070627208395</v>
      </c>
      <c r="AI771" s="141">
        <f t="shared" si="38"/>
        <v>134.26572683875966</v>
      </c>
    </row>
    <row r="772" spans="27:35" ht="12" customHeight="1">
      <c r="AA772" s="147">
        <v>33695</v>
      </c>
      <c r="AB772" s="148" t="s">
        <v>108</v>
      </c>
      <c r="AC772" s="156">
        <v>7.4999999999999997E-2</v>
      </c>
      <c r="AD772" s="155"/>
      <c r="AE772" s="156"/>
      <c r="AF772" s="141" t="s">
        <v>106</v>
      </c>
      <c r="AG772" s="141">
        <f t="shared" si="36"/>
        <v>36.663229173314129</v>
      </c>
      <c r="AH772" s="141">
        <f t="shared" si="37"/>
        <v>235.69218754273368</v>
      </c>
      <c r="AI772" s="141">
        <f t="shared" si="38"/>
        <v>134.25725349656457</v>
      </c>
    </row>
    <row r="773" spans="27:35" ht="12" customHeight="1">
      <c r="AA773" s="147">
        <v>33695</v>
      </c>
      <c r="AB773" s="148" t="s">
        <v>108</v>
      </c>
      <c r="AC773" s="156">
        <v>4.9000000000000002E-2</v>
      </c>
      <c r="AD773" s="159"/>
      <c r="AE773" s="156"/>
      <c r="AF773" s="141" t="s">
        <v>106</v>
      </c>
      <c r="AG773" s="141">
        <f t="shared" si="36"/>
        <v>36.663229173314129</v>
      </c>
      <c r="AH773" s="141">
        <f t="shared" si="37"/>
        <v>235.69218754273368</v>
      </c>
      <c r="AI773" s="141">
        <f t="shared" si="38"/>
        <v>134.25725349656457</v>
      </c>
    </row>
    <row r="774" spans="27:35" ht="12" customHeight="1">
      <c r="AA774" s="147">
        <v>33695</v>
      </c>
      <c r="AB774" s="148" t="s">
        <v>108</v>
      </c>
      <c r="AC774" s="156">
        <v>1.4500000000000001E-2</v>
      </c>
      <c r="AD774" s="155"/>
      <c r="AE774" s="156"/>
      <c r="AF774" s="141" t="s">
        <v>106</v>
      </c>
      <c r="AG774" s="141">
        <f t="shared" si="36"/>
        <v>36.663229173314129</v>
      </c>
      <c r="AH774" s="141">
        <f t="shared" si="37"/>
        <v>235.69218754273368</v>
      </c>
      <c r="AI774" s="141">
        <f t="shared" si="38"/>
        <v>134.25725349656457</v>
      </c>
    </row>
    <row r="775" spans="27:35" ht="12" customHeight="1">
      <c r="AA775" s="147">
        <v>33695</v>
      </c>
      <c r="AB775" s="148" t="s">
        <v>105</v>
      </c>
      <c r="AC775" s="154"/>
      <c r="AD775" s="156">
        <v>0.4</v>
      </c>
      <c r="AE775" s="156"/>
      <c r="AF775" s="141" t="s">
        <v>106</v>
      </c>
      <c r="AG775" s="141">
        <f t="shared" si="36"/>
        <v>36.663229173314129</v>
      </c>
      <c r="AH775" s="141">
        <f t="shared" si="37"/>
        <v>235.69218754273368</v>
      </c>
      <c r="AI775" s="141">
        <f t="shared" si="38"/>
        <v>134.25725349656457</v>
      </c>
    </row>
    <row r="776" spans="27:35" ht="12" customHeight="1">
      <c r="AA776" s="147">
        <v>33724</v>
      </c>
      <c r="AB776" s="158" t="s">
        <v>108</v>
      </c>
      <c r="AC776" s="156">
        <v>1.4500000000000001E-2</v>
      </c>
      <c r="AD776" s="155"/>
      <c r="AE776" s="156"/>
      <c r="AF776" s="141" t="s">
        <v>106</v>
      </c>
      <c r="AG776" s="141">
        <f t="shared" si="36"/>
        <v>36.596189077028413</v>
      </c>
      <c r="AH776" s="141">
        <f t="shared" si="37"/>
        <v>235.26121549518263</v>
      </c>
      <c r="AI776" s="141">
        <f t="shared" si="38"/>
        <v>134.01175904873736</v>
      </c>
    </row>
    <row r="777" spans="27:35" ht="12" customHeight="1">
      <c r="AA777" s="147">
        <v>33725</v>
      </c>
      <c r="AB777" s="148" t="s">
        <v>108</v>
      </c>
      <c r="AC777" s="156">
        <v>4.4999999999999998E-2</v>
      </c>
      <c r="AD777" s="159"/>
      <c r="AE777" s="156"/>
      <c r="AF777" s="141" t="s">
        <v>106</v>
      </c>
      <c r="AG777" s="141">
        <f t="shared" si="36"/>
        <v>36.593879537279228</v>
      </c>
      <c r="AH777" s="141">
        <f t="shared" si="37"/>
        <v>235.24636845393789</v>
      </c>
      <c r="AI777" s="141">
        <f t="shared" si="38"/>
        <v>134.00330173413201</v>
      </c>
    </row>
    <row r="778" spans="27:35" ht="12" customHeight="1">
      <c r="AA778" s="147">
        <v>33725</v>
      </c>
      <c r="AB778" s="148" t="s">
        <v>108</v>
      </c>
      <c r="AC778" s="156">
        <v>1.4500000000000001E-2</v>
      </c>
      <c r="AD778" s="155"/>
      <c r="AE778" s="156"/>
      <c r="AF778" s="141" t="s">
        <v>106</v>
      </c>
      <c r="AG778" s="141">
        <f t="shared" si="36"/>
        <v>36.593879537279228</v>
      </c>
      <c r="AH778" s="141">
        <f t="shared" si="37"/>
        <v>235.24636845393789</v>
      </c>
      <c r="AI778" s="141">
        <f t="shared" si="38"/>
        <v>134.00330173413201</v>
      </c>
    </row>
    <row r="779" spans="27:35" ht="12" customHeight="1">
      <c r="AA779" s="147">
        <v>33725</v>
      </c>
      <c r="AB779" s="148" t="s">
        <v>108</v>
      </c>
      <c r="AC779" s="156">
        <v>1.4500000000000001E-2</v>
      </c>
      <c r="AD779" s="155"/>
      <c r="AE779" s="156"/>
      <c r="AF779" s="141" t="s">
        <v>106</v>
      </c>
      <c r="AG779" s="141">
        <f t="shared" si="36"/>
        <v>36.593879537279228</v>
      </c>
      <c r="AH779" s="141">
        <f t="shared" si="37"/>
        <v>235.24636845393789</v>
      </c>
      <c r="AI779" s="141">
        <f t="shared" si="38"/>
        <v>134.00330173413201</v>
      </c>
    </row>
    <row r="780" spans="27:35" ht="12" customHeight="1">
      <c r="AA780" s="147">
        <v>33725</v>
      </c>
      <c r="AB780" s="148" t="s">
        <v>105</v>
      </c>
      <c r="AC780" s="154"/>
      <c r="AD780" s="156">
        <v>0.02</v>
      </c>
      <c r="AE780" s="156"/>
      <c r="AF780" s="141" t="s">
        <v>106</v>
      </c>
      <c r="AG780" s="141">
        <f t="shared" si="36"/>
        <v>36.593879537279228</v>
      </c>
      <c r="AH780" s="141">
        <f t="shared" si="37"/>
        <v>235.24636845393789</v>
      </c>
      <c r="AI780" s="141">
        <f t="shared" si="38"/>
        <v>134.00330173413201</v>
      </c>
    </row>
    <row r="781" spans="27:35" ht="12" customHeight="1">
      <c r="AA781" s="147">
        <v>33753</v>
      </c>
      <c r="AB781" s="158" t="s">
        <v>108</v>
      </c>
      <c r="AC781" s="156">
        <v>1.4500000000000001E-2</v>
      </c>
      <c r="AD781" s="155"/>
      <c r="AE781" s="156"/>
      <c r="AF781" s="141" t="s">
        <v>106</v>
      </c>
      <c r="AG781" s="141">
        <f t="shared" si="36"/>
        <v>36.529271566085313</v>
      </c>
      <c r="AH781" s="141">
        <f t="shared" si="37"/>
        <v>234.83103149626271</v>
      </c>
      <c r="AI781" s="141">
        <f t="shared" si="38"/>
        <v>133.76671349676002</v>
      </c>
    </row>
    <row r="782" spans="27:35" ht="12" customHeight="1">
      <c r="AA782" s="147">
        <v>33756</v>
      </c>
      <c r="AB782" s="148" t="s">
        <v>108</v>
      </c>
      <c r="AC782" s="156">
        <v>7.9000000000000001E-2</v>
      </c>
      <c r="AD782" s="155"/>
      <c r="AE782" s="156"/>
      <c r="AF782" s="141" t="s">
        <v>106</v>
      </c>
      <c r="AG782" s="141">
        <f t="shared" si="36"/>
        <v>36.522356052526966</v>
      </c>
      <c r="AH782" s="141">
        <f t="shared" si="37"/>
        <v>234.78657462338765</v>
      </c>
      <c r="AI782" s="141">
        <f t="shared" si="38"/>
        <v>133.74138954472969</v>
      </c>
    </row>
    <row r="783" spans="27:35" ht="12" customHeight="1">
      <c r="AA783" s="147">
        <v>33756</v>
      </c>
      <c r="AB783" s="148" t="s">
        <v>108</v>
      </c>
      <c r="AC783" s="156">
        <v>1.4500000000000001E-2</v>
      </c>
      <c r="AD783" s="159"/>
      <c r="AE783" s="156"/>
      <c r="AF783" s="141" t="s">
        <v>106</v>
      </c>
      <c r="AG783" s="141">
        <f t="shared" si="36"/>
        <v>36.522356052526966</v>
      </c>
      <c r="AH783" s="141">
        <f t="shared" si="37"/>
        <v>234.78657462338765</v>
      </c>
      <c r="AI783" s="141">
        <f t="shared" si="38"/>
        <v>133.74138954472969</v>
      </c>
    </row>
    <row r="784" spans="27:35" ht="12" customHeight="1">
      <c r="AA784" s="147">
        <v>33756</v>
      </c>
      <c r="AB784" s="148" t="s">
        <v>108</v>
      </c>
      <c r="AC784" s="156">
        <v>1.4500000000000001E-2</v>
      </c>
      <c r="AD784" s="155"/>
      <c r="AE784" s="156"/>
      <c r="AF784" s="141" t="s">
        <v>106</v>
      </c>
      <c r="AG784" s="141">
        <f t="shared" si="36"/>
        <v>36.522356052526966</v>
      </c>
      <c r="AH784" s="141">
        <f t="shared" si="37"/>
        <v>234.78657462338765</v>
      </c>
      <c r="AI784" s="141">
        <f t="shared" si="38"/>
        <v>133.74138954472969</v>
      </c>
    </row>
    <row r="785" spans="27:35" ht="12" customHeight="1">
      <c r="AA785" s="147">
        <v>33756</v>
      </c>
      <c r="AB785" s="148" t="s">
        <v>105</v>
      </c>
      <c r="AC785" s="154"/>
      <c r="AD785" s="156">
        <v>0.02</v>
      </c>
      <c r="AE785" s="156"/>
      <c r="AF785" s="141" t="s">
        <v>106</v>
      </c>
      <c r="AG785" s="141">
        <f t="shared" si="36"/>
        <v>36.522356052526966</v>
      </c>
      <c r="AH785" s="141">
        <f t="shared" si="37"/>
        <v>234.78657462338765</v>
      </c>
      <c r="AI785" s="141">
        <f t="shared" si="38"/>
        <v>133.74138954472969</v>
      </c>
    </row>
    <row r="786" spans="27:35" ht="12" customHeight="1">
      <c r="AA786" s="147">
        <v>33785</v>
      </c>
      <c r="AB786" s="158" t="s">
        <v>108</v>
      </c>
      <c r="AC786" s="156">
        <v>1.4500000000000001E-2</v>
      </c>
      <c r="AD786" s="155"/>
      <c r="AE786" s="156"/>
      <c r="AF786" s="141" t="s">
        <v>106</v>
      </c>
      <c r="AG786" s="141">
        <f t="shared" si="36"/>
        <v>36.455573548051753</v>
      </c>
      <c r="AH786" s="141">
        <f t="shared" si="37"/>
        <v>234.35725852318984</v>
      </c>
      <c r="AI786" s="141">
        <f t="shared" si="38"/>
        <v>133.49683837357998</v>
      </c>
    </row>
    <row r="787" spans="27:35" ht="12" customHeight="1">
      <c r="AA787" s="147">
        <v>33786</v>
      </c>
      <c r="AB787" s="148" t="s">
        <v>108</v>
      </c>
      <c r="AC787" s="156">
        <v>1.4500000000000001E-2</v>
      </c>
      <c r="AD787" s="159"/>
      <c r="AE787" s="156"/>
      <c r="AF787" s="141" t="s">
        <v>106</v>
      </c>
      <c r="AG787" s="141">
        <f t="shared" si="36"/>
        <v>36.453272882372843</v>
      </c>
      <c r="AH787" s="141">
        <f t="shared" si="37"/>
        <v>234.3424685295397</v>
      </c>
      <c r="AI787" s="141">
        <f t="shared" si="38"/>
        <v>133.48841355497484</v>
      </c>
    </row>
    <row r="788" spans="27:35" ht="12" customHeight="1">
      <c r="AA788" s="147">
        <v>33786</v>
      </c>
      <c r="AB788" s="148" t="s">
        <v>108</v>
      </c>
      <c r="AC788" s="156">
        <v>1.4500000000000001E-2</v>
      </c>
      <c r="AD788" s="155"/>
      <c r="AE788" s="156"/>
      <c r="AF788" s="141" t="s">
        <v>106</v>
      </c>
      <c r="AG788" s="141">
        <f t="shared" si="36"/>
        <v>36.453272882372843</v>
      </c>
      <c r="AH788" s="141">
        <f t="shared" si="37"/>
        <v>234.3424685295397</v>
      </c>
      <c r="AI788" s="141">
        <f t="shared" si="38"/>
        <v>133.48841355497484</v>
      </c>
    </row>
    <row r="789" spans="27:35" ht="12" customHeight="1">
      <c r="AA789" s="147">
        <v>33786</v>
      </c>
      <c r="AB789" s="148" t="s">
        <v>105</v>
      </c>
      <c r="AC789" s="154"/>
      <c r="AD789" s="156">
        <v>0.02</v>
      </c>
      <c r="AE789" s="156"/>
      <c r="AF789" s="141" t="s">
        <v>106</v>
      </c>
      <c r="AG789" s="141">
        <f t="shared" si="36"/>
        <v>36.453272882372843</v>
      </c>
      <c r="AH789" s="141">
        <f t="shared" si="37"/>
        <v>234.3424685295397</v>
      </c>
      <c r="AI789" s="141">
        <f t="shared" si="38"/>
        <v>133.48841355497484</v>
      </c>
    </row>
    <row r="790" spans="27:35" ht="12" customHeight="1">
      <c r="AA790" s="147">
        <v>33816</v>
      </c>
      <c r="AB790" s="158" t="s">
        <v>108</v>
      </c>
      <c r="AC790" s="156">
        <v>1.4500000000000001E-2</v>
      </c>
      <c r="AD790" s="155"/>
      <c r="AE790" s="156"/>
      <c r="AF790" s="141" t="s">
        <v>106</v>
      </c>
      <c r="AG790" s="141">
        <f t="shared" si="36"/>
        <v>36.384320385179457</v>
      </c>
      <c r="AH790" s="141">
        <f t="shared" si="37"/>
        <v>233.89920247615365</v>
      </c>
      <c r="AI790" s="141">
        <f t="shared" si="38"/>
        <v>133.23591607715713</v>
      </c>
    </row>
    <row r="791" spans="27:35" ht="12" customHeight="1">
      <c r="AA791" s="147">
        <v>33819</v>
      </c>
      <c r="AB791" s="148" t="s">
        <v>108</v>
      </c>
      <c r="AC791" s="156">
        <v>1.4500000000000001E-2</v>
      </c>
      <c r="AD791" s="159"/>
      <c r="AE791" s="156"/>
      <c r="AF791" s="141" t="s">
        <v>106</v>
      </c>
      <c r="AG791" s="141">
        <f t="shared" si="36"/>
        <v>36.377432312952784</v>
      </c>
      <c r="AH791" s="141">
        <f t="shared" si="37"/>
        <v>233.85492201183934</v>
      </c>
      <c r="AI791" s="141">
        <f t="shared" si="38"/>
        <v>133.21069261266996</v>
      </c>
    </row>
    <row r="792" spans="27:35" ht="12" customHeight="1">
      <c r="AA792" s="147">
        <v>33819</v>
      </c>
      <c r="AB792" s="148" t="s">
        <v>108</v>
      </c>
      <c r="AC792" s="156">
        <v>1.4500000000000001E-2</v>
      </c>
      <c r="AD792" s="155"/>
      <c r="AE792" s="156"/>
      <c r="AF792" s="141" t="s">
        <v>106</v>
      </c>
      <c r="AG792" s="141">
        <f t="shared" si="36"/>
        <v>36.377432312952784</v>
      </c>
      <c r="AH792" s="141">
        <f t="shared" si="37"/>
        <v>233.85492201183934</v>
      </c>
      <c r="AI792" s="141">
        <f t="shared" si="38"/>
        <v>133.21069261266996</v>
      </c>
    </row>
    <row r="793" spans="27:35" ht="12" customHeight="1">
      <c r="AA793" s="147">
        <v>33819</v>
      </c>
      <c r="AB793" s="148" t="s">
        <v>108</v>
      </c>
      <c r="AC793" s="156">
        <v>1.4500000000000001E-2</v>
      </c>
      <c r="AD793" s="155"/>
      <c r="AE793" s="156"/>
      <c r="AF793" s="141" t="s">
        <v>106</v>
      </c>
      <c r="AG793" s="141">
        <f t="shared" si="36"/>
        <v>36.377432312952784</v>
      </c>
      <c r="AH793" s="141">
        <f t="shared" si="37"/>
        <v>233.85492201183934</v>
      </c>
      <c r="AI793" s="141">
        <f t="shared" si="38"/>
        <v>133.21069261266996</v>
      </c>
    </row>
    <row r="794" spans="27:35" ht="12" customHeight="1">
      <c r="AA794" s="147">
        <v>33819</v>
      </c>
      <c r="AB794" s="148" t="s">
        <v>105</v>
      </c>
      <c r="AC794" s="154"/>
      <c r="AD794" s="156">
        <v>7.9000000000000001E-2</v>
      </c>
      <c r="AE794" s="156"/>
      <c r="AF794" s="141" t="s">
        <v>106</v>
      </c>
      <c r="AG794" s="141">
        <f t="shared" si="36"/>
        <v>36.377432312952784</v>
      </c>
      <c r="AH794" s="141">
        <f t="shared" si="37"/>
        <v>233.85492201183934</v>
      </c>
      <c r="AI794" s="141">
        <f t="shared" si="38"/>
        <v>133.21069261266996</v>
      </c>
    </row>
    <row r="795" spans="27:35" ht="12" customHeight="1">
      <c r="AA795" s="147">
        <v>33847</v>
      </c>
      <c r="AB795" s="158" t="s">
        <v>108</v>
      </c>
      <c r="AC795" s="156">
        <v>1.4500000000000001E-2</v>
      </c>
      <c r="AD795" s="155"/>
      <c r="AE795" s="156"/>
      <c r="AF795" s="141" t="s">
        <v>106</v>
      </c>
      <c r="AG795" s="141">
        <f t="shared" si="36"/>
        <v>36.313206488068879</v>
      </c>
      <c r="AH795" s="141">
        <f t="shared" si="37"/>
        <v>233.44204170901423</v>
      </c>
      <c r="AI795" s="141">
        <f t="shared" si="38"/>
        <v>132.97550375869031</v>
      </c>
    </row>
    <row r="796" spans="27:35" ht="12" customHeight="1">
      <c r="AA796" s="147">
        <v>33848</v>
      </c>
      <c r="AB796" s="148" t="s">
        <v>108</v>
      </c>
      <c r="AC796" s="156">
        <v>1.4500000000000001E-2</v>
      </c>
      <c r="AD796" s="159"/>
      <c r="AE796" s="156"/>
      <c r="AF796" s="141" t="s">
        <v>106</v>
      </c>
      <c r="AG796" s="141">
        <f t="shared" si="36"/>
        <v>36.310914806997182</v>
      </c>
      <c r="AH796" s="141">
        <f t="shared" si="37"/>
        <v>233.42730947355332</v>
      </c>
      <c r="AI796" s="141">
        <f t="shared" si="38"/>
        <v>132.96711184086109</v>
      </c>
    </row>
    <row r="797" spans="27:35" ht="12" customHeight="1">
      <c r="AA797" s="147">
        <v>33848</v>
      </c>
      <c r="AB797" s="148" t="s">
        <v>108</v>
      </c>
      <c r="AC797" s="156">
        <v>1.4500000000000001E-2</v>
      </c>
      <c r="AD797" s="155"/>
      <c r="AE797" s="156"/>
      <c r="AF797" s="141" t="s">
        <v>106</v>
      </c>
      <c r="AG797" s="141">
        <f t="shared" si="36"/>
        <v>36.310914806997182</v>
      </c>
      <c r="AH797" s="141">
        <f t="shared" si="37"/>
        <v>233.42730947355332</v>
      </c>
      <c r="AI797" s="141">
        <f t="shared" si="38"/>
        <v>132.96711184086109</v>
      </c>
    </row>
    <row r="798" spans="27:35" ht="12" customHeight="1">
      <c r="AA798" s="147">
        <v>33848</v>
      </c>
      <c r="AB798" s="148" t="s">
        <v>108</v>
      </c>
      <c r="AC798" s="156">
        <v>1.4500000000000001E-2</v>
      </c>
      <c r="AD798" s="155"/>
      <c r="AE798" s="156"/>
      <c r="AF798" s="141" t="s">
        <v>106</v>
      </c>
      <c r="AG798" s="141">
        <f t="shared" si="36"/>
        <v>36.310914806997182</v>
      </c>
      <c r="AH798" s="141">
        <f t="shared" si="37"/>
        <v>233.42730947355332</v>
      </c>
      <c r="AI798" s="141">
        <f t="shared" si="38"/>
        <v>132.96711184086109</v>
      </c>
    </row>
    <row r="799" spans="27:35" ht="12" customHeight="1">
      <c r="AA799" s="147">
        <v>33848</v>
      </c>
      <c r="AB799" s="148" t="s">
        <v>105</v>
      </c>
      <c r="AC799" s="154"/>
      <c r="AD799" s="156">
        <v>0.02</v>
      </c>
      <c r="AE799" s="156"/>
      <c r="AF799" s="141" t="s">
        <v>106</v>
      </c>
      <c r="AG799" s="141">
        <f t="shared" si="36"/>
        <v>36.310914806997182</v>
      </c>
      <c r="AH799" s="141">
        <f t="shared" si="37"/>
        <v>233.42730947355332</v>
      </c>
      <c r="AI799" s="141">
        <f t="shared" si="38"/>
        <v>132.96711184086109</v>
      </c>
    </row>
    <row r="800" spans="27:35" ht="12" customHeight="1">
      <c r="AA800" s="147">
        <v>33877</v>
      </c>
      <c r="AB800" s="158" t="s">
        <v>108</v>
      </c>
      <c r="AC800" s="156">
        <v>1.4500000000000001E-2</v>
      </c>
      <c r="AD800" s="155"/>
      <c r="AE800" s="156"/>
      <c r="AF800" s="141" t="s">
        <v>106</v>
      </c>
      <c r="AG800" s="141">
        <f t="shared" si="36"/>
        <v>36.244518930808091</v>
      </c>
      <c r="AH800" s="141">
        <f t="shared" si="37"/>
        <v>233.00047884090912</v>
      </c>
      <c r="AI800" s="141">
        <f t="shared" si="38"/>
        <v>132.72397646567342</v>
      </c>
    </row>
    <row r="801" spans="27:35" ht="12" customHeight="1">
      <c r="AA801" s="147">
        <v>33879</v>
      </c>
      <c r="AB801" s="148" t="s">
        <v>108</v>
      </c>
      <c r="AC801" s="156">
        <v>7.1999999999999995E-2</v>
      </c>
      <c r="AD801" s="159"/>
      <c r="AE801" s="156"/>
      <c r="AF801" s="141" t="s">
        <v>106</v>
      </c>
      <c r="AG801" s="141">
        <f t="shared" si="36"/>
        <v>36.239944382588007</v>
      </c>
      <c r="AH801" s="141">
        <f t="shared" si="37"/>
        <v>232.9710710309229</v>
      </c>
      <c r="AI801" s="141">
        <f t="shared" si="38"/>
        <v>132.70722490576273</v>
      </c>
    </row>
    <row r="802" spans="27:35" ht="12" customHeight="1">
      <c r="AA802" s="147">
        <v>33879</v>
      </c>
      <c r="AB802" s="148" t="s">
        <v>108</v>
      </c>
      <c r="AC802" s="156">
        <v>1.4500000000000001E-2</v>
      </c>
      <c r="AD802" s="155"/>
      <c r="AE802" s="156"/>
      <c r="AF802" s="141" t="s">
        <v>106</v>
      </c>
      <c r="AG802" s="141">
        <f t="shared" si="36"/>
        <v>36.239944382588007</v>
      </c>
      <c r="AH802" s="141">
        <f t="shared" si="37"/>
        <v>232.9710710309229</v>
      </c>
      <c r="AI802" s="141">
        <f t="shared" si="38"/>
        <v>132.70722490576273</v>
      </c>
    </row>
    <row r="803" spans="27:35" ht="12" customHeight="1">
      <c r="AA803" s="147">
        <v>33879</v>
      </c>
      <c r="AB803" s="148" t="s">
        <v>108</v>
      </c>
      <c r="AC803" s="156">
        <v>1.4500000000000001E-2</v>
      </c>
      <c r="AD803" s="155"/>
      <c r="AE803" s="156"/>
      <c r="AF803" s="141" t="s">
        <v>106</v>
      </c>
      <c r="AG803" s="141">
        <f t="shared" si="36"/>
        <v>36.239944382588007</v>
      </c>
      <c r="AH803" s="141">
        <f t="shared" si="37"/>
        <v>232.9710710309229</v>
      </c>
      <c r="AI803" s="141">
        <f t="shared" si="38"/>
        <v>132.70722490576273</v>
      </c>
    </row>
    <row r="804" spans="27:35" ht="12" customHeight="1">
      <c r="AA804" s="147">
        <v>33879</v>
      </c>
      <c r="AB804" s="148" t="s">
        <v>105</v>
      </c>
      <c r="AC804" s="154"/>
      <c r="AD804" s="156">
        <v>0.02</v>
      </c>
      <c r="AE804" s="156"/>
      <c r="AF804" s="141" t="s">
        <v>106</v>
      </c>
      <c r="AG804" s="141">
        <f t="shared" si="36"/>
        <v>36.239944382588007</v>
      </c>
      <c r="AH804" s="141">
        <f t="shared" si="37"/>
        <v>232.9710710309229</v>
      </c>
      <c r="AI804" s="141">
        <f t="shared" si="38"/>
        <v>132.70722490576273</v>
      </c>
    </row>
    <row r="805" spans="27:35" ht="12" customHeight="1">
      <c r="AA805" s="147">
        <v>33907</v>
      </c>
      <c r="AB805" s="158" t="s">
        <v>108</v>
      </c>
      <c r="AC805" s="156">
        <v>1.4500000000000001E-2</v>
      </c>
      <c r="AD805" s="155"/>
      <c r="AE805" s="156"/>
      <c r="AF805" s="141" t="s">
        <v>106</v>
      </c>
      <c r="AG805" s="141">
        <f t="shared" si="36"/>
        <v>36.175961298193961</v>
      </c>
      <c r="AH805" s="141">
        <f t="shared" si="37"/>
        <v>232.55975120267544</v>
      </c>
      <c r="AI805" s="141">
        <f t="shared" si="38"/>
        <v>132.47292494433881</v>
      </c>
    </row>
    <row r="806" spans="27:35" ht="12" customHeight="1">
      <c r="AA806" s="147">
        <v>33912</v>
      </c>
      <c r="AB806" s="148" t="s">
        <v>108</v>
      </c>
      <c r="AC806" s="156">
        <v>1.4500000000000001E-2</v>
      </c>
      <c r="AD806" s="159"/>
      <c r="AE806" s="156"/>
      <c r="AF806" s="141" t="s">
        <v>106</v>
      </c>
      <c r="AG806" s="141">
        <f t="shared" si="36"/>
        <v>36.164547640391618</v>
      </c>
      <c r="AH806" s="141">
        <f t="shared" si="37"/>
        <v>232.48637768823184</v>
      </c>
      <c r="AI806" s="141">
        <f t="shared" si="38"/>
        <v>132.43112921648168</v>
      </c>
    </row>
    <row r="807" spans="27:35" ht="12" customHeight="1">
      <c r="AA807" s="147">
        <v>33912</v>
      </c>
      <c r="AB807" s="148" t="s">
        <v>108</v>
      </c>
      <c r="AC807" s="156">
        <v>1.4500000000000001E-2</v>
      </c>
      <c r="AD807" s="155"/>
      <c r="AE807" s="156"/>
      <c r="AF807" s="141" t="s">
        <v>106</v>
      </c>
      <c r="AG807" s="141">
        <f t="shared" si="36"/>
        <v>36.164547640391618</v>
      </c>
      <c r="AH807" s="141">
        <f t="shared" si="37"/>
        <v>232.48637768823184</v>
      </c>
      <c r="AI807" s="141">
        <f t="shared" si="38"/>
        <v>132.43112921648168</v>
      </c>
    </row>
    <row r="808" spans="27:35" ht="12" customHeight="1">
      <c r="AA808" s="147">
        <v>33912</v>
      </c>
      <c r="AB808" s="148" t="s">
        <v>108</v>
      </c>
      <c r="AC808" s="156">
        <v>1.4500000000000001E-2</v>
      </c>
      <c r="AD808" s="155"/>
      <c r="AE808" s="156"/>
      <c r="AF808" s="141" t="s">
        <v>106</v>
      </c>
      <c r="AG808" s="141">
        <f t="shared" si="36"/>
        <v>36.164547640391618</v>
      </c>
      <c r="AH808" s="141">
        <f t="shared" si="37"/>
        <v>232.48637768823184</v>
      </c>
      <c r="AI808" s="141">
        <f t="shared" si="38"/>
        <v>132.43112921648168</v>
      </c>
    </row>
    <row r="809" spans="27:35" ht="12" customHeight="1">
      <c r="AA809" s="147">
        <v>33912</v>
      </c>
      <c r="AB809" s="148" t="s">
        <v>105</v>
      </c>
      <c r="AC809" s="154"/>
      <c r="AD809" s="156">
        <v>6.3E-2</v>
      </c>
      <c r="AE809" s="156"/>
      <c r="AF809" s="141" t="s">
        <v>106</v>
      </c>
      <c r="AG809" s="141">
        <f t="shared" si="36"/>
        <v>36.164547640391618</v>
      </c>
      <c r="AH809" s="141">
        <f t="shared" si="37"/>
        <v>232.48637768823184</v>
      </c>
      <c r="AI809" s="141">
        <f t="shared" si="38"/>
        <v>132.43112921648168</v>
      </c>
    </row>
    <row r="810" spans="27:35" ht="12" customHeight="1">
      <c r="AA810" s="147">
        <v>33938</v>
      </c>
      <c r="AB810" s="158" t="s">
        <v>108</v>
      </c>
      <c r="AC810" s="156">
        <v>1.4500000000000001E-2</v>
      </c>
      <c r="AD810" s="155"/>
      <c r="AE810" s="156"/>
      <c r="AF810" s="141" t="s">
        <v>106</v>
      </c>
      <c r="AG810" s="141">
        <f t="shared" si="36"/>
        <v>36.105254643173303</v>
      </c>
      <c r="AH810" s="141">
        <f t="shared" si="37"/>
        <v>232.10520842039983</v>
      </c>
      <c r="AI810" s="141">
        <f t="shared" si="38"/>
        <v>132.21400390762034</v>
      </c>
    </row>
    <row r="811" spans="27:35" ht="12" customHeight="1">
      <c r="AA811" s="147">
        <v>33939</v>
      </c>
      <c r="AB811" s="148" t="s">
        <v>108</v>
      </c>
      <c r="AC811" s="156">
        <v>1.4500000000000001E-2</v>
      </c>
      <c r="AD811" s="159"/>
      <c r="AE811" s="156"/>
      <c r="AF811" s="141" t="s">
        <v>106</v>
      </c>
      <c r="AG811" s="141">
        <f t="shared" si="36"/>
        <v>36.102976085682606</v>
      </c>
      <c r="AH811" s="141">
        <f t="shared" si="37"/>
        <v>232.09056055081672</v>
      </c>
      <c r="AI811" s="141">
        <f t="shared" si="38"/>
        <v>132.20566004709485</v>
      </c>
    </row>
    <row r="812" spans="27:35" ht="12" customHeight="1">
      <c r="AA812" s="147">
        <v>33939</v>
      </c>
      <c r="AB812" s="148" t="s">
        <v>108</v>
      </c>
      <c r="AC812" s="156">
        <v>1.4500000000000001E-2</v>
      </c>
      <c r="AD812" s="155"/>
      <c r="AE812" s="156"/>
      <c r="AF812" s="141" t="s">
        <v>106</v>
      </c>
      <c r="AG812" s="141">
        <f t="shared" si="36"/>
        <v>36.102976085682606</v>
      </c>
      <c r="AH812" s="141">
        <f t="shared" si="37"/>
        <v>232.09056055081672</v>
      </c>
      <c r="AI812" s="141">
        <f t="shared" si="38"/>
        <v>132.20566004709485</v>
      </c>
    </row>
    <row r="813" spans="27:35" ht="12" customHeight="1">
      <c r="AA813" s="147">
        <v>33939</v>
      </c>
      <c r="AB813" s="148" t="s">
        <v>108</v>
      </c>
      <c r="AC813" s="156">
        <v>1.4500000000000001E-2</v>
      </c>
      <c r="AD813" s="155"/>
      <c r="AE813" s="156"/>
      <c r="AF813" s="141" t="s">
        <v>106</v>
      </c>
      <c r="AG813" s="141">
        <f t="shared" si="36"/>
        <v>36.102976085682606</v>
      </c>
      <c r="AH813" s="141">
        <f t="shared" si="37"/>
        <v>232.09056055081672</v>
      </c>
      <c r="AI813" s="141">
        <f t="shared" si="38"/>
        <v>132.20566004709485</v>
      </c>
    </row>
    <row r="814" spans="27:35" ht="12" customHeight="1">
      <c r="AA814" s="147">
        <v>33939</v>
      </c>
      <c r="AB814" s="148" t="s">
        <v>105</v>
      </c>
      <c r="AC814" s="154"/>
      <c r="AD814" s="156">
        <v>4.1000000000000002E-2</v>
      </c>
      <c r="AE814" s="156"/>
      <c r="AF814" s="141" t="s">
        <v>106</v>
      </c>
      <c r="AG814" s="141">
        <f t="shared" si="36"/>
        <v>36.102976085682606</v>
      </c>
      <c r="AH814" s="141">
        <f t="shared" si="37"/>
        <v>232.09056055081672</v>
      </c>
      <c r="AI814" s="141">
        <f t="shared" si="38"/>
        <v>132.20566004709485</v>
      </c>
    </row>
    <row r="815" spans="27:35" ht="12" customHeight="1">
      <c r="AA815" s="147">
        <v>33966</v>
      </c>
      <c r="AB815" s="158" t="s">
        <v>108</v>
      </c>
      <c r="AC815" s="156">
        <v>1.4500000000000001E-2</v>
      </c>
      <c r="AD815" s="155"/>
      <c r="AE815" s="156"/>
      <c r="AF815" s="141" t="s">
        <v>106</v>
      </c>
      <c r="AG815" s="141">
        <f t="shared" si="36"/>
        <v>36.041509358950066</v>
      </c>
      <c r="AH815" s="141">
        <f t="shared" si="37"/>
        <v>231.69541730753613</v>
      </c>
      <c r="AI815" s="141">
        <f t="shared" si="38"/>
        <v>131.98057474777426</v>
      </c>
    </row>
    <row r="816" spans="27:35" ht="12" customHeight="1">
      <c r="AA816" s="147">
        <v>33974</v>
      </c>
      <c r="AB816" s="148" t="s">
        <v>108</v>
      </c>
      <c r="AC816" s="156">
        <v>1.4500000000000001E-2</v>
      </c>
      <c r="AD816" s="159"/>
      <c r="AE816" s="156"/>
      <c r="AF816" s="141" t="s">
        <v>106</v>
      </c>
      <c r="AG816" s="141">
        <f t="shared" si="36"/>
        <v>36.023317100803858</v>
      </c>
      <c r="AH816" s="141">
        <f t="shared" si="37"/>
        <v>231.57846707659621</v>
      </c>
      <c r="AI816" s="141">
        <f t="shared" si="38"/>
        <v>131.91395643103886</v>
      </c>
    </row>
    <row r="817" spans="27:35" ht="12" customHeight="1">
      <c r="AA817" s="147">
        <v>33974</v>
      </c>
      <c r="AB817" s="148" t="s">
        <v>108</v>
      </c>
      <c r="AC817" s="156">
        <v>1.4500000000000001E-2</v>
      </c>
      <c r="AD817" s="155"/>
      <c r="AE817" s="156"/>
      <c r="AF817" s="141" t="s">
        <v>106</v>
      </c>
      <c r="AG817" s="141">
        <f t="shared" si="36"/>
        <v>36.023317100803858</v>
      </c>
      <c r="AH817" s="141">
        <f t="shared" si="37"/>
        <v>231.57846707659621</v>
      </c>
      <c r="AI817" s="141">
        <f t="shared" si="38"/>
        <v>131.91395643103886</v>
      </c>
    </row>
    <row r="818" spans="27:35" ht="12" customHeight="1">
      <c r="AA818" s="147">
        <v>33974</v>
      </c>
      <c r="AB818" s="148" t="s">
        <v>108</v>
      </c>
      <c r="AC818" s="156">
        <v>1.4500000000000001E-2</v>
      </c>
      <c r="AD818" s="155"/>
      <c r="AE818" s="156"/>
      <c r="AF818" s="141" t="s">
        <v>106</v>
      </c>
      <c r="AG818" s="141">
        <f t="shared" si="36"/>
        <v>36.023317100803858</v>
      </c>
      <c r="AH818" s="141">
        <f t="shared" si="37"/>
        <v>231.57846707659621</v>
      </c>
      <c r="AI818" s="141">
        <f t="shared" si="38"/>
        <v>131.91395643103886</v>
      </c>
    </row>
    <row r="819" spans="27:35" ht="12" customHeight="1">
      <c r="AA819" s="147">
        <v>33974</v>
      </c>
      <c r="AB819" s="148" t="s">
        <v>105</v>
      </c>
      <c r="AC819" s="154"/>
      <c r="AD819" s="156">
        <v>0.02</v>
      </c>
      <c r="AE819" s="156"/>
      <c r="AF819" s="141" t="s">
        <v>106</v>
      </c>
      <c r="AG819" s="141">
        <f t="shared" si="36"/>
        <v>36.023317100803858</v>
      </c>
      <c r="AH819" s="141">
        <f t="shared" si="37"/>
        <v>231.57846707659621</v>
      </c>
      <c r="AI819" s="141">
        <f t="shared" si="38"/>
        <v>131.91395643103886</v>
      </c>
    </row>
    <row r="820" spans="27:35" ht="12" customHeight="1">
      <c r="AA820" s="147">
        <v>33998</v>
      </c>
      <c r="AB820" s="158" t="s">
        <v>108</v>
      </c>
      <c r="AC820" s="156">
        <v>1.4500000000000001E-2</v>
      </c>
      <c r="AD820" s="155"/>
      <c r="AE820" s="156"/>
      <c r="AF820" s="141" t="s">
        <v>106</v>
      </c>
      <c r="AG820" s="141">
        <f t="shared" si="36"/>
        <v>35.968795404008823</v>
      </c>
      <c r="AH820" s="141">
        <f t="shared" si="37"/>
        <v>231.2279704543424</v>
      </c>
      <c r="AI820" s="141">
        <f t="shared" si="38"/>
        <v>131.714303169918</v>
      </c>
    </row>
    <row r="821" spans="27:35" ht="12" customHeight="1">
      <c r="AA821" s="147">
        <v>34001</v>
      </c>
      <c r="AB821" s="148" t="s">
        <v>108</v>
      </c>
      <c r="AC821" s="156">
        <v>1.4500000000000001E-2</v>
      </c>
      <c r="AD821" s="159"/>
      <c r="AE821" s="156"/>
      <c r="AF821" s="141" t="s">
        <v>106</v>
      </c>
      <c r="AG821" s="141">
        <f t="shared" si="36"/>
        <v>35.961985996604021</v>
      </c>
      <c r="AH821" s="141">
        <f t="shared" si="37"/>
        <v>231.18419569245441</v>
      </c>
      <c r="AI821" s="141">
        <f t="shared" si="38"/>
        <v>131.6893677685166</v>
      </c>
    </row>
    <row r="822" spans="27:35" ht="12" customHeight="1">
      <c r="AA822" s="147">
        <v>34001</v>
      </c>
      <c r="AB822" s="148" t="s">
        <v>108</v>
      </c>
      <c r="AC822" s="156">
        <v>1.4500000000000001E-2</v>
      </c>
      <c r="AD822" s="155"/>
      <c r="AE822" s="156"/>
      <c r="AF822" s="141" t="s">
        <v>106</v>
      </c>
      <c r="AG822" s="141">
        <f t="shared" si="36"/>
        <v>35.961985996604021</v>
      </c>
      <c r="AH822" s="141">
        <f t="shared" si="37"/>
        <v>231.18419569245441</v>
      </c>
      <c r="AI822" s="141">
        <f t="shared" si="38"/>
        <v>131.6893677685166</v>
      </c>
    </row>
    <row r="823" spans="27:35" ht="12" customHeight="1">
      <c r="AA823" s="147">
        <v>34001</v>
      </c>
      <c r="AB823" s="148" t="s">
        <v>108</v>
      </c>
      <c r="AC823" s="156">
        <v>1.4500000000000001E-2</v>
      </c>
      <c r="AD823" s="155"/>
      <c r="AE823" s="156"/>
      <c r="AF823" s="141" t="s">
        <v>106</v>
      </c>
      <c r="AG823" s="141">
        <f t="shared" si="36"/>
        <v>35.961985996604021</v>
      </c>
      <c r="AH823" s="141">
        <f t="shared" si="37"/>
        <v>231.18419569245441</v>
      </c>
      <c r="AI823" s="141">
        <f t="shared" si="38"/>
        <v>131.6893677685166</v>
      </c>
    </row>
    <row r="824" spans="27:35" ht="12" customHeight="1">
      <c r="AA824" s="147">
        <v>34001</v>
      </c>
      <c r="AB824" s="148" t="s">
        <v>105</v>
      </c>
      <c r="AC824" s="154"/>
      <c r="AD824" s="156">
        <v>0.11</v>
      </c>
      <c r="AE824" s="156"/>
      <c r="AF824" s="141" t="s">
        <v>106</v>
      </c>
      <c r="AG824" s="141">
        <f t="shared" si="36"/>
        <v>35.961985996604021</v>
      </c>
      <c r="AH824" s="141">
        <f t="shared" si="37"/>
        <v>231.18419569245441</v>
      </c>
      <c r="AI824" s="141">
        <f t="shared" si="38"/>
        <v>131.6893677685166</v>
      </c>
    </row>
    <row r="825" spans="27:35" ht="12" customHeight="1">
      <c r="AA825" s="147">
        <v>34026</v>
      </c>
      <c r="AB825" s="158" t="s">
        <v>108</v>
      </c>
      <c r="AC825" s="156">
        <v>1.4500000000000001E-2</v>
      </c>
      <c r="AD825" s="155"/>
      <c r="AE825" s="156"/>
      <c r="AF825" s="141" t="s">
        <v>106</v>
      </c>
      <c r="AG825" s="141">
        <f t="shared" si="36"/>
        <v>35.905291044079597</v>
      </c>
      <c r="AH825" s="141">
        <f t="shared" si="37"/>
        <v>230.81972814051167</v>
      </c>
      <c r="AI825" s="141">
        <f t="shared" si="38"/>
        <v>131.48175625189145</v>
      </c>
    </row>
    <row r="826" spans="27:35" ht="12" customHeight="1">
      <c r="AA826" s="147">
        <v>34029</v>
      </c>
      <c r="AB826" s="148" t="s">
        <v>108</v>
      </c>
      <c r="AC826" s="156">
        <v>1.4500000000000001E-2</v>
      </c>
      <c r="AD826" s="159"/>
      <c r="AE826" s="156"/>
      <c r="AF826" s="141" t="s">
        <v>106</v>
      </c>
      <c r="AG826" s="141">
        <f t="shared" si="36"/>
        <v>35.898493658958394</v>
      </c>
      <c r="AH826" s="141">
        <f t="shared" si="37"/>
        <v>230.77603066473253</v>
      </c>
      <c r="AI826" s="141">
        <f t="shared" si="38"/>
        <v>131.45686487494763</v>
      </c>
    </row>
    <row r="827" spans="27:35" ht="12" customHeight="1">
      <c r="AA827" s="147">
        <v>34029</v>
      </c>
      <c r="AB827" s="148" t="s">
        <v>108</v>
      </c>
      <c r="AC827" s="156">
        <v>1.4500000000000001E-2</v>
      </c>
      <c r="AD827" s="155"/>
      <c r="AE827" s="156"/>
      <c r="AF827" s="141" t="s">
        <v>106</v>
      </c>
      <c r="AG827" s="141">
        <f t="shared" si="36"/>
        <v>35.898493658958394</v>
      </c>
      <c r="AH827" s="141">
        <f t="shared" si="37"/>
        <v>230.77603066473253</v>
      </c>
      <c r="AI827" s="141">
        <f t="shared" si="38"/>
        <v>131.45686487494763</v>
      </c>
    </row>
    <row r="828" spans="27:35" ht="12" customHeight="1">
      <c r="AA828" s="147">
        <v>34029</v>
      </c>
      <c r="AB828" s="148" t="s">
        <v>108</v>
      </c>
      <c r="AC828" s="156">
        <v>1.4500000000000001E-2</v>
      </c>
      <c r="AD828" s="155"/>
      <c r="AE828" s="156"/>
      <c r="AF828" s="141" t="s">
        <v>106</v>
      </c>
      <c r="AG828" s="141">
        <f t="shared" si="36"/>
        <v>35.898493658958394</v>
      </c>
      <c r="AH828" s="141">
        <f t="shared" si="37"/>
        <v>230.77603066473253</v>
      </c>
      <c r="AI828" s="141">
        <f t="shared" si="38"/>
        <v>131.45686487494763</v>
      </c>
    </row>
    <row r="829" spans="27:35" ht="12" customHeight="1">
      <c r="AA829" s="147">
        <v>34029</v>
      </c>
      <c r="AB829" s="148" t="s">
        <v>105</v>
      </c>
      <c r="AC829" s="154"/>
      <c r="AD829" s="156">
        <v>4.4999999999999998E-2</v>
      </c>
      <c r="AE829" s="156"/>
      <c r="AF829" s="141" t="s">
        <v>106</v>
      </c>
      <c r="AG829" s="141">
        <f t="shared" si="36"/>
        <v>35.898493658958394</v>
      </c>
      <c r="AH829" s="141">
        <f t="shared" si="37"/>
        <v>230.77603066473253</v>
      </c>
      <c r="AI829" s="141">
        <f t="shared" si="38"/>
        <v>131.45686487494763</v>
      </c>
    </row>
    <row r="830" spans="27:35" ht="12" customHeight="1">
      <c r="AA830" s="147">
        <v>34059</v>
      </c>
      <c r="AB830" s="158" t="s">
        <v>108</v>
      </c>
      <c r="AC830" s="156">
        <v>6.6000000000000003E-2</v>
      </c>
      <c r="AD830" s="155"/>
      <c r="AE830" s="156"/>
      <c r="AF830" s="141" t="s">
        <v>106</v>
      </c>
      <c r="AG830" s="141">
        <f t="shared" si="36"/>
        <v>35.830590543886856</v>
      </c>
      <c r="AH830" s="141">
        <f t="shared" si="37"/>
        <v>230.33951063927265</v>
      </c>
      <c r="AI830" s="141">
        <f t="shared" si="38"/>
        <v>131.20821013451899</v>
      </c>
    </row>
    <row r="831" spans="27:35" ht="12" customHeight="1">
      <c r="AA831" s="147">
        <v>34060</v>
      </c>
      <c r="AB831" s="148" t="s">
        <v>108</v>
      </c>
      <c r="AC831" s="156">
        <v>9.7000000000000003E-2</v>
      </c>
      <c r="AD831" s="159"/>
      <c r="AE831" s="156"/>
      <c r="AF831" s="141" t="s">
        <v>106</v>
      </c>
      <c r="AG831" s="141">
        <f t="shared" si="36"/>
        <v>35.828329320104139</v>
      </c>
      <c r="AH831" s="141">
        <f t="shared" si="37"/>
        <v>230.32497420066943</v>
      </c>
      <c r="AI831" s="141">
        <f t="shared" si="38"/>
        <v>131.19992974838132</v>
      </c>
    </row>
    <row r="832" spans="27:35" ht="12" customHeight="1">
      <c r="AA832" s="147">
        <v>34060</v>
      </c>
      <c r="AB832" s="148" t="s">
        <v>108</v>
      </c>
      <c r="AC832" s="156">
        <v>0.08</v>
      </c>
      <c r="AD832" s="155"/>
      <c r="AE832" s="156"/>
      <c r="AF832" s="141" t="s">
        <v>106</v>
      </c>
      <c r="AG832" s="141">
        <f t="shared" si="36"/>
        <v>35.828329320104139</v>
      </c>
      <c r="AH832" s="141">
        <f t="shared" si="37"/>
        <v>230.32497420066943</v>
      </c>
      <c r="AI832" s="141">
        <f t="shared" si="38"/>
        <v>131.19992974838132</v>
      </c>
    </row>
    <row r="833" spans="27:35" ht="12" customHeight="1">
      <c r="AA833" s="147">
        <v>34060</v>
      </c>
      <c r="AB833" s="148" t="s">
        <v>108</v>
      </c>
      <c r="AC833" s="156">
        <v>5.8999999999999997E-2</v>
      </c>
      <c r="AD833" s="155"/>
      <c r="AE833" s="156"/>
      <c r="AF833" s="141" t="s">
        <v>106</v>
      </c>
      <c r="AG833" s="141">
        <f t="shared" si="36"/>
        <v>35.828329320104139</v>
      </c>
      <c r="AH833" s="141">
        <f t="shared" si="37"/>
        <v>230.32497420066943</v>
      </c>
      <c r="AI833" s="141">
        <f t="shared" si="38"/>
        <v>131.19992974838132</v>
      </c>
    </row>
    <row r="834" spans="27:35" ht="12" customHeight="1">
      <c r="AA834" s="147">
        <v>34060</v>
      </c>
      <c r="AB834" s="148" t="s">
        <v>105</v>
      </c>
      <c r="AC834" s="154"/>
      <c r="AD834" s="156">
        <v>0.08</v>
      </c>
      <c r="AE834" s="156"/>
      <c r="AF834" s="141" t="s">
        <v>106</v>
      </c>
      <c r="AG834" s="141">
        <f t="shared" ref="AG834:AG897" si="39" xml:space="preserve"> 最大値1* 2.71828 ^ (-(0.69315 / 30.07) * (AA834 - 21794) / 365.25)</f>
        <v>35.828329320104139</v>
      </c>
      <c r="AH834" s="141">
        <f t="shared" ref="AH834:AH897" si="40" xml:space="preserve"> 最大値2 * 2.71828 ^ (-(0.69315 / 30.07) * (AA834 - 21794) / 365.25)</f>
        <v>230.32497420066943</v>
      </c>
      <c r="AI834" s="141">
        <f t="shared" ref="AI834:AI897" si="41" xml:space="preserve"> 最大値3* 2.71828 ^ (-(0.69315 / 30.07) * (AA834 - 21794) / 365.25)</f>
        <v>131.19992974838132</v>
      </c>
    </row>
    <row r="835" spans="27:35" ht="12" customHeight="1">
      <c r="AA835" s="147">
        <v>34089</v>
      </c>
      <c r="AB835" s="158" t="s">
        <v>108</v>
      </c>
      <c r="AC835" s="156">
        <v>1.4500000000000001E-2</v>
      </c>
      <c r="AD835" s="155"/>
      <c r="AE835" s="156"/>
      <c r="AF835" s="141" t="s">
        <v>106</v>
      </c>
      <c r="AG835" s="141">
        <f t="shared" si="39"/>
        <v>35.762815869665232</v>
      </c>
      <c r="AH835" s="141">
        <f t="shared" si="40"/>
        <v>229.90381630499076</v>
      </c>
      <c r="AI835" s="141">
        <f t="shared" si="41"/>
        <v>130.96002573225027</v>
      </c>
    </row>
    <row r="836" spans="27:35" ht="12" customHeight="1">
      <c r="AA836" s="147">
        <v>34095</v>
      </c>
      <c r="AB836" s="148" t="s">
        <v>108</v>
      </c>
      <c r="AC836" s="156">
        <v>5.8999999999999997E-2</v>
      </c>
      <c r="AD836" s="155"/>
      <c r="AE836" s="156"/>
      <c r="AF836" s="141" t="s">
        <v>106</v>
      </c>
      <c r="AG836" s="141">
        <f t="shared" si="39"/>
        <v>35.749276326335213</v>
      </c>
      <c r="AH836" s="141">
        <f t="shared" si="40"/>
        <v>229.81677638358349</v>
      </c>
      <c r="AI836" s="141">
        <f t="shared" si="41"/>
        <v>130.91044521405607</v>
      </c>
    </row>
    <row r="837" spans="27:35" ht="12" customHeight="1">
      <c r="AA837" s="147">
        <v>34095</v>
      </c>
      <c r="AB837" s="148" t="s">
        <v>108</v>
      </c>
      <c r="AC837" s="156">
        <v>1.4500000000000001E-2</v>
      </c>
      <c r="AD837" s="159"/>
      <c r="AE837" s="156"/>
      <c r="AF837" s="141" t="s">
        <v>106</v>
      </c>
      <c r="AG837" s="141">
        <f t="shared" si="39"/>
        <v>35.749276326335213</v>
      </c>
      <c r="AH837" s="141">
        <f t="shared" si="40"/>
        <v>229.81677638358349</v>
      </c>
      <c r="AI837" s="141">
        <f t="shared" si="41"/>
        <v>130.91044521405607</v>
      </c>
    </row>
    <row r="838" spans="27:35" ht="12" customHeight="1">
      <c r="AA838" s="147">
        <v>34095</v>
      </c>
      <c r="AB838" s="148" t="s">
        <v>108</v>
      </c>
      <c r="AC838" s="156">
        <v>1.4500000000000001E-2</v>
      </c>
      <c r="AD838" s="155"/>
      <c r="AE838" s="156"/>
      <c r="AF838" s="141" t="s">
        <v>106</v>
      </c>
      <c r="AG838" s="141">
        <f t="shared" si="39"/>
        <v>35.749276326335213</v>
      </c>
      <c r="AH838" s="141">
        <f t="shared" si="40"/>
        <v>229.81677638358349</v>
      </c>
      <c r="AI838" s="141">
        <f t="shared" si="41"/>
        <v>130.91044521405607</v>
      </c>
    </row>
    <row r="839" spans="27:35" ht="12" customHeight="1">
      <c r="AA839" s="147">
        <v>34095</v>
      </c>
      <c r="AB839" s="148" t="s">
        <v>105</v>
      </c>
      <c r="AC839" s="154"/>
      <c r="AD839" s="156">
        <v>0.06</v>
      </c>
      <c r="AE839" s="156"/>
      <c r="AF839" s="141" t="s">
        <v>106</v>
      </c>
      <c r="AG839" s="141">
        <f t="shared" si="39"/>
        <v>35.749276326335213</v>
      </c>
      <c r="AH839" s="141">
        <f t="shared" si="40"/>
        <v>229.81677638358349</v>
      </c>
      <c r="AI839" s="141">
        <f t="shared" si="41"/>
        <v>130.91044521405607</v>
      </c>
    </row>
    <row r="840" spans="27:35" ht="12" customHeight="1">
      <c r="AA840" s="147">
        <v>34120</v>
      </c>
      <c r="AB840" s="158" t="s">
        <v>108</v>
      </c>
      <c r="AC840" s="156">
        <v>1.4500000000000001E-2</v>
      </c>
      <c r="AD840" s="155"/>
      <c r="AE840" s="156"/>
      <c r="AF840" s="141" t="s">
        <v>106</v>
      </c>
      <c r="AG840" s="141">
        <f t="shared" si="39"/>
        <v>35.692916715820495</v>
      </c>
      <c r="AH840" s="141">
        <f t="shared" si="40"/>
        <v>229.45446460170317</v>
      </c>
      <c r="AI840" s="141">
        <f t="shared" si="41"/>
        <v>130.70406168793312</v>
      </c>
    </row>
    <row r="841" spans="27:35" ht="12" customHeight="1">
      <c r="AA841" s="147">
        <v>34121</v>
      </c>
      <c r="AB841" s="148" t="s">
        <v>108</v>
      </c>
      <c r="AC841" s="156">
        <v>1.4500000000000001E-2</v>
      </c>
      <c r="AD841" s="159"/>
      <c r="AE841" s="156"/>
      <c r="AF841" s="141" t="s">
        <v>106</v>
      </c>
      <c r="AG841" s="141">
        <f t="shared" si="39"/>
        <v>35.690664180460978</v>
      </c>
      <c r="AH841" s="141">
        <f t="shared" si="40"/>
        <v>229.43998401724915</v>
      </c>
      <c r="AI841" s="141">
        <f t="shared" si="41"/>
        <v>130.69581311797376</v>
      </c>
    </row>
    <row r="842" spans="27:35" ht="12" customHeight="1">
      <c r="AA842" s="147">
        <v>34121</v>
      </c>
      <c r="AB842" s="148" t="s">
        <v>108</v>
      </c>
      <c r="AC842" s="156">
        <v>1.4500000000000001E-2</v>
      </c>
      <c r="AD842" s="155"/>
      <c r="AE842" s="156"/>
      <c r="AF842" s="141" t="s">
        <v>106</v>
      </c>
      <c r="AG842" s="141">
        <f t="shared" si="39"/>
        <v>35.690664180460978</v>
      </c>
      <c r="AH842" s="141">
        <f t="shared" si="40"/>
        <v>229.43998401724915</v>
      </c>
      <c r="AI842" s="141">
        <f t="shared" si="41"/>
        <v>130.69581311797376</v>
      </c>
    </row>
    <row r="843" spans="27:35" ht="12" customHeight="1">
      <c r="AA843" s="147">
        <v>34121</v>
      </c>
      <c r="AB843" s="148" t="s">
        <v>108</v>
      </c>
      <c r="AC843" s="156">
        <v>1.4500000000000001E-2</v>
      </c>
      <c r="AD843" s="155"/>
      <c r="AE843" s="156"/>
      <c r="AF843" s="141" t="s">
        <v>106</v>
      </c>
      <c r="AG843" s="141">
        <f t="shared" si="39"/>
        <v>35.690664180460978</v>
      </c>
      <c r="AH843" s="141">
        <f t="shared" si="40"/>
        <v>229.43998401724915</v>
      </c>
      <c r="AI843" s="141">
        <f t="shared" si="41"/>
        <v>130.69581311797376</v>
      </c>
    </row>
    <row r="844" spans="27:35" ht="12" customHeight="1">
      <c r="AA844" s="147">
        <v>34121</v>
      </c>
      <c r="AB844" s="148" t="s">
        <v>105</v>
      </c>
      <c r="AC844" s="154"/>
      <c r="AD844" s="156">
        <v>0.02</v>
      </c>
      <c r="AE844" s="156"/>
      <c r="AF844" s="141" t="s">
        <v>106</v>
      </c>
      <c r="AG844" s="141">
        <f t="shared" si="39"/>
        <v>35.690664180460978</v>
      </c>
      <c r="AH844" s="141">
        <f t="shared" si="40"/>
        <v>229.43998401724915</v>
      </c>
      <c r="AI844" s="141">
        <f t="shared" si="41"/>
        <v>130.69581311797376</v>
      </c>
    </row>
    <row r="845" spans="27:35" ht="12" customHeight="1">
      <c r="AA845" s="147">
        <v>34150</v>
      </c>
      <c r="AB845" s="158" t="s">
        <v>108</v>
      </c>
      <c r="AC845" s="156">
        <v>1.4500000000000001E-2</v>
      </c>
      <c r="AD845" s="155"/>
      <c r="AE845" s="156"/>
      <c r="AF845" s="141" t="s">
        <v>106</v>
      </c>
      <c r="AG845" s="141">
        <f t="shared" si="39"/>
        <v>35.625402455918156</v>
      </c>
      <c r="AH845" s="141">
        <f t="shared" si="40"/>
        <v>229.02044435947386</v>
      </c>
      <c r="AI845" s="141">
        <f t="shared" si="41"/>
        <v>130.45683089810029</v>
      </c>
    </row>
    <row r="846" spans="27:35" ht="12" customHeight="1">
      <c r="AA846" s="147">
        <v>34151</v>
      </c>
      <c r="AB846" s="148" t="s">
        <v>108</v>
      </c>
      <c r="AC846" s="156">
        <v>1.4500000000000001E-2</v>
      </c>
      <c r="AD846" s="159"/>
      <c r="AE846" s="156"/>
      <c r="AF846" s="141" t="s">
        <v>106</v>
      </c>
      <c r="AG846" s="141">
        <f t="shared" si="39"/>
        <v>35.623154181299199</v>
      </c>
      <c r="AH846" s="141">
        <f t="shared" si="40"/>
        <v>229.00599116549483</v>
      </c>
      <c r="AI846" s="141">
        <f t="shared" si="41"/>
        <v>130.44859793056705</v>
      </c>
    </row>
    <row r="847" spans="27:35" ht="12" customHeight="1">
      <c r="AA847" s="147">
        <v>34151</v>
      </c>
      <c r="AB847" s="148" t="s">
        <v>108</v>
      </c>
      <c r="AC847" s="156">
        <v>1.4500000000000001E-2</v>
      </c>
      <c r="AD847" s="155"/>
      <c r="AE847" s="156"/>
      <c r="AF847" s="141" t="s">
        <v>106</v>
      </c>
      <c r="AG847" s="141">
        <f t="shared" si="39"/>
        <v>35.623154181299199</v>
      </c>
      <c r="AH847" s="141">
        <f t="shared" si="40"/>
        <v>229.00599116549483</v>
      </c>
      <c r="AI847" s="141">
        <f t="shared" si="41"/>
        <v>130.44859793056705</v>
      </c>
    </row>
    <row r="848" spans="27:35" ht="12" customHeight="1">
      <c r="AA848" s="147">
        <v>34151</v>
      </c>
      <c r="AB848" s="148" t="s">
        <v>108</v>
      </c>
      <c r="AC848" s="156">
        <v>1.4500000000000001E-2</v>
      </c>
      <c r="AD848" s="155"/>
      <c r="AE848" s="156"/>
      <c r="AF848" s="141" t="s">
        <v>106</v>
      </c>
      <c r="AG848" s="141">
        <f t="shared" si="39"/>
        <v>35.623154181299199</v>
      </c>
      <c r="AH848" s="141">
        <f t="shared" si="40"/>
        <v>229.00599116549483</v>
      </c>
      <c r="AI848" s="141">
        <f t="shared" si="41"/>
        <v>130.44859793056705</v>
      </c>
    </row>
    <row r="849" spans="27:35" ht="12" customHeight="1">
      <c r="AA849" s="147">
        <v>34151</v>
      </c>
      <c r="AB849" s="148" t="s">
        <v>105</v>
      </c>
      <c r="AC849" s="154"/>
      <c r="AD849" s="156">
        <v>0.02</v>
      </c>
      <c r="AE849" s="156"/>
      <c r="AF849" s="141" t="s">
        <v>106</v>
      </c>
      <c r="AG849" s="141">
        <f t="shared" si="39"/>
        <v>35.623154181299199</v>
      </c>
      <c r="AH849" s="141">
        <f t="shared" si="40"/>
        <v>229.00599116549483</v>
      </c>
      <c r="AI849" s="141">
        <f t="shared" si="41"/>
        <v>130.44859793056705</v>
      </c>
    </row>
    <row r="850" spans="27:35" ht="12" customHeight="1">
      <c r="AA850" s="147">
        <v>34180</v>
      </c>
      <c r="AB850" s="158" t="s">
        <v>108</v>
      </c>
      <c r="AC850" s="156">
        <v>1.4500000000000001E-2</v>
      </c>
      <c r="AD850" s="155"/>
      <c r="AE850" s="156"/>
      <c r="AF850" s="141" t="s">
        <v>106</v>
      </c>
      <c r="AG850" s="141">
        <f t="shared" si="39"/>
        <v>35.558015901334116</v>
      </c>
      <c r="AH850" s="141">
        <f t="shared" si="40"/>
        <v>228.58724508000503</v>
      </c>
      <c r="AI850" s="141">
        <f t="shared" si="41"/>
        <v>130.21006775298062</v>
      </c>
    </row>
    <row r="851" spans="27:35" ht="12" customHeight="1">
      <c r="AA851" s="147">
        <v>34183</v>
      </c>
      <c r="AB851" s="148" t="s">
        <v>108</v>
      </c>
      <c r="AC851" s="156">
        <v>1.4500000000000001E-2</v>
      </c>
      <c r="AD851" s="159"/>
      <c r="AE851" s="156"/>
      <c r="AF851" s="141" t="s">
        <v>106</v>
      </c>
      <c r="AG851" s="141">
        <f t="shared" si="39"/>
        <v>35.551284260364255</v>
      </c>
      <c r="AH851" s="141">
        <f t="shared" si="40"/>
        <v>228.54397024519875</v>
      </c>
      <c r="AI851" s="141">
        <f t="shared" si="41"/>
        <v>130.18541712485765</v>
      </c>
    </row>
    <row r="852" spans="27:35" ht="12" customHeight="1">
      <c r="AA852" s="147">
        <v>34183</v>
      </c>
      <c r="AB852" s="148" t="s">
        <v>108</v>
      </c>
      <c r="AC852" s="156">
        <v>1.4500000000000001E-2</v>
      </c>
      <c r="AD852" s="155"/>
      <c r="AE852" s="156"/>
      <c r="AF852" s="141" t="s">
        <v>106</v>
      </c>
      <c r="AG852" s="141">
        <f t="shared" si="39"/>
        <v>35.551284260364255</v>
      </c>
      <c r="AH852" s="141">
        <f t="shared" si="40"/>
        <v>228.54397024519875</v>
      </c>
      <c r="AI852" s="141">
        <f t="shared" si="41"/>
        <v>130.18541712485765</v>
      </c>
    </row>
    <row r="853" spans="27:35" ht="12" customHeight="1">
      <c r="AA853" s="147">
        <v>34183</v>
      </c>
      <c r="AB853" s="148" t="s">
        <v>108</v>
      </c>
      <c r="AC853" s="156">
        <v>1.4500000000000001E-2</v>
      </c>
      <c r="AD853" s="155"/>
      <c r="AE853" s="156"/>
      <c r="AF853" s="141" t="s">
        <v>106</v>
      </c>
      <c r="AG853" s="141">
        <f t="shared" si="39"/>
        <v>35.551284260364255</v>
      </c>
      <c r="AH853" s="141">
        <f t="shared" si="40"/>
        <v>228.54397024519875</v>
      </c>
      <c r="AI853" s="141">
        <f t="shared" si="41"/>
        <v>130.18541712485765</v>
      </c>
    </row>
    <row r="854" spans="27:35" ht="12" customHeight="1">
      <c r="AA854" s="147">
        <v>34183</v>
      </c>
      <c r="AB854" s="148" t="s">
        <v>105</v>
      </c>
      <c r="AC854" s="154"/>
      <c r="AD854" s="156">
        <v>0.02</v>
      </c>
      <c r="AE854" s="156"/>
      <c r="AF854" s="141" t="s">
        <v>106</v>
      </c>
      <c r="AG854" s="141">
        <f t="shared" si="39"/>
        <v>35.551284260364255</v>
      </c>
      <c r="AH854" s="141">
        <f t="shared" si="40"/>
        <v>228.54397024519875</v>
      </c>
      <c r="AI854" s="141">
        <f t="shared" si="41"/>
        <v>130.18541712485765</v>
      </c>
    </row>
    <row r="855" spans="27:35" ht="12" customHeight="1">
      <c r="AA855" s="147">
        <v>34212</v>
      </c>
      <c r="AB855" s="158" t="s">
        <v>108</v>
      </c>
      <c r="AC855" s="156">
        <v>1.4500000000000001E-2</v>
      </c>
      <c r="AD855" s="155"/>
      <c r="AE855" s="156"/>
      <c r="AF855" s="141" t="s">
        <v>106</v>
      </c>
      <c r="AG855" s="141">
        <f t="shared" si="39"/>
        <v>35.486277397258185</v>
      </c>
      <c r="AH855" s="141">
        <f t="shared" si="40"/>
        <v>228.12606898237402</v>
      </c>
      <c r="AI855" s="141">
        <f t="shared" si="41"/>
        <v>129.94736818329304</v>
      </c>
    </row>
    <row r="856" spans="27:35" ht="12" customHeight="1">
      <c r="AA856" s="147">
        <v>34213</v>
      </c>
      <c r="AB856" s="148" t="s">
        <v>108</v>
      </c>
      <c r="AC856" s="156">
        <v>1.4500000000000001E-2</v>
      </c>
      <c r="AD856" s="159"/>
      <c r="AE856" s="156"/>
      <c r="AF856" s="141" t="s">
        <v>106</v>
      </c>
      <c r="AG856" s="141">
        <f t="shared" si="39"/>
        <v>35.484037902647785</v>
      </c>
      <c r="AH856" s="141">
        <f t="shared" si="40"/>
        <v>228.11167223130715</v>
      </c>
      <c r="AI856" s="141">
        <f t="shared" si="41"/>
        <v>129.93916736731495</v>
      </c>
    </row>
    <row r="857" spans="27:35" ht="12" customHeight="1">
      <c r="AA857" s="147">
        <v>34213</v>
      </c>
      <c r="AB857" s="148" t="s">
        <v>108</v>
      </c>
      <c r="AC857" s="156">
        <v>1.4500000000000001E-2</v>
      </c>
      <c r="AD857" s="155"/>
      <c r="AE857" s="156"/>
      <c r="AF857" s="141" t="s">
        <v>106</v>
      </c>
      <c r="AG857" s="141">
        <f t="shared" si="39"/>
        <v>35.484037902647785</v>
      </c>
      <c r="AH857" s="141">
        <f t="shared" si="40"/>
        <v>228.11167223130715</v>
      </c>
      <c r="AI857" s="141">
        <f t="shared" si="41"/>
        <v>129.93916736731495</v>
      </c>
    </row>
    <row r="858" spans="27:35" ht="12" customHeight="1">
      <c r="AA858" s="147">
        <v>34213</v>
      </c>
      <c r="AB858" s="148" t="s">
        <v>108</v>
      </c>
      <c r="AC858" s="156">
        <v>1.4500000000000001E-2</v>
      </c>
      <c r="AD858" s="155"/>
      <c r="AE858" s="156"/>
      <c r="AF858" s="141" t="s">
        <v>106</v>
      </c>
      <c r="AG858" s="141">
        <f t="shared" si="39"/>
        <v>35.484037902647785</v>
      </c>
      <c r="AH858" s="141">
        <f t="shared" si="40"/>
        <v>228.11167223130715</v>
      </c>
      <c r="AI858" s="141">
        <f t="shared" si="41"/>
        <v>129.93916736731495</v>
      </c>
    </row>
    <row r="859" spans="27:35" ht="12" customHeight="1">
      <c r="AA859" s="147">
        <v>34213</v>
      </c>
      <c r="AB859" s="148" t="s">
        <v>105</v>
      </c>
      <c r="AC859" s="154"/>
      <c r="AD859" s="156">
        <v>0.02</v>
      </c>
      <c r="AE859" s="156"/>
      <c r="AF859" s="141" t="s">
        <v>106</v>
      </c>
      <c r="AG859" s="141">
        <f t="shared" si="39"/>
        <v>35.484037902647785</v>
      </c>
      <c r="AH859" s="141">
        <f t="shared" si="40"/>
        <v>228.11167223130715</v>
      </c>
      <c r="AI859" s="141">
        <f t="shared" si="41"/>
        <v>129.93916736731495</v>
      </c>
    </row>
    <row r="860" spans="27:35" ht="12" customHeight="1">
      <c r="AA860" s="147">
        <v>34242</v>
      </c>
      <c r="AB860" s="158" t="s">
        <v>108</v>
      </c>
      <c r="AC860" s="156">
        <v>1.4500000000000001E-2</v>
      </c>
      <c r="AD860" s="155"/>
      <c r="AE860" s="156"/>
      <c r="AF860" s="141" t="s">
        <v>106</v>
      </c>
      <c r="AG860" s="141">
        <f t="shared" si="39"/>
        <v>35.419154002041147</v>
      </c>
      <c r="AH860" s="141">
        <f t="shared" si="40"/>
        <v>227.69456144169308</v>
      </c>
      <c r="AI860" s="141">
        <f t="shared" si="41"/>
        <v>129.70156870271256</v>
      </c>
    </row>
    <row r="861" spans="27:35" ht="12" customHeight="1">
      <c r="AA861" s="147">
        <v>34243</v>
      </c>
      <c r="AB861" s="148" t="s">
        <v>108</v>
      </c>
      <c r="AC861" s="156">
        <v>1.4500000000000001E-2</v>
      </c>
      <c r="AD861" s="159"/>
      <c r="AE861" s="156"/>
      <c r="AF861" s="141" t="s">
        <v>106</v>
      </c>
      <c r="AG861" s="141">
        <f t="shared" si="39"/>
        <v>35.416918743504311</v>
      </c>
      <c r="AH861" s="141">
        <f t="shared" si="40"/>
        <v>227.68019192252771</v>
      </c>
      <c r="AI861" s="141">
        <f t="shared" si="41"/>
        <v>129.69338339883245</v>
      </c>
    </row>
    <row r="862" spans="27:35" ht="12" customHeight="1">
      <c r="AA862" s="147">
        <v>34243</v>
      </c>
      <c r="AB862" s="148" t="s">
        <v>108</v>
      </c>
      <c r="AC862" s="156">
        <v>1.4500000000000001E-2</v>
      </c>
      <c r="AD862" s="155"/>
      <c r="AE862" s="156"/>
      <c r="AF862" s="141" t="s">
        <v>106</v>
      </c>
      <c r="AG862" s="141">
        <f t="shared" si="39"/>
        <v>35.416918743504311</v>
      </c>
      <c r="AH862" s="141">
        <f t="shared" si="40"/>
        <v>227.68019192252771</v>
      </c>
      <c r="AI862" s="141">
        <f t="shared" si="41"/>
        <v>129.69338339883245</v>
      </c>
    </row>
    <row r="863" spans="27:35" ht="12" customHeight="1">
      <c r="AA863" s="147">
        <v>34243</v>
      </c>
      <c r="AB863" s="148" t="s">
        <v>108</v>
      </c>
      <c r="AC863" s="156">
        <v>1.4500000000000001E-2</v>
      </c>
      <c r="AD863" s="155"/>
      <c r="AE863" s="156"/>
      <c r="AF863" s="141" t="s">
        <v>106</v>
      </c>
      <c r="AG863" s="141">
        <f t="shared" si="39"/>
        <v>35.416918743504311</v>
      </c>
      <c r="AH863" s="141">
        <f t="shared" si="40"/>
        <v>227.68019192252771</v>
      </c>
      <c r="AI863" s="141">
        <f t="shared" si="41"/>
        <v>129.69338339883245</v>
      </c>
    </row>
    <row r="864" spans="27:35" ht="12" customHeight="1">
      <c r="AA864" s="147">
        <v>34243</v>
      </c>
      <c r="AB864" s="148" t="s">
        <v>105</v>
      </c>
      <c r="AC864" s="154"/>
      <c r="AD864" s="156">
        <v>0.02</v>
      </c>
      <c r="AE864" s="156"/>
      <c r="AF864" s="141" t="s">
        <v>106</v>
      </c>
      <c r="AG864" s="141">
        <f t="shared" si="39"/>
        <v>35.416918743504311</v>
      </c>
      <c r="AH864" s="141">
        <f t="shared" si="40"/>
        <v>227.68019192252771</v>
      </c>
      <c r="AI864" s="141">
        <f t="shared" si="41"/>
        <v>129.69338339883245</v>
      </c>
    </row>
    <row r="865" spans="27:35" ht="12" customHeight="1">
      <c r="AA865" s="147">
        <v>34271</v>
      </c>
      <c r="AB865" s="158" t="s">
        <v>108</v>
      </c>
      <c r="AC865" s="156">
        <v>1.4500000000000001E-2</v>
      </c>
      <c r="AD865" s="155"/>
      <c r="AE865" s="156"/>
      <c r="AF865" s="141" t="s">
        <v>106</v>
      </c>
      <c r="AG865" s="141">
        <f t="shared" si="39"/>
        <v>35.354388744092077</v>
      </c>
      <c r="AH865" s="141">
        <f t="shared" si="40"/>
        <v>227.27821335487764</v>
      </c>
      <c r="AI865" s="141">
        <f t="shared" si="41"/>
        <v>129.46440449622287</v>
      </c>
    </row>
    <row r="866" spans="27:35" ht="12" customHeight="1">
      <c r="AA866" s="147">
        <v>34274</v>
      </c>
      <c r="AB866" s="148" t="s">
        <v>108</v>
      </c>
      <c r="AC866" s="156">
        <v>1.4500000000000001E-2</v>
      </c>
      <c r="AD866" s="159"/>
      <c r="AE866" s="156"/>
      <c r="AF866" s="141" t="s">
        <v>106</v>
      </c>
      <c r="AG866" s="141">
        <f t="shared" si="39"/>
        <v>35.347695652655403</v>
      </c>
      <c r="AH866" s="141">
        <f t="shared" si="40"/>
        <v>227.23518633849901</v>
      </c>
      <c r="AI866" s="141">
        <f t="shared" si="41"/>
        <v>129.43989503281907</v>
      </c>
    </row>
    <row r="867" spans="27:35" ht="12" customHeight="1">
      <c r="AA867" s="147">
        <v>34274</v>
      </c>
      <c r="AB867" s="148" t="s">
        <v>108</v>
      </c>
      <c r="AC867" s="156">
        <v>1.4500000000000001E-2</v>
      </c>
      <c r="AD867" s="155"/>
      <c r="AE867" s="156"/>
      <c r="AF867" s="141" t="s">
        <v>106</v>
      </c>
      <c r="AG867" s="141">
        <f t="shared" si="39"/>
        <v>35.347695652655403</v>
      </c>
      <c r="AH867" s="141">
        <f t="shared" si="40"/>
        <v>227.23518633849901</v>
      </c>
      <c r="AI867" s="141">
        <f t="shared" si="41"/>
        <v>129.43989503281907</v>
      </c>
    </row>
    <row r="868" spans="27:35" ht="12" customHeight="1">
      <c r="AA868" s="147">
        <v>34274</v>
      </c>
      <c r="AB868" s="148" t="s">
        <v>108</v>
      </c>
      <c r="AC868" s="156">
        <v>1.4500000000000001E-2</v>
      </c>
      <c r="AD868" s="155"/>
      <c r="AE868" s="156"/>
      <c r="AF868" s="141" t="s">
        <v>106</v>
      </c>
      <c r="AG868" s="141">
        <f t="shared" si="39"/>
        <v>35.347695652655403</v>
      </c>
      <c r="AH868" s="141">
        <f t="shared" si="40"/>
        <v>227.23518633849901</v>
      </c>
      <c r="AI868" s="141">
        <f t="shared" si="41"/>
        <v>129.43989503281907</v>
      </c>
    </row>
    <row r="869" spans="27:35" ht="12" customHeight="1">
      <c r="AA869" s="147">
        <v>34274</v>
      </c>
      <c r="AB869" s="148" t="s">
        <v>105</v>
      </c>
      <c r="AC869" s="154"/>
      <c r="AD869" s="156">
        <v>0.02</v>
      </c>
      <c r="AE869" s="156"/>
      <c r="AF869" s="141" t="s">
        <v>106</v>
      </c>
      <c r="AG869" s="141">
        <f t="shared" si="39"/>
        <v>35.347695652655403</v>
      </c>
      <c r="AH869" s="141">
        <f t="shared" si="40"/>
        <v>227.23518633849901</v>
      </c>
      <c r="AI869" s="141">
        <f t="shared" si="41"/>
        <v>129.43989503281907</v>
      </c>
    </row>
    <row r="870" spans="27:35" ht="12" customHeight="1">
      <c r="AA870" s="147">
        <v>34303</v>
      </c>
      <c r="AB870" s="158" t="s">
        <v>108</v>
      </c>
      <c r="AC870" s="156">
        <v>1.4500000000000001E-2</v>
      </c>
      <c r="AD870" s="155"/>
      <c r="AE870" s="156"/>
      <c r="AF870" s="141" t="s">
        <v>106</v>
      </c>
      <c r="AG870" s="141">
        <f t="shared" si="39"/>
        <v>35.283061058991265</v>
      </c>
      <c r="AH870" s="141">
        <f t="shared" si="40"/>
        <v>226.8196782363724</v>
      </c>
      <c r="AI870" s="141">
        <f t="shared" si="41"/>
        <v>129.20320930649657</v>
      </c>
    </row>
    <row r="871" spans="27:35" ht="12" customHeight="1">
      <c r="AA871" s="147">
        <v>34305</v>
      </c>
      <c r="AB871" s="148" t="s">
        <v>108</v>
      </c>
      <c r="AC871" s="156">
        <v>1.4500000000000001E-2</v>
      </c>
      <c r="AD871" s="159"/>
      <c r="AE871" s="156"/>
      <c r="AF871" s="141" t="s">
        <v>106</v>
      </c>
      <c r="AG871" s="141">
        <f t="shared" si="39"/>
        <v>35.278607859751006</v>
      </c>
      <c r="AH871" s="141">
        <f t="shared" si="40"/>
        <v>226.79105052697074</v>
      </c>
      <c r="AI871" s="141">
        <f t="shared" si="41"/>
        <v>129.18690211499296</v>
      </c>
    </row>
    <row r="872" spans="27:35" ht="12" customHeight="1">
      <c r="AA872" s="147">
        <v>34305</v>
      </c>
      <c r="AB872" s="148" t="s">
        <v>108</v>
      </c>
      <c r="AC872" s="156">
        <v>1.4500000000000001E-2</v>
      </c>
      <c r="AD872" s="155"/>
      <c r="AE872" s="156"/>
      <c r="AF872" s="141" t="s">
        <v>106</v>
      </c>
      <c r="AG872" s="141">
        <f t="shared" si="39"/>
        <v>35.278607859751006</v>
      </c>
      <c r="AH872" s="141">
        <f t="shared" si="40"/>
        <v>226.79105052697074</v>
      </c>
      <c r="AI872" s="141">
        <f t="shared" si="41"/>
        <v>129.18690211499296</v>
      </c>
    </row>
    <row r="873" spans="27:35" ht="12" customHeight="1">
      <c r="AA873" s="147">
        <v>34305</v>
      </c>
      <c r="AB873" s="148" t="s">
        <v>108</v>
      </c>
      <c r="AC873" s="156">
        <v>1.4500000000000001E-2</v>
      </c>
      <c r="AD873" s="155"/>
      <c r="AE873" s="156"/>
      <c r="AF873" s="141" t="s">
        <v>106</v>
      </c>
      <c r="AG873" s="141">
        <f t="shared" si="39"/>
        <v>35.278607859751006</v>
      </c>
      <c r="AH873" s="141">
        <f t="shared" si="40"/>
        <v>226.79105052697074</v>
      </c>
      <c r="AI873" s="141">
        <f t="shared" si="41"/>
        <v>129.18690211499296</v>
      </c>
    </row>
    <row r="874" spans="27:35" ht="12" customHeight="1">
      <c r="AA874" s="147">
        <v>34305</v>
      </c>
      <c r="AB874" s="148" t="s">
        <v>105</v>
      </c>
      <c r="AC874" s="154"/>
      <c r="AD874" s="156">
        <v>4.4999999999999998E-2</v>
      </c>
      <c r="AE874" s="156"/>
      <c r="AF874" s="141" t="s">
        <v>106</v>
      </c>
      <c r="AG874" s="141">
        <f t="shared" si="39"/>
        <v>35.278607859751006</v>
      </c>
      <c r="AH874" s="141">
        <f t="shared" si="40"/>
        <v>226.79105052697074</v>
      </c>
      <c r="AI874" s="141">
        <f t="shared" si="41"/>
        <v>129.18690211499296</v>
      </c>
    </row>
    <row r="875" spans="27:35" ht="12" customHeight="1">
      <c r="AA875" s="147">
        <v>34331</v>
      </c>
      <c r="AB875" s="158" t="s">
        <v>108</v>
      </c>
      <c r="AC875" s="156">
        <v>1.4500000000000001E-2</v>
      </c>
      <c r="AD875" s="155"/>
      <c r="AE875" s="156"/>
      <c r="AF875" s="141" t="s">
        <v>106</v>
      </c>
      <c r="AG875" s="141">
        <f t="shared" si="39"/>
        <v>35.220767390723317</v>
      </c>
      <c r="AH875" s="141">
        <f t="shared" si="40"/>
        <v>226.41921894036417</v>
      </c>
      <c r="AI875" s="141">
        <f t="shared" si="41"/>
        <v>128.97509582602964</v>
      </c>
    </row>
    <row r="876" spans="27:35" ht="12" customHeight="1">
      <c r="AA876" s="147">
        <v>34339</v>
      </c>
      <c r="AB876" s="148" t="s">
        <v>108</v>
      </c>
      <c r="AC876" s="156">
        <v>1.4500000000000001E-2</v>
      </c>
      <c r="AD876" s="159"/>
      <c r="AE876" s="156"/>
      <c r="AF876" s="141" t="s">
        <v>106</v>
      </c>
      <c r="AG876" s="141">
        <f t="shared" si="39"/>
        <v>35.202989409060613</v>
      </c>
      <c r="AH876" s="141">
        <f t="shared" si="40"/>
        <v>226.30493191538966</v>
      </c>
      <c r="AI876" s="141">
        <f t="shared" si="41"/>
        <v>128.90999455032195</v>
      </c>
    </row>
    <row r="877" spans="27:35" ht="12" customHeight="1">
      <c r="AA877" s="147">
        <v>34339</v>
      </c>
      <c r="AB877" s="148" t="s">
        <v>108</v>
      </c>
      <c r="AC877" s="156">
        <v>1.4500000000000001E-2</v>
      </c>
      <c r="AD877" s="155"/>
      <c r="AE877" s="156"/>
      <c r="AF877" s="141" t="s">
        <v>106</v>
      </c>
      <c r="AG877" s="141">
        <f t="shared" si="39"/>
        <v>35.202989409060613</v>
      </c>
      <c r="AH877" s="141">
        <f t="shared" si="40"/>
        <v>226.30493191538966</v>
      </c>
      <c r="AI877" s="141">
        <f t="shared" si="41"/>
        <v>128.90999455032195</v>
      </c>
    </row>
    <row r="878" spans="27:35" ht="12" customHeight="1">
      <c r="AA878" s="147">
        <v>34339</v>
      </c>
      <c r="AB878" s="148" t="s">
        <v>108</v>
      </c>
      <c r="AC878" s="156">
        <v>1.4500000000000001E-2</v>
      </c>
      <c r="AD878" s="155"/>
      <c r="AE878" s="156"/>
      <c r="AF878" s="141" t="s">
        <v>106</v>
      </c>
      <c r="AG878" s="141">
        <f t="shared" si="39"/>
        <v>35.202989409060613</v>
      </c>
      <c r="AH878" s="141">
        <f t="shared" si="40"/>
        <v>226.30493191538966</v>
      </c>
      <c r="AI878" s="141">
        <f t="shared" si="41"/>
        <v>128.90999455032195</v>
      </c>
    </row>
    <row r="879" spans="27:35" ht="12" customHeight="1">
      <c r="AA879" s="147">
        <v>34339</v>
      </c>
      <c r="AB879" s="148" t="s">
        <v>105</v>
      </c>
      <c r="AC879" s="154"/>
      <c r="AD879" s="156">
        <v>0.02</v>
      </c>
      <c r="AE879" s="156"/>
      <c r="AF879" s="141" t="s">
        <v>106</v>
      </c>
      <c r="AG879" s="141">
        <f t="shared" si="39"/>
        <v>35.202989409060613</v>
      </c>
      <c r="AH879" s="141">
        <f t="shared" si="40"/>
        <v>226.30493191538966</v>
      </c>
      <c r="AI879" s="141">
        <f t="shared" si="41"/>
        <v>128.90999455032195</v>
      </c>
    </row>
    <row r="880" spans="27:35" ht="12" customHeight="1">
      <c r="AA880" s="147">
        <v>34365</v>
      </c>
      <c r="AB880" s="158" t="s">
        <v>108</v>
      </c>
      <c r="AC880" s="156">
        <v>1.4500000000000001E-2</v>
      </c>
      <c r="AD880" s="155"/>
      <c r="AE880" s="156"/>
      <c r="AF880" s="141" t="s">
        <v>106</v>
      </c>
      <c r="AG880" s="141">
        <f t="shared" si="39"/>
        <v>35.145272919036657</v>
      </c>
      <c r="AH880" s="141">
        <f t="shared" si="40"/>
        <v>225.93389733666422</v>
      </c>
      <c r="AI880" s="141">
        <f t="shared" si="41"/>
        <v>128.69864226066281</v>
      </c>
    </row>
    <row r="881" spans="27:35" ht="12" customHeight="1">
      <c r="AA881" s="147">
        <v>34366</v>
      </c>
      <c r="AB881" s="148" t="s">
        <v>108</v>
      </c>
      <c r="AC881" s="156">
        <v>4.5999999999999999E-2</v>
      </c>
      <c r="AD881" s="155"/>
      <c r="AE881" s="156"/>
      <c r="AF881" s="141" t="s">
        <v>106</v>
      </c>
      <c r="AG881" s="141">
        <f t="shared" si="39"/>
        <v>35.143054944792631</v>
      </c>
      <c r="AH881" s="141">
        <f t="shared" si="40"/>
        <v>225.91963893080975</v>
      </c>
      <c r="AI881" s="141">
        <f t="shared" si="41"/>
        <v>128.69052025021679</v>
      </c>
    </row>
    <row r="882" spans="27:35" ht="12" customHeight="1">
      <c r="AA882" s="147">
        <v>34366</v>
      </c>
      <c r="AB882" s="148" t="s">
        <v>108</v>
      </c>
      <c r="AC882" s="156">
        <v>1.4500000000000001E-2</v>
      </c>
      <c r="AD882" s="159"/>
      <c r="AE882" s="156"/>
      <c r="AF882" s="141" t="s">
        <v>106</v>
      </c>
      <c r="AG882" s="141">
        <f t="shared" si="39"/>
        <v>35.143054944792631</v>
      </c>
      <c r="AH882" s="141">
        <f t="shared" si="40"/>
        <v>225.91963893080975</v>
      </c>
      <c r="AI882" s="141">
        <f t="shared" si="41"/>
        <v>128.69052025021679</v>
      </c>
    </row>
    <row r="883" spans="27:35" ht="12" customHeight="1">
      <c r="AA883" s="147">
        <v>34366</v>
      </c>
      <c r="AB883" s="148" t="s">
        <v>108</v>
      </c>
      <c r="AC883" s="156">
        <v>1.4500000000000001E-2</v>
      </c>
      <c r="AD883" s="155"/>
      <c r="AE883" s="156"/>
      <c r="AF883" s="141" t="s">
        <v>106</v>
      </c>
      <c r="AG883" s="141">
        <f t="shared" si="39"/>
        <v>35.143054944792631</v>
      </c>
      <c r="AH883" s="141">
        <f t="shared" si="40"/>
        <v>225.91963893080975</v>
      </c>
      <c r="AI883" s="141">
        <f t="shared" si="41"/>
        <v>128.69052025021679</v>
      </c>
    </row>
    <row r="884" spans="27:35" ht="12" customHeight="1">
      <c r="AA884" s="147">
        <v>34366</v>
      </c>
      <c r="AB884" s="148" t="s">
        <v>105</v>
      </c>
      <c r="AC884" s="154"/>
      <c r="AD884" s="156">
        <v>0.34</v>
      </c>
      <c r="AE884" s="156"/>
      <c r="AF884" s="141" t="s">
        <v>106</v>
      </c>
      <c r="AG884" s="141">
        <f t="shared" si="39"/>
        <v>35.143054944792631</v>
      </c>
      <c r="AH884" s="141">
        <f t="shared" si="40"/>
        <v>225.91963893080975</v>
      </c>
      <c r="AI884" s="141">
        <f t="shared" si="41"/>
        <v>128.69052025021679</v>
      </c>
    </row>
    <row r="885" spans="27:35" ht="12" customHeight="1">
      <c r="AA885" s="147">
        <v>34393</v>
      </c>
      <c r="AB885" s="158" t="s">
        <v>108</v>
      </c>
      <c r="AC885" s="156">
        <v>1.4500000000000001E-2</v>
      </c>
      <c r="AD885" s="155"/>
      <c r="AE885" s="156"/>
      <c r="AF885" s="141" t="s">
        <v>106</v>
      </c>
      <c r="AG885" s="141">
        <f t="shared" si="39"/>
        <v>35.083222521290708</v>
      </c>
      <c r="AH885" s="141">
        <f t="shared" si="40"/>
        <v>225.53500192258312</v>
      </c>
      <c r="AI885" s="141">
        <f t="shared" si="41"/>
        <v>128.47141961367882</v>
      </c>
    </row>
    <row r="886" spans="27:35" ht="12" customHeight="1">
      <c r="AA886" s="147">
        <v>34394</v>
      </c>
      <c r="AB886" s="148" t="s">
        <v>108</v>
      </c>
      <c r="AC886" s="156">
        <v>1.4500000000000001E-2</v>
      </c>
      <c r="AD886" s="159"/>
      <c r="AE886" s="156"/>
      <c r="AF886" s="141" t="s">
        <v>106</v>
      </c>
      <c r="AG886" s="141">
        <f t="shared" si="39"/>
        <v>35.081008462969727</v>
      </c>
      <c r="AH886" s="141">
        <f t="shared" si="40"/>
        <v>225.52076869051967</v>
      </c>
      <c r="AI886" s="141">
        <f t="shared" si="41"/>
        <v>128.46331194297008</v>
      </c>
    </row>
    <row r="887" spans="27:35" ht="12" customHeight="1">
      <c r="AA887" s="147">
        <v>34394</v>
      </c>
      <c r="AB887" s="148" t="s">
        <v>108</v>
      </c>
      <c r="AC887" s="156">
        <v>1.4500000000000001E-2</v>
      </c>
      <c r="AD887" s="155"/>
      <c r="AE887" s="156"/>
      <c r="AF887" s="141" t="s">
        <v>106</v>
      </c>
      <c r="AG887" s="141">
        <f t="shared" si="39"/>
        <v>35.081008462969727</v>
      </c>
      <c r="AH887" s="141">
        <f t="shared" si="40"/>
        <v>225.52076869051967</v>
      </c>
      <c r="AI887" s="141">
        <f t="shared" si="41"/>
        <v>128.46331194297008</v>
      </c>
    </row>
    <row r="888" spans="27:35" ht="12" customHeight="1">
      <c r="AA888" s="147">
        <v>34394</v>
      </c>
      <c r="AB888" s="148" t="s">
        <v>108</v>
      </c>
      <c r="AC888" s="156">
        <v>1.4500000000000001E-2</v>
      </c>
      <c r="AD888" s="155"/>
      <c r="AE888" s="156"/>
      <c r="AF888" s="141" t="s">
        <v>106</v>
      </c>
      <c r="AG888" s="141">
        <f t="shared" si="39"/>
        <v>35.081008462969727</v>
      </c>
      <c r="AH888" s="141">
        <f t="shared" si="40"/>
        <v>225.52076869051967</v>
      </c>
      <c r="AI888" s="141">
        <f t="shared" si="41"/>
        <v>128.46331194297008</v>
      </c>
    </row>
    <row r="889" spans="27:35" ht="12" customHeight="1">
      <c r="AA889" s="147">
        <v>34394</v>
      </c>
      <c r="AB889" s="148" t="s">
        <v>105</v>
      </c>
      <c r="AC889" s="154"/>
      <c r="AD889" s="156">
        <v>0.37</v>
      </c>
      <c r="AE889" s="156"/>
      <c r="AF889" s="141" t="s">
        <v>106</v>
      </c>
      <c r="AG889" s="141">
        <f t="shared" si="39"/>
        <v>35.081008462969727</v>
      </c>
      <c r="AH889" s="141">
        <f t="shared" si="40"/>
        <v>225.52076869051967</v>
      </c>
      <c r="AI889" s="141">
        <f t="shared" si="41"/>
        <v>128.46331194297008</v>
      </c>
    </row>
    <row r="890" spans="27:35" ht="12" customHeight="1">
      <c r="AA890" s="147">
        <v>34424</v>
      </c>
      <c r="AB890" s="158" t="s">
        <v>108</v>
      </c>
      <c r="AC890" s="156">
        <v>1.4500000000000001E-2</v>
      </c>
      <c r="AD890" s="155"/>
      <c r="AE890" s="156"/>
      <c r="AF890" s="141" t="s">
        <v>106</v>
      </c>
      <c r="AG890" s="141">
        <f t="shared" si="39"/>
        <v>35.014651646521735</v>
      </c>
      <c r="AH890" s="141">
        <f t="shared" si="40"/>
        <v>225.09418915621114</v>
      </c>
      <c r="AI890" s="141">
        <f t="shared" si="41"/>
        <v>128.22031960083433</v>
      </c>
    </row>
    <row r="891" spans="27:35" ht="12" customHeight="1">
      <c r="AA891" s="147">
        <v>34425</v>
      </c>
      <c r="AB891" s="148" t="s">
        <v>108</v>
      </c>
      <c r="AC891" s="156">
        <v>0.14000000000000001</v>
      </c>
      <c r="AD891" s="155"/>
      <c r="AE891" s="156"/>
      <c r="AF891" s="141" t="s">
        <v>106</v>
      </c>
      <c r="AG891" s="141">
        <f t="shared" si="39"/>
        <v>35.012441915622951</v>
      </c>
      <c r="AH891" s="141">
        <f t="shared" si="40"/>
        <v>225.07998374329037</v>
      </c>
      <c r="AI891" s="141">
        <f t="shared" si="41"/>
        <v>128.21222777673353</v>
      </c>
    </row>
    <row r="892" spans="27:35" ht="12" customHeight="1">
      <c r="AA892" s="147">
        <v>34425</v>
      </c>
      <c r="AB892" s="148" t="s">
        <v>108</v>
      </c>
      <c r="AC892" s="156">
        <v>7.1999999999999995E-2</v>
      </c>
      <c r="AD892" s="159"/>
      <c r="AE892" s="156"/>
      <c r="AF892" s="141" t="s">
        <v>106</v>
      </c>
      <c r="AG892" s="141">
        <f t="shared" si="39"/>
        <v>35.012441915622951</v>
      </c>
      <c r="AH892" s="141">
        <f t="shared" si="40"/>
        <v>225.07998374329037</v>
      </c>
      <c r="AI892" s="141">
        <f t="shared" si="41"/>
        <v>128.21222777673353</v>
      </c>
    </row>
    <row r="893" spans="27:35" ht="12" customHeight="1">
      <c r="AA893" s="147">
        <v>34425</v>
      </c>
      <c r="AB893" s="148" t="s">
        <v>108</v>
      </c>
      <c r="AC893" s="156">
        <v>1.4500000000000001E-2</v>
      </c>
      <c r="AD893" s="155"/>
      <c r="AE893" s="156"/>
      <c r="AF893" s="141" t="s">
        <v>106</v>
      </c>
      <c r="AG893" s="141">
        <f t="shared" si="39"/>
        <v>35.012441915622951</v>
      </c>
      <c r="AH893" s="141">
        <f t="shared" si="40"/>
        <v>225.07998374329037</v>
      </c>
      <c r="AI893" s="141">
        <f t="shared" si="41"/>
        <v>128.21222777673353</v>
      </c>
    </row>
    <row r="894" spans="27:35" ht="12" customHeight="1">
      <c r="AA894" s="147">
        <v>34425</v>
      </c>
      <c r="AB894" s="148" t="s">
        <v>105</v>
      </c>
      <c r="AC894" s="154"/>
      <c r="AD894" s="156">
        <v>0.2</v>
      </c>
      <c r="AE894" s="156"/>
      <c r="AF894" s="141" t="s">
        <v>106</v>
      </c>
      <c r="AG894" s="141">
        <f t="shared" si="39"/>
        <v>35.012441915622951</v>
      </c>
      <c r="AH894" s="141">
        <f t="shared" si="40"/>
        <v>225.07998374329037</v>
      </c>
      <c r="AI894" s="141">
        <f t="shared" si="41"/>
        <v>128.21222777673353</v>
      </c>
    </row>
    <row r="895" spans="27:35" ht="12" customHeight="1">
      <c r="AA895" s="147">
        <v>34452</v>
      </c>
      <c r="AB895" s="158" t="s">
        <v>108</v>
      </c>
      <c r="AC895" s="156">
        <v>1.4500000000000001E-2</v>
      </c>
      <c r="AD895" s="155"/>
      <c r="AE895" s="156"/>
      <c r="AF895" s="141" t="s">
        <v>106</v>
      </c>
      <c r="AG895" s="141">
        <f t="shared" si="39"/>
        <v>34.952831865904088</v>
      </c>
      <c r="AH895" s="141">
        <f t="shared" si="40"/>
        <v>224.69677628081197</v>
      </c>
      <c r="AI895" s="141">
        <f t="shared" si="41"/>
        <v>127.99394145181067</v>
      </c>
    </row>
    <row r="896" spans="27:35" ht="12" customHeight="1">
      <c r="AA896" s="147">
        <v>34456</v>
      </c>
      <c r="AB896" s="148" t="s">
        <v>108</v>
      </c>
      <c r="AC896" s="156">
        <v>0.1</v>
      </c>
      <c r="AD896" s="155"/>
      <c r="AE896" s="156"/>
      <c r="AF896" s="141" t="s">
        <v>106</v>
      </c>
      <c r="AG896" s="141">
        <f t="shared" si="39"/>
        <v>34.944009382993002</v>
      </c>
      <c r="AH896" s="141">
        <f t="shared" si="40"/>
        <v>224.64006031924072</v>
      </c>
      <c r="AI896" s="141">
        <f t="shared" si="41"/>
        <v>127.96163435962674</v>
      </c>
    </row>
    <row r="897" spans="27:35" ht="12" customHeight="1">
      <c r="AA897" s="147">
        <v>34456</v>
      </c>
      <c r="AB897" s="148" t="s">
        <v>108</v>
      </c>
      <c r="AC897" s="156">
        <v>9.7000000000000003E-2</v>
      </c>
      <c r="AD897" s="155"/>
      <c r="AE897" s="156"/>
      <c r="AF897" s="141" t="s">
        <v>106</v>
      </c>
      <c r="AG897" s="141">
        <f t="shared" si="39"/>
        <v>34.944009382993002</v>
      </c>
      <c r="AH897" s="141">
        <f t="shared" si="40"/>
        <v>224.64006031924072</v>
      </c>
      <c r="AI897" s="141">
        <f t="shared" si="41"/>
        <v>127.96163435962674</v>
      </c>
    </row>
    <row r="898" spans="27:35" ht="12" customHeight="1">
      <c r="AA898" s="147">
        <v>34456</v>
      </c>
      <c r="AB898" s="148" t="s">
        <v>108</v>
      </c>
      <c r="AC898" s="156">
        <v>1.4500000000000001E-2</v>
      </c>
      <c r="AD898" s="159"/>
      <c r="AE898" s="156"/>
      <c r="AF898" s="141" t="s">
        <v>106</v>
      </c>
      <c r="AG898" s="141">
        <f t="shared" ref="AG898:AG961" si="42" xml:space="preserve"> 最大値1* 2.71828 ^ (-(0.69315 / 30.07) * (AA898 - 21794) / 365.25)</f>
        <v>34.944009382993002</v>
      </c>
      <c r="AH898" s="141">
        <f t="shared" ref="AH898:AH961" si="43" xml:space="preserve"> 最大値2 * 2.71828 ^ (-(0.69315 / 30.07) * (AA898 - 21794) / 365.25)</f>
        <v>224.64006031924072</v>
      </c>
      <c r="AI898" s="141">
        <f t="shared" ref="AI898:AI961" si="44" xml:space="preserve"> 最大値3* 2.71828 ^ (-(0.69315 / 30.07) * (AA898 - 21794) / 365.25)</f>
        <v>127.96163435962674</v>
      </c>
    </row>
    <row r="899" spans="27:35" ht="12" customHeight="1">
      <c r="AA899" s="147">
        <v>34456</v>
      </c>
      <c r="AB899" s="148" t="s">
        <v>105</v>
      </c>
      <c r="AC899" s="154"/>
      <c r="AD899" s="156">
        <v>0.15</v>
      </c>
      <c r="AE899" s="156"/>
      <c r="AF899" s="141" t="s">
        <v>106</v>
      </c>
      <c r="AG899" s="141">
        <f t="shared" si="42"/>
        <v>34.944009382993002</v>
      </c>
      <c r="AH899" s="141">
        <f t="shared" si="43"/>
        <v>224.64006031924072</v>
      </c>
      <c r="AI899" s="141">
        <f t="shared" si="44"/>
        <v>127.96163435962674</v>
      </c>
    </row>
    <row r="900" spans="27:35" ht="12" customHeight="1">
      <c r="AA900" s="147">
        <v>34485</v>
      </c>
      <c r="AB900" s="158" t="s">
        <v>108</v>
      </c>
      <c r="AC900" s="156">
        <v>1.4500000000000001E-2</v>
      </c>
      <c r="AD900" s="155"/>
      <c r="AE900" s="156"/>
      <c r="AF900" s="141" t="s">
        <v>106</v>
      </c>
      <c r="AG900" s="141">
        <f t="shared" si="42"/>
        <v>34.880112944886832</v>
      </c>
      <c r="AH900" s="141">
        <f t="shared" si="43"/>
        <v>224.22929750284393</v>
      </c>
      <c r="AI900" s="141">
        <f t="shared" si="44"/>
        <v>127.72765168865701</v>
      </c>
    </row>
    <row r="901" spans="27:35" ht="12" customHeight="1">
      <c r="AA901" s="147">
        <v>34486</v>
      </c>
      <c r="AB901" s="148" t="s">
        <v>108</v>
      </c>
      <c r="AC901" s="156">
        <v>1.4500000000000001E-2</v>
      </c>
      <c r="AD901" s="159"/>
      <c r="AE901" s="156"/>
      <c r="AF901" s="141" t="s">
        <v>106</v>
      </c>
      <c r="AG901" s="141">
        <f t="shared" si="42"/>
        <v>34.877911704557334</v>
      </c>
      <c r="AH901" s="141">
        <f t="shared" si="43"/>
        <v>224.21514667215428</v>
      </c>
      <c r="AI901" s="141">
        <f t="shared" si="44"/>
        <v>127.7195909562123</v>
      </c>
    </row>
    <row r="902" spans="27:35" ht="12" customHeight="1">
      <c r="AA902" s="147">
        <v>34486</v>
      </c>
      <c r="AB902" s="148" t="s">
        <v>108</v>
      </c>
      <c r="AC902" s="156">
        <v>1.4500000000000001E-2</v>
      </c>
      <c r="AD902" s="155"/>
      <c r="AE902" s="156"/>
      <c r="AF902" s="141" t="s">
        <v>106</v>
      </c>
      <c r="AG902" s="141">
        <f t="shared" si="42"/>
        <v>34.877911704557334</v>
      </c>
      <c r="AH902" s="141">
        <f t="shared" si="43"/>
        <v>224.21514667215428</v>
      </c>
      <c r="AI902" s="141">
        <f t="shared" si="44"/>
        <v>127.7195909562123</v>
      </c>
    </row>
    <row r="903" spans="27:35" ht="12" customHeight="1">
      <c r="AA903" s="147">
        <v>34486</v>
      </c>
      <c r="AB903" s="148" t="s">
        <v>108</v>
      </c>
      <c r="AC903" s="156">
        <v>1.4500000000000001E-2</v>
      </c>
      <c r="AD903" s="155"/>
      <c r="AE903" s="156"/>
      <c r="AF903" s="141" t="s">
        <v>106</v>
      </c>
      <c r="AG903" s="141">
        <f t="shared" si="42"/>
        <v>34.877911704557334</v>
      </c>
      <c r="AH903" s="141">
        <f t="shared" si="43"/>
        <v>224.21514667215428</v>
      </c>
      <c r="AI903" s="141">
        <f t="shared" si="44"/>
        <v>127.7195909562123</v>
      </c>
    </row>
    <row r="904" spans="27:35" ht="12" customHeight="1">
      <c r="AA904" s="147">
        <v>34486</v>
      </c>
      <c r="AB904" s="148" t="s">
        <v>105</v>
      </c>
      <c r="AC904" s="154"/>
      <c r="AD904" s="156">
        <v>0.02</v>
      </c>
      <c r="AE904" s="156"/>
      <c r="AF904" s="141" t="s">
        <v>106</v>
      </c>
      <c r="AG904" s="141">
        <f t="shared" si="42"/>
        <v>34.877911704557334</v>
      </c>
      <c r="AH904" s="141">
        <f t="shared" si="43"/>
        <v>224.21514667215428</v>
      </c>
      <c r="AI904" s="141">
        <f t="shared" si="44"/>
        <v>127.7195909562123</v>
      </c>
    </row>
    <row r="905" spans="27:35" ht="12" customHeight="1">
      <c r="AA905" s="147">
        <v>34515</v>
      </c>
      <c r="AB905" s="158" t="s">
        <v>108</v>
      </c>
      <c r="AC905" s="156">
        <v>1.4500000000000001E-2</v>
      </c>
      <c r="AD905" s="155"/>
      <c r="AE905" s="156"/>
      <c r="AF905" s="141" t="s">
        <v>106</v>
      </c>
      <c r="AG905" s="141">
        <f t="shared" si="42"/>
        <v>34.814136128547233</v>
      </c>
      <c r="AH905" s="141">
        <f t="shared" si="43"/>
        <v>223.80516082637507</v>
      </c>
      <c r="AI905" s="141">
        <f t="shared" si="44"/>
        <v>127.48605087072771</v>
      </c>
    </row>
    <row r="906" spans="27:35" ht="12" customHeight="1">
      <c r="AA906" s="147">
        <v>34519</v>
      </c>
      <c r="AB906" s="148" t="s">
        <v>108</v>
      </c>
      <c r="AC906" s="156">
        <v>1.4500000000000001E-2</v>
      </c>
      <c r="AD906" s="159"/>
      <c r="AE906" s="156"/>
      <c r="AF906" s="141" t="s">
        <v>106</v>
      </c>
      <c r="AG906" s="141">
        <f t="shared" si="42"/>
        <v>34.805348653980467</v>
      </c>
      <c r="AH906" s="141">
        <f t="shared" si="43"/>
        <v>223.74866991844584</v>
      </c>
      <c r="AI906" s="141">
        <f t="shared" si="44"/>
        <v>127.45387197576655</v>
      </c>
    </row>
    <row r="907" spans="27:35" ht="12" customHeight="1">
      <c r="AA907" s="147">
        <v>34519</v>
      </c>
      <c r="AB907" s="148" t="s">
        <v>108</v>
      </c>
      <c r="AC907" s="156">
        <v>1.4500000000000001E-2</v>
      </c>
      <c r="AD907" s="155"/>
      <c r="AE907" s="156"/>
      <c r="AF907" s="141" t="s">
        <v>106</v>
      </c>
      <c r="AG907" s="141">
        <f t="shared" si="42"/>
        <v>34.805348653980467</v>
      </c>
      <c r="AH907" s="141">
        <f t="shared" si="43"/>
        <v>223.74866991844584</v>
      </c>
      <c r="AI907" s="141">
        <f t="shared" si="44"/>
        <v>127.45387197576655</v>
      </c>
    </row>
    <row r="908" spans="27:35" ht="12" customHeight="1">
      <c r="AA908" s="147">
        <v>34519</v>
      </c>
      <c r="AB908" s="148" t="s">
        <v>108</v>
      </c>
      <c r="AC908" s="156">
        <v>1.4500000000000001E-2</v>
      </c>
      <c r="AD908" s="155"/>
      <c r="AE908" s="156"/>
      <c r="AF908" s="141" t="s">
        <v>106</v>
      </c>
      <c r="AG908" s="141">
        <f t="shared" si="42"/>
        <v>34.805348653980467</v>
      </c>
      <c r="AH908" s="141">
        <f t="shared" si="43"/>
        <v>223.74866991844584</v>
      </c>
      <c r="AI908" s="141">
        <f t="shared" si="44"/>
        <v>127.45387197576655</v>
      </c>
    </row>
    <row r="909" spans="27:35" ht="12" customHeight="1">
      <c r="AA909" s="147">
        <v>34519</v>
      </c>
      <c r="AB909" s="148" t="s">
        <v>105</v>
      </c>
      <c r="AC909" s="154"/>
      <c r="AD909" s="156">
        <v>0.02</v>
      </c>
      <c r="AE909" s="156"/>
      <c r="AF909" s="141" t="s">
        <v>106</v>
      </c>
      <c r="AG909" s="141">
        <f t="shared" si="42"/>
        <v>34.805348653980467</v>
      </c>
      <c r="AH909" s="141">
        <f t="shared" si="43"/>
        <v>223.74866991844584</v>
      </c>
      <c r="AI909" s="141">
        <f t="shared" si="44"/>
        <v>127.45387197576655</v>
      </c>
    </row>
    <row r="910" spans="27:35" ht="12" customHeight="1">
      <c r="AA910" s="147">
        <v>34544</v>
      </c>
      <c r="AB910" s="158" t="s">
        <v>108</v>
      </c>
      <c r="AC910" s="156">
        <v>1.4500000000000001E-2</v>
      </c>
      <c r="AD910" s="155"/>
      <c r="AE910" s="156"/>
      <c r="AF910" s="141" t="s">
        <v>106</v>
      </c>
      <c r="AG910" s="141">
        <f t="shared" si="42"/>
        <v>34.750477168581412</v>
      </c>
      <c r="AH910" s="141">
        <f t="shared" si="43"/>
        <v>223.3959246551662</v>
      </c>
      <c r="AI910" s="141">
        <f t="shared" si="44"/>
        <v>127.25293782209096</v>
      </c>
    </row>
    <row r="911" spans="27:35" ht="12" customHeight="1">
      <c r="AA911" s="147">
        <v>34547</v>
      </c>
      <c r="AB911" s="148" t="s">
        <v>108</v>
      </c>
      <c r="AC911" s="156">
        <v>1.4500000000000001E-2</v>
      </c>
      <c r="AD911" s="159"/>
      <c r="AE911" s="156"/>
      <c r="AF911" s="141" t="s">
        <v>106</v>
      </c>
      <c r="AG911" s="141">
        <f t="shared" si="42"/>
        <v>34.743898406243275</v>
      </c>
      <c r="AH911" s="141">
        <f t="shared" si="43"/>
        <v>223.35363261156391</v>
      </c>
      <c r="AI911" s="141">
        <f t="shared" si="44"/>
        <v>127.2288470209575</v>
      </c>
    </row>
    <row r="912" spans="27:35" ht="12" customHeight="1">
      <c r="AA912" s="147">
        <v>34547</v>
      </c>
      <c r="AB912" s="148" t="s">
        <v>108</v>
      </c>
      <c r="AC912" s="156">
        <v>1.4500000000000001E-2</v>
      </c>
      <c r="AD912" s="155"/>
      <c r="AE912" s="156"/>
      <c r="AF912" s="141" t="s">
        <v>106</v>
      </c>
      <c r="AG912" s="141">
        <f t="shared" si="42"/>
        <v>34.743898406243275</v>
      </c>
      <c r="AH912" s="141">
        <f t="shared" si="43"/>
        <v>223.35363261156391</v>
      </c>
      <c r="AI912" s="141">
        <f t="shared" si="44"/>
        <v>127.2288470209575</v>
      </c>
    </row>
    <row r="913" spans="27:35" ht="12" customHeight="1">
      <c r="AA913" s="147">
        <v>34547</v>
      </c>
      <c r="AB913" s="148" t="s">
        <v>108</v>
      </c>
      <c r="AC913" s="156">
        <v>1.4500000000000001E-2</v>
      </c>
      <c r="AD913" s="155"/>
      <c r="AE913" s="156"/>
      <c r="AF913" s="141" t="s">
        <v>106</v>
      </c>
      <c r="AG913" s="141">
        <f t="shared" si="42"/>
        <v>34.743898406243275</v>
      </c>
      <c r="AH913" s="141">
        <f t="shared" si="43"/>
        <v>223.35363261156391</v>
      </c>
      <c r="AI913" s="141">
        <f t="shared" si="44"/>
        <v>127.2288470209575</v>
      </c>
    </row>
    <row r="914" spans="27:35" ht="12" customHeight="1">
      <c r="AA914" s="147">
        <v>34547</v>
      </c>
      <c r="AB914" s="148" t="s">
        <v>105</v>
      </c>
      <c r="AC914" s="154"/>
      <c r="AD914" s="156">
        <v>6.3E-2</v>
      </c>
      <c r="AE914" s="156"/>
      <c r="AF914" s="141" t="s">
        <v>106</v>
      </c>
      <c r="AG914" s="141">
        <f t="shared" si="42"/>
        <v>34.743898406243275</v>
      </c>
      <c r="AH914" s="141">
        <f t="shared" si="43"/>
        <v>223.35363261156391</v>
      </c>
      <c r="AI914" s="141">
        <f t="shared" si="44"/>
        <v>127.2288470209575</v>
      </c>
    </row>
    <row r="915" spans="27:35" ht="12" customHeight="1">
      <c r="AA915" s="147">
        <v>34577</v>
      </c>
      <c r="AB915" s="158" t="s">
        <v>108</v>
      </c>
      <c r="AC915" s="156">
        <v>1.4500000000000001E-2</v>
      </c>
      <c r="AD915" s="155"/>
      <c r="AE915" s="156"/>
      <c r="AF915" s="141" t="s">
        <v>106</v>
      </c>
      <c r="AG915" s="141">
        <f t="shared" si="42"/>
        <v>34.67817924393173</v>
      </c>
      <c r="AH915" s="141">
        <f t="shared" si="43"/>
        <v>222.93115228241825</v>
      </c>
      <c r="AI915" s="141">
        <f t="shared" si="44"/>
        <v>126.98818970754046</v>
      </c>
    </row>
    <row r="916" spans="27:35" ht="12" customHeight="1">
      <c r="AA916" s="147">
        <v>34578</v>
      </c>
      <c r="AB916" s="148" t="s">
        <v>108</v>
      </c>
      <c r="AC916" s="156">
        <v>1.4500000000000001E-2</v>
      </c>
      <c r="AD916" s="159"/>
      <c r="AE916" s="156"/>
      <c r="AF916" s="141" t="s">
        <v>106</v>
      </c>
      <c r="AG916" s="141">
        <f t="shared" si="42"/>
        <v>34.675990747385697</v>
      </c>
      <c r="AH916" s="141">
        <f t="shared" si="43"/>
        <v>222.9170833760509</v>
      </c>
      <c r="AI916" s="141">
        <f t="shared" si="44"/>
        <v>126.98017564161712</v>
      </c>
    </row>
    <row r="917" spans="27:35" ht="12" customHeight="1">
      <c r="AA917" s="147">
        <v>34578</v>
      </c>
      <c r="AB917" s="148" t="s">
        <v>108</v>
      </c>
      <c r="AC917" s="156">
        <v>1.4500000000000001E-2</v>
      </c>
      <c r="AD917" s="155"/>
      <c r="AE917" s="156"/>
      <c r="AF917" s="141" t="s">
        <v>106</v>
      </c>
      <c r="AG917" s="141">
        <f t="shared" si="42"/>
        <v>34.675990747385697</v>
      </c>
      <c r="AH917" s="141">
        <f t="shared" si="43"/>
        <v>222.9170833760509</v>
      </c>
      <c r="AI917" s="141">
        <f t="shared" si="44"/>
        <v>126.98017564161712</v>
      </c>
    </row>
    <row r="918" spans="27:35" ht="12" customHeight="1">
      <c r="AA918" s="147">
        <v>34578</v>
      </c>
      <c r="AB918" s="148" t="s">
        <v>108</v>
      </c>
      <c r="AC918" s="156">
        <v>1.4500000000000001E-2</v>
      </c>
      <c r="AD918" s="155"/>
      <c r="AE918" s="156"/>
      <c r="AF918" s="141" t="s">
        <v>106</v>
      </c>
      <c r="AG918" s="141">
        <f t="shared" si="42"/>
        <v>34.675990747385697</v>
      </c>
      <c r="AH918" s="141">
        <f t="shared" si="43"/>
        <v>222.9170833760509</v>
      </c>
      <c r="AI918" s="141">
        <f t="shared" si="44"/>
        <v>126.98017564161712</v>
      </c>
    </row>
    <row r="919" spans="27:35" ht="12" customHeight="1">
      <c r="AA919" s="147">
        <v>34578</v>
      </c>
      <c r="AB919" s="148" t="s">
        <v>105</v>
      </c>
      <c r="AC919" s="154"/>
      <c r="AD919" s="156">
        <v>0.02</v>
      </c>
      <c r="AE919" s="156"/>
      <c r="AF919" s="141" t="s">
        <v>106</v>
      </c>
      <c r="AG919" s="141">
        <f t="shared" si="42"/>
        <v>34.675990747385697</v>
      </c>
      <c r="AH919" s="141">
        <f t="shared" si="43"/>
        <v>222.9170833760509</v>
      </c>
      <c r="AI919" s="141">
        <f t="shared" si="44"/>
        <v>126.98017564161712</v>
      </c>
    </row>
    <row r="920" spans="27:35" ht="12" customHeight="1">
      <c r="AA920" s="147">
        <v>34607</v>
      </c>
      <c r="AB920" s="158" t="s">
        <v>108</v>
      </c>
      <c r="AC920" s="156">
        <v>1.4500000000000001E-2</v>
      </c>
      <c r="AD920" s="155"/>
      <c r="AE920" s="156"/>
      <c r="AF920" s="141" t="s">
        <v>106</v>
      </c>
      <c r="AG920" s="141">
        <f t="shared" si="42"/>
        <v>34.612584391455663</v>
      </c>
      <c r="AH920" s="141">
        <f t="shared" si="43"/>
        <v>222.50947108792926</v>
      </c>
      <c r="AI920" s="141">
        <f t="shared" si="44"/>
        <v>126.74798760490191</v>
      </c>
    </row>
    <row r="921" spans="27:35" ht="12" customHeight="1">
      <c r="AA921" s="147">
        <v>34610</v>
      </c>
      <c r="AB921" s="148" t="s">
        <v>108</v>
      </c>
      <c r="AC921" s="156">
        <v>1.4500000000000001E-2</v>
      </c>
      <c r="AD921" s="159"/>
      <c r="AE921" s="156"/>
      <c r="AF921" s="141" t="s">
        <v>106</v>
      </c>
      <c r="AG921" s="141">
        <f t="shared" si="42"/>
        <v>34.60603173419242</v>
      </c>
      <c r="AH921" s="141">
        <f t="shared" si="43"/>
        <v>222.46734686266555</v>
      </c>
      <c r="AI921" s="141">
        <f t="shared" si="44"/>
        <v>126.72399239806651</v>
      </c>
    </row>
    <row r="922" spans="27:35" ht="12" customHeight="1">
      <c r="AA922" s="147">
        <v>34610</v>
      </c>
      <c r="AB922" s="148" t="s">
        <v>108</v>
      </c>
      <c r="AC922" s="156">
        <v>1.4500000000000001E-2</v>
      </c>
      <c r="AD922" s="155"/>
      <c r="AE922" s="156"/>
      <c r="AF922" s="141" t="s">
        <v>106</v>
      </c>
      <c r="AG922" s="141">
        <f t="shared" si="42"/>
        <v>34.60603173419242</v>
      </c>
      <c r="AH922" s="141">
        <f t="shared" si="43"/>
        <v>222.46734686266555</v>
      </c>
      <c r="AI922" s="141">
        <f t="shared" si="44"/>
        <v>126.72399239806651</v>
      </c>
    </row>
    <row r="923" spans="27:35" ht="12" customHeight="1">
      <c r="AA923" s="147">
        <v>34610</v>
      </c>
      <c r="AB923" s="148" t="s">
        <v>108</v>
      </c>
      <c r="AC923" s="156">
        <v>1.4500000000000001E-2</v>
      </c>
      <c r="AD923" s="155"/>
      <c r="AE923" s="156"/>
      <c r="AF923" s="141" t="s">
        <v>106</v>
      </c>
      <c r="AG923" s="141">
        <f t="shared" si="42"/>
        <v>34.60603173419242</v>
      </c>
      <c r="AH923" s="141">
        <f t="shared" si="43"/>
        <v>222.46734686266555</v>
      </c>
      <c r="AI923" s="141">
        <f t="shared" si="44"/>
        <v>126.72399239806651</v>
      </c>
    </row>
    <row r="924" spans="27:35" ht="12" customHeight="1">
      <c r="AA924" s="147">
        <v>34610</v>
      </c>
      <c r="AB924" s="148" t="s">
        <v>105</v>
      </c>
      <c r="AC924" s="154"/>
      <c r="AD924" s="156">
        <v>0.02</v>
      </c>
      <c r="AE924" s="156"/>
      <c r="AF924" s="141" t="s">
        <v>106</v>
      </c>
      <c r="AG924" s="141">
        <f t="shared" si="42"/>
        <v>34.60603173419242</v>
      </c>
      <c r="AH924" s="141">
        <f t="shared" si="43"/>
        <v>222.46734686266555</v>
      </c>
      <c r="AI924" s="141">
        <f t="shared" si="44"/>
        <v>126.72399239806651</v>
      </c>
    </row>
    <row r="925" spans="27:35" ht="12" customHeight="1">
      <c r="AA925" s="147">
        <v>34638</v>
      </c>
      <c r="AB925" s="158" t="s">
        <v>108</v>
      </c>
      <c r="AC925" s="156">
        <v>1.4500000000000001E-2</v>
      </c>
      <c r="AD925" s="155"/>
      <c r="AE925" s="156"/>
      <c r="AF925" s="141" t="s">
        <v>106</v>
      </c>
      <c r="AG925" s="141">
        <f t="shared" si="42"/>
        <v>34.544933388521237</v>
      </c>
      <c r="AH925" s="141">
        <f t="shared" si="43"/>
        <v>222.07457178335082</v>
      </c>
      <c r="AI925" s="141">
        <f t="shared" si="44"/>
        <v>126.50025607510871</v>
      </c>
    </row>
    <row r="926" spans="27:35" ht="12" customHeight="1">
      <c r="AA926" s="147">
        <v>34640</v>
      </c>
      <c r="AB926" s="148" t="s">
        <v>108</v>
      </c>
      <c r="AC926" s="156">
        <v>1.4500000000000001E-2</v>
      </c>
      <c r="AD926" s="159"/>
      <c r="AE926" s="156"/>
      <c r="AF926" s="141" t="s">
        <v>106</v>
      </c>
      <c r="AG926" s="141">
        <f t="shared" si="42"/>
        <v>34.540573350970533</v>
      </c>
      <c r="AH926" s="141">
        <f t="shared" si="43"/>
        <v>222.04654297052485</v>
      </c>
      <c r="AI926" s="141">
        <f t="shared" si="44"/>
        <v>126.48429003283971</v>
      </c>
    </row>
    <row r="927" spans="27:35" ht="12" customHeight="1">
      <c r="AA927" s="147">
        <v>34640</v>
      </c>
      <c r="AB927" s="148" t="s">
        <v>108</v>
      </c>
      <c r="AC927" s="156">
        <v>1.4500000000000001E-2</v>
      </c>
      <c r="AD927" s="155"/>
      <c r="AE927" s="156"/>
      <c r="AF927" s="141" t="s">
        <v>106</v>
      </c>
      <c r="AG927" s="141">
        <f t="shared" si="42"/>
        <v>34.540573350970533</v>
      </c>
      <c r="AH927" s="141">
        <f t="shared" si="43"/>
        <v>222.04654297052485</v>
      </c>
      <c r="AI927" s="141">
        <f t="shared" si="44"/>
        <v>126.48429003283971</v>
      </c>
    </row>
    <row r="928" spans="27:35" ht="12" customHeight="1">
      <c r="AA928" s="147">
        <v>34640</v>
      </c>
      <c r="AB928" s="148" t="s">
        <v>108</v>
      </c>
      <c r="AC928" s="156">
        <v>1.4500000000000001E-2</v>
      </c>
      <c r="AD928" s="155"/>
      <c r="AE928" s="156"/>
      <c r="AF928" s="141" t="s">
        <v>106</v>
      </c>
      <c r="AG928" s="141">
        <f t="shared" si="42"/>
        <v>34.540573350970533</v>
      </c>
      <c r="AH928" s="141">
        <f t="shared" si="43"/>
        <v>222.04654297052485</v>
      </c>
      <c r="AI928" s="141">
        <f t="shared" si="44"/>
        <v>126.48429003283971</v>
      </c>
    </row>
    <row r="929" spans="27:35" ht="12" customHeight="1">
      <c r="AA929" s="147">
        <v>34640</v>
      </c>
      <c r="AB929" s="148" t="s">
        <v>105</v>
      </c>
      <c r="AC929" s="154"/>
      <c r="AD929" s="156">
        <v>0.02</v>
      </c>
      <c r="AE929" s="156"/>
      <c r="AF929" s="141" t="s">
        <v>106</v>
      </c>
      <c r="AG929" s="141">
        <f t="shared" si="42"/>
        <v>34.540573350970533</v>
      </c>
      <c r="AH929" s="141">
        <f t="shared" si="43"/>
        <v>222.04654297052485</v>
      </c>
      <c r="AI929" s="141">
        <f t="shared" si="44"/>
        <v>126.48429003283971</v>
      </c>
    </row>
    <row r="930" spans="27:35" ht="12" customHeight="1">
      <c r="AA930" s="147">
        <v>34668</v>
      </c>
      <c r="AB930" s="158" t="s">
        <v>108</v>
      </c>
      <c r="AC930" s="156">
        <v>1.4500000000000001E-2</v>
      </c>
      <c r="AD930" s="155"/>
      <c r="AE930" s="156"/>
      <c r="AF930" s="141" t="s">
        <v>106</v>
      </c>
      <c r="AG930" s="141">
        <f t="shared" si="42"/>
        <v>34.479590574716731</v>
      </c>
      <c r="AH930" s="141">
        <f t="shared" si="43"/>
        <v>221.6545108374647</v>
      </c>
      <c r="AI930" s="141">
        <f t="shared" si="44"/>
        <v>126.26097691408172</v>
      </c>
    </row>
    <row r="931" spans="27:35" ht="12" customHeight="1">
      <c r="AA931" s="147">
        <v>34669</v>
      </c>
      <c r="AB931" s="148" t="s">
        <v>108</v>
      </c>
      <c r="AC931" s="156">
        <v>1.4500000000000001E-2</v>
      </c>
      <c r="AD931" s="159"/>
      <c r="AE931" s="156"/>
      <c r="AF931" s="141" t="s">
        <v>106</v>
      </c>
      <c r="AG931" s="141">
        <f t="shared" si="42"/>
        <v>34.477414610853387</v>
      </c>
      <c r="AH931" s="141">
        <f t="shared" si="43"/>
        <v>221.64052249834319</v>
      </c>
      <c r="AI931" s="141">
        <f t="shared" si="44"/>
        <v>126.2530087416488</v>
      </c>
    </row>
    <row r="932" spans="27:35" ht="12" customHeight="1">
      <c r="AA932" s="147">
        <v>34669</v>
      </c>
      <c r="AB932" s="148" t="s">
        <v>108</v>
      </c>
      <c r="AC932" s="156">
        <v>1.4500000000000001E-2</v>
      </c>
      <c r="AD932" s="155"/>
      <c r="AE932" s="156"/>
      <c r="AF932" s="141" t="s">
        <v>106</v>
      </c>
      <c r="AG932" s="141">
        <f t="shared" si="42"/>
        <v>34.477414610853387</v>
      </c>
      <c r="AH932" s="141">
        <f t="shared" si="43"/>
        <v>221.64052249834319</v>
      </c>
      <c r="AI932" s="141">
        <f t="shared" si="44"/>
        <v>126.2530087416488</v>
      </c>
    </row>
    <row r="933" spans="27:35" ht="12" customHeight="1">
      <c r="AA933" s="147">
        <v>34669</v>
      </c>
      <c r="AB933" s="148" t="s">
        <v>108</v>
      </c>
      <c r="AC933" s="156">
        <v>1.4500000000000001E-2</v>
      </c>
      <c r="AD933" s="155"/>
      <c r="AE933" s="156"/>
      <c r="AF933" s="141" t="s">
        <v>106</v>
      </c>
      <c r="AG933" s="141">
        <f t="shared" si="42"/>
        <v>34.477414610853387</v>
      </c>
      <c r="AH933" s="141">
        <f t="shared" si="43"/>
        <v>221.64052249834319</v>
      </c>
      <c r="AI933" s="141">
        <f t="shared" si="44"/>
        <v>126.2530087416488</v>
      </c>
    </row>
    <row r="934" spans="27:35" ht="12" customHeight="1">
      <c r="AA934" s="147">
        <v>34669</v>
      </c>
      <c r="AB934" s="148" t="s">
        <v>105</v>
      </c>
      <c r="AC934" s="154"/>
      <c r="AD934" s="156">
        <v>0.19</v>
      </c>
      <c r="AE934" s="156"/>
      <c r="AF934" s="141" t="s">
        <v>106</v>
      </c>
      <c r="AG934" s="141">
        <f t="shared" si="42"/>
        <v>34.477414610853387</v>
      </c>
      <c r="AH934" s="141">
        <f t="shared" si="43"/>
        <v>221.64052249834319</v>
      </c>
      <c r="AI934" s="141">
        <f t="shared" si="44"/>
        <v>126.2530087416488</v>
      </c>
    </row>
    <row r="935" spans="27:35" ht="12" customHeight="1">
      <c r="AA935" s="147">
        <v>34696</v>
      </c>
      <c r="AB935" s="158" t="s">
        <v>108</v>
      </c>
      <c r="AC935" s="156">
        <v>1.4500000000000001E-2</v>
      </c>
      <c r="AD935" s="155"/>
      <c r="AE935" s="156"/>
      <c r="AF935" s="141" t="s">
        <v>106</v>
      </c>
      <c r="AG935" s="141">
        <f t="shared" si="42"/>
        <v>34.418715466015563</v>
      </c>
      <c r="AH935" s="141">
        <f t="shared" si="43"/>
        <v>221.26317085295719</v>
      </c>
      <c r="AI935" s="141">
        <f t="shared" si="44"/>
        <v>126.03805806364745</v>
      </c>
    </row>
    <row r="936" spans="27:35" ht="12" customHeight="1">
      <c r="AA936" s="147">
        <v>34704</v>
      </c>
      <c r="AB936" s="148" t="s">
        <v>108</v>
      </c>
      <c r="AC936" s="156">
        <v>1.4500000000000001E-2</v>
      </c>
      <c r="AD936" s="159"/>
      <c r="AE936" s="156"/>
      <c r="AF936" s="141" t="s">
        <v>106</v>
      </c>
      <c r="AG936" s="141">
        <f t="shared" si="42"/>
        <v>34.401342326878066</v>
      </c>
      <c r="AH936" s="141">
        <f t="shared" si="43"/>
        <v>221.15148638707325</v>
      </c>
      <c r="AI936" s="141">
        <f t="shared" si="44"/>
        <v>125.97443928271061</v>
      </c>
    </row>
    <row r="937" spans="27:35" ht="12" customHeight="1">
      <c r="AA937" s="147">
        <v>34704</v>
      </c>
      <c r="AB937" s="148" t="s">
        <v>108</v>
      </c>
      <c r="AC937" s="156">
        <v>1.4500000000000001E-2</v>
      </c>
      <c r="AD937" s="155"/>
      <c r="AE937" s="156"/>
      <c r="AF937" s="141" t="s">
        <v>106</v>
      </c>
      <c r="AG937" s="141">
        <f t="shared" si="42"/>
        <v>34.401342326878066</v>
      </c>
      <c r="AH937" s="141">
        <f t="shared" si="43"/>
        <v>221.15148638707325</v>
      </c>
      <c r="AI937" s="141">
        <f t="shared" si="44"/>
        <v>125.97443928271061</v>
      </c>
    </row>
    <row r="938" spans="27:35" ht="12" customHeight="1">
      <c r="AA938" s="147">
        <v>34704</v>
      </c>
      <c r="AB938" s="148" t="s">
        <v>108</v>
      </c>
      <c r="AC938" s="156">
        <v>1.4500000000000001E-2</v>
      </c>
      <c r="AD938" s="155"/>
      <c r="AE938" s="156"/>
      <c r="AF938" s="141" t="s">
        <v>106</v>
      </c>
      <c r="AG938" s="141">
        <f t="shared" si="42"/>
        <v>34.401342326878066</v>
      </c>
      <c r="AH938" s="141">
        <f t="shared" si="43"/>
        <v>221.15148638707325</v>
      </c>
      <c r="AI938" s="141">
        <f t="shared" si="44"/>
        <v>125.97443928271061</v>
      </c>
    </row>
    <row r="939" spans="27:35" ht="12" customHeight="1">
      <c r="AA939" s="147">
        <v>34704</v>
      </c>
      <c r="AB939" s="148" t="s">
        <v>105</v>
      </c>
      <c r="AC939" s="154"/>
      <c r="AD939" s="156">
        <v>4.7E-2</v>
      </c>
      <c r="AE939" s="156"/>
      <c r="AF939" s="141" t="s">
        <v>106</v>
      </c>
      <c r="AG939" s="141">
        <f t="shared" si="42"/>
        <v>34.401342326878066</v>
      </c>
      <c r="AH939" s="141">
        <f t="shared" si="43"/>
        <v>221.15148638707325</v>
      </c>
      <c r="AI939" s="141">
        <f t="shared" si="44"/>
        <v>125.97443928271061</v>
      </c>
    </row>
    <row r="940" spans="27:35" ht="12" customHeight="1">
      <c r="AA940" s="147">
        <v>34730</v>
      </c>
      <c r="AB940" s="158" t="s">
        <v>108</v>
      </c>
      <c r="AC940" s="156">
        <v>5.8999999999999997E-2</v>
      </c>
      <c r="AD940" s="155"/>
      <c r="AE940" s="156"/>
      <c r="AF940" s="141" t="s">
        <v>106</v>
      </c>
      <c r="AG940" s="141">
        <f t="shared" si="42"/>
        <v>34.344940164318849</v>
      </c>
      <c r="AH940" s="141">
        <f t="shared" si="43"/>
        <v>220.78890105633548</v>
      </c>
      <c r="AI940" s="141">
        <f t="shared" si="44"/>
        <v>125.76789993505331</v>
      </c>
    </row>
    <row r="941" spans="27:35" ht="12" customHeight="1">
      <c r="AA941" s="147">
        <v>34731</v>
      </c>
      <c r="AB941" s="148" t="s">
        <v>108</v>
      </c>
      <c r="AC941" s="156">
        <v>1.4500000000000001E-2</v>
      </c>
      <c r="AD941" s="159"/>
      <c r="AE941" s="156"/>
      <c r="AF941" s="141" t="s">
        <v>106</v>
      </c>
      <c r="AG941" s="141">
        <f t="shared" si="42"/>
        <v>34.342772698074597</v>
      </c>
      <c r="AH941" s="141">
        <f t="shared" si="43"/>
        <v>220.77496734476526</v>
      </c>
      <c r="AI941" s="141">
        <f t="shared" si="44"/>
        <v>125.7599628800922</v>
      </c>
    </row>
    <row r="942" spans="27:35" ht="12" customHeight="1">
      <c r="AA942" s="147">
        <v>34731</v>
      </c>
      <c r="AB942" s="148" t="s">
        <v>108</v>
      </c>
      <c r="AC942" s="156">
        <v>1.4500000000000001E-2</v>
      </c>
      <c r="AD942" s="155"/>
      <c r="AE942" s="156"/>
      <c r="AF942" s="141" t="s">
        <v>106</v>
      </c>
      <c r="AG942" s="141">
        <f t="shared" si="42"/>
        <v>34.342772698074597</v>
      </c>
      <c r="AH942" s="141">
        <f t="shared" si="43"/>
        <v>220.77496734476526</v>
      </c>
      <c r="AI942" s="141">
        <f t="shared" si="44"/>
        <v>125.7599628800922</v>
      </c>
    </row>
    <row r="943" spans="27:35" ht="12" customHeight="1">
      <c r="AA943" s="147">
        <v>34731</v>
      </c>
      <c r="AB943" s="148" t="s">
        <v>108</v>
      </c>
      <c r="AC943" s="156">
        <v>1.4500000000000001E-2</v>
      </c>
      <c r="AD943" s="155"/>
      <c r="AE943" s="156"/>
      <c r="AF943" s="141" t="s">
        <v>106</v>
      </c>
      <c r="AG943" s="141">
        <f t="shared" si="42"/>
        <v>34.342772698074597</v>
      </c>
      <c r="AH943" s="141">
        <f t="shared" si="43"/>
        <v>220.77496734476526</v>
      </c>
      <c r="AI943" s="141">
        <f t="shared" si="44"/>
        <v>125.7599628800922</v>
      </c>
    </row>
    <row r="944" spans="27:35" ht="12" customHeight="1">
      <c r="AA944" s="147">
        <v>34731</v>
      </c>
      <c r="AB944" s="148" t="s">
        <v>105</v>
      </c>
      <c r="AC944" s="154"/>
      <c r="AD944" s="156">
        <v>5.0999999999999997E-2</v>
      </c>
      <c r="AE944" s="156"/>
      <c r="AF944" s="141" t="s">
        <v>106</v>
      </c>
      <c r="AG944" s="141">
        <f t="shared" si="42"/>
        <v>34.342772698074597</v>
      </c>
      <c r="AH944" s="141">
        <f t="shared" si="43"/>
        <v>220.77496734476526</v>
      </c>
      <c r="AI944" s="141">
        <f t="shared" si="44"/>
        <v>125.7599628800922</v>
      </c>
    </row>
    <row r="945" spans="27:35" ht="12" customHeight="1">
      <c r="AA945" s="147">
        <v>34758</v>
      </c>
      <c r="AB945" s="158" t="s">
        <v>108</v>
      </c>
      <c r="AC945" s="156">
        <v>1.4500000000000001E-2</v>
      </c>
      <c r="AD945" s="155"/>
      <c r="AE945" s="156"/>
      <c r="AF945" s="141" t="s">
        <v>106</v>
      </c>
      <c r="AG945" s="141">
        <f t="shared" si="42"/>
        <v>34.284302786351518</v>
      </c>
      <c r="AH945" s="141">
        <f t="shared" si="43"/>
        <v>220.39908934083118</v>
      </c>
      <c r="AI945" s="141">
        <f t="shared" si="44"/>
        <v>125.5458516319253</v>
      </c>
    </row>
    <row r="946" spans="27:35" ht="12" customHeight="1">
      <c r="AA946" s="147">
        <v>34759</v>
      </c>
      <c r="AB946" s="148" t="s">
        <v>108</v>
      </c>
      <c r="AC946" s="156">
        <v>1.4500000000000001E-2</v>
      </c>
      <c r="AD946" s="159"/>
      <c r="AE946" s="156"/>
      <c r="AF946" s="141" t="s">
        <v>106</v>
      </c>
      <c r="AG946" s="141">
        <f t="shared" si="42"/>
        <v>34.282139146856402</v>
      </c>
      <c r="AH946" s="141">
        <f t="shared" si="43"/>
        <v>220.38518022979113</v>
      </c>
      <c r="AI946" s="141">
        <f t="shared" si="44"/>
        <v>125.53792859015509</v>
      </c>
    </row>
    <row r="947" spans="27:35" ht="12" customHeight="1">
      <c r="AA947" s="147">
        <v>34759</v>
      </c>
      <c r="AB947" s="148" t="s">
        <v>108</v>
      </c>
      <c r="AC947" s="156">
        <v>1.4500000000000001E-2</v>
      </c>
      <c r="AD947" s="155"/>
      <c r="AE947" s="156"/>
      <c r="AF947" s="141" t="s">
        <v>106</v>
      </c>
      <c r="AG947" s="141">
        <f t="shared" si="42"/>
        <v>34.282139146856402</v>
      </c>
      <c r="AH947" s="141">
        <f t="shared" si="43"/>
        <v>220.38518022979113</v>
      </c>
      <c r="AI947" s="141">
        <f t="shared" si="44"/>
        <v>125.53792859015509</v>
      </c>
    </row>
    <row r="948" spans="27:35" ht="12" customHeight="1">
      <c r="AA948" s="147">
        <v>34759</v>
      </c>
      <c r="AB948" s="148" t="s">
        <v>108</v>
      </c>
      <c r="AC948" s="156">
        <v>1.4500000000000001E-2</v>
      </c>
      <c r="AD948" s="155"/>
      <c r="AE948" s="156"/>
      <c r="AF948" s="141" t="s">
        <v>106</v>
      </c>
      <c r="AG948" s="141">
        <f t="shared" si="42"/>
        <v>34.282139146856402</v>
      </c>
      <c r="AH948" s="141">
        <f t="shared" si="43"/>
        <v>220.38518022979113</v>
      </c>
      <c r="AI948" s="141">
        <f t="shared" si="44"/>
        <v>125.53792859015509</v>
      </c>
    </row>
    <row r="949" spans="27:35" ht="12" customHeight="1">
      <c r="AA949" s="147">
        <v>34759</v>
      </c>
      <c r="AB949" s="148" t="s">
        <v>105</v>
      </c>
      <c r="AC949" s="154"/>
      <c r="AD949" s="156">
        <v>0.11</v>
      </c>
      <c r="AE949" s="156"/>
      <c r="AF949" s="141" t="s">
        <v>106</v>
      </c>
      <c r="AG949" s="141">
        <f t="shared" si="42"/>
        <v>34.282139146856402</v>
      </c>
      <c r="AH949" s="141">
        <f t="shared" si="43"/>
        <v>220.38518022979113</v>
      </c>
      <c r="AI949" s="141">
        <f t="shared" si="44"/>
        <v>125.53792859015509</v>
      </c>
    </row>
    <row r="950" spans="27:35" ht="12" customHeight="1">
      <c r="AA950" s="147">
        <v>34789</v>
      </c>
      <c r="AB950" s="158" t="s">
        <v>108</v>
      </c>
      <c r="AC950" s="156">
        <v>1.4500000000000001E-2</v>
      </c>
      <c r="AD950" s="155"/>
      <c r="AE950" s="156"/>
      <c r="AF950" s="141" t="s">
        <v>106</v>
      </c>
      <c r="AG950" s="141">
        <f t="shared" si="42"/>
        <v>34.217293416517329</v>
      </c>
      <c r="AH950" s="141">
        <f t="shared" si="43"/>
        <v>219.96831482046852</v>
      </c>
      <c r="AI950" s="141">
        <f t="shared" si="44"/>
        <v>125.30046970143724</v>
      </c>
    </row>
    <row r="951" spans="27:35" ht="12" customHeight="1">
      <c r="AA951" s="147">
        <v>34792</v>
      </c>
      <c r="AB951" s="148" t="s">
        <v>108</v>
      </c>
      <c r="AC951" s="156">
        <v>1.4500000000000001E-2</v>
      </c>
      <c r="AD951" s="159"/>
      <c r="AE951" s="156"/>
      <c r="AF951" s="141" t="s">
        <v>106</v>
      </c>
      <c r="AG951" s="141">
        <f t="shared" si="42"/>
        <v>34.210815593489187</v>
      </c>
      <c r="AH951" s="141">
        <f t="shared" si="43"/>
        <v>219.9266716724305</v>
      </c>
      <c r="AI951" s="141">
        <f t="shared" si="44"/>
        <v>125.27674853044373</v>
      </c>
    </row>
    <row r="952" spans="27:35" ht="12" customHeight="1">
      <c r="AA952" s="147">
        <v>34792</v>
      </c>
      <c r="AB952" s="148" t="s">
        <v>108</v>
      </c>
      <c r="AC952" s="156">
        <v>1.4500000000000001E-2</v>
      </c>
      <c r="AD952" s="155"/>
      <c r="AE952" s="156"/>
      <c r="AF952" s="141" t="s">
        <v>106</v>
      </c>
      <c r="AG952" s="141">
        <f t="shared" si="42"/>
        <v>34.210815593489187</v>
      </c>
      <c r="AH952" s="141">
        <f t="shared" si="43"/>
        <v>219.9266716724305</v>
      </c>
      <c r="AI952" s="141">
        <f t="shared" si="44"/>
        <v>125.27674853044373</v>
      </c>
    </row>
    <row r="953" spans="27:35" ht="12" customHeight="1">
      <c r="AA953" s="147">
        <v>34792</v>
      </c>
      <c r="AB953" s="148" t="s">
        <v>108</v>
      </c>
      <c r="AC953" s="156">
        <v>1.4500000000000001E-2</v>
      </c>
      <c r="AD953" s="155"/>
      <c r="AE953" s="156"/>
      <c r="AF953" s="141" t="s">
        <v>106</v>
      </c>
      <c r="AG953" s="141">
        <f t="shared" si="42"/>
        <v>34.210815593489187</v>
      </c>
      <c r="AH953" s="141">
        <f t="shared" si="43"/>
        <v>219.9266716724305</v>
      </c>
      <c r="AI953" s="141">
        <f t="shared" si="44"/>
        <v>125.27674853044373</v>
      </c>
    </row>
    <row r="954" spans="27:35" ht="12" customHeight="1">
      <c r="AA954" s="147">
        <v>34792</v>
      </c>
      <c r="AB954" s="148" t="s">
        <v>105</v>
      </c>
      <c r="AC954" s="154"/>
      <c r="AD954" s="156">
        <v>0.02</v>
      </c>
      <c r="AE954" s="156"/>
      <c r="AF954" s="141" t="s">
        <v>106</v>
      </c>
      <c r="AG954" s="141">
        <f t="shared" si="42"/>
        <v>34.210815593489187</v>
      </c>
      <c r="AH954" s="141">
        <f t="shared" si="43"/>
        <v>219.9266716724305</v>
      </c>
      <c r="AI954" s="141">
        <f t="shared" si="44"/>
        <v>125.27674853044373</v>
      </c>
    </row>
    <row r="955" spans="27:35" ht="12" customHeight="1">
      <c r="AA955" s="147">
        <v>34817</v>
      </c>
      <c r="AB955" s="158" t="s">
        <v>108</v>
      </c>
      <c r="AC955" s="156">
        <v>1.4500000000000001E-2</v>
      </c>
      <c r="AD955" s="155"/>
      <c r="AE955" s="156"/>
      <c r="AF955" s="141" t="s">
        <v>106</v>
      </c>
      <c r="AG955" s="141">
        <f t="shared" si="42"/>
        <v>34.156881404034856</v>
      </c>
      <c r="AH955" s="141">
        <f t="shared" si="43"/>
        <v>219.57995188308118</v>
      </c>
      <c r="AI955" s="141">
        <f t="shared" si="44"/>
        <v>125.07924666525142</v>
      </c>
    </row>
    <row r="956" spans="27:35" ht="12" customHeight="1">
      <c r="AA956" s="147">
        <v>34820</v>
      </c>
      <c r="AB956" s="148" t="s">
        <v>108</v>
      </c>
      <c r="AC956" s="156">
        <v>1.4500000000000001E-2</v>
      </c>
      <c r="AD956" s="159"/>
      <c r="AE956" s="156"/>
      <c r="AF956" s="141" t="s">
        <v>106</v>
      </c>
      <c r="AG956" s="141">
        <f t="shared" si="42"/>
        <v>34.150415017864717</v>
      </c>
      <c r="AH956" s="141">
        <f t="shared" si="43"/>
        <v>219.53838225770173</v>
      </c>
      <c r="AI956" s="141">
        <f t="shared" si="44"/>
        <v>125.05556737494267</v>
      </c>
    </row>
    <row r="957" spans="27:35" ht="12" customHeight="1">
      <c r="AA957" s="147">
        <v>34820</v>
      </c>
      <c r="AB957" s="148" t="s">
        <v>108</v>
      </c>
      <c r="AC957" s="156">
        <v>1.4500000000000001E-2</v>
      </c>
      <c r="AD957" s="155"/>
      <c r="AE957" s="156"/>
      <c r="AF957" s="141" t="s">
        <v>106</v>
      </c>
      <c r="AG957" s="141">
        <f t="shared" si="42"/>
        <v>34.150415017864717</v>
      </c>
      <c r="AH957" s="141">
        <f t="shared" si="43"/>
        <v>219.53838225770173</v>
      </c>
      <c r="AI957" s="141">
        <f t="shared" si="44"/>
        <v>125.05556737494267</v>
      </c>
    </row>
    <row r="958" spans="27:35" ht="12" customHeight="1">
      <c r="AA958" s="147">
        <v>34820</v>
      </c>
      <c r="AB958" s="148" t="s">
        <v>108</v>
      </c>
      <c r="AC958" s="156">
        <v>1.4500000000000001E-2</v>
      </c>
      <c r="AD958" s="155"/>
      <c r="AE958" s="156"/>
      <c r="AF958" s="141" t="s">
        <v>106</v>
      </c>
      <c r="AG958" s="141">
        <f t="shared" si="42"/>
        <v>34.150415017864717</v>
      </c>
      <c r="AH958" s="141">
        <f t="shared" si="43"/>
        <v>219.53838225770173</v>
      </c>
      <c r="AI958" s="141">
        <f t="shared" si="44"/>
        <v>125.05556737494267</v>
      </c>
    </row>
    <row r="959" spans="27:35" ht="12" customHeight="1">
      <c r="AA959" s="147">
        <v>34820</v>
      </c>
      <c r="AB959" s="148" t="s">
        <v>105</v>
      </c>
      <c r="AC959" s="154"/>
      <c r="AD959" s="156">
        <v>0.02</v>
      </c>
      <c r="AE959" s="156"/>
      <c r="AF959" s="141" t="s">
        <v>106</v>
      </c>
      <c r="AG959" s="141">
        <f t="shared" si="42"/>
        <v>34.150415017864717</v>
      </c>
      <c r="AH959" s="141">
        <f t="shared" si="43"/>
        <v>219.53838225770173</v>
      </c>
      <c r="AI959" s="141">
        <f t="shared" si="44"/>
        <v>125.05556737494267</v>
      </c>
    </row>
    <row r="960" spans="27:35" ht="12" customHeight="1">
      <c r="AA960" s="147">
        <v>34850</v>
      </c>
      <c r="AB960" s="158" t="s">
        <v>108</v>
      </c>
      <c r="AC960" s="156">
        <v>1.4500000000000001E-2</v>
      </c>
      <c r="AD960" s="155"/>
      <c r="AE960" s="156"/>
      <c r="AF960" s="141" t="s">
        <v>106</v>
      </c>
      <c r="AG960" s="141">
        <f t="shared" si="42"/>
        <v>34.085818447804442</v>
      </c>
      <c r="AH960" s="141">
        <f t="shared" si="43"/>
        <v>219.12311859302852</v>
      </c>
      <c r="AI960" s="141">
        <f t="shared" si="44"/>
        <v>124.81902088743624</v>
      </c>
    </row>
    <row r="961" spans="27:35" ht="12" customHeight="1">
      <c r="AA961" s="147">
        <v>34851</v>
      </c>
      <c r="AB961" s="148" t="s">
        <v>108</v>
      </c>
      <c r="AC961" s="156">
        <v>1.4500000000000001E-2</v>
      </c>
      <c r="AD961" s="159"/>
      <c r="AE961" s="156"/>
      <c r="AF961" s="141" t="s">
        <v>106</v>
      </c>
      <c r="AG961" s="141">
        <f t="shared" si="42"/>
        <v>34.083667334407835</v>
      </c>
      <c r="AH961" s="141">
        <f t="shared" si="43"/>
        <v>219.10929000690749</v>
      </c>
      <c r="AI961" s="141">
        <f t="shared" si="44"/>
        <v>124.8111437150458</v>
      </c>
    </row>
    <row r="962" spans="27:35" ht="12" customHeight="1">
      <c r="AA962" s="147">
        <v>34851</v>
      </c>
      <c r="AB962" s="148" t="s">
        <v>108</v>
      </c>
      <c r="AC962" s="156">
        <v>1.4500000000000001E-2</v>
      </c>
      <c r="AD962" s="155"/>
      <c r="AE962" s="156"/>
      <c r="AF962" s="141" t="s">
        <v>106</v>
      </c>
      <c r="AG962" s="141">
        <f t="shared" ref="AG962:AG1025" si="45" xml:space="preserve"> 最大値1* 2.71828 ^ (-(0.69315 / 30.07) * (AA962 - 21794) / 365.25)</f>
        <v>34.083667334407835</v>
      </c>
      <c r="AH962" s="141">
        <f t="shared" ref="AH962:AH1025" si="46" xml:space="preserve"> 最大値2 * 2.71828 ^ (-(0.69315 / 30.07) * (AA962 - 21794) / 365.25)</f>
        <v>219.10929000690749</v>
      </c>
      <c r="AI962" s="141">
        <f t="shared" ref="AI962:AI1025" si="47" xml:space="preserve"> 最大値3* 2.71828 ^ (-(0.69315 / 30.07) * (AA962 - 21794) / 365.25)</f>
        <v>124.8111437150458</v>
      </c>
    </row>
    <row r="963" spans="27:35" ht="12" customHeight="1">
      <c r="AA963" s="147">
        <v>34851</v>
      </c>
      <c r="AB963" s="148" t="s">
        <v>108</v>
      </c>
      <c r="AC963" s="156">
        <v>1.4500000000000001E-2</v>
      </c>
      <c r="AD963" s="155"/>
      <c r="AE963" s="156"/>
      <c r="AF963" s="141" t="s">
        <v>106</v>
      </c>
      <c r="AG963" s="141">
        <f t="shared" si="45"/>
        <v>34.083667334407835</v>
      </c>
      <c r="AH963" s="141">
        <f t="shared" si="46"/>
        <v>219.10929000690749</v>
      </c>
      <c r="AI963" s="141">
        <f t="shared" si="47"/>
        <v>124.8111437150458</v>
      </c>
    </row>
    <row r="964" spans="27:35" ht="12" customHeight="1">
      <c r="AA964" s="147">
        <v>34851</v>
      </c>
      <c r="AB964" s="148" t="s">
        <v>105</v>
      </c>
      <c r="AC964" s="154"/>
      <c r="AD964" s="156">
        <v>0.02</v>
      </c>
      <c r="AE964" s="156"/>
      <c r="AF964" s="141" t="s">
        <v>106</v>
      </c>
      <c r="AG964" s="141">
        <f t="shared" si="45"/>
        <v>34.083667334407835</v>
      </c>
      <c r="AH964" s="141">
        <f t="shared" si="46"/>
        <v>219.10929000690749</v>
      </c>
      <c r="AI964" s="141">
        <f t="shared" si="47"/>
        <v>124.8111437150458</v>
      </c>
    </row>
    <row r="965" spans="27:35" ht="12" customHeight="1">
      <c r="AA965" s="147">
        <v>34880</v>
      </c>
      <c r="AB965" s="158" t="s">
        <v>108</v>
      </c>
      <c r="AC965" s="156">
        <v>1.4500000000000001E-2</v>
      </c>
      <c r="AD965" s="155"/>
      <c r="AE965" s="156"/>
      <c r="AF965" s="141" t="s">
        <v>106</v>
      </c>
      <c r="AG965" s="141">
        <f t="shared" si="45"/>
        <v>34.021344064161561</v>
      </c>
      <c r="AH965" s="141">
        <f t="shared" si="46"/>
        <v>218.70864041246719</v>
      </c>
      <c r="AI965" s="141">
        <f t="shared" si="47"/>
        <v>124.58292183495351</v>
      </c>
    </row>
    <row r="966" spans="27:35" ht="12" customHeight="1">
      <c r="AA966" s="147">
        <v>34883</v>
      </c>
      <c r="AB966" s="148" t="s">
        <v>108</v>
      </c>
      <c r="AC966" s="156">
        <v>1.4500000000000001E-2</v>
      </c>
      <c r="AD966" s="159"/>
      <c r="AE966" s="156"/>
      <c r="AF966" s="141" t="s">
        <v>106</v>
      </c>
      <c r="AG966" s="141">
        <f t="shared" si="45"/>
        <v>34.01490333714834</v>
      </c>
      <c r="AH966" s="141">
        <f t="shared" si="46"/>
        <v>218.66723573881077</v>
      </c>
      <c r="AI966" s="141">
        <f t="shared" si="47"/>
        <v>124.55933650603367</v>
      </c>
    </row>
    <row r="967" spans="27:35" ht="12" customHeight="1">
      <c r="AA967" s="147">
        <v>34883</v>
      </c>
      <c r="AB967" s="148" t="s">
        <v>108</v>
      </c>
      <c r="AC967" s="156">
        <v>1.4500000000000001E-2</v>
      </c>
      <c r="AD967" s="155"/>
      <c r="AE967" s="156"/>
      <c r="AF967" s="141" t="s">
        <v>106</v>
      </c>
      <c r="AG967" s="141">
        <f t="shared" si="45"/>
        <v>34.01490333714834</v>
      </c>
      <c r="AH967" s="141">
        <f t="shared" si="46"/>
        <v>218.66723573881077</v>
      </c>
      <c r="AI967" s="141">
        <f t="shared" si="47"/>
        <v>124.55933650603367</v>
      </c>
    </row>
    <row r="968" spans="27:35" ht="12" customHeight="1">
      <c r="AA968" s="147">
        <v>34883</v>
      </c>
      <c r="AB968" s="148" t="s">
        <v>108</v>
      </c>
      <c r="AC968" s="156">
        <v>1.4500000000000001E-2</v>
      </c>
      <c r="AD968" s="155"/>
      <c r="AE968" s="156"/>
      <c r="AF968" s="141" t="s">
        <v>106</v>
      </c>
      <c r="AG968" s="141">
        <f t="shared" si="45"/>
        <v>34.01490333714834</v>
      </c>
      <c r="AH968" s="141">
        <f t="shared" si="46"/>
        <v>218.66723573881077</v>
      </c>
      <c r="AI968" s="141">
        <f t="shared" si="47"/>
        <v>124.55933650603367</v>
      </c>
    </row>
    <row r="969" spans="27:35" ht="12" customHeight="1">
      <c r="AA969" s="147">
        <v>34883</v>
      </c>
      <c r="AB969" s="148" t="s">
        <v>105</v>
      </c>
      <c r="AC969" s="154"/>
      <c r="AD969" s="156">
        <v>0.02</v>
      </c>
      <c r="AE969" s="156"/>
      <c r="AF969" s="141" t="s">
        <v>106</v>
      </c>
      <c r="AG969" s="141">
        <f t="shared" si="45"/>
        <v>34.01490333714834</v>
      </c>
      <c r="AH969" s="141">
        <f t="shared" si="46"/>
        <v>218.66723573881077</v>
      </c>
      <c r="AI969" s="141">
        <f t="shared" si="47"/>
        <v>124.55933650603367</v>
      </c>
    </row>
    <row r="970" spans="27:35" ht="12" customHeight="1">
      <c r="AA970" s="147">
        <v>34911</v>
      </c>
      <c r="AB970" s="158" t="s">
        <v>108</v>
      </c>
      <c r="AC970" s="156">
        <v>1.4500000000000001E-2</v>
      </c>
      <c r="AD970" s="155"/>
      <c r="AE970" s="156"/>
      <c r="AF970" s="141" t="s">
        <v>106</v>
      </c>
      <c r="AG970" s="141">
        <f t="shared" si="45"/>
        <v>33.954848652519146</v>
      </c>
      <c r="AH970" s="141">
        <f t="shared" si="46"/>
        <v>218.28116990905164</v>
      </c>
      <c r="AI970" s="141">
        <f t="shared" si="47"/>
        <v>124.33942197041533</v>
      </c>
    </row>
    <row r="971" spans="27:35" ht="12" customHeight="1">
      <c r="AA971" s="147">
        <v>34912</v>
      </c>
      <c r="AB971" s="148" t="s">
        <v>108</v>
      </c>
      <c r="AC971" s="156">
        <v>1.4500000000000001E-2</v>
      </c>
      <c r="AD971" s="159"/>
      <c r="AE971" s="156"/>
      <c r="AF971" s="141" t="s">
        <v>106</v>
      </c>
      <c r="AG971" s="141">
        <f t="shared" si="45"/>
        <v>33.95270580446261</v>
      </c>
      <c r="AH971" s="141">
        <f t="shared" si="46"/>
        <v>218.26739445725963</v>
      </c>
      <c r="AI971" s="141">
        <f t="shared" si="47"/>
        <v>124.33157506491307</v>
      </c>
    </row>
    <row r="972" spans="27:35" ht="12" customHeight="1">
      <c r="AA972" s="147">
        <v>34912</v>
      </c>
      <c r="AB972" s="148" t="s">
        <v>108</v>
      </c>
      <c r="AC972" s="156">
        <v>1.4500000000000001E-2</v>
      </c>
      <c r="AD972" s="155"/>
      <c r="AE972" s="156"/>
      <c r="AF972" s="141" t="s">
        <v>106</v>
      </c>
      <c r="AG972" s="141">
        <f t="shared" si="45"/>
        <v>33.95270580446261</v>
      </c>
      <c r="AH972" s="141">
        <f t="shared" si="46"/>
        <v>218.26739445725963</v>
      </c>
      <c r="AI972" s="141">
        <f t="shared" si="47"/>
        <v>124.33157506491307</v>
      </c>
    </row>
    <row r="973" spans="27:35" ht="12" customHeight="1">
      <c r="AA973" s="147">
        <v>34912</v>
      </c>
      <c r="AB973" s="148" t="s">
        <v>108</v>
      </c>
      <c r="AC973" s="156">
        <v>1.4500000000000001E-2</v>
      </c>
      <c r="AD973" s="155"/>
      <c r="AE973" s="156"/>
      <c r="AF973" s="141" t="s">
        <v>106</v>
      </c>
      <c r="AG973" s="141">
        <f t="shared" si="45"/>
        <v>33.95270580446261</v>
      </c>
      <c r="AH973" s="141">
        <f t="shared" si="46"/>
        <v>218.26739445725963</v>
      </c>
      <c r="AI973" s="141">
        <f t="shared" si="47"/>
        <v>124.33157506491307</v>
      </c>
    </row>
    <row r="974" spans="27:35" ht="12" customHeight="1">
      <c r="AA974" s="147">
        <v>34912</v>
      </c>
      <c r="AB974" s="148" t="s">
        <v>105</v>
      </c>
      <c r="AC974" s="154"/>
      <c r="AD974" s="156">
        <v>0.02</v>
      </c>
      <c r="AE974" s="156"/>
      <c r="AF974" s="141" t="s">
        <v>106</v>
      </c>
      <c r="AG974" s="141">
        <f t="shared" si="45"/>
        <v>33.95270580446261</v>
      </c>
      <c r="AH974" s="141">
        <f t="shared" si="46"/>
        <v>218.26739445725963</v>
      </c>
      <c r="AI974" s="141">
        <f t="shared" si="47"/>
        <v>124.33157506491307</v>
      </c>
    </row>
    <row r="975" spans="27:35" ht="12" customHeight="1">
      <c r="AA975" s="147">
        <v>34942</v>
      </c>
      <c r="AB975" s="158" t="s">
        <v>108</v>
      </c>
      <c r="AC975" s="156">
        <v>1.4500000000000001E-2</v>
      </c>
      <c r="AD975" s="155"/>
      <c r="AE975" s="156"/>
      <c r="AF975" s="141" t="s">
        <v>106</v>
      </c>
      <c r="AG975" s="141">
        <f t="shared" si="45"/>
        <v>33.888483207516529</v>
      </c>
      <c r="AH975" s="141">
        <f t="shared" si="46"/>
        <v>217.8545349054634</v>
      </c>
      <c r="AI975" s="141">
        <f t="shared" si="47"/>
        <v>124.09639803133433</v>
      </c>
    </row>
    <row r="976" spans="27:35" ht="12" customHeight="1">
      <c r="AA976" s="147">
        <v>34943</v>
      </c>
      <c r="AB976" s="148" t="s">
        <v>108</v>
      </c>
      <c r="AC976" s="156">
        <v>1.4500000000000001E-2</v>
      </c>
      <c r="AD976" s="159"/>
      <c r="AE976" s="156"/>
      <c r="AF976" s="141" t="s">
        <v>106</v>
      </c>
      <c r="AG976" s="141">
        <f t="shared" si="45"/>
        <v>33.886344547700261</v>
      </c>
      <c r="AH976" s="141">
        <f t="shared" si="46"/>
        <v>217.84078637807312</v>
      </c>
      <c r="AI976" s="141">
        <f t="shared" si="47"/>
        <v>124.08856646276904</v>
      </c>
    </row>
    <row r="977" spans="27:35" ht="12" customHeight="1">
      <c r="AA977" s="147">
        <v>34943</v>
      </c>
      <c r="AB977" s="148" t="s">
        <v>108</v>
      </c>
      <c r="AC977" s="156">
        <v>1.4500000000000001E-2</v>
      </c>
      <c r="AD977" s="155"/>
      <c r="AE977" s="156"/>
      <c r="AF977" s="141" t="s">
        <v>106</v>
      </c>
      <c r="AG977" s="141">
        <f t="shared" si="45"/>
        <v>33.886344547700261</v>
      </c>
      <c r="AH977" s="141">
        <f t="shared" si="46"/>
        <v>217.84078637807312</v>
      </c>
      <c r="AI977" s="141">
        <f t="shared" si="47"/>
        <v>124.08856646276904</v>
      </c>
    </row>
    <row r="978" spans="27:35" ht="12" customHeight="1">
      <c r="AA978" s="147">
        <v>34943</v>
      </c>
      <c r="AB978" s="148" t="s">
        <v>108</v>
      </c>
      <c r="AC978" s="156">
        <v>1.4500000000000001E-2</v>
      </c>
      <c r="AD978" s="155"/>
      <c r="AE978" s="156"/>
      <c r="AF978" s="141" t="s">
        <v>106</v>
      </c>
      <c r="AG978" s="141">
        <f t="shared" si="45"/>
        <v>33.886344547700261</v>
      </c>
      <c r="AH978" s="141">
        <f t="shared" si="46"/>
        <v>217.84078637807312</v>
      </c>
      <c r="AI978" s="141">
        <f t="shared" si="47"/>
        <v>124.08856646276904</v>
      </c>
    </row>
    <row r="979" spans="27:35" ht="12" customHeight="1">
      <c r="AA979" s="147">
        <v>34943</v>
      </c>
      <c r="AB979" s="148" t="s">
        <v>105</v>
      </c>
      <c r="AC979" s="154"/>
      <c r="AD979" s="156">
        <v>0.02</v>
      </c>
      <c r="AE979" s="156"/>
      <c r="AF979" s="141" t="s">
        <v>106</v>
      </c>
      <c r="AG979" s="141">
        <f t="shared" si="45"/>
        <v>33.886344547700261</v>
      </c>
      <c r="AH979" s="141">
        <f t="shared" si="46"/>
        <v>217.84078637807312</v>
      </c>
      <c r="AI979" s="141">
        <f t="shared" si="47"/>
        <v>124.08856646276904</v>
      </c>
    </row>
    <row r="980" spans="27:35" ht="12" customHeight="1">
      <c r="AA980" s="147">
        <v>34971</v>
      </c>
      <c r="AB980" s="158" t="s">
        <v>108</v>
      </c>
      <c r="AC980" s="156">
        <v>1.4500000000000001E-2</v>
      </c>
      <c r="AD980" s="155"/>
      <c r="AE980" s="156"/>
      <c r="AF980" s="141" t="s">
        <v>106</v>
      </c>
      <c r="AG980" s="141">
        <f t="shared" si="45"/>
        <v>33.82651683880227</v>
      </c>
      <c r="AH980" s="141">
        <f t="shared" si="46"/>
        <v>217.45617967801459</v>
      </c>
      <c r="AI980" s="141">
        <f t="shared" si="47"/>
        <v>123.86948309066163</v>
      </c>
    </row>
    <row r="981" spans="27:35" ht="12" customHeight="1">
      <c r="AA981" s="147">
        <v>34974</v>
      </c>
      <c r="AB981" s="148" t="s">
        <v>108</v>
      </c>
      <c r="AC981" s="156">
        <v>1.4500000000000001E-2</v>
      </c>
      <c r="AD981" s="159"/>
      <c r="AE981" s="156"/>
      <c r="AF981" s="141" t="s">
        <v>106</v>
      </c>
      <c r="AG981" s="141">
        <f t="shared" si="45"/>
        <v>33.820112995369279</v>
      </c>
      <c r="AH981" s="141">
        <f t="shared" si="46"/>
        <v>217.41501211308821</v>
      </c>
      <c r="AI981" s="141">
        <f t="shared" si="47"/>
        <v>123.84603282589985</v>
      </c>
    </row>
    <row r="982" spans="27:35" ht="12" customHeight="1">
      <c r="AA982" s="147">
        <v>34974</v>
      </c>
      <c r="AB982" s="148" t="s">
        <v>108</v>
      </c>
      <c r="AC982" s="156">
        <v>1.4500000000000001E-2</v>
      </c>
      <c r="AD982" s="155"/>
      <c r="AE982" s="156"/>
      <c r="AF982" s="141" t="s">
        <v>106</v>
      </c>
      <c r="AG982" s="141">
        <f t="shared" si="45"/>
        <v>33.820112995369279</v>
      </c>
      <c r="AH982" s="141">
        <f t="shared" si="46"/>
        <v>217.41501211308821</v>
      </c>
      <c r="AI982" s="141">
        <f t="shared" si="47"/>
        <v>123.84603282589985</v>
      </c>
    </row>
    <row r="983" spans="27:35" ht="12" customHeight="1">
      <c r="AA983" s="147">
        <v>34974</v>
      </c>
      <c r="AB983" s="148" t="s">
        <v>108</v>
      </c>
      <c r="AC983" s="156">
        <v>1.4500000000000001E-2</v>
      </c>
      <c r="AD983" s="155"/>
      <c r="AE983" s="156"/>
      <c r="AF983" s="141" t="s">
        <v>106</v>
      </c>
      <c r="AG983" s="141">
        <f t="shared" si="45"/>
        <v>33.820112995369279</v>
      </c>
      <c r="AH983" s="141">
        <f t="shared" si="46"/>
        <v>217.41501211308821</v>
      </c>
      <c r="AI983" s="141">
        <f t="shared" si="47"/>
        <v>123.84603282589985</v>
      </c>
    </row>
    <row r="984" spans="27:35" ht="12" customHeight="1">
      <c r="AA984" s="147">
        <v>34974</v>
      </c>
      <c r="AB984" s="148" t="s">
        <v>105</v>
      </c>
      <c r="AC984" s="154"/>
      <c r="AD984" s="156">
        <v>0.02</v>
      </c>
      <c r="AE984" s="156"/>
      <c r="AF984" s="141" t="s">
        <v>106</v>
      </c>
      <c r="AG984" s="141">
        <f t="shared" si="45"/>
        <v>33.820112995369279</v>
      </c>
      <c r="AH984" s="141">
        <f t="shared" si="46"/>
        <v>217.41501211308821</v>
      </c>
      <c r="AI984" s="141">
        <f t="shared" si="47"/>
        <v>123.84603282589985</v>
      </c>
    </row>
    <row r="985" spans="27:35" ht="12" customHeight="1">
      <c r="AA985" s="147">
        <v>35003</v>
      </c>
      <c r="AB985" s="158" t="s">
        <v>108</v>
      </c>
      <c r="AC985" s="156">
        <v>1.4500000000000001E-2</v>
      </c>
      <c r="AD985" s="155"/>
      <c r="AE985" s="156"/>
      <c r="AF985" s="141" t="s">
        <v>106</v>
      </c>
      <c r="AG985" s="141">
        <f t="shared" si="45"/>
        <v>33.75827164416463</v>
      </c>
      <c r="AH985" s="141">
        <f t="shared" si="46"/>
        <v>217.01746056962978</v>
      </c>
      <c r="AI985" s="141">
        <f t="shared" si="47"/>
        <v>123.61957568744094</v>
      </c>
    </row>
    <row r="986" spans="27:35" ht="12" customHeight="1">
      <c r="AA986" s="147">
        <v>35005</v>
      </c>
      <c r="AB986" s="148" t="s">
        <v>108</v>
      </c>
      <c r="AC986" s="156">
        <v>1.4500000000000001E-2</v>
      </c>
      <c r="AD986" s="159"/>
      <c r="AE986" s="156"/>
      <c r="AF986" s="141" t="s">
        <v>106</v>
      </c>
      <c r="AG986" s="141">
        <f t="shared" si="45"/>
        <v>33.754010893959681</v>
      </c>
      <c r="AH986" s="141">
        <f t="shared" si="46"/>
        <v>216.99007003259794</v>
      </c>
      <c r="AI986" s="141">
        <f t="shared" si="47"/>
        <v>123.60397322597615</v>
      </c>
    </row>
    <row r="987" spans="27:35" ht="12" customHeight="1">
      <c r="AA987" s="147">
        <v>35005</v>
      </c>
      <c r="AB987" s="148" t="s">
        <v>108</v>
      </c>
      <c r="AC987" s="156">
        <v>1.4500000000000001E-2</v>
      </c>
      <c r="AD987" s="155"/>
      <c r="AE987" s="156"/>
      <c r="AF987" s="141" t="s">
        <v>106</v>
      </c>
      <c r="AG987" s="141">
        <f t="shared" si="45"/>
        <v>33.754010893959681</v>
      </c>
      <c r="AH987" s="141">
        <f t="shared" si="46"/>
        <v>216.99007003259794</v>
      </c>
      <c r="AI987" s="141">
        <f t="shared" si="47"/>
        <v>123.60397322597615</v>
      </c>
    </row>
    <row r="988" spans="27:35" ht="12" customHeight="1">
      <c r="AA988" s="147">
        <v>35005</v>
      </c>
      <c r="AB988" s="148" t="s">
        <v>108</v>
      </c>
      <c r="AC988" s="156">
        <v>1.4500000000000001E-2</v>
      </c>
      <c r="AD988" s="155"/>
      <c r="AE988" s="156"/>
      <c r="AF988" s="141" t="s">
        <v>106</v>
      </c>
      <c r="AG988" s="141">
        <f t="shared" si="45"/>
        <v>33.754010893959681</v>
      </c>
      <c r="AH988" s="141">
        <f t="shared" si="46"/>
        <v>216.99007003259794</v>
      </c>
      <c r="AI988" s="141">
        <f t="shared" si="47"/>
        <v>123.60397322597615</v>
      </c>
    </row>
    <row r="989" spans="27:35" ht="12" customHeight="1">
      <c r="AA989" s="147">
        <v>35005</v>
      </c>
      <c r="AB989" s="148" t="s">
        <v>105</v>
      </c>
      <c r="AC989" s="154"/>
      <c r="AD989" s="156">
        <v>0.02</v>
      </c>
      <c r="AE989" s="156"/>
      <c r="AF989" s="141" t="s">
        <v>106</v>
      </c>
      <c r="AG989" s="141">
        <f t="shared" si="45"/>
        <v>33.754010893959681</v>
      </c>
      <c r="AH989" s="141">
        <f t="shared" si="46"/>
        <v>216.99007003259794</v>
      </c>
      <c r="AI989" s="141">
        <f t="shared" si="47"/>
        <v>123.60397322597615</v>
      </c>
    </row>
    <row r="990" spans="27:35" ht="12" customHeight="1">
      <c r="AA990" s="147">
        <v>35033</v>
      </c>
      <c r="AB990" s="158" t="s">
        <v>108</v>
      </c>
      <c r="AC990" s="156">
        <v>1.4500000000000001E-2</v>
      </c>
      <c r="AD990" s="155"/>
      <c r="AE990" s="156"/>
      <c r="AF990" s="141" t="s">
        <v>106</v>
      </c>
      <c r="AG990" s="141">
        <f t="shared" si="45"/>
        <v>33.694416825468139</v>
      </c>
      <c r="AH990" s="141">
        <f t="shared" si="46"/>
        <v>216.60696530658089</v>
      </c>
      <c r="AI990" s="141">
        <f t="shared" si="47"/>
        <v>123.38574542278569</v>
      </c>
    </row>
    <row r="991" spans="27:35" ht="12" customHeight="1">
      <c r="AA991" s="147">
        <v>35037</v>
      </c>
      <c r="AB991" s="148" t="s">
        <v>108</v>
      </c>
      <c r="AC991" s="156">
        <v>1.4500000000000001E-2</v>
      </c>
      <c r="AD991" s="159"/>
      <c r="AE991" s="156"/>
      <c r="AF991" s="141" t="s">
        <v>106</v>
      </c>
      <c r="AG991" s="141">
        <f t="shared" si="45"/>
        <v>33.685911980487838</v>
      </c>
      <c r="AH991" s="141">
        <f t="shared" si="46"/>
        <v>216.55229130313609</v>
      </c>
      <c r="AI991" s="141">
        <f t="shared" si="47"/>
        <v>123.35460149045306</v>
      </c>
    </row>
    <row r="992" spans="27:35" ht="12" customHeight="1">
      <c r="AA992" s="147">
        <v>35037</v>
      </c>
      <c r="AB992" s="148" t="s">
        <v>108</v>
      </c>
      <c r="AC992" s="156">
        <v>1.4500000000000001E-2</v>
      </c>
      <c r="AD992" s="155"/>
      <c r="AE992" s="156"/>
      <c r="AF992" s="141" t="s">
        <v>106</v>
      </c>
      <c r="AG992" s="141">
        <f t="shared" si="45"/>
        <v>33.685911980487838</v>
      </c>
      <c r="AH992" s="141">
        <f t="shared" si="46"/>
        <v>216.55229130313609</v>
      </c>
      <c r="AI992" s="141">
        <f t="shared" si="47"/>
        <v>123.35460149045306</v>
      </c>
    </row>
    <row r="993" spans="27:35" ht="12" customHeight="1">
      <c r="AA993" s="147">
        <v>35037</v>
      </c>
      <c r="AB993" s="148" t="s">
        <v>108</v>
      </c>
      <c r="AC993" s="156">
        <v>1.4500000000000001E-2</v>
      </c>
      <c r="AD993" s="155"/>
      <c r="AE993" s="156"/>
      <c r="AF993" s="141" t="s">
        <v>106</v>
      </c>
      <c r="AG993" s="141">
        <f t="shared" si="45"/>
        <v>33.685911980487838</v>
      </c>
      <c r="AH993" s="141">
        <f t="shared" si="46"/>
        <v>216.55229130313609</v>
      </c>
      <c r="AI993" s="141">
        <f t="shared" si="47"/>
        <v>123.35460149045306</v>
      </c>
    </row>
    <row r="994" spans="27:35" ht="12" customHeight="1">
      <c r="AA994" s="147">
        <v>35037</v>
      </c>
      <c r="AB994" s="148" t="s">
        <v>105</v>
      </c>
      <c r="AC994" s="154"/>
      <c r="AD994" s="156">
        <v>0.27</v>
      </c>
      <c r="AE994" s="156"/>
      <c r="AF994" s="141" t="s">
        <v>106</v>
      </c>
      <c r="AG994" s="141">
        <f t="shared" si="45"/>
        <v>33.685911980487838</v>
      </c>
      <c r="AH994" s="141">
        <f t="shared" si="46"/>
        <v>216.55229130313609</v>
      </c>
      <c r="AI994" s="141">
        <f t="shared" si="47"/>
        <v>123.35460149045306</v>
      </c>
    </row>
    <row r="995" spans="27:35" ht="12" customHeight="1">
      <c r="AA995" s="147">
        <v>35061</v>
      </c>
      <c r="AB995" s="158" t="s">
        <v>108</v>
      </c>
      <c r="AC995" s="156">
        <v>1.4500000000000001E-2</v>
      </c>
      <c r="AD995" s="155"/>
      <c r="AE995" s="156"/>
      <c r="AF995" s="141" t="s">
        <v>106</v>
      </c>
      <c r="AG995" s="141">
        <f t="shared" si="45"/>
        <v>33.634927972709633</v>
      </c>
      <c r="AH995" s="141">
        <f t="shared" si="46"/>
        <v>216.22453696741906</v>
      </c>
      <c r="AI995" s="141">
        <f t="shared" si="47"/>
        <v>123.16790290958907</v>
      </c>
    </row>
    <row r="996" spans="27:35" ht="12" customHeight="1">
      <c r="AA996" s="147">
        <v>35069</v>
      </c>
      <c r="AB996" s="148" t="s">
        <v>108</v>
      </c>
      <c r="AC996" s="156">
        <v>1.4500000000000001E-2</v>
      </c>
      <c r="AD996" s="159"/>
      <c r="AE996" s="156"/>
      <c r="AF996" s="141" t="s">
        <v>106</v>
      </c>
      <c r="AG996" s="141">
        <f t="shared" si="45"/>
        <v>33.617950456970362</v>
      </c>
      <c r="AH996" s="141">
        <f t="shared" si="46"/>
        <v>216.11539579480947</v>
      </c>
      <c r="AI996" s="141">
        <f t="shared" si="47"/>
        <v>123.10573286385814</v>
      </c>
    </row>
    <row r="997" spans="27:35" ht="12" customHeight="1">
      <c r="AA997" s="147">
        <v>35069</v>
      </c>
      <c r="AB997" s="148" t="s">
        <v>108</v>
      </c>
      <c r="AC997" s="156">
        <v>1.4500000000000001E-2</v>
      </c>
      <c r="AD997" s="155"/>
      <c r="AE997" s="156"/>
      <c r="AF997" s="141" t="s">
        <v>106</v>
      </c>
      <c r="AG997" s="141">
        <f t="shared" si="45"/>
        <v>33.617950456970362</v>
      </c>
      <c r="AH997" s="141">
        <f t="shared" si="46"/>
        <v>216.11539579480947</v>
      </c>
      <c r="AI997" s="141">
        <f t="shared" si="47"/>
        <v>123.10573286385814</v>
      </c>
    </row>
    <row r="998" spans="27:35" ht="12" customHeight="1">
      <c r="AA998" s="147">
        <v>35069</v>
      </c>
      <c r="AB998" s="148" t="s">
        <v>108</v>
      </c>
      <c r="AC998" s="156">
        <v>1.4500000000000001E-2</v>
      </c>
      <c r="AD998" s="155"/>
      <c r="AE998" s="156"/>
      <c r="AF998" s="141" t="s">
        <v>106</v>
      </c>
      <c r="AG998" s="141">
        <f t="shared" si="45"/>
        <v>33.617950456970362</v>
      </c>
      <c r="AH998" s="141">
        <f t="shared" si="46"/>
        <v>216.11539579480947</v>
      </c>
      <c r="AI998" s="141">
        <f t="shared" si="47"/>
        <v>123.10573286385814</v>
      </c>
    </row>
    <row r="999" spans="27:35" ht="12" customHeight="1">
      <c r="AA999" s="147">
        <v>35069</v>
      </c>
      <c r="AB999" s="148" t="s">
        <v>105</v>
      </c>
      <c r="AC999" s="154"/>
      <c r="AD999" s="156">
        <v>0.02</v>
      </c>
      <c r="AE999" s="156"/>
      <c r="AF999" s="141" t="s">
        <v>106</v>
      </c>
      <c r="AG999" s="141">
        <f t="shared" si="45"/>
        <v>33.617950456970362</v>
      </c>
      <c r="AH999" s="141">
        <f t="shared" si="46"/>
        <v>216.11539579480947</v>
      </c>
      <c r="AI999" s="141">
        <f t="shared" si="47"/>
        <v>123.10573286385814</v>
      </c>
    </row>
    <row r="1000" spans="27:35" ht="12" customHeight="1">
      <c r="AA1000" s="147">
        <v>35095</v>
      </c>
      <c r="AB1000" s="158" t="s">
        <v>108</v>
      </c>
      <c r="AC1000" s="156">
        <v>1.4500000000000001E-2</v>
      </c>
      <c r="AD1000" s="155"/>
      <c r="AE1000" s="156"/>
      <c r="AF1000" s="141" t="s">
        <v>106</v>
      </c>
      <c r="AG1000" s="141">
        <f t="shared" si="45"/>
        <v>33.56283269183885</v>
      </c>
      <c r="AH1000" s="141">
        <f t="shared" si="46"/>
        <v>215.76106730467831</v>
      </c>
      <c r="AI1000" s="141">
        <f t="shared" si="47"/>
        <v>122.90389685725749</v>
      </c>
    </row>
    <row r="1001" spans="27:35" ht="12" customHeight="1">
      <c r="AA1001" s="147">
        <v>35097</v>
      </c>
      <c r="AB1001" s="148" t="s">
        <v>108</v>
      </c>
      <c r="AC1001" s="156">
        <v>1.4500000000000001E-2</v>
      </c>
      <c r="AD1001" s="159"/>
      <c r="AE1001" s="156"/>
      <c r="AF1001" s="141" t="s">
        <v>106</v>
      </c>
      <c r="AG1001" s="141">
        <f t="shared" si="45"/>
        <v>33.558596608671508</v>
      </c>
      <c r="AH1001" s="141">
        <f t="shared" si="46"/>
        <v>215.73383534145967</v>
      </c>
      <c r="AI1001" s="141">
        <f t="shared" si="47"/>
        <v>122.88838472413516</v>
      </c>
    </row>
    <row r="1002" spans="27:35" ht="12" customHeight="1">
      <c r="AA1002" s="147">
        <v>35097</v>
      </c>
      <c r="AB1002" s="148" t="s">
        <v>108</v>
      </c>
      <c r="AC1002" s="156">
        <v>1.4500000000000001E-2</v>
      </c>
      <c r="AD1002" s="155"/>
      <c r="AE1002" s="156"/>
      <c r="AF1002" s="141" t="s">
        <v>106</v>
      </c>
      <c r="AG1002" s="141">
        <f t="shared" si="45"/>
        <v>33.558596608671508</v>
      </c>
      <c r="AH1002" s="141">
        <f t="shared" si="46"/>
        <v>215.73383534145967</v>
      </c>
      <c r="AI1002" s="141">
        <f t="shared" si="47"/>
        <v>122.88838472413516</v>
      </c>
    </row>
    <row r="1003" spans="27:35" ht="12" customHeight="1">
      <c r="AA1003" s="147">
        <v>35097</v>
      </c>
      <c r="AB1003" s="148" t="s">
        <v>108</v>
      </c>
      <c r="AC1003" s="156">
        <v>1.4500000000000001E-2</v>
      </c>
      <c r="AD1003" s="155"/>
      <c r="AE1003" s="156"/>
      <c r="AF1003" s="141" t="s">
        <v>106</v>
      </c>
      <c r="AG1003" s="141">
        <f t="shared" si="45"/>
        <v>33.558596608671508</v>
      </c>
      <c r="AH1003" s="141">
        <f t="shared" si="46"/>
        <v>215.73383534145967</v>
      </c>
      <c r="AI1003" s="141">
        <f t="shared" si="47"/>
        <v>122.88838472413516</v>
      </c>
    </row>
    <row r="1004" spans="27:35" ht="12" customHeight="1">
      <c r="AA1004" s="147">
        <v>35097</v>
      </c>
      <c r="AB1004" s="148" t="s">
        <v>105</v>
      </c>
      <c r="AC1004" s="154"/>
      <c r="AD1004" s="156">
        <v>0.02</v>
      </c>
      <c r="AE1004" s="156"/>
      <c r="AF1004" s="141" t="s">
        <v>106</v>
      </c>
      <c r="AG1004" s="141">
        <f t="shared" si="45"/>
        <v>33.558596608671508</v>
      </c>
      <c r="AH1004" s="141">
        <f t="shared" si="46"/>
        <v>215.73383534145967</v>
      </c>
      <c r="AI1004" s="141">
        <f t="shared" si="47"/>
        <v>122.88838472413516</v>
      </c>
    </row>
    <row r="1005" spans="27:35" ht="12" customHeight="1">
      <c r="AA1005" s="147">
        <v>35124</v>
      </c>
      <c r="AB1005" s="158" t="s">
        <v>108</v>
      </c>
      <c r="AC1005" s="156">
        <v>1.4500000000000001E-2</v>
      </c>
      <c r="AD1005" s="155"/>
      <c r="AE1005" s="156"/>
      <c r="AF1005" s="141" t="s">
        <v>106</v>
      </c>
      <c r="AG1005" s="141">
        <f t="shared" si="45"/>
        <v>33.501461787365436</v>
      </c>
      <c r="AH1005" s="141">
        <f t="shared" si="46"/>
        <v>215.36654006163494</v>
      </c>
      <c r="AI1005" s="141">
        <f t="shared" si="47"/>
        <v>122.67916244992389</v>
      </c>
    </row>
    <row r="1006" spans="27:35" ht="12" customHeight="1">
      <c r="AA1006" s="147">
        <v>35125</v>
      </c>
      <c r="AB1006" s="148" t="s">
        <v>108</v>
      </c>
      <c r="AC1006" s="156">
        <v>1.4500000000000001E-2</v>
      </c>
      <c r="AD1006" s="159"/>
      <c r="AE1006" s="156"/>
      <c r="AF1006" s="141" t="s">
        <v>106</v>
      </c>
      <c r="AG1006" s="141">
        <f t="shared" si="45"/>
        <v>33.499347551987249</v>
      </c>
      <c r="AH1006" s="141">
        <f t="shared" si="46"/>
        <v>215.35294854848945</v>
      </c>
      <c r="AI1006" s="141">
        <f t="shared" si="47"/>
        <v>122.67142032132472</v>
      </c>
    </row>
    <row r="1007" spans="27:35" ht="12" customHeight="1">
      <c r="AA1007" s="147">
        <v>35125</v>
      </c>
      <c r="AB1007" s="148" t="s">
        <v>108</v>
      </c>
      <c r="AC1007" s="156">
        <v>1.4500000000000001E-2</v>
      </c>
      <c r="AD1007" s="155"/>
      <c r="AE1007" s="156"/>
      <c r="AF1007" s="141" t="s">
        <v>106</v>
      </c>
      <c r="AG1007" s="141">
        <f t="shared" si="45"/>
        <v>33.499347551987249</v>
      </c>
      <c r="AH1007" s="141">
        <f t="shared" si="46"/>
        <v>215.35294854848945</v>
      </c>
      <c r="AI1007" s="141">
        <f t="shared" si="47"/>
        <v>122.67142032132472</v>
      </c>
    </row>
    <row r="1008" spans="27:35" ht="12" customHeight="1">
      <c r="AA1008" s="147">
        <v>35125</v>
      </c>
      <c r="AB1008" s="148" t="s">
        <v>108</v>
      </c>
      <c r="AC1008" s="156">
        <v>1.4500000000000001E-2</v>
      </c>
      <c r="AD1008" s="155"/>
      <c r="AE1008" s="156"/>
      <c r="AF1008" s="141" t="s">
        <v>106</v>
      </c>
      <c r="AG1008" s="141">
        <f t="shared" si="45"/>
        <v>33.499347551987249</v>
      </c>
      <c r="AH1008" s="141">
        <f t="shared" si="46"/>
        <v>215.35294854848945</v>
      </c>
      <c r="AI1008" s="141">
        <f t="shared" si="47"/>
        <v>122.67142032132472</v>
      </c>
    </row>
    <row r="1009" spans="27:35" ht="12" customHeight="1">
      <c r="AA1009" s="147">
        <v>35125</v>
      </c>
      <c r="AB1009" s="148" t="s">
        <v>105</v>
      </c>
      <c r="AC1009" s="154"/>
      <c r="AD1009" s="156">
        <v>0.11</v>
      </c>
      <c r="AE1009" s="156"/>
      <c r="AF1009" s="141" t="s">
        <v>106</v>
      </c>
      <c r="AG1009" s="141">
        <f t="shared" si="45"/>
        <v>33.499347551987249</v>
      </c>
      <c r="AH1009" s="141">
        <f t="shared" si="46"/>
        <v>215.35294854848945</v>
      </c>
      <c r="AI1009" s="141">
        <f t="shared" si="47"/>
        <v>122.67142032132472</v>
      </c>
    </row>
    <row r="1010" spans="27:35" ht="12" customHeight="1">
      <c r="AA1010" s="147">
        <v>35153</v>
      </c>
      <c r="AB1010" s="158" t="s">
        <v>108</v>
      </c>
      <c r="AC1010" s="156">
        <v>1.4500000000000001E-2</v>
      </c>
      <c r="AD1010" s="155"/>
      <c r="AE1010" s="156"/>
      <c r="AF1010" s="141" t="s">
        <v>106</v>
      </c>
      <c r="AG1010" s="141">
        <f t="shared" si="45"/>
        <v>33.440203101903755</v>
      </c>
      <c r="AH1010" s="141">
        <f t="shared" si="46"/>
        <v>214.97273422652415</v>
      </c>
      <c r="AI1010" s="141">
        <f t="shared" si="47"/>
        <v>122.45483897792374</v>
      </c>
    </row>
    <row r="1011" spans="27:35" ht="12" customHeight="1">
      <c r="AA1011" s="147">
        <v>35156</v>
      </c>
      <c r="AB1011" s="148" t="s">
        <v>108</v>
      </c>
      <c r="AC1011" s="156">
        <v>6.2E-2</v>
      </c>
      <c r="AD1011" s="155"/>
      <c r="AE1011" s="156"/>
      <c r="AF1011" s="141" t="s">
        <v>106</v>
      </c>
      <c r="AG1011" s="141">
        <f t="shared" si="45"/>
        <v>33.433872393186327</v>
      </c>
      <c r="AH1011" s="141">
        <f t="shared" si="46"/>
        <v>214.93203681334063</v>
      </c>
      <c r="AI1011" s="141">
        <f t="shared" si="47"/>
        <v>122.43165652552514</v>
      </c>
    </row>
    <row r="1012" spans="27:35" ht="12" customHeight="1">
      <c r="AA1012" s="147">
        <v>35156</v>
      </c>
      <c r="AB1012" s="148" t="s">
        <v>108</v>
      </c>
      <c r="AC1012" s="156">
        <v>1.4500000000000001E-2</v>
      </c>
      <c r="AD1012" s="159"/>
      <c r="AE1012" s="156"/>
      <c r="AF1012" s="141" t="s">
        <v>106</v>
      </c>
      <c r="AG1012" s="141">
        <f t="shared" si="45"/>
        <v>33.433872393186327</v>
      </c>
      <c r="AH1012" s="141">
        <f t="shared" si="46"/>
        <v>214.93203681334063</v>
      </c>
      <c r="AI1012" s="141">
        <f t="shared" si="47"/>
        <v>122.43165652552514</v>
      </c>
    </row>
    <row r="1013" spans="27:35" ht="12" customHeight="1">
      <c r="AA1013" s="147">
        <v>35156</v>
      </c>
      <c r="AB1013" s="148" t="s">
        <v>108</v>
      </c>
      <c r="AC1013" s="156">
        <v>1.4500000000000001E-2</v>
      </c>
      <c r="AD1013" s="155"/>
      <c r="AE1013" s="156"/>
      <c r="AF1013" s="141" t="s">
        <v>106</v>
      </c>
      <c r="AG1013" s="141">
        <f t="shared" si="45"/>
        <v>33.433872393186327</v>
      </c>
      <c r="AH1013" s="141">
        <f t="shared" si="46"/>
        <v>214.93203681334063</v>
      </c>
      <c r="AI1013" s="141">
        <f t="shared" si="47"/>
        <v>122.43165652552514</v>
      </c>
    </row>
    <row r="1014" spans="27:35" ht="12" customHeight="1">
      <c r="AA1014" s="147">
        <v>35156</v>
      </c>
      <c r="AB1014" s="148" t="s">
        <v>105</v>
      </c>
      <c r="AC1014" s="154"/>
      <c r="AD1014" s="156">
        <v>0.02</v>
      </c>
      <c r="AE1014" s="156"/>
      <c r="AF1014" s="141" t="s">
        <v>106</v>
      </c>
      <c r="AG1014" s="141">
        <f t="shared" si="45"/>
        <v>33.433872393186327</v>
      </c>
      <c r="AH1014" s="141">
        <f t="shared" si="46"/>
        <v>214.93203681334063</v>
      </c>
      <c r="AI1014" s="141">
        <f t="shared" si="47"/>
        <v>122.43165652552514</v>
      </c>
    </row>
    <row r="1015" spans="27:35" ht="12" customHeight="1">
      <c r="AA1015" s="147">
        <v>35185</v>
      </c>
      <c r="AB1015" s="158" t="s">
        <v>108</v>
      </c>
      <c r="AC1015" s="156">
        <v>1.4500000000000001E-2</v>
      </c>
      <c r="AD1015" s="155"/>
      <c r="AE1015" s="156"/>
      <c r="AF1015" s="141" t="s">
        <v>106</v>
      </c>
      <c r="AG1015" s="141">
        <f t="shared" si="45"/>
        <v>33.372737297479169</v>
      </c>
      <c r="AH1015" s="141">
        <f t="shared" si="46"/>
        <v>214.53902548379466</v>
      </c>
      <c r="AI1015" s="141">
        <f t="shared" si="47"/>
        <v>122.20778562743561</v>
      </c>
    </row>
    <row r="1016" spans="27:35" ht="12" customHeight="1">
      <c r="AA1016" s="147">
        <v>35186</v>
      </c>
      <c r="AB1016" s="148" t="s">
        <v>108</v>
      </c>
      <c r="AC1016" s="156">
        <v>1.4500000000000001E-2</v>
      </c>
      <c r="AD1016" s="159"/>
      <c r="AE1016" s="156"/>
      <c r="AF1016" s="141" t="s">
        <v>106</v>
      </c>
      <c r="AG1016" s="141">
        <f t="shared" si="45"/>
        <v>33.370631185742646</v>
      </c>
      <c r="AH1016" s="141">
        <f t="shared" si="46"/>
        <v>214.52548619405985</v>
      </c>
      <c r="AI1016" s="141">
        <f t="shared" si="47"/>
        <v>122.20007324683853</v>
      </c>
    </row>
    <row r="1017" spans="27:35" ht="12" customHeight="1">
      <c r="AA1017" s="147">
        <v>35186</v>
      </c>
      <c r="AB1017" s="148" t="s">
        <v>108</v>
      </c>
      <c r="AC1017" s="156">
        <v>1.4500000000000001E-2</v>
      </c>
      <c r="AD1017" s="155"/>
      <c r="AE1017" s="156"/>
      <c r="AF1017" s="141" t="s">
        <v>106</v>
      </c>
      <c r="AG1017" s="141">
        <f t="shared" si="45"/>
        <v>33.370631185742646</v>
      </c>
      <c r="AH1017" s="141">
        <f t="shared" si="46"/>
        <v>214.52548619405985</v>
      </c>
      <c r="AI1017" s="141">
        <f t="shared" si="47"/>
        <v>122.20007324683853</v>
      </c>
    </row>
    <row r="1018" spans="27:35" ht="12" customHeight="1">
      <c r="AA1018" s="147">
        <v>35186</v>
      </c>
      <c r="AB1018" s="148" t="s">
        <v>108</v>
      </c>
      <c r="AC1018" s="156">
        <v>1.4500000000000001E-2</v>
      </c>
      <c r="AD1018" s="155"/>
      <c r="AE1018" s="156"/>
      <c r="AF1018" s="141" t="s">
        <v>106</v>
      </c>
      <c r="AG1018" s="141">
        <f t="shared" si="45"/>
        <v>33.370631185742646</v>
      </c>
      <c r="AH1018" s="141">
        <f t="shared" si="46"/>
        <v>214.52548619405985</v>
      </c>
      <c r="AI1018" s="141">
        <f t="shared" si="47"/>
        <v>122.20007324683853</v>
      </c>
    </row>
    <row r="1019" spans="27:35" ht="12" customHeight="1">
      <c r="AA1019" s="147">
        <v>35186</v>
      </c>
      <c r="AB1019" s="148" t="s">
        <v>105</v>
      </c>
      <c r="AC1019" s="154"/>
      <c r="AD1019" s="156">
        <v>8.5999999999999993E-2</v>
      </c>
      <c r="AE1019" s="156"/>
      <c r="AF1019" s="141" t="s">
        <v>106</v>
      </c>
      <c r="AG1019" s="141">
        <f t="shared" si="45"/>
        <v>33.370631185742646</v>
      </c>
      <c r="AH1019" s="141">
        <f t="shared" si="46"/>
        <v>214.52548619405985</v>
      </c>
      <c r="AI1019" s="141">
        <f t="shared" si="47"/>
        <v>122.20007324683853</v>
      </c>
    </row>
    <row r="1020" spans="27:35" ht="12" customHeight="1">
      <c r="AA1020" s="147">
        <v>35216</v>
      </c>
      <c r="AB1020" s="158" t="s">
        <v>108</v>
      </c>
      <c r="AC1020" s="156">
        <v>1.4500000000000001E-2</v>
      </c>
      <c r="AD1020" s="155"/>
      <c r="AE1020" s="156"/>
      <c r="AF1020" s="141" t="s">
        <v>106</v>
      </c>
      <c r="AG1020" s="141">
        <f t="shared" si="45"/>
        <v>33.307509601005897</v>
      </c>
      <c r="AH1020" s="141">
        <f t="shared" si="46"/>
        <v>214.11970457789502</v>
      </c>
      <c r="AI1020" s="141">
        <f t="shared" si="47"/>
        <v>121.96892801511204</v>
      </c>
    </row>
    <row r="1021" spans="27:35" ht="12" customHeight="1">
      <c r="AA1021" s="147">
        <v>35219</v>
      </c>
      <c r="AB1021" s="148" t="s">
        <v>108</v>
      </c>
      <c r="AC1021" s="156">
        <v>1.4500000000000001E-2</v>
      </c>
      <c r="AD1021" s="159"/>
      <c r="AE1021" s="156"/>
      <c r="AF1021" s="141" t="s">
        <v>106</v>
      </c>
      <c r="AG1021" s="141">
        <f t="shared" si="45"/>
        <v>33.301204013065991</v>
      </c>
      <c r="AH1021" s="141">
        <f t="shared" si="46"/>
        <v>214.07916865542424</v>
      </c>
      <c r="AI1021" s="141">
        <f t="shared" si="47"/>
        <v>121.94583755260831</v>
      </c>
    </row>
    <row r="1022" spans="27:35" ht="12" customHeight="1">
      <c r="AA1022" s="147">
        <v>35219</v>
      </c>
      <c r="AB1022" s="148" t="s">
        <v>108</v>
      </c>
      <c r="AC1022" s="156">
        <v>1.4500000000000001E-2</v>
      </c>
      <c r="AD1022" s="155"/>
      <c r="AE1022" s="156"/>
      <c r="AF1022" s="141" t="s">
        <v>106</v>
      </c>
      <c r="AG1022" s="141">
        <f t="shared" si="45"/>
        <v>33.301204013065991</v>
      </c>
      <c r="AH1022" s="141">
        <f t="shared" si="46"/>
        <v>214.07916865542424</v>
      </c>
      <c r="AI1022" s="141">
        <f t="shared" si="47"/>
        <v>121.94583755260831</v>
      </c>
    </row>
    <row r="1023" spans="27:35" ht="12" customHeight="1">
      <c r="AA1023" s="147">
        <v>35219</v>
      </c>
      <c r="AB1023" s="148" t="s">
        <v>108</v>
      </c>
      <c r="AC1023" s="156">
        <v>1.4500000000000001E-2</v>
      </c>
      <c r="AD1023" s="155"/>
      <c r="AE1023" s="156"/>
      <c r="AF1023" s="141" t="s">
        <v>106</v>
      </c>
      <c r="AG1023" s="141">
        <f t="shared" si="45"/>
        <v>33.301204013065991</v>
      </c>
      <c r="AH1023" s="141">
        <f t="shared" si="46"/>
        <v>214.07916865542424</v>
      </c>
      <c r="AI1023" s="141">
        <f t="shared" si="47"/>
        <v>121.94583755260831</v>
      </c>
    </row>
    <row r="1024" spans="27:35" ht="12" customHeight="1">
      <c r="AA1024" s="147">
        <v>35219</v>
      </c>
      <c r="AB1024" s="148" t="s">
        <v>105</v>
      </c>
      <c r="AC1024" s="154"/>
      <c r="AD1024" s="156">
        <v>5.1999999999999998E-2</v>
      </c>
      <c r="AE1024" s="156"/>
      <c r="AF1024" s="141" t="s">
        <v>106</v>
      </c>
      <c r="AG1024" s="141">
        <f t="shared" si="45"/>
        <v>33.301204013065991</v>
      </c>
      <c r="AH1024" s="141">
        <f t="shared" si="46"/>
        <v>214.07916865542424</v>
      </c>
      <c r="AI1024" s="141">
        <f t="shared" si="47"/>
        <v>121.94583755260831</v>
      </c>
    </row>
    <row r="1025" spans="27:35" ht="12" customHeight="1">
      <c r="AA1025" s="147">
        <v>35244</v>
      </c>
      <c r="AB1025" s="158" t="s">
        <v>108</v>
      </c>
      <c r="AC1025" s="156">
        <v>1.4500000000000001E-2</v>
      </c>
      <c r="AD1025" s="155"/>
      <c r="AE1025" s="156"/>
      <c r="AF1025" s="141" t="s">
        <v>106</v>
      </c>
      <c r="AG1025" s="141">
        <f t="shared" si="45"/>
        <v>33.248703848567139</v>
      </c>
      <c r="AH1025" s="141">
        <f t="shared" si="46"/>
        <v>213.74166759793161</v>
      </c>
      <c r="AI1025" s="141">
        <f t="shared" si="47"/>
        <v>121.75358695022919</v>
      </c>
    </row>
    <row r="1026" spans="27:35" ht="12" customHeight="1">
      <c r="AA1026" s="147">
        <v>35247</v>
      </c>
      <c r="AB1026" s="148" t="s">
        <v>108</v>
      </c>
      <c r="AC1026" s="156">
        <v>1.4500000000000001E-2</v>
      </c>
      <c r="AD1026" s="159"/>
      <c r="AE1026" s="156"/>
      <c r="AF1026" s="141" t="s">
        <v>106</v>
      </c>
      <c r="AG1026" s="141">
        <f t="shared" ref="AG1026:AG1089" si="48" xml:space="preserve"> 最大値1* 2.71828 ^ (-(0.69315 / 30.07) * (AA1026 - 21794) / 365.25)</f>
        <v>33.242409393397232</v>
      </c>
      <c r="AH1026" s="141">
        <f t="shared" ref="AH1026:AH1089" si="49" xml:space="preserve"> 最大値2 * 2.71828 ^ (-(0.69315 / 30.07) * (AA1026 - 21794) / 365.25)</f>
        <v>213.70120324326788</v>
      </c>
      <c r="AI1026" s="141">
        <f t="shared" ref="AI1026:AI1089" si="50" xml:space="preserve"> 最大値3* 2.71828 ^ (-(0.69315 / 30.07) * (AA1026 - 21794) / 365.25)</f>
        <v>121.73053725486888</v>
      </c>
    </row>
    <row r="1027" spans="27:35" ht="12" customHeight="1">
      <c r="AA1027" s="147">
        <v>35247</v>
      </c>
      <c r="AB1027" s="148" t="s">
        <v>108</v>
      </c>
      <c r="AC1027" s="156">
        <v>1.4500000000000001E-2</v>
      </c>
      <c r="AD1027" s="155"/>
      <c r="AE1027" s="156"/>
      <c r="AF1027" s="141" t="s">
        <v>106</v>
      </c>
      <c r="AG1027" s="141">
        <f t="shared" si="48"/>
        <v>33.242409393397232</v>
      </c>
      <c r="AH1027" s="141">
        <f t="shared" si="49"/>
        <v>213.70120324326788</v>
      </c>
      <c r="AI1027" s="141">
        <f t="shared" si="50"/>
        <v>121.73053725486888</v>
      </c>
    </row>
    <row r="1028" spans="27:35" ht="12" customHeight="1">
      <c r="AA1028" s="147">
        <v>35247</v>
      </c>
      <c r="AB1028" s="148" t="s">
        <v>108</v>
      </c>
      <c r="AC1028" s="156">
        <v>1.4500000000000001E-2</v>
      </c>
      <c r="AD1028" s="155"/>
      <c r="AE1028" s="156"/>
      <c r="AF1028" s="141" t="s">
        <v>106</v>
      </c>
      <c r="AG1028" s="141">
        <f t="shared" si="48"/>
        <v>33.242409393397232</v>
      </c>
      <c r="AH1028" s="141">
        <f t="shared" si="49"/>
        <v>213.70120324326788</v>
      </c>
      <c r="AI1028" s="141">
        <f t="shared" si="50"/>
        <v>121.73053725486888</v>
      </c>
    </row>
    <row r="1029" spans="27:35" ht="12" customHeight="1">
      <c r="AA1029" s="147">
        <v>35247</v>
      </c>
      <c r="AB1029" s="148" t="s">
        <v>105</v>
      </c>
      <c r="AC1029" s="154"/>
      <c r="AD1029" s="156">
        <v>0.02</v>
      </c>
      <c r="AE1029" s="156"/>
      <c r="AF1029" s="141" t="s">
        <v>106</v>
      </c>
      <c r="AG1029" s="141">
        <f t="shared" si="48"/>
        <v>33.242409393397232</v>
      </c>
      <c r="AH1029" s="141">
        <f t="shared" si="49"/>
        <v>213.70120324326788</v>
      </c>
      <c r="AI1029" s="141">
        <f t="shared" si="50"/>
        <v>121.73053725486888</v>
      </c>
    </row>
    <row r="1030" spans="27:35" ht="12" customHeight="1">
      <c r="AA1030" s="147">
        <v>35277</v>
      </c>
      <c r="AB1030" s="148" t="s">
        <v>108</v>
      </c>
      <c r="AC1030" s="156">
        <v>1.4500000000000001E-2</v>
      </c>
      <c r="AD1030" s="159"/>
      <c r="AE1030" s="156"/>
      <c r="AF1030" s="141" t="s">
        <v>106</v>
      </c>
      <c r="AG1030" s="141">
        <f t="shared" si="48"/>
        <v>33.179530344160803</v>
      </c>
      <c r="AH1030" s="141">
        <f t="shared" si="49"/>
        <v>213.29698078389086</v>
      </c>
      <c r="AI1030" s="141">
        <f t="shared" si="50"/>
        <v>121.50028016504596</v>
      </c>
    </row>
    <row r="1031" spans="27:35" ht="12" customHeight="1">
      <c r="AA1031" s="147">
        <v>35277</v>
      </c>
      <c r="AB1031" s="158" t="s">
        <v>108</v>
      </c>
      <c r="AC1031" s="156">
        <v>1.4500000000000001E-2</v>
      </c>
      <c r="AD1031" s="155"/>
      <c r="AE1031" s="156"/>
      <c r="AF1031" s="141" t="s">
        <v>106</v>
      </c>
      <c r="AG1031" s="141">
        <f t="shared" si="48"/>
        <v>33.179530344160803</v>
      </c>
      <c r="AH1031" s="141">
        <f t="shared" si="49"/>
        <v>213.29698078389086</v>
      </c>
      <c r="AI1031" s="141">
        <f t="shared" si="50"/>
        <v>121.50028016504596</v>
      </c>
    </row>
    <row r="1032" spans="27:35" ht="12" customHeight="1">
      <c r="AA1032" s="147">
        <v>35277</v>
      </c>
      <c r="AB1032" s="148" t="s">
        <v>108</v>
      </c>
      <c r="AC1032" s="156">
        <v>1.4500000000000001E-2</v>
      </c>
      <c r="AD1032" s="155"/>
      <c r="AE1032" s="156"/>
      <c r="AF1032" s="141" t="s">
        <v>106</v>
      </c>
      <c r="AG1032" s="141">
        <f t="shared" si="48"/>
        <v>33.179530344160803</v>
      </c>
      <c r="AH1032" s="141">
        <f t="shared" si="49"/>
        <v>213.29698078389086</v>
      </c>
      <c r="AI1032" s="141">
        <f t="shared" si="50"/>
        <v>121.50028016504596</v>
      </c>
    </row>
    <row r="1033" spans="27:35" ht="12" customHeight="1">
      <c r="AA1033" s="147">
        <v>35277</v>
      </c>
      <c r="AB1033" s="148" t="s">
        <v>108</v>
      </c>
      <c r="AC1033" s="156">
        <v>1.4500000000000001E-2</v>
      </c>
      <c r="AD1033" s="155"/>
      <c r="AE1033" s="156"/>
      <c r="AF1033" s="141" t="s">
        <v>106</v>
      </c>
      <c r="AG1033" s="141">
        <f t="shared" si="48"/>
        <v>33.179530344160803</v>
      </c>
      <c r="AH1033" s="141">
        <f t="shared" si="49"/>
        <v>213.29698078389086</v>
      </c>
      <c r="AI1033" s="141">
        <f t="shared" si="50"/>
        <v>121.50028016504596</v>
      </c>
    </row>
    <row r="1034" spans="27:35" ht="12" customHeight="1">
      <c r="AA1034" s="147">
        <v>35277</v>
      </c>
      <c r="AB1034" s="148" t="s">
        <v>105</v>
      </c>
      <c r="AC1034" s="154"/>
      <c r="AD1034" s="156">
        <v>0.02</v>
      </c>
      <c r="AE1034" s="156"/>
      <c r="AF1034" s="141" t="s">
        <v>106</v>
      </c>
      <c r="AG1034" s="141">
        <f t="shared" si="48"/>
        <v>33.179530344160803</v>
      </c>
      <c r="AH1034" s="141">
        <f t="shared" si="49"/>
        <v>213.29698078389086</v>
      </c>
      <c r="AI1034" s="141">
        <f t="shared" si="50"/>
        <v>121.50028016504596</v>
      </c>
    </row>
    <row r="1035" spans="27:35" ht="12" customHeight="1">
      <c r="AA1035" s="147">
        <v>35307</v>
      </c>
      <c r="AB1035" s="158" t="s">
        <v>108</v>
      </c>
      <c r="AC1035" s="156">
        <v>1.4500000000000001E-2</v>
      </c>
      <c r="AD1035" s="155"/>
      <c r="AE1035" s="156"/>
      <c r="AF1035" s="141" t="s">
        <v>106</v>
      </c>
      <c r="AG1035" s="141">
        <f t="shared" si="48"/>
        <v>33.116770232597815</v>
      </c>
      <c r="AH1035" s="141">
        <f t="shared" si="49"/>
        <v>212.89352292384308</v>
      </c>
      <c r="AI1035" s="141">
        <f t="shared" si="50"/>
        <v>121.27045861365579</v>
      </c>
    </row>
    <row r="1036" spans="27:35" ht="12" customHeight="1">
      <c r="AA1036" s="147">
        <v>35310</v>
      </c>
      <c r="AB1036" s="148" t="s">
        <v>108</v>
      </c>
      <c r="AC1036" s="156">
        <v>1.4500000000000001E-2</v>
      </c>
      <c r="AD1036" s="159"/>
      <c r="AE1036" s="156"/>
      <c r="AF1036" s="141" t="s">
        <v>106</v>
      </c>
      <c r="AG1036" s="141">
        <f t="shared" si="48"/>
        <v>33.110500754348358</v>
      </c>
      <c r="AH1036" s="141">
        <f t="shared" si="49"/>
        <v>212.85321913509657</v>
      </c>
      <c r="AI1036" s="141">
        <f t="shared" si="50"/>
        <v>121.24750038139945</v>
      </c>
    </row>
    <row r="1037" spans="27:35" ht="12" customHeight="1">
      <c r="AA1037" s="147">
        <v>35310</v>
      </c>
      <c r="AB1037" s="148" t="s">
        <v>108</v>
      </c>
      <c r="AC1037" s="156">
        <v>1.4500000000000001E-2</v>
      </c>
      <c r="AD1037" s="155"/>
      <c r="AE1037" s="156"/>
      <c r="AF1037" s="141" t="s">
        <v>106</v>
      </c>
      <c r="AG1037" s="141">
        <f t="shared" si="48"/>
        <v>33.110500754348358</v>
      </c>
      <c r="AH1037" s="141">
        <f t="shared" si="49"/>
        <v>212.85321913509657</v>
      </c>
      <c r="AI1037" s="141">
        <f t="shared" si="50"/>
        <v>121.24750038139945</v>
      </c>
    </row>
    <row r="1038" spans="27:35" ht="12" customHeight="1">
      <c r="AA1038" s="147">
        <v>35310</v>
      </c>
      <c r="AB1038" s="148" t="s">
        <v>108</v>
      </c>
      <c r="AC1038" s="156">
        <v>1.4500000000000001E-2</v>
      </c>
      <c r="AD1038" s="155"/>
      <c r="AE1038" s="156"/>
      <c r="AF1038" s="141" t="s">
        <v>106</v>
      </c>
      <c r="AG1038" s="141">
        <f t="shared" si="48"/>
        <v>33.110500754348358</v>
      </c>
      <c r="AH1038" s="141">
        <f t="shared" si="49"/>
        <v>212.85321913509657</v>
      </c>
      <c r="AI1038" s="141">
        <f t="shared" si="50"/>
        <v>121.24750038139945</v>
      </c>
    </row>
    <row r="1039" spans="27:35" ht="12" customHeight="1">
      <c r="AA1039" s="147">
        <v>35310</v>
      </c>
      <c r="AB1039" s="148" t="s">
        <v>105</v>
      </c>
      <c r="AC1039" s="154"/>
      <c r="AD1039" s="156">
        <v>0.02</v>
      </c>
      <c r="AE1039" s="156"/>
      <c r="AF1039" s="141" t="s">
        <v>106</v>
      </c>
      <c r="AG1039" s="141">
        <f t="shared" si="48"/>
        <v>33.110500754348358</v>
      </c>
      <c r="AH1039" s="141">
        <f t="shared" si="49"/>
        <v>212.85321913509657</v>
      </c>
      <c r="AI1039" s="141">
        <f t="shared" si="50"/>
        <v>121.24750038139945</v>
      </c>
    </row>
    <row r="1040" spans="27:35" ht="12" customHeight="1">
      <c r="AA1040" s="147">
        <v>35338</v>
      </c>
      <c r="AB1040" s="158" t="s">
        <v>108</v>
      </c>
      <c r="AC1040" s="156">
        <v>1.4500000000000001E-2</v>
      </c>
      <c r="AD1040" s="155"/>
      <c r="AE1040" s="156"/>
      <c r="AF1040" s="141" t="s">
        <v>106</v>
      </c>
      <c r="AG1040" s="141">
        <f t="shared" si="48"/>
        <v>33.052042828979339</v>
      </c>
      <c r="AH1040" s="141">
        <f t="shared" si="49"/>
        <v>212.47741818629575</v>
      </c>
      <c r="AI1040" s="141">
        <f t="shared" si="50"/>
        <v>121.03343302611957</v>
      </c>
    </row>
    <row r="1041" spans="27:35" ht="12" customHeight="1">
      <c r="AA1041" s="147">
        <v>35340</v>
      </c>
      <c r="AB1041" s="148" t="s">
        <v>108</v>
      </c>
      <c r="AC1041" s="156">
        <v>1.4500000000000001E-2</v>
      </c>
      <c r="AD1041" s="159"/>
      <c r="AE1041" s="156"/>
      <c r="AF1041" s="141" t="s">
        <v>106</v>
      </c>
      <c r="AG1041" s="141">
        <f t="shared" si="48"/>
        <v>33.047871214397233</v>
      </c>
      <c r="AH1041" s="141">
        <f t="shared" si="49"/>
        <v>212.45060066398221</v>
      </c>
      <c r="AI1041" s="141">
        <f t="shared" si="50"/>
        <v>121.01815697081652</v>
      </c>
    </row>
    <row r="1042" spans="27:35" ht="12" customHeight="1">
      <c r="AA1042" s="147">
        <v>35340</v>
      </c>
      <c r="AB1042" s="148" t="s">
        <v>108</v>
      </c>
      <c r="AC1042" s="156">
        <v>1.4500000000000001E-2</v>
      </c>
      <c r="AD1042" s="155"/>
      <c r="AE1042" s="156"/>
      <c r="AF1042" s="141" t="s">
        <v>106</v>
      </c>
      <c r="AG1042" s="141">
        <f t="shared" si="48"/>
        <v>33.047871214397233</v>
      </c>
      <c r="AH1042" s="141">
        <f t="shared" si="49"/>
        <v>212.45060066398221</v>
      </c>
      <c r="AI1042" s="141">
        <f t="shared" si="50"/>
        <v>121.01815697081652</v>
      </c>
    </row>
    <row r="1043" spans="27:35" ht="12" customHeight="1">
      <c r="AA1043" s="147">
        <v>35340</v>
      </c>
      <c r="AB1043" s="148" t="s">
        <v>108</v>
      </c>
      <c r="AC1043" s="156">
        <v>1.4500000000000001E-2</v>
      </c>
      <c r="AD1043" s="155"/>
      <c r="AE1043" s="156"/>
      <c r="AF1043" s="141" t="s">
        <v>106</v>
      </c>
      <c r="AG1043" s="141">
        <f t="shared" si="48"/>
        <v>33.047871214397233</v>
      </c>
      <c r="AH1043" s="141">
        <f t="shared" si="49"/>
        <v>212.45060066398221</v>
      </c>
      <c r="AI1043" s="141">
        <f t="shared" si="50"/>
        <v>121.01815697081652</v>
      </c>
    </row>
    <row r="1044" spans="27:35" ht="12" customHeight="1">
      <c r="AA1044" s="147">
        <v>35340</v>
      </c>
      <c r="AB1044" s="148" t="s">
        <v>105</v>
      </c>
      <c r="AC1044" s="154"/>
      <c r="AD1044" s="156">
        <v>0.02</v>
      </c>
      <c r="AE1044" s="156"/>
      <c r="AF1044" s="141" t="s">
        <v>106</v>
      </c>
      <c r="AG1044" s="141">
        <f t="shared" si="48"/>
        <v>33.047871214397233</v>
      </c>
      <c r="AH1044" s="141">
        <f t="shared" si="49"/>
        <v>212.45060066398221</v>
      </c>
      <c r="AI1044" s="141">
        <f t="shared" si="50"/>
        <v>121.01815697081652</v>
      </c>
    </row>
    <row r="1045" spans="27:35" ht="12" customHeight="1">
      <c r="AA1045" s="147">
        <v>35369</v>
      </c>
      <c r="AB1045" s="158" t="s">
        <v>108</v>
      </c>
      <c r="AC1045" s="156">
        <v>1.4500000000000001E-2</v>
      </c>
      <c r="AD1045" s="155"/>
      <c r="AE1045" s="156"/>
      <c r="AF1045" s="141" t="s">
        <v>106</v>
      </c>
      <c r="AG1045" s="141">
        <f t="shared" si="48"/>
        <v>32.987441936392891</v>
      </c>
      <c r="AH1045" s="141">
        <f t="shared" si="49"/>
        <v>212.06212673395427</v>
      </c>
      <c r="AI1045" s="141">
        <f t="shared" si="50"/>
        <v>120.79687070993394</v>
      </c>
    </row>
    <row r="1046" spans="27:35" ht="12" customHeight="1">
      <c r="AA1046" s="147">
        <v>35370</v>
      </c>
      <c r="AB1046" s="148" t="s">
        <v>108</v>
      </c>
      <c r="AC1046" s="156">
        <v>1.4500000000000001E-2</v>
      </c>
      <c r="AD1046" s="159"/>
      <c r="AE1046" s="156"/>
      <c r="AF1046" s="141" t="s">
        <v>106</v>
      </c>
      <c r="AG1046" s="141">
        <f t="shared" si="48"/>
        <v>32.985360140164993</v>
      </c>
      <c r="AH1046" s="141">
        <f t="shared" si="49"/>
        <v>212.0487437582035</v>
      </c>
      <c r="AI1046" s="141">
        <f t="shared" si="50"/>
        <v>120.78924737041369</v>
      </c>
    </row>
    <row r="1047" spans="27:35" ht="12" customHeight="1">
      <c r="AA1047" s="147">
        <v>35370</v>
      </c>
      <c r="AB1047" s="148" t="s">
        <v>108</v>
      </c>
      <c r="AC1047" s="156">
        <v>1.4500000000000001E-2</v>
      </c>
      <c r="AD1047" s="155"/>
      <c r="AE1047" s="156"/>
      <c r="AF1047" s="141" t="s">
        <v>106</v>
      </c>
      <c r="AG1047" s="141">
        <f t="shared" si="48"/>
        <v>32.985360140164993</v>
      </c>
      <c r="AH1047" s="141">
        <f t="shared" si="49"/>
        <v>212.0487437582035</v>
      </c>
      <c r="AI1047" s="141">
        <f t="shared" si="50"/>
        <v>120.78924737041369</v>
      </c>
    </row>
    <row r="1048" spans="27:35" ht="12" customHeight="1">
      <c r="AA1048" s="147">
        <v>35370</v>
      </c>
      <c r="AB1048" s="148" t="s">
        <v>108</v>
      </c>
      <c r="AC1048" s="156">
        <v>1.4500000000000001E-2</v>
      </c>
      <c r="AD1048" s="155"/>
      <c r="AE1048" s="156"/>
      <c r="AF1048" s="141" t="s">
        <v>106</v>
      </c>
      <c r="AG1048" s="141">
        <f t="shared" si="48"/>
        <v>32.985360140164993</v>
      </c>
      <c r="AH1048" s="141">
        <f t="shared" si="49"/>
        <v>212.0487437582035</v>
      </c>
      <c r="AI1048" s="141">
        <f t="shared" si="50"/>
        <v>120.78924737041369</v>
      </c>
    </row>
    <row r="1049" spans="27:35" ht="12" customHeight="1">
      <c r="AA1049" s="147">
        <v>35370</v>
      </c>
      <c r="AB1049" s="148" t="s">
        <v>105</v>
      </c>
      <c r="AC1049" s="154"/>
      <c r="AD1049" s="156">
        <v>0.02</v>
      </c>
      <c r="AE1049" s="156"/>
      <c r="AF1049" s="141" t="s">
        <v>106</v>
      </c>
      <c r="AG1049" s="141">
        <f t="shared" si="48"/>
        <v>32.985360140164993</v>
      </c>
      <c r="AH1049" s="141">
        <f t="shared" si="49"/>
        <v>212.0487437582035</v>
      </c>
      <c r="AI1049" s="141">
        <f t="shared" si="50"/>
        <v>120.78924737041369</v>
      </c>
    </row>
    <row r="1050" spans="27:35" ht="12" customHeight="1">
      <c r="AA1050" s="147">
        <v>35398</v>
      </c>
      <c r="AB1050" s="158" t="s">
        <v>108</v>
      </c>
      <c r="AC1050" s="156">
        <v>1.4500000000000001E-2</v>
      </c>
      <c r="AD1050" s="155"/>
      <c r="AE1050" s="156"/>
      <c r="AF1050" s="141" t="s">
        <v>106</v>
      </c>
      <c r="AG1050" s="141">
        <f t="shared" si="48"/>
        <v>32.927123155600789</v>
      </c>
      <c r="AH1050" s="141">
        <f t="shared" si="49"/>
        <v>211.67436314314793</v>
      </c>
      <c r="AI1050" s="141">
        <f t="shared" si="50"/>
        <v>120.57598907931907</v>
      </c>
    </row>
    <row r="1051" spans="27:35" ht="12" customHeight="1">
      <c r="AA1051" s="147">
        <v>35401</v>
      </c>
      <c r="AB1051" s="148" t="s">
        <v>108</v>
      </c>
      <c r="AC1051" s="156">
        <v>1.4500000000000001E-2</v>
      </c>
      <c r="AD1051" s="159"/>
      <c r="AE1051" s="156"/>
      <c r="AF1051" s="141" t="s">
        <v>106</v>
      </c>
      <c r="AG1051" s="141">
        <f t="shared" si="48"/>
        <v>32.920889580255391</v>
      </c>
      <c r="AH1051" s="141">
        <f t="shared" si="49"/>
        <v>211.63429015878464</v>
      </c>
      <c r="AI1051" s="141">
        <f t="shared" si="50"/>
        <v>120.55316232007806</v>
      </c>
    </row>
    <row r="1052" spans="27:35" ht="12" customHeight="1">
      <c r="AA1052" s="147">
        <v>35401</v>
      </c>
      <c r="AB1052" s="148" t="s">
        <v>108</v>
      </c>
      <c r="AC1052" s="156">
        <v>1.4500000000000001E-2</v>
      </c>
      <c r="AD1052" s="155"/>
      <c r="AE1052" s="156"/>
      <c r="AF1052" s="141" t="s">
        <v>106</v>
      </c>
      <c r="AG1052" s="141">
        <f t="shared" si="48"/>
        <v>32.920889580255391</v>
      </c>
      <c r="AH1052" s="141">
        <f t="shared" si="49"/>
        <v>211.63429015878464</v>
      </c>
      <c r="AI1052" s="141">
        <f t="shared" si="50"/>
        <v>120.55316232007806</v>
      </c>
    </row>
    <row r="1053" spans="27:35" ht="12" customHeight="1">
      <c r="AA1053" s="147">
        <v>35401</v>
      </c>
      <c r="AB1053" s="148" t="s">
        <v>108</v>
      </c>
      <c r="AC1053" s="156">
        <v>1.4500000000000001E-2</v>
      </c>
      <c r="AD1053" s="155"/>
      <c r="AE1053" s="156"/>
      <c r="AF1053" s="141" t="s">
        <v>106</v>
      </c>
      <c r="AG1053" s="141">
        <f t="shared" si="48"/>
        <v>32.920889580255391</v>
      </c>
      <c r="AH1053" s="141">
        <f t="shared" si="49"/>
        <v>211.63429015878464</v>
      </c>
      <c r="AI1053" s="141">
        <f t="shared" si="50"/>
        <v>120.55316232007806</v>
      </c>
    </row>
    <row r="1054" spans="27:35" ht="12" customHeight="1">
      <c r="AA1054" s="147">
        <v>35401</v>
      </c>
      <c r="AB1054" s="148" t="s">
        <v>105</v>
      </c>
      <c r="AC1054" s="154"/>
      <c r="AD1054" s="156">
        <v>0.02</v>
      </c>
      <c r="AE1054" s="156"/>
      <c r="AF1054" s="141" t="s">
        <v>106</v>
      </c>
      <c r="AG1054" s="141">
        <f t="shared" si="48"/>
        <v>32.920889580255391</v>
      </c>
      <c r="AH1054" s="141">
        <f t="shared" si="49"/>
        <v>211.63429015878464</v>
      </c>
      <c r="AI1054" s="141">
        <f t="shared" si="50"/>
        <v>120.55316232007806</v>
      </c>
    </row>
    <row r="1055" spans="27:35" ht="12" customHeight="1">
      <c r="AA1055" s="147">
        <v>35426</v>
      </c>
      <c r="AB1055" s="158" t="s">
        <v>108</v>
      </c>
      <c r="AC1055" s="156">
        <v>1.4500000000000001E-2</v>
      </c>
      <c r="AD1055" s="155"/>
      <c r="AE1055" s="156"/>
      <c r="AF1055" s="141" t="s">
        <v>106</v>
      </c>
      <c r="AG1055" s="141">
        <f t="shared" si="48"/>
        <v>32.868988990783194</v>
      </c>
      <c r="AH1055" s="141">
        <f t="shared" si="49"/>
        <v>211.30064351217769</v>
      </c>
      <c r="AI1055" s="141">
        <f t="shared" si="50"/>
        <v>120.36310730434417</v>
      </c>
    </row>
    <row r="1056" spans="27:35" ht="12" customHeight="1">
      <c r="AA1056" s="147">
        <v>35437</v>
      </c>
      <c r="AB1056" s="148" t="s">
        <v>108</v>
      </c>
      <c r="AC1056" s="156">
        <v>1.4500000000000001E-2</v>
      </c>
      <c r="AD1056" s="159"/>
      <c r="AE1056" s="156"/>
      <c r="AF1056" s="141" t="s">
        <v>106</v>
      </c>
      <c r="AG1056" s="141">
        <f t="shared" si="48"/>
        <v>32.846178660432741</v>
      </c>
      <c r="AH1056" s="141">
        <f t="shared" si="49"/>
        <v>211.15400567421048</v>
      </c>
      <c r="AI1056" s="141">
        <f t="shared" si="50"/>
        <v>120.27957804701322</v>
      </c>
    </row>
    <row r="1057" spans="27:35" ht="12" customHeight="1">
      <c r="AA1057" s="147">
        <v>35437</v>
      </c>
      <c r="AB1057" s="148" t="s">
        <v>108</v>
      </c>
      <c r="AC1057" s="156">
        <v>1.4500000000000001E-2</v>
      </c>
      <c r="AD1057" s="155"/>
      <c r="AE1057" s="156"/>
      <c r="AF1057" s="141" t="s">
        <v>106</v>
      </c>
      <c r="AG1057" s="141">
        <f t="shared" si="48"/>
        <v>32.846178660432741</v>
      </c>
      <c r="AH1057" s="141">
        <f t="shared" si="49"/>
        <v>211.15400567421048</v>
      </c>
      <c r="AI1057" s="141">
        <f t="shared" si="50"/>
        <v>120.27957804701322</v>
      </c>
    </row>
    <row r="1058" spans="27:35" ht="12" customHeight="1">
      <c r="AA1058" s="147">
        <v>35437</v>
      </c>
      <c r="AB1058" s="148" t="s">
        <v>108</v>
      </c>
      <c r="AC1058" s="156">
        <v>1.4500000000000001E-2</v>
      </c>
      <c r="AD1058" s="155"/>
      <c r="AE1058" s="156"/>
      <c r="AF1058" s="141" t="s">
        <v>106</v>
      </c>
      <c r="AG1058" s="141">
        <f t="shared" si="48"/>
        <v>32.846178660432741</v>
      </c>
      <c r="AH1058" s="141">
        <f t="shared" si="49"/>
        <v>211.15400567421048</v>
      </c>
      <c r="AI1058" s="141">
        <f t="shared" si="50"/>
        <v>120.27957804701322</v>
      </c>
    </row>
    <row r="1059" spans="27:35" ht="12" customHeight="1">
      <c r="AA1059" s="147">
        <v>35437</v>
      </c>
      <c r="AB1059" s="148" t="s">
        <v>105</v>
      </c>
      <c r="AC1059" s="154"/>
      <c r="AD1059" s="156">
        <v>7.3999999999999996E-2</v>
      </c>
      <c r="AE1059" s="156"/>
      <c r="AF1059" s="141" t="s">
        <v>106</v>
      </c>
      <c r="AG1059" s="141">
        <f t="shared" si="48"/>
        <v>32.846178660432741</v>
      </c>
      <c r="AH1059" s="141">
        <f t="shared" si="49"/>
        <v>211.15400567421048</v>
      </c>
      <c r="AI1059" s="141">
        <f t="shared" si="50"/>
        <v>120.27957804701322</v>
      </c>
    </row>
    <row r="1060" spans="27:35" ht="12" customHeight="1">
      <c r="AA1060" s="147">
        <v>35461</v>
      </c>
      <c r="AB1060" s="158" t="s">
        <v>108</v>
      </c>
      <c r="AC1060" s="156">
        <v>1.4500000000000001E-2</v>
      </c>
      <c r="AD1060" s="155"/>
      <c r="AE1060" s="156"/>
      <c r="AF1060" s="141" t="s">
        <v>106</v>
      </c>
      <c r="AG1060" s="141">
        <f t="shared" si="48"/>
        <v>32.796465598507098</v>
      </c>
      <c r="AH1060" s="141">
        <f t="shared" si="49"/>
        <v>210.83442170468848</v>
      </c>
      <c r="AI1060" s="141">
        <f t="shared" si="50"/>
        <v>120.09753354881883</v>
      </c>
    </row>
    <row r="1061" spans="27:35" ht="12" customHeight="1">
      <c r="AA1061" s="147">
        <v>35464</v>
      </c>
      <c r="AB1061" s="148" t="s">
        <v>108</v>
      </c>
      <c r="AC1061" s="156">
        <v>1.4500000000000001E-2</v>
      </c>
      <c r="AD1061" s="159"/>
      <c r="AE1061" s="156"/>
      <c r="AF1061" s="141" t="s">
        <v>106</v>
      </c>
      <c r="AG1061" s="141">
        <f t="shared" si="48"/>
        <v>32.790256758505947</v>
      </c>
      <c r="AH1061" s="141">
        <f t="shared" si="49"/>
        <v>210.79450773325252</v>
      </c>
      <c r="AI1061" s="141">
        <f t="shared" si="50"/>
        <v>120.07479736805273</v>
      </c>
    </row>
    <row r="1062" spans="27:35" ht="12" customHeight="1">
      <c r="AA1062" s="147">
        <v>35464</v>
      </c>
      <c r="AB1062" s="148" t="s">
        <v>108</v>
      </c>
      <c r="AC1062" s="156">
        <v>1.4500000000000001E-2</v>
      </c>
      <c r="AD1062" s="155"/>
      <c r="AE1062" s="156"/>
      <c r="AF1062" s="141" t="s">
        <v>106</v>
      </c>
      <c r="AG1062" s="141">
        <f t="shared" si="48"/>
        <v>32.790256758505947</v>
      </c>
      <c r="AH1062" s="141">
        <f t="shared" si="49"/>
        <v>210.79450773325252</v>
      </c>
      <c r="AI1062" s="141">
        <f t="shared" si="50"/>
        <v>120.07479736805273</v>
      </c>
    </row>
    <row r="1063" spans="27:35" ht="12" customHeight="1">
      <c r="AA1063" s="147">
        <v>35464</v>
      </c>
      <c r="AB1063" s="148" t="s">
        <v>108</v>
      </c>
      <c r="AC1063" s="156">
        <v>1.4500000000000001E-2</v>
      </c>
      <c r="AD1063" s="155"/>
      <c r="AE1063" s="156"/>
      <c r="AF1063" s="141" t="s">
        <v>106</v>
      </c>
      <c r="AG1063" s="141">
        <f t="shared" si="48"/>
        <v>32.790256758505947</v>
      </c>
      <c r="AH1063" s="141">
        <f t="shared" si="49"/>
        <v>210.79450773325252</v>
      </c>
      <c r="AI1063" s="141">
        <f t="shared" si="50"/>
        <v>120.07479736805273</v>
      </c>
    </row>
    <row r="1064" spans="27:35" ht="12" customHeight="1">
      <c r="AA1064" s="147">
        <v>35464</v>
      </c>
      <c r="AB1064" s="148" t="s">
        <v>105</v>
      </c>
      <c r="AC1064" s="154"/>
      <c r="AD1064" s="156">
        <v>0.13</v>
      </c>
      <c r="AE1064" s="156"/>
      <c r="AF1064" s="141" t="s">
        <v>106</v>
      </c>
      <c r="AG1064" s="141">
        <f t="shared" si="48"/>
        <v>32.790256758505947</v>
      </c>
      <c r="AH1064" s="141">
        <f t="shared" si="49"/>
        <v>210.79450773325252</v>
      </c>
      <c r="AI1064" s="141">
        <f t="shared" si="50"/>
        <v>120.07479736805273</v>
      </c>
    </row>
    <row r="1065" spans="27:35" ht="12" customHeight="1">
      <c r="AA1065" s="147">
        <v>35489</v>
      </c>
      <c r="AB1065" s="158" t="s">
        <v>108</v>
      </c>
      <c r="AC1065" s="156">
        <v>1.4500000000000001E-2</v>
      </c>
      <c r="AD1065" s="155"/>
      <c r="AE1065" s="156"/>
      <c r="AF1065" s="141" t="s">
        <v>106</v>
      </c>
      <c r="AG1065" s="141">
        <f t="shared" si="48"/>
        <v>32.738562114879677</v>
      </c>
      <c r="AH1065" s="141">
        <f t="shared" si="49"/>
        <v>210.4621850242265</v>
      </c>
      <c r="AI1065" s="141">
        <f t="shared" si="50"/>
        <v>119.88549650639271</v>
      </c>
    </row>
    <row r="1066" spans="27:35" ht="12" customHeight="1">
      <c r="AA1066" s="147">
        <v>35492</v>
      </c>
      <c r="AB1066" s="148" t="s">
        <v>108</v>
      </c>
      <c r="AC1066" s="156">
        <v>1.4500000000000001E-2</v>
      </c>
      <c r="AD1066" s="159"/>
      <c r="AE1066" s="156"/>
      <c r="AF1066" s="141" t="s">
        <v>106</v>
      </c>
      <c r="AG1066" s="141">
        <f t="shared" si="48"/>
        <v>32.732364236836133</v>
      </c>
      <c r="AH1066" s="141">
        <f t="shared" si="49"/>
        <v>210.42234152251797</v>
      </c>
      <c r="AI1066" s="141">
        <f t="shared" si="50"/>
        <v>119.86280046727134</v>
      </c>
    </row>
    <row r="1067" spans="27:35" ht="12" customHeight="1">
      <c r="AA1067" s="147">
        <v>35492</v>
      </c>
      <c r="AB1067" s="148" t="s">
        <v>108</v>
      </c>
      <c r="AC1067" s="156">
        <v>1.4500000000000001E-2</v>
      </c>
      <c r="AD1067" s="155"/>
      <c r="AE1067" s="156"/>
      <c r="AF1067" s="141" t="s">
        <v>106</v>
      </c>
      <c r="AG1067" s="141">
        <f t="shared" si="48"/>
        <v>32.732364236836133</v>
      </c>
      <c r="AH1067" s="141">
        <f t="shared" si="49"/>
        <v>210.42234152251797</v>
      </c>
      <c r="AI1067" s="141">
        <f t="shared" si="50"/>
        <v>119.86280046727134</v>
      </c>
    </row>
    <row r="1068" spans="27:35" ht="12" customHeight="1">
      <c r="AA1068" s="147">
        <v>35492</v>
      </c>
      <c r="AB1068" s="148" t="s">
        <v>108</v>
      </c>
      <c r="AC1068" s="156">
        <v>1.4500000000000001E-2</v>
      </c>
      <c r="AD1068" s="155"/>
      <c r="AE1068" s="156"/>
      <c r="AF1068" s="141" t="s">
        <v>106</v>
      </c>
      <c r="AG1068" s="141">
        <f t="shared" si="48"/>
        <v>32.732364236836133</v>
      </c>
      <c r="AH1068" s="141">
        <f t="shared" si="49"/>
        <v>210.42234152251797</v>
      </c>
      <c r="AI1068" s="141">
        <f t="shared" si="50"/>
        <v>119.86280046727134</v>
      </c>
    </row>
    <row r="1069" spans="27:35" ht="12" customHeight="1">
      <c r="AA1069" s="147">
        <v>35492</v>
      </c>
      <c r="AB1069" s="148" t="s">
        <v>105</v>
      </c>
      <c r="AC1069" s="154"/>
      <c r="AD1069" s="156">
        <v>0.24</v>
      </c>
      <c r="AE1069" s="156"/>
      <c r="AF1069" s="141" t="s">
        <v>106</v>
      </c>
      <c r="AG1069" s="141">
        <f t="shared" si="48"/>
        <v>32.732364236836133</v>
      </c>
      <c r="AH1069" s="141">
        <f t="shared" si="49"/>
        <v>210.42234152251797</v>
      </c>
      <c r="AI1069" s="141">
        <f t="shared" si="50"/>
        <v>119.86280046727134</v>
      </c>
    </row>
    <row r="1070" spans="27:35" ht="12" customHeight="1">
      <c r="AA1070" s="147">
        <v>35520</v>
      </c>
      <c r="AB1070" s="158" t="s">
        <v>108</v>
      </c>
      <c r="AC1070" s="156">
        <v>1.4500000000000001E-2</v>
      </c>
      <c r="AD1070" s="155"/>
      <c r="AE1070" s="156"/>
      <c r="AF1070" s="141" t="s">
        <v>106</v>
      </c>
      <c r="AG1070" s="141">
        <f t="shared" si="48"/>
        <v>32.67457392674978</v>
      </c>
      <c r="AH1070" s="141">
        <f t="shared" si="49"/>
        <v>210.05083238624857</v>
      </c>
      <c r="AI1070" s="141">
        <f t="shared" si="50"/>
        <v>119.65117785557418</v>
      </c>
    </row>
    <row r="1071" spans="27:35" ht="12" customHeight="1">
      <c r="AA1071" s="147">
        <v>35521</v>
      </c>
      <c r="AB1071" s="148" t="s">
        <v>108</v>
      </c>
      <c r="AC1071" s="156">
        <v>1.4500000000000001E-2</v>
      </c>
      <c r="AD1071" s="159"/>
      <c r="AE1071" s="156"/>
      <c r="AF1071" s="141" t="s">
        <v>106</v>
      </c>
      <c r="AG1071" s="141">
        <f t="shared" si="48"/>
        <v>32.672511875230896</v>
      </c>
      <c r="AH1071" s="141">
        <f t="shared" si="49"/>
        <v>210.03757634077004</v>
      </c>
      <c r="AI1071" s="141">
        <f t="shared" si="50"/>
        <v>119.64362681929789</v>
      </c>
    </row>
    <row r="1072" spans="27:35" ht="12" customHeight="1">
      <c r="AA1072" s="147">
        <v>35521</v>
      </c>
      <c r="AB1072" s="148" t="s">
        <v>108</v>
      </c>
      <c r="AC1072" s="156">
        <v>1.4500000000000001E-2</v>
      </c>
      <c r="AD1072" s="155"/>
      <c r="AE1072" s="156"/>
      <c r="AF1072" s="141" t="s">
        <v>106</v>
      </c>
      <c r="AG1072" s="141">
        <f t="shared" si="48"/>
        <v>32.672511875230896</v>
      </c>
      <c r="AH1072" s="141">
        <f t="shared" si="49"/>
        <v>210.03757634077004</v>
      </c>
      <c r="AI1072" s="141">
        <f t="shared" si="50"/>
        <v>119.64362681929789</v>
      </c>
    </row>
    <row r="1073" spans="27:35" ht="12" customHeight="1">
      <c r="AA1073" s="147">
        <v>35521</v>
      </c>
      <c r="AB1073" s="148" t="s">
        <v>108</v>
      </c>
      <c r="AC1073" s="156">
        <v>1.4500000000000001E-2</v>
      </c>
      <c r="AD1073" s="155"/>
      <c r="AE1073" s="156"/>
      <c r="AF1073" s="141" t="s">
        <v>106</v>
      </c>
      <c r="AG1073" s="141">
        <f t="shared" si="48"/>
        <v>32.672511875230896</v>
      </c>
      <c r="AH1073" s="141">
        <f t="shared" si="49"/>
        <v>210.03757634077004</v>
      </c>
      <c r="AI1073" s="141">
        <f t="shared" si="50"/>
        <v>119.64362681929789</v>
      </c>
    </row>
    <row r="1074" spans="27:35" ht="12" customHeight="1">
      <c r="AA1074" s="147">
        <v>35521</v>
      </c>
      <c r="AB1074" s="148" t="s">
        <v>105</v>
      </c>
      <c r="AC1074" s="154"/>
      <c r="AD1074" s="156">
        <v>0.02</v>
      </c>
      <c r="AE1074" s="156"/>
      <c r="AF1074" s="141" t="s">
        <v>106</v>
      </c>
      <c r="AG1074" s="141">
        <f t="shared" si="48"/>
        <v>32.672511875230896</v>
      </c>
      <c r="AH1074" s="141">
        <f t="shared" si="49"/>
        <v>210.03757634077004</v>
      </c>
      <c r="AI1074" s="141">
        <f t="shared" si="50"/>
        <v>119.64362681929789</v>
      </c>
    </row>
    <row r="1075" spans="27:35" ht="12" customHeight="1">
      <c r="AA1075" s="147">
        <v>35550</v>
      </c>
      <c r="AB1075" s="158" t="s">
        <v>108</v>
      </c>
      <c r="AC1075" s="156">
        <v>1.4500000000000001E-2</v>
      </c>
      <c r="AD1075" s="155"/>
      <c r="AE1075" s="156"/>
      <c r="AF1075" s="141" t="s">
        <v>106</v>
      </c>
      <c r="AG1075" s="141">
        <f t="shared" si="48"/>
        <v>32.612768955924537</v>
      </c>
      <c r="AH1075" s="141">
        <f t="shared" si="49"/>
        <v>209.65351471665775</v>
      </c>
      <c r="AI1075" s="141">
        <f t="shared" si="50"/>
        <v>119.42485393859985</v>
      </c>
    </row>
    <row r="1076" spans="27:35" ht="12" customHeight="1">
      <c r="AA1076" s="147">
        <v>35551</v>
      </c>
      <c r="AB1076" s="148" t="s">
        <v>108</v>
      </c>
      <c r="AC1076" s="156">
        <v>1.4500000000000001E-2</v>
      </c>
      <c r="AD1076" s="159"/>
      <c r="AE1076" s="156"/>
      <c r="AF1076" s="141" t="s">
        <v>106</v>
      </c>
      <c r="AG1076" s="141">
        <f t="shared" si="48"/>
        <v>32.610710804840124</v>
      </c>
      <c r="AH1076" s="141">
        <f t="shared" si="49"/>
        <v>209.64028374540078</v>
      </c>
      <c r="AI1076" s="141">
        <f t="shared" si="50"/>
        <v>119.41731718534309</v>
      </c>
    </row>
    <row r="1077" spans="27:35" ht="12" customHeight="1">
      <c r="AA1077" s="147">
        <v>35551</v>
      </c>
      <c r="AB1077" s="148" t="s">
        <v>108</v>
      </c>
      <c r="AC1077" s="156">
        <v>1.4500000000000001E-2</v>
      </c>
      <c r="AD1077" s="155"/>
      <c r="AE1077" s="156"/>
      <c r="AF1077" s="141" t="s">
        <v>106</v>
      </c>
      <c r="AG1077" s="141">
        <f t="shared" si="48"/>
        <v>32.610710804840124</v>
      </c>
      <c r="AH1077" s="141">
        <f t="shared" si="49"/>
        <v>209.64028374540078</v>
      </c>
      <c r="AI1077" s="141">
        <f t="shared" si="50"/>
        <v>119.41731718534309</v>
      </c>
    </row>
    <row r="1078" spans="27:35" ht="12" customHeight="1">
      <c r="AA1078" s="147">
        <v>35551</v>
      </c>
      <c r="AB1078" s="148" t="s">
        <v>108</v>
      </c>
      <c r="AC1078" s="156">
        <v>1.4500000000000001E-2</v>
      </c>
      <c r="AD1078" s="155"/>
      <c r="AE1078" s="156"/>
      <c r="AF1078" s="141" t="s">
        <v>106</v>
      </c>
      <c r="AG1078" s="141">
        <f t="shared" si="48"/>
        <v>32.610710804840124</v>
      </c>
      <c r="AH1078" s="141">
        <f t="shared" si="49"/>
        <v>209.64028374540078</v>
      </c>
      <c r="AI1078" s="141">
        <f t="shared" si="50"/>
        <v>119.41731718534309</v>
      </c>
    </row>
    <row r="1079" spans="27:35" ht="12" customHeight="1">
      <c r="AA1079" s="147">
        <v>35551</v>
      </c>
      <c r="AB1079" s="148" t="s">
        <v>105</v>
      </c>
      <c r="AC1079" s="154"/>
      <c r="AD1079" s="156">
        <v>0.02</v>
      </c>
      <c r="AE1079" s="156"/>
      <c r="AF1079" s="141" t="s">
        <v>106</v>
      </c>
      <c r="AG1079" s="141">
        <f t="shared" si="48"/>
        <v>32.610710804840124</v>
      </c>
      <c r="AH1079" s="141">
        <f t="shared" si="49"/>
        <v>209.64028374540078</v>
      </c>
      <c r="AI1079" s="141">
        <f t="shared" si="50"/>
        <v>119.41731718534309</v>
      </c>
    </row>
    <row r="1080" spans="27:35" ht="12" customHeight="1">
      <c r="AA1080" s="147">
        <v>35580</v>
      </c>
      <c r="AB1080" s="158" t="s">
        <v>108</v>
      </c>
      <c r="AC1080" s="156">
        <v>1.4500000000000001E-2</v>
      </c>
      <c r="AD1080" s="155"/>
      <c r="AE1080" s="156"/>
      <c r="AF1080" s="141" t="s">
        <v>106</v>
      </c>
      <c r="AG1080" s="141">
        <f t="shared" si="48"/>
        <v>32.551080891120094</v>
      </c>
      <c r="AH1080" s="141">
        <f t="shared" si="49"/>
        <v>209.25694858577202</v>
      </c>
      <c r="AI1080" s="141">
        <f t="shared" si="50"/>
        <v>119.19895812033975</v>
      </c>
    </row>
    <row r="1081" spans="27:35" ht="12" customHeight="1">
      <c r="AA1081" s="147">
        <v>35583</v>
      </c>
      <c r="AB1081" s="148" t="s">
        <v>108</v>
      </c>
      <c r="AC1081" s="156">
        <v>1.4500000000000001E-2</v>
      </c>
      <c r="AD1081" s="159"/>
      <c r="AE1081" s="156"/>
      <c r="AF1081" s="141" t="s">
        <v>106</v>
      </c>
      <c r="AG1081" s="141">
        <f t="shared" si="48"/>
        <v>32.544918505953611</v>
      </c>
      <c r="AH1081" s="141">
        <f t="shared" si="49"/>
        <v>209.21733325255892</v>
      </c>
      <c r="AI1081" s="141">
        <f t="shared" si="50"/>
        <v>119.17639205275393</v>
      </c>
    </row>
    <row r="1082" spans="27:35" ht="12" customHeight="1">
      <c r="AA1082" s="147">
        <v>35583</v>
      </c>
      <c r="AB1082" s="148" t="s">
        <v>108</v>
      </c>
      <c r="AC1082" s="156">
        <v>1.4500000000000001E-2</v>
      </c>
      <c r="AD1082" s="155"/>
      <c r="AE1082" s="156"/>
      <c r="AF1082" s="141" t="s">
        <v>106</v>
      </c>
      <c r="AG1082" s="141">
        <f t="shared" si="48"/>
        <v>32.544918505953611</v>
      </c>
      <c r="AH1082" s="141">
        <f t="shared" si="49"/>
        <v>209.21733325255892</v>
      </c>
      <c r="AI1082" s="141">
        <f t="shared" si="50"/>
        <v>119.17639205275393</v>
      </c>
    </row>
    <row r="1083" spans="27:35" ht="12" customHeight="1">
      <c r="AA1083" s="147">
        <v>35583</v>
      </c>
      <c r="AB1083" s="148" t="s">
        <v>108</v>
      </c>
      <c r="AC1083" s="156">
        <v>1.4500000000000001E-2</v>
      </c>
      <c r="AD1083" s="155"/>
      <c r="AE1083" s="156"/>
      <c r="AF1083" s="141" t="s">
        <v>106</v>
      </c>
      <c r="AG1083" s="141">
        <f t="shared" si="48"/>
        <v>32.544918505953611</v>
      </c>
      <c r="AH1083" s="141">
        <f t="shared" si="49"/>
        <v>209.21733325255892</v>
      </c>
      <c r="AI1083" s="141">
        <f t="shared" si="50"/>
        <v>119.17639205275393</v>
      </c>
    </row>
    <row r="1084" spans="27:35" ht="12" customHeight="1">
      <c r="AA1084" s="147">
        <v>35583</v>
      </c>
      <c r="AB1084" s="148" t="s">
        <v>105</v>
      </c>
      <c r="AC1084" s="154"/>
      <c r="AD1084" s="156">
        <v>0.02</v>
      </c>
      <c r="AE1084" s="156"/>
      <c r="AF1084" s="141" t="s">
        <v>106</v>
      </c>
      <c r="AG1084" s="141">
        <f t="shared" si="48"/>
        <v>32.544918505953611</v>
      </c>
      <c r="AH1084" s="141">
        <f t="shared" si="49"/>
        <v>209.21733325255892</v>
      </c>
      <c r="AI1084" s="141">
        <f t="shared" si="50"/>
        <v>119.17639205275393</v>
      </c>
    </row>
    <row r="1085" spans="27:35" ht="12" customHeight="1">
      <c r="AA1085" s="147">
        <v>35611</v>
      </c>
      <c r="AB1085" s="158" t="s">
        <v>108</v>
      </c>
      <c r="AC1085" s="156">
        <v>1.4500000000000001E-2</v>
      </c>
      <c r="AD1085" s="155"/>
      <c r="AE1085" s="156"/>
      <c r="AF1085" s="141" t="s">
        <v>106</v>
      </c>
      <c r="AG1085" s="141">
        <f t="shared" si="48"/>
        <v>32.487459138870136</v>
      </c>
      <c r="AH1085" s="141">
        <f t="shared" si="49"/>
        <v>208.84795160702231</v>
      </c>
      <c r="AI1085" s="141">
        <f t="shared" si="50"/>
        <v>118.96598132281491</v>
      </c>
    </row>
    <row r="1086" spans="27:35" ht="12" customHeight="1">
      <c r="AA1086" s="147">
        <v>35612</v>
      </c>
      <c r="AB1086" s="148" t="s">
        <v>108</v>
      </c>
      <c r="AC1086" s="156">
        <v>1.4500000000000001E-2</v>
      </c>
      <c r="AD1086" s="159"/>
      <c r="AE1086" s="156"/>
      <c r="AF1086" s="141" t="s">
        <v>106</v>
      </c>
      <c r="AG1086" s="141">
        <f t="shared" si="48"/>
        <v>32.485408895931634</v>
      </c>
      <c r="AH1086" s="141">
        <f t="shared" si="49"/>
        <v>208.83477147384622</v>
      </c>
      <c r="AI1086" s="141">
        <f t="shared" si="50"/>
        <v>118.95847352843535</v>
      </c>
    </row>
    <row r="1087" spans="27:35" ht="12" customHeight="1">
      <c r="AA1087" s="147">
        <v>35612</v>
      </c>
      <c r="AB1087" s="148" t="s">
        <v>108</v>
      </c>
      <c r="AC1087" s="156">
        <v>1.4500000000000001E-2</v>
      </c>
      <c r="AD1087" s="155"/>
      <c r="AE1087" s="156"/>
      <c r="AF1087" s="141" t="s">
        <v>106</v>
      </c>
      <c r="AG1087" s="141">
        <f t="shared" si="48"/>
        <v>32.485408895931634</v>
      </c>
      <c r="AH1087" s="141">
        <f t="shared" si="49"/>
        <v>208.83477147384622</v>
      </c>
      <c r="AI1087" s="141">
        <f t="shared" si="50"/>
        <v>118.95847352843535</v>
      </c>
    </row>
    <row r="1088" spans="27:35" ht="12" customHeight="1">
      <c r="AA1088" s="147">
        <v>35612</v>
      </c>
      <c r="AB1088" s="148" t="s">
        <v>108</v>
      </c>
      <c r="AC1088" s="156">
        <v>1.4500000000000001E-2</v>
      </c>
      <c r="AD1088" s="155"/>
      <c r="AE1088" s="156"/>
      <c r="AF1088" s="141" t="s">
        <v>106</v>
      </c>
      <c r="AG1088" s="141">
        <f t="shared" si="48"/>
        <v>32.485408895931634</v>
      </c>
      <c r="AH1088" s="141">
        <f t="shared" si="49"/>
        <v>208.83477147384622</v>
      </c>
      <c r="AI1088" s="141">
        <f t="shared" si="50"/>
        <v>118.95847352843535</v>
      </c>
    </row>
    <row r="1089" spans="27:35" ht="12" customHeight="1">
      <c r="AA1089" s="147">
        <v>35612</v>
      </c>
      <c r="AB1089" s="148" t="s">
        <v>105</v>
      </c>
      <c r="AC1089" s="154"/>
      <c r="AD1089" s="156">
        <v>0.02</v>
      </c>
      <c r="AE1089" s="156"/>
      <c r="AF1089" s="141" t="s">
        <v>106</v>
      </c>
      <c r="AG1089" s="141">
        <f t="shared" si="48"/>
        <v>32.485408895931634</v>
      </c>
      <c r="AH1089" s="141">
        <f t="shared" si="49"/>
        <v>208.83477147384622</v>
      </c>
      <c r="AI1089" s="141">
        <f t="shared" si="50"/>
        <v>118.95847352843535</v>
      </c>
    </row>
    <row r="1090" spans="27:35" ht="12" customHeight="1">
      <c r="AA1090" s="147">
        <v>35642</v>
      </c>
      <c r="AB1090" s="158" t="s">
        <v>108</v>
      </c>
      <c r="AC1090" s="156">
        <v>1.4500000000000001E-2</v>
      </c>
      <c r="AD1090" s="155"/>
      <c r="AE1090" s="156"/>
      <c r="AF1090" s="141" t="s">
        <v>106</v>
      </c>
      <c r="AG1090" s="141">
        <f t="shared" ref="AG1090:AG1153" si="51" xml:space="preserve"> 最大値1* 2.71828 ^ (-(0.69315 / 30.07) * (AA1090 - 21794) / 365.25)</f>
        <v>32.42396173663402</v>
      </c>
      <c r="AH1090" s="141">
        <f t="shared" ref="AH1090:AH1153" si="52" xml:space="preserve"> 最大値2 * 2.71828 ^ (-(0.69315 / 30.07) * (AA1090 - 21794) / 365.25)</f>
        <v>208.43975402121868</v>
      </c>
      <c r="AI1090" s="141">
        <f t="shared" ref="AI1090:AI1153" si="53" xml:space="preserve"> 最大値3* 2.71828 ^ (-(0.69315 / 30.07) * (AA1090 - 21794) / 365.25)</f>
        <v>118.7334598831979</v>
      </c>
    </row>
    <row r="1091" spans="27:35" ht="12" customHeight="1">
      <c r="AA1091" s="147">
        <v>35643</v>
      </c>
      <c r="AB1091" s="148" t="s">
        <v>108</v>
      </c>
      <c r="AC1091" s="156">
        <v>1.4500000000000001E-2</v>
      </c>
      <c r="AD1091" s="159"/>
      <c r="AE1091" s="156"/>
      <c r="AF1091" s="141" t="s">
        <v>106</v>
      </c>
      <c r="AG1091" s="141">
        <f t="shared" si="51"/>
        <v>32.42191550093721</v>
      </c>
      <c r="AH1091" s="141">
        <f t="shared" si="52"/>
        <v>208.42659964888205</v>
      </c>
      <c r="AI1091" s="141">
        <f t="shared" si="53"/>
        <v>118.72596676295576</v>
      </c>
    </row>
    <row r="1092" spans="27:35" ht="12" customHeight="1">
      <c r="AA1092" s="147">
        <v>35643</v>
      </c>
      <c r="AB1092" s="148" t="s">
        <v>108</v>
      </c>
      <c r="AC1092" s="156">
        <v>1.4500000000000001E-2</v>
      </c>
      <c r="AD1092" s="155"/>
      <c r="AE1092" s="156"/>
      <c r="AF1092" s="141" t="s">
        <v>106</v>
      </c>
      <c r="AG1092" s="141">
        <f t="shared" si="51"/>
        <v>32.42191550093721</v>
      </c>
      <c r="AH1092" s="141">
        <f t="shared" si="52"/>
        <v>208.42659964888205</v>
      </c>
      <c r="AI1092" s="141">
        <f t="shared" si="53"/>
        <v>118.72596676295576</v>
      </c>
    </row>
    <row r="1093" spans="27:35" ht="12" customHeight="1">
      <c r="AA1093" s="147">
        <v>35643</v>
      </c>
      <c r="AB1093" s="148" t="s">
        <v>108</v>
      </c>
      <c r="AC1093" s="156">
        <v>1.4500000000000001E-2</v>
      </c>
      <c r="AD1093" s="155"/>
      <c r="AE1093" s="156"/>
      <c r="AF1093" s="141" t="s">
        <v>106</v>
      </c>
      <c r="AG1093" s="141">
        <f t="shared" si="51"/>
        <v>32.42191550093721</v>
      </c>
      <c r="AH1093" s="141">
        <f t="shared" si="52"/>
        <v>208.42659964888205</v>
      </c>
      <c r="AI1093" s="141">
        <f t="shared" si="53"/>
        <v>118.72596676295576</v>
      </c>
    </row>
    <row r="1094" spans="27:35" ht="12" customHeight="1">
      <c r="AA1094" s="147">
        <v>35643</v>
      </c>
      <c r="AB1094" s="148" t="s">
        <v>105</v>
      </c>
      <c r="AC1094" s="154"/>
      <c r="AD1094" s="156">
        <v>0.02</v>
      </c>
      <c r="AE1094" s="156"/>
      <c r="AF1094" s="141" t="s">
        <v>106</v>
      </c>
      <c r="AG1094" s="141">
        <f t="shared" si="51"/>
        <v>32.42191550093721</v>
      </c>
      <c r="AH1094" s="141">
        <f t="shared" si="52"/>
        <v>208.42659964888205</v>
      </c>
      <c r="AI1094" s="141">
        <f t="shared" si="53"/>
        <v>118.72596676295576</v>
      </c>
    </row>
    <row r="1095" spans="27:35" ht="12" customHeight="1">
      <c r="AA1095" s="147">
        <v>35671</v>
      </c>
      <c r="AB1095" s="158" t="s">
        <v>108</v>
      </c>
      <c r="AC1095" s="156">
        <v>1.4500000000000001E-2</v>
      </c>
      <c r="AD1095" s="155"/>
      <c r="AE1095" s="156"/>
      <c r="AF1095" s="141" t="s">
        <v>106</v>
      </c>
      <c r="AG1095" s="141">
        <f t="shared" si="51"/>
        <v>32.364673300623295</v>
      </c>
      <c r="AH1095" s="141">
        <f t="shared" si="52"/>
        <v>208.05861407543549</v>
      </c>
      <c r="AI1095" s="141">
        <f t="shared" si="53"/>
        <v>118.51635127704435</v>
      </c>
    </row>
    <row r="1096" spans="27:35" ht="12" customHeight="1">
      <c r="AA1096" s="147">
        <v>35674</v>
      </c>
      <c r="AB1096" s="148" t="s">
        <v>108</v>
      </c>
      <c r="AC1096" s="156">
        <v>1.4500000000000001E-2</v>
      </c>
      <c r="AD1096" s="159"/>
      <c r="AE1096" s="156"/>
      <c r="AF1096" s="141" t="s">
        <v>106</v>
      </c>
      <c r="AG1096" s="141">
        <f t="shared" si="51"/>
        <v>32.358546205079747</v>
      </c>
      <c r="AH1096" s="141">
        <f t="shared" si="52"/>
        <v>208.01922560408408</v>
      </c>
      <c r="AI1096" s="141">
        <f t="shared" si="53"/>
        <v>118.49391443669677</v>
      </c>
    </row>
    <row r="1097" spans="27:35" ht="12" customHeight="1">
      <c r="AA1097" s="147">
        <v>35674</v>
      </c>
      <c r="AB1097" s="148" t="s">
        <v>108</v>
      </c>
      <c r="AC1097" s="156">
        <v>1.4500000000000001E-2</v>
      </c>
      <c r="AD1097" s="155"/>
      <c r="AE1097" s="156"/>
      <c r="AF1097" s="141" t="s">
        <v>106</v>
      </c>
      <c r="AG1097" s="141">
        <f t="shared" si="51"/>
        <v>32.358546205079747</v>
      </c>
      <c r="AH1097" s="141">
        <f t="shared" si="52"/>
        <v>208.01922560408408</v>
      </c>
      <c r="AI1097" s="141">
        <f t="shared" si="53"/>
        <v>118.49391443669677</v>
      </c>
    </row>
    <row r="1098" spans="27:35" ht="12" customHeight="1">
      <c r="AA1098" s="147">
        <v>35674</v>
      </c>
      <c r="AB1098" s="148" t="s">
        <v>108</v>
      </c>
      <c r="AC1098" s="156">
        <v>1.4500000000000001E-2</v>
      </c>
      <c r="AD1098" s="155"/>
      <c r="AE1098" s="156"/>
      <c r="AF1098" s="141" t="s">
        <v>106</v>
      </c>
      <c r="AG1098" s="141">
        <f t="shared" si="51"/>
        <v>32.358546205079747</v>
      </c>
      <c r="AH1098" s="141">
        <f t="shared" si="52"/>
        <v>208.01922560408408</v>
      </c>
      <c r="AI1098" s="141">
        <f t="shared" si="53"/>
        <v>118.49391443669677</v>
      </c>
    </row>
    <row r="1099" spans="27:35" ht="12" customHeight="1">
      <c r="AA1099" s="147">
        <v>35674</v>
      </c>
      <c r="AB1099" s="148" t="s">
        <v>105</v>
      </c>
      <c r="AC1099" s="154"/>
      <c r="AD1099" s="156">
        <v>0.02</v>
      </c>
      <c r="AE1099" s="156"/>
      <c r="AF1099" s="141" t="s">
        <v>106</v>
      </c>
      <c r="AG1099" s="141">
        <f t="shared" si="51"/>
        <v>32.358546205079747</v>
      </c>
      <c r="AH1099" s="141">
        <f t="shared" si="52"/>
        <v>208.01922560408408</v>
      </c>
      <c r="AI1099" s="141">
        <f t="shared" si="53"/>
        <v>118.49391443669677</v>
      </c>
    </row>
    <row r="1100" spans="27:35" ht="12" customHeight="1">
      <c r="AA1100" s="147">
        <v>35703</v>
      </c>
      <c r="AB1100" s="158" t="s">
        <v>108</v>
      </c>
      <c r="AC1100" s="156">
        <v>1.4500000000000001E-2</v>
      </c>
      <c r="AD1100" s="155"/>
      <c r="AE1100" s="156"/>
      <c r="AF1100" s="141" t="s">
        <v>106</v>
      </c>
      <c r="AG1100" s="141">
        <f t="shared" si="51"/>
        <v>32.299377383833814</v>
      </c>
      <c r="AH1100" s="141">
        <f t="shared" si="52"/>
        <v>207.63885461036023</v>
      </c>
      <c r="AI1100" s="141">
        <f t="shared" si="53"/>
        <v>118.27724384842</v>
      </c>
    </row>
    <row r="1101" spans="27:35" ht="12" customHeight="1">
      <c r="AA1101" s="147">
        <v>35704</v>
      </c>
      <c r="AB1101" s="148" t="s">
        <v>108</v>
      </c>
      <c r="AC1101" s="156">
        <v>5.3999999999999999E-2</v>
      </c>
      <c r="AD1101" s="155"/>
      <c r="AE1101" s="156"/>
      <c r="AF1101" s="141" t="s">
        <v>106</v>
      </c>
      <c r="AG1101" s="141">
        <f t="shared" si="51"/>
        <v>32.297339010499776</v>
      </c>
      <c r="AH1101" s="141">
        <f t="shared" si="52"/>
        <v>207.62575078178429</v>
      </c>
      <c r="AI1101" s="141">
        <f t="shared" si="53"/>
        <v>118.26977951940155</v>
      </c>
    </row>
    <row r="1102" spans="27:35" ht="12" customHeight="1">
      <c r="AA1102" s="147">
        <v>35704</v>
      </c>
      <c r="AB1102" s="148" t="s">
        <v>108</v>
      </c>
      <c r="AC1102" s="156">
        <v>1.4500000000000001E-2</v>
      </c>
      <c r="AD1102" s="159"/>
      <c r="AE1102" s="156"/>
      <c r="AF1102" s="141" t="s">
        <v>106</v>
      </c>
      <c r="AG1102" s="141">
        <f t="shared" si="51"/>
        <v>32.297339010499776</v>
      </c>
      <c r="AH1102" s="141">
        <f t="shared" si="52"/>
        <v>207.62575078178429</v>
      </c>
      <c r="AI1102" s="141">
        <f t="shared" si="53"/>
        <v>118.26977951940155</v>
      </c>
    </row>
    <row r="1103" spans="27:35" ht="12" customHeight="1">
      <c r="AA1103" s="147">
        <v>35704</v>
      </c>
      <c r="AB1103" s="148" t="s">
        <v>108</v>
      </c>
      <c r="AC1103" s="156">
        <v>1.4500000000000001E-2</v>
      </c>
      <c r="AD1103" s="155"/>
      <c r="AE1103" s="156"/>
      <c r="AF1103" s="141" t="s">
        <v>106</v>
      </c>
      <c r="AG1103" s="141">
        <f t="shared" si="51"/>
        <v>32.297339010499776</v>
      </c>
      <c r="AH1103" s="141">
        <f t="shared" si="52"/>
        <v>207.62575078178429</v>
      </c>
      <c r="AI1103" s="141">
        <f t="shared" si="53"/>
        <v>118.26977951940155</v>
      </c>
    </row>
    <row r="1104" spans="27:35" ht="12" customHeight="1">
      <c r="AA1104" s="147">
        <v>35704</v>
      </c>
      <c r="AB1104" s="148" t="s">
        <v>105</v>
      </c>
      <c r="AC1104" s="154"/>
      <c r="AD1104" s="156">
        <v>0.02</v>
      </c>
      <c r="AE1104" s="156"/>
      <c r="AF1104" s="141" t="s">
        <v>106</v>
      </c>
      <c r="AG1104" s="141">
        <f t="shared" si="51"/>
        <v>32.297339010499776</v>
      </c>
      <c r="AH1104" s="141">
        <f t="shared" si="52"/>
        <v>207.62575078178429</v>
      </c>
      <c r="AI1104" s="141">
        <f t="shared" si="53"/>
        <v>118.26977951940155</v>
      </c>
    </row>
    <row r="1105" spans="27:35" ht="12" customHeight="1">
      <c r="AA1105" s="147">
        <v>35734</v>
      </c>
      <c r="AB1105" s="158" t="s">
        <v>108</v>
      </c>
      <c r="AC1105" s="156">
        <v>1.4500000000000001E-2</v>
      </c>
      <c r="AD1105" s="155"/>
      <c r="AE1105" s="156"/>
      <c r="AF1105" s="141" t="s">
        <v>106</v>
      </c>
      <c r="AG1105" s="141">
        <f t="shared" si="51"/>
        <v>32.236247591228285</v>
      </c>
      <c r="AH1105" s="141">
        <f t="shared" si="52"/>
        <v>207.23302022932467</v>
      </c>
      <c r="AI1105" s="141">
        <f t="shared" si="53"/>
        <v>118.04606856025974</v>
      </c>
    </row>
    <row r="1106" spans="27:35" ht="12" customHeight="1">
      <c r="AA1106" s="147">
        <v>35738</v>
      </c>
      <c r="AB1106" s="148" t="s">
        <v>108</v>
      </c>
      <c r="AC1106" s="156">
        <v>1.4500000000000001E-2</v>
      </c>
      <c r="AD1106" s="159"/>
      <c r="AE1106" s="156"/>
      <c r="AF1106" s="141" t="s">
        <v>106</v>
      </c>
      <c r="AG1106" s="141">
        <f t="shared" si="51"/>
        <v>32.228110804355559</v>
      </c>
      <c r="AH1106" s="141">
        <f t="shared" si="52"/>
        <v>207.18071231371428</v>
      </c>
      <c r="AI1106" s="141">
        <f t="shared" si="53"/>
        <v>118.0162724216639</v>
      </c>
    </row>
    <row r="1107" spans="27:35" ht="12" customHeight="1">
      <c r="AA1107" s="147">
        <v>35738</v>
      </c>
      <c r="AB1107" s="148" t="s">
        <v>108</v>
      </c>
      <c r="AC1107" s="156">
        <v>1.4500000000000001E-2</v>
      </c>
      <c r="AD1107" s="155"/>
      <c r="AE1107" s="156"/>
      <c r="AF1107" s="141" t="s">
        <v>106</v>
      </c>
      <c r="AG1107" s="141">
        <f t="shared" si="51"/>
        <v>32.228110804355559</v>
      </c>
      <c r="AH1107" s="141">
        <f t="shared" si="52"/>
        <v>207.18071231371428</v>
      </c>
      <c r="AI1107" s="141">
        <f t="shared" si="53"/>
        <v>118.0162724216639</v>
      </c>
    </row>
    <row r="1108" spans="27:35" ht="12" customHeight="1">
      <c r="AA1108" s="147">
        <v>35738</v>
      </c>
      <c r="AB1108" s="148" t="s">
        <v>108</v>
      </c>
      <c r="AC1108" s="156">
        <v>1.4500000000000001E-2</v>
      </c>
      <c r="AD1108" s="155"/>
      <c r="AE1108" s="156"/>
      <c r="AF1108" s="141" t="s">
        <v>106</v>
      </c>
      <c r="AG1108" s="141">
        <f t="shared" si="51"/>
        <v>32.228110804355559</v>
      </c>
      <c r="AH1108" s="141">
        <f t="shared" si="52"/>
        <v>207.18071231371428</v>
      </c>
      <c r="AI1108" s="141">
        <f t="shared" si="53"/>
        <v>118.0162724216639</v>
      </c>
    </row>
    <row r="1109" spans="27:35" ht="12" customHeight="1">
      <c r="AA1109" s="147">
        <v>35738</v>
      </c>
      <c r="AB1109" s="148" t="s">
        <v>105</v>
      </c>
      <c r="AC1109" s="154"/>
      <c r="AD1109" s="156">
        <v>0.02</v>
      </c>
      <c r="AE1109" s="156"/>
      <c r="AF1109" s="141" t="s">
        <v>106</v>
      </c>
      <c r="AG1109" s="141">
        <f t="shared" si="51"/>
        <v>32.228110804355559</v>
      </c>
      <c r="AH1109" s="141">
        <f t="shared" si="52"/>
        <v>207.18071231371428</v>
      </c>
      <c r="AI1109" s="141">
        <f t="shared" si="53"/>
        <v>118.0162724216639</v>
      </c>
    </row>
    <row r="1110" spans="27:35" ht="12" customHeight="1">
      <c r="AA1110" s="147">
        <v>35762</v>
      </c>
      <c r="AB1110" s="158" t="s">
        <v>108</v>
      </c>
      <c r="AC1110" s="156">
        <v>1.4500000000000001E-2</v>
      </c>
      <c r="AD1110" s="155"/>
      <c r="AE1110" s="156"/>
      <c r="AF1110" s="141" t="s">
        <v>106</v>
      </c>
      <c r="AG1110" s="141">
        <f t="shared" si="51"/>
        <v>32.179333195102224</v>
      </c>
      <c r="AH1110" s="141">
        <f t="shared" si="52"/>
        <v>206.86714196851429</v>
      </c>
      <c r="AI1110" s="141">
        <f t="shared" si="53"/>
        <v>117.83765346206479</v>
      </c>
    </row>
    <row r="1111" spans="27:35" ht="12" customHeight="1">
      <c r="AA1111" s="147">
        <v>35765</v>
      </c>
      <c r="AB1111" s="148" t="s">
        <v>108</v>
      </c>
      <c r="AC1111" s="156">
        <v>1.4500000000000001E-2</v>
      </c>
      <c r="AD1111" s="159"/>
      <c r="AE1111" s="156"/>
      <c r="AF1111" s="141" t="s">
        <v>106</v>
      </c>
      <c r="AG1111" s="141">
        <f t="shared" si="51"/>
        <v>32.173241187091428</v>
      </c>
      <c r="AH1111" s="141">
        <f t="shared" si="52"/>
        <v>206.82797905987346</v>
      </c>
      <c r="AI1111" s="141">
        <f t="shared" si="53"/>
        <v>117.8153451089205</v>
      </c>
    </row>
    <row r="1112" spans="27:35" ht="12" customHeight="1">
      <c r="AA1112" s="147">
        <v>35765</v>
      </c>
      <c r="AB1112" s="148" t="s">
        <v>108</v>
      </c>
      <c r="AC1112" s="156">
        <v>1.4500000000000001E-2</v>
      </c>
      <c r="AD1112" s="155"/>
      <c r="AE1112" s="156"/>
      <c r="AF1112" s="141" t="s">
        <v>106</v>
      </c>
      <c r="AG1112" s="141">
        <f t="shared" si="51"/>
        <v>32.173241187091428</v>
      </c>
      <c r="AH1112" s="141">
        <f t="shared" si="52"/>
        <v>206.82797905987346</v>
      </c>
      <c r="AI1112" s="141">
        <f t="shared" si="53"/>
        <v>117.8153451089205</v>
      </c>
    </row>
    <row r="1113" spans="27:35" ht="12" customHeight="1">
      <c r="AA1113" s="147">
        <v>35765</v>
      </c>
      <c r="AB1113" s="148" t="s">
        <v>108</v>
      </c>
      <c r="AC1113" s="156">
        <v>1.4500000000000001E-2</v>
      </c>
      <c r="AD1113" s="155"/>
      <c r="AE1113" s="156"/>
      <c r="AF1113" s="141" t="s">
        <v>106</v>
      </c>
      <c r="AG1113" s="141">
        <f t="shared" si="51"/>
        <v>32.173241187091428</v>
      </c>
      <c r="AH1113" s="141">
        <f t="shared" si="52"/>
        <v>206.82797905987346</v>
      </c>
      <c r="AI1113" s="141">
        <f t="shared" si="53"/>
        <v>117.8153451089205</v>
      </c>
    </row>
    <row r="1114" spans="27:35" ht="12" customHeight="1">
      <c r="AA1114" s="147">
        <v>35765</v>
      </c>
      <c r="AB1114" s="148" t="s">
        <v>105</v>
      </c>
      <c r="AC1114" s="154"/>
      <c r="AD1114" s="156">
        <v>0.02</v>
      </c>
      <c r="AE1114" s="156"/>
      <c r="AF1114" s="141" t="s">
        <v>106</v>
      </c>
      <c r="AG1114" s="141">
        <f t="shared" si="51"/>
        <v>32.173241187091428</v>
      </c>
      <c r="AH1114" s="141">
        <f t="shared" si="52"/>
        <v>206.82797905987346</v>
      </c>
      <c r="AI1114" s="141">
        <f t="shared" si="53"/>
        <v>117.8153451089205</v>
      </c>
    </row>
    <row r="1115" spans="27:35" ht="12" customHeight="1">
      <c r="AA1115" s="147">
        <v>35790</v>
      </c>
      <c r="AB1115" s="158" t="s">
        <v>108</v>
      </c>
      <c r="AC1115" s="156">
        <v>1.4500000000000001E-2</v>
      </c>
      <c r="AD1115" s="155"/>
      <c r="AE1115" s="156"/>
      <c r="AF1115" s="141" t="s">
        <v>106</v>
      </c>
      <c r="AG1115" s="141">
        <f t="shared" si="51"/>
        <v>32.122519283639505</v>
      </c>
      <c r="AH1115" s="141">
        <f t="shared" si="52"/>
        <v>206.50190968053965</v>
      </c>
      <c r="AI1115" s="141">
        <f t="shared" si="53"/>
        <v>117.62960632913702</v>
      </c>
    </row>
    <row r="1116" spans="27:35" ht="12" customHeight="1">
      <c r="AA1116" s="147">
        <v>35801</v>
      </c>
      <c r="AB1116" s="148" t="s">
        <v>108</v>
      </c>
      <c r="AC1116" s="156">
        <v>1.4500000000000001E-2</v>
      </c>
      <c r="AD1116" s="159"/>
      <c r="AE1116" s="156"/>
      <c r="AF1116" s="141" t="s">
        <v>106</v>
      </c>
      <c r="AG1116" s="141">
        <f t="shared" si="51"/>
        <v>32.10022698627818</v>
      </c>
      <c r="AH1116" s="141">
        <f t="shared" si="52"/>
        <v>206.35860205464542</v>
      </c>
      <c r="AI1116" s="141">
        <f t="shared" si="53"/>
        <v>117.54797405927579</v>
      </c>
    </row>
    <row r="1117" spans="27:35" ht="12" customHeight="1">
      <c r="AA1117" s="147">
        <v>35801</v>
      </c>
      <c r="AB1117" s="148" t="s">
        <v>108</v>
      </c>
      <c r="AC1117" s="156">
        <v>1.4500000000000001E-2</v>
      </c>
      <c r="AD1117" s="155"/>
      <c r="AE1117" s="156"/>
      <c r="AF1117" s="141" t="s">
        <v>106</v>
      </c>
      <c r="AG1117" s="141">
        <f t="shared" si="51"/>
        <v>32.10022698627818</v>
      </c>
      <c r="AH1117" s="141">
        <f t="shared" si="52"/>
        <v>206.35860205464542</v>
      </c>
      <c r="AI1117" s="141">
        <f t="shared" si="53"/>
        <v>117.54797405927579</v>
      </c>
    </row>
    <row r="1118" spans="27:35" ht="12" customHeight="1">
      <c r="AA1118" s="147">
        <v>35801</v>
      </c>
      <c r="AB1118" s="148" t="s">
        <v>108</v>
      </c>
      <c r="AC1118" s="156">
        <v>1.4500000000000001E-2</v>
      </c>
      <c r="AD1118" s="155"/>
      <c r="AE1118" s="156"/>
      <c r="AF1118" s="141" t="s">
        <v>106</v>
      </c>
      <c r="AG1118" s="141">
        <f t="shared" si="51"/>
        <v>32.10022698627818</v>
      </c>
      <c r="AH1118" s="141">
        <f t="shared" si="52"/>
        <v>206.35860205464542</v>
      </c>
      <c r="AI1118" s="141">
        <f t="shared" si="53"/>
        <v>117.54797405927579</v>
      </c>
    </row>
    <row r="1119" spans="27:35" ht="12" customHeight="1">
      <c r="AA1119" s="147">
        <v>35801</v>
      </c>
      <c r="AB1119" s="148" t="s">
        <v>105</v>
      </c>
      <c r="AC1119" s="154"/>
      <c r="AD1119" s="156">
        <v>0.02</v>
      </c>
      <c r="AE1119" s="156"/>
      <c r="AF1119" s="141" t="s">
        <v>106</v>
      </c>
      <c r="AG1119" s="141">
        <f t="shared" si="51"/>
        <v>32.10022698627818</v>
      </c>
      <c r="AH1119" s="141">
        <f t="shared" si="52"/>
        <v>206.35860205464542</v>
      </c>
      <c r="AI1119" s="141">
        <f t="shared" si="53"/>
        <v>117.54797405927579</v>
      </c>
    </row>
    <row r="1120" spans="27:35" ht="12" customHeight="1">
      <c r="AA1120" s="147">
        <v>35825</v>
      </c>
      <c r="AB1120" s="158" t="s">
        <v>108</v>
      </c>
      <c r="AC1120" s="156">
        <v>1.4500000000000001E-2</v>
      </c>
      <c r="AD1120" s="155"/>
      <c r="AE1120" s="156"/>
      <c r="AF1120" s="141" t="s">
        <v>106</v>
      </c>
      <c r="AG1120" s="141">
        <f t="shared" si="51"/>
        <v>32.051642930626109</v>
      </c>
      <c r="AH1120" s="141">
        <f t="shared" si="52"/>
        <v>206.04627598259643</v>
      </c>
      <c r="AI1120" s="141">
        <f t="shared" si="53"/>
        <v>117.37006387453084</v>
      </c>
    </row>
    <row r="1121" spans="27:35" ht="12" customHeight="1">
      <c r="AA1121" s="147">
        <v>35828</v>
      </c>
      <c r="AB1121" s="148" t="s">
        <v>108</v>
      </c>
      <c r="AC1121" s="156">
        <v>1.4500000000000001E-2</v>
      </c>
      <c r="AD1121" s="159"/>
      <c r="AE1121" s="156"/>
      <c r="AF1121" s="141" t="s">
        <v>106</v>
      </c>
      <c r="AG1121" s="141">
        <f t="shared" si="51"/>
        <v>32.045575096208637</v>
      </c>
      <c r="AH1121" s="141">
        <f t="shared" si="52"/>
        <v>206.00726847562697</v>
      </c>
      <c r="AI1121" s="141">
        <f t="shared" si="53"/>
        <v>117.34784404278305</v>
      </c>
    </row>
    <row r="1122" spans="27:35" ht="12" customHeight="1">
      <c r="AA1122" s="147">
        <v>35828</v>
      </c>
      <c r="AB1122" s="148" t="s">
        <v>108</v>
      </c>
      <c r="AC1122" s="156">
        <v>1.4500000000000001E-2</v>
      </c>
      <c r="AD1122" s="155"/>
      <c r="AE1122" s="156"/>
      <c r="AF1122" s="141" t="s">
        <v>106</v>
      </c>
      <c r="AG1122" s="141">
        <f t="shared" si="51"/>
        <v>32.045575096208637</v>
      </c>
      <c r="AH1122" s="141">
        <f t="shared" si="52"/>
        <v>206.00726847562697</v>
      </c>
      <c r="AI1122" s="141">
        <f t="shared" si="53"/>
        <v>117.34784404278305</v>
      </c>
    </row>
    <row r="1123" spans="27:35" ht="12" customHeight="1">
      <c r="AA1123" s="147">
        <v>35828</v>
      </c>
      <c r="AB1123" s="148" t="s">
        <v>108</v>
      </c>
      <c r="AC1123" s="156">
        <v>1.4500000000000001E-2</v>
      </c>
      <c r="AD1123" s="155"/>
      <c r="AE1123" s="156"/>
      <c r="AF1123" s="141" t="s">
        <v>106</v>
      </c>
      <c r="AG1123" s="141">
        <f t="shared" si="51"/>
        <v>32.045575096208637</v>
      </c>
      <c r="AH1123" s="141">
        <f t="shared" si="52"/>
        <v>206.00726847562697</v>
      </c>
      <c r="AI1123" s="141">
        <f t="shared" si="53"/>
        <v>117.34784404278305</v>
      </c>
    </row>
    <row r="1124" spans="27:35" ht="12" customHeight="1">
      <c r="AA1124" s="147">
        <v>35828</v>
      </c>
      <c r="AB1124" s="148" t="s">
        <v>105</v>
      </c>
      <c r="AC1124" s="154"/>
      <c r="AD1124" s="156">
        <v>0.02</v>
      </c>
      <c r="AE1124" s="156"/>
      <c r="AF1124" s="141" t="s">
        <v>106</v>
      </c>
      <c r="AG1124" s="141">
        <f t="shared" si="51"/>
        <v>32.045575096208637</v>
      </c>
      <c r="AH1124" s="141">
        <f t="shared" si="52"/>
        <v>206.00726847562697</v>
      </c>
      <c r="AI1124" s="141">
        <f t="shared" si="53"/>
        <v>117.34784404278305</v>
      </c>
    </row>
    <row r="1125" spans="27:35" ht="12" customHeight="1">
      <c r="AA1125" s="147">
        <v>35853</v>
      </c>
      <c r="AB1125" s="158" t="s">
        <v>108</v>
      </c>
      <c r="AC1125" s="156">
        <v>1.4500000000000001E-2</v>
      </c>
      <c r="AD1125" s="155"/>
      <c r="AE1125" s="156"/>
      <c r="AF1125" s="141" t="s">
        <v>106</v>
      </c>
      <c r="AG1125" s="141">
        <f t="shared" si="51"/>
        <v>31.995054461478702</v>
      </c>
      <c r="AH1125" s="141">
        <f t="shared" si="52"/>
        <v>205.68249296664879</v>
      </c>
      <c r="AI1125" s="141">
        <f t="shared" si="53"/>
        <v>117.16284228989103</v>
      </c>
    </row>
    <row r="1126" spans="27:35" ht="12" customHeight="1">
      <c r="AA1126" s="147">
        <v>35856</v>
      </c>
      <c r="AB1126" s="148" t="s">
        <v>108</v>
      </c>
      <c r="AC1126" s="156">
        <v>1.4500000000000001E-2</v>
      </c>
      <c r="AD1126" s="159"/>
      <c r="AE1126" s="156"/>
      <c r="AF1126" s="141" t="s">
        <v>106</v>
      </c>
      <c r="AG1126" s="141">
        <f t="shared" si="51"/>
        <v>31.988997340067776</v>
      </c>
      <c r="AH1126" s="141">
        <f t="shared" si="52"/>
        <v>205.64355432900712</v>
      </c>
      <c r="AI1126" s="141">
        <f t="shared" si="53"/>
        <v>117.14066168815293</v>
      </c>
    </row>
    <row r="1127" spans="27:35" ht="12" customHeight="1">
      <c r="AA1127" s="147">
        <v>35856</v>
      </c>
      <c r="AB1127" s="148" t="s">
        <v>108</v>
      </c>
      <c r="AC1127" s="156">
        <v>1.4500000000000001E-2</v>
      </c>
      <c r="AD1127" s="155"/>
      <c r="AE1127" s="156"/>
      <c r="AF1127" s="141" t="s">
        <v>106</v>
      </c>
      <c r="AG1127" s="141">
        <f t="shared" si="51"/>
        <v>31.988997340067776</v>
      </c>
      <c r="AH1127" s="141">
        <f t="shared" si="52"/>
        <v>205.64355432900712</v>
      </c>
      <c r="AI1127" s="141">
        <f t="shared" si="53"/>
        <v>117.14066168815293</v>
      </c>
    </row>
    <row r="1128" spans="27:35" ht="12" customHeight="1">
      <c r="AA1128" s="147">
        <v>35856</v>
      </c>
      <c r="AB1128" s="148" t="s">
        <v>108</v>
      </c>
      <c r="AC1128" s="156">
        <v>1.4500000000000001E-2</v>
      </c>
      <c r="AD1128" s="155"/>
      <c r="AE1128" s="156"/>
      <c r="AF1128" s="141" t="s">
        <v>106</v>
      </c>
      <c r="AG1128" s="141">
        <f t="shared" si="51"/>
        <v>31.988997340067776</v>
      </c>
      <c r="AH1128" s="141">
        <f t="shared" si="52"/>
        <v>205.64355432900712</v>
      </c>
      <c r="AI1128" s="141">
        <f t="shared" si="53"/>
        <v>117.14066168815293</v>
      </c>
    </row>
    <row r="1129" spans="27:35" ht="12" customHeight="1">
      <c r="AA1129" s="147">
        <v>35856</v>
      </c>
      <c r="AB1129" s="148" t="s">
        <v>105</v>
      </c>
      <c r="AC1129" s="154"/>
      <c r="AD1129" s="156">
        <v>0.02</v>
      </c>
      <c r="AE1129" s="156"/>
      <c r="AF1129" s="141" t="s">
        <v>106</v>
      </c>
      <c r="AG1129" s="141">
        <f t="shared" si="51"/>
        <v>31.988997340067776</v>
      </c>
      <c r="AH1129" s="141">
        <f t="shared" si="52"/>
        <v>205.64355432900712</v>
      </c>
      <c r="AI1129" s="141">
        <f t="shared" si="53"/>
        <v>117.14066168815293</v>
      </c>
    </row>
    <row r="1130" spans="27:35" ht="12" customHeight="1">
      <c r="AA1130" s="147">
        <v>35885</v>
      </c>
      <c r="AB1130" s="158" t="s">
        <v>108</v>
      </c>
      <c r="AC1130" s="156">
        <v>1.4500000000000001E-2</v>
      </c>
      <c r="AD1130" s="155"/>
      <c r="AE1130" s="156"/>
      <c r="AF1130" s="141" t="s">
        <v>106</v>
      </c>
      <c r="AG1130" s="141">
        <f t="shared" si="51"/>
        <v>31.930504252848866</v>
      </c>
      <c r="AH1130" s="141">
        <f t="shared" si="52"/>
        <v>205.26752733974271</v>
      </c>
      <c r="AI1130" s="141">
        <f t="shared" si="53"/>
        <v>116.92646557352749</v>
      </c>
    </row>
    <row r="1131" spans="27:35" ht="12" customHeight="1">
      <c r="AA1131" s="147">
        <v>35886</v>
      </c>
      <c r="AB1131" s="148" t="s">
        <v>108</v>
      </c>
      <c r="AC1131" s="156">
        <v>1.4500000000000001E-2</v>
      </c>
      <c r="AD1131" s="159"/>
      <c r="AE1131" s="154"/>
      <c r="AF1131" s="141" t="s">
        <v>106</v>
      </c>
      <c r="AG1131" s="141">
        <f t="shared" si="51"/>
        <v>31.928489158637053</v>
      </c>
      <c r="AH1131" s="141">
        <f t="shared" si="52"/>
        <v>205.25457316266676</v>
      </c>
      <c r="AI1131" s="141">
        <f t="shared" si="53"/>
        <v>116.91908649043756</v>
      </c>
    </row>
    <row r="1132" spans="27:35" ht="12" customHeight="1">
      <c r="AA1132" s="147">
        <v>35886</v>
      </c>
      <c r="AB1132" s="148" t="s">
        <v>108</v>
      </c>
      <c r="AC1132" s="156">
        <v>1.4500000000000001E-2</v>
      </c>
      <c r="AD1132" s="155"/>
      <c r="AE1132" s="156"/>
      <c r="AF1132" s="141" t="s">
        <v>106</v>
      </c>
      <c r="AG1132" s="141">
        <f t="shared" si="51"/>
        <v>31.928489158637053</v>
      </c>
      <c r="AH1132" s="141">
        <f t="shared" si="52"/>
        <v>205.25457316266676</v>
      </c>
      <c r="AI1132" s="141">
        <f t="shared" si="53"/>
        <v>116.91908649043756</v>
      </c>
    </row>
    <row r="1133" spans="27:35" ht="12" customHeight="1">
      <c r="AA1133" s="147">
        <v>35886</v>
      </c>
      <c r="AB1133" s="148" t="s">
        <v>108</v>
      </c>
      <c r="AC1133" s="156">
        <v>1.4500000000000001E-2</v>
      </c>
      <c r="AD1133" s="155"/>
      <c r="AE1133" s="156"/>
      <c r="AF1133" s="141" t="s">
        <v>106</v>
      </c>
      <c r="AG1133" s="141">
        <f t="shared" si="51"/>
        <v>31.928489158637053</v>
      </c>
      <c r="AH1133" s="141">
        <f t="shared" si="52"/>
        <v>205.25457316266676</v>
      </c>
      <c r="AI1133" s="141">
        <f t="shared" si="53"/>
        <v>116.91908649043756</v>
      </c>
    </row>
    <row r="1134" spans="27:35" ht="12" customHeight="1">
      <c r="AA1134" s="147">
        <v>35886</v>
      </c>
      <c r="AB1134" s="148" t="s">
        <v>105</v>
      </c>
      <c r="AC1134" s="154"/>
      <c r="AD1134" s="156">
        <v>0.02</v>
      </c>
      <c r="AE1134" s="156"/>
      <c r="AF1134" s="141" t="s">
        <v>106</v>
      </c>
      <c r="AG1134" s="141">
        <f t="shared" si="51"/>
        <v>31.928489158637053</v>
      </c>
      <c r="AH1134" s="141">
        <f t="shared" si="52"/>
        <v>205.25457316266676</v>
      </c>
      <c r="AI1134" s="141">
        <f t="shared" si="53"/>
        <v>116.91908649043756</v>
      </c>
    </row>
    <row r="1135" spans="27:35" ht="12" customHeight="1">
      <c r="AA1135" s="147">
        <v>35915</v>
      </c>
      <c r="AB1135" s="158" t="s">
        <v>108</v>
      </c>
      <c r="AC1135" s="156">
        <v>1.4500000000000001E-2</v>
      </c>
      <c r="AD1135" s="155"/>
      <c r="AE1135" s="156"/>
      <c r="AF1135" s="141" t="s">
        <v>106</v>
      </c>
      <c r="AG1135" s="141">
        <f t="shared" si="51"/>
        <v>31.870106712908278</v>
      </c>
      <c r="AH1135" s="141">
        <f t="shared" si="52"/>
        <v>204.87925744012463</v>
      </c>
      <c r="AI1135" s="141">
        <f t="shared" si="53"/>
        <v>116.70529553441173</v>
      </c>
    </row>
    <row r="1136" spans="27:35" ht="12" customHeight="1">
      <c r="AA1136" s="147">
        <v>35916</v>
      </c>
      <c r="AB1136" s="148" t="s">
        <v>108</v>
      </c>
      <c r="AC1136" s="156">
        <v>1.4500000000000001E-2</v>
      </c>
      <c r="AD1136" s="159"/>
      <c r="AE1136" s="156"/>
      <c r="AF1136" s="141" t="s">
        <v>106</v>
      </c>
      <c r="AG1136" s="141">
        <f t="shared" si="51"/>
        <v>31.868095430309719</v>
      </c>
      <c r="AH1136" s="141">
        <f t="shared" si="52"/>
        <v>204.86632776627675</v>
      </c>
      <c r="AI1136" s="141">
        <f t="shared" si="53"/>
        <v>116.69793040908652</v>
      </c>
    </row>
    <row r="1137" spans="27:35" ht="12" customHeight="1">
      <c r="AA1137" s="147">
        <v>35916</v>
      </c>
      <c r="AB1137" s="148" t="s">
        <v>108</v>
      </c>
      <c r="AC1137" s="156">
        <v>1.4500000000000001E-2</v>
      </c>
      <c r="AD1137" s="155"/>
      <c r="AE1137" s="156"/>
      <c r="AF1137" s="141" t="s">
        <v>106</v>
      </c>
      <c r="AG1137" s="141">
        <f t="shared" si="51"/>
        <v>31.868095430309719</v>
      </c>
      <c r="AH1137" s="141">
        <f t="shared" si="52"/>
        <v>204.86632776627675</v>
      </c>
      <c r="AI1137" s="141">
        <f t="shared" si="53"/>
        <v>116.69793040908652</v>
      </c>
    </row>
    <row r="1138" spans="27:35" ht="12" customHeight="1">
      <c r="AA1138" s="147">
        <v>35916</v>
      </c>
      <c r="AB1138" s="148" t="s">
        <v>108</v>
      </c>
      <c r="AC1138" s="156">
        <v>1.4500000000000001E-2</v>
      </c>
      <c r="AD1138" s="155"/>
      <c r="AE1138" s="156"/>
      <c r="AF1138" s="141" t="s">
        <v>106</v>
      </c>
      <c r="AG1138" s="141">
        <f t="shared" si="51"/>
        <v>31.868095430309719</v>
      </c>
      <c r="AH1138" s="141">
        <f t="shared" si="52"/>
        <v>204.86632776627675</v>
      </c>
      <c r="AI1138" s="141">
        <f t="shared" si="53"/>
        <v>116.69793040908652</v>
      </c>
    </row>
    <row r="1139" spans="27:35" ht="12" customHeight="1">
      <c r="AA1139" s="147">
        <v>35916</v>
      </c>
      <c r="AB1139" s="148" t="s">
        <v>105</v>
      </c>
      <c r="AC1139" s="154"/>
      <c r="AD1139" s="156">
        <v>0.02</v>
      </c>
      <c r="AE1139" s="156"/>
      <c r="AF1139" s="141" t="s">
        <v>106</v>
      </c>
      <c r="AG1139" s="141">
        <f t="shared" si="51"/>
        <v>31.868095430309719</v>
      </c>
      <c r="AH1139" s="141">
        <f t="shared" si="52"/>
        <v>204.86632776627675</v>
      </c>
      <c r="AI1139" s="141">
        <f t="shared" si="53"/>
        <v>116.69793040908652</v>
      </c>
    </row>
    <row r="1140" spans="27:35" ht="12" customHeight="1">
      <c r="AA1140" s="147">
        <v>35944</v>
      </c>
      <c r="AB1140" s="158" t="s">
        <v>108</v>
      </c>
      <c r="AC1140" s="156">
        <v>1.4500000000000001E-2</v>
      </c>
      <c r="AD1140" s="155"/>
      <c r="AE1140" s="156"/>
      <c r="AF1140" s="141" t="s">
        <v>106</v>
      </c>
      <c r="AG1140" s="141">
        <f t="shared" si="51"/>
        <v>31.811831021681805</v>
      </c>
      <c r="AH1140" s="141">
        <f t="shared" si="52"/>
        <v>204.50462799652587</v>
      </c>
      <c r="AI1140" s="141">
        <f t="shared" si="53"/>
        <v>116.49189550320621</v>
      </c>
    </row>
    <row r="1141" spans="27:35" ht="12" customHeight="1">
      <c r="AA1141" s="147">
        <v>35947</v>
      </c>
      <c r="AB1141" s="148" t="s">
        <v>108</v>
      </c>
      <c r="AC1141" s="156">
        <v>1.4500000000000001E-2</v>
      </c>
      <c r="AD1141" s="159"/>
      <c r="AE1141" s="156"/>
      <c r="AF1141" s="141" t="s">
        <v>106</v>
      </c>
      <c r="AG1141" s="141">
        <f t="shared" si="51"/>
        <v>31.805808587088542</v>
      </c>
      <c r="AH1141" s="141">
        <f t="shared" si="52"/>
        <v>204.46591234556919</v>
      </c>
      <c r="AI1141" s="141">
        <f t="shared" si="53"/>
        <v>116.46984192129088</v>
      </c>
    </row>
    <row r="1142" spans="27:35" ht="12" customHeight="1">
      <c r="AA1142" s="147">
        <v>35947</v>
      </c>
      <c r="AB1142" s="148" t="s">
        <v>108</v>
      </c>
      <c r="AC1142" s="156">
        <v>1.4500000000000001E-2</v>
      </c>
      <c r="AD1142" s="155"/>
      <c r="AE1142" s="156"/>
      <c r="AF1142" s="141" t="s">
        <v>106</v>
      </c>
      <c r="AG1142" s="141">
        <f t="shared" si="51"/>
        <v>31.805808587088542</v>
      </c>
      <c r="AH1142" s="141">
        <f t="shared" si="52"/>
        <v>204.46591234556919</v>
      </c>
      <c r="AI1142" s="141">
        <f t="shared" si="53"/>
        <v>116.46984192129088</v>
      </c>
    </row>
    <row r="1143" spans="27:35" ht="12" customHeight="1">
      <c r="AA1143" s="147">
        <v>35947</v>
      </c>
      <c r="AB1143" s="148" t="s">
        <v>108</v>
      </c>
      <c r="AC1143" s="156">
        <v>1.4500000000000001E-2</v>
      </c>
      <c r="AD1143" s="155"/>
      <c r="AE1143" s="156"/>
      <c r="AF1143" s="141" t="s">
        <v>106</v>
      </c>
      <c r="AG1143" s="141">
        <f t="shared" si="51"/>
        <v>31.805808587088542</v>
      </c>
      <c r="AH1143" s="141">
        <f t="shared" si="52"/>
        <v>204.46591234556919</v>
      </c>
      <c r="AI1143" s="141">
        <f t="shared" si="53"/>
        <v>116.46984192129088</v>
      </c>
    </row>
    <row r="1144" spans="27:35" ht="12" customHeight="1">
      <c r="AA1144" s="147">
        <v>35947</v>
      </c>
      <c r="AB1144" s="148" t="s">
        <v>105</v>
      </c>
      <c r="AC1144" s="154"/>
      <c r="AD1144" s="156">
        <v>0.02</v>
      </c>
      <c r="AE1144" s="156"/>
      <c r="AF1144" s="141" t="s">
        <v>106</v>
      </c>
      <c r="AG1144" s="141">
        <f t="shared" si="51"/>
        <v>31.805808587088542</v>
      </c>
      <c r="AH1144" s="141">
        <f t="shared" si="52"/>
        <v>204.46591234556919</v>
      </c>
      <c r="AI1144" s="141">
        <f t="shared" si="53"/>
        <v>116.46984192129088</v>
      </c>
    </row>
    <row r="1145" spans="27:35" ht="12" customHeight="1">
      <c r="AA1145" s="147">
        <v>35976</v>
      </c>
      <c r="AB1145" s="158" t="s">
        <v>108</v>
      </c>
      <c r="AC1145" s="156">
        <v>1.4500000000000001E-2</v>
      </c>
      <c r="AD1145" s="155"/>
      <c r="AE1145" s="156"/>
      <c r="AF1145" s="141" t="s">
        <v>106</v>
      </c>
      <c r="AG1145" s="141">
        <f t="shared" si="51"/>
        <v>31.747650467408356</v>
      </c>
      <c r="AH1145" s="141">
        <f t="shared" si="52"/>
        <v>204.0920387190537</v>
      </c>
      <c r="AI1145" s="141">
        <f t="shared" si="53"/>
        <v>116.25687242589059</v>
      </c>
    </row>
    <row r="1146" spans="27:35" ht="12" customHeight="1">
      <c r="AA1146" s="147">
        <v>35977</v>
      </c>
      <c r="AB1146" s="148" t="s">
        <v>108</v>
      </c>
      <c r="AC1146" s="156">
        <v>1.4500000000000001E-2</v>
      </c>
      <c r="AD1146" s="159"/>
      <c r="AE1146" s="156"/>
      <c r="AF1146" s="141" t="s">
        <v>106</v>
      </c>
      <c r="AG1146" s="141">
        <f t="shared" si="51"/>
        <v>31.745646912870395</v>
      </c>
      <c r="AH1146" s="141">
        <f t="shared" si="52"/>
        <v>204.07915872559539</v>
      </c>
      <c r="AI1146" s="141">
        <f t="shared" si="53"/>
        <v>116.24953559998728</v>
      </c>
    </row>
    <row r="1147" spans="27:35" ht="12" customHeight="1">
      <c r="AA1147" s="147">
        <v>35977</v>
      </c>
      <c r="AB1147" s="148" t="s">
        <v>108</v>
      </c>
      <c r="AC1147" s="156">
        <v>1.4500000000000001E-2</v>
      </c>
      <c r="AD1147" s="155"/>
      <c r="AE1147" s="156"/>
      <c r="AF1147" s="141" t="s">
        <v>106</v>
      </c>
      <c r="AG1147" s="141">
        <f t="shared" si="51"/>
        <v>31.745646912870395</v>
      </c>
      <c r="AH1147" s="141">
        <f t="shared" si="52"/>
        <v>204.07915872559539</v>
      </c>
      <c r="AI1147" s="141">
        <f t="shared" si="53"/>
        <v>116.24953559998728</v>
      </c>
    </row>
    <row r="1148" spans="27:35" ht="12" customHeight="1">
      <c r="AA1148" s="147">
        <v>35977</v>
      </c>
      <c r="AB1148" s="148" t="s">
        <v>108</v>
      </c>
      <c r="AC1148" s="156">
        <v>1.4500000000000001E-2</v>
      </c>
      <c r="AD1148" s="155"/>
      <c r="AE1148" s="156"/>
      <c r="AF1148" s="141" t="s">
        <v>106</v>
      </c>
      <c r="AG1148" s="141">
        <f t="shared" si="51"/>
        <v>31.745646912870395</v>
      </c>
      <c r="AH1148" s="141">
        <f t="shared" si="52"/>
        <v>204.07915872559539</v>
      </c>
      <c r="AI1148" s="141">
        <f t="shared" si="53"/>
        <v>116.24953559998728</v>
      </c>
    </row>
    <row r="1149" spans="27:35" ht="12" customHeight="1">
      <c r="AA1149" s="147">
        <v>35977</v>
      </c>
      <c r="AB1149" s="148" t="s">
        <v>105</v>
      </c>
      <c r="AC1149" s="154"/>
      <c r="AD1149" s="156">
        <v>0.02</v>
      </c>
      <c r="AE1149" s="156"/>
      <c r="AF1149" s="141" t="s">
        <v>106</v>
      </c>
      <c r="AG1149" s="141">
        <f t="shared" si="51"/>
        <v>31.745646912870395</v>
      </c>
      <c r="AH1149" s="141">
        <f t="shared" si="52"/>
        <v>204.07915872559539</v>
      </c>
      <c r="AI1149" s="141">
        <f t="shared" si="53"/>
        <v>116.24953559998728</v>
      </c>
    </row>
    <row r="1150" spans="27:35" ht="12" customHeight="1">
      <c r="AA1150" s="147">
        <v>36007</v>
      </c>
      <c r="AB1150" s="158" t="s">
        <v>108</v>
      </c>
      <c r="AC1150" s="156">
        <v>1.4500000000000001E-2</v>
      </c>
      <c r="AD1150" s="155"/>
      <c r="AE1150" s="156"/>
      <c r="AF1150" s="141" t="s">
        <v>106</v>
      </c>
      <c r="AG1150" s="141">
        <f t="shared" si="51"/>
        <v>31.685599036326479</v>
      </c>
      <c r="AH1150" s="141">
        <f t="shared" si="52"/>
        <v>203.69313666209879</v>
      </c>
      <c r="AI1150" s="141">
        <f t="shared" si="53"/>
        <v>116.02964599492886</v>
      </c>
    </row>
    <row r="1151" spans="27:35" ht="12" customHeight="1">
      <c r="AA1151" s="147">
        <v>36010</v>
      </c>
      <c r="AB1151" s="148" t="s">
        <v>108</v>
      </c>
      <c r="AC1151" s="156">
        <v>1.4500000000000001E-2</v>
      </c>
      <c r="AD1151" s="159"/>
      <c r="AE1151" s="156"/>
      <c r="AF1151" s="141" t="s">
        <v>106</v>
      </c>
      <c r="AG1151" s="141">
        <f t="shared" si="51"/>
        <v>31.679600499253457</v>
      </c>
      <c r="AH1151" s="141">
        <f t="shared" si="52"/>
        <v>203.65457463805794</v>
      </c>
      <c r="AI1151" s="141">
        <f t="shared" si="53"/>
        <v>116.00767992345669</v>
      </c>
    </row>
    <row r="1152" spans="27:35" ht="12" customHeight="1">
      <c r="AA1152" s="147">
        <v>36010</v>
      </c>
      <c r="AB1152" s="148" t="s">
        <v>108</v>
      </c>
      <c r="AC1152" s="156">
        <v>1.4500000000000001E-2</v>
      </c>
      <c r="AD1152" s="155"/>
      <c r="AE1152" s="156"/>
      <c r="AF1152" s="141" t="s">
        <v>106</v>
      </c>
      <c r="AG1152" s="141">
        <f t="shared" si="51"/>
        <v>31.679600499253457</v>
      </c>
      <c r="AH1152" s="141">
        <f t="shared" si="52"/>
        <v>203.65457463805794</v>
      </c>
      <c r="AI1152" s="141">
        <f t="shared" si="53"/>
        <v>116.00767992345669</v>
      </c>
    </row>
    <row r="1153" spans="27:35" ht="12" customHeight="1">
      <c r="AA1153" s="147">
        <v>36010</v>
      </c>
      <c r="AB1153" s="148" t="s">
        <v>108</v>
      </c>
      <c r="AC1153" s="156">
        <v>1.4500000000000001E-2</v>
      </c>
      <c r="AD1153" s="155"/>
      <c r="AE1153" s="156"/>
      <c r="AF1153" s="141" t="s">
        <v>106</v>
      </c>
      <c r="AG1153" s="141">
        <f t="shared" si="51"/>
        <v>31.679600499253457</v>
      </c>
      <c r="AH1153" s="141">
        <f t="shared" si="52"/>
        <v>203.65457463805794</v>
      </c>
      <c r="AI1153" s="141">
        <f t="shared" si="53"/>
        <v>116.00767992345669</v>
      </c>
    </row>
    <row r="1154" spans="27:35" ht="12" customHeight="1">
      <c r="AA1154" s="147">
        <v>36010</v>
      </c>
      <c r="AB1154" s="148" t="s">
        <v>105</v>
      </c>
      <c r="AC1154" s="154"/>
      <c r="AD1154" s="156">
        <v>0.02</v>
      </c>
      <c r="AE1154" s="156"/>
      <c r="AF1154" s="141" t="s">
        <v>106</v>
      </c>
      <c r="AG1154" s="141">
        <f t="shared" ref="AG1154:AG1217" si="54" xml:space="preserve"> 最大値1* 2.71828 ^ (-(0.69315 / 30.07) * (AA1154 - 21794) / 365.25)</f>
        <v>31.679600499253457</v>
      </c>
      <c r="AH1154" s="141">
        <f t="shared" ref="AH1154:AH1217" si="55" xml:space="preserve"> 最大値2 * 2.71828 ^ (-(0.69315 / 30.07) * (AA1154 - 21794) / 365.25)</f>
        <v>203.65457463805794</v>
      </c>
      <c r="AI1154" s="141">
        <f t="shared" ref="AI1154:AI1217" si="56" xml:space="preserve"> 最大値3* 2.71828 ^ (-(0.69315 / 30.07) * (AA1154 - 21794) / 365.25)</f>
        <v>116.00767992345669</v>
      </c>
    </row>
    <row r="1155" spans="27:35" ht="12" customHeight="1">
      <c r="AA1155" s="147">
        <v>36038</v>
      </c>
      <c r="AB1155" s="158" t="s">
        <v>108</v>
      </c>
      <c r="AC1155" s="156">
        <v>1.4500000000000001E-2</v>
      </c>
      <c r="AD1155" s="155"/>
      <c r="AE1155" s="156"/>
      <c r="AF1155" s="141" t="s">
        <v>106</v>
      </c>
      <c r="AG1155" s="141">
        <f t="shared" si="54"/>
        <v>31.623668886033666</v>
      </c>
      <c r="AH1155" s="141">
        <f t="shared" si="55"/>
        <v>203.29501426735928</v>
      </c>
      <c r="AI1155" s="141">
        <f t="shared" si="56"/>
        <v>115.80286368266613</v>
      </c>
    </row>
    <row r="1156" spans="27:35" ht="12" customHeight="1">
      <c r="AA1156" s="147">
        <v>36039</v>
      </c>
      <c r="AB1156" s="148" t="s">
        <v>108</v>
      </c>
      <c r="AC1156" s="156">
        <v>1.4500000000000001E-2</v>
      </c>
      <c r="AD1156" s="159"/>
      <c r="AE1156" s="156"/>
      <c r="AF1156" s="141" t="s">
        <v>106</v>
      </c>
      <c r="AG1156" s="141">
        <f t="shared" si="54"/>
        <v>31.621673155818335</v>
      </c>
      <c r="AH1156" s="141">
        <f t="shared" si="55"/>
        <v>203.28218457311786</v>
      </c>
      <c r="AI1156" s="141">
        <f t="shared" si="56"/>
        <v>115.79555550868713</v>
      </c>
    </row>
    <row r="1157" spans="27:35" ht="12" customHeight="1">
      <c r="AA1157" s="147">
        <v>36039</v>
      </c>
      <c r="AB1157" s="148" t="s">
        <v>108</v>
      </c>
      <c r="AC1157" s="156">
        <v>1.4500000000000001E-2</v>
      </c>
      <c r="AD1157" s="155"/>
      <c r="AE1157" s="156"/>
      <c r="AF1157" s="141" t="s">
        <v>106</v>
      </c>
      <c r="AG1157" s="141">
        <f t="shared" si="54"/>
        <v>31.621673155818335</v>
      </c>
      <c r="AH1157" s="141">
        <f t="shared" si="55"/>
        <v>203.28218457311786</v>
      </c>
      <c r="AI1157" s="141">
        <f t="shared" si="56"/>
        <v>115.79555550868713</v>
      </c>
    </row>
    <row r="1158" spans="27:35" ht="12" customHeight="1">
      <c r="AA1158" s="147">
        <v>36039</v>
      </c>
      <c r="AB1158" s="148" t="s">
        <v>108</v>
      </c>
      <c r="AC1158" s="156">
        <v>1.4500000000000001E-2</v>
      </c>
      <c r="AD1158" s="155"/>
      <c r="AE1158" s="156"/>
      <c r="AF1158" s="141" t="s">
        <v>106</v>
      </c>
      <c r="AG1158" s="141">
        <f t="shared" si="54"/>
        <v>31.621673155818335</v>
      </c>
      <c r="AH1158" s="141">
        <f t="shared" si="55"/>
        <v>203.28218457311786</v>
      </c>
      <c r="AI1158" s="141">
        <f t="shared" si="56"/>
        <v>115.79555550868713</v>
      </c>
    </row>
    <row r="1159" spans="27:35" ht="12" customHeight="1">
      <c r="AA1159" s="147">
        <v>36039</v>
      </c>
      <c r="AB1159" s="148" t="s">
        <v>105</v>
      </c>
      <c r="AC1159" s="154"/>
      <c r="AD1159" s="156">
        <v>0.02</v>
      </c>
      <c r="AE1159" s="156"/>
      <c r="AF1159" s="141" t="s">
        <v>106</v>
      </c>
      <c r="AG1159" s="141">
        <f t="shared" si="54"/>
        <v>31.621673155818335</v>
      </c>
      <c r="AH1159" s="141">
        <f t="shared" si="55"/>
        <v>203.28218457311786</v>
      </c>
      <c r="AI1159" s="141">
        <f t="shared" si="56"/>
        <v>115.79555550868713</v>
      </c>
    </row>
    <row r="1160" spans="27:35" ht="12" customHeight="1">
      <c r="AA1160" s="147">
        <v>36068</v>
      </c>
      <c r="AB1160" s="158" t="s">
        <v>108</v>
      </c>
      <c r="AC1160" s="156">
        <v>1.4500000000000001E-2</v>
      </c>
      <c r="AD1160" s="155"/>
      <c r="AE1160" s="156"/>
      <c r="AF1160" s="141" t="s">
        <v>106</v>
      </c>
      <c r="AG1160" s="141">
        <f t="shared" si="54"/>
        <v>31.563851734713818</v>
      </c>
      <c r="AH1160" s="141">
        <f t="shared" si="55"/>
        <v>202.91047543744597</v>
      </c>
      <c r="AI1160" s="141">
        <f t="shared" si="56"/>
        <v>115.5838189714044</v>
      </c>
    </row>
    <row r="1161" spans="27:35" ht="12" customHeight="1">
      <c r="AA1161" s="147">
        <v>36069</v>
      </c>
      <c r="AB1161" s="148" t="s">
        <v>108</v>
      </c>
      <c r="AC1161" s="156">
        <v>1.4500000000000001E-2</v>
      </c>
      <c r="AD1161" s="159"/>
      <c r="AE1161" s="156"/>
      <c r="AF1161" s="141" t="s">
        <v>106</v>
      </c>
      <c r="AG1161" s="141">
        <f t="shared" si="54"/>
        <v>31.561859779484134</v>
      </c>
      <c r="AH1161" s="141">
        <f t="shared" si="55"/>
        <v>202.89767001096942</v>
      </c>
      <c r="AI1161" s="141">
        <f t="shared" si="56"/>
        <v>115.57652462106331</v>
      </c>
    </row>
    <row r="1162" spans="27:35" ht="12" customHeight="1">
      <c r="AA1162" s="147">
        <v>36069</v>
      </c>
      <c r="AB1162" s="148" t="s">
        <v>108</v>
      </c>
      <c r="AC1162" s="156">
        <v>1.4500000000000001E-2</v>
      </c>
      <c r="AD1162" s="155"/>
      <c r="AE1162" s="156"/>
      <c r="AF1162" s="141" t="s">
        <v>106</v>
      </c>
      <c r="AG1162" s="141">
        <f t="shared" si="54"/>
        <v>31.561859779484134</v>
      </c>
      <c r="AH1162" s="141">
        <f t="shared" si="55"/>
        <v>202.89767001096942</v>
      </c>
      <c r="AI1162" s="141">
        <f t="shared" si="56"/>
        <v>115.57652462106331</v>
      </c>
    </row>
    <row r="1163" spans="27:35" ht="12" customHeight="1">
      <c r="AA1163" s="147">
        <v>36069</v>
      </c>
      <c r="AB1163" s="148" t="s">
        <v>108</v>
      </c>
      <c r="AC1163" s="156">
        <v>1.4500000000000001E-2</v>
      </c>
      <c r="AD1163" s="155"/>
      <c r="AE1163" s="156"/>
      <c r="AF1163" s="141" t="s">
        <v>106</v>
      </c>
      <c r="AG1163" s="141">
        <f t="shared" si="54"/>
        <v>31.561859779484134</v>
      </c>
      <c r="AH1163" s="141">
        <f t="shared" si="55"/>
        <v>202.89767001096942</v>
      </c>
      <c r="AI1163" s="141">
        <f t="shared" si="56"/>
        <v>115.57652462106331</v>
      </c>
    </row>
    <row r="1164" spans="27:35" ht="12" customHeight="1">
      <c r="AA1164" s="147">
        <v>36069</v>
      </c>
      <c r="AB1164" s="148" t="s">
        <v>105</v>
      </c>
      <c r="AC1164" s="154"/>
      <c r="AD1164" s="156">
        <v>0.02</v>
      </c>
      <c r="AE1164" s="156"/>
      <c r="AF1164" s="141" t="s">
        <v>106</v>
      </c>
      <c r="AG1164" s="141">
        <f t="shared" si="54"/>
        <v>31.561859779484134</v>
      </c>
      <c r="AH1164" s="141">
        <f t="shared" si="55"/>
        <v>202.89767001096942</v>
      </c>
      <c r="AI1164" s="141">
        <f t="shared" si="56"/>
        <v>115.57652462106331</v>
      </c>
    </row>
    <row r="1165" spans="27:35" ht="12" customHeight="1">
      <c r="AA1165" s="147">
        <v>36098</v>
      </c>
      <c r="AB1165" s="158" t="s">
        <v>108</v>
      </c>
      <c r="AC1165" s="156">
        <v>1.4500000000000001E-2</v>
      </c>
      <c r="AD1165" s="155"/>
      <c r="AE1165" s="156"/>
      <c r="AF1165" s="141" t="s">
        <v>106</v>
      </c>
      <c r="AG1165" s="141">
        <f t="shared" si="54"/>
        <v>31.50414772939245</v>
      </c>
      <c r="AH1165" s="141">
        <f t="shared" si="55"/>
        <v>202.52666397466575</v>
      </c>
      <c r="AI1165" s="141">
        <f t="shared" si="56"/>
        <v>115.36518859001329</v>
      </c>
    </row>
    <row r="1166" spans="27:35" ht="12" customHeight="1">
      <c r="AA1166" s="147">
        <v>36101</v>
      </c>
      <c r="AB1166" s="148" t="s">
        <v>108</v>
      </c>
      <c r="AC1166" s="156">
        <v>1.4500000000000001E-2</v>
      </c>
      <c r="AD1166" s="159"/>
      <c r="AE1166" s="156"/>
      <c r="AF1166" s="141" t="s">
        <v>106</v>
      </c>
      <c r="AG1166" s="141">
        <f t="shared" si="54"/>
        <v>31.498183543646981</v>
      </c>
      <c r="AH1166" s="141">
        <f t="shared" si="55"/>
        <v>202.48832278058774</v>
      </c>
      <c r="AI1166" s="141">
        <f t="shared" si="56"/>
        <v>115.34334830983107</v>
      </c>
    </row>
    <row r="1167" spans="27:35" ht="12" customHeight="1">
      <c r="AA1167" s="147">
        <v>36101</v>
      </c>
      <c r="AB1167" s="148" t="s">
        <v>108</v>
      </c>
      <c r="AC1167" s="156">
        <v>1.4500000000000001E-2</v>
      </c>
      <c r="AD1167" s="155"/>
      <c r="AE1167" s="156"/>
      <c r="AF1167" s="141" t="s">
        <v>106</v>
      </c>
      <c r="AG1167" s="141">
        <f t="shared" si="54"/>
        <v>31.498183543646981</v>
      </c>
      <c r="AH1167" s="141">
        <f t="shared" si="55"/>
        <v>202.48832278058774</v>
      </c>
      <c r="AI1167" s="141">
        <f t="shared" si="56"/>
        <v>115.34334830983107</v>
      </c>
    </row>
    <row r="1168" spans="27:35" ht="12" customHeight="1">
      <c r="AA1168" s="147">
        <v>36101</v>
      </c>
      <c r="AB1168" s="148" t="s">
        <v>108</v>
      </c>
      <c r="AC1168" s="156">
        <v>1.4500000000000001E-2</v>
      </c>
      <c r="AD1168" s="155"/>
      <c r="AE1168" s="156"/>
      <c r="AF1168" s="141" t="s">
        <v>106</v>
      </c>
      <c r="AG1168" s="141">
        <f t="shared" si="54"/>
        <v>31.498183543646981</v>
      </c>
      <c r="AH1168" s="141">
        <f t="shared" si="55"/>
        <v>202.48832278058774</v>
      </c>
      <c r="AI1168" s="141">
        <f t="shared" si="56"/>
        <v>115.34334830983107</v>
      </c>
    </row>
    <row r="1169" spans="27:35" ht="12" customHeight="1">
      <c r="AA1169" s="147">
        <v>36101</v>
      </c>
      <c r="AB1169" s="148" t="s">
        <v>105</v>
      </c>
      <c r="AC1169" s="154"/>
      <c r="AD1169" s="156">
        <v>0.02</v>
      </c>
      <c r="AE1169" s="156"/>
      <c r="AF1169" s="141" t="s">
        <v>106</v>
      </c>
      <c r="AG1169" s="141">
        <f t="shared" si="54"/>
        <v>31.498183543646981</v>
      </c>
      <c r="AH1169" s="141">
        <f t="shared" si="55"/>
        <v>202.48832278058774</v>
      </c>
      <c r="AI1169" s="141">
        <f t="shared" si="56"/>
        <v>115.34334830983107</v>
      </c>
    </row>
    <row r="1170" spans="27:35" ht="12" customHeight="1">
      <c r="AA1170" s="147">
        <v>36129</v>
      </c>
      <c r="AB1170" s="158" t="s">
        <v>108</v>
      </c>
      <c r="AC1170" s="156">
        <v>1.4500000000000001E-2</v>
      </c>
      <c r="AD1170" s="155"/>
      <c r="AE1170" s="156"/>
      <c r="AF1170" s="141" t="s">
        <v>106</v>
      </c>
      <c r="AG1170" s="141">
        <f t="shared" si="54"/>
        <v>31.442572229384023</v>
      </c>
      <c r="AH1170" s="141">
        <f t="shared" si="55"/>
        <v>202.13082147461157</v>
      </c>
      <c r="AI1170" s="141">
        <f t="shared" si="56"/>
        <v>115.13970497331577</v>
      </c>
    </row>
    <row r="1171" spans="27:35" ht="12" customHeight="1">
      <c r="AA1171" s="147">
        <v>36130</v>
      </c>
      <c r="AB1171" s="148" t="s">
        <v>108</v>
      </c>
      <c r="AC1171" s="156">
        <v>1.4500000000000001E-2</v>
      </c>
      <c r="AD1171" s="159"/>
      <c r="AE1171" s="156"/>
      <c r="AF1171" s="141" t="s">
        <v>106</v>
      </c>
      <c r="AG1171" s="141">
        <f t="shared" si="54"/>
        <v>31.440587927952329</v>
      </c>
      <c r="AH1171" s="141">
        <f t="shared" si="55"/>
        <v>202.11806525112209</v>
      </c>
      <c r="AI1171" s="141">
        <f t="shared" si="56"/>
        <v>115.13243865045399</v>
      </c>
    </row>
    <row r="1172" spans="27:35" ht="12" customHeight="1">
      <c r="AA1172" s="147">
        <v>36130</v>
      </c>
      <c r="AB1172" s="148" t="s">
        <v>108</v>
      </c>
      <c r="AC1172" s="156">
        <v>1.4500000000000001E-2</v>
      </c>
      <c r="AD1172" s="155"/>
      <c r="AE1172" s="156"/>
      <c r="AF1172" s="141" t="s">
        <v>106</v>
      </c>
      <c r="AG1172" s="141">
        <f t="shared" si="54"/>
        <v>31.440587927952329</v>
      </c>
      <c r="AH1172" s="141">
        <f t="shared" si="55"/>
        <v>202.11806525112209</v>
      </c>
      <c r="AI1172" s="141">
        <f t="shared" si="56"/>
        <v>115.13243865045399</v>
      </c>
    </row>
    <row r="1173" spans="27:35" ht="12" customHeight="1">
      <c r="AA1173" s="147">
        <v>36130</v>
      </c>
      <c r="AB1173" s="148" t="s">
        <v>108</v>
      </c>
      <c r="AC1173" s="156">
        <v>1.4500000000000001E-2</v>
      </c>
      <c r="AD1173" s="155"/>
      <c r="AE1173" s="156"/>
      <c r="AF1173" s="141" t="s">
        <v>106</v>
      </c>
      <c r="AG1173" s="141">
        <f t="shared" si="54"/>
        <v>31.440587927952329</v>
      </c>
      <c r="AH1173" s="141">
        <f t="shared" si="55"/>
        <v>202.11806525112209</v>
      </c>
      <c r="AI1173" s="141">
        <f t="shared" si="56"/>
        <v>115.13243865045399</v>
      </c>
    </row>
    <row r="1174" spans="27:35" ht="12" customHeight="1">
      <c r="AA1174" s="147">
        <v>36130</v>
      </c>
      <c r="AB1174" s="148" t="s">
        <v>105</v>
      </c>
      <c r="AC1174" s="154"/>
      <c r="AD1174" s="156">
        <v>0.02</v>
      </c>
      <c r="AE1174" s="156"/>
      <c r="AF1174" s="141" t="s">
        <v>106</v>
      </c>
      <c r="AG1174" s="141">
        <f t="shared" si="54"/>
        <v>31.440587927952329</v>
      </c>
      <c r="AH1174" s="141">
        <f t="shared" si="55"/>
        <v>202.11806525112209</v>
      </c>
      <c r="AI1174" s="141">
        <f t="shared" si="56"/>
        <v>115.13243865045399</v>
      </c>
    </row>
    <row r="1175" spans="27:35" ht="12" customHeight="1">
      <c r="AA1175" s="147">
        <v>36157</v>
      </c>
      <c r="AB1175" s="158" t="s">
        <v>108</v>
      </c>
      <c r="AC1175" s="156">
        <v>1.4500000000000001E-2</v>
      </c>
      <c r="AD1175" s="155"/>
      <c r="AE1175" s="156"/>
      <c r="AF1175" s="141" t="s">
        <v>106</v>
      </c>
      <c r="AG1175" s="141">
        <f t="shared" si="54"/>
        <v>31.387059099140782</v>
      </c>
      <c r="AH1175" s="141">
        <f t="shared" si="55"/>
        <v>201.7739513516193</v>
      </c>
      <c r="AI1175" s="141">
        <f t="shared" si="56"/>
        <v>114.93642117732981</v>
      </c>
    </row>
    <row r="1176" spans="27:35" ht="12" customHeight="1">
      <c r="AA1176" s="147">
        <v>36165</v>
      </c>
      <c r="AB1176" s="148" t="s">
        <v>108</v>
      </c>
      <c r="AC1176" s="156">
        <v>1.4500000000000001E-2</v>
      </c>
      <c r="AD1176" s="159"/>
      <c r="AE1176" s="156"/>
      <c r="AF1176" s="141" t="s">
        <v>106</v>
      </c>
      <c r="AG1176" s="141">
        <f t="shared" si="54"/>
        <v>31.371216214318864</v>
      </c>
      <c r="AH1176" s="141">
        <f t="shared" si="55"/>
        <v>201.67210423490695</v>
      </c>
      <c r="AI1176" s="141">
        <f t="shared" si="56"/>
        <v>114.8784060419581</v>
      </c>
    </row>
    <row r="1177" spans="27:35" ht="12" customHeight="1">
      <c r="AA1177" s="147">
        <v>36165</v>
      </c>
      <c r="AB1177" s="148" t="s">
        <v>108</v>
      </c>
      <c r="AC1177" s="156">
        <v>1.4500000000000001E-2</v>
      </c>
      <c r="AD1177" s="155"/>
      <c r="AE1177" s="156"/>
      <c r="AF1177" s="141" t="s">
        <v>106</v>
      </c>
      <c r="AG1177" s="141">
        <f t="shared" si="54"/>
        <v>31.371216214318864</v>
      </c>
      <c r="AH1177" s="141">
        <f t="shared" si="55"/>
        <v>201.67210423490695</v>
      </c>
      <c r="AI1177" s="141">
        <f t="shared" si="56"/>
        <v>114.8784060419581</v>
      </c>
    </row>
    <row r="1178" spans="27:35" ht="12" customHeight="1">
      <c r="AA1178" s="147">
        <v>36165</v>
      </c>
      <c r="AB1178" s="148" t="s">
        <v>108</v>
      </c>
      <c r="AC1178" s="156">
        <v>1.4500000000000001E-2</v>
      </c>
      <c r="AD1178" s="155"/>
      <c r="AE1178" s="156"/>
      <c r="AF1178" s="141" t="s">
        <v>106</v>
      </c>
      <c r="AG1178" s="141">
        <f t="shared" si="54"/>
        <v>31.371216214318864</v>
      </c>
      <c r="AH1178" s="141">
        <f t="shared" si="55"/>
        <v>201.67210423490695</v>
      </c>
      <c r="AI1178" s="141">
        <f t="shared" si="56"/>
        <v>114.8784060419581</v>
      </c>
    </row>
    <row r="1179" spans="27:35" ht="12" customHeight="1">
      <c r="AA1179" s="147">
        <v>36165</v>
      </c>
      <c r="AB1179" s="148" t="s">
        <v>105</v>
      </c>
      <c r="AC1179" s="154"/>
      <c r="AD1179" s="156">
        <v>0.02</v>
      </c>
      <c r="AE1179" s="156"/>
      <c r="AF1179" s="141" t="s">
        <v>106</v>
      </c>
      <c r="AG1179" s="141">
        <f t="shared" si="54"/>
        <v>31.371216214318864</v>
      </c>
      <c r="AH1179" s="141">
        <f t="shared" si="55"/>
        <v>201.67210423490695</v>
      </c>
      <c r="AI1179" s="141">
        <f t="shared" si="56"/>
        <v>114.8784060419581</v>
      </c>
    </row>
    <row r="1180" spans="27:35" ht="12" customHeight="1">
      <c r="AA1180" s="147">
        <v>36189</v>
      </c>
      <c r="AB1180" s="158" t="s">
        <v>108</v>
      </c>
      <c r="AC1180" s="156">
        <v>1.4500000000000001E-2</v>
      </c>
      <c r="AD1180" s="155"/>
      <c r="AE1180" s="156"/>
      <c r="AF1180" s="141" t="s">
        <v>106</v>
      </c>
      <c r="AG1180" s="141">
        <f t="shared" si="54"/>
        <v>31.323735524693799</v>
      </c>
      <c r="AH1180" s="141">
        <f t="shared" si="55"/>
        <v>201.36687123017441</v>
      </c>
      <c r="AI1180" s="141">
        <f t="shared" si="56"/>
        <v>114.70453627852156</v>
      </c>
    </row>
    <row r="1181" spans="27:35" ht="12" customHeight="1">
      <c r="AA1181" s="147">
        <v>36192</v>
      </c>
      <c r="AB1181" s="148" t="s">
        <v>108</v>
      </c>
      <c r="AC1181" s="156">
        <v>1.4500000000000001E-2</v>
      </c>
      <c r="AD1181" s="159"/>
      <c r="AE1181" s="156"/>
      <c r="AF1181" s="141" t="s">
        <v>106</v>
      </c>
      <c r="AG1181" s="141">
        <f t="shared" si="54"/>
        <v>31.317805493558978</v>
      </c>
      <c r="AH1181" s="141">
        <f t="shared" si="55"/>
        <v>201.32874960145057</v>
      </c>
      <c r="AI1181" s="141">
        <f t="shared" si="56"/>
        <v>114.68282106927072</v>
      </c>
    </row>
    <row r="1182" spans="27:35" ht="12" customHeight="1">
      <c r="AA1182" s="147">
        <v>36192</v>
      </c>
      <c r="AB1182" s="148" t="s">
        <v>108</v>
      </c>
      <c r="AC1182" s="156">
        <v>1.4500000000000001E-2</v>
      </c>
      <c r="AD1182" s="155"/>
      <c r="AE1182" s="156"/>
      <c r="AF1182" s="141" t="s">
        <v>106</v>
      </c>
      <c r="AG1182" s="141">
        <f t="shared" si="54"/>
        <v>31.317805493558978</v>
      </c>
      <c r="AH1182" s="141">
        <f t="shared" si="55"/>
        <v>201.32874960145057</v>
      </c>
      <c r="AI1182" s="141">
        <f t="shared" si="56"/>
        <v>114.68282106927072</v>
      </c>
    </row>
    <row r="1183" spans="27:35" ht="12" customHeight="1">
      <c r="AA1183" s="147">
        <v>36192</v>
      </c>
      <c r="AB1183" s="148" t="s">
        <v>105</v>
      </c>
      <c r="AC1183" s="154"/>
      <c r="AD1183" s="156">
        <v>0.02</v>
      </c>
      <c r="AE1183" s="156"/>
      <c r="AF1183" s="141" t="s">
        <v>106</v>
      </c>
      <c r="AG1183" s="141">
        <f t="shared" si="54"/>
        <v>31.317805493558978</v>
      </c>
      <c r="AH1183" s="141">
        <f t="shared" si="55"/>
        <v>201.32874960145057</v>
      </c>
      <c r="AI1183" s="141">
        <f t="shared" si="56"/>
        <v>114.68282106927072</v>
      </c>
    </row>
    <row r="1184" spans="27:35" ht="12" customHeight="1">
      <c r="AA1184" s="147">
        <v>36217</v>
      </c>
      <c r="AB1184" s="158" t="s">
        <v>108</v>
      </c>
      <c r="AC1184" s="156">
        <v>1.4500000000000001E-2</v>
      </c>
      <c r="AD1184" s="155"/>
      <c r="AE1184" s="156"/>
      <c r="AF1184" s="141" t="s">
        <v>106</v>
      </c>
      <c r="AG1184" s="141">
        <f t="shared" si="54"/>
        <v>31.268432205448747</v>
      </c>
      <c r="AH1184" s="141">
        <f t="shared" si="55"/>
        <v>201.0113498921705</v>
      </c>
      <c r="AI1184" s="141">
        <f t="shared" si="56"/>
        <v>114.50202079042896</v>
      </c>
    </row>
    <row r="1185" spans="27:35" ht="12" customHeight="1">
      <c r="AA1185" s="147">
        <v>36220</v>
      </c>
      <c r="AB1185" s="148" t="s">
        <v>108</v>
      </c>
      <c r="AC1185" s="156">
        <v>1.4500000000000001E-2</v>
      </c>
      <c r="AD1185" s="159"/>
      <c r="AE1185" s="156"/>
      <c r="AF1185" s="141" t="s">
        <v>106</v>
      </c>
      <c r="AG1185" s="141">
        <f t="shared" si="54"/>
        <v>31.262512644023225</v>
      </c>
      <c r="AH1185" s="141">
        <f t="shared" si="55"/>
        <v>200.97329556872074</v>
      </c>
      <c r="AI1185" s="141">
        <f t="shared" si="56"/>
        <v>114.48034392025646</v>
      </c>
    </row>
    <row r="1186" spans="27:35" ht="12" customHeight="1">
      <c r="AA1186" s="147">
        <v>36220</v>
      </c>
      <c r="AB1186" s="148" t="s">
        <v>108</v>
      </c>
      <c r="AC1186" s="156">
        <v>1.4500000000000001E-2</v>
      </c>
      <c r="AD1186" s="155"/>
      <c r="AE1186" s="156"/>
      <c r="AF1186" s="141" t="s">
        <v>106</v>
      </c>
      <c r="AG1186" s="141">
        <f t="shared" si="54"/>
        <v>31.262512644023225</v>
      </c>
      <c r="AH1186" s="141">
        <f t="shared" si="55"/>
        <v>200.97329556872074</v>
      </c>
      <c r="AI1186" s="141">
        <f t="shared" si="56"/>
        <v>114.48034392025646</v>
      </c>
    </row>
    <row r="1187" spans="27:35" ht="12" customHeight="1">
      <c r="AA1187" s="147">
        <v>36220</v>
      </c>
      <c r="AB1187" s="148" t="s">
        <v>105</v>
      </c>
      <c r="AC1187" s="154"/>
      <c r="AD1187" s="156">
        <v>0.02</v>
      </c>
      <c r="AE1187" s="156"/>
      <c r="AF1187" s="141" t="s">
        <v>106</v>
      </c>
      <c r="AG1187" s="141">
        <f t="shared" si="54"/>
        <v>31.262512644023225</v>
      </c>
      <c r="AH1187" s="141">
        <f t="shared" si="55"/>
        <v>200.97329556872074</v>
      </c>
      <c r="AI1187" s="141">
        <f t="shared" si="56"/>
        <v>114.48034392025646</v>
      </c>
    </row>
    <row r="1188" spans="27:35" ht="12" customHeight="1">
      <c r="AA1188" s="147">
        <v>36221</v>
      </c>
      <c r="AB1188" s="148" t="s">
        <v>108</v>
      </c>
      <c r="AC1188" s="156">
        <v>1.4500000000000001E-2</v>
      </c>
      <c r="AD1188" s="155"/>
      <c r="AE1188" s="156"/>
      <c r="AF1188" s="141" t="s">
        <v>106</v>
      </c>
      <c r="AG1188" s="141">
        <f t="shared" si="54"/>
        <v>31.260539705926892</v>
      </c>
      <c r="AH1188" s="141">
        <f t="shared" si="55"/>
        <v>200.96061239524431</v>
      </c>
      <c r="AI1188" s="141">
        <f t="shared" si="56"/>
        <v>114.47311920884655</v>
      </c>
    </row>
    <row r="1189" spans="27:35" ht="12" customHeight="1">
      <c r="AA1189" s="147">
        <v>36250</v>
      </c>
      <c r="AB1189" s="158" t="s">
        <v>108</v>
      </c>
      <c r="AC1189" s="156">
        <v>1.4500000000000001E-2</v>
      </c>
      <c r="AD1189" s="155"/>
      <c r="AE1189" s="156"/>
      <c r="AF1189" s="141" t="s">
        <v>106</v>
      </c>
      <c r="AG1189" s="141">
        <f t="shared" si="54"/>
        <v>31.203378630945686</v>
      </c>
      <c r="AH1189" s="141">
        <f t="shared" si="55"/>
        <v>200.59314834179369</v>
      </c>
      <c r="AI1189" s="141">
        <f t="shared" si="56"/>
        <v>114.26380079617728</v>
      </c>
    </row>
    <row r="1190" spans="27:35" ht="12" customHeight="1">
      <c r="AA1190" s="147">
        <v>36251</v>
      </c>
      <c r="AB1190" s="148" t="s">
        <v>108</v>
      </c>
      <c r="AC1190" s="156">
        <v>1.4500000000000001E-2</v>
      </c>
      <c r="AD1190" s="159"/>
      <c r="AE1190" s="156"/>
      <c r="AF1190" s="141" t="s">
        <v>106</v>
      </c>
      <c r="AG1190" s="141">
        <f t="shared" si="54"/>
        <v>31.20140942472301</v>
      </c>
      <c r="AH1190" s="141">
        <f t="shared" si="55"/>
        <v>200.58048915893363</v>
      </c>
      <c r="AI1190" s="141">
        <f t="shared" si="56"/>
        <v>114.25658975053329</v>
      </c>
    </row>
    <row r="1191" spans="27:35" ht="12" customHeight="1">
      <c r="AA1191" s="147">
        <v>36251</v>
      </c>
      <c r="AB1191" s="148" t="s">
        <v>108</v>
      </c>
      <c r="AC1191" s="156">
        <v>1.4500000000000001E-2</v>
      </c>
      <c r="AD1191" s="155"/>
      <c r="AE1191" s="156"/>
      <c r="AF1191" s="141" t="s">
        <v>106</v>
      </c>
      <c r="AG1191" s="141">
        <f t="shared" si="54"/>
        <v>31.20140942472301</v>
      </c>
      <c r="AH1191" s="141">
        <f t="shared" si="55"/>
        <v>200.58048915893363</v>
      </c>
      <c r="AI1191" s="141">
        <f t="shared" si="56"/>
        <v>114.25658975053329</v>
      </c>
    </row>
    <row r="1192" spans="27:35" ht="12" customHeight="1">
      <c r="AA1192" s="147">
        <v>36251</v>
      </c>
      <c r="AB1192" s="148" t="s">
        <v>108</v>
      </c>
      <c r="AC1192" s="156">
        <v>1.4500000000000001E-2</v>
      </c>
      <c r="AD1192" s="155"/>
      <c r="AE1192" s="156"/>
      <c r="AF1192" s="141" t="s">
        <v>106</v>
      </c>
      <c r="AG1192" s="141">
        <f t="shared" si="54"/>
        <v>31.20140942472301</v>
      </c>
      <c r="AH1192" s="141">
        <f t="shared" si="55"/>
        <v>200.58048915893363</v>
      </c>
      <c r="AI1192" s="141">
        <f t="shared" si="56"/>
        <v>114.25658975053329</v>
      </c>
    </row>
    <row r="1193" spans="27:35" ht="12" customHeight="1">
      <c r="AA1193" s="147">
        <v>36251</v>
      </c>
      <c r="AB1193" s="148" t="s">
        <v>105</v>
      </c>
      <c r="AC1193" s="154"/>
      <c r="AD1193" s="156">
        <v>0.02</v>
      </c>
      <c r="AE1193" s="156"/>
      <c r="AF1193" s="141" t="s">
        <v>106</v>
      </c>
      <c r="AG1193" s="141">
        <f t="shared" si="54"/>
        <v>31.20140942472301</v>
      </c>
      <c r="AH1193" s="141">
        <f t="shared" si="55"/>
        <v>200.58048915893363</v>
      </c>
      <c r="AI1193" s="141">
        <f t="shared" si="56"/>
        <v>114.25658975053329</v>
      </c>
    </row>
    <row r="1194" spans="27:35" ht="12" customHeight="1">
      <c r="AA1194" s="147">
        <v>36280</v>
      </c>
      <c r="AB1194" s="148" t="s">
        <v>108</v>
      </c>
      <c r="AC1194" s="156">
        <v>1.4500000000000001E-2</v>
      </c>
      <c r="AD1194" s="159"/>
      <c r="AE1194" s="156"/>
      <c r="AF1194" s="141" t="s">
        <v>106</v>
      </c>
      <c r="AG1194" s="141">
        <f t="shared" si="54"/>
        <v>31.144356471689452</v>
      </c>
      <c r="AH1194" s="141">
        <f t="shared" si="55"/>
        <v>200.21372017514648</v>
      </c>
      <c r="AI1194" s="141">
        <f t="shared" si="56"/>
        <v>114.04766727013897</v>
      </c>
    </row>
    <row r="1195" spans="27:35" ht="12" customHeight="1">
      <c r="AA1195" s="147">
        <v>36280</v>
      </c>
      <c r="AB1195" s="158" t="s">
        <v>108</v>
      </c>
      <c r="AC1195" s="156">
        <v>1.4500000000000001E-2</v>
      </c>
      <c r="AD1195" s="155"/>
      <c r="AE1195" s="156"/>
      <c r="AF1195" s="141" t="s">
        <v>106</v>
      </c>
      <c r="AG1195" s="141">
        <f t="shared" si="54"/>
        <v>31.144356471689452</v>
      </c>
      <c r="AH1195" s="141">
        <f t="shared" si="55"/>
        <v>200.21372017514648</v>
      </c>
      <c r="AI1195" s="141">
        <f t="shared" si="56"/>
        <v>114.04766727013897</v>
      </c>
    </row>
    <row r="1196" spans="27:35" ht="12" customHeight="1">
      <c r="AA1196" s="147">
        <v>36280</v>
      </c>
      <c r="AB1196" s="148" t="s">
        <v>108</v>
      </c>
      <c r="AC1196" s="156">
        <v>1.4500000000000001E-2</v>
      </c>
      <c r="AD1196" s="155"/>
      <c r="AE1196" s="156"/>
      <c r="AF1196" s="141" t="s">
        <v>106</v>
      </c>
      <c r="AG1196" s="141">
        <f t="shared" si="54"/>
        <v>31.144356471689452</v>
      </c>
      <c r="AH1196" s="141">
        <f t="shared" si="55"/>
        <v>200.21372017514648</v>
      </c>
      <c r="AI1196" s="141">
        <f t="shared" si="56"/>
        <v>114.04766727013897</v>
      </c>
    </row>
    <row r="1197" spans="27:35" ht="12" customHeight="1">
      <c r="AA1197" s="147">
        <v>36280</v>
      </c>
      <c r="AB1197" s="148" t="s">
        <v>108</v>
      </c>
      <c r="AC1197" s="156">
        <v>1.4500000000000001E-2</v>
      </c>
      <c r="AD1197" s="155"/>
      <c r="AE1197" s="156"/>
      <c r="AF1197" s="141" t="s">
        <v>106</v>
      </c>
      <c r="AG1197" s="141">
        <f t="shared" si="54"/>
        <v>31.144356471689452</v>
      </c>
      <c r="AH1197" s="141">
        <f t="shared" si="55"/>
        <v>200.21372017514648</v>
      </c>
      <c r="AI1197" s="141">
        <f t="shared" si="56"/>
        <v>114.04766727013897</v>
      </c>
    </row>
    <row r="1198" spans="27:35" ht="12" customHeight="1">
      <c r="AA1198" s="147">
        <v>36280</v>
      </c>
      <c r="AB1198" s="148" t="s">
        <v>105</v>
      </c>
      <c r="AC1198" s="154"/>
      <c r="AD1198" s="156">
        <v>0.02</v>
      </c>
      <c r="AE1198" s="156"/>
      <c r="AF1198" s="141" t="s">
        <v>106</v>
      </c>
      <c r="AG1198" s="141">
        <f t="shared" si="54"/>
        <v>31.144356471689452</v>
      </c>
      <c r="AH1198" s="141">
        <f t="shared" si="55"/>
        <v>200.21372017514648</v>
      </c>
      <c r="AI1198" s="141">
        <f t="shared" si="56"/>
        <v>114.04766727013897</v>
      </c>
    </row>
    <row r="1199" spans="27:35" ht="12" customHeight="1">
      <c r="AA1199" s="147">
        <v>36311</v>
      </c>
      <c r="AB1199" s="158" t="s">
        <v>108</v>
      </c>
      <c r="AC1199" s="156">
        <v>1.4500000000000001E-2</v>
      </c>
      <c r="AD1199" s="155"/>
      <c r="AE1199" s="156"/>
      <c r="AF1199" s="141" t="s">
        <v>106</v>
      </c>
      <c r="AG1199" s="141">
        <f t="shared" si="54"/>
        <v>31.083484191040647</v>
      </c>
      <c r="AH1199" s="141">
        <f t="shared" si="55"/>
        <v>199.82239837097558</v>
      </c>
      <c r="AI1199" s="141">
        <f t="shared" si="56"/>
        <v>113.82475877576312</v>
      </c>
    </row>
    <row r="1200" spans="27:35" ht="12" customHeight="1">
      <c r="AA1200" s="147">
        <v>36312</v>
      </c>
      <c r="AB1200" s="148" t="s">
        <v>108</v>
      </c>
      <c r="AC1200" s="156">
        <v>1.4500000000000001E-2</v>
      </c>
      <c r="AD1200" s="159"/>
      <c r="AE1200" s="156"/>
      <c r="AF1200" s="141" t="s">
        <v>106</v>
      </c>
      <c r="AG1200" s="141">
        <f t="shared" si="54"/>
        <v>31.081522551206209</v>
      </c>
      <c r="AH1200" s="141">
        <f t="shared" si="55"/>
        <v>199.80978782918277</v>
      </c>
      <c r="AI1200" s="141">
        <f t="shared" si="56"/>
        <v>113.81757543751225</v>
      </c>
    </row>
    <row r="1201" spans="27:35" ht="12" customHeight="1">
      <c r="AA1201" s="147">
        <v>36312</v>
      </c>
      <c r="AB1201" s="148" t="s">
        <v>108</v>
      </c>
      <c r="AC1201" s="156">
        <v>1.4500000000000001E-2</v>
      </c>
      <c r="AD1201" s="155"/>
      <c r="AE1201" s="156"/>
      <c r="AF1201" s="141" t="s">
        <v>106</v>
      </c>
      <c r="AG1201" s="141">
        <f t="shared" si="54"/>
        <v>31.081522551206209</v>
      </c>
      <c r="AH1201" s="141">
        <f t="shared" si="55"/>
        <v>199.80978782918277</v>
      </c>
      <c r="AI1201" s="141">
        <f t="shared" si="56"/>
        <v>113.81757543751225</v>
      </c>
    </row>
    <row r="1202" spans="27:35" ht="12" customHeight="1">
      <c r="AA1202" s="147">
        <v>36312</v>
      </c>
      <c r="AB1202" s="148" t="s">
        <v>108</v>
      </c>
      <c r="AC1202" s="156">
        <v>1.4500000000000001E-2</v>
      </c>
      <c r="AD1202" s="155"/>
      <c r="AE1202" s="156"/>
      <c r="AF1202" s="141" t="s">
        <v>106</v>
      </c>
      <c r="AG1202" s="141">
        <f t="shared" si="54"/>
        <v>31.081522551206209</v>
      </c>
      <c r="AH1202" s="141">
        <f t="shared" si="55"/>
        <v>199.80978782918277</v>
      </c>
      <c r="AI1202" s="141">
        <f t="shared" si="56"/>
        <v>113.81757543751225</v>
      </c>
    </row>
    <row r="1203" spans="27:35" ht="12" customHeight="1">
      <c r="AA1203" s="147">
        <v>36312</v>
      </c>
      <c r="AB1203" s="148" t="s">
        <v>105</v>
      </c>
      <c r="AC1203" s="154"/>
      <c r="AD1203" s="156">
        <v>0.02</v>
      </c>
      <c r="AE1203" s="156"/>
      <c r="AF1203" s="141" t="s">
        <v>106</v>
      </c>
      <c r="AG1203" s="141">
        <f t="shared" si="54"/>
        <v>31.081522551206209</v>
      </c>
      <c r="AH1203" s="141">
        <f t="shared" si="55"/>
        <v>199.80978782918277</v>
      </c>
      <c r="AI1203" s="141">
        <f t="shared" si="56"/>
        <v>113.81757543751225</v>
      </c>
    </row>
    <row r="1204" spans="27:35" ht="12" customHeight="1">
      <c r="AA1204" s="147">
        <v>36341</v>
      </c>
      <c r="AB1204" s="158" t="s">
        <v>108</v>
      </c>
      <c r="AC1204" s="156">
        <v>1.4500000000000001E-2</v>
      </c>
      <c r="AD1204" s="155"/>
      <c r="AE1204" s="156"/>
      <c r="AF1204" s="141" t="s">
        <v>106</v>
      </c>
      <c r="AG1204" s="141">
        <f t="shared" si="54"/>
        <v>31.024688815839099</v>
      </c>
      <c r="AH1204" s="141">
        <f t="shared" si="55"/>
        <v>199.44442810182278</v>
      </c>
      <c r="AI1204" s="141">
        <f t="shared" si="56"/>
        <v>113.60945571133459</v>
      </c>
    </row>
    <row r="1205" spans="27:35" ht="12" customHeight="1">
      <c r="AA1205" s="147">
        <v>36342</v>
      </c>
      <c r="AB1205" s="148" t="s">
        <v>108</v>
      </c>
      <c r="AC1205" s="156">
        <v>1.4500000000000001E-2</v>
      </c>
      <c r="AD1205" s="159"/>
      <c r="AE1205" s="156"/>
      <c r="AF1205" s="141" t="s">
        <v>106</v>
      </c>
      <c r="AG1205" s="141">
        <f t="shared" si="54"/>
        <v>31.022730886507301</v>
      </c>
      <c r="AH1205" s="141">
        <f t="shared" si="55"/>
        <v>199.4318414132612</v>
      </c>
      <c r="AI1205" s="141">
        <f t="shared" si="56"/>
        <v>113.602285960591</v>
      </c>
    </row>
    <row r="1206" spans="27:35" ht="12" customHeight="1">
      <c r="AA1206" s="147">
        <v>36342</v>
      </c>
      <c r="AB1206" s="148" t="s">
        <v>108</v>
      </c>
      <c r="AC1206" s="156">
        <v>1.4500000000000001E-2</v>
      </c>
      <c r="AD1206" s="155"/>
      <c r="AE1206" s="156"/>
      <c r="AF1206" s="141" t="s">
        <v>106</v>
      </c>
      <c r="AG1206" s="141">
        <f t="shared" si="54"/>
        <v>31.022730886507301</v>
      </c>
      <c r="AH1206" s="141">
        <f t="shared" si="55"/>
        <v>199.4318414132612</v>
      </c>
      <c r="AI1206" s="141">
        <f t="shared" si="56"/>
        <v>113.602285960591</v>
      </c>
    </row>
    <row r="1207" spans="27:35" ht="12" customHeight="1">
      <c r="AA1207" s="147">
        <v>36342</v>
      </c>
      <c r="AB1207" s="148" t="s">
        <v>108</v>
      </c>
      <c r="AC1207" s="156">
        <v>1.4500000000000001E-2</v>
      </c>
      <c r="AD1207" s="155"/>
      <c r="AE1207" s="156"/>
      <c r="AF1207" s="141" t="s">
        <v>106</v>
      </c>
      <c r="AG1207" s="141">
        <f t="shared" si="54"/>
        <v>31.022730886507301</v>
      </c>
      <c r="AH1207" s="141">
        <f t="shared" si="55"/>
        <v>199.4318414132612</v>
      </c>
      <c r="AI1207" s="141">
        <f t="shared" si="56"/>
        <v>113.602285960591</v>
      </c>
    </row>
    <row r="1208" spans="27:35" ht="12" customHeight="1">
      <c r="AA1208" s="147">
        <v>36342</v>
      </c>
      <c r="AB1208" s="148" t="s">
        <v>105</v>
      </c>
      <c r="AC1208" s="154"/>
      <c r="AD1208" s="156">
        <v>0.02</v>
      </c>
      <c r="AE1208" s="156"/>
      <c r="AF1208" s="141" t="s">
        <v>106</v>
      </c>
      <c r="AG1208" s="141">
        <f t="shared" si="54"/>
        <v>31.022730886507301</v>
      </c>
      <c r="AH1208" s="141">
        <f t="shared" si="55"/>
        <v>199.4318414132612</v>
      </c>
      <c r="AI1208" s="141">
        <f t="shared" si="56"/>
        <v>113.602285960591</v>
      </c>
    </row>
    <row r="1209" spans="27:35" ht="12" customHeight="1">
      <c r="AA1209" s="147">
        <v>36371</v>
      </c>
      <c r="AB1209" s="158" t="s">
        <v>108</v>
      </c>
      <c r="AC1209" s="156">
        <v>1.4500000000000001E-2</v>
      </c>
      <c r="AD1209" s="155"/>
      <c r="AE1209" s="156"/>
      <c r="AF1209" s="141" t="s">
        <v>106</v>
      </c>
      <c r="AG1209" s="141">
        <f t="shared" si="54"/>
        <v>30.966004653914805</v>
      </c>
      <c r="AH1209" s="141">
        <f t="shared" si="55"/>
        <v>199.0671727751666</v>
      </c>
      <c r="AI1209" s="141">
        <f t="shared" si="56"/>
        <v>113.39455989933563</v>
      </c>
    </row>
    <row r="1210" spans="27:35" ht="12" customHeight="1">
      <c r="AA1210" s="147">
        <v>36374</v>
      </c>
      <c r="AB1210" s="148" t="s">
        <v>108</v>
      </c>
      <c r="AC1210" s="156">
        <v>1.4500000000000001E-2</v>
      </c>
      <c r="AD1210" s="159"/>
      <c r="AE1210" s="156"/>
      <c r="AF1210" s="141" t="s">
        <v>106</v>
      </c>
      <c r="AG1210" s="141">
        <f t="shared" si="54"/>
        <v>30.960142346350182</v>
      </c>
      <c r="AH1210" s="141">
        <f t="shared" si="55"/>
        <v>199.02948651225117</v>
      </c>
      <c r="AI1210" s="141">
        <f t="shared" si="56"/>
        <v>113.37309268734899</v>
      </c>
    </row>
    <row r="1211" spans="27:35" ht="12" customHeight="1">
      <c r="AA1211" s="147">
        <v>36374</v>
      </c>
      <c r="AB1211" s="148" t="s">
        <v>108</v>
      </c>
      <c r="AC1211" s="156">
        <v>1.4500000000000001E-2</v>
      </c>
      <c r="AD1211" s="155"/>
      <c r="AE1211" s="156"/>
      <c r="AF1211" s="141" t="s">
        <v>106</v>
      </c>
      <c r="AG1211" s="141">
        <f t="shared" si="54"/>
        <v>30.960142346350182</v>
      </c>
      <c r="AH1211" s="141">
        <f t="shared" si="55"/>
        <v>199.02948651225117</v>
      </c>
      <c r="AI1211" s="141">
        <f t="shared" si="56"/>
        <v>113.37309268734899</v>
      </c>
    </row>
    <row r="1212" spans="27:35" ht="12" customHeight="1">
      <c r="AA1212" s="147">
        <v>36374</v>
      </c>
      <c r="AB1212" s="148" t="s">
        <v>108</v>
      </c>
      <c r="AC1212" s="156">
        <v>1.4500000000000001E-2</v>
      </c>
      <c r="AD1212" s="155"/>
      <c r="AE1212" s="156"/>
      <c r="AF1212" s="141" t="s">
        <v>106</v>
      </c>
      <c r="AG1212" s="141">
        <f t="shared" si="54"/>
        <v>30.960142346350182</v>
      </c>
      <c r="AH1212" s="141">
        <f t="shared" si="55"/>
        <v>199.02948651225117</v>
      </c>
      <c r="AI1212" s="141">
        <f t="shared" si="56"/>
        <v>113.37309268734899</v>
      </c>
    </row>
    <row r="1213" spans="27:35" ht="12" customHeight="1">
      <c r="AA1213" s="147">
        <v>36374</v>
      </c>
      <c r="AB1213" s="148" t="s">
        <v>105</v>
      </c>
      <c r="AC1213" s="154"/>
      <c r="AD1213" s="156">
        <v>0.02</v>
      </c>
      <c r="AE1213" s="156"/>
      <c r="AF1213" s="141" t="s">
        <v>106</v>
      </c>
      <c r="AG1213" s="141">
        <f t="shared" si="54"/>
        <v>30.960142346350182</v>
      </c>
      <c r="AH1213" s="141">
        <f t="shared" si="55"/>
        <v>199.02948651225117</v>
      </c>
      <c r="AI1213" s="141">
        <f t="shared" si="56"/>
        <v>113.37309268734899</v>
      </c>
    </row>
    <row r="1214" spans="27:35" ht="12" customHeight="1">
      <c r="AA1214" s="147">
        <v>36403</v>
      </c>
      <c r="AB1214" s="158" t="s">
        <v>108</v>
      </c>
      <c r="AC1214" s="156">
        <v>1.4500000000000001E-2</v>
      </c>
      <c r="AD1214" s="155"/>
      <c r="AE1214" s="156"/>
      <c r="AF1214" s="141" t="s">
        <v>106</v>
      </c>
      <c r="AG1214" s="141">
        <f t="shared" si="54"/>
        <v>30.903530559262162</v>
      </c>
      <c r="AH1214" s="141">
        <f t="shared" si="55"/>
        <v>198.66555359525674</v>
      </c>
      <c r="AI1214" s="141">
        <f t="shared" si="56"/>
        <v>113.16578571463143</v>
      </c>
    </row>
    <row r="1215" spans="27:35" ht="12" customHeight="1">
      <c r="AA1215" s="147">
        <v>36404</v>
      </c>
      <c r="AB1215" s="148" t="s">
        <v>108</v>
      </c>
      <c r="AC1215" s="156">
        <v>1.4500000000000001E-2</v>
      </c>
      <c r="AD1215" s="159"/>
      <c r="AE1215" s="156"/>
      <c r="AF1215" s="141" t="s">
        <v>106</v>
      </c>
      <c r="AG1215" s="141">
        <f t="shared" si="54"/>
        <v>30.901580276076487</v>
      </c>
      <c r="AH1215" s="141">
        <f t="shared" si="55"/>
        <v>198.65301606049169</v>
      </c>
      <c r="AI1215" s="141">
        <f t="shared" si="56"/>
        <v>113.15864396334673</v>
      </c>
    </row>
    <row r="1216" spans="27:35" ht="12" customHeight="1">
      <c r="AA1216" s="147">
        <v>36404</v>
      </c>
      <c r="AB1216" s="148" t="s">
        <v>108</v>
      </c>
      <c r="AC1216" s="156">
        <v>1.4500000000000001E-2</v>
      </c>
      <c r="AD1216" s="155"/>
      <c r="AE1216" s="156"/>
      <c r="AF1216" s="141" t="s">
        <v>106</v>
      </c>
      <c r="AG1216" s="141">
        <f t="shared" si="54"/>
        <v>30.901580276076487</v>
      </c>
      <c r="AH1216" s="141">
        <f t="shared" si="55"/>
        <v>198.65301606049169</v>
      </c>
      <c r="AI1216" s="141">
        <f t="shared" si="56"/>
        <v>113.15864396334673</v>
      </c>
    </row>
    <row r="1217" spans="27:35" ht="12" customHeight="1">
      <c r="AA1217" s="147">
        <v>36404</v>
      </c>
      <c r="AB1217" s="148" t="s">
        <v>108</v>
      </c>
      <c r="AC1217" s="156">
        <v>1.4500000000000001E-2</v>
      </c>
      <c r="AD1217" s="155"/>
      <c r="AE1217" s="156"/>
      <c r="AF1217" s="141" t="s">
        <v>106</v>
      </c>
      <c r="AG1217" s="141">
        <f t="shared" si="54"/>
        <v>30.901580276076487</v>
      </c>
      <c r="AH1217" s="141">
        <f t="shared" si="55"/>
        <v>198.65301606049169</v>
      </c>
      <c r="AI1217" s="141">
        <f t="shared" si="56"/>
        <v>113.15864396334673</v>
      </c>
    </row>
    <row r="1218" spans="27:35" ht="12" customHeight="1">
      <c r="AA1218" s="147">
        <v>36404</v>
      </c>
      <c r="AB1218" s="148" t="s">
        <v>105</v>
      </c>
      <c r="AC1218" s="154"/>
      <c r="AD1218" s="156">
        <v>0.02</v>
      </c>
      <c r="AE1218" s="156"/>
      <c r="AF1218" s="141" t="s">
        <v>106</v>
      </c>
      <c r="AG1218" s="141">
        <f t="shared" ref="AG1218:AG1281" si="57" xml:space="preserve"> 最大値1* 2.71828 ^ (-(0.69315 / 30.07) * (AA1218 - 21794) / 365.25)</f>
        <v>30.901580276076487</v>
      </c>
      <c r="AH1218" s="141">
        <f t="shared" ref="AH1218:AH1281" si="58" xml:space="preserve"> 最大値2 * 2.71828 ^ (-(0.69315 / 30.07) * (AA1218 - 21794) / 365.25)</f>
        <v>198.65301606049169</v>
      </c>
      <c r="AI1218" s="141">
        <f t="shared" ref="AI1218:AI1281" si="59" xml:space="preserve"> 最大値3* 2.71828 ^ (-(0.69315 / 30.07) * (AA1218 - 21794) / 365.25)</f>
        <v>113.15864396334673</v>
      </c>
    </row>
    <row r="1219" spans="27:35" ht="12" customHeight="1">
      <c r="AA1219" s="147">
        <v>36433</v>
      </c>
      <c r="AB1219" s="158" t="s">
        <v>108</v>
      </c>
      <c r="AC1219" s="156">
        <v>1.4500000000000001E-2</v>
      </c>
      <c r="AD1219" s="155"/>
      <c r="AE1219" s="156"/>
      <c r="AF1219" s="141" t="s">
        <v>106</v>
      </c>
      <c r="AG1219" s="141">
        <f t="shared" si="57"/>
        <v>30.84507557194102</v>
      </c>
      <c r="AH1219" s="141">
        <f t="shared" si="58"/>
        <v>198.28977153390653</v>
      </c>
      <c r="AI1219" s="141">
        <f t="shared" si="59"/>
        <v>112.95172911820305</v>
      </c>
    </row>
    <row r="1220" spans="27:35" ht="12" customHeight="1">
      <c r="AA1220" s="147">
        <v>36434</v>
      </c>
      <c r="AB1220" s="148" t="s">
        <v>108</v>
      </c>
      <c r="AC1220" s="156">
        <v>1.4500000000000001E-2</v>
      </c>
      <c r="AD1220" s="159"/>
      <c r="AE1220" s="156"/>
      <c r="AF1220" s="141" t="s">
        <v>106</v>
      </c>
      <c r="AG1220" s="141">
        <f t="shared" si="57"/>
        <v>30.843128977776527</v>
      </c>
      <c r="AH1220" s="141">
        <f t="shared" si="58"/>
        <v>198.27725771427768</v>
      </c>
      <c r="AI1220" s="141">
        <f t="shared" si="59"/>
        <v>112.9446008757626</v>
      </c>
    </row>
    <row r="1221" spans="27:35" ht="12" customHeight="1">
      <c r="AA1221" s="147">
        <v>36434</v>
      </c>
      <c r="AB1221" s="148" t="s">
        <v>108</v>
      </c>
      <c r="AC1221" s="156">
        <v>1.4500000000000001E-2</v>
      </c>
      <c r="AD1221" s="155"/>
      <c r="AE1221" s="156"/>
      <c r="AF1221" s="141" t="s">
        <v>106</v>
      </c>
      <c r="AG1221" s="141">
        <f t="shared" si="57"/>
        <v>30.843128977776527</v>
      </c>
      <c r="AH1221" s="141">
        <f t="shared" si="58"/>
        <v>198.27725771427768</v>
      </c>
      <c r="AI1221" s="141">
        <f t="shared" si="59"/>
        <v>112.9446008757626</v>
      </c>
    </row>
    <row r="1222" spans="27:35" ht="12" customHeight="1">
      <c r="AA1222" s="147">
        <v>36434</v>
      </c>
      <c r="AB1222" s="148" t="s">
        <v>108</v>
      </c>
      <c r="AC1222" s="156">
        <v>1.4500000000000001E-2</v>
      </c>
      <c r="AD1222" s="155"/>
      <c r="AE1222" s="156"/>
      <c r="AF1222" s="141" t="s">
        <v>106</v>
      </c>
      <c r="AG1222" s="141">
        <f t="shared" si="57"/>
        <v>30.843128977776527</v>
      </c>
      <c r="AH1222" s="141">
        <f t="shared" si="58"/>
        <v>198.27725771427768</v>
      </c>
      <c r="AI1222" s="141">
        <f t="shared" si="59"/>
        <v>112.9446008757626</v>
      </c>
    </row>
    <row r="1223" spans="27:35" ht="12" customHeight="1">
      <c r="AA1223" s="147">
        <v>36434</v>
      </c>
      <c r="AB1223" s="148" t="s">
        <v>105</v>
      </c>
      <c r="AC1223" s="154"/>
      <c r="AD1223" s="156">
        <v>0.02</v>
      </c>
      <c r="AE1223" s="156"/>
      <c r="AF1223" s="141" t="s">
        <v>106</v>
      </c>
      <c r="AG1223" s="141">
        <f t="shared" si="57"/>
        <v>30.843128977776527</v>
      </c>
      <c r="AH1223" s="141">
        <f t="shared" si="58"/>
        <v>198.27725771427768</v>
      </c>
      <c r="AI1223" s="141">
        <f t="shared" si="59"/>
        <v>112.9446008757626</v>
      </c>
    </row>
    <row r="1224" spans="27:35" ht="12" customHeight="1">
      <c r="AA1224" s="147">
        <v>36462</v>
      </c>
      <c r="AB1224" s="158" t="s">
        <v>108</v>
      </c>
      <c r="AC1224" s="156">
        <v>1.4500000000000001E-2</v>
      </c>
      <c r="AD1224" s="155"/>
      <c r="AE1224" s="156"/>
      <c r="AF1224" s="141" t="s">
        <v>106</v>
      </c>
      <c r="AG1224" s="141">
        <f t="shared" si="57"/>
        <v>30.788674188786576</v>
      </c>
      <c r="AH1224" s="141">
        <f t="shared" si="58"/>
        <v>197.92719121362796</v>
      </c>
      <c r="AI1224" s="141">
        <f t="shared" si="59"/>
        <v>112.74519262465178</v>
      </c>
    </row>
    <row r="1225" spans="27:35" ht="12" customHeight="1">
      <c r="AA1225" s="147">
        <v>36465</v>
      </c>
      <c r="AB1225" s="148" t="s">
        <v>108</v>
      </c>
      <c r="AC1225" s="156">
        <v>1.4500000000000001E-2</v>
      </c>
      <c r="AD1225" s="159"/>
      <c r="AE1225" s="156"/>
      <c r="AF1225" s="141" t="s">
        <v>106</v>
      </c>
      <c r="AG1225" s="141">
        <f t="shared" si="57"/>
        <v>30.782845452415231</v>
      </c>
      <c r="AH1225" s="141">
        <f t="shared" si="58"/>
        <v>197.88972076552648</v>
      </c>
      <c r="AI1225" s="141">
        <f t="shared" si="59"/>
        <v>112.72384834717766</v>
      </c>
    </row>
    <row r="1226" spans="27:35" ht="12" customHeight="1">
      <c r="AA1226" s="147">
        <v>36465</v>
      </c>
      <c r="AB1226" s="148" t="s">
        <v>108</v>
      </c>
      <c r="AC1226" s="156">
        <v>1.4500000000000001E-2</v>
      </c>
      <c r="AD1226" s="155"/>
      <c r="AE1226" s="156"/>
      <c r="AF1226" s="141" t="s">
        <v>106</v>
      </c>
      <c r="AG1226" s="141">
        <f t="shared" si="57"/>
        <v>30.782845452415231</v>
      </c>
      <c r="AH1226" s="141">
        <f t="shared" si="58"/>
        <v>197.88972076552648</v>
      </c>
      <c r="AI1226" s="141">
        <f t="shared" si="59"/>
        <v>112.72384834717766</v>
      </c>
    </row>
    <row r="1227" spans="27:35" ht="12" customHeight="1">
      <c r="AA1227" s="147">
        <v>36465</v>
      </c>
      <c r="AB1227" s="148" t="s">
        <v>108</v>
      </c>
      <c r="AC1227" s="156">
        <v>1.4500000000000001E-2</v>
      </c>
      <c r="AD1227" s="155"/>
      <c r="AE1227" s="156"/>
      <c r="AF1227" s="141" t="s">
        <v>106</v>
      </c>
      <c r="AG1227" s="141">
        <f t="shared" si="57"/>
        <v>30.782845452415231</v>
      </c>
      <c r="AH1227" s="141">
        <f t="shared" si="58"/>
        <v>197.88972076552648</v>
      </c>
      <c r="AI1227" s="141">
        <f t="shared" si="59"/>
        <v>112.72384834717766</v>
      </c>
    </row>
    <row r="1228" spans="27:35" ht="12" customHeight="1">
      <c r="AA1228" s="147">
        <v>36465</v>
      </c>
      <c r="AB1228" s="148" t="s">
        <v>105</v>
      </c>
      <c r="AC1228" s="154"/>
      <c r="AD1228" s="156">
        <v>0.02</v>
      </c>
      <c r="AE1228" s="156"/>
      <c r="AF1228" s="141" t="s">
        <v>106</v>
      </c>
      <c r="AG1228" s="141">
        <f t="shared" si="57"/>
        <v>30.782845452415231</v>
      </c>
      <c r="AH1228" s="141">
        <f t="shared" si="58"/>
        <v>197.88972076552648</v>
      </c>
      <c r="AI1228" s="141">
        <f t="shared" si="59"/>
        <v>112.72384834717766</v>
      </c>
    </row>
    <row r="1229" spans="27:35" ht="12" customHeight="1">
      <c r="AA1229" s="147">
        <v>36494</v>
      </c>
      <c r="AB1229" s="158" t="s">
        <v>108</v>
      </c>
      <c r="AC1229" s="156">
        <v>1.4500000000000001E-2</v>
      </c>
      <c r="AD1229" s="155"/>
      <c r="AE1229" s="156"/>
      <c r="AF1229" s="141" t="s">
        <v>106</v>
      </c>
      <c r="AG1229" s="141">
        <f t="shared" si="57"/>
        <v>30.726557859379628</v>
      </c>
      <c r="AH1229" s="141">
        <f t="shared" si="58"/>
        <v>197.52787195315474</v>
      </c>
      <c r="AI1229" s="141">
        <f t="shared" si="59"/>
        <v>112.51772854220444</v>
      </c>
    </row>
    <row r="1230" spans="27:35" ht="12" customHeight="1">
      <c r="AA1230" s="147">
        <v>36495</v>
      </c>
      <c r="AB1230" s="148" t="s">
        <v>108</v>
      </c>
      <c r="AC1230" s="156">
        <v>1.4500000000000001E-2</v>
      </c>
      <c r="AD1230" s="159"/>
      <c r="AE1230" s="156"/>
      <c r="AF1230" s="141" t="s">
        <v>106</v>
      </c>
      <c r="AG1230" s="141">
        <f t="shared" si="57"/>
        <v>30.724618744719837</v>
      </c>
      <c r="AH1230" s="141">
        <f t="shared" si="58"/>
        <v>197.51540621605611</v>
      </c>
      <c r="AI1230" s="141">
        <f t="shared" si="59"/>
        <v>112.51062768899787</v>
      </c>
    </row>
    <row r="1231" spans="27:35" ht="12" customHeight="1">
      <c r="AA1231" s="147">
        <v>36495</v>
      </c>
      <c r="AB1231" s="148" t="s">
        <v>108</v>
      </c>
      <c r="AC1231" s="156">
        <v>1.4500000000000001E-2</v>
      </c>
      <c r="AD1231" s="155"/>
      <c r="AE1231" s="156"/>
      <c r="AF1231" s="141" t="s">
        <v>106</v>
      </c>
      <c r="AG1231" s="141">
        <f t="shared" si="57"/>
        <v>30.724618744719837</v>
      </c>
      <c r="AH1231" s="141">
        <f t="shared" si="58"/>
        <v>197.51540621605611</v>
      </c>
      <c r="AI1231" s="141">
        <f t="shared" si="59"/>
        <v>112.51062768899787</v>
      </c>
    </row>
    <row r="1232" spans="27:35" ht="12" customHeight="1">
      <c r="AA1232" s="147">
        <v>36495</v>
      </c>
      <c r="AB1232" s="148" t="s">
        <v>108</v>
      </c>
      <c r="AC1232" s="156">
        <v>1.4500000000000001E-2</v>
      </c>
      <c r="AD1232" s="155"/>
      <c r="AE1232" s="156"/>
      <c r="AF1232" s="141" t="s">
        <v>106</v>
      </c>
      <c r="AG1232" s="141">
        <f t="shared" si="57"/>
        <v>30.724618744719837</v>
      </c>
      <c r="AH1232" s="141">
        <f t="shared" si="58"/>
        <v>197.51540621605611</v>
      </c>
      <c r="AI1232" s="141">
        <f t="shared" si="59"/>
        <v>112.51062768899787</v>
      </c>
    </row>
    <row r="1233" spans="27:35" ht="12" customHeight="1">
      <c r="AA1233" s="147">
        <v>36495</v>
      </c>
      <c r="AB1233" s="148" t="s">
        <v>105</v>
      </c>
      <c r="AC1233" s="154"/>
      <c r="AD1233" s="156">
        <v>0.02</v>
      </c>
      <c r="AE1233" s="156"/>
      <c r="AF1233" s="141" t="s">
        <v>106</v>
      </c>
      <c r="AG1233" s="141">
        <f t="shared" si="57"/>
        <v>30.724618744719837</v>
      </c>
      <c r="AH1233" s="141">
        <f t="shared" si="58"/>
        <v>197.51540621605611</v>
      </c>
      <c r="AI1233" s="141">
        <f t="shared" si="59"/>
        <v>112.51062768899787</v>
      </c>
    </row>
    <row r="1234" spans="27:35" ht="12" customHeight="1">
      <c r="AA1234" s="147">
        <v>36522</v>
      </c>
      <c r="AB1234" s="158" t="s">
        <v>108</v>
      </c>
      <c r="AC1234" s="156">
        <v>1.4500000000000001E-2</v>
      </c>
      <c r="AD1234" s="155"/>
      <c r="AE1234" s="156"/>
      <c r="AF1234" s="141" t="s">
        <v>106</v>
      </c>
      <c r="AG1234" s="141">
        <f t="shared" si="57"/>
        <v>30.672308881403829</v>
      </c>
      <c r="AH1234" s="141">
        <f t="shared" si="58"/>
        <v>197.17912852331034</v>
      </c>
      <c r="AI1234" s="141">
        <f t="shared" si="59"/>
        <v>112.31907395142639</v>
      </c>
    </row>
    <row r="1235" spans="27:35" ht="12" customHeight="1">
      <c r="AA1235" s="147">
        <v>36530</v>
      </c>
      <c r="AB1235" s="148" t="s">
        <v>108</v>
      </c>
      <c r="AC1235" s="156">
        <v>1.4500000000000001E-2</v>
      </c>
      <c r="AD1235" s="159"/>
      <c r="AE1235" s="156"/>
      <c r="AF1235" s="141" t="s">
        <v>106</v>
      </c>
      <c r="AG1235" s="141">
        <f t="shared" si="57"/>
        <v>30.656826772828591</v>
      </c>
      <c r="AH1235" s="141">
        <f t="shared" si="58"/>
        <v>197.0796006824695</v>
      </c>
      <c r="AI1235" s="141">
        <f t="shared" si="59"/>
        <v>112.2623799443104</v>
      </c>
    </row>
    <row r="1236" spans="27:35" ht="12" customHeight="1">
      <c r="AA1236" s="147">
        <v>36530</v>
      </c>
      <c r="AB1236" s="148" t="s">
        <v>108</v>
      </c>
      <c r="AC1236" s="156">
        <v>1.4500000000000001E-2</v>
      </c>
      <c r="AD1236" s="155"/>
      <c r="AE1236" s="156"/>
      <c r="AF1236" s="141" t="s">
        <v>106</v>
      </c>
      <c r="AG1236" s="141">
        <f t="shared" si="57"/>
        <v>30.656826772828591</v>
      </c>
      <c r="AH1236" s="141">
        <f t="shared" si="58"/>
        <v>197.0796006824695</v>
      </c>
      <c r="AI1236" s="141">
        <f t="shared" si="59"/>
        <v>112.2623799443104</v>
      </c>
    </row>
    <row r="1237" spans="27:35" ht="12" customHeight="1">
      <c r="AA1237" s="147">
        <v>36530</v>
      </c>
      <c r="AB1237" s="148" t="s">
        <v>108</v>
      </c>
      <c r="AC1237" s="156">
        <v>1.4500000000000001E-2</v>
      </c>
      <c r="AD1237" s="155"/>
      <c r="AE1237" s="156"/>
      <c r="AF1237" s="141" t="s">
        <v>106</v>
      </c>
      <c r="AG1237" s="141">
        <f t="shared" si="57"/>
        <v>30.656826772828591</v>
      </c>
      <c r="AH1237" s="141">
        <f t="shared" si="58"/>
        <v>197.0796006824695</v>
      </c>
      <c r="AI1237" s="141">
        <f t="shared" si="59"/>
        <v>112.2623799443104</v>
      </c>
    </row>
    <row r="1238" spans="27:35" ht="12" customHeight="1">
      <c r="AA1238" s="147">
        <v>36530</v>
      </c>
      <c r="AB1238" s="148" t="s">
        <v>105</v>
      </c>
      <c r="AC1238" s="154"/>
      <c r="AD1238" s="156">
        <v>0.02</v>
      </c>
      <c r="AE1238" s="156"/>
      <c r="AF1238" s="141" t="s">
        <v>106</v>
      </c>
      <c r="AG1238" s="141">
        <f t="shared" si="57"/>
        <v>30.656826772828591</v>
      </c>
      <c r="AH1238" s="141">
        <f t="shared" si="58"/>
        <v>197.0796006824695</v>
      </c>
      <c r="AI1238" s="141">
        <f t="shared" si="59"/>
        <v>112.2623799443104</v>
      </c>
    </row>
    <row r="1239" spans="27:35" ht="12" customHeight="1">
      <c r="AA1239" s="147">
        <v>36556</v>
      </c>
      <c r="AB1239" s="158" t="s">
        <v>108</v>
      </c>
      <c r="AC1239" s="156">
        <v>1.4500000000000001E-2</v>
      </c>
      <c r="AD1239" s="155"/>
      <c r="AE1239" s="156"/>
      <c r="AF1239" s="141" t="s">
        <v>106</v>
      </c>
      <c r="AG1239" s="141">
        <f t="shared" si="57"/>
        <v>30.606563869981343</v>
      </c>
      <c r="AH1239" s="141">
        <f t="shared" si="58"/>
        <v>196.75648202130861</v>
      </c>
      <c r="AI1239" s="141">
        <f t="shared" si="59"/>
        <v>112.0783219810269</v>
      </c>
    </row>
    <row r="1240" spans="27:35" ht="12" customHeight="1">
      <c r="AA1240" s="147">
        <v>36557</v>
      </c>
      <c r="AB1240" s="148" t="s">
        <v>108</v>
      </c>
      <c r="AC1240" s="156">
        <v>1.4500000000000001E-2</v>
      </c>
      <c r="AD1240" s="159"/>
      <c r="AE1240" s="156"/>
      <c r="AF1240" s="141" t="s">
        <v>106</v>
      </c>
      <c r="AG1240" s="141">
        <f t="shared" si="57"/>
        <v>30.604632327992238</v>
      </c>
      <c r="AH1240" s="141">
        <f t="shared" si="58"/>
        <v>196.74406496566439</v>
      </c>
      <c r="AI1240" s="141">
        <f t="shared" si="59"/>
        <v>112.07124885821918</v>
      </c>
    </row>
    <row r="1241" spans="27:35" ht="12" customHeight="1">
      <c r="AA1241" s="147">
        <v>36557</v>
      </c>
      <c r="AB1241" s="148" t="s">
        <v>108</v>
      </c>
      <c r="AC1241" s="156">
        <v>1.4500000000000001E-2</v>
      </c>
      <c r="AD1241" s="155"/>
      <c r="AE1241" s="156"/>
      <c r="AF1241" s="141" t="s">
        <v>106</v>
      </c>
      <c r="AG1241" s="141">
        <f t="shared" si="57"/>
        <v>30.604632327992238</v>
      </c>
      <c r="AH1241" s="141">
        <f t="shared" si="58"/>
        <v>196.74406496566439</v>
      </c>
      <c r="AI1241" s="141">
        <f t="shared" si="59"/>
        <v>112.07124885821918</v>
      </c>
    </row>
    <row r="1242" spans="27:35" ht="12" customHeight="1">
      <c r="AA1242" s="147">
        <v>36557</v>
      </c>
      <c r="AB1242" s="148" t="s">
        <v>108</v>
      </c>
      <c r="AC1242" s="156">
        <v>1.4500000000000001E-2</v>
      </c>
      <c r="AD1242" s="155"/>
      <c r="AE1242" s="156"/>
      <c r="AF1242" s="141" t="s">
        <v>106</v>
      </c>
      <c r="AG1242" s="141">
        <f t="shared" si="57"/>
        <v>30.604632327992238</v>
      </c>
      <c r="AH1242" s="141">
        <f t="shared" si="58"/>
        <v>196.74406496566439</v>
      </c>
      <c r="AI1242" s="141">
        <f t="shared" si="59"/>
        <v>112.07124885821918</v>
      </c>
    </row>
    <row r="1243" spans="27:35" ht="12" customHeight="1">
      <c r="AA1243" s="147">
        <v>36557</v>
      </c>
      <c r="AB1243" s="148" t="s">
        <v>105</v>
      </c>
      <c r="AC1243" s="154"/>
      <c r="AD1243" s="156">
        <v>0.02</v>
      </c>
      <c r="AE1243" s="156"/>
      <c r="AF1243" s="141" t="s">
        <v>106</v>
      </c>
      <c r="AG1243" s="141">
        <f t="shared" si="57"/>
        <v>30.604632327992238</v>
      </c>
      <c r="AH1243" s="141">
        <f t="shared" si="58"/>
        <v>196.74406496566439</v>
      </c>
      <c r="AI1243" s="141">
        <f t="shared" si="59"/>
        <v>112.07124885821918</v>
      </c>
    </row>
    <row r="1244" spans="27:35" ht="12" customHeight="1">
      <c r="AA1244" s="147">
        <v>36585</v>
      </c>
      <c r="AB1244" s="158" t="s">
        <v>108</v>
      </c>
      <c r="AC1244" s="156">
        <v>1.4500000000000001E-2</v>
      </c>
      <c r="AD1244" s="155"/>
      <c r="AE1244" s="156"/>
      <c r="AF1244" s="141" t="s">
        <v>106</v>
      </c>
      <c r="AG1244" s="141">
        <f t="shared" si="57"/>
        <v>30.550598614462821</v>
      </c>
      <c r="AH1244" s="141">
        <f t="shared" si="58"/>
        <v>196.39670537868955</v>
      </c>
      <c r="AI1244" s="141">
        <f t="shared" si="59"/>
        <v>111.87338254534241</v>
      </c>
    </row>
    <row r="1245" spans="27:35" ht="12" customHeight="1">
      <c r="AA1245" s="147">
        <v>36586</v>
      </c>
      <c r="AB1245" s="148" t="s">
        <v>108</v>
      </c>
      <c r="AC1245" s="156">
        <v>3.9E-2</v>
      </c>
      <c r="AD1245" s="155"/>
      <c r="AE1245" s="156"/>
      <c r="AF1245" s="141" t="s">
        <v>106</v>
      </c>
      <c r="AG1245" s="141">
        <f t="shared" si="57"/>
        <v>30.548670604371036</v>
      </c>
      <c r="AH1245" s="141">
        <f t="shared" si="58"/>
        <v>196.38431102809952</v>
      </c>
      <c r="AI1245" s="141">
        <f t="shared" si="59"/>
        <v>111.86632235600631</v>
      </c>
    </row>
    <row r="1246" spans="27:35" ht="12" customHeight="1">
      <c r="AA1246" s="147">
        <v>36586</v>
      </c>
      <c r="AB1246" s="148" t="s">
        <v>108</v>
      </c>
      <c r="AC1246" s="156">
        <v>1.4500000000000001E-2</v>
      </c>
      <c r="AD1246" s="159"/>
      <c r="AE1246" s="156"/>
      <c r="AF1246" s="141" t="s">
        <v>106</v>
      </c>
      <c r="AG1246" s="141">
        <f t="shared" si="57"/>
        <v>30.548670604371036</v>
      </c>
      <c r="AH1246" s="141">
        <f t="shared" si="58"/>
        <v>196.38431102809952</v>
      </c>
      <c r="AI1246" s="141">
        <f t="shared" si="59"/>
        <v>111.86632235600631</v>
      </c>
    </row>
    <row r="1247" spans="27:35" ht="12" customHeight="1">
      <c r="AA1247" s="147">
        <v>36586</v>
      </c>
      <c r="AB1247" s="148" t="s">
        <v>108</v>
      </c>
      <c r="AC1247" s="156">
        <v>1.4500000000000001E-2</v>
      </c>
      <c r="AD1247" s="155"/>
      <c r="AE1247" s="156"/>
      <c r="AF1247" s="141" t="s">
        <v>106</v>
      </c>
      <c r="AG1247" s="141">
        <f t="shared" si="57"/>
        <v>30.548670604371036</v>
      </c>
      <c r="AH1247" s="141">
        <f t="shared" si="58"/>
        <v>196.38431102809952</v>
      </c>
      <c r="AI1247" s="141">
        <f t="shared" si="59"/>
        <v>111.86632235600631</v>
      </c>
    </row>
    <row r="1248" spans="27:35" ht="12" customHeight="1">
      <c r="AA1248" s="147">
        <v>36586</v>
      </c>
      <c r="AB1248" s="148" t="s">
        <v>105</v>
      </c>
      <c r="AC1248" s="154"/>
      <c r="AD1248" s="156">
        <v>0.02</v>
      </c>
      <c r="AE1248" s="156"/>
      <c r="AF1248" s="141" t="s">
        <v>106</v>
      </c>
      <c r="AG1248" s="141">
        <f t="shared" si="57"/>
        <v>30.548670604371036</v>
      </c>
      <c r="AH1248" s="141">
        <f t="shared" si="58"/>
        <v>196.38431102809952</v>
      </c>
      <c r="AI1248" s="141">
        <f t="shared" si="59"/>
        <v>111.86632235600631</v>
      </c>
    </row>
    <row r="1249" spans="27:35" ht="12" customHeight="1">
      <c r="AA1249" s="147">
        <v>36616</v>
      </c>
      <c r="AB1249" s="158" t="s">
        <v>108</v>
      </c>
      <c r="AC1249" s="156">
        <v>7.6999999999999999E-2</v>
      </c>
      <c r="AD1249" s="155"/>
      <c r="AE1249" s="156"/>
      <c r="AF1249" s="141" t="s">
        <v>106</v>
      </c>
      <c r="AG1249" s="141">
        <f t="shared" si="57"/>
        <v>30.490886845669689</v>
      </c>
      <c r="AH1249" s="141">
        <f t="shared" si="58"/>
        <v>196.01284400787657</v>
      </c>
      <c r="AI1249" s="141">
        <f t="shared" si="59"/>
        <v>111.65472373485709</v>
      </c>
    </row>
    <row r="1250" spans="27:35" ht="12" customHeight="1">
      <c r="AA1250" s="147">
        <v>36619</v>
      </c>
      <c r="AB1250" s="148" t="s">
        <v>108</v>
      </c>
      <c r="AC1250" s="156">
        <v>6.8000000000000005E-2</v>
      </c>
      <c r="AD1250" s="159"/>
      <c r="AE1250" s="156"/>
      <c r="AF1250" s="141" t="s">
        <v>106</v>
      </c>
      <c r="AG1250" s="141">
        <f t="shared" si="57"/>
        <v>30.485114484701423</v>
      </c>
      <c r="AH1250" s="141">
        <f t="shared" si="58"/>
        <v>195.97573597308056</v>
      </c>
      <c r="AI1250" s="141">
        <f t="shared" si="59"/>
        <v>111.63358589873995</v>
      </c>
    </row>
    <row r="1251" spans="27:35" ht="12" customHeight="1">
      <c r="AA1251" s="147">
        <v>36619</v>
      </c>
      <c r="AB1251" s="148" t="s">
        <v>108</v>
      </c>
      <c r="AC1251" s="156">
        <v>6.7000000000000004E-2</v>
      </c>
      <c r="AD1251" s="155"/>
      <c r="AE1251" s="156"/>
      <c r="AF1251" s="141" t="s">
        <v>106</v>
      </c>
      <c r="AG1251" s="141">
        <f t="shared" si="57"/>
        <v>30.485114484701423</v>
      </c>
      <c r="AH1251" s="141">
        <f t="shared" si="58"/>
        <v>195.97573597308056</v>
      </c>
      <c r="AI1251" s="141">
        <f t="shared" si="59"/>
        <v>111.63358589873995</v>
      </c>
    </row>
    <row r="1252" spans="27:35" ht="12" customHeight="1">
      <c r="AA1252" s="147">
        <v>36619</v>
      </c>
      <c r="AB1252" s="148" t="s">
        <v>108</v>
      </c>
      <c r="AC1252" s="156">
        <v>1.4500000000000001E-2</v>
      </c>
      <c r="AD1252" s="155"/>
      <c r="AE1252" s="156"/>
      <c r="AF1252" s="141" t="s">
        <v>106</v>
      </c>
      <c r="AG1252" s="141">
        <f t="shared" si="57"/>
        <v>30.485114484701423</v>
      </c>
      <c r="AH1252" s="141">
        <f t="shared" si="58"/>
        <v>195.97573597308056</v>
      </c>
      <c r="AI1252" s="141">
        <f t="shared" si="59"/>
        <v>111.63358589873995</v>
      </c>
    </row>
    <row r="1253" spans="27:35" ht="12" customHeight="1">
      <c r="AA1253" s="147">
        <v>36619</v>
      </c>
      <c r="AB1253" s="148" t="s">
        <v>105</v>
      </c>
      <c r="AC1253" s="154"/>
      <c r="AD1253" s="156">
        <v>0.11</v>
      </c>
      <c r="AE1253" s="156"/>
      <c r="AF1253" s="141" t="s">
        <v>106</v>
      </c>
      <c r="AG1253" s="141">
        <f t="shared" si="57"/>
        <v>30.485114484701423</v>
      </c>
      <c r="AH1253" s="141">
        <f t="shared" si="58"/>
        <v>195.97573597308056</v>
      </c>
      <c r="AI1253" s="141">
        <f t="shared" si="59"/>
        <v>111.63358589873995</v>
      </c>
    </row>
    <row r="1254" spans="27:35" ht="12" customHeight="1">
      <c r="AA1254" s="147">
        <v>36644</v>
      </c>
      <c r="AB1254" s="158" t="s">
        <v>108</v>
      </c>
      <c r="AC1254" s="156">
        <v>1.4500000000000001E-2</v>
      </c>
      <c r="AD1254" s="155"/>
      <c r="AE1254" s="156"/>
      <c r="AF1254" s="141" t="s">
        <v>106</v>
      </c>
      <c r="AG1254" s="141">
        <f t="shared" si="57"/>
        <v>30.437053954379898</v>
      </c>
      <c r="AH1254" s="141">
        <f t="shared" si="58"/>
        <v>195.66677542101363</v>
      </c>
      <c r="AI1254" s="141">
        <f t="shared" si="59"/>
        <v>111.4575928138959</v>
      </c>
    </row>
    <row r="1255" spans="27:35" ht="12" customHeight="1">
      <c r="AA1255" s="147">
        <v>36647</v>
      </c>
      <c r="AB1255" s="148" t="s">
        <v>108</v>
      </c>
      <c r="AC1255" s="156">
        <v>1.4500000000000001E-2</v>
      </c>
      <c r="AD1255" s="159"/>
      <c r="AE1255" s="156"/>
      <c r="AF1255" s="141" t="s">
        <v>106</v>
      </c>
      <c r="AG1255" s="141">
        <f t="shared" si="57"/>
        <v>30.431291784747888</v>
      </c>
      <c r="AH1255" s="141">
        <f t="shared" si="58"/>
        <v>195.62973290195069</v>
      </c>
      <c r="AI1255" s="141">
        <f t="shared" si="59"/>
        <v>111.43649229748154</v>
      </c>
    </row>
    <row r="1256" spans="27:35" ht="12" customHeight="1">
      <c r="AA1256" s="147">
        <v>36647</v>
      </c>
      <c r="AB1256" s="148" t="s">
        <v>108</v>
      </c>
      <c r="AC1256" s="156">
        <v>1.4500000000000001E-2</v>
      </c>
      <c r="AD1256" s="155"/>
      <c r="AE1256" s="156"/>
      <c r="AF1256" s="141" t="s">
        <v>106</v>
      </c>
      <c r="AG1256" s="141">
        <f t="shared" si="57"/>
        <v>30.431291784747888</v>
      </c>
      <c r="AH1256" s="141">
        <f t="shared" si="58"/>
        <v>195.62973290195069</v>
      </c>
      <c r="AI1256" s="141">
        <f t="shared" si="59"/>
        <v>111.43649229748154</v>
      </c>
    </row>
    <row r="1257" spans="27:35" ht="12" customHeight="1">
      <c r="AA1257" s="147">
        <v>36647</v>
      </c>
      <c r="AB1257" s="148" t="s">
        <v>108</v>
      </c>
      <c r="AC1257" s="156">
        <v>1.4500000000000001E-2</v>
      </c>
      <c r="AD1257" s="155"/>
      <c r="AE1257" s="156"/>
      <c r="AF1257" s="141" t="s">
        <v>106</v>
      </c>
      <c r="AG1257" s="141">
        <f t="shared" si="57"/>
        <v>30.431291784747888</v>
      </c>
      <c r="AH1257" s="141">
        <f t="shared" si="58"/>
        <v>195.62973290195069</v>
      </c>
      <c r="AI1257" s="141">
        <f t="shared" si="59"/>
        <v>111.43649229748154</v>
      </c>
    </row>
    <row r="1258" spans="27:35" ht="12" customHeight="1">
      <c r="AA1258" s="147">
        <v>36647</v>
      </c>
      <c r="AB1258" s="148" t="s">
        <v>105</v>
      </c>
      <c r="AC1258" s="154"/>
      <c r="AD1258" s="156">
        <v>0.02</v>
      </c>
      <c r="AE1258" s="156"/>
      <c r="AF1258" s="141" t="s">
        <v>106</v>
      </c>
      <c r="AG1258" s="141">
        <f t="shared" si="57"/>
        <v>30.431291784747888</v>
      </c>
      <c r="AH1258" s="141">
        <f t="shared" si="58"/>
        <v>195.62973290195069</v>
      </c>
      <c r="AI1258" s="141">
        <f t="shared" si="59"/>
        <v>111.43649229748154</v>
      </c>
    </row>
    <row r="1259" spans="27:35" ht="12" customHeight="1">
      <c r="AA1259" s="147">
        <v>36677</v>
      </c>
      <c r="AB1259" s="158" t="s">
        <v>108</v>
      </c>
      <c r="AC1259" s="156">
        <v>1.4500000000000001E-2</v>
      </c>
      <c r="AD1259" s="155"/>
      <c r="AE1259" s="156"/>
      <c r="AF1259" s="141" t="s">
        <v>106</v>
      </c>
      <c r="AG1259" s="141">
        <f t="shared" si="57"/>
        <v>30.373730051727378</v>
      </c>
      <c r="AH1259" s="141">
        <f t="shared" si="58"/>
        <v>195.259693189676</v>
      </c>
      <c r="AI1259" s="141">
        <f t="shared" si="59"/>
        <v>111.22570671323024</v>
      </c>
    </row>
    <row r="1260" spans="27:35" ht="12" customHeight="1">
      <c r="AA1260" s="147">
        <v>36678</v>
      </c>
      <c r="AB1260" s="148" t="s">
        <v>108</v>
      </c>
      <c r="AC1260" s="156">
        <v>1.4500000000000001E-2</v>
      </c>
      <c r="AD1260" s="159"/>
      <c r="AE1260" s="156"/>
      <c r="AF1260" s="141" t="s">
        <v>106</v>
      </c>
      <c r="AG1260" s="141">
        <f t="shared" si="57"/>
        <v>30.371813203589515</v>
      </c>
      <c r="AH1260" s="141">
        <f t="shared" si="58"/>
        <v>195.24737059450402</v>
      </c>
      <c r="AI1260" s="141">
        <f t="shared" si="59"/>
        <v>111.21868739790635</v>
      </c>
    </row>
    <row r="1261" spans="27:35" ht="12" customHeight="1">
      <c r="AA1261" s="147">
        <v>36678</v>
      </c>
      <c r="AB1261" s="148" t="s">
        <v>108</v>
      </c>
      <c r="AC1261" s="156">
        <v>1.4500000000000001E-2</v>
      </c>
      <c r="AD1261" s="155"/>
      <c r="AE1261" s="156"/>
      <c r="AF1261" s="141" t="s">
        <v>106</v>
      </c>
      <c r="AG1261" s="141">
        <f t="shared" si="57"/>
        <v>30.371813203589515</v>
      </c>
      <c r="AH1261" s="141">
        <f t="shared" si="58"/>
        <v>195.24737059450402</v>
      </c>
      <c r="AI1261" s="141">
        <f t="shared" si="59"/>
        <v>111.21868739790635</v>
      </c>
    </row>
    <row r="1262" spans="27:35" ht="12" customHeight="1">
      <c r="AA1262" s="147">
        <v>36678</v>
      </c>
      <c r="AB1262" s="148" t="s">
        <v>108</v>
      </c>
      <c r="AC1262" s="156">
        <v>1.4500000000000001E-2</v>
      </c>
      <c r="AD1262" s="155"/>
      <c r="AE1262" s="156"/>
      <c r="AF1262" s="141" t="s">
        <v>106</v>
      </c>
      <c r="AG1262" s="141">
        <f t="shared" si="57"/>
        <v>30.371813203589515</v>
      </c>
      <c r="AH1262" s="141">
        <f t="shared" si="58"/>
        <v>195.24737059450402</v>
      </c>
      <c r="AI1262" s="141">
        <f t="shared" si="59"/>
        <v>111.21868739790635</v>
      </c>
    </row>
    <row r="1263" spans="27:35" ht="12" customHeight="1">
      <c r="AA1263" s="147">
        <v>36678</v>
      </c>
      <c r="AB1263" s="148" t="s">
        <v>105</v>
      </c>
      <c r="AC1263" s="154"/>
      <c r="AD1263" s="156">
        <v>0.02</v>
      </c>
      <c r="AE1263" s="156"/>
      <c r="AF1263" s="141" t="s">
        <v>106</v>
      </c>
      <c r="AG1263" s="141">
        <f t="shared" si="57"/>
        <v>30.371813203589515</v>
      </c>
      <c r="AH1263" s="141">
        <f t="shared" si="58"/>
        <v>195.24737059450402</v>
      </c>
      <c r="AI1263" s="141">
        <f t="shared" si="59"/>
        <v>111.21868739790635</v>
      </c>
    </row>
    <row r="1264" spans="27:35" ht="12" customHeight="1">
      <c r="AA1264" s="147">
        <v>36707</v>
      </c>
      <c r="AB1264" s="158" t="s">
        <v>108</v>
      </c>
      <c r="AC1264" s="156">
        <v>1.4500000000000001E-2</v>
      </c>
      <c r="AD1264" s="155"/>
      <c r="AE1264" s="156"/>
      <c r="AF1264" s="141" t="s">
        <v>106</v>
      </c>
      <c r="AG1264" s="141">
        <f t="shared" si="57"/>
        <v>30.316277198511635</v>
      </c>
      <c r="AH1264" s="141">
        <f t="shared" si="58"/>
        <v>194.89035341900336</v>
      </c>
      <c r="AI1264" s="141">
        <f t="shared" si="59"/>
        <v>111.01531983645449</v>
      </c>
    </row>
    <row r="1265" spans="27:35" ht="12" customHeight="1">
      <c r="AA1265" s="147">
        <v>36710</v>
      </c>
      <c r="AB1265" s="148" t="s">
        <v>108</v>
      </c>
      <c r="AC1265" s="156">
        <v>1.4500000000000001E-2</v>
      </c>
      <c r="AD1265" s="159"/>
      <c r="AE1265" s="156"/>
      <c r="AF1265" s="141" t="s">
        <v>106</v>
      </c>
      <c r="AG1265" s="141">
        <f t="shared" si="57"/>
        <v>30.310537893646888</v>
      </c>
      <c r="AH1265" s="141">
        <f t="shared" si="58"/>
        <v>194.85345788772997</v>
      </c>
      <c r="AI1265" s="141">
        <f t="shared" si="59"/>
        <v>110.99430304864025</v>
      </c>
    </row>
    <row r="1266" spans="27:35" ht="12" customHeight="1">
      <c r="AA1266" s="147">
        <v>36710</v>
      </c>
      <c r="AB1266" s="148" t="s">
        <v>108</v>
      </c>
      <c r="AC1266" s="156">
        <v>1.4500000000000001E-2</v>
      </c>
      <c r="AD1266" s="155"/>
      <c r="AE1266" s="156"/>
      <c r="AF1266" s="141" t="s">
        <v>106</v>
      </c>
      <c r="AG1266" s="141">
        <f t="shared" si="57"/>
        <v>30.310537893646888</v>
      </c>
      <c r="AH1266" s="141">
        <f t="shared" si="58"/>
        <v>194.85345788772997</v>
      </c>
      <c r="AI1266" s="141">
        <f t="shared" si="59"/>
        <v>110.99430304864025</v>
      </c>
    </row>
    <row r="1267" spans="27:35" ht="12" customHeight="1">
      <c r="AA1267" s="147">
        <v>36710</v>
      </c>
      <c r="AB1267" s="148" t="s">
        <v>108</v>
      </c>
      <c r="AC1267" s="156">
        <v>1.4500000000000001E-2</v>
      </c>
      <c r="AD1267" s="155"/>
      <c r="AE1267" s="156"/>
      <c r="AF1267" s="141" t="s">
        <v>106</v>
      </c>
      <c r="AG1267" s="141">
        <f t="shared" si="57"/>
        <v>30.310537893646888</v>
      </c>
      <c r="AH1267" s="141">
        <f t="shared" si="58"/>
        <v>194.85345788772997</v>
      </c>
      <c r="AI1267" s="141">
        <f t="shared" si="59"/>
        <v>110.99430304864025</v>
      </c>
    </row>
    <row r="1268" spans="27:35" ht="12" customHeight="1">
      <c r="AA1268" s="147">
        <v>36710</v>
      </c>
      <c r="AB1268" s="148" t="s">
        <v>105</v>
      </c>
      <c r="AC1268" s="154"/>
      <c r="AD1268" s="156">
        <v>0.02</v>
      </c>
      <c r="AE1268" s="156"/>
      <c r="AF1268" s="141" t="s">
        <v>106</v>
      </c>
      <c r="AG1268" s="141">
        <f t="shared" si="57"/>
        <v>30.310537893646888</v>
      </c>
      <c r="AH1268" s="141">
        <f t="shared" si="58"/>
        <v>194.85345788772997</v>
      </c>
      <c r="AI1268" s="141">
        <f t="shared" si="59"/>
        <v>110.99430304864025</v>
      </c>
    </row>
    <row r="1269" spans="27:35" ht="12" customHeight="1">
      <c r="AA1269" s="147">
        <v>36738</v>
      </c>
      <c r="AB1269" s="158" t="s">
        <v>108</v>
      </c>
      <c r="AC1269" s="156">
        <v>1.4500000000000001E-2</v>
      </c>
      <c r="AD1269" s="155"/>
      <c r="AE1269" s="156"/>
      <c r="AF1269" s="141" t="s">
        <v>106</v>
      </c>
      <c r="AG1269" s="141">
        <f t="shared" si="57"/>
        <v>30.257023415710496</v>
      </c>
      <c r="AH1269" s="141">
        <f t="shared" si="58"/>
        <v>194.50943624385317</v>
      </c>
      <c r="AI1269" s="141">
        <f t="shared" si="59"/>
        <v>110.79833812705414</v>
      </c>
    </row>
    <row r="1270" spans="27:35" ht="12" customHeight="1">
      <c r="AA1270" s="147">
        <v>36739</v>
      </c>
      <c r="AB1270" s="148" t="s">
        <v>108</v>
      </c>
      <c r="AC1270" s="156">
        <v>1.4500000000000001E-2</v>
      </c>
      <c r="AD1270" s="159"/>
      <c r="AE1270" s="156"/>
      <c r="AF1270" s="141" t="s">
        <v>106</v>
      </c>
      <c r="AG1270" s="141">
        <f t="shared" si="57"/>
        <v>30.25511393278255</v>
      </c>
      <c r="AH1270" s="141">
        <f t="shared" si="58"/>
        <v>194.49716099645923</v>
      </c>
      <c r="AI1270" s="141">
        <f t="shared" si="59"/>
        <v>110.79134578242751</v>
      </c>
    </row>
    <row r="1271" spans="27:35" ht="12" customHeight="1">
      <c r="AA1271" s="147">
        <v>36739</v>
      </c>
      <c r="AB1271" s="148" t="s">
        <v>108</v>
      </c>
      <c r="AC1271" s="156">
        <v>1.4500000000000001E-2</v>
      </c>
      <c r="AD1271" s="155"/>
      <c r="AE1271" s="156"/>
      <c r="AF1271" s="141" t="s">
        <v>106</v>
      </c>
      <c r="AG1271" s="141">
        <f t="shared" si="57"/>
        <v>30.25511393278255</v>
      </c>
      <c r="AH1271" s="141">
        <f t="shared" si="58"/>
        <v>194.49716099645923</v>
      </c>
      <c r="AI1271" s="141">
        <f t="shared" si="59"/>
        <v>110.79134578242751</v>
      </c>
    </row>
    <row r="1272" spans="27:35" ht="12" customHeight="1">
      <c r="AA1272" s="147">
        <v>36739</v>
      </c>
      <c r="AB1272" s="148" t="s">
        <v>108</v>
      </c>
      <c r="AC1272" s="156">
        <v>1.4500000000000001E-2</v>
      </c>
      <c r="AD1272" s="155"/>
      <c r="AE1272" s="156"/>
      <c r="AF1272" s="141" t="s">
        <v>106</v>
      </c>
      <c r="AG1272" s="141">
        <f t="shared" si="57"/>
        <v>30.25511393278255</v>
      </c>
      <c r="AH1272" s="141">
        <f t="shared" si="58"/>
        <v>194.49716099645923</v>
      </c>
      <c r="AI1272" s="141">
        <f t="shared" si="59"/>
        <v>110.79134578242751</v>
      </c>
    </row>
    <row r="1273" spans="27:35" ht="12" customHeight="1">
      <c r="AA1273" s="147">
        <v>36739</v>
      </c>
      <c r="AB1273" s="148" t="s">
        <v>105</v>
      </c>
      <c r="AC1273" s="154"/>
      <c r="AD1273" s="156">
        <v>0.02</v>
      </c>
      <c r="AE1273" s="156"/>
      <c r="AF1273" s="141" t="s">
        <v>106</v>
      </c>
      <c r="AG1273" s="141">
        <f t="shared" si="57"/>
        <v>30.25511393278255</v>
      </c>
      <c r="AH1273" s="141">
        <f t="shared" si="58"/>
        <v>194.49716099645923</v>
      </c>
      <c r="AI1273" s="141">
        <f t="shared" si="59"/>
        <v>110.79134578242751</v>
      </c>
    </row>
    <row r="1274" spans="27:35" ht="12" customHeight="1">
      <c r="AA1274" s="147">
        <v>36769</v>
      </c>
      <c r="AB1274" s="158" t="s">
        <v>108</v>
      </c>
      <c r="AC1274" s="156">
        <v>1.4500000000000001E-2</v>
      </c>
      <c r="AD1274" s="155"/>
      <c r="AE1274" s="156"/>
      <c r="AF1274" s="141" t="s">
        <v>106</v>
      </c>
      <c r="AG1274" s="141">
        <f t="shared" si="57"/>
        <v>30.19788544563772</v>
      </c>
      <c r="AH1274" s="141">
        <f t="shared" si="58"/>
        <v>194.12926357909961</v>
      </c>
      <c r="AI1274" s="141">
        <f t="shared" si="59"/>
        <v>110.58178051283525</v>
      </c>
    </row>
    <row r="1275" spans="27:35" ht="12" customHeight="1">
      <c r="AA1275" s="147">
        <v>36770</v>
      </c>
      <c r="AB1275" s="148" t="s">
        <v>108</v>
      </c>
      <c r="AC1275" s="156">
        <v>1.4500000000000001E-2</v>
      </c>
      <c r="AD1275" s="159"/>
      <c r="AE1275" s="156"/>
      <c r="AF1275" s="141" t="s">
        <v>106</v>
      </c>
      <c r="AG1275" s="141">
        <f t="shared" si="57"/>
        <v>30.195979694833149</v>
      </c>
      <c r="AH1275" s="141">
        <f t="shared" si="58"/>
        <v>194.11701232392738</v>
      </c>
      <c r="AI1275" s="141">
        <f t="shared" si="59"/>
        <v>110.57480183488899</v>
      </c>
    </row>
    <row r="1276" spans="27:35" ht="12" customHeight="1">
      <c r="AA1276" s="147">
        <v>36770</v>
      </c>
      <c r="AB1276" s="148" t="s">
        <v>108</v>
      </c>
      <c r="AC1276" s="156">
        <v>1.4500000000000001E-2</v>
      </c>
      <c r="AD1276" s="155"/>
      <c r="AE1276" s="156"/>
      <c r="AF1276" s="141" t="s">
        <v>106</v>
      </c>
      <c r="AG1276" s="141">
        <f t="shared" si="57"/>
        <v>30.195979694833149</v>
      </c>
      <c r="AH1276" s="141">
        <f t="shared" si="58"/>
        <v>194.11701232392738</v>
      </c>
      <c r="AI1276" s="141">
        <f t="shared" si="59"/>
        <v>110.57480183488899</v>
      </c>
    </row>
    <row r="1277" spans="27:35" ht="12" customHeight="1">
      <c r="AA1277" s="147">
        <v>36770</v>
      </c>
      <c r="AB1277" s="148" t="s">
        <v>108</v>
      </c>
      <c r="AC1277" s="156">
        <v>1.4500000000000001E-2</v>
      </c>
      <c r="AD1277" s="155"/>
      <c r="AE1277" s="156"/>
      <c r="AF1277" s="141" t="s">
        <v>106</v>
      </c>
      <c r="AG1277" s="141">
        <f t="shared" si="57"/>
        <v>30.195979694833149</v>
      </c>
      <c r="AH1277" s="141">
        <f t="shared" si="58"/>
        <v>194.11701232392738</v>
      </c>
      <c r="AI1277" s="141">
        <f t="shared" si="59"/>
        <v>110.57480183488899</v>
      </c>
    </row>
    <row r="1278" spans="27:35" ht="12" customHeight="1">
      <c r="AA1278" s="147">
        <v>36770</v>
      </c>
      <c r="AB1278" s="148" t="s">
        <v>105</v>
      </c>
      <c r="AC1278" s="154"/>
      <c r="AD1278" s="156">
        <v>0.02</v>
      </c>
      <c r="AE1278" s="156"/>
      <c r="AF1278" s="141" t="s">
        <v>106</v>
      </c>
      <c r="AG1278" s="141">
        <f t="shared" si="57"/>
        <v>30.195979694833149</v>
      </c>
      <c r="AH1278" s="141">
        <f t="shared" si="58"/>
        <v>194.11701232392738</v>
      </c>
      <c r="AI1278" s="141">
        <f t="shared" si="59"/>
        <v>110.57480183488899</v>
      </c>
    </row>
    <row r="1279" spans="27:35" ht="12" customHeight="1">
      <c r="AA1279" s="147">
        <v>36798</v>
      </c>
      <c r="AB1279" s="158" t="s">
        <v>108</v>
      </c>
      <c r="AC1279" s="156">
        <v>1.4500000000000001E-2</v>
      </c>
      <c r="AD1279" s="155"/>
      <c r="AE1279" s="156"/>
      <c r="AF1279" s="141" t="s">
        <v>106</v>
      </c>
      <c r="AG1279" s="141">
        <f t="shared" si="57"/>
        <v>30.142667474020151</v>
      </c>
      <c r="AH1279" s="141">
        <f t="shared" si="58"/>
        <v>193.77429090441524</v>
      </c>
      <c r="AI1279" s="141">
        <f t="shared" si="59"/>
        <v>110.37957755962616</v>
      </c>
    </row>
    <row r="1280" spans="27:35" ht="12" customHeight="1">
      <c r="AA1280" s="147">
        <v>36801</v>
      </c>
      <c r="AB1280" s="148" t="s">
        <v>108</v>
      </c>
      <c r="AC1280" s="156">
        <v>1.4500000000000001E-2</v>
      </c>
      <c r="AD1280" s="159"/>
      <c r="AE1280" s="156"/>
      <c r="AF1280" s="141" t="s">
        <v>106</v>
      </c>
      <c r="AG1280" s="141">
        <f t="shared" si="57"/>
        <v>30.136961035959256</v>
      </c>
      <c r="AH1280" s="141">
        <f t="shared" si="58"/>
        <v>193.73760665973808</v>
      </c>
      <c r="AI1280" s="141">
        <f t="shared" si="59"/>
        <v>110.35868112691746</v>
      </c>
    </row>
    <row r="1281" spans="27:35" ht="12" customHeight="1">
      <c r="AA1281" s="147">
        <v>36801</v>
      </c>
      <c r="AB1281" s="148" t="s">
        <v>108</v>
      </c>
      <c r="AC1281" s="156">
        <v>1.4500000000000001E-2</v>
      </c>
      <c r="AD1281" s="155"/>
      <c r="AE1281" s="156"/>
      <c r="AF1281" s="141" t="s">
        <v>106</v>
      </c>
      <c r="AG1281" s="141">
        <f t="shared" si="57"/>
        <v>30.136961035959256</v>
      </c>
      <c r="AH1281" s="141">
        <f t="shared" si="58"/>
        <v>193.73760665973808</v>
      </c>
      <c r="AI1281" s="141">
        <f t="shared" si="59"/>
        <v>110.35868112691746</v>
      </c>
    </row>
    <row r="1282" spans="27:35" ht="12" customHeight="1">
      <c r="AA1282" s="147">
        <v>36801</v>
      </c>
      <c r="AB1282" s="148" t="s">
        <v>108</v>
      </c>
      <c r="AC1282" s="156">
        <v>1.4500000000000001E-2</v>
      </c>
      <c r="AD1282" s="155"/>
      <c r="AE1282" s="156"/>
      <c r="AF1282" s="141" t="s">
        <v>106</v>
      </c>
      <c r="AG1282" s="141">
        <f t="shared" ref="AG1282:AG1345" si="60" xml:space="preserve"> 最大値1* 2.71828 ^ (-(0.69315 / 30.07) * (AA1282 - 21794) / 365.25)</f>
        <v>30.136961035959256</v>
      </c>
      <c r="AH1282" s="141">
        <f t="shared" ref="AH1282:AH1345" si="61" xml:space="preserve"> 最大値2 * 2.71828 ^ (-(0.69315 / 30.07) * (AA1282 - 21794) / 365.25)</f>
        <v>193.73760665973808</v>
      </c>
      <c r="AI1282" s="141">
        <f t="shared" ref="AI1282:AI1345" si="62" xml:space="preserve"> 最大値3* 2.71828 ^ (-(0.69315 / 30.07) * (AA1282 - 21794) / 365.25)</f>
        <v>110.35868112691746</v>
      </c>
    </row>
    <row r="1283" spans="27:35" ht="12" customHeight="1">
      <c r="AA1283" s="147">
        <v>36801</v>
      </c>
      <c r="AB1283" s="148" t="s">
        <v>105</v>
      </c>
      <c r="AC1283" s="154"/>
      <c r="AD1283" s="156">
        <v>0.02</v>
      </c>
      <c r="AE1283" s="156"/>
      <c r="AF1283" s="141" t="s">
        <v>106</v>
      </c>
      <c r="AG1283" s="141">
        <f t="shared" si="60"/>
        <v>30.136961035959256</v>
      </c>
      <c r="AH1283" s="141">
        <f t="shared" si="61"/>
        <v>193.73760665973808</v>
      </c>
      <c r="AI1283" s="141">
        <f t="shared" si="62"/>
        <v>110.35868112691746</v>
      </c>
    </row>
    <row r="1284" spans="27:35" ht="12" customHeight="1">
      <c r="AA1284" s="147">
        <v>36830</v>
      </c>
      <c r="AB1284" s="158" t="s">
        <v>108</v>
      </c>
      <c r="AC1284" s="156">
        <v>1.4500000000000001E-2</v>
      </c>
      <c r="AD1284" s="155"/>
      <c r="AE1284" s="156"/>
      <c r="AF1284" s="141" t="s">
        <v>106</v>
      </c>
      <c r="AG1284" s="141">
        <f t="shared" si="60"/>
        <v>30.081854466920859</v>
      </c>
      <c r="AH1284" s="141">
        <f t="shared" si="61"/>
        <v>193.38335014449123</v>
      </c>
      <c r="AI1284" s="141">
        <f t="shared" si="62"/>
        <v>110.15688611934351</v>
      </c>
    </row>
    <row r="1285" spans="27:35" ht="12" customHeight="1">
      <c r="AA1285" s="147">
        <v>36831</v>
      </c>
      <c r="AB1285" s="148" t="s">
        <v>108</v>
      </c>
      <c r="AC1285" s="156">
        <v>1.4500000000000001E-2</v>
      </c>
      <c r="AD1285" s="159"/>
      <c r="AE1285" s="156"/>
      <c r="AF1285" s="141" t="s">
        <v>106</v>
      </c>
      <c r="AG1285" s="141">
        <f t="shared" si="60"/>
        <v>30.079956038686316</v>
      </c>
      <c r="AH1285" s="141">
        <f t="shared" si="61"/>
        <v>193.37114596298343</v>
      </c>
      <c r="AI1285" s="141">
        <f t="shared" si="62"/>
        <v>110.14993425595129</v>
      </c>
    </row>
    <row r="1286" spans="27:35" ht="12" customHeight="1">
      <c r="AA1286" s="147">
        <v>36831</v>
      </c>
      <c r="AB1286" s="148" t="s">
        <v>108</v>
      </c>
      <c r="AC1286" s="156">
        <v>1.4500000000000001E-2</v>
      </c>
      <c r="AD1286" s="155"/>
      <c r="AE1286" s="156"/>
      <c r="AF1286" s="141" t="s">
        <v>106</v>
      </c>
      <c r="AG1286" s="141">
        <f t="shared" si="60"/>
        <v>30.079956038686316</v>
      </c>
      <c r="AH1286" s="141">
        <f t="shared" si="61"/>
        <v>193.37114596298343</v>
      </c>
      <c r="AI1286" s="141">
        <f t="shared" si="62"/>
        <v>110.14993425595129</v>
      </c>
    </row>
    <row r="1287" spans="27:35" ht="12" customHeight="1">
      <c r="AA1287" s="147">
        <v>36831</v>
      </c>
      <c r="AB1287" s="148" t="s">
        <v>108</v>
      </c>
      <c r="AC1287" s="156">
        <v>1.4500000000000001E-2</v>
      </c>
      <c r="AD1287" s="155"/>
      <c r="AE1287" s="156"/>
      <c r="AF1287" s="141" t="s">
        <v>106</v>
      </c>
      <c r="AG1287" s="141">
        <f t="shared" si="60"/>
        <v>30.079956038686316</v>
      </c>
      <c r="AH1287" s="141">
        <f t="shared" si="61"/>
        <v>193.37114596298343</v>
      </c>
      <c r="AI1287" s="141">
        <f t="shared" si="62"/>
        <v>110.14993425595129</v>
      </c>
    </row>
    <row r="1288" spans="27:35" ht="12" customHeight="1">
      <c r="AA1288" s="147">
        <v>36831</v>
      </c>
      <c r="AB1288" s="148" t="s">
        <v>105</v>
      </c>
      <c r="AC1288" s="154"/>
      <c r="AD1288" s="156">
        <v>0.02</v>
      </c>
      <c r="AE1288" s="156"/>
      <c r="AF1288" s="141" t="s">
        <v>106</v>
      </c>
      <c r="AG1288" s="141">
        <f t="shared" si="60"/>
        <v>30.079956038686316</v>
      </c>
      <c r="AH1288" s="141">
        <f t="shared" si="61"/>
        <v>193.37114596298343</v>
      </c>
      <c r="AI1288" s="141">
        <f t="shared" si="62"/>
        <v>110.14993425595129</v>
      </c>
    </row>
    <row r="1289" spans="27:35" ht="12" customHeight="1">
      <c r="AA1289" s="147">
        <v>36860</v>
      </c>
      <c r="AB1289" s="158" t="s">
        <v>108</v>
      </c>
      <c r="AC1289" s="156">
        <v>1.4500000000000001E-2</v>
      </c>
      <c r="AD1289" s="155"/>
      <c r="AE1289" s="156"/>
      <c r="AF1289" s="141" t="s">
        <v>106</v>
      </c>
      <c r="AG1289" s="141">
        <f t="shared" si="60"/>
        <v>30.024953705433806</v>
      </c>
      <c r="AH1289" s="141">
        <f t="shared" si="61"/>
        <v>193.01755953493159</v>
      </c>
      <c r="AI1289" s="141">
        <f t="shared" si="62"/>
        <v>109.94852094989807</v>
      </c>
    </row>
    <row r="1290" spans="27:35" ht="12" customHeight="1">
      <c r="AA1290" s="147">
        <v>36861</v>
      </c>
      <c r="AB1290" s="148" t="s">
        <v>108</v>
      </c>
      <c r="AC1290" s="156">
        <v>1.4500000000000001E-2</v>
      </c>
      <c r="AD1290" s="159"/>
      <c r="AE1290" s="156"/>
      <c r="AF1290" s="141" t="s">
        <v>106</v>
      </c>
      <c r="AG1290" s="141">
        <f t="shared" si="60"/>
        <v>30.023058868135205</v>
      </c>
      <c r="AH1290" s="141">
        <f t="shared" si="61"/>
        <v>193.00537843801203</v>
      </c>
      <c r="AI1290" s="141">
        <f t="shared" si="62"/>
        <v>109.94158223617129</v>
      </c>
    </row>
    <row r="1291" spans="27:35" ht="12" customHeight="1">
      <c r="AA1291" s="147">
        <v>36861</v>
      </c>
      <c r="AB1291" s="148" t="s">
        <v>108</v>
      </c>
      <c r="AC1291" s="156">
        <v>1.4500000000000001E-2</v>
      </c>
      <c r="AD1291" s="155"/>
      <c r="AE1291" s="156"/>
      <c r="AF1291" s="141" t="s">
        <v>106</v>
      </c>
      <c r="AG1291" s="141">
        <f t="shared" si="60"/>
        <v>30.023058868135205</v>
      </c>
      <c r="AH1291" s="141">
        <f t="shared" si="61"/>
        <v>193.00537843801203</v>
      </c>
      <c r="AI1291" s="141">
        <f t="shared" si="62"/>
        <v>109.94158223617129</v>
      </c>
    </row>
    <row r="1292" spans="27:35" ht="12" customHeight="1">
      <c r="AA1292" s="147">
        <v>36861</v>
      </c>
      <c r="AB1292" s="148" t="s">
        <v>108</v>
      </c>
      <c r="AC1292" s="156">
        <v>1.4500000000000001E-2</v>
      </c>
      <c r="AD1292" s="155"/>
      <c r="AE1292" s="156"/>
      <c r="AF1292" s="141" t="s">
        <v>106</v>
      </c>
      <c r="AG1292" s="141">
        <f t="shared" si="60"/>
        <v>30.023058868135205</v>
      </c>
      <c r="AH1292" s="141">
        <f t="shared" si="61"/>
        <v>193.00537843801203</v>
      </c>
      <c r="AI1292" s="141">
        <f t="shared" si="62"/>
        <v>109.94158223617129</v>
      </c>
    </row>
    <row r="1293" spans="27:35" ht="12" customHeight="1">
      <c r="AA1293" s="147">
        <v>36861</v>
      </c>
      <c r="AB1293" s="148" t="s">
        <v>105</v>
      </c>
      <c r="AC1293" s="154"/>
      <c r="AD1293" s="156">
        <v>4.1000000000000002E-2</v>
      </c>
      <c r="AE1293" s="156"/>
      <c r="AF1293" s="141" t="s">
        <v>106</v>
      </c>
      <c r="AG1293" s="141">
        <f t="shared" si="60"/>
        <v>30.023058868135205</v>
      </c>
      <c r="AH1293" s="141">
        <f t="shared" si="61"/>
        <v>193.00537843801203</v>
      </c>
      <c r="AI1293" s="141">
        <f t="shared" si="62"/>
        <v>109.94158223617129</v>
      </c>
    </row>
    <row r="1294" spans="27:35" ht="12" customHeight="1">
      <c r="AA1294" s="147">
        <v>36888</v>
      </c>
      <c r="AB1294" s="158" t="s">
        <v>108</v>
      </c>
      <c r="AC1294" s="156">
        <v>1.4500000000000001E-2</v>
      </c>
      <c r="AD1294" s="155"/>
      <c r="AE1294" s="156"/>
      <c r="AF1294" s="141" t="s">
        <v>106</v>
      </c>
      <c r="AG1294" s="141">
        <f t="shared" si="60"/>
        <v>29.971943437907431</v>
      </c>
      <c r="AH1294" s="141">
        <f t="shared" si="61"/>
        <v>192.67677924369062</v>
      </c>
      <c r="AI1294" s="141">
        <f t="shared" si="62"/>
        <v>109.75440239881338</v>
      </c>
    </row>
    <row r="1295" spans="27:35" ht="12" customHeight="1">
      <c r="AA1295" s="147">
        <v>36896</v>
      </c>
      <c r="AB1295" s="148" t="s">
        <v>108</v>
      </c>
      <c r="AC1295" s="156">
        <v>1.4500000000000001E-2</v>
      </c>
      <c r="AD1295" s="159"/>
      <c r="AE1295" s="156"/>
      <c r="AF1295" s="141" t="s">
        <v>106</v>
      </c>
      <c r="AG1295" s="141">
        <f t="shared" si="60"/>
        <v>29.956814844741825</v>
      </c>
      <c r="AH1295" s="141">
        <f t="shared" si="61"/>
        <v>192.57952400191172</v>
      </c>
      <c r="AI1295" s="141">
        <f t="shared" si="62"/>
        <v>109.69900293145933</v>
      </c>
    </row>
    <row r="1296" spans="27:35" ht="12" customHeight="1">
      <c r="AA1296" s="147">
        <v>36896</v>
      </c>
      <c r="AB1296" s="148" t="s">
        <v>108</v>
      </c>
      <c r="AC1296" s="156">
        <v>1.4500000000000001E-2</v>
      </c>
      <c r="AD1296" s="155"/>
      <c r="AE1296" s="156"/>
      <c r="AF1296" s="141" t="s">
        <v>106</v>
      </c>
      <c r="AG1296" s="141">
        <f t="shared" si="60"/>
        <v>29.956814844741825</v>
      </c>
      <c r="AH1296" s="141">
        <f t="shared" si="61"/>
        <v>192.57952400191172</v>
      </c>
      <c r="AI1296" s="141">
        <f t="shared" si="62"/>
        <v>109.69900293145933</v>
      </c>
    </row>
    <row r="1297" spans="27:35" ht="12" customHeight="1">
      <c r="AA1297" s="147">
        <v>36896</v>
      </c>
      <c r="AB1297" s="148" t="s">
        <v>108</v>
      </c>
      <c r="AC1297" s="156">
        <v>1.4500000000000001E-2</v>
      </c>
      <c r="AD1297" s="155"/>
      <c r="AE1297" s="156"/>
      <c r="AF1297" s="141" t="s">
        <v>106</v>
      </c>
      <c r="AG1297" s="141">
        <f t="shared" si="60"/>
        <v>29.956814844741825</v>
      </c>
      <c r="AH1297" s="141">
        <f t="shared" si="61"/>
        <v>192.57952400191172</v>
      </c>
      <c r="AI1297" s="141">
        <f t="shared" si="62"/>
        <v>109.69900293145933</v>
      </c>
    </row>
    <row r="1298" spans="27:35" ht="12" customHeight="1">
      <c r="AA1298" s="147">
        <v>36896</v>
      </c>
      <c r="AB1298" s="148" t="s">
        <v>105</v>
      </c>
      <c r="AC1298" s="154"/>
      <c r="AD1298" s="156">
        <v>0.02</v>
      </c>
      <c r="AE1298" s="156"/>
      <c r="AF1298" s="141" t="s">
        <v>106</v>
      </c>
      <c r="AG1298" s="141">
        <f t="shared" si="60"/>
        <v>29.956814844741825</v>
      </c>
      <c r="AH1298" s="141">
        <f t="shared" si="61"/>
        <v>192.57952400191172</v>
      </c>
      <c r="AI1298" s="141">
        <f t="shared" si="62"/>
        <v>109.69900293145933</v>
      </c>
    </row>
    <row r="1299" spans="27:35" ht="12" customHeight="1">
      <c r="AA1299" s="147">
        <v>36922</v>
      </c>
      <c r="AB1299" s="158" t="s">
        <v>108</v>
      </c>
      <c r="AC1299" s="156">
        <v>1.4500000000000001E-2</v>
      </c>
      <c r="AD1299" s="155"/>
      <c r="AE1299" s="156"/>
      <c r="AF1299" s="141" t="s">
        <v>106</v>
      </c>
      <c r="AG1299" s="141">
        <f t="shared" si="60"/>
        <v>29.907699635091728</v>
      </c>
      <c r="AH1299" s="141">
        <f t="shared" si="61"/>
        <v>192.26378336844681</v>
      </c>
      <c r="AI1299" s="141">
        <f t="shared" si="62"/>
        <v>109.51914771135969</v>
      </c>
    </row>
    <row r="1300" spans="27:35" ht="12" customHeight="1">
      <c r="AA1300" s="147">
        <v>36923</v>
      </c>
      <c r="AB1300" s="148" t="s">
        <v>108</v>
      </c>
      <c r="AC1300" s="156">
        <v>1.4500000000000001E-2</v>
      </c>
      <c r="AD1300" s="159"/>
      <c r="AE1300" s="156"/>
      <c r="AF1300" s="141" t="s">
        <v>106</v>
      </c>
      <c r="AG1300" s="141">
        <f t="shared" si="60"/>
        <v>29.905812197550933</v>
      </c>
      <c r="AH1300" s="141">
        <f t="shared" si="61"/>
        <v>192.25164984139886</v>
      </c>
      <c r="AI1300" s="141">
        <f t="shared" si="62"/>
        <v>109.51223609484126</v>
      </c>
    </row>
    <row r="1301" spans="27:35" ht="12" customHeight="1">
      <c r="AA1301" s="147">
        <v>36923</v>
      </c>
      <c r="AB1301" s="148" t="s">
        <v>108</v>
      </c>
      <c r="AC1301" s="156">
        <v>1.4500000000000001E-2</v>
      </c>
      <c r="AD1301" s="155"/>
      <c r="AE1301" s="156"/>
      <c r="AF1301" s="141" t="s">
        <v>106</v>
      </c>
      <c r="AG1301" s="141">
        <f t="shared" si="60"/>
        <v>29.905812197550933</v>
      </c>
      <c r="AH1301" s="141">
        <f t="shared" si="61"/>
        <v>192.25164984139886</v>
      </c>
      <c r="AI1301" s="141">
        <f t="shared" si="62"/>
        <v>109.51223609484126</v>
      </c>
    </row>
    <row r="1302" spans="27:35" ht="12" customHeight="1">
      <c r="AA1302" s="147">
        <v>36923</v>
      </c>
      <c r="AB1302" s="148" t="s">
        <v>108</v>
      </c>
      <c r="AC1302" s="156">
        <v>1.4500000000000001E-2</v>
      </c>
      <c r="AD1302" s="155"/>
      <c r="AE1302" s="156"/>
      <c r="AF1302" s="141" t="s">
        <v>106</v>
      </c>
      <c r="AG1302" s="141">
        <f t="shared" si="60"/>
        <v>29.905812197550933</v>
      </c>
      <c r="AH1302" s="141">
        <f t="shared" si="61"/>
        <v>192.25164984139886</v>
      </c>
      <c r="AI1302" s="141">
        <f t="shared" si="62"/>
        <v>109.51223609484126</v>
      </c>
    </row>
    <row r="1303" spans="27:35" ht="12" customHeight="1">
      <c r="AA1303" s="147">
        <v>36923</v>
      </c>
      <c r="AB1303" s="148" t="s">
        <v>105</v>
      </c>
      <c r="AC1303" s="154"/>
      <c r="AD1303" s="156">
        <v>0.02</v>
      </c>
      <c r="AE1303" s="156"/>
      <c r="AF1303" s="141" t="s">
        <v>106</v>
      </c>
      <c r="AG1303" s="141">
        <f t="shared" si="60"/>
        <v>29.905812197550933</v>
      </c>
      <c r="AH1303" s="141">
        <f t="shared" si="61"/>
        <v>192.25164984139886</v>
      </c>
      <c r="AI1303" s="141">
        <f t="shared" si="62"/>
        <v>109.51223609484126</v>
      </c>
    </row>
    <row r="1304" spans="27:35" ht="12" customHeight="1">
      <c r="AA1304" s="147">
        <v>36950</v>
      </c>
      <c r="AB1304" s="158" t="s">
        <v>108</v>
      </c>
      <c r="AC1304" s="156">
        <v>1.4500000000000001E-2</v>
      </c>
      <c r="AD1304" s="155"/>
      <c r="AE1304" s="156"/>
      <c r="AF1304" s="141" t="s">
        <v>106</v>
      </c>
      <c r="AG1304" s="141">
        <f t="shared" si="60"/>
        <v>29.854896384358725</v>
      </c>
      <c r="AH1304" s="141">
        <f t="shared" si="61"/>
        <v>191.92433389944895</v>
      </c>
      <c r="AI1304" s="141">
        <f t="shared" si="62"/>
        <v>109.32578723605646</v>
      </c>
    </row>
    <row r="1305" spans="27:35" ht="12" customHeight="1">
      <c r="AA1305" s="147">
        <v>36951</v>
      </c>
      <c r="AB1305" s="148" t="s">
        <v>108</v>
      </c>
      <c r="AC1305" s="156">
        <v>7.9000000000000001E-2</v>
      </c>
      <c r="AD1305" s="159"/>
      <c r="AE1305" s="156"/>
      <c r="AF1305" s="141" t="s">
        <v>106</v>
      </c>
      <c r="AG1305" s="141">
        <f t="shared" si="60"/>
        <v>29.853012279165089</v>
      </c>
      <c r="AH1305" s="141">
        <f t="shared" si="61"/>
        <v>191.9122217946327</v>
      </c>
      <c r="AI1305" s="141">
        <f t="shared" si="62"/>
        <v>109.31888782227595</v>
      </c>
    </row>
    <row r="1306" spans="27:35" ht="12" customHeight="1">
      <c r="AA1306" s="147">
        <v>36951</v>
      </c>
      <c r="AB1306" s="148" t="s">
        <v>108</v>
      </c>
      <c r="AC1306" s="156">
        <v>6.5000000000000002E-2</v>
      </c>
      <c r="AD1306" s="155"/>
      <c r="AE1306" s="156"/>
      <c r="AF1306" s="141" t="s">
        <v>106</v>
      </c>
      <c r="AG1306" s="141">
        <f t="shared" si="60"/>
        <v>29.853012279165089</v>
      </c>
      <c r="AH1306" s="141">
        <f t="shared" si="61"/>
        <v>191.9122217946327</v>
      </c>
      <c r="AI1306" s="141">
        <f t="shared" si="62"/>
        <v>109.31888782227595</v>
      </c>
    </row>
    <row r="1307" spans="27:35" ht="12" customHeight="1">
      <c r="AA1307" s="147">
        <v>36951</v>
      </c>
      <c r="AB1307" s="148" t="s">
        <v>108</v>
      </c>
      <c r="AC1307" s="156">
        <v>4.4999999999999998E-2</v>
      </c>
      <c r="AD1307" s="155"/>
      <c r="AE1307" s="156"/>
      <c r="AF1307" s="141" t="s">
        <v>106</v>
      </c>
      <c r="AG1307" s="141">
        <f t="shared" si="60"/>
        <v>29.853012279165089</v>
      </c>
      <c r="AH1307" s="141">
        <f t="shared" si="61"/>
        <v>191.9122217946327</v>
      </c>
      <c r="AI1307" s="141">
        <f t="shared" si="62"/>
        <v>109.31888782227595</v>
      </c>
    </row>
    <row r="1308" spans="27:35" ht="12" customHeight="1">
      <c r="AA1308" s="147">
        <v>36951</v>
      </c>
      <c r="AB1308" s="148" t="s">
        <v>105</v>
      </c>
      <c r="AC1308" s="154"/>
      <c r="AD1308" s="156">
        <v>7.8E-2</v>
      </c>
      <c r="AE1308" s="156"/>
      <c r="AF1308" s="141" t="s">
        <v>106</v>
      </c>
      <c r="AG1308" s="141">
        <f t="shared" si="60"/>
        <v>29.853012279165089</v>
      </c>
      <c r="AH1308" s="141">
        <f t="shared" si="61"/>
        <v>191.9122217946327</v>
      </c>
      <c r="AI1308" s="141">
        <f t="shared" si="62"/>
        <v>109.31888782227595</v>
      </c>
    </row>
    <row r="1309" spans="27:35" ht="12" customHeight="1">
      <c r="AA1309" s="147">
        <v>36978</v>
      </c>
      <c r="AB1309" s="148" t="s">
        <v>108</v>
      </c>
      <c r="AC1309" s="156">
        <v>1.4500000000000001E-2</v>
      </c>
      <c r="AD1309" s="155"/>
      <c r="AE1309" s="156"/>
      <c r="AF1309" s="141" t="s">
        <v>106</v>
      </c>
      <c r="AG1309" s="141">
        <f t="shared" si="60"/>
        <v>29.802186359895948</v>
      </c>
      <c r="AH1309" s="141">
        <f t="shared" si="61"/>
        <v>191.58548374218825</v>
      </c>
      <c r="AI1309" s="141">
        <f t="shared" si="62"/>
        <v>109.1327681464761</v>
      </c>
    </row>
    <row r="1310" spans="27:35" ht="12" customHeight="1">
      <c r="AA1310" s="147">
        <v>36983</v>
      </c>
      <c r="AB1310" s="148" t="s">
        <v>108</v>
      </c>
      <c r="AC1310" s="156">
        <v>1.4500000000000001E-2</v>
      </c>
      <c r="AD1310" s="159"/>
      <c r="AE1310" s="156"/>
      <c r="AF1310" s="141" t="s">
        <v>106</v>
      </c>
      <c r="AG1310" s="141">
        <f t="shared" si="60"/>
        <v>29.792783653107602</v>
      </c>
      <c r="AH1310" s="141">
        <f t="shared" si="61"/>
        <v>191.52503776997742</v>
      </c>
      <c r="AI1310" s="141">
        <f t="shared" si="62"/>
        <v>109.09833632971306</v>
      </c>
    </row>
    <row r="1311" spans="27:35" ht="12" customHeight="1">
      <c r="AA1311" s="147">
        <v>36983</v>
      </c>
      <c r="AB1311" s="158" t="s">
        <v>108</v>
      </c>
      <c r="AC1311" s="156">
        <v>1.4500000000000001E-2</v>
      </c>
      <c r="AD1311" s="155"/>
      <c r="AE1311" s="156"/>
      <c r="AF1311" s="141" t="s">
        <v>106</v>
      </c>
      <c r="AG1311" s="141">
        <f t="shared" si="60"/>
        <v>29.792783653107602</v>
      </c>
      <c r="AH1311" s="141">
        <f t="shared" si="61"/>
        <v>191.52503776997742</v>
      </c>
      <c r="AI1311" s="141">
        <f t="shared" si="62"/>
        <v>109.09833632971306</v>
      </c>
    </row>
    <row r="1312" spans="27:35" ht="12" customHeight="1">
      <c r="AA1312" s="147">
        <v>36983</v>
      </c>
      <c r="AB1312" s="148" t="s">
        <v>108</v>
      </c>
      <c r="AC1312" s="156">
        <v>1.4500000000000001E-2</v>
      </c>
      <c r="AD1312" s="155"/>
      <c r="AE1312" s="156"/>
      <c r="AF1312" s="141" t="s">
        <v>106</v>
      </c>
      <c r="AG1312" s="141">
        <f t="shared" si="60"/>
        <v>29.792783653107602</v>
      </c>
      <c r="AH1312" s="141">
        <f t="shared" si="61"/>
        <v>191.52503776997742</v>
      </c>
      <c r="AI1312" s="141">
        <f t="shared" si="62"/>
        <v>109.09833632971306</v>
      </c>
    </row>
    <row r="1313" spans="27:35" ht="12" customHeight="1">
      <c r="AA1313" s="147">
        <v>36983</v>
      </c>
      <c r="AB1313" s="148" t="s">
        <v>105</v>
      </c>
      <c r="AC1313" s="154"/>
      <c r="AD1313" s="156">
        <v>0.02</v>
      </c>
      <c r="AE1313" s="156"/>
      <c r="AF1313" s="141" t="s">
        <v>106</v>
      </c>
      <c r="AG1313" s="141">
        <f t="shared" si="60"/>
        <v>29.792783653107602</v>
      </c>
      <c r="AH1313" s="141">
        <f t="shared" si="61"/>
        <v>191.52503776997742</v>
      </c>
      <c r="AI1313" s="141">
        <f t="shared" si="62"/>
        <v>109.09833632971306</v>
      </c>
    </row>
    <row r="1314" spans="27:35" ht="12" customHeight="1">
      <c r="AA1314" s="147">
        <v>37012</v>
      </c>
      <c r="AB1314" s="148" t="s">
        <v>108</v>
      </c>
      <c r="AC1314" s="156">
        <v>4.8000000000000001E-2</v>
      </c>
      <c r="AD1314" s="155"/>
      <c r="AE1314" s="156"/>
      <c r="AF1314" s="141" t="s">
        <v>106</v>
      </c>
      <c r="AG1314" s="141">
        <f t="shared" si="60"/>
        <v>29.738306425384916</v>
      </c>
      <c r="AH1314" s="141">
        <f t="shared" si="61"/>
        <v>191.17482702033161</v>
      </c>
      <c r="AI1314" s="141">
        <f t="shared" si="62"/>
        <v>108.89884591009999</v>
      </c>
    </row>
    <row r="1315" spans="27:35" ht="12" customHeight="1">
      <c r="AA1315" s="147">
        <v>37012</v>
      </c>
      <c r="AB1315" s="148" t="s">
        <v>108</v>
      </c>
      <c r="AC1315" s="156">
        <v>1.4500000000000001E-2</v>
      </c>
      <c r="AD1315" s="159"/>
      <c r="AE1315" s="156"/>
      <c r="AF1315" s="141" t="s">
        <v>106</v>
      </c>
      <c r="AG1315" s="141">
        <f t="shared" si="60"/>
        <v>29.738306425384916</v>
      </c>
      <c r="AH1315" s="141">
        <f t="shared" si="61"/>
        <v>191.17482702033161</v>
      </c>
      <c r="AI1315" s="141">
        <f t="shared" si="62"/>
        <v>108.89884591009999</v>
      </c>
    </row>
    <row r="1316" spans="27:35" ht="12" customHeight="1">
      <c r="AA1316" s="147">
        <v>37012</v>
      </c>
      <c r="AB1316" s="148" t="s">
        <v>108</v>
      </c>
      <c r="AC1316" s="156">
        <v>1.4500000000000001E-2</v>
      </c>
      <c r="AD1316" s="155"/>
      <c r="AE1316" s="156"/>
      <c r="AF1316" s="141" t="s">
        <v>106</v>
      </c>
      <c r="AG1316" s="141">
        <f t="shared" si="60"/>
        <v>29.738306425384916</v>
      </c>
      <c r="AH1316" s="141">
        <f t="shared" si="61"/>
        <v>191.17482702033161</v>
      </c>
      <c r="AI1316" s="141">
        <f t="shared" si="62"/>
        <v>108.89884591009999</v>
      </c>
    </row>
    <row r="1317" spans="27:35" ht="12" customHeight="1">
      <c r="AA1317" s="147">
        <v>37012</v>
      </c>
      <c r="AB1317" s="148" t="s">
        <v>105</v>
      </c>
      <c r="AC1317" s="154"/>
      <c r="AD1317" s="156">
        <v>0.02</v>
      </c>
      <c r="AE1317" s="156"/>
      <c r="AF1317" s="141" t="s">
        <v>106</v>
      </c>
      <c r="AG1317" s="141">
        <f t="shared" si="60"/>
        <v>29.738306425384916</v>
      </c>
      <c r="AH1317" s="141">
        <f t="shared" si="61"/>
        <v>191.17482702033161</v>
      </c>
      <c r="AI1317" s="141">
        <f t="shared" si="62"/>
        <v>108.89884591009999</v>
      </c>
    </row>
    <row r="1318" spans="27:35" ht="12" customHeight="1">
      <c r="AA1318" s="147">
        <v>37013</v>
      </c>
      <c r="AB1318" s="158" t="s">
        <v>108</v>
      </c>
      <c r="AC1318" s="156">
        <v>1.4500000000000001E-2</v>
      </c>
      <c r="AD1318" s="155"/>
      <c r="AE1318" s="156"/>
      <c r="AF1318" s="141" t="s">
        <v>106</v>
      </c>
      <c r="AG1318" s="141">
        <f t="shared" si="60"/>
        <v>29.736429678037847</v>
      </c>
      <c r="AH1318" s="141">
        <f t="shared" si="61"/>
        <v>191.1627622159576</v>
      </c>
      <c r="AI1318" s="141">
        <f t="shared" si="62"/>
        <v>108.89197344005287</v>
      </c>
    </row>
    <row r="1319" spans="27:35" ht="12" customHeight="1">
      <c r="AA1319" s="147">
        <v>37042</v>
      </c>
      <c r="AB1319" s="148" t="s">
        <v>108</v>
      </c>
      <c r="AC1319" s="156">
        <v>1.4500000000000001E-2</v>
      </c>
      <c r="AD1319" s="159"/>
      <c r="AE1319" s="156"/>
      <c r="AF1319" s="141" t="s">
        <v>106</v>
      </c>
      <c r="AG1319" s="141">
        <f t="shared" si="60"/>
        <v>29.682055495682405</v>
      </c>
      <c r="AH1319" s="141">
        <f t="shared" si="61"/>
        <v>190.81321390081547</v>
      </c>
      <c r="AI1319" s="141">
        <f t="shared" si="62"/>
        <v>108.6928603627608</v>
      </c>
    </row>
    <row r="1320" spans="27:35" ht="12" customHeight="1">
      <c r="AA1320" s="147">
        <v>37042</v>
      </c>
      <c r="AB1320" s="148" t="s">
        <v>108</v>
      </c>
      <c r="AC1320" s="156">
        <v>1.4500000000000001E-2</v>
      </c>
      <c r="AD1320" s="155"/>
      <c r="AE1320" s="156"/>
      <c r="AF1320" s="141" t="s">
        <v>106</v>
      </c>
      <c r="AG1320" s="141">
        <f t="shared" si="60"/>
        <v>29.682055495682405</v>
      </c>
      <c r="AH1320" s="141">
        <f t="shared" si="61"/>
        <v>190.81321390081547</v>
      </c>
      <c r="AI1320" s="141">
        <f t="shared" si="62"/>
        <v>108.6928603627608</v>
      </c>
    </row>
    <row r="1321" spans="27:35" ht="12" customHeight="1">
      <c r="AA1321" s="147">
        <v>37042</v>
      </c>
      <c r="AB1321" s="148" t="s">
        <v>108</v>
      </c>
      <c r="AC1321" s="156">
        <v>1.4500000000000001E-2</v>
      </c>
      <c r="AD1321" s="155"/>
      <c r="AE1321" s="156"/>
      <c r="AF1321" s="141" t="s">
        <v>106</v>
      </c>
      <c r="AG1321" s="141">
        <f t="shared" si="60"/>
        <v>29.682055495682405</v>
      </c>
      <c r="AH1321" s="141">
        <f t="shared" si="61"/>
        <v>190.81321390081547</v>
      </c>
      <c r="AI1321" s="141">
        <f t="shared" si="62"/>
        <v>108.6928603627608</v>
      </c>
    </row>
    <row r="1322" spans="27:35" ht="12" customHeight="1">
      <c r="AA1322" s="147">
        <v>37042</v>
      </c>
      <c r="AB1322" s="148" t="s">
        <v>105</v>
      </c>
      <c r="AC1322" s="154"/>
      <c r="AD1322" s="156">
        <v>0.02</v>
      </c>
      <c r="AE1322" s="156"/>
      <c r="AF1322" s="141" t="s">
        <v>106</v>
      </c>
      <c r="AG1322" s="141">
        <f t="shared" si="60"/>
        <v>29.682055495682405</v>
      </c>
      <c r="AH1322" s="141">
        <f t="shared" si="61"/>
        <v>190.81321390081547</v>
      </c>
      <c r="AI1322" s="141">
        <f t="shared" si="62"/>
        <v>108.6928603627608</v>
      </c>
    </row>
    <row r="1323" spans="27:35" ht="12" customHeight="1">
      <c r="AA1323" s="147">
        <v>37043</v>
      </c>
      <c r="AB1323" s="158" t="s">
        <v>108</v>
      </c>
      <c r="AC1323" s="156">
        <v>1.4500000000000001E-2</v>
      </c>
      <c r="AD1323" s="155"/>
      <c r="AE1323" s="156"/>
      <c r="AF1323" s="141" t="s">
        <v>106</v>
      </c>
      <c r="AG1323" s="141">
        <f t="shared" si="60"/>
        <v>29.680182298261208</v>
      </c>
      <c r="AH1323" s="141">
        <f t="shared" si="61"/>
        <v>190.80117191739348</v>
      </c>
      <c r="AI1323" s="141">
        <f t="shared" si="62"/>
        <v>108.68600089220413</v>
      </c>
    </row>
    <row r="1324" spans="27:35" ht="12" customHeight="1">
      <c r="AA1324" s="147">
        <v>37074</v>
      </c>
      <c r="AB1324" s="148" t="s">
        <v>108</v>
      </c>
      <c r="AC1324" s="156">
        <v>1.4500000000000001E-2</v>
      </c>
      <c r="AD1324" s="159"/>
      <c r="AE1324" s="156"/>
      <c r="AF1324" s="141" t="s">
        <v>106</v>
      </c>
      <c r="AG1324" s="141">
        <f t="shared" si="60"/>
        <v>29.622171775930791</v>
      </c>
      <c r="AH1324" s="141">
        <f t="shared" si="61"/>
        <v>190.42824713098366</v>
      </c>
      <c r="AI1324" s="141">
        <f t="shared" si="62"/>
        <v>108.47357188424179</v>
      </c>
    </row>
    <row r="1325" spans="27:35" ht="12" customHeight="1">
      <c r="AA1325" s="147">
        <v>37074</v>
      </c>
      <c r="AB1325" s="158" t="s">
        <v>108</v>
      </c>
      <c r="AC1325" s="156">
        <v>1.4500000000000001E-2</v>
      </c>
      <c r="AD1325" s="155"/>
      <c r="AE1325" s="156"/>
      <c r="AF1325" s="141" t="s">
        <v>106</v>
      </c>
      <c r="AG1325" s="141">
        <f t="shared" si="60"/>
        <v>29.622171775930791</v>
      </c>
      <c r="AH1325" s="141">
        <f t="shared" si="61"/>
        <v>190.42824713098366</v>
      </c>
      <c r="AI1325" s="141">
        <f t="shared" si="62"/>
        <v>108.47357188424179</v>
      </c>
    </row>
    <row r="1326" spans="27:35" ht="12" customHeight="1">
      <c r="AA1326" s="147">
        <v>37074</v>
      </c>
      <c r="AB1326" s="148" t="s">
        <v>108</v>
      </c>
      <c r="AC1326" s="156">
        <v>1.4500000000000001E-2</v>
      </c>
      <c r="AD1326" s="155"/>
      <c r="AE1326" s="156"/>
      <c r="AF1326" s="141" t="s">
        <v>106</v>
      </c>
      <c r="AG1326" s="141">
        <f t="shared" si="60"/>
        <v>29.622171775930791</v>
      </c>
      <c r="AH1326" s="141">
        <f t="shared" si="61"/>
        <v>190.42824713098366</v>
      </c>
      <c r="AI1326" s="141">
        <f t="shared" si="62"/>
        <v>108.47357188424179</v>
      </c>
    </row>
    <row r="1327" spans="27:35" ht="12" customHeight="1">
      <c r="AA1327" s="147">
        <v>37074</v>
      </c>
      <c r="AB1327" s="148" t="s">
        <v>108</v>
      </c>
      <c r="AC1327" s="156">
        <v>1.4500000000000001E-2</v>
      </c>
      <c r="AD1327" s="155"/>
      <c r="AE1327" s="156"/>
      <c r="AF1327" s="141" t="s">
        <v>106</v>
      </c>
      <c r="AG1327" s="141">
        <f t="shared" si="60"/>
        <v>29.622171775930791</v>
      </c>
      <c r="AH1327" s="141">
        <f t="shared" si="61"/>
        <v>190.42824713098366</v>
      </c>
      <c r="AI1327" s="141">
        <f t="shared" si="62"/>
        <v>108.47357188424179</v>
      </c>
    </row>
    <row r="1328" spans="27:35" ht="12" customHeight="1">
      <c r="AA1328" s="147">
        <v>37074</v>
      </c>
      <c r="AB1328" s="148" t="s">
        <v>105</v>
      </c>
      <c r="AC1328" s="154"/>
      <c r="AD1328" s="156">
        <v>0.02</v>
      </c>
      <c r="AE1328" s="156"/>
      <c r="AF1328" s="141" t="s">
        <v>106</v>
      </c>
      <c r="AG1328" s="141">
        <f t="shared" si="60"/>
        <v>29.622171775930791</v>
      </c>
      <c r="AH1328" s="141">
        <f t="shared" si="61"/>
        <v>190.42824713098366</v>
      </c>
      <c r="AI1328" s="141">
        <f t="shared" si="62"/>
        <v>108.47357188424179</v>
      </c>
    </row>
    <row r="1329" spans="27:35" ht="12" customHeight="1">
      <c r="AA1329" s="147">
        <v>37104</v>
      </c>
      <c r="AB1329" s="148" t="s">
        <v>108</v>
      </c>
      <c r="AC1329" s="156">
        <v>1.4500000000000001E-2</v>
      </c>
      <c r="AD1329" s="159"/>
      <c r="AE1329" s="156"/>
      <c r="AF1329" s="141" t="s">
        <v>106</v>
      </c>
      <c r="AG1329" s="141">
        <f t="shared" si="60"/>
        <v>29.566140518522644</v>
      </c>
      <c r="AH1329" s="141">
        <f t="shared" si="61"/>
        <v>190.06804619050271</v>
      </c>
      <c r="AI1329" s="141">
        <f t="shared" si="62"/>
        <v>108.26839075592338</v>
      </c>
    </row>
    <row r="1330" spans="27:35" ht="12" customHeight="1">
      <c r="AA1330" s="147">
        <v>37104</v>
      </c>
      <c r="AB1330" s="158" t="s">
        <v>108</v>
      </c>
      <c r="AC1330" s="156">
        <v>1.4500000000000001E-2</v>
      </c>
      <c r="AD1330" s="155"/>
      <c r="AE1330" s="156"/>
      <c r="AF1330" s="141" t="s">
        <v>106</v>
      </c>
      <c r="AG1330" s="141">
        <f t="shared" si="60"/>
        <v>29.566140518522644</v>
      </c>
      <c r="AH1330" s="141">
        <f t="shared" si="61"/>
        <v>190.06804619050271</v>
      </c>
      <c r="AI1330" s="141">
        <f t="shared" si="62"/>
        <v>108.26839075592338</v>
      </c>
    </row>
    <row r="1331" spans="27:35" ht="12" customHeight="1">
      <c r="AA1331" s="147">
        <v>37104</v>
      </c>
      <c r="AB1331" s="148" t="s">
        <v>108</v>
      </c>
      <c r="AC1331" s="156">
        <v>1.4500000000000001E-2</v>
      </c>
      <c r="AD1331" s="155"/>
      <c r="AE1331" s="156"/>
      <c r="AF1331" s="141" t="s">
        <v>106</v>
      </c>
      <c r="AG1331" s="141">
        <f t="shared" si="60"/>
        <v>29.566140518522644</v>
      </c>
      <c r="AH1331" s="141">
        <f t="shared" si="61"/>
        <v>190.06804619050271</v>
      </c>
      <c r="AI1331" s="141">
        <f t="shared" si="62"/>
        <v>108.26839075592338</v>
      </c>
    </row>
    <row r="1332" spans="27:35" ht="12" customHeight="1">
      <c r="AA1332" s="147">
        <v>37104</v>
      </c>
      <c r="AB1332" s="148" t="s">
        <v>108</v>
      </c>
      <c r="AC1332" s="156">
        <v>1.4500000000000001E-2</v>
      </c>
      <c r="AD1332" s="155"/>
      <c r="AE1332" s="156"/>
      <c r="AF1332" s="141" t="s">
        <v>106</v>
      </c>
      <c r="AG1332" s="141">
        <f t="shared" si="60"/>
        <v>29.566140518522644</v>
      </c>
      <c r="AH1332" s="141">
        <f t="shared" si="61"/>
        <v>190.06804619050271</v>
      </c>
      <c r="AI1332" s="141">
        <f t="shared" si="62"/>
        <v>108.26839075592338</v>
      </c>
    </row>
    <row r="1333" spans="27:35" ht="12" customHeight="1">
      <c r="AA1333" s="147">
        <v>37104</v>
      </c>
      <c r="AB1333" s="148" t="s">
        <v>105</v>
      </c>
      <c r="AC1333" s="154"/>
      <c r="AD1333" s="156">
        <v>0.02</v>
      </c>
      <c r="AE1333" s="156"/>
      <c r="AF1333" s="141" t="s">
        <v>106</v>
      </c>
      <c r="AG1333" s="141">
        <f t="shared" si="60"/>
        <v>29.566140518522644</v>
      </c>
      <c r="AH1333" s="141">
        <f t="shared" si="61"/>
        <v>190.06804619050271</v>
      </c>
      <c r="AI1333" s="141">
        <f t="shared" si="62"/>
        <v>108.26839075592338</v>
      </c>
    </row>
    <row r="1334" spans="27:35" ht="12" customHeight="1">
      <c r="AA1334" s="147">
        <v>37137</v>
      </c>
      <c r="AB1334" s="148" t="s">
        <v>108</v>
      </c>
      <c r="AC1334" s="156">
        <v>1.4500000000000001E-2</v>
      </c>
      <c r="AD1334" s="159"/>
      <c r="AE1334" s="156"/>
      <c r="AF1334" s="141" t="s">
        <v>106</v>
      </c>
      <c r="AG1334" s="141">
        <f t="shared" si="60"/>
        <v>29.504628540168497</v>
      </c>
      <c r="AH1334" s="141">
        <f t="shared" si="61"/>
        <v>189.67261204394032</v>
      </c>
      <c r="AI1334" s="141">
        <f t="shared" si="62"/>
        <v>108.04313974947414</v>
      </c>
    </row>
    <row r="1335" spans="27:35" ht="12" customHeight="1">
      <c r="AA1335" s="147">
        <v>37137</v>
      </c>
      <c r="AB1335" s="158" t="s">
        <v>108</v>
      </c>
      <c r="AC1335" s="156">
        <v>1.4500000000000001E-2</v>
      </c>
      <c r="AD1335" s="155"/>
      <c r="AE1335" s="156"/>
      <c r="AF1335" s="141" t="s">
        <v>106</v>
      </c>
      <c r="AG1335" s="141">
        <f t="shared" si="60"/>
        <v>29.504628540168497</v>
      </c>
      <c r="AH1335" s="141">
        <f t="shared" si="61"/>
        <v>189.67261204394032</v>
      </c>
      <c r="AI1335" s="141">
        <f t="shared" si="62"/>
        <v>108.04313974947414</v>
      </c>
    </row>
    <row r="1336" spans="27:35" ht="12" customHeight="1">
      <c r="AA1336" s="147">
        <v>37137</v>
      </c>
      <c r="AB1336" s="148" t="s">
        <v>108</v>
      </c>
      <c r="AC1336" s="156">
        <v>1.4500000000000001E-2</v>
      </c>
      <c r="AD1336" s="155"/>
      <c r="AE1336" s="156"/>
      <c r="AF1336" s="141" t="s">
        <v>106</v>
      </c>
      <c r="AG1336" s="141">
        <f t="shared" si="60"/>
        <v>29.504628540168497</v>
      </c>
      <c r="AH1336" s="141">
        <f t="shared" si="61"/>
        <v>189.67261204394032</v>
      </c>
      <c r="AI1336" s="141">
        <f t="shared" si="62"/>
        <v>108.04313974947414</v>
      </c>
    </row>
    <row r="1337" spans="27:35" ht="12" customHeight="1">
      <c r="AA1337" s="147">
        <v>37137</v>
      </c>
      <c r="AB1337" s="148" t="s">
        <v>108</v>
      </c>
      <c r="AC1337" s="156">
        <v>1.4500000000000001E-2</v>
      </c>
      <c r="AD1337" s="155"/>
      <c r="AE1337" s="156"/>
      <c r="AF1337" s="141" t="s">
        <v>106</v>
      </c>
      <c r="AG1337" s="141">
        <f t="shared" si="60"/>
        <v>29.504628540168497</v>
      </c>
      <c r="AH1337" s="141">
        <f t="shared" si="61"/>
        <v>189.67261204394032</v>
      </c>
      <c r="AI1337" s="141">
        <f t="shared" si="62"/>
        <v>108.04313974947414</v>
      </c>
    </row>
    <row r="1338" spans="27:35" ht="12" customHeight="1">
      <c r="AA1338" s="147">
        <v>37137</v>
      </c>
      <c r="AB1338" s="148" t="s">
        <v>105</v>
      </c>
      <c r="AC1338" s="154"/>
      <c r="AD1338" s="156">
        <v>0.02</v>
      </c>
      <c r="AE1338" s="156"/>
      <c r="AF1338" s="141" t="s">
        <v>106</v>
      </c>
      <c r="AG1338" s="141">
        <f t="shared" si="60"/>
        <v>29.504628540168497</v>
      </c>
      <c r="AH1338" s="141">
        <f t="shared" si="61"/>
        <v>189.67261204394032</v>
      </c>
      <c r="AI1338" s="141">
        <f t="shared" si="62"/>
        <v>108.04313974947414</v>
      </c>
    </row>
    <row r="1339" spans="27:35" ht="12" customHeight="1">
      <c r="AA1339" s="147">
        <v>37165</v>
      </c>
      <c r="AB1339" s="148" t="s">
        <v>108</v>
      </c>
      <c r="AC1339" s="156">
        <v>1.4500000000000001E-2</v>
      </c>
      <c r="AD1339" s="159"/>
      <c r="AE1339" s="156"/>
      <c r="AF1339" s="141" t="s">
        <v>106</v>
      </c>
      <c r="AG1339" s="141">
        <f t="shared" si="60"/>
        <v>29.452536927720889</v>
      </c>
      <c r="AH1339" s="141">
        <f t="shared" si="61"/>
        <v>189.33773739249142</v>
      </c>
      <c r="AI1339" s="141">
        <f t="shared" si="62"/>
        <v>107.85238522579695</v>
      </c>
    </row>
    <row r="1340" spans="27:35" ht="12" customHeight="1">
      <c r="AA1340" s="147">
        <v>37165</v>
      </c>
      <c r="AB1340" s="158" t="s">
        <v>108</v>
      </c>
      <c r="AC1340" s="156">
        <v>1.4500000000000001E-2</v>
      </c>
      <c r="AD1340" s="155"/>
      <c r="AE1340" s="156"/>
      <c r="AF1340" s="141" t="s">
        <v>106</v>
      </c>
      <c r="AG1340" s="141">
        <f t="shared" si="60"/>
        <v>29.452536927720889</v>
      </c>
      <c r="AH1340" s="141">
        <f t="shared" si="61"/>
        <v>189.33773739249142</v>
      </c>
      <c r="AI1340" s="141">
        <f t="shared" si="62"/>
        <v>107.85238522579695</v>
      </c>
    </row>
    <row r="1341" spans="27:35" ht="12" customHeight="1">
      <c r="AA1341" s="147">
        <v>37165</v>
      </c>
      <c r="AB1341" s="148" t="s">
        <v>108</v>
      </c>
      <c r="AC1341" s="156">
        <v>1.4500000000000001E-2</v>
      </c>
      <c r="AD1341" s="155"/>
      <c r="AE1341" s="156"/>
      <c r="AF1341" s="141" t="s">
        <v>106</v>
      </c>
      <c r="AG1341" s="141">
        <f t="shared" si="60"/>
        <v>29.452536927720889</v>
      </c>
      <c r="AH1341" s="141">
        <f t="shared" si="61"/>
        <v>189.33773739249142</v>
      </c>
      <c r="AI1341" s="141">
        <f t="shared" si="62"/>
        <v>107.85238522579695</v>
      </c>
    </row>
    <row r="1342" spans="27:35" ht="12" customHeight="1">
      <c r="AA1342" s="147">
        <v>37165</v>
      </c>
      <c r="AB1342" s="148" t="s">
        <v>108</v>
      </c>
      <c r="AC1342" s="156">
        <v>1.4500000000000001E-2</v>
      </c>
      <c r="AD1342" s="155"/>
      <c r="AE1342" s="156"/>
      <c r="AF1342" s="141" t="s">
        <v>106</v>
      </c>
      <c r="AG1342" s="141">
        <f t="shared" si="60"/>
        <v>29.452536927720889</v>
      </c>
      <c r="AH1342" s="141">
        <f t="shared" si="61"/>
        <v>189.33773739249142</v>
      </c>
      <c r="AI1342" s="141">
        <f t="shared" si="62"/>
        <v>107.85238522579695</v>
      </c>
    </row>
    <row r="1343" spans="27:35" ht="12" customHeight="1">
      <c r="AA1343" s="147">
        <v>37165</v>
      </c>
      <c r="AB1343" s="148" t="s">
        <v>105</v>
      </c>
      <c r="AC1343" s="154"/>
      <c r="AD1343" s="156">
        <v>0.02</v>
      </c>
      <c r="AE1343" s="156"/>
      <c r="AF1343" s="141" t="s">
        <v>106</v>
      </c>
      <c r="AG1343" s="141">
        <f t="shared" si="60"/>
        <v>29.452536927720889</v>
      </c>
      <c r="AH1343" s="141">
        <f t="shared" si="61"/>
        <v>189.33773739249142</v>
      </c>
      <c r="AI1343" s="141">
        <f t="shared" si="62"/>
        <v>107.85238522579695</v>
      </c>
    </row>
    <row r="1344" spans="27:35" ht="12" customHeight="1">
      <c r="AA1344" s="147">
        <v>37196</v>
      </c>
      <c r="AB1344" s="148" t="s">
        <v>108</v>
      </c>
      <c r="AC1344" s="156">
        <v>1.4500000000000001E-2</v>
      </c>
      <c r="AD1344" s="159"/>
      <c r="AE1344" s="156"/>
      <c r="AF1344" s="141" t="s">
        <v>106</v>
      </c>
      <c r="AG1344" s="141">
        <f t="shared" si="60"/>
        <v>29.394971342915397</v>
      </c>
      <c r="AH1344" s="141">
        <f t="shared" si="61"/>
        <v>188.96767291874184</v>
      </c>
      <c r="AI1344" s="141">
        <f t="shared" si="62"/>
        <v>107.64158553667589</v>
      </c>
    </row>
    <row r="1345" spans="27:35" ht="12" customHeight="1">
      <c r="AA1345" s="147">
        <v>37196</v>
      </c>
      <c r="AB1345" s="158" t="s">
        <v>108</v>
      </c>
      <c r="AC1345" s="156">
        <v>1.4500000000000001E-2</v>
      </c>
      <c r="AD1345" s="155"/>
      <c r="AE1345" s="156"/>
      <c r="AF1345" s="141" t="s">
        <v>106</v>
      </c>
      <c r="AG1345" s="141">
        <f t="shared" si="60"/>
        <v>29.394971342915397</v>
      </c>
      <c r="AH1345" s="141">
        <f t="shared" si="61"/>
        <v>188.96767291874184</v>
      </c>
      <c r="AI1345" s="141">
        <f t="shared" si="62"/>
        <v>107.64158553667589</v>
      </c>
    </row>
    <row r="1346" spans="27:35" ht="12" customHeight="1">
      <c r="AA1346" s="147">
        <v>37196</v>
      </c>
      <c r="AB1346" s="148" t="s">
        <v>108</v>
      </c>
      <c r="AC1346" s="156">
        <v>1.4500000000000001E-2</v>
      </c>
      <c r="AD1346" s="155"/>
      <c r="AE1346" s="156"/>
      <c r="AF1346" s="141" t="s">
        <v>106</v>
      </c>
      <c r="AG1346" s="141">
        <f t="shared" ref="AG1346:AG1409" si="63" xml:space="preserve"> 最大値1* 2.71828 ^ (-(0.69315 / 30.07) * (AA1346 - 21794) / 365.25)</f>
        <v>29.394971342915397</v>
      </c>
      <c r="AH1346" s="141">
        <f t="shared" ref="AH1346:AH1409" si="64" xml:space="preserve"> 最大値2 * 2.71828 ^ (-(0.69315 / 30.07) * (AA1346 - 21794) / 365.25)</f>
        <v>188.96767291874184</v>
      </c>
      <c r="AI1346" s="141">
        <f t="shared" ref="AI1346:AI1409" si="65" xml:space="preserve"> 最大値3* 2.71828 ^ (-(0.69315 / 30.07) * (AA1346 - 21794) / 365.25)</f>
        <v>107.64158553667589</v>
      </c>
    </row>
    <row r="1347" spans="27:35" ht="12" customHeight="1">
      <c r="AA1347" s="147">
        <v>37196</v>
      </c>
      <c r="AB1347" s="148" t="s">
        <v>108</v>
      </c>
      <c r="AC1347" s="156">
        <v>1.4500000000000001E-2</v>
      </c>
      <c r="AD1347" s="155"/>
      <c r="AE1347" s="156"/>
      <c r="AF1347" s="141" t="s">
        <v>106</v>
      </c>
      <c r="AG1347" s="141">
        <f t="shared" si="63"/>
        <v>29.394971342915397</v>
      </c>
      <c r="AH1347" s="141">
        <f t="shared" si="64"/>
        <v>188.96767291874184</v>
      </c>
      <c r="AI1347" s="141">
        <f t="shared" si="65"/>
        <v>107.64158553667589</v>
      </c>
    </row>
    <row r="1348" spans="27:35" ht="12" customHeight="1">
      <c r="AA1348" s="147">
        <v>37196</v>
      </c>
      <c r="AB1348" s="148" t="s">
        <v>105</v>
      </c>
      <c r="AC1348" s="154"/>
      <c r="AD1348" s="156">
        <v>0.02</v>
      </c>
      <c r="AE1348" s="156"/>
      <c r="AF1348" s="141" t="s">
        <v>106</v>
      </c>
      <c r="AG1348" s="141">
        <f t="shared" si="63"/>
        <v>29.394971342915397</v>
      </c>
      <c r="AH1348" s="141">
        <f t="shared" si="64"/>
        <v>188.96767291874184</v>
      </c>
      <c r="AI1348" s="141">
        <f t="shared" si="65"/>
        <v>107.64158553667589</v>
      </c>
    </row>
    <row r="1349" spans="27:35" ht="12" customHeight="1">
      <c r="AA1349" s="147">
        <v>37228</v>
      </c>
      <c r="AB1349" s="148" t="s">
        <v>108</v>
      </c>
      <c r="AC1349" s="156">
        <v>1.4500000000000001E-2</v>
      </c>
      <c r="AD1349" s="159"/>
      <c r="AE1349" s="156"/>
      <c r="AF1349" s="141" t="s">
        <v>106</v>
      </c>
      <c r="AG1349" s="141">
        <f t="shared" si="63"/>
        <v>29.335666817113204</v>
      </c>
      <c r="AH1349" s="141">
        <f t="shared" si="64"/>
        <v>188.58642953858487</v>
      </c>
      <c r="AI1349" s="141">
        <f t="shared" si="65"/>
        <v>107.42441801123834</v>
      </c>
    </row>
    <row r="1350" spans="27:35" ht="12" customHeight="1">
      <c r="AA1350" s="147">
        <v>37228</v>
      </c>
      <c r="AB1350" s="158" t="s">
        <v>108</v>
      </c>
      <c r="AC1350" s="156">
        <v>1.4500000000000001E-2</v>
      </c>
      <c r="AD1350" s="155"/>
      <c r="AE1350" s="156"/>
      <c r="AF1350" s="141" t="s">
        <v>106</v>
      </c>
      <c r="AG1350" s="141">
        <f t="shared" si="63"/>
        <v>29.335666817113204</v>
      </c>
      <c r="AH1350" s="141">
        <f t="shared" si="64"/>
        <v>188.58642953858487</v>
      </c>
      <c r="AI1350" s="141">
        <f t="shared" si="65"/>
        <v>107.42441801123834</v>
      </c>
    </row>
    <row r="1351" spans="27:35" ht="12" customHeight="1">
      <c r="AA1351" s="147">
        <v>37228</v>
      </c>
      <c r="AB1351" s="148" t="s">
        <v>108</v>
      </c>
      <c r="AC1351" s="156">
        <v>1.4500000000000001E-2</v>
      </c>
      <c r="AD1351" s="155"/>
      <c r="AE1351" s="156"/>
      <c r="AF1351" s="141" t="s">
        <v>106</v>
      </c>
      <c r="AG1351" s="141">
        <f t="shared" si="63"/>
        <v>29.335666817113204</v>
      </c>
      <c r="AH1351" s="141">
        <f t="shared" si="64"/>
        <v>188.58642953858487</v>
      </c>
      <c r="AI1351" s="141">
        <f t="shared" si="65"/>
        <v>107.42441801123834</v>
      </c>
    </row>
    <row r="1352" spans="27:35" ht="12" customHeight="1">
      <c r="AA1352" s="147">
        <v>37228</v>
      </c>
      <c r="AB1352" s="148" t="s">
        <v>108</v>
      </c>
      <c r="AC1352" s="156">
        <v>1.4500000000000001E-2</v>
      </c>
      <c r="AD1352" s="155"/>
      <c r="AE1352" s="156"/>
      <c r="AF1352" s="141" t="s">
        <v>106</v>
      </c>
      <c r="AG1352" s="141">
        <f t="shared" si="63"/>
        <v>29.335666817113204</v>
      </c>
      <c r="AH1352" s="141">
        <f t="shared" si="64"/>
        <v>188.58642953858487</v>
      </c>
      <c r="AI1352" s="141">
        <f t="shared" si="65"/>
        <v>107.42441801123834</v>
      </c>
    </row>
    <row r="1353" spans="27:35" ht="12" customHeight="1">
      <c r="AA1353" s="147">
        <v>37228</v>
      </c>
      <c r="AB1353" s="148" t="s">
        <v>105</v>
      </c>
      <c r="AC1353" s="154"/>
      <c r="AD1353" s="156">
        <v>0.02</v>
      </c>
      <c r="AE1353" s="156"/>
      <c r="AF1353" s="141" t="s">
        <v>106</v>
      </c>
      <c r="AG1353" s="141">
        <f t="shared" si="63"/>
        <v>29.335666817113204</v>
      </c>
      <c r="AH1353" s="141">
        <f t="shared" si="64"/>
        <v>188.58642953858487</v>
      </c>
      <c r="AI1353" s="141">
        <f t="shared" si="65"/>
        <v>107.42441801123834</v>
      </c>
    </row>
    <row r="1354" spans="27:35" ht="12" customHeight="1">
      <c r="AA1354" s="147">
        <v>37260</v>
      </c>
      <c r="AB1354" s="148" t="s">
        <v>108</v>
      </c>
      <c r="AC1354" s="156">
        <v>1.4500000000000001E-2</v>
      </c>
      <c r="AD1354" s="159"/>
      <c r="AE1354" s="156"/>
      <c r="AF1354" s="141" t="s">
        <v>106</v>
      </c>
      <c r="AG1354" s="141">
        <f t="shared" si="63"/>
        <v>29.276481938537046</v>
      </c>
      <c r="AH1354" s="141">
        <f t="shared" si="64"/>
        <v>188.20595531916672</v>
      </c>
      <c r="AI1354" s="141">
        <f t="shared" si="65"/>
        <v>107.20768862254755</v>
      </c>
    </row>
    <row r="1355" spans="27:35" ht="12" customHeight="1">
      <c r="AA1355" s="147">
        <v>37260</v>
      </c>
      <c r="AB1355" s="158" t="s">
        <v>108</v>
      </c>
      <c r="AC1355" s="156">
        <v>1.4500000000000001E-2</v>
      </c>
      <c r="AD1355" s="155"/>
      <c r="AE1355" s="156"/>
      <c r="AF1355" s="141" t="s">
        <v>106</v>
      </c>
      <c r="AG1355" s="141">
        <f t="shared" si="63"/>
        <v>29.276481938537046</v>
      </c>
      <c r="AH1355" s="141">
        <f t="shared" si="64"/>
        <v>188.20595531916672</v>
      </c>
      <c r="AI1355" s="141">
        <f t="shared" si="65"/>
        <v>107.20768862254755</v>
      </c>
    </row>
    <row r="1356" spans="27:35" ht="12" customHeight="1">
      <c r="AA1356" s="147">
        <v>37260</v>
      </c>
      <c r="AB1356" s="148" t="s">
        <v>108</v>
      </c>
      <c r="AC1356" s="156">
        <v>1.4500000000000001E-2</v>
      </c>
      <c r="AD1356" s="155"/>
      <c r="AE1356" s="156"/>
      <c r="AF1356" s="141" t="s">
        <v>106</v>
      </c>
      <c r="AG1356" s="141">
        <f t="shared" si="63"/>
        <v>29.276481938537046</v>
      </c>
      <c r="AH1356" s="141">
        <f t="shared" si="64"/>
        <v>188.20595531916672</v>
      </c>
      <c r="AI1356" s="141">
        <f t="shared" si="65"/>
        <v>107.20768862254755</v>
      </c>
    </row>
    <row r="1357" spans="27:35" ht="12" customHeight="1">
      <c r="AA1357" s="147">
        <v>37260</v>
      </c>
      <c r="AB1357" s="148" t="s">
        <v>108</v>
      </c>
      <c r="AC1357" s="156">
        <v>1.4500000000000001E-2</v>
      </c>
      <c r="AD1357" s="155"/>
      <c r="AE1357" s="156"/>
      <c r="AF1357" s="141" t="s">
        <v>106</v>
      </c>
      <c r="AG1357" s="141">
        <f t="shared" si="63"/>
        <v>29.276481938537046</v>
      </c>
      <c r="AH1357" s="141">
        <f t="shared" si="64"/>
        <v>188.20595531916672</v>
      </c>
      <c r="AI1357" s="141">
        <f t="shared" si="65"/>
        <v>107.20768862254755</v>
      </c>
    </row>
    <row r="1358" spans="27:35" ht="12" customHeight="1">
      <c r="AA1358" s="147">
        <v>37260</v>
      </c>
      <c r="AB1358" s="148" t="s">
        <v>105</v>
      </c>
      <c r="AC1358" s="154"/>
      <c r="AD1358" s="156">
        <v>0.02</v>
      </c>
      <c r="AE1358" s="156"/>
      <c r="AF1358" s="141" t="s">
        <v>106</v>
      </c>
      <c r="AG1358" s="141">
        <f t="shared" si="63"/>
        <v>29.276481938537046</v>
      </c>
      <c r="AH1358" s="141">
        <f t="shared" si="64"/>
        <v>188.20595531916672</v>
      </c>
      <c r="AI1358" s="141">
        <f t="shared" si="65"/>
        <v>107.20768862254755</v>
      </c>
    </row>
    <row r="1359" spans="27:35" ht="12" customHeight="1">
      <c r="AA1359" s="147">
        <v>37288</v>
      </c>
      <c r="AB1359" s="148" t="s">
        <v>108</v>
      </c>
      <c r="AC1359" s="156">
        <v>1.4500000000000001E-2</v>
      </c>
      <c r="AD1359" s="159"/>
      <c r="AE1359" s="156"/>
      <c r="AF1359" s="141" t="s">
        <v>106</v>
      </c>
      <c r="AG1359" s="141">
        <f t="shared" si="63"/>
        <v>29.224793128122254</v>
      </c>
      <c r="AH1359" s="141">
        <f t="shared" si="64"/>
        <v>187.87367010935733</v>
      </c>
      <c r="AI1359" s="141">
        <f t="shared" si="65"/>
        <v>107.01840912155242</v>
      </c>
    </row>
    <row r="1360" spans="27:35" ht="12" customHeight="1">
      <c r="AA1360" s="147">
        <v>37288</v>
      </c>
      <c r="AB1360" s="158" t="s">
        <v>108</v>
      </c>
      <c r="AC1360" s="156">
        <v>1.4500000000000001E-2</v>
      </c>
      <c r="AD1360" s="155"/>
      <c r="AE1360" s="156"/>
      <c r="AF1360" s="141" t="s">
        <v>106</v>
      </c>
      <c r="AG1360" s="141">
        <f t="shared" si="63"/>
        <v>29.224793128122254</v>
      </c>
      <c r="AH1360" s="141">
        <f t="shared" si="64"/>
        <v>187.87367010935733</v>
      </c>
      <c r="AI1360" s="141">
        <f t="shared" si="65"/>
        <v>107.01840912155242</v>
      </c>
    </row>
    <row r="1361" spans="27:35" ht="12" customHeight="1">
      <c r="AA1361" s="147">
        <v>37288</v>
      </c>
      <c r="AB1361" s="148" t="s">
        <v>108</v>
      </c>
      <c r="AC1361" s="156">
        <v>1.4500000000000001E-2</v>
      </c>
      <c r="AD1361" s="155"/>
      <c r="AE1361" s="156"/>
      <c r="AF1361" s="141" t="s">
        <v>106</v>
      </c>
      <c r="AG1361" s="141">
        <f t="shared" si="63"/>
        <v>29.224793128122254</v>
      </c>
      <c r="AH1361" s="141">
        <f t="shared" si="64"/>
        <v>187.87367010935733</v>
      </c>
      <c r="AI1361" s="141">
        <f t="shared" si="65"/>
        <v>107.01840912155242</v>
      </c>
    </row>
    <row r="1362" spans="27:35" ht="12" customHeight="1">
      <c r="AA1362" s="147">
        <v>37288</v>
      </c>
      <c r="AB1362" s="148" t="s">
        <v>108</v>
      </c>
      <c r="AC1362" s="156">
        <v>1.4500000000000001E-2</v>
      </c>
      <c r="AD1362" s="155"/>
      <c r="AE1362" s="156"/>
      <c r="AF1362" s="141" t="s">
        <v>106</v>
      </c>
      <c r="AG1362" s="141">
        <f t="shared" si="63"/>
        <v>29.224793128122254</v>
      </c>
      <c r="AH1362" s="141">
        <f t="shared" si="64"/>
        <v>187.87367010935733</v>
      </c>
      <c r="AI1362" s="141">
        <f t="shared" si="65"/>
        <v>107.01840912155242</v>
      </c>
    </row>
    <row r="1363" spans="27:35" ht="12" customHeight="1">
      <c r="AA1363" s="147">
        <v>37288</v>
      </c>
      <c r="AB1363" s="148" t="s">
        <v>105</v>
      </c>
      <c r="AC1363" s="154"/>
      <c r="AD1363" s="156">
        <v>0.02</v>
      </c>
      <c r="AE1363" s="156"/>
      <c r="AF1363" s="141" t="s">
        <v>106</v>
      </c>
      <c r="AG1363" s="141">
        <f t="shared" si="63"/>
        <v>29.224793128122254</v>
      </c>
      <c r="AH1363" s="141">
        <f t="shared" si="64"/>
        <v>187.87367010935733</v>
      </c>
      <c r="AI1363" s="141">
        <f t="shared" si="65"/>
        <v>107.01840912155242</v>
      </c>
    </row>
    <row r="1364" spans="27:35" ht="12" customHeight="1">
      <c r="AA1364" s="147">
        <v>37316</v>
      </c>
      <c r="AB1364" s="148" t="s">
        <v>108</v>
      </c>
      <c r="AC1364" s="156">
        <v>0.12</v>
      </c>
      <c r="AD1364" s="159"/>
      <c r="AE1364" s="156"/>
      <c r="AF1364" s="141" t="s">
        <v>106</v>
      </c>
      <c r="AG1364" s="141">
        <f t="shared" si="63"/>
        <v>29.173195576388327</v>
      </c>
      <c r="AH1364" s="141">
        <f t="shared" si="64"/>
        <v>187.5419715624964</v>
      </c>
      <c r="AI1364" s="141">
        <f t="shared" si="65"/>
        <v>106.82946380115534</v>
      </c>
    </row>
    <row r="1365" spans="27:35" ht="12" customHeight="1">
      <c r="AA1365" s="147">
        <v>37316</v>
      </c>
      <c r="AB1365" s="148" t="s">
        <v>108</v>
      </c>
      <c r="AC1365" s="156">
        <v>9.5000000000000001E-2</v>
      </c>
      <c r="AD1365" s="155"/>
      <c r="AE1365" s="156"/>
      <c r="AF1365" s="141" t="s">
        <v>106</v>
      </c>
      <c r="AG1365" s="141">
        <f t="shared" si="63"/>
        <v>29.173195576388327</v>
      </c>
      <c r="AH1365" s="141">
        <f t="shared" si="64"/>
        <v>187.5419715624964</v>
      </c>
      <c r="AI1365" s="141">
        <f t="shared" si="65"/>
        <v>106.82946380115534</v>
      </c>
    </row>
    <row r="1366" spans="27:35" ht="12" customHeight="1">
      <c r="AA1366" s="147">
        <v>37316</v>
      </c>
      <c r="AB1366" s="148" t="s">
        <v>108</v>
      </c>
      <c r="AC1366" s="156">
        <v>7.6999999999999999E-2</v>
      </c>
      <c r="AD1366" s="155"/>
      <c r="AE1366" s="156"/>
      <c r="AF1366" s="141" t="s">
        <v>106</v>
      </c>
      <c r="AG1366" s="141">
        <f t="shared" si="63"/>
        <v>29.173195576388327</v>
      </c>
      <c r="AH1366" s="141">
        <f t="shared" si="64"/>
        <v>187.5419715624964</v>
      </c>
      <c r="AI1366" s="141">
        <f t="shared" si="65"/>
        <v>106.82946380115534</v>
      </c>
    </row>
    <row r="1367" spans="27:35" ht="12" customHeight="1">
      <c r="AA1367" s="147">
        <v>37316</v>
      </c>
      <c r="AB1367" s="158" t="s">
        <v>108</v>
      </c>
      <c r="AC1367" s="156">
        <v>1.4500000000000001E-2</v>
      </c>
      <c r="AD1367" s="155"/>
      <c r="AE1367" s="156"/>
      <c r="AF1367" s="141" t="s">
        <v>106</v>
      </c>
      <c r="AG1367" s="141">
        <f t="shared" si="63"/>
        <v>29.173195576388327</v>
      </c>
      <c r="AH1367" s="141">
        <f t="shared" si="64"/>
        <v>187.5419715624964</v>
      </c>
      <c r="AI1367" s="141">
        <f t="shared" si="65"/>
        <v>106.82946380115534</v>
      </c>
    </row>
    <row r="1368" spans="27:35" ht="12" customHeight="1">
      <c r="AA1368" s="147">
        <v>37316</v>
      </c>
      <c r="AB1368" s="148" t="s">
        <v>105</v>
      </c>
      <c r="AC1368" s="154"/>
      <c r="AD1368" s="156">
        <v>7.4999999999999997E-2</v>
      </c>
      <c r="AE1368" s="156"/>
      <c r="AF1368" s="141" t="s">
        <v>106</v>
      </c>
      <c r="AG1368" s="141">
        <f t="shared" si="63"/>
        <v>29.173195576388327</v>
      </c>
      <c r="AH1368" s="141">
        <f t="shared" si="64"/>
        <v>187.5419715624964</v>
      </c>
      <c r="AI1368" s="141">
        <f t="shared" si="65"/>
        <v>106.82946380115534</v>
      </c>
    </row>
    <row r="1369" spans="27:35" ht="12" customHeight="1">
      <c r="AA1369" s="147">
        <v>37347</v>
      </c>
      <c r="AB1369" s="148" t="s">
        <v>108</v>
      </c>
      <c r="AC1369" s="156">
        <v>8.4000000000000005E-2</v>
      </c>
      <c r="AD1369" s="159"/>
      <c r="AE1369" s="156"/>
      <c r="AF1369" s="141" t="s">
        <v>106</v>
      </c>
      <c r="AG1369" s="141">
        <f t="shared" si="63"/>
        <v>29.116175969957787</v>
      </c>
      <c r="AH1369" s="141">
        <f t="shared" si="64"/>
        <v>187.17541694972863</v>
      </c>
      <c r="AI1369" s="141">
        <f t="shared" si="65"/>
        <v>106.6206634328454</v>
      </c>
    </row>
    <row r="1370" spans="27:35" ht="12" customHeight="1">
      <c r="AA1370" s="147">
        <v>37347</v>
      </c>
      <c r="AB1370" s="148" t="s">
        <v>108</v>
      </c>
      <c r="AC1370" s="156">
        <v>7.5999999999999998E-2</v>
      </c>
      <c r="AD1370" s="155"/>
      <c r="AE1370" s="156"/>
      <c r="AF1370" s="141" t="s">
        <v>106</v>
      </c>
      <c r="AG1370" s="141">
        <f t="shared" si="63"/>
        <v>29.116175969957787</v>
      </c>
      <c r="AH1370" s="141">
        <f t="shared" si="64"/>
        <v>187.17541694972863</v>
      </c>
      <c r="AI1370" s="141">
        <f t="shared" si="65"/>
        <v>106.6206634328454</v>
      </c>
    </row>
    <row r="1371" spans="27:35" ht="12" customHeight="1">
      <c r="AA1371" s="147">
        <v>37347</v>
      </c>
      <c r="AB1371" s="148" t="s">
        <v>108</v>
      </c>
      <c r="AC1371" s="156">
        <v>7.1999999999999995E-2</v>
      </c>
      <c r="AD1371" s="155"/>
      <c r="AE1371" s="156"/>
      <c r="AF1371" s="141" t="s">
        <v>106</v>
      </c>
      <c r="AG1371" s="141">
        <f t="shared" si="63"/>
        <v>29.116175969957787</v>
      </c>
      <c r="AH1371" s="141">
        <f t="shared" si="64"/>
        <v>187.17541694972863</v>
      </c>
      <c r="AI1371" s="141">
        <f t="shared" si="65"/>
        <v>106.6206634328454</v>
      </c>
    </row>
    <row r="1372" spans="27:35" ht="12" customHeight="1">
      <c r="AA1372" s="147">
        <v>37347</v>
      </c>
      <c r="AB1372" s="158" t="s">
        <v>108</v>
      </c>
      <c r="AC1372" s="156">
        <v>1.4500000000000001E-2</v>
      </c>
      <c r="AD1372" s="155"/>
      <c r="AE1372" s="156"/>
      <c r="AF1372" s="141" t="s">
        <v>106</v>
      </c>
      <c r="AG1372" s="141">
        <f t="shared" si="63"/>
        <v>29.116175969957787</v>
      </c>
      <c r="AH1372" s="141">
        <f t="shared" si="64"/>
        <v>187.17541694972863</v>
      </c>
      <c r="AI1372" s="141">
        <f t="shared" si="65"/>
        <v>106.6206634328454</v>
      </c>
    </row>
    <row r="1373" spans="27:35" ht="12" customHeight="1">
      <c r="AA1373" s="147">
        <v>37347</v>
      </c>
      <c r="AB1373" s="148" t="s">
        <v>105</v>
      </c>
      <c r="AC1373" s="154"/>
      <c r="AD1373" s="156">
        <v>8.3000000000000004E-2</v>
      </c>
      <c r="AE1373" s="156"/>
      <c r="AF1373" s="141" t="s">
        <v>106</v>
      </c>
      <c r="AG1373" s="141">
        <f t="shared" si="63"/>
        <v>29.116175969957787</v>
      </c>
      <c r="AH1373" s="141">
        <f t="shared" si="64"/>
        <v>187.17541694972863</v>
      </c>
      <c r="AI1373" s="141">
        <f t="shared" si="65"/>
        <v>106.6206634328454</v>
      </c>
    </row>
    <row r="1374" spans="27:35" ht="12" customHeight="1">
      <c r="AA1374" s="147">
        <v>37377</v>
      </c>
      <c r="AB1374" s="148" t="s">
        <v>108</v>
      </c>
      <c r="AC1374" s="156">
        <v>1.4500000000000001E-2</v>
      </c>
      <c r="AD1374" s="159"/>
      <c r="AE1374" s="156"/>
      <c r="AF1374" s="141" t="s">
        <v>106</v>
      </c>
      <c r="AG1374" s="141">
        <f t="shared" si="63"/>
        <v>29.06110181932311</v>
      </c>
      <c r="AH1374" s="141">
        <f t="shared" si="64"/>
        <v>186.82136883850569</v>
      </c>
      <c r="AI1374" s="141">
        <f t="shared" si="65"/>
        <v>106.41898713837841</v>
      </c>
    </row>
    <row r="1375" spans="27:35" ht="12" customHeight="1">
      <c r="AA1375" s="147">
        <v>37377</v>
      </c>
      <c r="AB1375" s="148" t="s">
        <v>108</v>
      </c>
      <c r="AC1375" s="156">
        <v>1.4500000000000001E-2</v>
      </c>
      <c r="AD1375" s="155"/>
      <c r="AE1375" s="156"/>
      <c r="AF1375" s="141" t="s">
        <v>106</v>
      </c>
      <c r="AG1375" s="141">
        <f t="shared" si="63"/>
        <v>29.06110181932311</v>
      </c>
      <c r="AH1375" s="141">
        <f t="shared" si="64"/>
        <v>186.82136883850569</v>
      </c>
      <c r="AI1375" s="141">
        <f t="shared" si="65"/>
        <v>106.41898713837841</v>
      </c>
    </row>
    <row r="1376" spans="27:35" ht="12" customHeight="1">
      <c r="AA1376" s="147">
        <v>37377</v>
      </c>
      <c r="AB1376" s="148" t="s">
        <v>108</v>
      </c>
      <c r="AC1376" s="156">
        <v>1.4500000000000001E-2</v>
      </c>
      <c r="AD1376" s="155"/>
      <c r="AE1376" s="156"/>
      <c r="AF1376" s="141" t="s">
        <v>106</v>
      </c>
      <c r="AG1376" s="141">
        <f t="shared" si="63"/>
        <v>29.06110181932311</v>
      </c>
      <c r="AH1376" s="141">
        <f t="shared" si="64"/>
        <v>186.82136883850569</v>
      </c>
      <c r="AI1376" s="141">
        <f t="shared" si="65"/>
        <v>106.41898713837841</v>
      </c>
    </row>
    <row r="1377" spans="27:35" ht="12" customHeight="1">
      <c r="AA1377" s="147">
        <v>37377</v>
      </c>
      <c r="AB1377" s="148" t="s">
        <v>105</v>
      </c>
      <c r="AC1377" s="154"/>
      <c r="AD1377" s="156">
        <v>0.02</v>
      </c>
      <c r="AE1377" s="156"/>
      <c r="AF1377" s="141" t="s">
        <v>106</v>
      </c>
      <c r="AG1377" s="141">
        <f t="shared" si="63"/>
        <v>29.06110181932311</v>
      </c>
      <c r="AH1377" s="141">
        <f t="shared" si="64"/>
        <v>186.82136883850569</v>
      </c>
      <c r="AI1377" s="141">
        <f t="shared" si="65"/>
        <v>106.41898713837841</v>
      </c>
    </row>
    <row r="1378" spans="27:35" ht="12" customHeight="1">
      <c r="AA1378" s="147">
        <v>37378</v>
      </c>
      <c r="AB1378" s="158" t="s">
        <v>108</v>
      </c>
      <c r="AC1378" s="156">
        <v>1.4500000000000001E-2</v>
      </c>
      <c r="AD1378" s="155"/>
      <c r="AE1378" s="156"/>
      <c r="AF1378" s="141" t="s">
        <v>106</v>
      </c>
      <c r="AG1378" s="141">
        <f t="shared" si="63"/>
        <v>29.059267809512271</v>
      </c>
      <c r="AH1378" s="141">
        <f t="shared" si="64"/>
        <v>186.80957877543602</v>
      </c>
      <c r="AI1378" s="141">
        <f t="shared" si="65"/>
        <v>106.41227116911874</v>
      </c>
    </row>
    <row r="1379" spans="27:35" ht="12" customHeight="1">
      <c r="AA1379" s="147">
        <v>37410</v>
      </c>
      <c r="AB1379" s="148" t="s">
        <v>108</v>
      </c>
      <c r="AC1379" s="156">
        <v>1.4500000000000001E-2</v>
      </c>
      <c r="AD1379" s="159"/>
      <c r="AE1379" s="156"/>
      <c r="AF1379" s="141" t="s">
        <v>106</v>
      </c>
      <c r="AG1379" s="141">
        <f t="shared" si="63"/>
        <v>29.000640567542959</v>
      </c>
      <c r="AH1379" s="141">
        <f t="shared" si="64"/>
        <v>186.43268936277616</v>
      </c>
      <c r="AI1379" s="141">
        <f t="shared" si="65"/>
        <v>106.19758379257397</v>
      </c>
    </row>
    <row r="1380" spans="27:35" ht="12" customHeight="1">
      <c r="AA1380" s="147">
        <v>37410</v>
      </c>
      <c r="AB1380" s="158" t="s">
        <v>108</v>
      </c>
      <c r="AC1380" s="156">
        <v>1.4500000000000001E-2</v>
      </c>
      <c r="AD1380" s="155"/>
      <c r="AE1380" s="156"/>
      <c r="AF1380" s="141" t="s">
        <v>106</v>
      </c>
      <c r="AG1380" s="141">
        <f t="shared" si="63"/>
        <v>29.000640567542959</v>
      </c>
      <c r="AH1380" s="141">
        <f t="shared" si="64"/>
        <v>186.43268936277616</v>
      </c>
      <c r="AI1380" s="141">
        <f t="shared" si="65"/>
        <v>106.19758379257397</v>
      </c>
    </row>
    <row r="1381" spans="27:35" ht="12" customHeight="1">
      <c r="AA1381" s="147">
        <v>37410</v>
      </c>
      <c r="AB1381" s="148" t="s">
        <v>108</v>
      </c>
      <c r="AC1381" s="156">
        <v>1.4500000000000001E-2</v>
      </c>
      <c r="AD1381" s="155"/>
      <c r="AE1381" s="156"/>
      <c r="AF1381" s="141" t="s">
        <v>106</v>
      </c>
      <c r="AG1381" s="141">
        <f t="shared" si="63"/>
        <v>29.000640567542959</v>
      </c>
      <c r="AH1381" s="141">
        <f t="shared" si="64"/>
        <v>186.43268936277616</v>
      </c>
      <c r="AI1381" s="141">
        <f t="shared" si="65"/>
        <v>106.19758379257397</v>
      </c>
    </row>
    <row r="1382" spans="27:35" ht="12" customHeight="1">
      <c r="AA1382" s="147">
        <v>37410</v>
      </c>
      <c r="AB1382" s="148" t="s">
        <v>108</v>
      </c>
      <c r="AC1382" s="156">
        <v>1.4500000000000001E-2</v>
      </c>
      <c r="AD1382" s="155"/>
      <c r="AE1382" s="156"/>
      <c r="AF1382" s="141" t="s">
        <v>106</v>
      </c>
      <c r="AG1382" s="141">
        <f t="shared" si="63"/>
        <v>29.000640567542959</v>
      </c>
      <c r="AH1382" s="141">
        <f t="shared" si="64"/>
        <v>186.43268936277616</v>
      </c>
      <c r="AI1382" s="141">
        <f t="shared" si="65"/>
        <v>106.19758379257397</v>
      </c>
    </row>
    <row r="1383" spans="27:35" ht="12" customHeight="1">
      <c r="AA1383" s="147">
        <v>37410</v>
      </c>
      <c r="AB1383" s="148" t="s">
        <v>105</v>
      </c>
      <c r="AC1383" s="154"/>
      <c r="AD1383" s="156">
        <v>0.02</v>
      </c>
      <c r="AE1383" s="156"/>
      <c r="AF1383" s="141" t="s">
        <v>106</v>
      </c>
      <c r="AG1383" s="141">
        <f t="shared" si="63"/>
        <v>29.000640567542959</v>
      </c>
      <c r="AH1383" s="141">
        <f t="shared" si="64"/>
        <v>186.43268936277616</v>
      </c>
      <c r="AI1383" s="141">
        <f t="shared" si="65"/>
        <v>106.19758379257397</v>
      </c>
    </row>
    <row r="1384" spans="27:35" ht="12" customHeight="1">
      <c r="AA1384" s="147">
        <v>37438</v>
      </c>
      <c r="AB1384" s="148" t="s">
        <v>108</v>
      </c>
      <c r="AC1384" s="156">
        <v>1.4500000000000001E-2</v>
      </c>
      <c r="AD1384" s="159"/>
      <c r="AE1384" s="156"/>
      <c r="AF1384" s="141" t="s">
        <v>106</v>
      </c>
      <c r="AG1384" s="141">
        <f t="shared" si="63"/>
        <v>28.949438766201183</v>
      </c>
      <c r="AH1384" s="141">
        <f t="shared" si="64"/>
        <v>186.10353492557903</v>
      </c>
      <c r="AI1384" s="141">
        <f t="shared" si="65"/>
        <v>106.01008767242242</v>
      </c>
    </row>
    <row r="1385" spans="27:35" ht="12" customHeight="1">
      <c r="AA1385" s="147">
        <v>37438</v>
      </c>
      <c r="AB1385" s="158" t="s">
        <v>108</v>
      </c>
      <c r="AC1385" s="156">
        <v>1.4500000000000001E-2</v>
      </c>
      <c r="AD1385" s="155"/>
      <c r="AE1385" s="156"/>
      <c r="AF1385" s="141" t="s">
        <v>106</v>
      </c>
      <c r="AG1385" s="141">
        <f t="shared" si="63"/>
        <v>28.949438766201183</v>
      </c>
      <c r="AH1385" s="141">
        <f t="shared" si="64"/>
        <v>186.10353492557903</v>
      </c>
      <c r="AI1385" s="141">
        <f t="shared" si="65"/>
        <v>106.01008767242242</v>
      </c>
    </row>
    <row r="1386" spans="27:35" ht="12" customHeight="1">
      <c r="AA1386" s="147">
        <v>37438</v>
      </c>
      <c r="AB1386" s="148" t="s">
        <v>108</v>
      </c>
      <c r="AC1386" s="156">
        <v>1.4500000000000001E-2</v>
      </c>
      <c r="AD1386" s="155"/>
      <c r="AE1386" s="156"/>
      <c r="AF1386" s="141" t="s">
        <v>106</v>
      </c>
      <c r="AG1386" s="141">
        <f t="shared" si="63"/>
        <v>28.949438766201183</v>
      </c>
      <c r="AH1386" s="141">
        <f t="shared" si="64"/>
        <v>186.10353492557903</v>
      </c>
      <c r="AI1386" s="141">
        <f t="shared" si="65"/>
        <v>106.01008767242242</v>
      </c>
    </row>
    <row r="1387" spans="27:35" ht="12" customHeight="1">
      <c r="AA1387" s="147">
        <v>37438</v>
      </c>
      <c r="AB1387" s="148" t="s">
        <v>108</v>
      </c>
      <c r="AC1387" s="156">
        <v>1.4500000000000001E-2</v>
      </c>
      <c r="AD1387" s="155"/>
      <c r="AE1387" s="156"/>
      <c r="AF1387" s="141" t="s">
        <v>106</v>
      </c>
      <c r="AG1387" s="141">
        <f t="shared" si="63"/>
        <v>28.949438766201183</v>
      </c>
      <c r="AH1387" s="141">
        <f t="shared" si="64"/>
        <v>186.10353492557903</v>
      </c>
      <c r="AI1387" s="141">
        <f t="shared" si="65"/>
        <v>106.01008767242242</v>
      </c>
    </row>
    <row r="1388" spans="27:35" ht="12" customHeight="1">
      <c r="AA1388" s="147">
        <v>37438</v>
      </c>
      <c r="AB1388" s="148" t="s">
        <v>105</v>
      </c>
      <c r="AC1388" s="154"/>
      <c r="AD1388" s="156">
        <v>0.02</v>
      </c>
      <c r="AE1388" s="156"/>
      <c r="AF1388" s="141" t="s">
        <v>106</v>
      </c>
      <c r="AG1388" s="141">
        <f t="shared" si="63"/>
        <v>28.949438766201183</v>
      </c>
      <c r="AH1388" s="141">
        <f t="shared" si="64"/>
        <v>186.10353492557903</v>
      </c>
      <c r="AI1388" s="141">
        <f t="shared" si="65"/>
        <v>106.01008767242242</v>
      </c>
    </row>
    <row r="1389" spans="27:35" ht="12" customHeight="1">
      <c r="AA1389" s="147">
        <v>37469</v>
      </c>
      <c r="AB1389" s="158" t="s">
        <v>108</v>
      </c>
      <c r="AC1389" s="156">
        <v>1.4500000000000001E-2</v>
      </c>
      <c r="AD1389" s="155"/>
      <c r="AE1389" s="156"/>
      <c r="AF1389" s="141" t="s">
        <v>106</v>
      </c>
      <c r="AG1389" s="141">
        <f t="shared" si="63"/>
        <v>28.892856497024948</v>
      </c>
      <c r="AH1389" s="141">
        <f t="shared" si="64"/>
        <v>185.73979176658895</v>
      </c>
      <c r="AI1389" s="141">
        <f t="shared" si="65"/>
        <v>105.80288879148658</v>
      </c>
    </row>
    <row r="1390" spans="27:35" ht="12" customHeight="1">
      <c r="AA1390" s="147">
        <v>37470</v>
      </c>
      <c r="AB1390" s="148" t="s">
        <v>108</v>
      </c>
      <c r="AC1390" s="156">
        <v>1.4500000000000001E-2</v>
      </c>
      <c r="AD1390" s="159"/>
      <c r="AE1390" s="156"/>
      <c r="AF1390" s="141" t="s">
        <v>106</v>
      </c>
      <c r="AG1390" s="141">
        <f t="shared" si="63"/>
        <v>28.891033104966098</v>
      </c>
      <c r="AH1390" s="141">
        <f t="shared" si="64"/>
        <v>185.72806996049633</v>
      </c>
      <c r="AI1390" s="141">
        <f t="shared" si="65"/>
        <v>105.79621170342347</v>
      </c>
    </row>
    <row r="1391" spans="27:35" ht="12" customHeight="1">
      <c r="AA1391" s="147">
        <v>37470</v>
      </c>
      <c r="AB1391" s="148" t="s">
        <v>108</v>
      </c>
      <c r="AC1391" s="156">
        <v>1.4500000000000001E-2</v>
      </c>
      <c r="AD1391" s="155"/>
      <c r="AE1391" s="156"/>
      <c r="AF1391" s="141" t="s">
        <v>106</v>
      </c>
      <c r="AG1391" s="141">
        <f t="shared" si="63"/>
        <v>28.891033104966098</v>
      </c>
      <c r="AH1391" s="141">
        <f t="shared" si="64"/>
        <v>185.72806996049633</v>
      </c>
      <c r="AI1391" s="141">
        <f t="shared" si="65"/>
        <v>105.79621170342347</v>
      </c>
    </row>
    <row r="1392" spans="27:35" ht="12" customHeight="1">
      <c r="AA1392" s="147">
        <v>37470</v>
      </c>
      <c r="AB1392" s="148" t="s">
        <v>108</v>
      </c>
      <c r="AC1392" s="156">
        <v>1.4500000000000001E-2</v>
      </c>
      <c r="AD1392" s="155"/>
      <c r="AE1392" s="156"/>
      <c r="AF1392" s="141" t="s">
        <v>106</v>
      </c>
      <c r="AG1392" s="141">
        <f t="shared" si="63"/>
        <v>28.891033104966098</v>
      </c>
      <c r="AH1392" s="141">
        <f t="shared" si="64"/>
        <v>185.72806996049633</v>
      </c>
      <c r="AI1392" s="141">
        <f t="shared" si="65"/>
        <v>105.79621170342347</v>
      </c>
    </row>
    <row r="1393" spans="27:35" ht="12" customHeight="1">
      <c r="AA1393" s="147">
        <v>37470</v>
      </c>
      <c r="AB1393" s="148" t="s">
        <v>105</v>
      </c>
      <c r="AC1393" s="154"/>
      <c r="AD1393" s="156">
        <v>0.02</v>
      </c>
      <c r="AE1393" s="156"/>
      <c r="AF1393" s="141" t="s">
        <v>106</v>
      </c>
      <c r="AG1393" s="141">
        <f t="shared" si="63"/>
        <v>28.891033104966098</v>
      </c>
      <c r="AH1393" s="141">
        <f t="shared" si="64"/>
        <v>185.72806996049633</v>
      </c>
      <c r="AI1393" s="141">
        <f t="shared" si="65"/>
        <v>105.79621170342347</v>
      </c>
    </row>
    <row r="1394" spans="27:35" ht="12" customHeight="1">
      <c r="AA1394" s="147">
        <v>37501</v>
      </c>
      <c r="AB1394" s="158" t="s">
        <v>108</v>
      </c>
      <c r="AC1394" s="156">
        <v>1.4500000000000001E-2</v>
      </c>
      <c r="AD1394" s="155"/>
      <c r="AE1394" s="156"/>
      <c r="AF1394" s="141" t="s">
        <v>106</v>
      </c>
      <c r="AG1394" s="141">
        <f t="shared" si="63"/>
        <v>28.834564990847312</v>
      </c>
      <c r="AH1394" s="141">
        <f t="shared" si="64"/>
        <v>185.365060655447</v>
      </c>
      <c r="AI1394" s="141">
        <f t="shared" si="65"/>
        <v>105.58943084743609</v>
      </c>
    </row>
    <row r="1395" spans="27:35" ht="12" customHeight="1">
      <c r="AA1395" s="147">
        <v>37503</v>
      </c>
      <c r="AB1395" s="148" t="s">
        <v>108</v>
      </c>
      <c r="AC1395" s="156">
        <v>1.4500000000000001E-2</v>
      </c>
      <c r="AD1395" s="159"/>
      <c r="AE1395" s="156"/>
      <c r="AF1395" s="141" t="s">
        <v>106</v>
      </c>
      <c r="AG1395" s="141">
        <f t="shared" si="63"/>
        <v>28.830925678977636</v>
      </c>
      <c r="AH1395" s="141">
        <f t="shared" si="64"/>
        <v>185.34166507914193</v>
      </c>
      <c r="AI1395" s="141">
        <f t="shared" si="65"/>
        <v>105.57610403397047</v>
      </c>
    </row>
    <row r="1396" spans="27:35" ht="12" customHeight="1">
      <c r="AA1396" s="147">
        <v>37503</v>
      </c>
      <c r="AB1396" s="148" t="s">
        <v>108</v>
      </c>
      <c r="AC1396" s="156">
        <v>1.4500000000000001E-2</v>
      </c>
      <c r="AD1396" s="155"/>
      <c r="AE1396" s="156"/>
      <c r="AF1396" s="141" t="s">
        <v>106</v>
      </c>
      <c r="AG1396" s="141">
        <f t="shared" si="63"/>
        <v>28.830925678977636</v>
      </c>
      <c r="AH1396" s="141">
        <f t="shared" si="64"/>
        <v>185.34166507914193</v>
      </c>
      <c r="AI1396" s="141">
        <f t="shared" si="65"/>
        <v>105.57610403397047</v>
      </c>
    </row>
    <row r="1397" spans="27:35" ht="12" customHeight="1">
      <c r="AA1397" s="147">
        <v>37503</v>
      </c>
      <c r="AB1397" s="148" t="s">
        <v>108</v>
      </c>
      <c r="AC1397" s="156">
        <v>1.4500000000000001E-2</v>
      </c>
      <c r="AD1397" s="155"/>
      <c r="AE1397" s="156"/>
      <c r="AF1397" s="141" t="s">
        <v>106</v>
      </c>
      <c r="AG1397" s="141">
        <f t="shared" si="63"/>
        <v>28.830925678977636</v>
      </c>
      <c r="AH1397" s="141">
        <f t="shared" si="64"/>
        <v>185.34166507914193</v>
      </c>
      <c r="AI1397" s="141">
        <f t="shared" si="65"/>
        <v>105.57610403397047</v>
      </c>
    </row>
    <row r="1398" spans="27:35" ht="12" customHeight="1">
      <c r="AA1398" s="147">
        <v>37503</v>
      </c>
      <c r="AB1398" s="148" t="s">
        <v>105</v>
      </c>
      <c r="AC1398" s="154"/>
      <c r="AD1398" s="156">
        <v>0.02</v>
      </c>
      <c r="AE1398" s="156"/>
      <c r="AF1398" s="141" t="s">
        <v>106</v>
      </c>
      <c r="AG1398" s="141">
        <f t="shared" si="63"/>
        <v>28.830925678977636</v>
      </c>
      <c r="AH1398" s="141">
        <f t="shared" si="64"/>
        <v>185.34166507914193</v>
      </c>
      <c r="AI1398" s="141">
        <f t="shared" si="65"/>
        <v>105.57610403397047</v>
      </c>
    </row>
    <row r="1399" spans="27:35" ht="12" customHeight="1">
      <c r="AA1399" s="147">
        <v>37530</v>
      </c>
      <c r="AB1399" s="148" t="s">
        <v>108</v>
      </c>
      <c r="AC1399" s="156">
        <v>1.4500000000000001E-2</v>
      </c>
      <c r="AD1399" s="159"/>
      <c r="AE1399" s="156"/>
      <c r="AF1399" s="141" t="s">
        <v>106</v>
      </c>
      <c r="AG1399" s="141">
        <f t="shared" si="63"/>
        <v>28.781839902061346</v>
      </c>
      <c r="AH1399" s="141">
        <f t="shared" si="64"/>
        <v>185.02611365610866</v>
      </c>
      <c r="AI1399" s="141">
        <f t="shared" si="65"/>
        <v>105.39635659373891</v>
      </c>
    </row>
    <row r="1400" spans="27:35" ht="12" customHeight="1">
      <c r="AA1400" s="147">
        <v>37530</v>
      </c>
      <c r="AB1400" s="158" t="s">
        <v>108</v>
      </c>
      <c r="AC1400" s="156">
        <v>1.4500000000000001E-2</v>
      </c>
      <c r="AD1400" s="155"/>
      <c r="AE1400" s="156"/>
      <c r="AF1400" s="141" t="s">
        <v>106</v>
      </c>
      <c r="AG1400" s="141">
        <f t="shared" si="63"/>
        <v>28.781839902061346</v>
      </c>
      <c r="AH1400" s="141">
        <f t="shared" si="64"/>
        <v>185.02611365610866</v>
      </c>
      <c r="AI1400" s="141">
        <f t="shared" si="65"/>
        <v>105.39635659373891</v>
      </c>
    </row>
    <row r="1401" spans="27:35" ht="12" customHeight="1">
      <c r="AA1401" s="147">
        <v>37530</v>
      </c>
      <c r="AB1401" s="148" t="s">
        <v>108</v>
      </c>
      <c r="AC1401" s="156">
        <v>1.4500000000000001E-2</v>
      </c>
      <c r="AD1401" s="155"/>
      <c r="AE1401" s="156"/>
      <c r="AF1401" s="141" t="s">
        <v>106</v>
      </c>
      <c r="AG1401" s="141">
        <f t="shared" si="63"/>
        <v>28.781839902061346</v>
      </c>
      <c r="AH1401" s="141">
        <f t="shared" si="64"/>
        <v>185.02611365610866</v>
      </c>
      <c r="AI1401" s="141">
        <f t="shared" si="65"/>
        <v>105.39635659373891</v>
      </c>
    </row>
    <row r="1402" spans="27:35" ht="12" customHeight="1">
      <c r="AA1402" s="147">
        <v>37530</v>
      </c>
      <c r="AB1402" s="148" t="s">
        <v>108</v>
      </c>
      <c r="AC1402" s="156">
        <v>1.4500000000000001E-2</v>
      </c>
      <c r="AD1402" s="155"/>
      <c r="AE1402" s="156"/>
      <c r="AF1402" s="141" t="s">
        <v>106</v>
      </c>
      <c r="AG1402" s="141">
        <f t="shared" si="63"/>
        <v>28.781839902061346</v>
      </c>
      <c r="AH1402" s="141">
        <f t="shared" si="64"/>
        <v>185.02611365610866</v>
      </c>
      <c r="AI1402" s="141">
        <f t="shared" si="65"/>
        <v>105.39635659373891</v>
      </c>
    </row>
    <row r="1403" spans="27:35" ht="12" customHeight="1">
      <c r="AA1403" s="147">
        <v>37530</v>
      </c>
      <c r="AB1403" s="148" t="s">
        <v>105</v>
      </c>
      <c r="AC1403" s="154"/>
      <c r="AD1403" s="156">
        <v>0.02</v>
      </c>
      <c r="AE1403" s="156"/>
      <c r="AF1403" s="141" t="s">
        <v>106</v>
      </c>
      <c r="AG1403" s="141">
        <f t="shared" si="63"/>
        <v>28.781839902061346</v>
      </c>
      <c r="AH1403" s="141">
        <f t="shared" si="64"/>
        <v>185.02611365610866</v>
      </c>
      <c r="AI1403" s="141">
        <f t="shared" si="65"/>
        <v>105.39635659373891</v>
      </c>
    </row>
    <row r="1404" spans="27:35" ht="12" customHeight="1">
      <c r="AA1404" s="147">
        <v>37561</v>
      </c>
      <c r="AB1404" s="148" t="s">
        <v>108</v>
      </c>
      <c r="AC1404" s="156">
        <v>1.4500000000000001E-2</v>
      </c>
      <c r="AD1404" s="159"/>
      <c r="AE1404" s="156"/>
      <c r="AF1404" s="141" t="s">
        <v>106</v>
      </c>
      <c r="AG1404" s="141">
        <f t="shared" si="63"/>
        <v>28.725585208287221</v>
      </c>
      <c r="AH1404" s="141">
        <f t="shared" si="64"/>
        <v>184.66447633898926</v>
      </c>
      <c r="AI1404" s="141">
        <f t="shared" si="65"/>
        <v>105.19035726272796</v>
      </c>
    </row>
    <row r="1405" spans="27:35" ht="12" customHeight="1">
      <c r="AA1405" s="147">
        <v>37561</v>
      </c>
      <c r="AB1405" s="158" t="s">
        <v>108</v>
      </c>
      <c r="AC1405" s="156">
        <v>1.4500000000000001E-2</v>
      </c>
      <c r="AD1405" s="155"/>
      <c r="AE1405" s="156"/>
      <c r="AF1405" s="141" t="s">
        <v>106</v>
      </c>
      <c r="AG1405" s="141">
        <f t="shared" si="63"/>
        <v>28.725585208287221</v>
      </c>
      <c r="AH1405" s="141">
        <f t="shared" si="64"/>
        <v>184.66447633898926</v>
      </c>
      <c r="AI1405" s="141">
        <f t="shared" si="65"/>
        <v>105.19035726272796</v>
      </c>
    </row>
    <row r="1406" spans="27:35" ht="12" customHeight="1">
      <c r="AA1406" s="147">
        <v>37561</v>
      </c>
      <c r="AB1406" s="148" t="s">
        <v>108</v>
      </c>
      <c r="AC1406" s="156">
        <v>1.4500000000000001E-2</v>
      </c>
      <c r="AD1406" s="155"/>
      <c r="AE1406" s="156"/>
      <c r="AF1406" s="141" t="s">
        <v>106</v>
      </c>
      <c r="AG1406" s="141">
        <f t="shared" si="63"/>
        <v>28.725585208287221</v>
      </c>
      <c r="AH1406" s="141">
        <f t="shared" si="64"/>
        <v>184.66447633898926</v>
      </c>
      <c r="AI1406" s="141">
        <f t="shared" si="65"/>
        <v>105.19035726272796</v>
      </c>
    </row>
    <row r="1407" spans="27:35" ht="12" customHeight="1">
      <c r="AA1407" s="147">
        <v>37561</v>
      </c>
      <c r="AB1407" s="148" t="s">
        <v>108</v>
      </c>
      <c r="AC1407" s="156">
        <v>1.4500000000000001E-2</v>
      </c>
      <c r="AD1407" s="155"/>
      <c r="AE1407" s="156"/>
      <c r="AF1407" s="141" t="s">
        <v>106</v>
      </c>
      <c r="AG1407" s="141">
        <f t="shared" si="63"/>
        <v>28.725585208287221</v>
      </c>
      <c r="AH1407" s="141">
        <f t="shared" si="64"/>
        <v>184.66447633898926</v>
      </c>
      <c r="AI1407" s="141">
        <f t="shared" si="65"/>
        <v>105.19035726272796</v>
      </c>
    </row>
    <row r="1408" spans="27:35" ht="12" customHeight="1">
      <c r="AA1408" s="147">
        <v>37561</v>
      </c>
      <c r="AB1408" s="148" t="s">
        <v>105</v>
      </c>
      <c r="AC1408" s="154"/>
      <c r="AD1408" s="156">
        <v>0.02</v>
      </c>
      <c r="AE1408" s="156"/>
      <c r="AF1408" s="141" t="s">
        <v>106</v>
      </c>
      <c r="AG1408" s="141">
        <f t="shared" si="63"/>
        <v>28.725585208287221</v>
      </c>
      <c r="AH1408" s="141">
        <f t="shared" si="64"/>
        <v>184.66447633898926</v>
      </c>
      <c r="AI1408" s="141">
        <f t="shared" si="65"/>
        <v>105.19035726272796</v>
      </c>
    </row>
    <row r="1409" spans="27:35" ht="12" customHeight="1">
      <c r="AA1409" s="147">
        <v>37592</v>
      </c>
      <c r="AB1409" s="148" t="s">
        <v>108</v>
      </c>
      <c r="AC1409" s="156">
        <v>1.4500000000000001E-2</v>
      </c>
      <c r="AD1409" s="159"/>
      <c r="AE1409" s="156"/>
      <c r="AF1409" s="141" t="s">
        <v>106</v>
      </c>
      <c r="AG1409" s="141">
        <f t="shared" si="63"/>
        <v>28.669440465460713</v>
      </c>
      <c r="AH1409" s="141">
        <f t="shared" si="64"/>
        <v>184.30354584939028</v>
      </c>
      <c r="AI1409" s="141">
        <f t="shared" si="65"/>
        <v>104.98476056161564</v>
      </c>
    </row>
    <row r="1410" spans="27:35" ht="12" customHeight="1">
      <c r="AA1410" s="147">
        <v>37592</v>
      </c>
      <c r="AB1410" s="158" t="s">
        <v>108</v>
      </c>
      <c r="AC1410" s="156">
        <v>1.4500000000000001E-2</v>
      </c>
      <c r="AD1410" s="155"/>
      <c r="AE1410" s="156"/>
      <c r="AF1410" s="141" t="s">
        <v>106</v>
      </c>
      <c r="AG1410" s="141">
        <f t="shared" ref="AG1410:AG1473" si="66" xml:space="preserve"> 最大値1* 2.71828 ^ (-(0.69315 / 30.07) * (AA1410 - 21794) / 365.25)</f>
        <v>28.669440465460713</v>
      </c>
      <c r="AH1410" s="141">
        <f t="shared" ref="AH1410:AH1473" si="67" xml:space="preserve"> 最大値2 * 2.71828 ^ (-(0.69315 / 30.07) * (AA1410 - 21794) / 365.25)</f>
        <v>184.30354584939028</v>
      </c>
      <c r="AI1410" s="141">
        <f t="shared" ref="AI1410:AI1473" si="68" xml:space="preserve"> 最大値3* 2.71828 ^ (-(0.69315 / 30.07) * (AA1410 - 21794) / 365.25)</f>
        <v>104.98476056161564</v>
      </c>
    </row>
    <row r="1411" spans="27:35" ht="12" customHeight="1">
      <c r="AA1411" s="147">
        <v>37592</v>
      </c>
      <c r="AB1411" s="148" t="s">
        <v>108</v>
      </c>
      <c r="AC1411" s="156">
        <v>1.4500000000000001E-2</v>
      </c>
      <c r="AD1411" s="155"/>
      <c r="AE1411" s="156"/>
      <c r="AF1411" s="141" t="s">
        <v>106</v>
      </c>
      <c r="AG1411" s="141">
        <f t="shared" si="66"/>
        <v>28.669440465460713</v>
      </c>
      <c r="AH1411" s="141">
        <f t="shared" si="67"/>
        <v>184.30354584939028</v>
      </c>
      <c r="AI1411" s="141">
        <f t="shared" si="68"/>
        <v>104.98476056161564</v>
      </c>
    </row>
    <row r="1412" spans="27:35" ht="12" customHeight="1">
      <c r="AA1412" s="147">
        <v>37592</v>
      </c>
      <c r="AB1412" s="148" t="s">
        <v>108</v>
      </c>
      <c r="AC1412" s="156">
        <v>1.4500000000000001E-2</v>
      </c>
      <c r="AD1412" s="155"/>
      <c r="AE1412" s="156"/>
      <c r="AF1412" s="141" t="s">
        <v>106</v>
      </c>
      <c r="AG1412" s="141">
        <f t="shared" si="66"/>
        <v>28.669440465460713</v>
      </c>
      <c r="AH1412" s="141">
        <f t="shared" si="67"/>
        <v>184.30354584939028</v>
      </c>
      <c r="AI1412" s="141">
        <f t="shared" si="68"/>
        <v>104.98476056161564</v>
      </c>
    </row>
    <row r="1413" spans="27:35" ht="12" customHeight="1">
      <c r="AA1413" s="147">
        <v>37592</v>
      </c>
      <c r="AB1413" s="148" t="s">
        <v>105</v>
      </c>
      <c r="AC1413" s="154"/>
      <c r="AD1413" s="156">
        <v>0.02</v>
      </c>
      <c r="AE1413" s="156"/>
      <c r="AF1413" s="141" t="s">
        <v>106</v>
      </c>
      <c r="AG1413" s="141">
        <f t="shared" si="66"/>
        <v>28.669440465460713</v>
      </c>
      <c r="AH1413" s="141">
        <f t="shared" si="67"/>
        <v>184.30354584939028</v>
      </c>
      <c r="AI1413" s="141">
        <f t="shared" si="68"/>
        <v>104.98476056161564</v>
      </c>
    </row>
    <row r="1414" spans="27:35" ht="12" customHeight="1">
      <c r="AA1414" s="147">
        <v>37617</v>
      </c>
      <c r="AB1414" s="148" t="s">
        <v>108</v>
      </c>
      <c r="AC1414" s="156">
        <v>1.4500000000000001E-2</v>
      </c>
      <c r="AD1414" s="159"/>
      <c r="AE1414" s="156"/>
      <c r="AF1414" s="141" t="s">
        <v>106</v>
      </c>
      <c r="AG1414" s="141">
        <f t="shared" si="66"/>
        <v>28.624242389741401</v>
      </c>
      <c r="AH1414" s="141">
        <f t="shared" si="67"/>
        <v>184.01298679119472</v>
      </c>
      <c r="AI1414" s="141">
        <f t="shared" si="68"/>
        <v>104.81924951291016</v>
      </c>
    </row>
    <row r="1415" spans="27:35" ht="12" customHeight="1">
      <c r="AA1415" s="147">
        <v>37617</v>
      </c>
      <c r="AB1415" s="148" t="s">
        <v>108</v>
      </c>
      <c r="AC1415" s="156">
        <v>1.4500000000000001E-2</v>
      </c>
      <c r="AD1415" s="155"/>
      <c r="AE1415" s="156"/>
      <c r="AF1415" s="141" t="s">
        <v>106</v>
      </c>
      <c r="AG1415" s="141">
        <f t="shared" si="66"/>
        <v>28.624242389741401</v>
      </c>
      <c r="AH1415" s="141">
        <f t="shared" si="67"/>
        <v>184.01298679119472</v>
      </c>
      <c r="AI1415" s="141">
        <f t="shared" si="68"/>
        <v>104.81924951291016</v>
      </c>
    </row>
    <row r="1416" spans="27:35" ht="12" customHeight="1">
      <c r="AA1416" s="147">
        <v>37617</v>
      </c>
      <c r="AB1416" s="148" t="s">
        <v>108</v>
      </c>
      <c r="AC1416" s="156">
        <v>1.4500000000000001E-2</v>
      </c>
      <c r="AD1416" s="155"/>
      <c r="AE1416" s="156"/>
      <c r="AF1416" s="141" t="s">
        <v>106</v>
      </c>
      <c r="AG1416" s="141">
        <f t="shared" si="66"/>
        <v>28.624242389741401</v>
      </c>
      <c r="AH1416" s="141">
        <f t="shared" si="67"/>
        <v>184.01298679119472</v>
      </c>
      <c r="AI1416" s="141">
        <f t="shared" si="68"/>
        <v>104.81924951291016</v>
      </c>
    </row>
    <row r="1417" spans="27:35" ht="12" customHeight="1">
      <c r="AA1417" s="147">
        <v>37617</v>
      </c>
      <c r="AB1417" s="148" t="s">
        <v>105</v>
      </c>
      <c r="AC1417" s="154"/>
      <c r="AD1417" s="156">
        <v>0.02</v>
      </c>
      <c r="AE1417" s="156"/>
      <c r="AF1417" s="141" t="s">
        <v>106</v>
      </c>
      <c r="AG1417" s="141">
        <f t="shared" si="66"/>
        <v>28.624242389741401</v>
      </c>
      <c r="AH1417" s="141">
        <f t="shared" si="67"/>
        <v>184.01298679119472</v>
      </c>
      <c r="AI1417" s="141">
        <f t="shared" si="68"/>
        <v>104.81924951291016</v>
      </c>
    </row>
    <row r="1418" spans="27:35" ht="12" customHeight="1">
      <c r="AA1418" s="147">
        <v>37627</v>
      </c>
      <c r="AB1418" s="158" t="s">
        <v>108</v>
      </c>
      <c r="AC1418" s="156">
        <v>1.4500000000000001E-2</v>
      </c>
      <c r="AD1418" s="155"/>
      <c r="AE1418" s="156"/>
      <c r="AF1418" s="141" t="s">
        <v>106</v>
      </c>
      <c r="AG1418" s="141">
        <f t="shared" si="66"/>
        <v>28.606183117393329</v>
      </c>
      <c r="AH1418" s="141">
        <f t="shared" si="67"/>
        <v>183.89689146895711</v>
      </c>
      <c r="AI1418" s="141">
        <f t="shared" si="68"/>
        <v>104.75311817750223</v>
      </c>
    </row>
    <row r="1419" spans="27:35" ht="12" customHeight="1">
      <c r="AA1419" s="147">
        <v>37652</v>
      </c>
      <c r="AB1419" s="148" t="s">
        <v>108</v>
      </c>
      <c r="AC1419" s="156">
        <v>1.4500000000000001E-2</v>
      </c>
      <c r="AD1419" s="159"/>
      <c r="AE1419" s="156"/>
      <c r="AF1419" s="141" t="s">
        <v>106</v>
      </c>
      <c r="AG1419" s="141">
        <f t="shared" si="66"/>
        <v>28.561084768433989</v>
      </c>
      <c r="AH1419" s="141">
        <f t="shared" si="67"/>
        <v>183.60697351136133</v>
      </c>
      <c r="AI1419" s="141">
        <f t="shared" si="68"/>
        <v>104.58797231869397</v>
      </c>
    </row>
    <row r="1420" spans="27:35" ht="12" customHeight="1">
      <c r="AA1420" s="147">
        <v>37652</v>
      </c>
      <c r="AB1420" s="148" t="s">
        <v>108</v>
      </c>
      <c r="AC1420" s="156">
        <v>1.4500000000000001E-2</v>
      </c>
      <c r="AD1420" s="155"/>
      <c r="AE1420" s="156"/>
      <c r="AF1420" s="141" t="s">
        <v>106</v>
      </c>
      <c r="AG1420" s="141">
        <f t="shared" si="66"/>
        <v>28.561084768433989</v>
      </c>
      <c r="AH1420" s="141">
        <f t="shared" si="67"/>
        <v>183.60697351136133</v>
      </c>
      <c r="AI1420" s="141">
        <f t="shared" si="68"/>
        <v>104.58797231869397</v>
      </c>
    </row>
    <row r="1421" spans="27:35" ht="12" customHeight="1">
      <c r="AA1421" s="147">
        <v>37652</v>
      </c>
      <c r="AB1421" s="148" t="s">
        <v>108</v>
      </c>
      <c r="AC1421" s="156">
        <v>1.4500000000000001E-2</v>
      </c>
      <c r="AD1421" s="155"/>
      <c r="AE1421" s="156"/>
      <c r="AF1421" s="141" t="s">
        <v>106</v>
      </c>
      <c r="AG1421" s="141">
        <f t="shared" si="66"/>
        <v>28.561084768433989</v>
      </c>
      <c r="AH1421" s="141">
        <f t="shared" si="67"/>
        <v>183.60697351136133</v>
      </c>
      <c r="AI1421" s="141">
        <f t="shared" si="68"/>
        <v>104.58797231869397</v>
      </c>
    </row>
    <row r="1422" spans="27:35" ht="12" customHeight="1">
      <c r="AA1422" s="147">
        <v>37652</v>
      </c>
      <c r="AB1422" s="148" t="s">
        <v>105</v>
      </c>
      <c r="AC1422" s="154"/>
      <c r="AD1422" s="156">
        <v>0.02</v>
      </c>
      <c r="AE1422" s="156"/>
      <c r="AF1422" s="141" t="s">
        <v>106</v>
      </c>
      <c r="AG1422" s="141">
        <f t="shared" si="66"/>
        <v>28.561084768433989</v>
      </c>
      <c r="AH1422" s="141">
        <f t="shared" si="67"/>
        <v>183.60697351136133</v>
      </c>
      <c r="AI1422" s="141">
        <f t="shared" si="68"/>
        <v>104.58797231869397</v>
      </c>
    </row>
    <row r="1423" spans="27:35" ht="12" customHeight="1">
      <c r="AA1423" s="147">
        <v>37655</v>
      </c>
      <c r="AB1423" s="158" t="s">
        <v>108</v>
      </c>
      <c r="AC1423" s="156">
        <v>1.4500000000000001E-2</v>
      </c>
      <c r="AD1423" s="155"/>
      <c r="AE1423" s="156"/>
      <c r="AF1423" s="141" t="s">
        <v>106</v>
      </c>
      <c r="AG1423" s="141">
        <f t="shared" si="66"/>
        <v>28.555677746599461</v>
      </c>
      <c r="AH1423" s="141">
        <f t="shared" si="67"/>
        <v>183.57221408528224</v>
      </c>
      <c r="AI1423" s="141">
        <f t="shared" si="68"/>
        <v>104.56817231969039</v>
      </c>
    </row>
    <row r="1424" spans="27:35" ht="12" customHeight="1">
      <c r="AA1424" s="147">
        <v>37683</v>
      </c>
      <c r="AB1424" s="148" t="s">
        <v>108</v>
      </c>
      <c r="AC1424" s="156">
        <v>1.4500000000000001E-2</v>
      </c>
      <c r="AD1424" s="159"/>
      <c r="AE1424" s="156"/>
      <c r="AF1424" s="141" t="s">
        <v>106</v>
      </c>
      <c r="AG1424" s="141">
        <f t="shared" si="66"/>
        <v>28.505261545076049</v>
      </c>
      <c r="AH1424" s="141">
        <f t="shared" si="67"/>
        <v>183.24810993263173</v>
      </c>
      <c r="AI1424" s="141">
        <f t="shared" si="68"/>
        <v>104.38355299125466</v>
      </c>
    </row>
    <row r="1425" spans="27:35" ht="12" customHeight="1">
      <c r="AA1425" s="147">
        <v>37683</v>
      </c>
      <c r="AB1425" s="158" t="s">
        <v>108</v>
      </c>
      <c r="AC1425" s="156">
        <v>1.4500000000000001E-2</v>
      </c>
      <c r="AD1425" s="155"/>
      <c r="AE1425" s="156"/>
      <c r="AF1425" s="141" t="s">
        <v>106</v>
      </c>
      <c r="AG1425" s="141">
        <f t="shared" si="66"/>
        <v>28.505261545076049</v>
      </c>
      <c r="AH1425" s="141">
        <f t="shared" si="67"/>
        <v>183.24810993263173</v>
      </c>
      <c r="AI1425" s="141">
        <f t="shared" si="68"/>
        <v>104.38355299125466</v>
      </c>
    </row>
    <row r="1426" spans="27:35" ht="12" customHeight="1">
      <c r="AA1426" s="147">
        <v>37683</v>
      </c>
      <c r="AB1426" s="148" t="s">
        <v>108</v>
      </c>
      <c r="AC1426" s="156">
        <v>1.4500000000000001E-2</v>
      </c>
      <c r="AD1426" s="155"/>
      <c r="AE1426" s="156"/>
      <c r="AF1426" s="141" t="s">
        <v>106</v>
      </c>
      <c r="AG1426" s="141">
        <f t="shared" si="66"/>
        <v>28.505261545076049</v>
      </c>
      <c r="AH1426" s="141">
        <f t="shared" si="67"/>
        <v>183.24810993263173</v>
      </c>
      <c r="AI1426" s="141">
        <f t="shared" si="68"/>
        <v>104.38355299125466</v>
      </c>
    </row>
    <row r="1427" spans="27:35" ht="12" customHeight="1">
      <c r="AA1427" s="147">
        <v>37683</v>
      </c>
      <c r="AB1427" s="148" t="s">
        <v>108</v>
      </c>
      <c r="AC1427" s="156">
        <v>1.4500000000000001E-2</v>
      </c>
      <c r="AD1427" s="155"/>
      <c r="AE1427" s="156"/>
      <c r="AF1427" s="141" t="s">
        <v>106</v>
      </c>
      <c r="AG1427" s="141">
        <f t="shared" si="66"/>
        <v>28.505261545076049</v>
      </c>
      <c r="AH1427" s="141">
        <f t="shared" si="67"/>
        <v>183.24810993263173</v>
      </c>
      <c r="AI1427" s="141">
        <f t="shared" si="68"/>
        <v>104.38355299125466</v>
      </c>
    </row>
    <row r="1428" spans="27:35" ht="12" customHeight="1">
      <c r="AA1428" s="147">
        <v>37683</v>
      </c>
      <c r="AB1428" s="148" t="s">
        <v>105</v>
      </c>
      <c r="AC1428" s="154"/>
      <c r="AD1428" s="156">
        <v>0.02</v>
      </c>
      <c r="AE1428" s="156"/>
      <c r="AF1428" s="141" t="s">
        <v>106</v>
      </c>
      <c r="AG1428" s="141">
        <f t="shared" si="66"/>
        <v>28.505261545076049</v>
      </c>
      <c r="AH1428" s="141">
        <f t="shared" si="67"/>
        <v>183.24810993263173</v>
      </c>
      <c r="AI1428" s="141">
        <f t="shared" si="68"/>
        <v>104.38355299125466</v>
      </c>
    </row>
    <row r="1429" spans="27:35" ht="12" customHeight="1">
      <c r="AA1429" s="147">
        <v>37711</v>
      </c>
      <c r="AB1429" s="148" t="s">
        <v>108</v>
      </c>
      <c r="AC1429" s="156">
        <v>1.4500000000000001E-2</v>
      </c>
      <c r="AD1429" s="156"/>
      <c r="AE1429" s="156"/>
      <c r="AF1429" s="141" t="s">
        <v>106</v>
      </c>
      <c r="AG1429" s="141">
        <f t="shared" si="66"/>
        <v>28.454934355391142</v>
      </c>
      <c r="AH1429" s="141">
        <f t="shared" si="67"/>
        <v>182.92457799894305</v>
      </c>
      <c r="AI1429" s="141">
        <f t="shared" si="68"/>
        <v>104.19925961569422</v>
      </c>
    </row>
    <row r="1430" spans="27:35" ht="12" customHeight="1">
      <c r="AA1430" s="147">
        <v>37711</v>
      </c>
      <c r="AB1430" s="148" t="s">
        <v>108</v>
      </c>
      <c r="AC1430" s="156">
        <v>1.4500000000000001E-2</v>
      </c>
      <c r="AD1430" s="155"/>
      <c r="AE1430" s="156"/>
      <c r="AF1430" s="141" t="s">
        <v>106</v>
      </c>
      <c r="AG1430" s="141">
        <f t="shared" si="66"/>
        <v>28.454934355391142</v>
      </c>
      <c r="AH1430" s="141">
        <f t="shared" si="67"/>
        <v>182.92457799894305</v>
      </c>
      <c r="AI1430" s="141">
        <f t="shared" si="68"/>
        <v>104.19925961569422</v>
      </c>
    </row>
    <row r="1431" spans="27:35" ht="12" customHeight="1">
      <c r="AA1431" s="147">
        <v>37711</v>
      </c>
      <c r="AB1431" s="148" t="s">
        <v>108</v>
      </c>
      <c r="AC1431" s="156">
        <v>1.4500000000000001E-2</v>
      </c>
      <c r="AD1431" s="155"/>
      <c r="AE1431" s="156"/>
      <c r="AF1431" s="141" t="s">
        <v>106</v>
      </c>
      <c r="AG1431" s="141">
        <f t="shared" si="66"/>
        <v>28.454934355391142</v>
      </c>
      <c r="AH1431" s="141">
        <f t="shared" si="67"/>
        <v>182.92457799894305</v>
      </c>
      <c r="AI1431" s="141">
        <f t="shared" si="68"/>
        <v>104.19925961569422</v>
      </c>
    </row>
    <row r="1432" spans="27:35" ht="12" customHeight="1">
      <c r="AA1432" s="147">
        <v>37711</v>
      </c>
      <c r="AB1432" s="148" t="s">
        <v>105</v>
      </c>
      <c r="AC1432" s="154"/>
      <c r="AD1432" s="156">
        <v>0.02</v>
      </c>
      <c r="AE1432" s="156"/>
      <c r="AF1432" s="141" t="s">
        <v>106</v>
      </c>
      <c r="AG1432" s="141">
        <f t="shared" si="66"/>
        <v>28.454934355391142</v>
      </c>
      <c r="AH1432" s="141">
        <f t="shared" si="67"/>
        <v>182.92457799894305</v>
      </c>
      <c r="AI1432" s="141">
        <f t="shared" si="68"/>
        <v>104.19925961569422</v>
      </c>
    </row>
    <row r="1433" spans="27:35" ht="12" customHeight="1">
      <c r="AA1433" s="147">
        <v>37712</v>
      </c>
      <c r="AB1433" s="158" t="s">
        <v>108</v>
      </c>
      <c r="AC1433" s="156">
        <v>1.4500000000000001E-2</v>
      </c>
      <c r="AD1433" s="155"/>
      <c r="AE1433" s="156"/>
      <c r="AF1433" s="141" t="s">
        <v>106</v>
      </c>
      <c r="AG1433" s="141">
        <f t="shared" si="66"/>
        <v>28.453138600051272</v>
      </c>
      <c r="AH1433" s="141">
        <f t="shared" si="67"/>
        <v>182.91303385747244</v>
      </c>
      <c r="AI1433" s="141">
        <f t="shared" si="68"/>
        <v>104.19268373066393</v>
      </c>
    </row>
    <row r="1434" spans="27:35" ht="12" customHeight="1">
      <c r="AA1434" s="147">
        <v>37742</v>
      </c>
      <c r="AB1434" s="148" t="s">
        <v>108</v>
      </c>
      <c r="AC1434" s="156">
        <v>1.4500000000000001E-2</v>
      </c>
      <c r="AD1434" s="156"/>
      <c r="AE1434" s="156"/>
      <c r="AF1434" s="141" t="s">
        <v>106</v>
      </c>
      <c r="AG1434" s="141">
        <f t="shared" si="66"/>
        <v>28.399318605182941</v>
      </c>
      <c r="AH1434" s="141">
        <f t="shared" si="67"/>
        <v>182.56704817617606</v>
      </c>
      <c r="AI1434" s="141">
        <f t="shared" si="68"/>
        <v>103.9956000351699</v>
      </c>
    </row>
    <row r="1435" spans="27:35" ht="12" customHeight="1">
      <c r="AA1435" s="147">
        <v>37742</v>
      </c>
      <c r="AB1435" s="148" t="s">
        <v>108</v>
      </c>
      <c r="AC1435" s="156">
        <v>1.4500000000000001E-2</v>
      </c>
      <c r="AD1435" s="155"/>
      <c r="AE1435" s="156"/>
      <c r="AF1435" s="141" t="s">
        <v>106</v>
      </c>
      <c r="AG1435" s="141">
        <f t="shared" si="66"/>
        <v>28.399318605182941</v>
      </c>
      <c r="AH1435" s="141">
        <f t="shared" si="67"/>
        <v>182.56704817617606</v>
      </c>
      <c r="AI1435" s="141">
        <f t="shared" si="68"/>
        <v>103.9956000351699</v>
      </c>
    </row>
    <row r="1436" spans="27:35" ht="12" customHeight="1">
      <c r="AA1436" s="147">
        <v>37742</v>
      </c>
      <c r="AB1436" s="148" t="s">
        <v>108</v>
      </c>
      <c r="AC1436" s="156">
        <v>1.4500000000000001E-2</v>
      </c>
      <c r="AD1436" s="155"/>
      <c r="AE1436" s="156"/>
      <c r="AF1436" s="141" t="s">
        <v>106</v>
      </c>
      <c r="AG1436" s="141">
        <f t="shared" si="66"/>
        <v>28.399318605182941</v>
      </c>
      <c r="AH1436" s="141">
        <f t="shared" si="67"/>
        <v>182.56704817617606</v>
      </c>
      <c r="AI1436" s="141">
        <f t="shared" si="68"/>
        <v>103.9956000351699</v>
      </c>
    </row>
    <row r="1437" spans="27:35" ht="12" customHeight="1">
      <c r="AA1437" s="147">
        <v>37742</v>
      </c>
      <c r="AB1437" s="148" t="s">
        <v>105</v>
      </c>
      <c r="AC1437" s="154"/>
      <c r="AD1437" s="156">
        <v>0.02</v>
      </c>
      <c r="AE1437" s="156"/>
      <c r="AF1437" s="141" t="s">
        <v>106</v>
      </c>
      <c r="AG1437" s="141">
        <f t="shared" si="66"/>
        <v>28.399318605182941</v>
      </c>
      <c r="AH1437" s="141">
        <f t="shared" si="67"/>
        <v>182.56704817617606</v>
      </c>
      <c r="AI1437" s="141">
        <f t="shared" si="68"/>
        <v>103.9956000351699</v>
      </c>
    </row>
    <row r="1438" spans="27:35" ht="12" customHeight="1">
      <c r="AA1438" s="147">
        <v>37743</v>
      </c>
      <c r="AB1438" s="158" t="s">
        <v>108</v>
      </c>
      <c r="AC1438" s="156">
        <v>1.4500000000000001E-2</v>
      </c>
      <c r="AD1438" s="155"/>
      <c r="AE1438" s="156"/>
      <c r="AF1438" s="141" t="s">
        <v>106</v>
      </c>
      <c r="AG1438" s="141">
        <f t="shared" si="66"/>
        <v>28.397526359683553</v>
      </c>
      <c r="AH1438" s="141">
        <f t="shared" si="67"/>
        <v>182.5555265979657</v>
      </c>
      <c r="AI1438" s="141">
        <f t="shared" si="68"/>
        <v>103.98903700284119</v>
      </c>
    </row>
    <row r="1439" spans="27:35" ht="12" customHeight="1">
      <c r="AA1439" s="147">
        <v>37774</v>
      </c>
      <c r="AB1439" s="148" t="s">
        <v>108</v>
      </c>
      <c r="AC1439" s="156">
        <v>1.4500000000000001E-2</v>
      </c>
      <c r="AD1439" s="156"/>
      <c r="AE1439" s="156"/>
      <c r="AF1439" s="141" t="s">
        <v>106</v>
      </c>
      <c r="AG1439" s="141">
        <f t="shared" si="66"/>
        <v>28.342022814575145</v>
      </c>
      <c r="AH1439" s="141">
        <f t="shared" si="67"/>
        <v>182.19871809369735</v>
      </c>
      <c r="AI1439" s="141">
        <f t="shared" si="68"/>
        <v>103.78578830670611</v>
      </c>
    </row>
    <row r="1440" spans="27:35" ht="12" customHeight="1">
      <c r="AA1440" s="147">
        <v>37774</v>
      </c>
      <c r="AB1440" s="158" t="s">
        <v>108</v>
      </c>
      <c r="AC1440" s="156">
        <v>1.4500000000000001E-2</v>
      </c>
      <c r="AD1440" s="155"/>
      <c r="AE1440" s="156"/>
      <c r="AF1440" s="141" t="s">
        <v>106</v>
      </c>
      <c r="AG1440" s="141">
        <f t="shared" si="66"/>
        <v>28.342022814575145</v>
      </c>
      <c r="AH1440" s="141">
        <f t="shared" si="67"/>
        <v>182.19871809369735</v>
      </c>
      <c r="AI1440" s="141">
        <f t="shared" si="68"/>
        <v>103.78578830670611</v>
      </c>
    </row>
    <row r="1441" spans="27:35" ht="12" customHeight="1">
      <c r="AA1441" s="147">
        <v>37774</v>
      </c>
      <c r="AB1441" s="148" t="s">
        <v>108</v>
      </c>
      <c r="AC1441" s="156">
        <v>1.4500000000000001E-2</v>
      </c>
      <c r="AD1441" s="155"/>
      <c r="AE1441" s="156"/>
      <c r="AF1441" s="141" t="s">
        <v>106</v>
      </c>
      <c r="AG1441" s="141">
        <f t="shared" si="66"/>
        <v>28.342022814575145</v>
      </c>
      <c r="AH1441" s="141">
        <f t="shared" si="67"/>
        <v>182.19871809369735</v>
      </c>
      <c r="AI1441" s="141">
        <f t="shared" si="68"/>
        <v>103.78578830670611</v>
      </c>
    </row>
    <row r="1442" spans="27:35" ht="12" customHeight="1">
      <c r="AA1442" s="147">
        <v>37774</v>
      </c>
      <c r="AB1442" s="148" t="s">
        <v>108</v>
      </c>
      <c r="AC1442" s="156">
        <v>1.4500000000000001E-2</v>
      </c>
      <c r="AD1442" s="155"/>
      <c r="AE1442" s="156"/>
      <c r="AF1442" s="141" t="s">
        <v>106</v>
      </c>
      <c r="AG1442" s="141">
        <f t="shared" si="66"/>
        <v>28.342022814575145</v>
      </c>
      <c r="AH1442" s="141">
        <f t="shared" si="67"/>
        <v>182.19871809369735</v>
      </c>
      <c r="AI1442" s="141">
        <f t="shared" si="68"/>
        <v>103.78578830670611</v>
      </c>
    </row>
    <row r="1443" spans="27:35" ht="12" customHeight="1">
      <c r="AA1443" s="147">
        <v>37774</v>
      </c>
      <c r="AB1443" s="148" t="s">
        <v>105</v>
      </c>
      <c r="AC1443" s="154"/>
      <c r="AD1443" s="156">
        <v>0.02</v>
      </c>
      <c r="AE1443" s="156"/>
      <c r="AF1443" s="141" t="s">
        <v>106</v>
      </c>
      <c r="AG1443" s="141">
        <f t="shared" si="66"/>
        <v>28.342022814575145</v>
      </c>
      <c r="AH1443" s="141">
        <f t="shared" si="67"/>
        <v>182.19871809369735</v>
      </c>
      <c r="AI1443" s="141">
        <f t="shared" si="68"/>
        <v>103.78578830670611</v>
      </c>
    </row>
    <row r="1444" spans="27:35" ht="12" customHeight="1">
      <c r="AA1444" s="147">
        <v>37803</v>
      </c>
      <c r="AB1444" s="148" t="s">
        <v>108</v>
      </c>
      <c r="AC1444" s="156">
        <v>1.4500000000000001E-2</v>
      </c>
      <c r="AD1444" s="155"/>
      <c r="AE1444" s="156"/>
      <c r="AF1444" s="141" t="s">
        <v>106</v>
      </c>
      <c r="AG1444" s="141">
        <f t="shared" si="66"/>
        <v>28.290198357721138</v>
      </c>
      <c r="AH1444" s="141">
        <f t="shared" si="67"/>
        <v>181.86556087106445</v>
      </c>
      <c r="AI1444" s="141">
        <f t="shared" si="68"/>
        <v>103.5960120813693</v>
      </c>
    </row>
    <row r="1445" spans="27:35" ht="12" customHeight="1">
      <c r="AA1445" s="147">
        <v>37803</v>
      </c>
      <c r="AB1445" s="158" t="s">
        <v>108</v>
      </c>
      <c r="AC1445" s="156">
        <v>1.4500000000000001E-2</v>
      </c>
      <c r="AD1445" s="155"/>
      <c r="AE1445" s="156"/>
      <c r="AF1445" s="141" t="s">
        <v>106</v>
      </c>
      <c r="AG1445" s="141">
        <f t="shared" si="66"/>
        <v>28.290198357721138</v>
      </c>
      <c r="AH1445" s="141">
        <f t="shared" si="67"/>
        <v>181.86556087106445</v>
      </c>
      <c r="AI1445" s="141">
        <f t="shared" si="68"/>
        <v>103.5960120813693</v>
      </c>
    </row>
    <row r="1446" spans="27:35" ht="12" customHeight="1">
      <c r="AA1446" s="147">
        <v>37803</v>
      </c>
      <c r="AB1446" s="148" t="s">
        <v>108</v>
      </c>
      <c r="AC1446" s="156">
        <v>1.4500000000000001E-2</v>
      </c>
      <c r="AD1446" s="155"/>
      <c r="AE1446" s="156"/>
      <c r="AF1446" s="141" t="s">
        <v>106</v>
      </c>
      <c r="AG1446" s="141">
        <f t="shared" si="66"/>
        <v>28.290198357721138</v>
      </c>
      <c r="AH1446" s="141">
        <f t="shared" si="67"/>
        <v>181.86556087106445</v>
      </c>
      <c r="AI1446" s="141">
        <f t="shared" si="68"/>
        <v>103.5960120813693</v>
      </c>
    </row>
    <row r="1447" spans="27:35" ht="12" customHeight="1">
      <c r="AA1447" s="147">
        <v>37803</v>
      </c>
      <c r="AB1447" s="148" t="s">
        <v>108</v>
      </c>
      <c r="AC1447" s="156">
        <v>1.4500000000000001E-2</v>
      </c>
      <c r="AD1447" s="155"/>
      <c r="AE1447" s="156"/>
      <c r="AF1447" s="141" t="s">
        <v>106</v>
      </c>
      <c r="AG1447" s="141">
        <f t="shared" si="66"/>
        <v>28.290198357721138</v>
      </c>
      <c r="AH1447" s="141">
        <f t="shared" si="67"/>
        <v>181.86556087106445</v>
      </c>
      <c r="AI1447" s="141">
        <f t="shared" si="68"/>
        <v>103.5960120813693</v>
      </c>
    </row>
    <row r="1448" spans="27:35" ht="12" customHeight="1">
      <c r="AA1448" s="147">
        <v>37803</v>
      </c>
      <c r="AB1448" s="148" t="s">
        <v>105</v>
      </c>
      <c r="AC1448" s="154"/>
      <c r="AD1448" s="156">
        <v>0.02</v>
      </c>
      <c r="AE1448" s="156"/>
      <c r="AF1448" s="141" t="s">
        <v>106</v>
      </c>
      <c r="AG1448" s="141">
        <f t="shared" si="66"/>
        <v>28.290198357721138</v>
      </c>
      <c r="AH1448" s="141">
        <f t="shared" si="67"/>
        <v>181.86556087106445</v>
      </c>
      <c r="AI1448" s="141">
        <f t="shared" si="68"/>
        <v>103.5960120813693</v>
      </c>
    </row>
    <row r="1449" spans="27:35" ht="12" customHeight="1">
      <c r="AA1449" s="147">
        <v>37834</v>
      </c>
      <c r="AB1449" s="148" t="s">
        <v>108</v>
      </c>
      <c r="AC1449" s="156">
        <v>1.4500000000000001E-2</v>
      </c>
      <c r="AD1449" s="155"/>
      <c r="AE1449" s="156"/>
      <c r="AF1449" s="141" t="s">
        <v>106</v>
      </c>
      <c r="AG1449" s="141">
        <f t="shared" si="66"/>
        <v>28.234904587384058</v>
      </c>
      <c r="AH1449" s="141">
        <f t="shared" si="67"/>
        <v>181.51010091889751</v>
      </c>
      <c r="AI1449" s="141">
        <f t="shared" si="68"/>
        <v>103.39353156046828</v>
      </c>
    </row>
    <row r="1450" spans="27:35" ht="12" customHeight="1">
      <c r="AA1450" s="147">
        <v>37834</v>
      </c>
      <c r="AB1450" s="158" t="s">
        <v>108</v>
      </c>
      <c r="AC1450" s="156">
        <v>1.4500000000000001E-2</v>
      </c>
      <c r="AD1450" s="155"/>
      <c r="AE1450" s="156"/>
      <c r="AF1450" s="141" t="s">
        <v>106</v>
      </c>
      <c r="AG1450" s="141">
        <f t="shared" si="66"/>
        <v>28.234904587384058</v>
      </c>
      <c r="AH1450" s="141">
        <f t="shared" si="67"/>
        <v>181.51010091889751</v>
      </c>
      <c r="AI1450" s="141">
        <f t="shared" si="68"/>
        <v>103.39353156046828</v>
      </c>
    </row>
    <row r="1451" spans="27:35" ht="12" customHeight="1">
      <c r="AA1451" s="147">
        <v>37834</v>
      </c>
      <c r="AB1451" s="148" t="s">
        <v>108</v>
      </c>
      <c r="AC1451" s="156">
        <v>1.4500000000000001E-2</v>
      </c>
      <c r="AD1451" s="155"/>
      <c r="AE1451" s="156"/>
      <c r="AF1451" s="141" t="s">
        <v>106</v>
      </c>
      <c r="AG1451" s="141">
        <f t="shared" si="66"/>
        <v>28.234904587384058</v>
      </c>
      <c r="AH1451" s="141">
        <f t="shared" si="67"/>
        <v>181.51010091889751</v>
      </c>
      <c r="AI1451" s="141">
        <f t="shared" si="68"/>
        <v>103.39353156046828</v>
      </c>
    </row>
    <row r="1452" spans="27:35" ht="12" customHeight="1">
      <c r="AA1452" s="147">
        <v>37834</v>
      </c>
      <c r="AB1452" s="148" t="s">
        <v>108</v>
      </c>
      <c r="AC1452" s="156">
        <v>1.4500000000000001E-2</v>
      </c>
      <c r="AD1452" s="155"/>
      <c r="AE1452" s="156"/>
      <c r="AF1452" s="141" t="s">
        <v>106</v>
      </c>
      <c r="AG1452" s="141">
        <f t="shared" si="66"/>
        <v>28.234904587384058</v>
      </c>
      <c r="AH1452" s="141">
        <f t="shared" si="67"/>
        <v>181.51010091889751</v>
      </c>
      <c r="AI1452" s="141">
        <f t="shared" si="68"/>
        <v>103.39353156046828</v>
      </c>
    </row>
    <row r="1453" spans="27:35" ht="12" customHeight="1">
      <c r="AA1453" s="147">
        <v>37834</v>
      </c>
      <c r="AB1453" s="148" t="s">
        <v>105</v>
      </c>
      <c r="AC1453" s="154"/>
      <c r="AD1453" s="156">
        <v>0.02</v>
      </c>
      <c r="AE1453" s="156"/>
      <c r="AF1453" s="141" t="s">
        <v>106</v>
      </c>
      <c r="AG1453" s="141">
        <f t="shared" si="66"/>
        <v>28.234904587384058</v>
      </c>
      <c r="AH1453" s="141">
        <f t="shared" si="67"/>
        <v>181.51010091889751</v>
      </c>
      <c r="AI1453" s="141">
        <f t="shared" si="68"/>
        <v>103.39353156046828</v>
      </c>
    </row>
    <row r="1454" spans="27:35" ht="12" customHeight="1">
      <c r="AA1454" s="147">
        <v>37865</v>
      </c>
      <c r="AB1454" s="148" t="s">
        <v>108</v>
      </c>
      <c r="AC1454" s="156">
        <v>1.4500000000000001E-2</v>
      </c>
      <c r="AD1454" s="155"/>
      <c r="AE1454" s="156"/>
      <c r="AF1454" s="141" t="s">
        <v>106</v>
      </c>
      <c r="AG1454" s="141">
        <f t="shared" si="66"/>
        <v>28.179718889850136</v>
      </c>
      <c r="AH1454" s="141">
        <f t="shared" si="67"/>
        <v>181.15533572046513</v>
      </c>
      <c r="AI1454" s="141">
        <f t="shared" si="68"/>
        <v>103.19144679187977</v>
      </c>
    </row>
    <row r="1455" spans="27:35" ht="12" customHeight="1">
      <c r="AA1455" s="147">
        <v>37865</v>
      </c>
      <c r="AB1455" s="158" t="s">
        <v>108</v>
      </c>
      <c r="AC1455" s="156">
        <v>1.4500000000000001E-2</v>
      </c>
      <c r="AD1455" s="155"/>
      <c r="AE1455" s="156"/>
      <c r="AF1455" s="141" t="s">
        <v>106</v>
      </c>
      <c r="AG1455" s="141">
        <f t="shared" si="66"/>
        <v>28.179718889850136</v>
      </c>
      <c r="AH1455" s="141">
        <f t="shared" si="67"/>
        <v>181.15533572046513</v>
      </c>
      <c r="AI1455" s="141">
        <f t="shared" si="68"/>
        <v>103.19144679187977</v>
      </c>
    </row>
    <row r="1456" spans="27:35" ht="12" customHeight="1">
      <c r="AA1456" s="147">
        <v>37865</v>
      </c>
      <c r="AB1456" s="148" t="s">
        <v>108</v>
      </c>
      <c r="AC1456" s="156">
        <v>1.4500000000000001E-2</v>
      </c>
      <c r="AD1456" s="155"/>
      <c r="AE1456" s="156"/>
      <c r="AF1456" s="141" t="s">
        <v>106</v>
      </c>
      <c r="AG1456" s="141">
        <f t="shared" si="66"/>
        <v>28.179718889850136</v>
      </c>
      <c r="AH1456" s="141">
        <f t="shared" si="67"/>
        <v>181.15533572046513</v>
      </c>
      <c r="AI1456" s="141">
        <f t="shared" si="68"/>
        <v>103.19144679187977</v>
      </c>
    </row>
    <row r="1457" spans="27:35" ht="12" customHeight="1">
      <c r="AA1457" s="147">
        <v>37865</v>
      </c>
      <c r="AB1457" s="148" t="s">
        <v>108</v>
      </c>
      <c r="AC1457" s="156">
        <v>1.4500000000000001E-2</v>
      </c>
      <c r="AD1457" s="155"/>
      <c r="AE1457" s="156"/>
      <c r="AF1457" s="141" t="s">
        <v>106</v>
      </c>
      <c r="AG1457" s="141">
        <f t="shared" si="66"/>
        <v>28.179718889850136</v>
      </c>
      <c r="AH1457" s="141">
        <f t="shared" si="67"/>
        <v>181.15533572046513</v>
      </c>
      <c r="AI1457" s="141">
        <f t="shared" si="68"/>
        <v>103.19144679187977</v>
      </c>
    </row>
    <row r="1458" spans="27:35" ht="12" customHeight="1">
      <c r="AA1458" s="147">
        <v>37865</v>
      </c>
      <c r="AB1458" s="148" t="s">
        <v>105</v>
      </c>
      <c r="AC1458" s="154"/>
      <c r="AD1458" s="156">
        <v>0.02</v>
      </c>
      <c r="AE1458" s="156"/>
      <c r="AF1458" s="141" t="s">
        <v>106</v>
      </c>
      <c r="AG1458" s="141">
        <f t="shared" si="66"/>
        <v>28.179718889850136</v>
      </c>
      <c r="AH1458" s="141">
        <f t="shared" si="67"/>
        <v>181.15533572046513</v>
      </c>
      <c r="AI1458" s="141">
        <f t="shared" si="68"/>
        <v>103.19144679187977</v>
      </c>
    </row>
    <row r="1459" spans="27:35" ht="12" customHeight="1">
      <c r="AA1459" s="147">
        <v>37895</v>
      </c>
      <c r="AB1459" s="148" t="s">
        <v>108</v>
      </c>
      <c r="AC1459" s="156">
        <v>1.4500000000000001E-2</v>
      </c>
      <c r="AD1459" s="155"/>
      <c r="AE1459" s="156"/>
      <c r="AF1459" s="141" t="s">
        <v>106</v>
      </c>
      <c r="AG1459" s="141">
        <f t="shared" si="66"/>
        <v>28.126416076850798</v>
      </c>
      <c r="AH1459" s="141">
        <f t="shared" si="67"/>
        <v>180.81267477975513</v>
      </c>
      <c r="AI1459" s="141">
        <f t="shared" si="68"/>
        <v>102.99625696713458</v>
      </c>
    </row>
    <row r="1460" spans="27:35" ht="12" customHeight="1">
      <c r="AA1460" s="147">
        <v>37895</v>
      </c>
      <c r="AB1460" s="158" t="s">
        <v>108</v>
      </c>
      <c r="AC1460" s="156">
        <v>1.4500000000000001E-2</v>
      </c>
      <c r="AD1460" s="155"/>
      <c r="AE1460" s="156"/>
      <c r="AF1460" s="141" t="s">
        <v>106</v>
      </c>
      <c r="AG1460" s="141">
        <f t="shared" si="66"/>
        <v>28.126416076850798</v>
      </c>
      <c r="AH1460" s="141">
        <f t="shared" si="67"/>
        <v>180.81267477975513</v>
      </c>
      <c r="AI1460" s="141">
        <f t="shared" si="68"/>
        <v>102.99625696713458</v>
      </c>
    </row>
    <row r="1461" spans="27:35" ht="12" customHeight="1">
      <c r="AA1461" s="147">
        <v>37895</v>
      </c>
      <c r="AB1461" s="148" t="s">
        <v>108</v>
      </c>
      <c r="AC1461" s="156">
        <v>1.4500000000000001E-2</v>
      </c>
      <c r="AD1461" s="155"/>
      <c r="AE1461" s="156"/>
      <c r="AF1461" s="141" t="s">
        <v>106</v>
      </c>
      <c r="AG1461" s="141">
        <f t="shared" si="66"/>
        <v>28.126416076850798</v>
      </c>
      <c r="AH1461" s="141">
        <f t="shared" si="67"/>
        <v>180.81267477975513</v>
      </c>
      <c r="AI1461" s="141">
        <f t="shared" si="68"/>
        <v>102.99625696713458</v>
      </c>
    </row>
    <row r="1462" spans="27:35" ht="12" customHeight="1">
      <c r="AA1462" s="147">
        <v>37895</v>
      </c>
      <c r="AB1462" s="148" t="s">
        <v>108</v>
      </c>
      <c r="AC1462" s="156">
        <v>1.4500000000000001E-2</v>
      </c>
      <c r="AD1462" s="155"/>
      <c r="AE1462" s="156"/>
      <c r="AF1462" s="141" t="s">
        <v>106</v>
      </c>
      <c r="AG1462" s="141">
        <f t="shared" si="66"/>
        <v>28.126416076850798</v>
      </c>
      <c r="AH1462" s="141">
        <f t="shared" si="67"/>
        <v>180.81267477975513</v>
      </c>
      <c r="AI1462" s="141">
        <f t="shared" si="68"/>
        <v>102.99625696713458</v>
      </c>
    </row>
    <row r="1463" spans="27:35" ht="12" customHeight="1">
      <c r="AA1463" s="147">
        <v>37895</v>
      </c>
      <c r="AB1463" s="148" t="s">
        <v>105</v>
      </c>
      <c r="AC1463" s="154"/>
      <c r="AD1463" s="156">
        <v>0.02</v>
      </c>
      <c r="AE1463" s="156"/>
      <c r="AF1463" s="141" t="s">
        <v>106</v>
      </c>
      <c r="AG1463" s="141">
        <f t="shared" si="66"/>
        <v>28.126416076850798</v>
      </c>
      <c r="AH1463" s="141">
        <f t="shared" si="67"/>
        <v>180.81267477975513</v>
      </c>
      <c r="AI1463" s="141">
        <f t="shared" si="68"/>
        <v>102.99625696713458</v>
      </c>
    </row>
    <row r="1464" spans="27:35" ht="12" customHeight="1">
      <c r="AA1464" s="147">
        <v>37929</v>
      </c>
      <c r="AB1464" s="158" t="s">
        <v>108</v>
      </c>
      <c r="AC1464" s="156">
        <v>1.4500000000000001E-2</v>
      </c>
      <c r="AD1464" s="155"/>
      <c r="AE1464" s="156"/>
      <c r="AF1464" s="141" t="s">
        <v>106</v>
      </c>
      <c r="AG1464" s="141">
        <f t="shared" si="66"/>
        <v>28.066128096790475</v>
      </c>
      <c r="AH1464" s="141">
        <f t="shared" si="67"/>
        <v>180.42510919365304</v>
      </c>
      <c r="AI1464" s="141">
        <f t="shared" si="68"/>
        <v>102.77548812586606</v>
      </c>
    </row>
    <row r="1465" spans="27:35" ht="12" customHeight="1">
      <c r="AA1465" s="147">
        <v>37930</v>
      </c>
      <c r="AB1465" s="148" t="s">
        <v>108</v>
      </c>
      <c r="AC1465" s="156">
        <v>1.4500000000000001E-2</v>
      </c>
      <c r="AD1465" s="155"/>
      <c r="AE1465" s="156"/>
      <c r="AF1465" s="141" t="s">
        <v>106</v>
      </c>
      <c r="AG1465" s="141">
        <f t="shared" si="66"/>
        <v>28.064356878527594</v>
      </c>
      <c r="AH1465" s="141">
        <f t="shared" si="67"/>
        <v>180.41372279053454</v>
      </c>
      <c r="AI1465" s="141">
        <f t="shared" si="68"/>
        <v>102.76900209327485</v>
      </c>
    </row>
    <row r="1466" spans="27:35" ht="12" customHeight="1">
      <c r="AA1466" s="147">
        <v>37930</v>
      </c>
      <c r="AB1466" s="148" t="s">
        <v>108</v>
      </c>
      <c r="AC1466" s="156">
        <v>1.4500000000000001E-2</v>
      </c>
      <c r="AD1466" s="155"/>
      <c r="AE1466" s="156"/>
      <c r="AF1466" s="141" t="s">
        <v>106</v>
      </c>
      <c r="AG1466" s="141">
        <f t="shared" si="66"/>
        <v>28.064356878527594</v>
      </c>
      <c r="AH1466" s="141">
        <f t="shared" si="67"/>
        <v>180.41372279053454</v>
      </c>
      <c r="AI1466" s="141">
        <f t="shared" si="68"/>
        <v>102.76900209327485</v>
      </c>
    </row>
    <row r="1467" spans="27:35" ht="12" customHeight="1">
      <c r="AA1467" s="147">
        <v>37930</v>
      </c>
      <c r="AB1467" s="148" t="s">
        <v>108</v>
      </c>
      <c r="AC1467" s="156">
        <v>1.4500000000000001E-2</v>
      </c>
      <c r="AD1467" s="155"/>
      <c r="AE1467" s="156"/>
      <c r="AF1467" s="141" t="s">
        <v>106</v>
      </c>
      <c r="AG1467" s="141">
        <f t="shared" si="66"/>
        <v>28.064356878527594</v>
      </c>
      <c r="AH1467" s="141">
        <f t="shared" si="67"/>
        <v>180.41372279053454</v>
      </c>
      <c r="AI1467" s="141">
        <f t="shared" si="68"/>
        <v>102.76900209327485</v>
      </c>
    </row>
    <row r="1468" spans="27:35" ht="12" customHeight="1">
      <c r="AA1468" s="147">
        <v>37930</v>
      </c>
      <c r="AB1468" s="148" t="s">
        <v>105</v>
      </c>
      <c r="AC1468" s="154"/>
      <c r="AD1468" s="156">
        <v>0.02</v>
      </c>
      <c r="AE1468" s="156"/>
      <c r="AF1468" s="141" t="s">
        <v>106</v>
      </c>
      <c r="AG1468" s="141">
        <f t="shared" si="66"/>
        <v>28.064356878527594</v>
      </c>
      <c r="AH1468" s="141">
        <f t="shared" si="67"/>
        <v>180.41372279053454</v>
      </c>
      <c r="AI1468" s="141">
        <f t="shared" si="68"/>
        <v>102.76900209327485</v>
      </c>
    </row>
    <row r="1469" spans="27:35" ht="12" customHeight="1">
      <c r="AA1469" s="147">
        <v>37956</v>
      </c>
      <c r="AB1469" s="158" t="s">
        <v>108</v>
      </c>
      <c r="AC1469" s="156">
        <v>1.4500000000000001E-2</v>
      </c>
      <c r="AD1469" s="155"/>
      <c r="AE1469" s="156"/>
      <c r="AF1469" s="141" t="s">
        <v>106</v>
      </c>
      <c r="AG1469" s="141">
        <f t="shared" si="66"/>
        <v>28.018344417625865</v>
      </c>
      <c r="AH1469" s="141">
        <f t="shared" si="67"/>
        <v>180.11792839902341</v>
      </c>
      <c r="AI1469" s="141">
        <f t="shared" si="68"/>
        <v>102.60050884359185</v>
      </c>
    </row>
    <row r="1470" spans="27:35" ht="12" customHeight="1">
      <c r="AA1470" s="147">
        <v>37957</v>
      </c>
      <c r="AB1470" s="148" t="s">
        <v>108</v>
      </c>
      <c r="AC1470" s="156">
        <v>1.4500000000000001E-2</v>
      </c>
      <c r="AD1470" s="155"/>
      <c r="AE1470" s="156"/>
      <c r="AF1470" s="141" t="s">
        <v>106</v>
      </c>
      <c r="AG1470" s="141">
        <f t="shared" si="66"/>
        <v>28.016576214931249</v>
      </c>
      <c r="AH1470" s="141">
        <f t="shared" si="67"/>
        <v>180.10656138170086</v>
      </c>
      <c r="AI1470" s="141">
        <f t="shared" si="68"/>
        <v>102.59403385372441</v>
      </c>
    </row>
    <row r="1471" spans="27:35" ht="12" customHeight="1">
      <c r="AA1471" s="147">
        <v>37957</v>
      </c>
      <c r="AB1471" s="148" t="s">
        <v>108</v>
      </c>
      <c r="AC1471" s="156">
        <v>1.4500000000000001E-2</v>
      </c>
      <c r="AD1471" s="155"/>
      <c r="AE1471" s="156"/>
      <c r="AF1471" s="141" t="s">
        <v>106</v>
      </c>
      <c r="AG1471" s="141">
        <f t="shared" si="66"/>
        <v>28.016576214931249</v>
      </c>
      <c r="AH1471" s="141">
        <f t="shared" si="67"/>
        <v>180.10656138170086</v>
      </c>
      <c r="AI1471" s="141">
        <f t="shared" si="68"/>
        <v>102.59403385372441</v>
      </c>
    </row>
    <row r="1472" spans="27:35" ht="12" customHeight="1">
      <c r="AA1472" s="147">
        <v>37957</v>
      </c>
      <c r="AB1472" s="148" t="s">
        <v>108</v>
      </c>
      <c r="AC1472" s="156">
        <v>1.4500000000000001E-2</v>
      </c>
      <c r="AD1472" s="155"/>
      <c r="AE1472" s="156"/>
      <c r="AF1472" s="141" t="s">
        <v>106</v>
      </c>
      <c r="AG1472" s="141">
        <f t="shared" si="66"/>
        <v>28.016576214931249</v>
      </c>
      <c r="AH1472" s="141">
        <f t="shared" si="67"/>
        <v>180.10656138170086</v>
      </c>
      <c r="AI1472" s="141">
        <f t="shared" si="68"/>
        <v>102.59403385372441</v>
      </c>
    </row>
    <row r="1473" spans="27:35" ht="12" customHeight="1">
      <c r="AA1473" s="147">
        <v>37957</v>
      </c>
      <c r="AB1473" s="148" t="s">
        <v>105</v>
      </c>
      <c r="AC1473" s="154"/>
      <c r="AD1473" s="156">
        <v>0.02</v>
      </c>
      <c r="AE1473" s="156"/>
      <c r="AF1473" s="141" t="s">
        <v>106</v>
      </c>
      <c r="AG1473" s="141">
        <f t="shared" si="66"/>
        <v>28.016576214931249</v>
      </c>
      <c r="AH1473" s="141">
        <f t="shared" si="67"/>
        <v>180.10656138170086</v>
      </c>
      <c r="AI1473" s="141">
        <f t="shared" si="68"/>
        <v>102.59403385372441</v>
      </c>
    </row>
    <row r="1474" spans="27:35" ht="12" customHeight="1">
      <c r="AA1474" s="147">
        <v>37981</v>
      </c>
      <c r="AB1474" s="148" t="s">
        <v>108</v>
      </c>
      <c r="AC1474" s="156">
        <v>1.4500000000000001E-2</v>
      </c>
      <c r="AD1474" s="155"/>
      <c r="AE1474" s="156"/>
      <c r="AF1474" s="141" t="s">
        <v>106</v>
      </c>
      <c r="AG1474" s="141">
        <f t="shared" ref="AG1474:AG1537" si="69" xml:space="preserve"> 最大値1* 2.71828 ^ (-(0.69315 / 30.07) * (AA1474 - 21794) / 365.25)</f>
        <v>27.974172810787454</v>
      </c>
      <c r="AH1474" s="141">
        <f t="shared" ref="AH1474:AH1537" si="70" xml:space="preserve"> 最大値2 * 2.71828 ^ (-(0.69315 / 30.07) * (AA1474 - 21794) / 365.25)</f>
        <v>179.83396806934792</v>
      </c>
      <c r="AI1474" s="141">
        <f t="shared" ref="AI1474:AI1537" si="71" xml:space="preserve"> 最大値3* 2.71828 ^ (-(0.69315 / 30.07) * (AA1474 - 21794) / 365.25)</f>
        <v>102.43875662616928</v>
      </c>
    </row>
    <row r="1475" spans="27:35" ht="12" customHeight="1">
      <c r="AA1475" s="147">
        <v>37981</v>
      </c>
      <c r="AB1475" s="148" t="s">
        <v>108</v>
      </c>
      <c r="AC1475" s="156">
        <v>1.4500000000000001E-2</v>
      </c>
      <c r="AD1475" s="155"/>
      <c r="AE1475" s="156"/>
      <c r="AF1475" s="141" t="s">
        <v>106</v>
      </c>
      <c r="AG1475" s="141">
        <f t="shared" si="69"/>
        <v>27.974172810787454</v>
      </c>
      <c r="AH1475" s="141">
        <f t="shared" si="70"/>
        <v>179.83396806934792</v>
      </c>
      <c r="AI1475" s="141">
        <f t="shared" si="71"/>
        <v>102.43875662616928</v>
      </c>
    </row>
    <row r="1476" spans="27:35" ht="12" customHeight="1">
      <c r="AA1476" s="147">
        <v>37981</v>
      </c>
      <c r="AB1476" s="148" t="s">
        <v>108</v>
      </c>
      <c r="AC1476" s="156">
        <v>1.4500000000000001E-2</v>
      </c>
      <c r="AD1476" s="155"/>
      <c r="AE1476" s="156"/>
      <c r="AF1476" s="141" t="s">
        <v>106</v>
      </c>
      <c r="AG1476" s="141">
        <f t="shared" si="69"/>
        <v>27.974172810787454</v>
      </c>
      <c r="AH1476" s="141">
        <f t="shared" si="70"/>
        <v>179.83396806934792</v>
      </c>
      <c r="AI1476" s="141">
        <f t="shared" si="71"/>
        <v>102.43875662616928</v>
      </c>
    </row>
    <row r="1477" spans="27:35" ht="12" customHeight="1">
      <c r="AA1477" s="147">
        <v>37981</v>
      </c>
      <c r="AB1477" s="148" t="s">
        <v>105</v>
      </c>
      <c r="AC1477" s="154"/>
      <c r="AD1477" s="156">
        <v>0.02</v>
      </c>
      <c r="AE1477" s="156"/>
      <c r="AF1477" s="141" t="s">
        <v>106</v>
      </c>
      <c r="AG1477" s="141">
        <f t="shared" si="69"/>
        <v>27.974172810787454</v>
      </c>
      <c r="AH1477" s="141">
        <f t="shared" si="70"/>
        <v>179.83396806934792</v>
      </c>
      <c r="AI1477" s="141">
        <f t="shared" si="71"/>
        <v>102.43875662616928</v>
      </c>
    </row>
    <row r="1478" spans="27:35" ht="12" customHeight="1">
      <c r="AA1478" s="147">
        <v>37991</v>
      </c>
      <c r="AB1478" s="158" t="s">
        <v>108</v>
      </c>
      <c r="AC1478" s="156">
        <v>1.4500000000000001E-2</v>
      </c>
      <c r="AD1478" s="155"/>
      <c r="AE1478" s="156"/>
      <c r="AF1478" s="141" t="s">
        <v>106</v>
      </c>
      <c r="AG1478" s="141">
        <f t="shared" si="69"/>
        <v>27.956523672737841</v>
      </c>
      <c r="AH1478" s="141">
        <f t="shared" si="70"/>
        <v>179.72050932474326</v>
      </c>
      <c r="AI1478" s="141">
        <f t="shared" si="71"/>
        <v>102.3741271635019</v>
      </c>
    </row>
    <row r="1479" spans="27:35" ht="12" customHeight="1">
      <c r="AA1479" s="147">
        <v>38019</v>
      </c>
      <c r="AB1479" s="148" t="s">
        <v>108</v>
      </c>
      <c r="AC1479" s="156">
        <v>1.4500000000000001E-2</v>
      </c>
      <c r="AD1479" s="155"/>
      <c r="AE1479" s="156"/>
      <c r="AF1479" s="141" t="s">
        <v>106</v>
      </c>
      <c r="AG1479" s="141">
        <f t="shared" si="69"/>
        <v>27.907165301912748</v>
      </c>
      <c r="AH1479" s="141">
        <f t="shared" si="70"/>
        <v>179.40320551229621</v>
      </c>
      <c r="AI1479" s="141">
        <f t="shared" si="71"/>
        <v>102.19338151033762</v>
      </c>
    </row>
    <row r="1480" spans="27:35" ht="12" customHeight="1">
      <c r="AA1480" s="147">
        <v>38019</v>
      </c>
      <c r="AB1480" s="158" t="s">
        <v>108</v>
      </c>
      <c r="AC1480" s="156">
        <v>1.4500000000000001E-2</v>
      </c>
      <c r="AD1480" s="155"/>
      <c r="AE1480" s="156"/>
      <c r="AF1480" s="141" t="s">
        <v>106</v>
      </c>
      <c r="AG1480" s="141">
        <f t="shared" si="69"/>
        <v>27.907165301912748</v>
      </c>
      <c r="AH1480" s="141">
        <f t="shared" si="70"/>
        <v>179.40320551229621</v>
      </c>
      <c r="AI1480" s="141">
        <f t="shared" si="71"/>
        <v>102.19338151033762</v>
      </c>
    </row>
    <row r="1481" spans="27:35" ht="12" customHeight="1">
      <c r="AA1481" s="147">
        <v>38019</v>
      </c>
      <c r="AB1481" s="148" t="s">
        <v>108</v>
      </c>
      <c r="AC1481" s="156">
        <v>1.4500000000000001E-2</v>
      </c>
      <c r="AD1481" s="155"/>
      <c r="AE1481" s="156"/>
      <c r="AF1481" s="141" t="s">
        <v>106</v>
      </c>
      <c r="AG1481" s="141">
        <f t="shared" si="69"/>
        <v>27.907165301912748</v>
      </c>
      <c r="AH1481" s="141">
        <f t="shared" si="70"/>
        <v>179.40320551229621</v>
      </c>
      <c r="AI1481" s="141">
        <f t="shared" si="71"/>
        <v>102.19338151033762</v>
      </c>
    </row>
    <row r="1482" spans="27:35" ht="12" customHeight="1">
      <c r="AA1482" s="147">
        <v>38019</v>
      </c>
      <c r="AB1482" s="148" t="s">
        <v>108</v>
      </c>
      <c r="AC1482" s="156">
        <v>1.4500000000000001E-2</v>
      </c>
      <c r="AD1482" s="155"/>
      <c r="AE1482" s="156"/>
      <c r="AF1482" s="141" t="s">
        <v>106</v>
      </c>
      <c r="AG1482" s="141">
        <f t="shared" si="69"/>
        <v>27.907165301912748</v>
      </c>
      <c r="AH1482" s="141">
        <f t="shared" si="70"/>
        <v>179.40320551229621</v>
      </c>
      <c r="AI1482" s="141">
        <f t="shared" si="71"/>
        <v>102.19338151033762</v>
      </c>
    </row>
    <row r="1483" spans="27:35" ht="12" customHeight="1">
      <c r="AA1483" s="147">
        <v>38019</v>
      </c>
      <c r="AB1483" s="148" t="s">
        <v>105</v>
      </c>
      <c r="AC1483" s="154"/>
      <c r="AD1483" s="156">
        <v>0.02</v>
      </c>
      <c r="AE1483" s="156"/>
      <c r="AF1483" s="141" t="s">
        <v>106</v>
      </c>
      <c r="AG1483" s="141">
        <f t="shared" si="69"/>
        <v>27.907165301912748</v>
      </c>
      <c r="AH1483" s="141">
        <f t="shared" si="70"/>
        <v>179.40320551229621</v>
      </c>
      <c r="AI1483" s="141">
        <f t="shared" si="71"/>
        <v>102.19338151033762</v>
      </c>
    </row>
    <row r="1484" spans="27:35" ht="12" customHeight="1">
      <c r="AA1484" s="147">
        <v>38047</v>
      </c>
      <c r="AB1484" s="148" t="s">
        <v>108</v>
      </c>
      <c r="AC1484" s="156">
        <v>1.4500000000000001E-2</v>
      </c>
      <c r="AD1484" s="155"/>
      <c r="AE1484" s="156"/>
      <c r="AF1484" s="141" t="s">
        <v>106</v>
      </c>
      <c r="AG1484" s="141">
        <f t="shared" si="69"/>
        <v>27.857894075283358</v>
      </c>
      <c r="AH1484" s="141">
        <f t="shared" si="70"/>
        <v>179.08646191253587</v>
      </c>
      <c r="AI1484" s="141">
        <f t="shared" si="71"/>
        <v>102.01295497091857</v>
      </c>
    </row>
    <row r="1485" spans="27:35" ht="12" customHeight="1">
      <c r="AA1485" s="147">
        <v>38047</v>
      </c>
      <c r="AB1485" s="158" t="s">
        <v>108</v>
      </c>
      <c r="AC1485" s="156">
        <v>1.4500000000000001E-2</v>
      </c>
      <c r="AD1485" s="155"/>
      <c r="AE1485" s="156"/>
      <c r="AF1485" s="141" t="s">
        <v>106</v>
      </c>
      <c r="AG1485" s="141">
        <f t="shared" si="69"/>
        <v>27.857894075283358</v>
      </c>
      <c r="AH1485" s="141">
        <f t="shared" si="70"/>
        <v>179.08646191253587</v>
      </c>
      <c r="AI1485" s="141">
        <f t="shared" si="71"/>
        <v>102.01295497091857</v>
      </c>
    </row>
    <row r="1486" spans="27:35" ht="12" customHeight="1">
      <c r="AA1486" s="147">
        <v>38047</v>
      </c>
      <c r="AB1486" s="148" t="s">
        <v>108</v>
      </c>
      <c r="AC1486" s="156">
        <v>1.4500000000000001E-2</v>
      </c>
      <c r="AD1486" s="155"/>
      <c r="AE1486" s="156"/>
      <c r="AF1486" s="141" t="s">
        <v>106</v>
      </c>
      <c r="AG1486" s="141">
        <f t="shared" si="69"/>
        <v>27.857894075283358</v>
      </c>
      <c r="AH1486" s="141">
        <f t="shared" si="70"/>
        <v>179.08646191253587</v>
      </c>
      <c r="AI1486" s="141">
        <f t="shared" si="71"/>
        <v>102.01295497091857</v>
      </c>
    </row>
    <row r="1487" spans="27:35" ht="12" customHeight="1">
      <c r="AA1487" s="147">
        <v>38047</v>
      </c>
      <c r="AB1487" s="148" t="s">
        <v>108</v>
      </c>
      <c r="AC1487" s="156">
        <v>1.4500000000000001E-2</v>
      </c>
      <c r="AD1487" s="155"/>
      <c r="AE1487" s="154"/>
      <c r="AF1487" s="141" t="s">
        <v>106</v>
      </c>
      <c r="AG1487" s="141">
        <f t="shared" si="69"/>
        <v>27.857894075283358</v>
      </c>
      <c r="AH1487" s="141">
        <f t="shared" si="70"/>
        <v>179.08646191253587</v>
      </c>
      <c r="AI1487" s="141">
        <f t="shared" si="71"/>
        <v>102.01295497091857</v>
      </c>
    </row>
    <row r="1488" spans="27:35" ht="12" customHeight="1">
      <c r="AA1488" s="147">
        <v>38047</v>
      </c>
      <c r="AB1488" s="148" t="s">
        <v>105</v>
      </c>
      <c r="AC1488" s="154"/>
      <c r="AD1488" s="156">
        <v>0.02</v>
      </c>
      <c r="AE1488" s="156"/>
      <c r="AF1488" s="141" t="s">
        <v>106</v>
      </c>
      <c r="AG1488" s="141">
        <f t="shared" si="69"/>
        <v>27.857894075283358</v>
      </c>
      <c r="AH1488" s="141">
        <f t="shared" si="70"/>
        <v>179.08646191253587</v>
      </c>
      <c r="AI1488" s="141">
        <f t="shared" si="71"/>
        <v>102.01295497091857</v>
      </c>
    </row>
    <row r="1489" spans="27:35" ht="12" customHeight="1">
      <c r="AA1489" s="147">
        <v>38078</v>
      </c>
      <c r="AB1489" s="148" t="s">
        <v>108</v>
      </c>
      <c r="AC1489" s="156">
        <v>3.6999999999999998E-2</v>
      </c>
      <c r="AD1489" s="155"/>
      <c r="AE1489" s="156"/>
      <c r="AF1489" s="141" t="s">
        <v>106</v>
      </c>
      <c r="AG1489" s="141">
        <f t="shared" si="69"/>
        <v>27.803445252493358</v>
      </c>
      <c r="AH1489" s="141">
        <f t="shared" si="70"/>
        <v>178.73643376602871</v>
      </c>
      <c r="AI1489" s="141">
        <f t="shared" si="71"/>
        <v>101.81356856746376</v>
      </c>
    </row>
    <row r="1490" spans="27:35" ht="12" customHeight="1">
      <c r="AA1490" s="147">
        <v>38078</v>
      </c>
      <c r="AB1490" s="148" t="s">
        <v>108</v>
      </c>
      <c r="AC1490" s="156">
        <v>1.4500000000000001E-2</v>
      </c>
      <c r="AD1490" s="155"/>
      <c r="AE1490" s="156"/>
      <c r="AF1490" s="141" t="s">
        <v>106</v>
      </c>
      <c r="AG1490" s="141">
        <f t="shared" si="69"/>
        <v>27.803445252493358</v>
      </c>
      <c r="AH1490" s="141">
        <f t="shared" si="70"/>
        <v>178.73643376602871</v>
      </c>
      <c r="AI1490" s="141">
        <f t="shared" si="71"/>
        <v>101.81356856746376</v>
      </c>
    </row>
    <row r="1491" spans="27:35" ht="12" customHeight="1">
      <c r="AA1491" s="147">
        <v>38078</v>
      </c>
      <c r="AB1491" s="158" t="s">
        <v>108</v>
      </c>
      <c r="AC1491" s="156">
        <v>1.4500000000000001E-2</v>
      </c>
      <c r="AD1491" s="155"/>
      <c r="AE1491" s="156"/>
      <c r="AF1491" s="141" t="s">
        <v>106</v>
      </c>
      <c r="AG1491" s="141">
        <f t="shared" si="69"/>
        <v>27.803445252493358</v>
      </c>
      <c r="AH1491" s="141">
        <f t="shared" si="70"/>
        <v>178.73643376602871</v>
      </c>
      <c r="AI1491" s="141">
        <f t="shared" si="71"/>
        <v>101.81356856746376</v>
      </c>
    </row>
    <row r="1492" spans="27:35" ht="12" customHeight="1">
      <c r="AA1492" s="147">
        <v>38078</v>
      </c>
      <c r="AB1492" s="148" t="s">
        <v>108</v>
      </c>
      <c r="AC1492" s="156">
        <v>1.4500000000000001E-2</v>
      </c>
      <c r="AD1492" s="155"/>
      <c r="AE1492" s="156"/>
      <c r="AF1492" s="141" t="s">
        <v>106</v>
      </c>
      <c r="AG1492" s="141">
        <f t="shared" si="69"/>
        <v>27.803445252493358</v>
      </c>
      <c r="AH1492" s="141">
        <f t="shared" si="70"/>
        <v>178.73643376602871</v>
      </c>
      <c r="AI1492" s="141">
        <f t="shared" si="71"/>
        <v>101.81356856746376</v>
      </c>
    </row>
    <row r="1493" spans="27:35" ht="12" customHeight="1">
      <c r="AA1493" s="147">
        <v>38078</v>
      </c>
      <c r="AB1493" s="148" t="s">
        <v>105</v>
      </c>
      <c r="AC1493" s="154"/>
      <c r="AD1493" s="156">
        <v>0.02</v>
      </c>
      <c r="AE1493" s="156"/>
      <c r="AF1493" s="141" t="s">
        <v>106</v>
      </c>
      <c r="AG1493" s="141">
        <f t="shared" si="69"/>
        <v>27.803445252493358</v>
      </c>
      <c r="AH1493" s="141">
        <f t="shared" si="70"/>
        <v>178.73643376602871</v>
      </c>
      <c r="AI1493" s="141">
        <f t="shared" si="71"/>
        <v>101.81356856746376</v>
      </c>
    </row>
    <row r="1494" spans="27:35" ht="12" customHeight="1">
      <c r="AA1494" s="147">
        <v>38105</v>
      </c>
      <c r="AB1494" s="148" t="s">
        <v>108</v>
      </c>
      <c r="AC1494" s="156">
        <v>1.4500000000000001E-2</v>
      </c>
      <c r="AD1494" s="155"/>
      <c r="AE1494" s="156"/>
      <c r="AF1494" s="141" t="s">
        <v>106</v>
      </c>
      <c r="AG1494" s="141">
        <f t="shared" si="69"/>
        <v>27.756108801129837</v>
      </c>
      <c r="AH1494" s="141">
        <f t="shared" si="70"/>
        <v>178.43212800726323</v>
      </c>
      <c r="AI1494" s="141">
        <f t="shared" si="71"/>
        <v>101.64022699080401</v>
      </c>
    </row>
    <row r="1495" spans="27:35" ht="12" customHeight="1">
      <c r="AA1495" s="147">
        <v>38105</v>
      </c>
      <c r="AB1495" s="148" t="s">
        <v>108</v>
      </c>
      <c r="AC1495" s="156">
        <v>1.4500000000000001E-2</v>
      </c>
      <c r="AD1495" s="155"/>
      <c r="AE1495" s="156"/>
      <c r="AF1495" s="141" t="s">
        <v>106</v>
      </c>
      <c r="AG1495" s="141">
        <f t="shared" si="69"/>
        <v>27.756108801129837</v>
      </c>
      <c r="AH1495" s="141">
        <f t="shared" si="70"/>
        <v>178.43212800726323</v>
      </c>
      <c r="AI1495" s="141">
        <f t="shared" si="71"/>
        <v>101.64022699080401</v>
      </c>
    </row>
    <row r="1496" spans="27:35" ht="12" customHeight="1">
      <c r="AA1496" s="147">
        <v>38105</v>
      </c>
      <c r="AB1496" s="148" t="s">
        <v>108</v>
      </c>
      <c r="AC1496" s="156">
        <v>1.4500000000000001E-2</v>
      </c>
      <c r="AD1496" s="155"/>
      <c r="AE1496" s="156"/>
      <c r="AF1496" s="141" t="s">
        <v>106</v>
      </c>
      <c r="AG1496" s="141">
        <f t="shared" si="69"/>
        <v>27.756108801129837</v>
      </c>
      <c r="AH1496" s="141">
        <f t="shared" si="70"/>
        <v>178.43212800726323</v>
      </c>
      <c r="AI1496" s="141">
        <f t="shared" si="71"/>
        <v>101.64022699080401</v>
      </c>
    </row>
    <row r="1497" spans="27:35" ht="12" customHeight="1">
      <c r="AA1497" s="147">
        <v>38105</v>
      </c>
      <c r="AB1497" s="148" t="s">
        <v>105</v>
      </c>
      <c r="AC1497" s="154"/>
      <c r="AD1497" s="156">
        <v>0.02</v>
      </c>
      <c r="AE1497" s="156"/>
      <c r="AF1497" s="141" t="s">
        <v>106</v>
      </c>
      <c r="AG1497" s="141">
        <f t="shared" si="69"/>
        <v>27.756108801129837</v>
      </c>
      <c r="AH1497" s="141">
        <f t="shared" si="70"/>
        <v>178.43212800726323</v>
      </c>
      <c r="AI1497" s="141">
        <f t="shared" si="71"/>
        <v>101.64022699080401</v>
      </c>
    </row>
    <row r="1498" spans="27:35" ht="12" customHeight="1">
      <c r="AA1498" s="147">
        <v>38113</v>
      </c>
      <c r="AB1498" s="158" t="s">
        <v>108</v>
      </c>
      <c r="AC1498" s="156">
        <v>1.4500000000000001E-2</v>
      </c>
      <c r="AD1498" s="155"/>
      <c r="AE1498" s="156"/>
      <c r="AF1498" s="141" t="s">
        <v>106</v>
      </c>
      <c r="AG1498" s="141">
        <f t="shared" si="69"/>
        <v>27.742098669328332</v>
      </c>
      <c r="AH1498" s="141">
        <f t="shared" si="70"/>
        <v>178.34206287425354</v>
      </c>
      <c r="AI1498" s="141">
        <f t="shared" si="71"/>
        <v>101.58892322244516</v>
      </c>
    </row>
    <row r="1499" spans="27:35" ht="12" customHeight="1">
      <c r="AA1499" s="147">
        <v>38139</v>
      </c>
      <c r="AB1499" s="148" t="s">
        <v>108</v>
      </c>
      <c r="AC1499" s="156">
        <v>1.4500000000000001E-2</v>
      </c>
      <c r="AD1499" s="155"/>
      <c r="AE1499" s="156"/>
      <c r="AF1499" s="141" t="s">
        <v>106</v>
      </c>
      <c r="AG1499" s="141">
        <f t="shared" si="69"/>
        <v>27.696614561644004</v>
      </c>
      <c r="AH1499" s="141">
        <f t="shared" si="70"/>
        <v>178.04966503914002</v>
      </c>
      <c r="AI1499" s="141">
        <f t="shared" si="71"/>
        <v>101.42236475192493</v>
      </c>
    </row>
    <row r="1500" spans="27:35" ht="12" customHeight="1">
      <c r="AA1500" s="147">
        <v>38139</v>
      </c>
      <c r="AB1500" s="158" t="s">
        <v>108</v>
      </c>
      <c r="AC1500" s="156">
        <v>1.4500000000000001E-2</v>
      </c>
      <c r="AD1500" s="155"/>
      <c r="AE1500" s="156"/>
      <c r="AF1500" s="141" t="s">
        <v>106</v>
      </c>
      <c r="AG1500" s="141">
        <f t="shared" si="69"/>
        <v>27.696614561644004</v>
      </c>
      <c r="AH1500" s="141">
        <f t="shared" si="70"/>
        <v>178.04966503914002</v>
      </c>
      <c r="AI1500" s="141">
        <f t="shared" si="71"/>
        <v>101.42236475192493</v>
      </c>
    </row>
    <row r="1501" spans="27:35" ht="12" customHeight="1">
      <c r="AA1501" s="147">
        <v>38139</v>
      </c>
      <c r="AB1501" s="148" t="s">
        <v>108</v>
      </c>
      <c r="AC1501" s="156">
        <v>1.4500000000000001E-2</v>
      </c>
      <c r="AD1501" s="155"/>
      <c r="AE1501" s="156"/>
      <c r="AF1501" s="141" t="s">
        <v>106</v>
      </c>
      <c r="AG1501" s="141">
        <f t="shared" si="69"/>
        <v>27.696614561644004</v>
      </c>
      <c r="AH1501" s="141">
        <f t="shared" si="70"/>
        <v>178.04966503914002</v>
      </c>
      <c r="AI1501" s="141">
        <f t="shared" si="71"/>
        <v>101.42236475192493</v>
      </c>
    </row>
    <row r="1502" spans="27:35" ht="12" customHeight="1">
      <c r="AA1502" s="147">
        <v>38139</v>
      </c>
      <c r="AB1502" s="148" t="s">
        <v>108</v>
      </c>
      <c r="AC1502" s="156">
        <v>1.4500000000000001E-2</v>
      </c>
      <c r="AD1502" s="155"/>
      <c r="AE1502" s="156"/>
      <c r="AF1502" s="141" t="s">
        <v>106</v>
      </c>
      <c r="AG1502" s="141">
        <f t="shared" si="69"/>
        <v>27.696614561644004</v>
      </c>
      <c r="AH1502" s="141">
        <f t="shared" si="70"/>
        <v>178.04966503914002</v>
      </c>
      <c r="AI1502" s="141">
        <f t="shared" si="71"/>
        <v>101.42236475192493</v>
      </c>
    </row>
    <row r="1503" spans="27:35" ht="12" customHeight="1">
      <c r="AA1503" s="147">
        <v>38139</v>
      </c>
      <c r="AB1503" s="148" t="s">
        <v>105</v>
      </c>
      <c r="AC1503" s="154"/>
      <c r="AD1503" s="156">
        <v>0.02</v>
      </c>
      <c r="AE1503" s="156"/>
      <c r="AF1503" s="141" t="s">
        <v>106</v>
      </c>
      <c r="AG1503" s="141">
        <f t="shared" si="69"/>
        <v>27.696614561644004</v>
      </c>
      <c r="AH1503" s="141">
        <f t="shared" si="70"/>
        <v>178.04966503914002</v>
      </c>
      <c r="AI1503" s="141">
        <f t="shared" si="71"/>
        <v>101.42236475192493</v>
      </c>
    </row>
    <row r="1504" spans="27:35" ht="12" customHeight="1">
      <c r="AA1504" s="147">
        <v>38169</v>
      </c>
      <c r="AB1504" s="148" t="s">
        <v>108</v>
      </c>
      <c r="AC1504" s="156">
        <v>1.4500000000000001E-2</v>
      </c>
      <c r="AD1504" s="155"/>
      <c r="AE1504" s="156"/>
      <c r="AF1504" s="141" t="s">
        <v>106</v>
      </c>
      <c r="AG1504" s="141">
        <f t="shared" si="69"/>
        <v>27.644225555477384</v>
      </c>
      <c r="AH1504" s="141">
        <f t="shared" si="70"/>
        <v>177.71287857092602</v>
      </c>
      <c r="AI1504" s="141">
        <f t="shared" si="71"/>
        <v>101.23052120077193</v>
      </c>
    </row>
    <row r="1505" spans="27:35" ht="12" customHeight="1">
      <c r="AA1505" s="147">
        <v>38169</v>
      </c>
      <c r="AB1505" s="158" t="s">
        <v>108</v>
      </c>
      <c r="AC1505" s="156">
        <v>1.4500000000000001E-2</v>
      </c>
      <c r="AD1505" s="155"/>
      <c r="AE1505" s="156"/>
      <c r="AF1505" s="141" t="s">
        <v>106</v>
      </c>
      <c r="AG1505" s="141">
        <f t="shared" si="69"/>
        <v>27.644225555477384</v>
      </c>
      <c r="AH1505" s="141">
        <f t="shared" si="70"/>
        <v>177.71287857092602</v>
      </c>
      <c r="AI1505" s="141">
        <f t="shared" si="71"/>
        <v>101.23052120077193</v>
      </c>
    </row>
    <row r="1506" spans="27:35" ht="12" customHeight="1">
      <c r="AA1506" s="147">
        <v>38169</v>
      </c>
      <c r="AB1506" s="148" t="s">
        <v>108</v>
      </c>
      <c r="AC1506" s="156">
        <v>1.4500000000000001E-2</v>
      </c>
      <c r="AD1506" s="155"/>
      <c r="AE1506" s="156"/>
      <c r="AF1506" s="141" t="s">
        <v>106</v>
      </c>
      <c r="AG1506" s="141">
        <f t="shared" si="69"/>
        <v>27.644225555477384</v>
      </c>
      <c r="AH1506" s="141">
        <f t="shared" si="70"/>
        <v>177.71287857092602</v>
      </c>
      <c r="AI1506" s="141">
        <f t="shared" si="71"/>
        <v>101.23052120077193</v>
      </c>
    </row>
    <row r="1507" spans="27:35" ht="12" customHeight="1">
      <c r="AA1507" s="147">
        <v>38169</v>
      </c>
      <c r="AB1507" s="148" t="s">
        <v>108</v>
      </c>
      <c r="AC1507" s="156">
        <v>1.4500000000000001E-2</v>
      </c>
      <c r="AD1507" s="155"/>
      <c r="AE1507" s="156"/>
      <c r="AF1507" s="141" t="s">
        <v>106</v>
      </c>
      <c r="AG1507" s="141">
        <f t="shared" si="69"/>
        <v>27.644225555477384</v>
      </c>
      <c r="AH1507" s="141">
        <f t="shared" si="70"/>
        <v>177.71287857092602</v>
      </c>
      <c r="AI1507" s="141">
        <f t="shared" si="71"/>
        <v>101.23052120077193</v>
      </c>
    </row>
    <row r="1508" spans="27:35" ht="12" customHeight="1">
      <c r="AA1508" s="147">
        <v>38169</v>
      </c>
      <c r="AB1508" s="148" t="s">
        <v>105</v>
      </c>
      <c r="AC1508" s="154"/>
      <c r="AD1508" s="156">
        <v>0.02</v>
      </c>
      <c r="AE1508" s="156"/>
      <c r="AF1508" s="141" t="s">
        <v>106</v>
      </c>
      <c r="AG1508" s="141">
        <f t="shared" si="69"/>
        <v>27.644225555477384</v>
      </c>
      <c r="AH1508" s="141">
        <f t="shared" si="70"/>
        <v>177.71287857092602</v>
      </c>
      <c r="AI1508" s="141">
        <f t="shared" si="71"/>
        <v>101.23052120077193</v>
      </c>
    </row>
    <row r="1509" spans="27:35" ht="12" customHeight="1">
      <c r="AA1509" s="147">
        <v>38198</v>
      </c>
      <c r="AB1509" s="148" t="s">
        <v>108</v>
      </c>
      <c r="AC1509" s="156">
        <v>1.4500000000000001E-2</v>
      </c>
      <c r="AD1509" s="155"/>
      <c r="AE1509" s="156"/>
      <c r="AF1509" s="141" t="s">
        <v>106</v>
      </c>
      <c r="AG1509" s="141">
        <f t="shared" si="69"/>
        <v>27.593677047209798</v>
      </c>
      <c r="AH1509" s="141">
        <f t="shared" si="70"/>
        <v>177.38792387492012</v>
      </c>
      <c r="AI1509" s="141">
        <f t="shared" si="71"/>
        <v>101.04541737763967</v>
      </c>
    </row>
    <row r="1510" spans="27:35" ht="12" customHeight="1">
      <c r="AA1510" s="147">
        <v>38198</v>
      </c>
      <c r="AB1510" s="148" t="s">
        <v>108</v>
      </c>
      <c r="AC1510" s="156">
        <v>1.4500000000000001E-2</v>
      </c>
      <c r="AD1510" s="155"/>
      <c r="AE1510" s="156"/>
      <c r="AF1510" s="141" t="s">
        <v>106</v>
      </c>
      <c r="AG1510" s="141">
        <f t="shared" si="69"/>
        <v>27.593677047209798</v>
      </c>
      <c r="AH1510" s="141">
        <f t="shared" si="70"/>
        <v>177.38792387492012</v>
      </c>
      <c r="AI1510" s="141">
        <f t="shared" si="71"/>
        <v>101.04541737763967</v>
      </c>
    </row>
    <row r="1511" spans="27:35" ht="12" customHeight="1">
      <c r="AA1511" s="147">
        <v>38198</v>
      </c>
      <c r="AB1511" s="148" t="s">
        <v>108</v>
      </c>
      <c r="AC1511" s="156">
        <v>1.4500000000000001E-2</v>
      </c>
      <c r="AD1511" s="155"/>
      <c r="AE1511" s="156"/>
      <c r="AF1511" s="141" t="s">
        <v>106</v>
      </c>
      <c r="AG1511" s="141">
        <f t="shared" si="69"/>
        <v>27.593677047209798</v>
      </c>
      <c r="AH1511" s="141">
        <f t="shared" si="70"/>
        <v>177.38792387492012</v>
      </c>
      <c r="AI1511" s="141">
        <f t="shared" si="71"/>
        <v>101.04541737763967</v>
      </c>
    </row>
    <row r="1512" spans="27:35" ht="12" customHeight="1">
      <c r="AA1512" s="147">
        <v>38198</v>
      </c>
      <c r="AB1512" s="148" t="s">
        <v>105</v>
      </c>
      <c r="AC1512" s="154"/>
      <c r="AD1512" s="156">
        <v>0.02</v>
      </c>
      <c r="AE1512" s="156"/>
      <c r="AF1512" s="141" t="s">
        <v>106</v>
      </c>
      <c r="AG1512" s="141">
        <f t="shared" si="69"/>
        <v>27.593677047209798</v>
      </c>
      <c r="AH1512" s="141">
        <f t="shared" si="70"/>
        <v>177.38792387492012</v>
      </c>
      <c r="AI1512" s="141">
        <f t="shared" si="71"/>
        <v>101.04541737763967</v>
      </c>
    </row>
    <row r="1513" spans="27:35" ht="12" customHeight="1">
      <c r="AA1513" s="147">
        <v>38201</v>
      </c>
      <c r="AB1513" s="158" t="s">
        <v>108</v>
      </c>
      <c r="AC1513" s="156">
        <v>1.4500000000000001E-2</v>
      </c>
      <c r="AD1513" s="155"/>
      <c r="AE1513" s="156"/>
      <c r="AF1513" s="141" t="s">
        <v>106</v>
      </c>
      <c r="AG1513" s="141">
        <f t="shared" si="69"/>
        <v>27.588453169493022</v>
      </c>
      <c r="AH1513" s="141">
        <f t="shared" si="70"/>
        <v>177.3543418038837</v>
      </c>
      <c r="AI1513" s="141">
        <f t="shared" si="71"/>
        <v>101.026288034953</v>
      </c>
    </row>
    <row r="1514" spans="27:35" ht="12" customHeight="1">
      <c r="AA1514" s="147">
        <v>38231</v>
      </c>
      <c r="AB1514" s="148" t="s">
        <v>108</v>
      </c>
      <c r="AC1514" s="156">
        <v>1.4500000000000001E-2</v>
      </c>
      <c r="AD1514" s="155"/>
      <c r="AE1514" s="156"/>
      <c r="AF1514" s="141" t="s">
        <v>106</v>
      </c>
      <c r="AG1514" s="141">
        <f t="shared" si="69"/>
        <v>27.536268753957049</v>
      </c>
      <c r="AH1514" s="141">
        <f t="shared" si="70"/>
        <v>177.01887056115245</v>
      </c>
      <c r="AI1514" s="141">
        <f t="shared" si="71"/>
        <v>100.83519367520461</v>
      </c>
    </row>
    <row r="1515" spans="27:35" ht="12" customHeight="1">
      <c r="AA1515" s="147">
        <v>38231</v>
      </c>
      <c r="AB1515" s="158" t="s">
        <v>108</v>
      </c>
      <c r="AC1515" s="156">
        <v>1.4500000000000001E-2</v>
      </c>
      <c r="AD1515" s="155"/>
      <c r="AE1515" s="156"/>
      <c r="AF1515" s="141" t="s">
        <v>106</v>
      </c>
      <c r="AG1515" s="141">
        <f t="shared" si="69"/>
        <v>27.536268753957049</v>
      </c>
      <c r="AH1515" s="141">
        <f t="shared" si="70"/>
        <v>177.01887056115245</v>
      </c>
      <c r="AI1515" s="141">
        <f t="shared" si="71"/>
        <v>100.83519367520461</v>
      </c>
    </row>
    <row r="1516" spans="27:35" ht="12" customHeight="1">
      <c r="AA1516" s="147">
        <v>38231</v>
      </c>
      <c r="AB1516" s="148" t="s">
        <v>108</v>
      </c>
      <c r="AC1516" s="156">
        <v>1.4500000000000001E-2</v>
      </c>
      <c r="AD1516" s="155"/>
      <c r="AE1516" s="156"/>
      <c r="AF1516" s="141" t="s">
        <v>106</v>
      </c>
      <c r="AG1516" s="141">
        <f t="shared" si="69"/>
        <v>27.536268753957049</v>
      </c>
      <c r="AH1516" s="141">
        <f t="shared" si="70"/>
        <v>177.01887056115245</v>
      </c>
      <c r="AI1516" s="141">
        <f t="shared" si="71"/>
        <v>100.83519367520461</v>
      </c>
    </row>
    <row r="1517" spans="27:35" ht="12" customHeight="1">
      <c r="AA1517" s="147">
        <v>38231</v>
      </c>
      <c r="AB1517" s="148" t="s">
        <v>108</v>
      </c>
      <c r="AC1517" s="156">
        <v>1.4500000000000001E-2</v>
      </c>
      <c r="AD1517" s="155"/>
      <c r="AE1517" s="156"/>
      <c r="AF1517" s="141" t="s">
        <v>106</v>
      </c>
      <c r="AG1517" s="141">
        <f t="shared" si="69"/>
        <v>27.536268753957049</v>
      </c>
      <c r="AH1517" s="141">
        <f t="shared" si="70"/>
        <v>177.01887056115245</v>
      </c>
      <c r="AI1517" s="141">
        <f t="shared" si="71"/>
        <v>100.83519367520461</v>
      </c>
    </row>
    <row r="1518" spans="27:35" ht="12" customHeight="1">
      <c r="AA1518" s="147">
        <v>38231</v>
      </c>
      <c r="AB1518" s="148" t="s">
        <v>105</v>
      </c>
      <c r="AC1518" s="154"/>
      <c r="AD1518" s="156">
        <v>0.02</v>
      </c>
      <c r="AE1518" s="156"/>
      <c r="AF1518" s="141" t="s">
        <v>106</v>
      </c>
      <c r="AG1518" s="141">
        <f t="shared" si="69"/>
        <v>27.536268753957049</v>
      </c>
      <c r="AH1518" s="141">
        <f t="shared" si="70"/>
        <v>177.01887056115245</v>
      </c>
      <c r="AI1518" s="141">
        <f t="shared" si="71"/>
        <v>100.83519367520461</v>
      </c>
    </row>
    <row r="1519" spans="27:35" ht="12" customHeight="1">
      <c r="AA1519" s="147">
        <v>38261</v>
      </c>
      <c r="AB1519" s="148" t="s">
        <v>108</v>
      </c>
      <c r="AC1519" s="156">
        <v>1.4500000000000001E-2</v>
      </c>
      <c r="AD1519" s="155"/>
      <c r="AE1519" s="156"/>
      <c r="AF1519" s="141" t="s">
        <v>106</v>
      </c>
      <c r="AG1519" s="141">
        <f t="shared" si="69"/>
        <v>27.484183046862931</v>
      </c>
      <c r="AH1519" s="141">
        <f t="shared" si="70"/>
        <v>176.68403387269026</v>
      </c>
      <c r="AI1519" s="141">
        <f t="shared" si="71"/>
        <v>100.64446077636948</v>
      </c>
    </row>
    <row r="1520" spans="27:35" ht="12" customHeight="1">
      <c r="AA1520" s="147">
        <v>38261</v>
      </c>
      <c r="AB1520" s="158" t="s">
        <v>108</v>
      </c>
      <c r="AC1520" s="156">
        <v>1.4500000000000001E-2</v>
      </c>
      <c r="AD1520" s="155"/>
      <c r="AE1520" s="156"/>
      <c r="AF1520" s="141" t="s">
        <v>106</v>
      </c>
      <c r="AG1520" s="141">
        <f t="shared" si="69"/>
        <v>27.484183046862931</v>
      </c>
      <c r="AH1520" s="141">
        <f t="shared" si="70"/>
        <v>176.68403387269026</v>
      </c>
      <c r="AI1520" s="141">
        <f t="shared" si="71"/>
        <v>100.64446077636948</v>
      </c>
    </row>
    <row r="1521" spans="27:35" ht="12" customHeight="1">
      <c r="AA1521" s="147">
        <v>38261</v>
      </c>
      <c r="AB1521" s="148" t="s">
        <v>108</v>
      </c>
      <c r="AC1521" s="156">
        <v>1.4500000000000001E-2</v>
      </c>
      <c r="AD1521" s="155"/>
      <c r="AE1521" s="156"/>
      <c r="AF1521" s="141" t="s">
        <v>106</v>
      </c>
      <c r="AG1521" s="141">
        <f t="shared" si="69"/>
        <v>27.484183046862931</v>
      </c>
      <c r="AH1521" s="141">
        <f t="shared" si="70"/>
        <v>176.68403387269026</v>
      </c>
      <c r="AI1521" s="141">
        <f t="shared" si="71"/>
        <v>100.64446077636948</v>
      </c>
    </row>
    <row r="1522" spans="27:35" ht="12" customHeight="1">
      <c r="AA1522" s="147">
        <v>38261</v>
      </c>
      <c r="AB1522" s="148" t="s">
        <v>108</v>
      </c>
      <c r="AC1522" s="156">
        <v>1.4500000000000001E-2</v>
      </c>
      <c r="AD1522" s="155"/>
      <c r="AE1522" s="156"/>
      <c r="AF1522" s="141" t="s">
        <v>106</v>
      </c>
      <c r="AG1522" s="141">
        <f t="shared" si="69"/>
        <v>27.484183046862931</v>
      </c>
      <c r="AH1522" s="141">
        <f t="shared" si="70"/>
        <v>176.68403387269026</v>
      </c>
      <c r="AI1522" s="141">
        <f t="shared" si="71"/>
        <v>100.64446077636948</v>
      </c>
    </row>
    <row r="1523" spans="27:35" ht="12" customHeight="1">
      <c r="AA1523" s="147">
        <v>38261</v>
      </c>
      <c r="AB1523" s="148" t="s">
        <v>105</v>
      </c>
      <c r="AC1523" s="154"/>
      <c r="AD1523" s="156">
        <v>0.02</v>
      </c>
      <c r="AE1523" s="156"/>
      <c r="AF1523" s="141" t="s">
        <v>106</v>
      </c>
      <c r="AG1523" s="141">
        <f t="shared" si="69"/>
        <v>27.484183046862931</v>
      </c>
      <c r="AH1523" s="141">
        <f t="shared" si="70"/>
        <v>176.68403387269026</v>
      </c>
      <c r="AI1523" s="141">
        <f t="shared" si="71"/>
        <v>100.64446077636948</v>
      </c>
    </row>
    <row r="1524" spans="27:35" ht="12" customHeight="1">
      <c r="AA1524" s="147">
        <v>38292</v>
      </c>
      <c r="AB1524" s="148" t="s">
        <v>108</v>
      </c>
      <c r="AC1524" s="156">
        <v>1.4500000000000001E-2</v>
      </c>
      <c r="AD1524" s="155"/>
      <c r="AE1524" s="156"/>
      <c r="AF1524" s="141" t="s">
        <v>106</v>
      </c>
      <c r="AG1524" s="141">
        <f t="shared" si="69"/>
        <v>27.430464649908647</v>
      </c>
      <c r="AH1524" s="141">
        <f t="shared" si="70"/>
        <v>176.3387013208413</v>
      </c>
      <c r="AI1524" s="141">
        <f t="shared" si="71"/>
        <v>100.4477491227607</v>
      </c>
    </row>
    <row r="1525" spans="27:35" ht="12" customHeight="1">
      <c r="AA1525" s="147">
        <v>38292</v>
      </c>
      <c r="AB1525" s="158" t="s">
        <v>108</v>
      </c>
      <c r="AC1525" s="156">
        <v>1.4500000000000001E-2</v>
      </c>
      <c r="AD1525" s="155"/>
      <c r="AE1525" s="156"/>
      <c r="AF1525" s="141" t="s">
        <v>106</v>
      </c>
      <c r="AG1525" s="141">
        <f t="shared" si="69"/>
        <v>27.430464649908647</v>
      </c>
      <c r="AH1525" s="141">
        <f t="shared" si="70"/>
        <v>176.3387013208413</v>
      </c>
      <c r="AI1525" s="141">
        <f t="shared" si="71"/>
        <v>100.4477491227607</v>
      </c>
    </row>
    <row r="1526" spans="27:35" ht="12" customHeight="1">
      <c r="AA1526" s="147">
        <v>38292</v>
      </c>
      <c r="AB1526" s="148" t="s">
        <v>108</v>
      </c>
      <c r="AC1526" s="156">
        <v>1.4500000000000001E-2</v>
      </c>
      <c r="AD1526" s="155"/>
      <c r="AE1526" s="156"/>
      <c r="AF1526" s="141" t="s">
        <v>106</v>
      </c>
      <c r="AG1526" s="141">
        <f t="shared" si="69"/>
        <v>27.430464649908647</v>
      </c>
      <c r="AH1526" s="141">
        <f t="shared" si="70"/>
        <v>176.3387013208413</v>
      </c>
      <c r="AI1526" s="141">
        <f t="shared" si="71"/>
        <v>100.4477491227607</v>
      </c>
    </row>
    <row r="1527" spans="27:35" ht="12" customHeight="1">
      <c r="AA1527" s="147">
        <v>38292</v>
      </c>
      <c r="AB1527" s="148" t="s">
        <v>108</v>
      </c>
      <c r="AC1527" s="156">
        <v>1.4500000000000001E-2</v>
      </c>
      <c r="AD1527" s="155"/>
      <c r="AE1527" s="156"/>
      <c r="AF1527" s="141" t="s">
        <v>106</v>
      </c>
      <c r="AG1527" s="141">
        <f t="shared" si="69"/>
        <v>27.430464649908647</v>
      </c>
      <c r="AH1527" s="141">
        <f t="shared" si="70"/>
        <v>176.3387013208413</v>
      </c>
      <c r="AI1527" s="141">
        <f t="shared" si="71"/>
        <v>100.4477491227607</v>
      </c>
    </row>
    <row r="1528" spans="27:35" ht="12" customHeight="1">
      <c r="AA1528" s="147">
        <v>38292</v>
      </c>
      <c r="AB1528" s="148" t="s">
        <v>105</v>
      </c>
      <c r="AC1528" s="154"/>
      <c r="AD1528" s="156">
        <v>0.02</v>
      </c>
      <c r="AE1528" s="156"/>
      <c r="AF1528" s="141" t="s">
        <v>106</v>
      </c>
      <c r="AG1528" s="141">
        <f t="shared" si="69"/>
        <v>27.430464649908647</v>
      </c>
      <c r="AH1528" s="141">
        <f t="shared" si="70"/>
        <v>176.3387013208413</v>
      </c>
      <c r="AI1528" s="141">
        <f t="shared" si="71"/>
        <v>100.4477491227607</v>
      </c>
    </row>
    <row r="1529" spans="27:35" ht="12" customHeight="1">
      <c r="AA1529" s="147">
        <v>38322</v>
      </c>
      <c r="AB1529" s="148" t="s">
        <v>108</v>
      </c>
      <c r="AC1529" s="156">
        <v>1.4500000000000001E-2</v>
      </c>
      <c r="AD1529" s="155"/>
      <c r="AE1529" s="156"/>
      <c r="AF1529" s="141" t="s">
        <v>106</v>
      </c>
      <c r="AG1529" s="141">
        <f t="shared" si="69"/>
        <v>27.378579074561571</v>
      </c>
      <c r="AH1529" s="141">
        <f t="shared" si="70"/>
        <v>176.00515119361012</v>
      </c>
      <c r="AI1529" s="141">
        <f t="shared" si="71"/>
        <v>100.25774908732308</v>
      </c>
    </row>
    <row r="1530" spans="27:35" ht="12" customHeight="1">
      <c r="AA1530" s="147">
        <v>38322</v>
      </c>
      <c r="AB1530" s="158" t="s">
        <v>108</v>
      </c>
      <c r="AC1530" s="156">
        <v>1.4500000000000001E-2</v>
      </c>
      <c r="AD1530" s="155"/>
      <c r="AE1530" s="156"/>
      <c r="AF1530" s="141" t="s">
        <v>106</v>
      </c>
      <c r="AG1530" s="141">
        <f t="shared" si="69"/>
        <v>27.378579074561571</v>
      </c>
      <c r="AH1530" s="141">
        <f t="shared" si="70"/>
        <v>176.00515119361012</v>
      </c>
      <c r="AI1530" s="141">
        <f t="shared" si="71"/>
        <v>100.25774908732308</v>
      </c>
    </row>
    <row r="1531" spans="27:35" ht="12" customHeight="1">
      <c r="AA1531" s="147">
        <v>38322</v>
      </c>
      <c r="AB1531" s="148" t="s">
        <v>108</v>
      </c>
      <c r="AC1531" s="156">
        <v>1.4500000000000001E-2</v>
      </c>
      <c r="AD1531" s="155"/>
      <c r="AE1531" s="156"/>
      <c r="AF1531" s="141" t="s">
        <v>106</v>
      </c>
      <c r="AG1531" s="141">
        <f t="shared" si="69"/>
        <v>27.378579074561571</v>
      </c>
      <c r="AH1531" s="141">
        <f t="shared" si="70"/>
        <v>176.00515119361012</v>
      </c>
      <c r="AI1531" s="141">
        <f t="shared" si="71"/>
        <v>100.25774908732308</v>
      </c>
    </row>
    <row r="1532" spans="27:35" ht="12" customHeight="1">
      <c r="AA1532" s="147">
        <v>38322</v>
      </c>
      <c r="AB1532" s="148" t="s">
        <v>108</v>
      </c>
      <c r="AC1532" s="156">
        <v>1.4500000000000001E-2</v>
      </c>
      <c r="AD1532" s="155"/>
      <c r="AE1532" s="156"/>
      <c r="AF1532" s="141" t="s">
        <v>106</v>
      </c>
      <c r="AG1532" s="141">
        <f t="shared" si="69"/>
        <v>27.378579074561571</v>
      </c>
      <c r="AH1532" s="141">
        <f t="shared" si="70"/>
        <v>176.00515119361012</v>
      </c>
      <c r="AI1532" s="141">
        <f t="shared" si="71"/>
        <v>100.25774908732308</v>
      </c>
    </row>
    <row r="1533" spans="27:35" ht="12" customHeight="1">
      <c r="AA1533" s="147">
        <v>38322</v>
      </c>
      <c r="AB1533" s="148" t="s">
        <v>105</v>
      </c>
      <c r="AC1533" s="154"/>
      <c r="AD1533" s="156">
        <v>0.02</v>
      </c>
      <c r="AE1533" s="156"/>
      <c r="AF1533" s="141" t="s">
        <v>106</v>
      </c>
      <c r="AG1533" s="141">
        <f t="shared" si="69"/>
        <v>27.378579074561571</v>
      </c>
      <c r="AH1533" s="141">
        <f t="shared" si="70"/>
        <v>176.00515119361012</v>
      </c>
      <c r="AI1533" s="141">
        <f t="shared" si="71"/>
        <v>100.25774908732308</v>
      </c>
    </row>
    <row r="1534" spans="27:35" ht="12" customHeight="1">
      <c r="AA1534" s="147">
        <v>38356</v>
      </c>
      <c r="AB1534" s="158" t="s">
        <v>108</v>
      </c>
      <c r="AC1534" s="156">
        <v>1.4500000000000001E-2</v>
      </c>
      <c r="AD1534" s="155"/>
      <c r="AE1534" s="156"/>
      <c r="AF1534" s="141" t="s">
        <v>106</v>
      </c>
      <c r="AG1534" s="141">
        <f t="shared" si="69"/>
        <v>27.31989405671866</v>
      </c>
      <c r="AH1534" s="141">
        <f t="shared" si="70"/>
        <v>175.62789036461996</v>
      </c>
      <c r="AI1534" s="141">
        <f t="shared" si="71"/>
        <v>100.04285014103165</v>
      </c>
    </row>
    <row r="1535" spans="27:35" ht="12" customHeight="1">
      <c r="AA1535" s="147">
        <v>38357</v>
      </c>
      <c r="AB1535" s="148" t="s">
        <v>108</v>
      </c>
      <c r="AC1535" s="156">
        <v>1.4500000000000001E-2</v>
      </c>
      <c r="AD1535" s="155"/>
      <c r="AE1535" s="156"/>
      <c r="AF1535" s="141" t="s">
        <v>106</v>
      </c>
      <c r="AG1535" s="141">
        <f t="shared" si="69"/>
        <v>27.318169932353289</v>
      </c>
      <c r="AH1535" s="141">
        <f t="shared" si="70"/>
        <v>175.61680670798543</v>
      </c>
      <c r="AI1535" s="141">
        <f t="shared" si="71"/>
        <v>100.03653656180798</v>
      </c>
    </row>
    <row r="1536" spans="27:35" ht="12" customHeight="1">
      <c r="AA1536" s="147">
        <v>38357</v>
      </c>
      <c r="AB1536" s="148" t="s">
        <v>108</v>
      </c>
      <c r="AC1536" s="156">
        <v>1.4500000000000001E-2</v>
      </c>
      <c r="AD1536" s="155"/>
      <c r="AE1536" s="156"/>
      <c r="AF1536" s="141" t="s">
        <v>106</v>
      </c>
      <c r="AG1536" s="141">
        <f t="shared" si="69"/>
        <v>27.318169932353289</v>
      </c>
      <c r="AH1536" s="141">
        <f t="shared" si="70"/>
        <v>175.61680670798543</v>
      </c>
      <c r="AI1536" s="141">
        <f t="shared" si="71"/>
        <v>100.03653656180798</v>
      </c>
    </row>
    <row r="1537" spans="27:35" ht="12" customHeight="1">
      <c r="AA1537" s="147">
        <v>38357</v>
      </c>
      <c r="AB1537" s="148" t="s">
        <v>108</v>
      </c>
      <c r="AC1537" s="156">
        <v>1.4500000000000001E-2</v>
      </c>
      <c r="AD1537" s="155"/>
      <c r="AE1537" s="156"/>
      <c r="AF1537" s="141" t="s">
        <v>106</v>
      </c>
      <c r="AG1537" s="141">
        <f t="shared" si="69"/>
        <v>27.318169932353289</v>
      </c>
      <c r="AH1537" s="141">
        <f t="shared" si="70"/>
        <v>175.61680670798543</v>
      </c>
      <c r="AI1537" s="141">
        <f t="shared" si="71"/>
        <v>100.03653656180798</v>
      </c>
    </row>
    <row r="1538" spans="27:35" ht="12" customHeight="1">
      <c r="AA1538" s="147">
        <v>38357</v>
      </c>
      <c r="AB1538" s="148" t="s">
        <v>105</v>
      </c>
      <c r="AC1538" s="154"/>
      <c r="AD1538" s="156">
        <v>0.02</v>
      </c>
      <c r="AE1538" s="156"/>
      <c r="AF1538" s="141" t="s">
        <v>106</v>
      </c>
      <c r="AG1538" s="141">
        <f t="shared" ref="AG1538:AG1601" si="72" xml:space="preserve"> 最大値1* 2.71828 ^ (-(0.69315 / 30.07) * (AA1538 - 21794) / 365.25)</f>
        <v>27.318169932353289</v>
      </c>
      <c r="AH1538" s="141">
        <f t="shared" ref="AH1538:AH1601" si="73" xml:space="preserve"> 最大値2 * 2.71828 ^ (-(0.69315 / 30.07) * (AA1538 - 21794) / 365.25)</f>
        <v>175.61680670798543</v>
      </c>
      <c r="AI1538" s="141">
        <f t="shared" ref="AI1538:AI1601" si="74" xml:space="preserve"> 最大値3* 2.71828 ^ (-(0.69315 / 30.07) * (AA1538 - 21794) / 365.25)</f>
        <v>100.03653656180798</v>
      </c>
    </row>
    <row r="1539" spans="27:35" ht="12" customHeight="1">
      <c r="AA1539" s="147">
        <v>38384</v>
      </c>
      <c r="AB1539" s="148" t="s">
        <v>108</v>
      </c>
      <c r="AC1539" s="156">
        <v>1.4500000000000001E-2</v>
      </c>
      <c r="AD1539" s="155"/>
      <c r="AE1539" s="156"/>
      <c r="AF1539" s="141" t="s">
        <v>106</v>
      </c>
      <c r="AG1539" s="141">
        <f t="shared" si="72"/>
        <v>27.271659681173997</v>
      </c>
      <c r="AH1539" s="141">
        <f t="shared" si="73"/>
        <v>175.31781223611856</v>
      </c>
      <c r="AI1539" s="141">
        <f t="shared" si="74"/>
        <v>99.866220451537146</v>
      </c>
    </row>
    <row r="1540" spans="27:35" ht="12" customHeight="1">
      <c r="AA1540" s="147">
        <v>38384</v>
      </c>
      <c r="AB1540" s="158" t="s">
        <v>108</v>
      </c>
      <c r="AC1540" s="156">
        <v>1.4500000000000001E-2</v>
      </c>
      <c r="AD1540" s="155"/>
      <c r="AE1540" s="156"/>
      <c r="AF1540" s="141" t="s">
        <v>106</v>
      </c>
      <c r="AG1540" s="141">
        <f t="shared" si="72"/>
        <v>27.271659681173997</v>
      </c>
      <c r="AH1540" s="141">
        <f t="shared" si="73"/>
        <v>175.31781223611856</v>
      </c>
      <c r="AI1540" s="141">
        <f t="shared" si="74"/>
        <v>99.866220451537146</v>
      </c>
    </row>
    <row r="1541" spans="27:35" ht="12" customHeight="1">
      <c r="AA1541" s="147">
        <v>38384</v>
      </c>
      <c r="AB1541" s="148" t="s">
        <v>108</v>
      </c>
      <c r="AC1541" s="156">
        <v>1.4500000000000001E-2</v>
      </c>
      <c r="AD1541" s="155"/>
      <c r="AE1541" s="156"/>
      <c r="AF1541" s="141" t="s">
        <v>106</v>
      </c>
      <c r="AG1541" s="141">
        <f t="shared" si="72"/>
        <v>27.271659681173997</v>
      </c>
      <c r="AH1541" s="141">
        <f t="shared" si="73"/>
        <v>175.31781223611856</v>
      </c>
      <c r="AI1541" s="141">
        <f t="shared" si="74"/>
        <v>99.866220451537146</v>
      </c>
    </row>
    <row r="1542" spans="27:35" ht="12" customHeight="1">
      <c r="AA1542" s="147">
        <v>38384</v>
      </c>
      <c r="AB1542" s="148" t="s">
        <v>108</v>
      </c>
      <c r="AC1542" s="156">
        <v>1.4500000000000001E-2</v>
      </c>
      <c r="AD1542" s="155"/>
      <c r="AE1542" s="156"/>
      <c r="AF1542" s="141" t="s">
        <v>106</v>
      </c>
      <c r="AG1542" s="141">
        <f t="shared" si="72"/>
        <v>27.271659681173997</v>
      </c>
      <c r="AH1542" s="141">
        <f t="shared" si="73"/>
        <v>175.31781223611856</v>
      </c>
      <c r="AI1542" s="141">
        <f t="shared" si="74"/>
        <v>99.866220451537146</v>
      </c>
    </row>
    <row r="1543" spans="27:35" ht="12" customHeight="1">
      <c r="AA1543" s="147">
        <v>38384</v>
      </c>
      <c r="AB1543" s="148" t="s">
        <v>105</v>
      </c>
      <c r="AC1543" s="154"/>
      <c r="AD1543" s="156">
        <v>0.02</v>
      </c>
      <c r="AE1543" s="156"/>
      <c r="AF1543" s="141" t="s">
        <v>106</v>
      </c>
      <c r="AG1543" s="141">
        <f t="shared" si="72"/>
        <v>27.271659681173997</v>
      </c>
      <c r="AH1543" s="141">
        <f t="shared" si="73"/>
        <v>175.31781223611856</v>
      </c>
      <c r="AI1543" s="141">
        <f t="shared" si="74"/>
        <v>99.866220451537146</v>
      </c>
    </row>
    <row r="1544" spans="27:35" ht="12" customHeight="1">
      <c r="AA1544" s="147">
        <v>38412</v>
      </c>
      <c r="AB1544" s="148" t="s">
        <v>108</v>
      </c>
      <c r="AC1544" s="156">
        <v>1.4500000000000001E-2</v>
      </c>
      <c r="AD1544" s="155"/>
      <c r="AE1544" s="156"/>
      <c r="AF1544" s="141" t="s">
        <v>106</v>
      </c>
      <c r="AG1544" s="141">
        <f t="shared" si="72"/>
        <v>27.223510465366022</v>
      </c>
      <c r="AH1544" s="141">
        <f t="shared" si="73"/>
        <v>175.00828156306727</v>
      </c>
      <c r="AI1544" s="141">
        <f t="shared" si="74"/>
        <v>99.689902608887948</v>
      </c>
    </row>
    <row r="1545" spans="27:35" ht="12" customHeight="1">
      <c r="AA1545" s="147">
        <v>38412</v>
      </c>
      <c r="AB1545" s="158" t="s">
        <v>108</v>
      </c>
      <c r="AC1545" s="156">
        <v>1.4500000000000001E-2</v>
      </c>
      <c r="AD1545" s="155"/>
      <c r="AE1545" s="156"/>
      <c r="AF1545" s="141" t="s">
        <v>106</v>
      </c>
      <c r="AG1545" s="141">
        <f t="shared" si="72"/>
        <v>27.223510465366022</v>
      </c>
      <c r="AH1545" s="141">
        <f t="shared" si="73"/>
        <v>175.00828156306727</v>
      </c>
      <c r="AI1545" s="141">
        <f t="shared" si="74"/>
        <v>99.689902608887948</v>
      </c>
    </row>
    <row r="1546" spans="27:35" ht="12" customHeight="1">
      <c r="AA1546" s="147">
        <v>38412</v>
      </c>
      <c r="AB1546" s="148" t="s">
        <v>108</v>
      </c>
      <c r="AC1546" s="156">
        <v>1.4500000000000001E-2</v>
      </c>
      <c r="AD1546" s="155"/>
      <c r="AE1546" s="156"/>
      <c r="AF1546" s="141" t="s">
        <v>106</v>
      </c>
      <c r="AG1546" s="141">
        <f t="shared" si="72"/>
        <v>27.223510465366022</v>
      </c>
      <c r="AH1546" s="141">
        <f t="shared" si="73"/>
        <v>175.00828156306727</v>
      </c>
      <c r="AI1546" s="141">
        <f t="shared" si="74"/>
        <v>99.689902608887948</v>
      </c>
    </row>
    <row r="1547" spans="27:35" ht="12" customHeight="1">
      <c r="AA1547" s="147">
        <v>38412</v>
      </c>
      <c r="AB1547" s="148" t="s">
        <v>108</v>
      </c>
      <c r="AC1547" s="156">
        <v>1.4500000000000001E-2</v>
      </c>
      <c r="AD1547" s="155"/>
      <c r="AE1547" s="156"/>
      <c r="AF1547" s="141" t="s">
        <v>106</v>
      </c>
      <c r="AG1547" s="141">
        <f t="shared" si="72"/>
        <v>27.223510465366022</v>
      </c>
      <c r="AH1547" s="141">
        <f t="shared" si="73"/>
        <v>175.00828156306727</v>
      </c>
      <c r="AI1547" s="141">
        <f t="shared" si="74"/>
        <v>99.689902608887948</v>
      </c>
    </row>
    <row r="1548" spans="27:35" ht="12" customHeight="1">
      <c r="AA1548" s="147">
        <v>38412</v>
      </c>
      <c r="AB1548" s="148" t="s">
        <v>105</v>
      </c>
      <c r="AC1548" s="154"/>
      <c r="AD1548" s="156">
        <v>0.02</v>
      </c>
      <c r="AE1548" s="156"/>
      <c r="AF1548" s="141" t="s">
        <v>106</v>
      </c>
      <c r="AG1548" s="141">
        <f t="shared" si="72"/>
        <v>27.223510465366022</v>
      </c>
      <c r="AH1548" s="141">
        <f t="shared" si="73"/>
        <v>175.00828156306727</v>
      </c>
      <c r="AI1548" s="141">
        <f t="shared" si="74"/>
        <v>99.689902608887948</v>
      </c>
    </row>
    <row r="1549" spans="27:35" ht="12" customHeight="1">
      <c r="AA1549" s="147">
        <v>38443</v>
      </c>
      <c r="AB1549" s="148" t="s">
        <v>108</v>
      </c>
      <c r="AC1549" s="156">
        <v>1.4500000000000001E-2</v>
      </c>
      <c r="AD1549" s="155"/>
      <c r="AE1549" s="156"/>
      <c r="AF1549" s="141" t="s">
        <v>106</v>
      </c>
      <c r="AG1549" s="141">
        <f t="shared" si="72"/>
        <v>27.170301558294852</v>
      </c>
      <c r="AH1549" s="141">
        <f t="shared" si="73"/>
        <v>174.66622430332404</v>
      </c>
      <c r="AI1549" s="141">
        <f t="shared" si="74"/>
        <v>99.495056658708279</v>
      </c>
    </row>
    <row r="1550" spans="27:35" ht="12" customHeight="1">
      <c r="AA1550" s="147">
        <v>38443</v>
      </c>
      <c r="AB1550" s="158" t="s">
        <v>108</v>
      </c>
      <c r="AC1550" s="156">
        <v>1.4500000000000001E-2</v>
      </c>
      <c r="AD1550" s="155"/>
      <c r="AE1550" s="156"/>
      <c r="AF1550" s="141" t="s">
        <v>106</v>
      </c>
      <c r="AG1550" s="141">
        <f t="shared" si="72"/>
        <v>27.170301558294852</v>
      </c>
      <c r="AH1550" s="141">
        <f t="shared" si="73"/>
        <v>174.66622430332404</v>
      </c>
      <c r="AI1550" s="141">
        <f t="shared" si="74"/>
        <v>99.495056658708279</v>
      </c>
    </row>
    <row r="1551" spans="27:35" ht="12" customHeight="1">
      <c r="AA1551" s="147">
        <v>38443</v>
      </c>
      <c r="AB1551" s="148" t="s">
        <v>108</v>
      </c>
      <c r="AC1551" s="156">
        <v>1.4500000000000001E-2</v>
      </c>
      <c r="AD1551" s="155"/>
      <c r="AE1551" s="156"/>
      <c r="AF1551" s="141" t="s">
        <v>106</v>
      </c>
      <c r="AG1551" s="141">
        <f t="shared" si="72"/>
        <v>27.170301558294852</v>
      </c>
      <c r="AH1551" s="141">
        <f t="shared" si="73"/>
        <v>174.66622430332404</v>
      </c>
      <c r="AI1551" s="141">
        <f t="shared" si="74"/>
        <v>99.495056658708279</v>
      </c>
    </row>
    <row r="1552" spans="27:35" ht="12" customHeight="1">
      <c r="AA1552" s="147">
        <v>38443</v>
      </c>
      <c r="AB1552" s="148" t="s">
        <v>108</v>
      </c>
      <c r="AC1552" s="156">
        <v>1.4500000000000001E-2</v>
      </c>
      <c r="AD1552" s="155"/>
      <c r="AE1552" s="156"/>
      <c r="AF1552" s="141" t="s">
        <v>106</v>
      </c>
      <c r="AG1552" s="141">
        <f t="shared" si="72"/>
        <v>27.170301558294852</v>
      </c>
      <c r="AH1552" s="141">
        <f t="shared" si="73"/>
        <v>174.66622430332404</v>
      </c>
      <c r="AI1552" s="141">
        <f t="shared" si="74"/>
        <v>99.495056658708279</v>
      </c>
    </row>
    <row r="1553" spans="27:35" ht="12" customHeight="1">
      <c r="AA1553" s="147">
        <v>38443</v>
      </c>
      <c r="AB1553" s="148" t="s">
        <v>105</v>
      </c>
      <c r="AC1553" s="154"/>
      <c r="AD1553" s="156">
        <v>5.8000000000000003E-2</v>
      </c>
      <c r="AE1553" s="156"/>
      <c r="AF1553" s="141" t="s">
        <v>106</v>
      </c>
      <c r="AG1553" s="141">
        <f t="shared" si="72"/>
        <v>27.170301558294852</v>
      </c>
      <c r="AH1553" s="141">
        <f t="shared" si="73"/>
        <v>174.66622430332404</v>
      </c>
      <c r="AI1553" s="141">
        <f t="shared" si="74"/>
        <v>99.495056658708279</v>
      </c>
    </row>
    <row r="1554" spans="27:35" ht="12" customHeight="1">
      <c r="AA1554" s="147">
        <v>38470</v>
      </c>
      <c r="AB1554" s="148" t="s">
        <v>108</v>
      </c>
      <c r="AC1554" s="156">
        <v>1.4500000000000001E-2</v>
      </c>
      <c r="AD1554" s="155"/>
      <c r="AE1554" s="156"/>
      <c r="AF1554" s="141" t="s">
        <v>106</v>
      </c>
      <c r="AG1554" s="141">
        <f t="shared" si="72"/>
        <v>27.124043058797167</v>
      </c>
      <c r="AH1554" s="141">
        <f t="shared" si="73"/>
        <v>174.36884823512463</v>
      </c>
      <c r="AI1554" s="141">
        <f t="shared" si="74"/>
        <v>99.325662439119142</v>
      </c>
    </row>
    <row r="1555" spans="27:35" ht="12" customHeight="1">
      <c r="AA1555" s="147">
        <v>38470</v>
      </c>
      <c r="AB1555" s="148" t="s">
        <v>108</v>
      </c>
      <c r="AC1555" s="156">
        <v>1.4500000000000001E-2</v>
      </c>
      <c r="AD1555" s="155"/>
      <c r="AE1555" s="156"/>
      <c r="AF1555" s="141" t="s">
        <v>106</v>
      </c>
      <c r="AG1555" s="141">
        <f t="shared" si="72"/>
        <v>27.124043058797167</v>
      </c>
      <c r="AH1555" s="141">
        <f t="shared" si="73"/>
        <v>174.36884823512463</v>
      </c>
      <c r="AI1555" s="141">
        <f t="shared" si="74"/>
        <v>99.325662439119142</v>
      </c>
    </row>
    <row r="1556" spans="27:35" ht="12" customHeight="1">
      <c r="AA1556" s="147">
        <v>38470</v>
      </c>
      <c r="AB1556" s="148" t="s">
        <v>108</v>
      </c>
      <c r="AC1556" s="156">
        <v>1.4500000000000001E-2</v>
      </c>
      <c r="AD1556" s="155"/>
      <c r="AE1556" s="156"/>
      <c r="AF1556" s="141" t="s">
        <v>106</v>
      </c>
      <c r="AG1556" s="141">
        <f t="shared" si="72"/>
        <v>27.124043058797167</v>
      </c>
      <c r="AH1556" s="141">
        <f t="shared" si="73"/>
        <v>174.36884823512463</v>
      </c>
      <c r="AI1556" s="141">
        <f t="shared" si="74"/>
        <v>99.325662439119142</v>
      </c>
    </row>
    <row r="1557" spans="27:35" ht="12" customHeight="1">
      <c r="AA1557" s="147">
        <v>38470</v>
      </c>
      <c r="AB1557" s="148" t="s">
        <v>105</v>
      </c>
      <c r="AC1557" s="154"/>
      <c r="AD1557" s="156">
        <v>0.02</v>
      </c>
      <c r="AE1557" s="156"/>
      <c r="AF1557" s="141" t="s">
        <v>106</v>
      </c>
      <c r="AG1557" s="141">
        <f t="shared" si="72"/>
        <v>27.124043058797167</v>
      </c>
      <c r="AH1557" s="141">
        <f t="shared" si="73"/>
        <v>174.36884823512463</v>
      </c>
      <c r="AI1557" s="141">
        <f t="shared" si="74"/>
        <v>99.325662439119142</v>
      </c>
    </row>
    <row r="1558" spans="27:35" ht="12" customHeight="1">
      <c r="AA1558" s="147">
        <v>38474</v>
      </c>
      <c r="AB1558" s="158" t="s">
        <v>108</v>
      </c>
      <c r="AC1558" s="156">
        <v>1.4500000000000001E-2</v>
      </c>
      <c r="AD1558" s="155"/>
      <c r="AE1558" s="156"/>
      <c r="AF1558" s="141" t="s">
        <v>106</v>
      </c>
      <c r="AG1558" s="141">
        <f t="shared" si="72"/>
        <v>27.117196649119006</v>
      </c>
      <c r="AH1558" s="141">
        <f t="shared" si="73"/>
        <v>174.32483560147932</v>
      </c>
      <c r="AI1558" s="141">
        <f t="shared" si="74"/>
        <v>99.30059153891672</v>
      </c>
    </row>
    <row r="1559" spans="27:35" ht="12" customHeight="1">
      <c r="AA1559" s="147">
        <v>38504</v>
      </c>
      <c r="AB1559" s="148" t="s">
        <v>108</v>
      </c>
      <c r="AC1559" s="156">
        <v>1.4500000000000001E-2</v>
      </c>
      <c r="AD1559" s="155"/>
      <c r="AE1559" s="156"/>
      <c r="AF1559" s="141" t="s">
        <v>106</v>
      </c>
      <c r="AG1559" s="141">
        <f t="shared" si="72"/>
        <v>27.065903629919497</v>
      </c>
      <c r="AH1559" s="141">
        <f t="shared" si="73"/>
        <v>173.99509476376818</v>
      </c>
      <c r="AI1559" s="141">
        <f t="shared" si="74"/>
        <v>99.112761387657571</v>
      </c>
    </row>
    <row r="1560" spans="27:35" ht="12" customHeight="1">
      <c r="AA1560" s="147">
        <v>38504</v>
      </c>
      <c r="AB1560" s="158" t="s">
        <v>108</v>
      </c>
      <c r="AC1560" s="156">
        <v>1.4500000000000001E-2</v>
      </c>
      <c r="AD1560" s="155"/>
      <c r="AE1560" s="156"/>
      <c r="AF1560" s="141" t="s">
        <v>106</v>
      </c>
      <c r="AG1560" s="141">
        <f t="shared" si="72"/>
        <v>27.065903629919497</v>
      </c>
      <c r="AH1560" s="141">
        <f t="shared" si="73"/>
        <v>173.99509476376818</v>
      </c>
      <c r="AI1560" s="141">
        <f t="shared" si="74"/>
        <v>99.112761387657571</v>
      </c>
    </row>
    <row r="1561" spans="27:35" ht="12" customHeight="1">
      <c r="AA1561" s="147">
        <v>38504</v>
      </c>
      <c r="AB1561" s="148" t="s">
        <v>108</v>
      </c>
      <c r="AC1561" s="156">
        <v>1.4500000000000001E-2</v>
      </c>
      <c r="AD1561" s="155"/>
      <c r="AE1561" s="156"/>
      <c r="AF1561" s="141" t="s">
        <v>106</v>
      </c>
      <c r="AG1561" s="141">
        <f t="shared" si="72"/>
        <v>27.065903629919497</v>
      </c>
      <c r="AH1561" s="141">
        <f t="shared" si="73"/>
        <v>173.99509476376818</v>
      </c>
      <c r="AI1561" s="141">
        <f t="shared" si="74"/>
        <v>99.112761387657571</v>
      </c>
    </row>
    <row r="1562" spans="27:35" ht="12" customHeight="1">
      <c r="AA1562" s="147">
        <v>38504</v>
      </c>
      <c r="AB1562" s="148" t="s">
        <v>108</v>
      </c>
      <c r="AC1562" s="156">
        <v>1.4500000000000001E-2</v>
      </c>
      <c r="AD1562" s="155"/>
      <c r="AE1562" s="156"/>
      <c r="AF1562" s="141" t="s">
        <v>106</v>
      </c>
      <c r="AG1562" s="141">
        <f t="shared" si="72"/>
        <v>27.065903629919497</v>
      </c>
      <c r="AH1562" s="141">
        <f t="shared" si="73"/>
        <v>173.99509476376818</v>
      </c>
      <c r="AI1562" s="141">
        <f t="shared" si="74"/>
        <v>99.112761387657571</v>
      </c>
    </row>
    <row r="1563" spans="27:35" ht="12" customHeight="1">
      <c r="AA1563" s="147">
        <v>38504</v>
      </c>
      <c r="AB1563" s="148" t="s">
        <v>105</v>
      </c>
      <c r="AC1563" s="154"/>
      <c r="AD1563" s="156">
        <v>0.02</v>
      </c>
      <c r="AE1563" s="156"/>
      <c r="AF1563" s="141" t="s">
        <v>106</v>
      </c>
      <c r="AG1563" s="141">
        <f t="shared" si="72"/>
        <v>27.065903629919497</v>
      </c>
      <c r="AH1563" s="141">
        <f t="shared" si="73"/>
        <v>173.99509476376818</v>
      </c>
      <c r="AI1563" s="141">
        <f t="shared" si="74"/>
        <v>99.112761387657571</v>
      </c>
    </row>
    <row r="1564" spans="27:35" ht="12" customHeight="1">
      <c r="AA1564" s="147">
        <v>38534</v>
      </c>
      <c r="AB1564" s="158" t="s">
        <v>108</v>
      </c>
      <c r="AC1564" s="156">
        <v>1.4500000000000001E-2</v>
      </c>
      <c r="AD1564" s="155"/>
      <c r="AE1564" s="156"/>
      <c r="AF1564" s="141" t="s">
        <v>106</v>
      </c>
      <c r="AG1564" s="141">
        <f t="shared" si="72"/>
        <v>27.014707633057949</v>
      </c>
      <c r="AH1564" s="141">
        <f t="shared" si="73"/>
        <v>173.66597764108681</v>
      </c>
      <c r="AI1564" s="141">
        <f t="shared" si="74"/>
        <v>98.925286522959809</v>
      </c>
    </row>
    <row r="1565" spans="27:35" ht="12" customHeight="1">
      <c r="AA1565" s="147">
        <v>38537</v>
      </c>
      <c r="AB1565" s="148" t="s">
        <v>108</v>
      </c>
      <c r="AC1565" s="156">
        <v>1.4500000000000001E-2</v>
      </c>
      <c r="AD1565" s="155"/>
      <c r="AE1565" s="156"/>
      <c r="AF1565" s="141" t="s">
        <v>106</v>
      </c>
      <c r="AG1565" s="141">
        <f t="shared" si="72"/>
        <v>27.009593362531838</v>
      </c>
      <c r="AH1565" s="141">
        <f t="shared" si="73"/>
        <v>173.63310018770466</v>
      </c>
      <c r="AI1565" s="141">
        <f t="shared" si="74"/>
        <v>98.906558551366572</v>
      </c>
    </row>
    <row r="1566" spans="27:35" ht="12" customHeight="1">
      <c r="AA1566" s="147">
        <v>38537</v>
      </c>
      <c r="AB1566" s="148" t="s">
        <v>108</v>
      </c>
      <c r="AC1566" s="156">
        <v>1.4500000000000001E-2</v>
      </c>
      <c r="AD1566" s="155"/>
      <c r="AE1566" s="156"/>
      <c r="AF1566" s="141" t="s">
        <v>106</v>
      </c>
      <c r="AG1566" s="141">
        <f t="shared" si="72"/>
        <v>27.009593362531838</v>
      </c>
      <c r="AH1566" s="141">
        <f t="shared" si="73"/>
        <v>173.63310018770466</v>
      </c>
      <c r="AI1566" s="141">
        <f t="shared" si="74"/>
        <v>98.906558551366572</v>
      </c>
    </row>
    <row r="1567" spans="27:35" ht="12" customHeight="1">
      <c r="AA1567" s="147">
        <v>38537</v>
      </c>
      <c r="AB1567" s="148" t="s">
        <v>108</v>
      </c>
      <c r="AC1567" s="156">
        <v>1.4500000000000001E-2</v>
      </c>
      <c r="AD1567" s="155"/>
      <c r="AE1567" s="156"/>
      <c r="AF1567" s="141" t="s">
        <v>106</v>
      </c>
      <c r="AG1567" s="141">
        <f t="shared" si="72"/>
        <v>27.009593362531838</v>
      </c>
      <c r="AH1567" s="141">
        <f t="shared" si="73"/>
        <v>173.63310018770466</v>
      </c>
      <c r="AI1567" s="141">
        <f t="shared" si="74"/>
        <v>98.906558551366572</v>
      </c>
    </row>
    <row r="1568" spans="27:35" ht="12" customHeight="1">
      <c r="AA1568" s="147">
        <v>38537</v>
      </c>
      <c r="AB1568" s="148" t="s">
        <v>105</v>
      </c>
      <c r="AC1568" s="154"/>
      <c r="AD1568" s="156">
        <v>0.02</v>
      </c>
      <c r="AE1568" s="156"/>
      <c r="AF1568" s="141" t="s">
        <v>106</v>
      </c>
      <c r="AG1568" s="141">
        <f t="shared" si="72"/>
        <v>27.009593362531838</v>
      </c>
      <c r="AH1568" s="141">
        <f t="shared" si="73"/>
        <v>173.63310018770466</v>
      </c>
      <c r="AI1568" s="141">
        <f t="shared" si="74"/>
        <v>98.906558551366572</v>
      </c>
    </row>
    <row r="1569" spans="27:35" ht="12" customHeight="1">
      <c r="AA1569" s="147">
        <v>38565</v>
      </c>
      <c r="AB1569" s="148" t="s">
        <v>108</v>
      </c>
      <c r="AC1569" s="156">
        <v>1.4500000000000001E-2</v>
      </c>
      <c r="AD1569" s="155"/>
      <c r="AE1569" s="156"/>
      <c r="AF1569" s="141" t="s">
        <v>106</v>
      </c>
      <c r="AG1569" s="141">
        <f t="shared" si="72"/>
        <v>26.961906835385999</v>
      </c>
      <c r="AH1569" s="141">
        <f t="shared" si="73"/>
        <v>173.32654394176714</v>
      </c>
      <c r="AI1569" s="141">
        <f t="shared" si="74"/>
        <v>98.731935030532526</v>
      </c>
    </row>
    <row r="1570" spans="27:35" ht="12" customHeight="1">
      <c r="AA1570" s="147">
        <v>38565</v>
      </c>
      <c r="AB1570" s="158" t="s">
        <v>108</v>
      </c>
      <c r="AC1570" s="156">
        <v>1.4500000000000001E-2</v>
      </c>
      <c r="AD1570" s="155"/>
      <c r="AE1570" s="156"/>
      <c r="AF1570" s="141" t="s">
        <v>106</v>
      </c>
      <c r="AG1570" s="141">
        <f t="shared" si="72"/>
        <v>26.961906835385999</v>
      </c>
      <c r="AH1570" s="141">
        <f t="shared" si="73"/>
        <v>173.32654394176714</v>
      </c>
      <c r="AI1570" s="141">
        <f t="shared" si="74"/>
        <v>98.731935030532526</v>
      </c>
    </row>
    <row r="1571" spans="27:35" ht="12" customHeight="1">
      <c r="AA1571" s="147">
        <v>38565</v>
      </c>
      <c r="AB1571" s="148" t="s">
        <v>108</v>
      </c>
      <c r="AC1571" s="156">
        <v>1.4500000000000001E-2</v>
      </c>
      <c r="AD1571" s="155"/>
      <c r="AE1571" s="156"/>
      <c r="AF1571" s="141" t="s">
        <v>106</v>
      </c>
      <c r="AG1571" s="141">
        <f t="shared" si="72"/>
        <v>26.961906835385999</v>
      </c>
      <c r="AH1571" s="141">
        <f t="shared" si="73"/>
        <v>173.32654394176714</v>
      </c>
      <c r="AI1571" s="141">
        <f t="shared" si="74"/>
        <v>98.731935030532526</v>
      </c>
    </row>
    <row r="1572" spans="27:35" ht="12" customHeight="1">
      <c r="AA1572" s="147">
        <v>38565</v>
      </c>
      <c r="AB1572" s="148" t="s">
        <v>108</v>
      </c>
      <c r="AC1572" s="156">
        <v>1.4500000000000001E-2</v>
      </c>
      <c r="AD1572" s="155"/>
      <c r="AE1572" s="156"/>
      <c r="AF1572" s="141" t="s">
        <v>106</v>
      </c>
      <c r="AG1572" s="141">
        <f t="shared" si="72"/>
        <v>26.961906835385999</v>
      </c>
      <c r="AH1572" s="141">
        <f t="shared" si="73"/>
        <v>173.32654394176714</v>
      </c>
      <c r="AI1572" s="141">
        <f t="shared" si="74"/>
        <v>98.731935030532526</v>
      </c>
    </row>
    <row r="1573" spans="27:35" ht="12" customHeight="1">
      <c r="AA1573" s="147">
        <v>38565</v>
      </c>
      <c r="AB1573" s="148" t="s">
        <v>105</v>
      </c>
      <c r="AC1573" s="154"/>
      <c r="AD1573" s="156">
        <v>0.02</v>
      </c>
      <c r="AE1573" s="156"/>
      <c r="AF1573" s="141" t="s">
        <v>106</v>
      </c>
      <c r="AG1573" s="141">
        <f t="shared" si="72"/>
        <v>26.961906835385999</v>
      </c>
      <c r="AH1573" s="141">
        <f t="shared" si="73"/>
        <v>173.32654394176714</v>
      </c>
      <c r="AI1573" s="141">
        <f t="shared" si="74"/>
        <v>98.731935030532526</v>
      </c>
    </row>
    <row r="1574" spans="27:35" ht="12" customHeight="1">
      <c r="AA1574" s="147">
        <v>38596</v>
      </c>
      <c r="AB1574" s="148" t="s">
        <v>108</v>
      </c>
      <c r="AC1574" s="156">
        <v>1.4500000000000001E-2</v>
      </c>
      <c r="AD1574" s="155"/>
      <c r="AE1574" s="156"/>
      <c r="AF1574" s="141" t="s">
        <v>106</v>
      </c>
      <c r="AG1574" s="141">
        <f t="shared" si="72"/>
        <v>26.909209237951213</v>
      </c>
      <c r="AH1574" s="141">
        <f t="shared" si="73"/>
        <v>172.98777367254351</v>
      </c>
      <c r="AI1574" s="141">
        <f t="shared" si="74"/>
        <v>98.538961447545134</v>
      </c>
    </row>
    <row r="1575" spans="27:35" ht="12" customHeight="1">
      <c r="AA1575" s="147">
        <v>38596</v>
      </c>
      <c r="AB1575" s="158" t="s">
        <v>108</v>
      </c>
      <c r="AC1575" s="156">
        <v>1.4500000000000001E-2</v>
      </c>
      <c r="AD1575" s="155"/>
      <c r="AE1575" s="156"/>
      <c r="AF1575" s="141" t="s">
        <v>106</v>
      </c>
      <c r="AG1575" s="141">
        <f t="shared" si="72"/>
        <v>26.909209237951213</v>
      </c>
      <c r="AH1575" s="141">
        <f t="shared" si="73"/>
        <v>172.98777367254351</v>
      </c>
      <c r="AI1575" s="141">
        <f t="shared" si="74"/>
        <v>98.538961447545134</v>
      </c>
    </row>
    <row r="1576" spans="27:35" ht="12" customHeight="1">
      <c r="AA1576" s="147">
        <v>38596</v>
      </c>
      <c r="AB1576" s="148" t="s">
        <v>108</v>
      </c>
      <c r="AC1576" s="156">
        <v>1.4500000000000001E-2</v>
      </c>
      <c r="AD1576" s="155"/>
      <c r="AE1576" s="156"/>
      <c r="AF1576" s="141" t="s">
        <v>106</v>
      </c>
      <c r="AG1576" s="141">
        <f t="shared" si="72"/>
        <v>26.909209237951213</v>
      </c>
      <c r="AH1576" s="141">
        <f t="shared" si="73"/>
        <v>172.98777367254351</v>
      </c>
      <c r="AI1576" s="141">
        <f t="shared" si="74"/>
        <v>98.538961447545134</v>
      </c>
    </row>
    <row r="1577" spans="27:35" ht="12" customHeight="1">
      <c r="AA1577" s="147">
        <v>38596</v>
      </c>
      <c r="AB1577" s="148" t="s">
        <v>108</v>
      </c>
      <c r="AC1577" s="156">
        <v>1.4500000000000001E-2</v>
      </c>
      <c r="AD1577" s="155"/>
      <c r="AE1577" s="156"/>
      <c r="AF1577" s="141" t="s">
        <v>106</v>
      </c>
      <c r="AG1577" s="141">
        <f t="shared" si="72"/>
        <v>26.909209237951213</v>
      </c>
      <c r="AH1577" s="141">
        <f t="shared" si="73"/>
        <v>172.98777367254351</v>
      </c>
      <c r="AI1577" s="141">
        <f t="shared" si="74"/>
        <v>98.538961447545134</v>
      </c>
    </row>
    <row r="1578" spans="27:35" ht="12" customHeight="1">
      <c r="AA1578" s="147">
        <v>38596</v>
      </c>
      <c r="AB1578" s="148" t="s">
        <v>105</v>
      </c>
      <c r="AC1578" s="154"/>
      <c r="AD1578" s="156">
        <v>0.02</v>
      </c>
      <c r="AE1578" s="156"/>
      <c r="AF1578" s="141" t="s">
        <v>106</v>
      </c>
      <c r="AG1578" s="141">
        <f t="shared" si="72"/>
        <v>26.909209237951213</v>
      </c>
      <c r="AH1578" s="141">
        <f t="shared" si="73"/>
        <v>172.98777367254351</v>
      </c>
      <c r="AI1578" s="141">
        <f t="shared" si="74"/>
        <v>98.538961447545134</v>
      </c>
    </row>
    <row r="1579" spans="27:35" ht="12" customHeight="1">
      <c r="AA1579" s="147">
        <v>38628</v>
      </c>
      <c r="AB1579" s="148" t="s">
        <v>108</v>
      </c>
      <c r="AC1579" s="156">
        <v>1.4500000000000001E-2</v>
      </c>
      <c r="AD1579" s="155"/>
      <c r="AE1579" s="156"/>
      <c r="AF1579" s="141" t="s">
        <v>106</v>
      </c>
      <c r="AG1579" s="141">
        <f t="shared" si="72"/>
        <v>26.854919751666234</v>
      </c>
      <c r="AH1579" s="141">
        <f t="shared" si="73"/>
        <v>172.63876983214007</v>
      </c>
      <c r="AI1579" s="141">
        <f t="shared" si="74"/>
        <v>98.340158519196819</v>
      </c>
    </row>
    <row r="1580" spans="27:35" ht="12" customHeight="1">
      <c r="AA1580" s="147">
        <v>38628</v>
      </c>
      <c r="AB1580" s="158" t="s">
        <v>108</v>
      </c>
      <c r="AC1580" s="156">
        <v>1.4500000000000001E-2</v>
      </c>
      <c r="AD1580" s="155"/>
      <c r="AE1580" s="156"/>
      <c r="AF1580" s="141" t="s">
        <v>106</v>
      </c>
      <c r="AG1580" s="141">
        <f t="shared" si="72"/>
        <v>26.854919751666234</v>
      </c>
      <c r="AH1580" s="141">
        <f t="shared" si="73"/>
        <v>172.63876983214007</v>
      </c>
      <c r="AI1580" s="141">
        <f t="shared" si="74"/>
        <v>98.340158519196819</v>
      </c>
    </row>
    <row r="1581" spans="27:35" ht="12" customHeight="1">
      <c r="AA1581" s="147">
        <v>38628</v>
      </c>
      <c r="AB1581" s="148" t="s">
        <v>108</v>
      </c>
      <c r="AC1581" s="156">
        <v>1.4500000000000001E-2</v>
      </c>
      <c r="AD1581" s="155"/>
      <c r="AE1581" s="156"/>
      <c r="AF1581" s="141" t="s">
        <v>106</v>
      </c>
      <c r="AG1581" s="141">
        <f t="shared" si="72"/>
        <v>26.854919751666234</v>
      </c>
      <c r="AH1581" s="141">
        <f t="shared" si="73"/>
        <v>172.63876983214007</v>
      </c>
      <c r="AI1581" s="141">
        <f t="shared" si="74"/>
        <v>98.340158519196819</v>
      </c>
    </row>
    <row r="1582" spans="27:35" ht="12" customHeight="1">
      <c r="AA1582" s="147">
        <v>38628</v>
      </c>
      <c r="AB1582" s="148" t="s">
        <v>108</v>
      </c>
      <c r="AC1582" s="156">
        <v>1.4500000000000001E-2</v>
      </c>
      <c r="AD1582" s="155"/>
      <c r="AE1582" s="156"/>
      <c r="AF1582" s="141" t="s">
        <v>106</v>
      </c>
      <c r="AG1582" s="141">
        <f t="shared" si="72"/>
        <v>26.854919751666234</v>
      </c>
      <c r="AH1582" s="141">
        <f t="shared" si="73"/>
        <v>172.63876983214007</v>
      </c>
      <c r="AI1582" s="141">
        <f t="shared" si="74"/>
        <v>98.340158519196819</v>
      </c>
    </row>
    <row r="1583" spans="27:35" ht="12" customHeight="1">
      <c r="AA1583" s="147">
        <v>38628</v>
      </c>
      <c r="AB1583" s="148" t="s">
        <v>105</v>
      </c>
      <c r="AC1583" s="154"/>
      <c r="AD1583" s="156">
        <v>0.02</v>
      </c>
      <c r="AE1583" s="156"/>
      <c r="AF1583" s="141" t="s">
        <v>106</v>
      </c>
      <c r="AG1583" s="141">
        <f t="shared" si="72"/>
        <v>26.854919751666234</v>
      </c>
      <c r="AH1583" s="141">
        <f t="shared" si="73"/>
        <v>172.63876983214007</v>
      </c>
      <c r="AI1583" s="141">
        <f t="shared" si="74"/>
        <v>98.340158519196819</v>
      </c>
    </row>
    <row r="1584" spans="27:35" ht="12" customHeight="1">
      <c r="AA1584" s="147">
        <v>38657</v>
      </c>
      <c r="AB1584" s="148" t="s">
        <v>108</v>
      </c>
      <c r="AC1584" s="156">
        <v>1.4500000000000001E-2</v>
      </c>
      <c r="AD1584" s="155"/>
      <c r="AE1584" s="156"/>
      <c r="AF1584" s="141" t="s">
        <v>106</v>
      </c>
      <c r="AG1584" s="141">
        <f t="shared" si="72"/>
        <v>26.805814518807814</v>
      </c>
      <c r="AH1584" s="141">
        <f t="shared" si="73"/>
        <v>172.32309333519308</v>
      </c>
      <c r="AI1584" s="141">
        <f t="shared" si="74"/>
        <v>98.160339833158133</v>
      </c>
    </row>
    <row r="1585" spans="27:35" ht="12" customHeight="1">
      <c r="AA1585" s="147">
        <v>38657</v>
      </c>
      <c r="AB1585" s="158" t="s">
        <v>108</v>
      </c>
      <c r="AC1585" s="156">
        <v>1.4500000000000001E-2</v>
      </c>
      <c r="AD1585" s="155"/>
      <c r="AE1585" s="156"/>
      <c r="AF1585" s="141" t="s">
        <v>106</v>
      </c>
      <c r="AG1585" s="141">
        <f t="shared" si="72"/>
        <v>26.805814518807814</v>
      </c>
      <c r="AH1585" s="141">
        <f t="shared" si="73"/>
        <v>172.32309333519308</v>
      </c>
      <c r="AI1585" s="141">
        <f t="shared" si="74"/>
        <v>98.160339833158133</v>
      </c>
    </row>
    <row r="1586" spans="27:35" ht="12" customHeight="1">
      <c r="AA1586" s="147">
        <v>38657</v>
      </c>
      <c r="AB1586" s="148" t="s">
        <v>108</v>
      </c>
      <c r="AC1586" s="156">
        <v>1.4500000000000001E-2</v>
      </c>
      <c r="AD1586" s="155"/>
      <c r="AE1586" s="156"/>
      <c r="AF1586" s="141" t="s">
        <v>106</v>
      </c>
      <c r="AG1586" s="141">
        <f t="shared" si="72"/>
        <v>26.805814518807814</v>
      </c>
      <c r="AH1586" s="141">
        <f t="shared" si="73"/>
        <v>172.32309333519308</v>
      </c>
      <c r="AI1586" s="141">
        <f t="shared" si="74"/>
        <v>98.160339833158133</v>
      </c>
    </row>
    <row r="1587" spans="27:35" ht="12" customHeight="1">
      <c r="AA1587" s="147">
        <v>38657</v>
      </c>
      <c r="AB1587" s="148" t="s">
        <v>108</v>
      </c>
      <c r="AC1587" s="156">
        <v>1.4500000000000001E-2</v>
      </c>
      <c r="AD1587" s="155"/>
      <c r="AE1587" s="156"/>
      <c r="AF1587" s="141" t="s">
        <v>106</v>
      </c>
      <c r="AG1587" s="141">
        <f t="shared" si="72"/>
        <v>26.805814518807814</v>
      </c>
      <c r="AH1587" s="141">
        <f t="shared" si="73"/>
        <v>172.32309333519308</v>
      </c>
      <c r="AI1587" s="141">
        <f t="shared" si="74"/>
        <v>98.160339833158133</v>
      </c>
    </row>
    <row r="1588" spans="27:35" ht="12" customHeight="1">
      <c r="AA1588" s="147">
        <v>38657</v>
      </c>
      <c r="AB1588" s="148" t="s">
        <v>105</v>
      </c>
      <c r="AC1588" s="154"/>
      <c r="AD1588" s="156">
        <v>0.02</v>
      </c>
      <c r="AE1588" s="156"/>
      <c r="AF1588" s="141" t="s">
        <v>106</v>
      </c>
      <c r="AG1588" s="141">
        <f t="shared" si="72"/>
        <v>26.805814518807814</v>
      </c>
      <c r="AH1588" s="141">
        <f t="shared" si="73"/>
        <v>172.32309333519308</v>
      </c>
      <c r="AI1588" s="141">
        <f t="shared" si="74"/>
        <v>98.160339833158133</v>
      </c>
    </row>
    <row r="1589" spans="27:35" ht="12" customHeight="1">
      <c r="AA1589" s="147">
        <v>38687</v>
      </c>
      <c r="AB1589" s="148" t="s">
        <v>108</v>
      </c>
      <c r="AC1589" s="156">
        <v>1.4500000000000001E-2</v>
      </c>
      <c r="AD1589" s="155"/>
      <c r="AE1589" s="156"/>
      <c r="AF1589" s="141" t="s">
        <v>106</v>
      </c>
      <c r="AG1589" s="141">
        <f t="shared" si="72"/>
        <v>26.755110488573315</v>
      </c>
      <c r="AH1589" s="141">
        <f t="shared" si="73"/>
        <v>171.99713885511417</v>
      </c>
      <c r="AI1589" s="141">
        <f t="shared" si="74"/>
        <v>97.974666503394644</v>
      </c>
    </row>
    <row r="1590" spans="27:35" ht="12" customHeight="1">
      <c r="AA1590" s="147">
        <v>38687</v>
      </c>
      <c r="AB1590" s="158" t="s">
        <v>108</v>
      </c>
      <c r="AC1590" s="156">
        <v>1.4500000000000001E-2</v>
      </c>
      <c r="AD1590" s="155"/>
      <c r="AE1590" s="156"/>
      <c r="AF1590" s="141" t="s">
        <v>106</v>
      </c>
      <c r="AG1590" s="141">
        <f t="shared" si="72"/>
        <v>26.755110488573315</v>
      </c>
      <c r="AH1590" s="141">
        <f t="shared" si="73"/>
        <v>171.99713885511417</v>
      </c>
      <c r="AI1590" s="141">
        <f t="shared" si="74"/>
        <v>97.974666503394644</v>
      </c>
    </row>
    <row r="1591" spans="27:35" ht="12" customHeight="1">
      <c r="AA1591" s="147">
        <v>38687</v>
      </c>
      <c r="AB1591" s="148" t="s">
        <v>108</v>
      </c>
      <c r="AC1591" s="156">
        <v>1.4500000000000001E-2</v>
      </c>
      <c r="AD1591" s="155"/>
      <c r="AE1591" s="156"/>
      <c r="AF1591" s="141" t="s">
        <v>106</v>
      </c>
      <c r="AG1591" s="141">
        <f t="shared" si="72"/>
        <v>26.755110488573315</v>
      </c>
      <c r="AH1591" s="141">
        <f t="shared" si="73"/>
        <v>171.99713885511417</v>
      </c>
      <c r="AI1591" s="141">
        <f t="shared" si="74"/>
        <v>97.974666503394644</v>
      </c>
    </row>
    <row r="1592" spans="27:35" ht="12" customHeight="1">
      <c r="AA1592" s="147">
        <v>38687</v>
      </c>
      <c r="AB1592" s="148" t="s">
        <v>108</v>
      </c>
      <c r="AC1592" s="156">
        <v>1.4500000000000001E-2</v>
      </c>
      <c r="AD1592" s="155"/>
      <c r="AE1592" s="156"/>
      <c r="AF1592" s="141" t="s">
        <v>106</v>
      </c>
      <c r="AG1592" s="141">
        <f t="shared" si="72"/>
        <v>26.755110488573315</v>
      </c>
      <c r="AH1592" s="141">
        <f t="shared" si="73"/>
        <v>171.99713885511417</v>
      </c>
      <c r="AI1592" s="141">
        <f t="shared" si="74"/>
        <v>97.974666503394644</v>
      </c>
    </row>
    <row r="1593" spans="27:35" ht="12" customHeight="1">
      <c r="AA1593" s="147">
        <v>38687</v>
      </c>
      <c r="AB1593" s="148" t="s">
        <v>105</v>
      </c>
      <c r="AC1593" s="154"/>
      <c r="AD1593" s="156">
        <v>0.02</v>
      </c>
      <c r="AE1593" s="156"/>
      <c r="AF1593" s="141" t="s">
        <v>106</v>
      </c>
      <c r="AG1593" s="141">
        <f t="shared" si="72"/>
        <v>26.755110488573315</v>
      </c>
      <c r="AH1593" s="141">
        <f t="shared" si="73"/>
        <v>171.99713885511417</v>
      </c>
      <c r="AI1593" s="141">
        <f t="shared" si="74"/>
        <v>97.974666503394644</v>
      </c>
    </row>
    <row r="1594" spans="27:35" ht="12" customHeight="1">
      <c r="AA1594" s="147">
        <v>38721</v>
      </c>
      <c r="AB1594" s="158" t="s">
        <v>108</v>
      </c>
      <c r="AC1594" s="156">
        <v>1.4500000000000001E-2</v>
      </c>
      <c r="AD1594" s="155"/>
      <c r="AE1594" s="156"/>
      <c r="AF1594" s="141" t="s">
        <v>106</v>
      </c>
      <c r="AG1594" s="141">
        <f t="shared" si="72"/>
        <v>26.697761853637399</v>
      </c>
      <c r="AH1594" s="141">
        <f t="shared" si="73"/>
        <v>171.62846905909757</v>
      </c>
      <c r="AI1594" s="141">
        <f t="shared" si="74"/>
        <v>97.764661264034089</v>
      </c>
    </row>
    <row r="1595" spans="27:35" ht="12" customHeight="1">
      <c r="AA1595" s="147">
        <v>38722</v>
      </c>
      <c r="AB1595" s="148" t="s">
        <v>108</v>
      </c>
      <c r="AC1595" s="156">
        <v>1.4500000000000001E-2</v>
      </c>
      <c r="AD1595" s="155"/>
      <c r="AE1595" s="156"/>
      <c r="AF1595" s="141" t="s">
        <v>106</v>
      </c>
      <c r="AG1595" s="141">
        <f t="shared" si="72"/>
        <v>26.696076991257737</v>
      </c>
      <c r="AH1595" s="141">
        <f t="shared" si="73"/>
        <v>171.61763780094259</v>
      </c>
      <c r="AI1595" s="141">
        <f t="shared" si="74"/>
        <v>97.758491458462842</v>
      </c>
    </row>
    <row r="1596" spans="27:35" ht="12" customHeight="1">
      <c r="AA1596" s="147">
        <v>38722</v>
      </c>
      <c r="AB1596" s="148" t="s">
        <v>108</v>
      </c>
      <c r="AC1596" s="156">
        <v>1.4500000000000001E-2</v>
      </c>
      <c r="AD1596" s="155"/>
      <c r="AE1596" s="156"/>
      <c r="AF1596" s="141" t="s">
        <v>106</v>
      </c>
      <c r="AG1596" s="141">
        <f t="shared" si="72"/>
        <v>26.696076991257737</v>
      </c>
      <c r="AH1596" s="141">
        <f t="shared" si="73"/>
        <v>171.61763780094259</v>
      </c>
      <c r="AI1596" s="141">
        <f t="shared" si="74"/>
        <v>97.758491458462842</v>
      </c>
    </row>
    <row r="1597" spans="27:35" ht="12" customHeight="1">
      <c r="AA1597" s="147">
        <v>38722</v>
      </c>
      <c r="AB1597" s="148" t="s">
        <v>108</v>
      </c>
      <c r="AC1597" s="156">
        <v>1.4500000000000001E-2</v>
      </c>
      <c r="AD1597" s="155"/>
      <c r="AE1597" s="156"/>
      <c r="AF1597" s="141" t="s">
        <v>106</v>
      </c>
      <c r="AG1597" s="141">
        <f t="shared" si="72"/>
        <v>26.696076991257737</v>
      </c>
      <c r="AH1597" s="141">
        <f t="shared" si="73"/>
        <v>171.61763780094259</v>
      </c>
      <c r="AI1597" s="141">
        <f t="shared" si="74"/>
        <v>97.758491458462842</v>
      </c>
    </row>
    <row r="1598" spans="27:35" ht="12" customHeight="1">
      <c r="AA1598" s="147">
        <v>38722</v>
      </c>
      <c r="AB1598" s="148" t="s">
        <v>105</v>
      </c>
      <c r="AC1598" s="154"/>
      <c r="AD1598" s="156">
        <v>0.02</v>
      </c>
      <c r="AE1598" s="156"/>
      <c r="AF1598" s="141" t="s">
        <v>106</v>
      </c>
      <c r="AG1598" s="141">
        <f t="shared" si="72"/>
        <v>26.696076991257737</v>
      </c>
      <c r="AH1598" s="141">
        <f t="shared" si="73"/>
        <v>171.61763780094259</v>
      </c>
      <c r="AI1598" s="141">
        <f t="shared" si="74"/>
        <v>97.758491458462842</v>
      </c>
    </row>
    <row r="1599" spans="27:35" ht="12" customHeight="1">
      <c r="AA1599" s="147">
        <v>38749</v>
      </c>
      <c r="AB1599" s="148" t="s">
        <v>108</v>
      </c>
      <c r="AC1599" s="156">
        <v>1.4500000000000001E-2</v>
      </c>
      <c r="AD1599" s="155"/>
      <c r="AE1599" s="156"/>
      <c r="AF1599" s="141" t="s">
        <v>106</v>
      </c>
      <c r="AG1599" s="141">
        <f t="shared" si="72"/>
        <v>26.650625877605545</v>
      </c>
      <c r="AH1599" s="141">
        <f t="shared" si="73"/>
        <v>171.32545207032138</v>
      </c>
      <c r="AI1599" s="141">
        <f t="shared" si="74"/>
        <v>97.592053808946019</v>
      </c>
    </row>
    <row r="1600" spans="27:35" ht="12" customHeight="1">
      <c r="AA1600" s="147">
        <v>38749</v>
      </c>
      <c r="AB1600" s="158" t="s">
        <v>108</v>
      </c>
      <c r="AC1600" s="156">
        <v>1.4500000000000001E-2</v>
      </c>
      <c r="AD1600" s="155"/>
      <c r="AE1600" s="156"/>
      <c r="AF1600" s="141" t="s">
        <v>106</v>
      </c>
      <c r="AG1600" s="141">
        <f t="shared" si="72"/>
        <v>26.650625877605545</v>
      </c>
      <c r="AH1600" s="141">
        <f t="shared" si="73"/>
        <v>171.32545207032138</v>
      </c>
      <c r="AI1600" s="141">
        <f t="shared" si="74"/>
        <v>97.592053808946019</v>
      </c>
    </row>
    <row r="1601" spans="27:35" ht="12" customHeight="1">
      <c r="AA1601" s="147">
        <v>38749</v>
      </c>
      <c r="AB1601" s="148" t="s">
        <v>108</v>
      </c>
      <c r="AC1601" s="156">
        <v>1.4500000000000001E-2</v>
      </c>
      <c r="AD1601" s="155"/>
      <c r="AE1601" s="156"/>
      <c r="AF1601" s="141" t="s">
        <v>106</v>
      </c>
      <c r="AG1601" s="141">
        <f t="shared" si="72"/>
        <v>26.650625877605545</v>
      </c>
      <c r="AH1601" s="141">
        <f t="shared" si="73"/>
        <v>171.32545207032138</v>
      </c>
      <c r="AI1601" s="141">
        <f t="shared" si="74"/>
        <v>97.592053808946019</v>
      </c>
    </row>
    <row r="1602" spans="27:35" ht="12" customHeight="1">
      <c r="AA1602" s="147">
        <v>38749</v>
      </c>
      <c r="AB1602" s="148" t="s">
        <v>108</v>
      </c>
      <c r="AC1602" s="156">
        <v>1.4500000000000001E-2</v>
      </c>
      <c r="AD1602" s="155"/>
      <c r="AE1602" s="156"/>
      <c r="AF1602" s="141" t="s">
        <v>106</v>
      </c>
      <c r="AG1602" s="141">
        <f t="shared" ref="AG1602:AG1665" si="75" xml:space="preserve"> 最大値1* 2.71828 ^ (-(0.69315 / 30.07) * (AA1602 - 21794) / 365.25)</f>
        <v>26.650625877605545</v>
      </c>
      <c r="AH1602" s="141">
        <f t="shared" ref="AH1602:AH1665" si="76" xml:space="preserve"> 最大値2 * 2.71828 ^ (-(0.69315 / 30.07) * (AA1602 - 21794) / 365.25)</f>
        <v>171.32545207032138</v>
      </c>
      <c r="AI1602" s="141">
        <f t="shared" ref="AI1602:AI1665" si="77" xml:space="preserve"> 最大値3* 2.71828 ^ (-(0.69315 / 30.07) * (AA1602 - 21794) / 365.25)</f>
        <v>97.592053808946019</v>
      </c>
    </row>
    <row r="1603" spans="27:35" ht="12" customHeight="1">
      <c r="AA1603" s="147">
        <v>38749</v>
      </c>
      <c r="AB1603" s="148" t="s">
        <v>105</v>
      </c>
      <c r="AC1603" s="154"/>
      <c r="AD1603" s="156">
        <v>0.02</v>
      </c>
      <c r="AE1603" s="156"/>
      <c r="AF1603" s="141" t="s">
        <v>106</v>
      </c>
      <c r="AG1603" s="141">
        <f t="shared" si="75"/>
        <v>26.650625877605545</v>
      </c>
      <c r="AH1603" s="141">
        <f t="shared" si="76"/>
        <v>171.32545207032138</v>
      </c>
      <c r="AI1603" s="141">
        <f t="shared" si="77"/>
        <v>97.592053808946019</v>
      </c>
    </row>
    <row r="1604" spans="27:35" ht="12" customHeight="1">
      <c r="AA1604" s="147">
        <v>38777</v>
      </c>
      <c r="AB1604" s="158" t="s">
        <v>108</v>
      </c>
      <c r="AC1604" s="156">
        <v>1.4500000000000001E-2</v>
      </c>
      <c r="AD1604" s="155"/>
      <c r="AE1604" s="156"/>
      <c r="AF1604" s="141" t="s">
        <v>106</v>
      </c>
      <c r="AG1604" s="141">
        <f t="shared" si="75"/>
        <v>26.603573122041709</v>
      </c>
      <c r="AH1604" s="141">
        <f t="shared" si="76"/>
        <v>171.02297007026812</v>
      </c>
      <c r="AI1604" s="141">
        <f t="shared" si="77"/>
        <v>97.419751099286046</v>
      </c>
    </row>
    <row r="1605" spans="27:35" ht="12" customHeight="1">
      <c r="AA1605" s="147">
        <v>38778</v>
      </c>
      <c r="AB1605" s="148" t="s">
        <v>108</v>
      </c>
      <c r="AC1605" s="156">
        <v>1.4500000000000001E-2</v>
      </c>
      <c r="AD1605" s="155"/>
      <c r="AE1605" s="156"/>
      <c r="AF1605" s="141" t="s">
        <v>106</v>
      </c>
      <c r="AG1605" s="141">
        <f t="shared" si="75"/>
        <v>26.601894203795158</v>
      </c>
      <c r="AH1605" s="141">
        <f t="shared" si="76"/>
        <v>171.01217702439743</v>
      </c>
      <c r="AI1605" s="141">
        <f t="shared" si="77"/>
        <v>97.413603060564157</v>
      </c>
    </row>
    <row r="1606" spans="27:35" ht="12" customHeight="1">
      <c r="AA1606" s="147">
        <v>38778</v>
      </c>
      <c r="AB1606" s="148" t="s">
        <v>108</v>
      </c>
      <c r="AC1606" s="156">
        <v>1.4500000000000001E-2</v>
      </c>
      <c r="AD1606" s="155"/>
      <c r="AE1606" s="156"/>
      <c r="AF1606" s="141" t="s">
        <v>106</v>
      </c>
      <c r="AG1606" s="141">
        <f t="shared" si="75"/>
        <v>26.601894203795158</v>
      </c>
      <c r="AH1606" s="141">
        <f t="shared" si="76"/>
        <v>171.01217702439743</v>
      </c>
      <c r="AI1606" s="141">
        <f t="shared" si="77"/>
        <v>97.413603060564157</v>
      </c>
    </row>
    <row r="1607" spans="27:35" ht="12" customHeight="1">
      <c r="AA1607" s="147">
        <v>38778</v>
      </c>
      <c r="AB1607" s="148" t="s">
        <v>108</v>
      </c>
      <c r="AC1607" s="156">
        <v>1.4500000000000001E-2</v>
      </c>
      <c r="AD1607" s="155"/>
      <c r="AE1607" s="156"/>
      <c r="AF1607" s="141" t="s">
        <v>106</v>
      </c>
      <c r="AG1607" s="141">
        <f t="shared" si="75"/>
        <v>26.601894203795158</v>
      </c>
      <c r="AH1607" s="141">
        <f t="shared" si="76"/>
        <v>171.01217702439743</v>
      </c>
      <c r="AI1607" s="141">
        <f t="shared" si="77"/>
        <v>97.413603060564157</v>
      </c>
    </row>
    <row r="1608" spans="27:35" ht="12" customHeight="1">
      <c r="AA1608" s="147">
        <v>38778</v>
      </c>
      <c r="AB1608" s="148" t="s">
        <v>105</v>
      </c>
      <c r="AC1608" s="154"/>
      <c r="AD1608" s="156">
        <v>0.02</v>
      </c>
      <c r="AE1608" s="156"/>
      <c r="AF1608" s="141" t="s">
        <v>106</v>
      </c>
      <c r="AG1608" s="141">
        <f t="shared" si="75"/>
        <v>26.601894203795158</v>
      </c>
      <c r="AH1608" s="141">
        <f t="shared" si="76"/>
        <v>171.01217702439743</v>
      </c>
      <c r="AI1608" s="141">
        <f t="shared" si="77"/>
        <v>97.413603060564157</v>
      </c>
    </row>
    <row r="1609" spans="27:35" ht="12" customHeight="1">
      <c r="AA1609" s="147">
        <v>38810</v>
      </c>
      <c r="AB1609" s="148" t="s">
        <v>108</v>
      </c>
      <c r="AC1609" s="156">
        <v>7.9000000000000001E-2</v>
      </c>
      <c r="AD1609" s="155"/>
      <c r="AE1609" s="156"/>
      <c r="AF1609" s="141" t="s">
        <v>106</v>
      </c>
      <c r="AG1609" s="141">
        <f t="shared" si="75"/>
        <v>26.54822472738056</v>
      </c>
      <c r="AH1609" s="141">
        <f t="shared" si="76"/>
        <v>170.66715896173218</v>
      </c>
      <c r="AI1609" s="141">
        <f t="shared" si="77"/>
        <v>97.217070549312623</v>
      </c>
    </row>
    <row r="1610" spans="27:35" ht="12" customHeight="1">
      <c r="AA1610" s="147">
        <v>38810</v>
      </c>
      <c r="AB1610" s="158" t="s">
        <v>108</v>
      </c>
      <c r="AC1610" s="156">
        <v>7.5999999999999998E-2</v>
      </c>
      <c r="AD1610" s="155"/>
      <c r="AE1610" s="156"/>
      <c r="AF1610" s="141" t="s">
        <v>106</v>
      </c>
      <c r="AG1610" s="141">
        <f t="shared" si="75"/>
        <v>26.54822472738056</v>
      </c>
      <c r="AH1610" s="141">
        <f t="shared" si="76"/>
        <v>170.66715896173218</v>
      </c>
      <c r="AI1610" s="141">
        <f t="shared" si="77"/>
        <v>97.217070549312623</v>
      </c>
    </row>
    <row r="1611" spans="27:35" ht="12" customHeight="1">
      <c r="AA1611" s="147">
        <v>38810</v>
      </c>
      <c r="AB1611" s="148" t="s">
        <v>108</v>
      </c>
      <c r="AC1611" s="156">
        <v>5.7000000000000002E-2</v>
      </c>
      <c r="AD1611" s="155"/>
      <c r="AE1611" s="156"/>
      <c r="AF1611" s="141" t="s">
        <v>106</v>
      </c>
      <c r="AG1611" s="141">
        <f t="shared" si="75"/>
        <v>26.54822472738056</v>
      </c>
      <c r="AH1611" s="141">
        <f t="shared" si="76"/>
        <v>170.66715896173218</v>
      </c>
      <c r="AI1611" s="141">
        <f t="shared" si="77"/>
        <v>97.217070549312623</v>
      </c>
    </row>
    <row r="1612" spans="27:35" ht="12" customHeight="1">
      <c r="AA1612" s="147">
        <v>38810</v>
      </c>
      <c r="AB1612" s="148" t="s">
        <v>108</v>
      </c>
      <c r="AC1612" s="156">
        <v>1.4500000000000001E-2</v>
      </c>
      <c r="AD1612" s="155"/>
      <c r="AE1612" s="156"/>
      <c r="AF1612" s="141" t="s">
        <v>106</v>
      </c>
      <c r="AG1612" s="141">
        <f t="shared" si="75"/>
        <v>26.54822472738056</v>
      </c>
      <c r="AH1612" s="141">
        <f t="shared" si="76"/>
        <v>170.66715896173218</v>
      </c>
      <c r="AI1612" s="141">
        <f t="shared" si="77"/>
        <v>97.217070549312623</v>
      </c>
    </row>
    <row r="1613" spans="27:35" ht="12" customHeight="1">
      <c r="AA1613" s="147">
        <v>38810</v>
      </c>
      <c r="AB1613" s="148" t="s">
        <v>105</v>
      </c>
      <c r="AC1613" s="154"/>
      <c r="AD1613" s="156">
        <v>5.5E-2</v>
      </c>
      <c r="AE1613" s="156"/>
      <c r="AF1613" s="141" t="s">
        <v>106</v>
      </c>
      <c r="AG1613" s="141">
        <f t="shared" si="75"/>
        <v>26.54822472738056</v>
      </c>
      <c r="AH1613" s="141">
        <f t="shared" si="76"/>
        <v>170.66715896173218</v>
      </c>
      <c r="AI1613" s="141">
        <f t="shared" si="77"/>
        <v>97.217070549312623</v>
      </c>
    </row>
    <row r="1614" spans="27:35" ht="12" customHeight="1">
      <c r="AA1614" s="147">
        <v>38835</v>
      </c>
      <c r="AB1614" s="148" t="s">
        <v>108</v>
      </c>
      <c r="AC1614" s="156">
        <v>4.1000000000000002E-2</v>
      </c>
      <c r="AD1614" s="155"/>
      <c r="AE1614" s="156"/>
      <c r="AF1614" s="141" t="s">
        <v>106</v>
      </c>
      <c r="AG1614" s="141">
        <f t="shared" si="75"/>
        <v>26.506370800273515</v>
      </c>
      <c r="AH1614" s="141">
        <f t="shared" si="76"/>
        <v>170.39809800175831</v>
      </c>
      <c r="AI1614" s="141">
        <f t="shared" si="77"/>
        <v>97.063805454334911</v>
      </c>
    </row>
    <row r="1615" spans="27:35" ht="12" customHeight="1">
      <c r="AA1615" s="147">
        <v>38835</v>
      </c>
      <c r="AB1615" s="148" t="s">
        <v>108</v>
      </c>
      <c r="AC1615" s="156">
        <v>1.4500000000000001E-2</v>
      </c>
      <c r="AD1615" s="155"/>
      <c r="AE1615" s="156"/>
      <c r="AF1615" s="141" t="s">
        <v>106</v>
      </c>
      <c r="AG1615" s="141">
        <f t="shared" si="75"/>
        <v>26.506370800273515</v>
      </c>
      <c r="AH1615" s="141">
        <f t="shared" si="76"/>
        <v>170.39809800175831</v>
      </c>
      <c r="AI1615" s="141">
        <f t="shared" si="77"/>
        <v>97.063805454334911</v>
      </c>
    </row>
    <row r="1616" spans="27:35" ht="12" customHeight="1">
      <c r="AA1616" s="147">
        <v>38835</v>
      </c>
      <c r="AB1616" s="148" t="s">
        <v>108</v>
      </c>
      <c r="AC1616" s="156">
        <v>1.4500000000000001E-2</v>
      </c>
      <c r="AD1616" s="155"/>
      <c r="AE1616" s="156"/>
      <c r="AF1616" s="141" t="s">
        <v>106</v>
      </c>
      <c r="AG1616" s="141">
        <f t="shared" si="75"/>
        <v>26.506370800273515</v>
      </c>
      <c r="AH1616" s="141">
        <f t="shared" si="76"/>
        <v>170.39809800175831</v>
      </c>
      <c r="AI1616" s="141">
        <f t="shared" si="77"/>
        <v>97.063805454334911</v>
      </c>
    </row>
    <row r="1617" spans="27:35" ht="12" customHeight="1">
      <c r="AA1617" s="147">
        <v>38835</v>
      </c>
      <c r="AB1617" s="148" t="s">
        <v>105</v>
      </c>
      <c r="AC1617" s="154"/>
      <c r="AD1617" s="156">
        <v>0.02</v>
      </c>
      <c r="AE1617" s="156"/>
      <c r="AF1617" s="141" t="s">
        <v>106</v>
      </c>
      <c r="AG1617" s="141">
        <f t="shared" si="75"/>
        <v>26.506370800273515</v>
      </c>
      <c r="AH1617" s="141">
        <f t="shared" si="76"/>
        <v>170.39809800175831</v>
      </c>
      <c r="AI1617" s="141">
        <f t="shared" si="77"/>
        <v>97.063805454334911</v>
      </c>
    </row>
    <row r="1618" spans="27:35" ht="12" customHeight="1">
      <c r="AA1618" s="147">
        <v>38839</v>
      </c>
      <c r="AB1618" s="158" t="s">
        <v>108</v>
      </c>
      <c r="AC1618" s="156">
        <v>1.4500000000000001E-2</v>
      </c>
      <c r="AD1618" s="155"/>
      <c r="AE1618" s="156"/>
      <c r="AF1618" s="141" t="s">
        <v>106</v>
      </c>
      <c r="AG1618" s="141">
        <f t="shared" si="75"/>
        <v>26.499680297932599</v>
      </c>
      <c r="AH1618" s="141">
        <f t="shared" si="76"/>
        <v>170.3550876295667</v>
      </c>
      <c r="AI1618" s="141">
        <f t="shared" si="77"/>
        <v>97.03930547195317</v>
      </c>
    </row>
    <row r="1619" spans="27:35" ht="12" customHeight="1">
      <c r="AA1619" s="147">
        <v>38869</v>
      </c>
      <c r="AB1619" s="148" t="s">
        <v>108</v>
      </c>
      <c r="AC1619" s="156">
        <v>1.4500000000000001E-2</v>
      </c>
      <c r="AD1619" s="155"/>
      <c r="AE1619" s="156"/>
      <c r="AF1619" s="141" t="s">
        <v>106</v>
      </c>
      <c r="AG1619" s="141">
        <f t="shared" si="75"/>
        <v>26.449555330079512</v>
      </c>
      <c r="AH1619" s="141">
        <f t="shared" si="76"/>
        <v>170.0328556933683</v>
      </c>
      <c r="AI1619" s="141">
        <f t="shared" si="77"/>
        <v>96.855752613481627</v>
      </c>
    </row>
    <row r="1620" spans="27:35" ht="12" customHeight="1">
      <c r="AA1620" s="147">
        <v>38869</v>
      </c>
      <c r="AB1620" s="158" t="s">
        <v>108</v>
      </c>
      <c r="AC1620" s="156">
        <v>1.4500000000000001E-2</v>
      </c>
      <c r="AD1620" s="155"/>
      <c r="AE1620" s="156"/>
      <c r="AF1620" s="141" t="s">
        <v>106</v>
      </c>
      <c r="AG1620" s="141">
        <f t="shared" si="75"/>
        <v>26.449555330079512</v>
      </c>
      <c r="AH1620" s="141">
        <f t="shared" si="76"/>
        <v>170.0328556933683</v>
      </c>
      <c r="AI1620" s="141">
        <f t="shared" si="77"/>
        <v>96.855752613481627</v>
      </c>
    </row>
    <row r="1621" spans="27:35" ht="12" customHeight="1">
      <c r="AA1621" s="147">
        <v>38869</v>
      </c>
      <c r="AB1621" s="148" t="s">
        <v>108</v>
      </c>
      <c r="AC1621" s="156">
        <v>1.4500000000000001E-2</v>
      </c>
      <c r="AD1621" s="155"/>
      <c r="AE1621" s="156"/>
      <c r="AF1621" s="141" t="s">
        <v>106</v>
      </c>
      <c r="AG1621" s="141">
        <f t="shared" si="75"/>
        <v>26.449555330079512</v>
      </c>
      <c r="AH1621" s="141">
        <f t="shared" si="76"/>
        <v>170.0328556933683</v>
      </c>
      <c r="AI1621" s="141">
        <f t="shared" si="77"/>
        <v>96.855752613481627</v>
      </c>
    </row>
    <row r="1622" spans="27:35" ht="12" customHeight="1">
      <c r="AA1622" s="147">
        <v>38869</v>
      </c>
      <c r="AB1622" s="148" t="s">
        <v>108</v>
      </c>
      <c r="AC1622" s="156">
        <v>1.4500000000000001E-2</v>
      </c>
      <c r="AD1622" s="155"/>
      <c r="AE1622" s="156"/>
      <c r="AF1622" s="141" t="s">
        <v>106</v>
      </c>
      <c r="AG1622" s="141">
        <f t="shared" si="75"/>
        <v>26.449555330079512</v>
      </c>
      <c r="AH1622" s="141">
        <f t="shared" si="76"/>
        <v>170.0328556933683</v>
      </c>
      <c r="AI1622" s="141">
        <f t="shared" si="77"/>
        <v>96.855752613481627</v>
      </c>
    </row>
    <row r="1623" spans="27:35" ht="12" customHeight="1">
      <c r="AA1623" s="147">
        <v>38869</v>
      </c>
      <c r="AB1623" s="148" t="s">
        <v>105</v>
      </c>
      <c r="AC1623" s="154"/>
      <c r="AD1623" s="156">
        <v>0.02</v>
      </c>
      <c r="AE1623" s="156"/>
      <c r="AF1623" s="141" t="s">
        <v>106</v>
      </c>
      <c r="AG1623" s="141">
        <f t="shared" si="75"/>
        <v>26.449555330079512</v>
      </c>
      <c r="AH1623" s="141">
        <f t="shared" si="76"/>
        <v>170.0328556933683</v>
      </c>
      <c r="AI1623" s="141">
        <f t="shared" si="77"/>
        <v>96.855752613481627</v>
      </c>
    </row>
    <row r="1624" spans="27:35" ht="12" customHeight="1">
      <c r="AA1624" s="147">
        <v>38901</v>
      </c>
      <c r="AB1624" s="148" t="s">
        <v>108</v>
      </c>
      <c r="AC1624" s="156">
        <v>1.4500000000000001E-2</v>
      </c>
      <c r="AD1624" s="155"/>
      <c r="AE1624" s="156"/>
      <c r="AF1624" s="141" t="s">
        <v>106</v>
      </c>
      <c r="AG1624" s="141">
        <f t="shared" si="75"/>
        <v>26.396193198229462</v>
      </c>
      <c r="AH1624" s="141">
        <f t="shared" si="76"/>
        <v>169.68981341718938</v>
      </c>
      <c r="AI1624" s="141">
        <f t="shared" si="77"/>
        <v>96.660345568754536</v>
      </c>
    </row>
    <row r="1625" spans="27:35" ht="12" customHeight="1">
      <c r="AA1625" s="147">
        <v>38901</v>
      </c>
      <c r="AB1625" s="158" t="s">
        <v>108</v>
      </c>
      <c r="AC1625" s="156">
        <v>1.4500000000000001E-2</v>
      </c>
      <c r="AD1625" s="155"/>
      <c r="AE1625" s="156"/>
      <c r="AF1625" s="141" t="s">
        <v>106</v>
      </c>
      <c r="AG1625" s="141">
        <f t="shared" si="75"/>
        <v>26.396193198229462</v>
      </c>
      <c r="AH1625" s="141">
        <f t="shared" si="76"/>
        <v>169.68981341718938</v>
      </c>
      <c r="AI1625" s="141">
        <f t="shared" si="77"/>
        <v>96.660345568754536</v>
      </c>
    </row>
    <row r="1626" spans="27:35" ht="12" customHeight="1">
      <c r="AA1626" s="147">
        <v>38901</v>
      </c>
      <c r="AB1626" s="148" t="s">
        <v>108</v>
      </c>
      <c r="AC1626" s="156">
        <v>1.4500000000000001E-2</v>
      </c>
      <c r="AD1626" s="155"/>
      <c r="AE1626" s="156"/>
      <c r="AF1626" s="141" t="s">
        <v>106</v>
      </c>
      <c r="AG1626" s="141">
        <f t="shared" si="75"/>
        <v>26.396193198229462</v>
      </c>
      <c r="AH1626" s="141">
        <f t="shared" si="76"/>
        <v>169.68981341718938</v>
      </c>
      <c r="AI1626" s="141">
        <f t="shared" si="77"/>
        <v>96.660345568754536</v>
      </c>
    </row>
    <row r="1627" spans="27:35" ht="12" customHeight="1">
      <c r="AA1627" s="147">
        <v>38901</v>
      </c>
      <c r="AB1627" s="148" t="s">
        <v>108</v>
      </c>
      <c r="AC1627" s="156">
        <v>1.4500000000000001E-2</v>
      </c>
      <c r="AD1627" s="155"/>
      <c r="AE1627" s="156"/>
      <c r="AF1627" s="141" t="s">
        <v>106</v>
      </c>
      <c r="AG1627" s="141">
        <f t="shared" si="75"/>
        <v>26.396193198229462</v>
      </c>
      <c r="AH1627" s="141">
        <f t="shared" si="76"/>
        <v>169.68981341718938</v>
      </c>
      <c r="AI1627" s="141">
        <f t="shared" si="77"/>
        <v>96.660345568754536</v>
      </c>
    </row>
    <row r="1628" spans="27:35" ht="12" customHeight="1">
      <c r="AA1628" s="147">
        <v>38901</v>
      </c>
      <c r="AB1628" s="148" t="s">
        <v>105</v>
      </c>
      <c r="AC1628" s="154"/>
      <c r="AD1628" s="156">
        <v>0.02</v>
      </c>
      <c r="AE1628" s="156"/>
      <c r="AF1628" s="141" t="s">
        <v>106</v>
      </c>
      <c r="AG1628" s="141">
        <f t="shared" si="75"/>
        <v>26.396193198229462</v>
      </c>
      <c r="AH1628" s="141">
        <f t="shared" si="76"/>
        <v>169.68981341718938</v>
      </c>
      <c r="AI1628" s="141">
        <f t="shared" si="77"/>
        <v>96.660345568754536</v>
      </c>
    </row>
    <row r="1629" spans="27:35" ht="12" customHeight="1">
      <c r="AA1629" s="147">
        <v>38930</v>
      </c>
      <c r="AB1629" s="148" t="s">
        <v>108</v>
      </c>
      <c r="AC1629" s="156">
        <v>1.4500000000000001E-2</v>
      </c>
      <c r="AD1629" s="155"/>
      <c r="AE1629" s="156"/>
      <c r="AF1629" s="141" t="s">
        <v>106</v>
      </c>
      <c r="AG1629" s="141">
        <f t="shared" si="75"/>
        <v>26.347926764162221</v>
      </c>
      <c r="AH1629" s="141">
        <f t="shared" si="76"/>
        <v>169.37952919818568</v>
      </c>
      <c r="AI1629" s="141">
        <f t="shared" si="77"/>
        <v>96.483598484003537</v>
      </c>
    </row>
    <row r="1630" spans="27:35" ht="12" customHeight="1">
      <c r="AA1630" s="147">
        <v>38930</v>
      </c>
      <c r="AB1630" s="158" t="s">
        <v>108</v>
      </c>
      <c r="AC1630" s="156">
        <v>1.4500000000000001E-2</v>
      </c>
      <c r="AD1630" s="155"/>
      <c r="AE1630" s="156"/>
      <c r="AF1630" s="141" t="s">
        <v>106</v>
      </c>
      <c r="AG1630" s="141">
        <f t="shared" si="75"/>
        <v>26.347926764162221</v>
      </c>
      <c r="AH1630" s="141">
        <f t="shared" si="76"/>
        <v>169.37952919818568</v>
      </c>
      <c r="AI1630" s="141">
        <f t="shared" si="77"/>
        <v>96.483598484003537</v>
      </c>
    </row>
    <row r="1631" spans="27:35" ht="12" customHeight="1">
      <c r="AA1631" s="147">
        <v>38930</v>
      </c>
      <c r="AB1631" s="148" t="s">
        <v>108</v>
      </c>
      <c r="AC1631" s="156">
        <v>1.4500000000000001E-2</v>
      </c>
      <c r="AD1631" s="155"/>
      <c r="AE1631" s="156"/>
      <c r="AF1631" s="141" t="s">
        <v>106</v>
      </c>
      <c r="AG1631" s="141">
        <f t="shared" si="75"/>
        <v>26.347926764162221</v>
      </c>
      <c r="AH1631" s="141">
        <f t="shared" si="76"/>
        <v>169.37952919818568</v>
      </c>
      <c r="AI1631" s="141">
        <f t="shared" si="77"/>
        <v>96.483598484003537</v>
      </c>
    </row>
    <row r="1632" spans="27:35" ht="12" customHeight="1">
      <c r="AA1632" s="147">
        <v>38930</v>
      </c>
      <c r="AB1632" s="148" t="s">
        <v>108</v>
      </c>
      <c r="AC1632" s="156">
        <v>1.4500000000000001E-2</v>
      </c>
      <c r="AD1632" s="155"/>
      <c r="AE1632" s="156"/>
      <c r="AF1632" s="141" t="s">
        <v>106</v>
      </c>
      <c r="AG1632" s="141">
        <f t="shared" si="75"/>
        <v>26.347926764162221</v>
      </c>
      <c r="AH1632" s="141">
        <f t="shared" si="76"/>
        <v>169.37952919818568</v>
      </c>
      <c r="AI1632" s="141">
        <f t="shared" si="77"/>
        <v>96.483598484003537</v>
      </c>
    </row>
    <row r="1633" spans="27:35" ht="12" customHeight="1">
      <c r="AA1633" s="147">
        <v>38930</v>
      </c>
      <c r="AB1633" s="148" t="s">
        <v>105</v>
      </c>
      <c r="AC1633" s="154"/>
      <c r="AD1633" s="156">
        <v>0.02</v>
      </c>
      <c r="AE1633" s="156"/>
      <c r="AF1633" s="141" t="s">
        <v>106</v>
      </c>
      <c r="AG1633" s="141">
        <f t="shared" si="75"/>
        <v>26.347926764162221</v>
      </c>
      <c r="AH1633" s="141">
        <f t="shared" si="76"/>
        <v>169.37952919818568</v>
      </c>
      <c r="AI1633" s="141">
        <f t="shared" si="77"/>
        <v>96.483598484003537</v>
      </c>
    </row>
    <row r="1634" spans="27:35" ht="12" customHeight="1">
      <c r="AA1634" s="147">
        <v>38961</v>
      </c>
      <c r="AB1634" s="148" t="s">
        <v>108</v>
      </c>
      <c r="AC1634" s="156">
        <v>1.4500000000000001E-2</v>
      </c>
      <c r="AD1634" s="155"/>
      <c r="AE1634" s="156"/>
      <c r="AF1634" s="141" t="s">
        <v>106</v>
      </c>
      <c r="AG1634" s="141">
        <f t="shared" si="75"/>
        <v>26.29642920331327</v>
      </c>
      <c r="AH1634" s="141">
        <f t="shared" si="76"/>
        <v>169.04847344987104</v>
      </c>
      <c r="AI1634" s="141">
        <f t="shared" si="77"/>
        <v>96.295019320704299</v>
      </c>
    </row>
    <row r="1635" spans="27:35" ht="12" customHeight="1">
      <c r="AA1635" s="147">
        <v>38961</v>
      </c>
      <c r="AB1635" s="158" t="s">
        <v>108</v>
      </c>
      <c r="AC1635" s="156">
        <v>1.4500000000000001E-2</v>
      </c>
      <c r="AD1635" s="155"/>
      <c r="AE1635" s="156"/>
      <c r="AF1635" s="141" t="s">
        <v>106</v>
      </c>
      <c r="AG1635" s="141">
        <f t="shared" si="75"/>
        <v>26.29642920331327</v>
      </c>
      <c r="AH1635" s="141">
        <f t="shared" si="76"/>
        <v>169.04847344987104</v>
      </c>
      <c r="AI1635" s="141">
        <f t="shared" si="77"/>
        <v>96.295019320704299</v>
      </c>
    </row>
    <row r="1636" spans="27:35" ht="12" customHeight="1">
      <c r="AA1636" s="147">
        <v>38961</v>
      </c>
      <c r="AB1636" s="148" t="s">
        <v>108</v>
      </c>
      <c r="AC1636" s="156">
        <v>1.4500000000000001E-2</v>
      </c>
      <c r="AD1636" s="155"/>
      <c r="AE1636" s="156"/>
      <c r="AF1636" s="141" t="s">
        <v>106</v>
      </c>
      <c r="AG1636" s="141">
        <f t="shared" si="75"/>
        <v>26.29642920331327</v>
      </c>
      <c r="AH1636" s="141">
        <f t="shared" si="76"/>
        <v>169.04847344987104</v>
      </c>
      <c r="AI1636" s="141">
        <f t="shared" si="77"/>
        <v>96.295019320704299</v>
      </c>
    </row>
    <row r="1637" spans="27:35" ht="12" customHeight="1">
      <c r="AA1637" s="147">
        <v>38961</v>
      </c>
      <c r="AB1637" s="148" t="s">
        <v>108</v>
      </c>
      <c r="AC1637" s="156">
        <v>1.4500000000000001E-2</v>
      </c>
      <c r="AD1637" s="155"/>
      <c r="AE1637" s="156"/>
      <c r="AF1637" s="141" t="s">
        <v>106</v>
      </c>
      <c r="AG1637" s="141">
        <f t="shared" si="75"/>
        <v>26.29642920331327</v>
      </c>
      <c r="AH1637" s="141">
        <f t="shared" si="76"/>
        <v>169.04847344987104</v>
      </c>
      <c r="AI1637" s="141">
        <f t="shared" si="77"/>
        <v>96.295019320704299</v>
      </c>
    </row>
    <row r="1638" spans="27:35" ht="12" customHeight="1">
      <c r="AA1638" s="147">
        <v>38961</v>
      </c>
      <c r="AB1638" s="148" t="s">
        <v>105</v>
      </c>
      <c r="AC1638" s="154"/>
      <c r="AD1638" s="156">
        <v>0.02</v>
      </c>
      <c r="AE1638" s="156"/>
      <c r="AF1638" s="141" t="s">
        <v>106</v>
      </c>
      <c r="AG1638" s="141">
        <f t="shared" si="75"/>
        <v>26.29642920331327</v>
      </c>
      <c r="AH1638" s="141">
        <f t="shared" si="76"/>
        <v>169.04847344987104</v>
      </c>
      <c r="AI1638" s="141">
        <f t="shared" si="77"/>
        <v>96.295019320704299</v>
      </c>
    </row>
    <row r="1639" spans="27:35" ht="12" customHeight="1">
      <c r="AA1639" s="147">
        <v>38992</v>
      </c>
      <c r="AB1639" s="148" t="s">
        <v>108</v>
      </c>
      <c r="AC1639" s="156">
        <v>1.4500000000000001E-2</v>
      </c>
      <c r="AD1639" s="155"/>
      <c r="AE1639" s="156"/>
      <c r="AF1639" s="141" t="s">
        <v>106</v>
      </c>
      <c r="AG1639" s="141">
        <f t="shared" si="75"/>
        <v>26.2450322954985</v>
      </c>
      <c r="AH1639" s="141">
        <f t="shared" si="76"/>
        <v>168.71806475677607</v>
      </c>
      <c r="AI1639" s="141">
        <f t="shared" si="77"/>
        <v>96.106808739230217</v>
      </c>
    </row>
    <row r="1640" spans="27:35" ht="12" customHeight="1">
      <c r="AA1640" s="147">
        <v>38992</v>
      </c>
      <c r="AB1640" s="158" t="s">
        <v>108</v>
      </c>
      <c r="AC1640" s="156">
        <v>1.4500000000000001E-2</v>
      </c>
      <c r="AD1640" s="155"/>
      <c r="AE1640" s="156"/>
      <c r="AF1640" s="141" t="s">
        <v>106</v>
      </c>
      <c r="AG1640" s="141">
        <f t="shared" si="75"/>
        <v>26.2450322954985</v>
      </c>
      <c r="AH1640" s="141">
        <f t="shared" si="76"/>
        <v>168.71806475677607</v>
      </c>
      <c r="AI1640" s="141">
        <f t="shared" si="77"/>
        <v>96.106808739230217</v>
      </c>
    </row>
    <row r="1641" spans="27:35" ht="12" customHeight="1">
      <c r="AA1641" s="147">
        <v>38992</v>
      </c>
      <c r="AB1641" s="148" t="s">
        <v>108</v>
      </c>
      <c r="AC1641" s="156">
        <v>1.4500000000000001E-2</v>
      </c>
      <c r="AD1641" s="155"/>
      <c r="AE1641" s="156"/>
      <c r="AF1641" s="141" t="s">
        <v>106</v>
      </c>
      <c r="AG1641" s="141">
        <f t="shared" si="75"/>
        <v>26.2450322954985</v>
      </c>
      <c r="AH1641" s="141">
        <f t="shared" si="76"/>
        <v>168.71806475677607</v>
      </c>
      <c r="AI1641" s="141">
        <f t="shared" si="77"/>
        <v>96.106808739230217</v>
      </c>
    </row>
    <row r="1642" spans="27:35" ht="12" customHeight="1">
      <c r="AA1642" s="147">
        <v>38992</v>
      </c>
      <c r="AB1642" s="148" t="s">
        <v>108</v>
      </c>
      <c r="AC1642" s="156">
        <v>1.4500000000000001E-2</v>
      </c>
      <c r="AD1642" s="155"/>
      <c r="AE1642" s="156"/>
      <c r="AF1642" s="141" t="s">
        <v>106</v>
      </c>
      <c r="AG1642" s="141">
        <f t="shared" si="75"/>
        <v>26.2450322954985</v>
      </c>
      <c r="AH1642" s="141">
        <f t="shared" si="76"/>
        <v>168.71806475677607</v>
      </c>
      <c r="AI1642" s="141">
        <f t="shared" si="77"/>
        <v>96.106808739230217</v>
      </c>
    </row>
    <row r="1643" spans="27:35" ht="12" customHeight="1">
      <c r="AA1643" s="147">
        <v>38992</v>
      </c>
      <c r="AB1643" s="148" t="s">
        <v>105</v>
      </c>
      <c r="AC1643" s="154"/>
      <c r="AD1643" s="156">
        <v>0.02</v>
      </c>
      <c r="AE1643" s="156"/>
      <c r="AF1643" s="141" t="s">
        <v>106</v>
      </c>
      <c r="AG1643" s="141">
        <f t="shared" si="75"/>
        <v>26.2450322954985</v>
      </c>
      <c r="AH1643" s="141">
        <f t="shared" si="76"/>
        <v>168.71806475677607</v>
      </c>
      <c r="AI1643" s="141">
        <f t="shared" si="77"/>
        <v>96.106808739230217</v>
      </c>
    </row>
    <row r="1644" spans="27:35" ht="12" customHeight="1">
      <c r="AA1644" s="147">
        <v>39022</v>
      </c>
      <c r="AB1644" s="148" t="s">
        <v>108</v>
      </c>
      <c r="AC1644" s="156">
        <v>1.4500000000000001E-2</v>
      </c>
      <c r="AD1644" s="155"/>
      <c r="AE1644" s="156"/>
      <c r="AF1644" s="141" t="s">
        <v>106</v>
      </c>
      <c r="AG1644" s="141">
        <f t="shared" si="75"/>
        <v>26.195389002246483</v>
      </c>
      <c r="AH1644" s="141">
        <f t="shared" si="76"/>
        <v>168.39892930015594</v>
      </c>
      <c r="AI1644" s="141">
        <f t="shared" si="77"/>
        <v>95.925019727274005</v>
      </c>
    </row>
    <row r="1645" spans="27:35" ht="12" customHeight="1">
      <c r="AA1645" s="147">
        <v>39022</v>
      </c>
      <c r="AB1645" s="158" t="s">
        <v>108</v>
      </c>
      <c r="AC1645" s="156">
        <v>1.4500000000000001E-2</v>
      </c>
      <c r="AD1645" s="155"/>
      <c r="AE1645" s="156"/>
      <c r="AF1645" s="141" t="s">
        <v>106</v>
      </c>
      <c r="AG1645" s="141">
        <f t="shared" si="75"/>
        <v>26.195389002246483</v>
      </c>
      <c r="AH1645" s="141">
        <f t="shared" si="76"/>
        <v>168.39892930015594</v>
      </c>
      <c r="AI1645" s="141">
        <f t="shared" si="77"/>
        <v>95.925019727274005</v>
      </c>
    </row>
    <row r="1646" spans="27:35" ht="12" customHeight="1">
      <c r="AA1646" s="147">
        <v>39022</v>
      </c>
      <c r="AB1646" s="148" t="s">
        <v>108</v>
      </c>
      <c r="AC1646" s="156">
        <v>1.4500000000000001E-2</v>
      </c>
      <c r="AD1646" s="155"/>
      <c r="AE1646" s="156"/>
      <c r="AF1646" s="141" t="s">
        <v>106</v>
      </c>
      <c r="AG1646" s="141">
        <f t="shared" si="75"/>
        <v>26.195389002246483</v>
      </c>
      <c r="AH1646" s="141">
        <f t="shared" si="76"/>
        <v>168.39892930015594</v>
      </c>
      <c r="AI1646" s="141">
        <f t="shared" si="77"/>
        <v>95.925019727274005</v>
      </c>
    </row>
    <row r="1647" spans="27:35" ht="12" customHeight="1">
      <c r="AA1647" s="147">
        <v>39022</v>
      </c>
      <c r="AB1647" s="148" t="s">
        <v>108</v>
      </c>
      <c r="AC1647" s="156">
        <v>1.4500000000000001E-2</v>
      </c>
      <c r="AD1647" s="155"/>
      <c r="AE1647" s="156"/>
      <c r="AF1647" s="141" t="s">
        <v>106</v>
      </c>
      <c r="AG1647" s="141">
        <f t="shared" si="75"/>
        <v>26.195389002246483</v>
      </c>
      <c r="AH1647" s="141">
        <f t="shared" si="76"/>
        <v>168.39892930015594</v>
      </c>
      <c r="AI1647" s="141">
        <f t="shared" si="77"/>
        <v>95.925019727274005</v>
      </c>
    </row>
    <row r="1648" spans="27:35" ht="12" customHeight="1">
      <c r="AA1648" s="147">
        <v>39022</v>
      </c>
      <c r="AB1648" s="148" t="s">
        <v>105</v>
      </c>
      <c r="AC1648" s="154"/>
      <c r="AD1648" s="156">
        <v>0.02</v>
      </c>
      <c r="AE1648" s="156"/>
      <c r="AF1648" s="141" t="s">
        <v>106</v>
      </c>
      <c r="AG1648" s="141">
        <f t="shared" si="75"/>
        <v>26.195389002246483</v>
      </c>
      <c r="AH1648" s="141">
        <f t="shared" si="76"/>
        <v>168.39892930015594</v>
      </c>
      <c r="AI1648" s="141">
        <f t="shared" si="77"/>
        <v>95.925019727274005</v>
      </c>
    </row>
    <row r="1649" spans="27:35" ht="12" customHeight="1">
      <c r="AA1649" s="147">
        <v>39052</v>
      </c>
      <c r="AB1649" s="148" t="s">
        <v>108</v>
      </c>
      <c r="AC1649" s="156">
        <v>1.4500000000000001E-2</v>
      </c>
      <c r="AD1649" s="155"/>
      <c r="AE1649" s="156"/>
      <c r="AF1649" s="141" t="s">
        <v>106</v>
      </c>
      <c r="AG1649" s="141">
        <f t="shared" si="75"/>
        <v>26.145839610824609</v>
      </c>
      <c r="AH1649" s="141">
        <f t="shared" si="76"/>
        <v>168.08039749815819</v>
      </c>
      <c r="AI1649" s="141">
        <f t="shared" si="77"/>
        <v>95.74357457487676</v>
      </c>
    </row>
    <row r="1650" spans="27:35" ht="12" customHeight="1">
      <c r="AA1650" s="147">
        <v>39052</v>
      </c>
      <c r="AB1650" s="158" t="s">
        <v>108</v>
      </c>
      <c r="AC1650" s="156">
        <v>1.4500000000000001E-2</v>
      </c>
      <c r="AD1650" s="155"/>
      <c r="AE1650" s="156"/>
      <c r="AF1650" s="141" t="s">
        <v>106</v>
      </c>
      <c r="AG1650" s="141">
        <f t="shared" si="75"/>
        <v>26.145839610824609</v>
      </c>
      <c r="AH1650" s="141">
        <f t="shared" si="76"/>
        <v>168.08039749815819</v>
      </c>
      <c r="AI1650" s="141">
        <f t="shared" si="77"/>
        <v>95.74357457487676</v>
      </c>
    </row>
    <row r="1651" spans="27:35" ht="12" customHeight="1">
      <c r="AA1651" s="147">
        <v>39052</v>
      </c>
      <c r="AB1651" s="148" t="s">
        <v>108</v>
      </c>
      <c r="AC1651" s="156">
        <v>1.4500000000000001E-2</v>
      </c>
      <c r="AD1651" s="155"/>
      <c r="AE1651" s="156"/>
      <c r="AF1651" s="141" t="s">
        <v>106</v>
      </c>
      <c r="AG1651" s="141">
        <f t="shared" si="75"/>
        <v>26.145839610824609</v>
      </c>
      <c r="AH1651" s="141">
        <f t="shared" si="76"/>
        <v>168.08039749815819</v>
      </c>
      <c r="AI1651" s="141">
        <f t="shared" si="77"/>
        <v>95.74357457487676</v>
      </c>
    </row>
    <row r="1652" spans="27:35" ht="12" customHeight="1">
      <c r="AA1652" s="147">
        <v>39052</v>
      </c>
      <c r="AB1652" s="148" t="s">
        <v>108</v>
      </c>
      <c r="AC1652" s="156">
        <v>1.4500000000000001E-2</v>
      </c>
      <c r="AD1652" s="155"/>
      <c r="AE1652" s="156"/>
      <c r="AF1652" s="141" t="s">
        <v>106</v>
      </c>
      <c r="AG1652" s="141">
        <f t="shared" si="75"/>
        <v>26.145839610824609</v>
      </c>
      <c r="AH1652" s="141">
        <f t="shared" si="76"/>
        <v>168.08039749815819</v>
      </c>
      <c r="AI1652" s="141">
        <f t="shared" si="77"/>
        <v>95.74357457487676</v>
      </c>
    </row>
    <row r="1653" spans="27:35" ht="12" customHeight="1">
      <c r="AA1653" s="147">
        <v>39052</v>
      </c>
      <c r="AB1653" s="148" t="s">
        <v>105</v>
      </c>
      <c r="AC1653" s="154"/>
      <c r="AD1653" s="156">
        <v>0.02</v>
      </c>
      <c r="AE1653" s="156"/>
      <c r="AF1653" s="141" t="s">
        <v>106</v>
      </c>
      <c r="AG1653" s="141">
        <f t="shared" si="75"/>
        <v>26.145839610824609</v>
      </c>
      <c r="AH1653" s="141">
        <f t="shared" si="76"/>
        <v>168.08039749815819</v>
      </c>
      <c r="AI1653" s="141">
        <f t="shared" si="77"/>
        <v>95.74357457487676</v>
      </c>
    </row>
    <row r="1654" spans="27:35" ht="12" customHeight="1">
      <c r="AA1654" s="147">
        <v>39086</v>
      </c>
      <c r="AB1654" s="148" t="s">
        <v>108</v>
      </c>
      <c r="AC1654" s="156">
        <v>1.4500000000000001E-2</v>
      </c>
      <c r="AD1654" s="155"/>
      <c r="AE1654" s="156"/>
      <c r="AF1654" s="141" t="s">
        <v>106</v>
      </c>
      <c r="AG1654" s="141">
        <f t="shared" si="75"/>
        <v>26.089796926509234</v>
      </c>
      <c r="AH1654" s="141">
        <f t="shared" si="76"/>
        <v>167.72012309898793</v>
      </c>
      <c r="AI1654" s="141">
        <f t="shared" si="77"/>
        <v>95.538351602312375</v>
      </c>
    </row>
    <row r="1655" spans="27:35" ht="12" customHeight="1">
      <c r="AA1655" s="147">
        <v>39086</v>
      </c>
      <c r="AB1655" s="158" t="s">
        <v>108</v>
      </c>
      <c r="AC1655" s="156">
        <v>1.4500000000000001E-2</v>
      </c>
      <c r="AD1655" s="155"/>
      <c r="AE1655" s="156"/>
      <c r="AF1655" s="141" t="s">
        <v>106</v>
      </c>
      <c r="AG1655" s="141">
        <f t="shared" si="75"/>
        <v>26.089796926509234</v>
      </c>
      <c r="AH1655" s="141">
        <f t="shared" si="76"/>
        <v>167.72012309898793</v>
      </c>
      <c r="AI1655" s="141">
        <f t="shared" si="77"/>
        <v>95.538351602312375</v>
      </c>
    </row>
    <row r="1656" spans="27:35" ht="12" customHeight="1">
      <c r="AA1656" s="147">
        <v>39086</v>
      </c>
      <c r="AB1656" s="148" t="s">
        <v>108</v>
      </c>
      <c r="AC1656" s="156">
        <v>1.4500000000000001E-2</v>
      </c>
      <c r="AD1656" s="155"/>
      <c r="AE1656" s="156"/>
      <c r="AF1656" s="141" t="s">
        <v>106</v>
      </c>
      <c r="AG1656" s="141">
        <f t="shared" si="75"/>
        <v>26.089796926509234</v>
      </c>
      <c r="AH1656" s="141">
        <f t="shared" si="76"/>
        <v>167.72012309898793</v>
      </c>
      <c r="AI1656" s="141">
        <f t="shared" si="77"/>
        <v>95.538351602312375</v>
      </c>
    </row>
    <row r="1657" spans="27:35" ht="12" customHeight="1">
      <c r="AA1657" s="147">
        <v>39086</v>
      </c>
      <c r="AB1657" s="148" t="s">
        <v>108</v>
      </c>
      <c r="AC1657" s="156">
        <v>1.4500000000000001E-2</v>
      </c>
      <c r="AD1657" s="155"/>
      <c r="AE1657" s="156"/>
      <c r="AF1657" s="141" t="s">
        <v>106</v>
      </c>
      <c r="AG1657" s="141">
        <f t="shared" si="75"/>
        <v>26.089796926509234</v>
      </c>
      <c r="AH1657" s="141">
        <f t="shared" si="76"/>
        <v>167.72012309898793</v>
      </c>
      <c r="AI1657" s="141">
        <f t="shared" si="77"/>
        <v>95.538351602312375</v>
      </c>
    </row>
    <row r="1658" spans="27:35" ht="12" customHeight="1">
      <c r="AA1658" s="147">
        <v>39086</v>
      </c>
      <c r="AB1658" s="148" t="s">
        <v>105</v>
      </c>
      <c r="AC1658" s="154"/>
      <c r="AD1658" s="156">
        <v>0.02</v>
      </c>
      <c r="AE1658" s="156"/>
      <c r="AF1658" s="141" t="s">
        <v>106</v>
      </c>
      <c r="AG1658" s="141">
        <f t="shared" si="75"/>
        <v>26.089796926509234</v>
      </c>
      <c r="AH1658" s="141">
        <f t="shared" si="76"/>
        <v>167.72012309898793</v>
      </c>
      <c r="AI1658" s="141">
        <f t="shared" si="77"/>
        <v>95.538351602312375</v>
      </c>
    </row>
    <row r="1659" spans="27:35" ht="12" customHeight="1">
      <c r="AA1659" s="147">
        <v>39114</v>
      </c>
      <c r="AB1659" s="148" t="s">
        <v>108</v>
      </c>
      <c r="AC1659" s="156">
        <v>1.4500000000000001E-2</v>
      </c>
      <c r="AD1659" s="155"/>
      <c r="AE1659" s="156"/>
      <c r="AF1659" s="141" t="s">
        <v>106</v>
      </c>
      <c r="AG1659" s="141">
        <f t="shared" si="75"/>
        <v>26.043734337092722</v>
      </c>
      <c r="AH1659" s="141">
        <f t="shared" si="76"/>
        <v>167.42400645273892</v>
      </c>
      <c r="AI1659" s="141">
        <f t="shared" si="77"/>
        <v>95.369674786782383</v>
      </c>
    </row>
    <row r="1660" spans="27:35" ht="12" customHeight="1">
      <c r="AA1660" s="147">
        <v>39114</v>
      </c>
      <c r="AB1660" s="158" t="s">
        <v>108</v>
      </c>
      <c r="AC1660" s="156">
        <v>1.4500000000000001E-2</v>
      </c>
      <c r="AD1660" s="155"/>
      <c r="AE1660" s="156"/>
      <c r="AF1660" s="141" t="s">
        <v>106</v>
      </c>
      <c r="AG1660" s="141">
        <f t="shared" si="75"/>
        <v>26.043734337092722</v>
      </c>
      <c r="AH1660" s="141">
        <f t="shared" si="76"/>
        <v>167.42400645273892</v>
      </c>
      <c r="AI1660" s="141">
        <f t="shared" si="77"/>
        <v>95.369674786782383</v>
      </c>
    </row>
    <row r="1661" spans="27:35" ht="12" customHeight="1">
      <c r="AA1661" s="147">
        <v>39114</v>
      </c>
      <c r="AB1661" s="148" t="s">
        <v>108</v>
      </c>
      <c r="AC1661" s="156">
        <v>1.4500000000000001E-2</v>
      </c>
      <c r="AD1661" s="155"/>
      <c r="AE1661" s="156"/>
      <c r="AF1661" s="141" t="s">
        <v>106</v>
      </c>
      <c r="AG1661" s="141">
        <f t="shared" si="75"/>
        <v>26.043734337092722</v>
      </c>
      <c r="AH1661" s="141">
        <f t="shared" si="76"/>
        <v>167.42400645273892</v>
      </c>
      <c r="AI1661" s="141">
        <f t="shared" si="77"/>
        <v>95.369674786782383</v>
      </c>
    </row>
    <row r="1662" spans="27:35" ht="12" customHeight="1">
      <c r="AA1662" s="147">
        <v>39114</v>
      </c>
      <c r="AB1662" s="148" t="s">
        <v>108</v>
      </c>
      <c r="AC1662" s="156">
        <v>1.4500000000000001E-2</v>
      </c>
      <c r="AD1662" s="155"/>
      <c r="AE1662" s="156"/>
      <c r="AF1662" s="141" t="s">
        <v>106</v>
      </c>
      <c r="AG1662" s="141">
        <f t="shared" si="75"/>
        <v>26.043734337092722</v>
      </c>
      <c r="AH1662" s="141">
        <f t="shared" si="76"/>
        <v>167.42400645273892</v>
      </c>
      <c r="AI1662" s="141">
        <f t="shared" si="77"/>
        <v>95.369674786782383</v>
      </c>
    </row>
    <row r="1663" spans="27:35" ht="12" customHeight="1">
      <c r="AA1663" s="147">
        <v>39114</v>
      </c>
      <c r="AB1663" s="148" t="s">
        <v>105</v>
      </c>
      <c r="AC1663" s="154"/>
      <c r="AD1663" s="156">
        <v>0.02</v>
      </c>
      <c r="AE1663" s="156"/>
      <c r="AF1663" s="141" t="s">
        <v>106</v>
      </c>
      <c r="AG1663" s="141">
        <f t="shared" si="75"/>
        <v>26.043734337092722</v>
      </c>
      <c r="AH1663" s="141">
        <f t="shared" si="76"/>
        <v>167.42400645273892</v>
      </c>
      <c r="AI1663" s="141">
        <f t="shared" si="77"/>
        <v>95.369674786782383</v>
      </c>
    </row>
    <row r="1664" spans="27:35" ht="12" customHeight="1">
      <c r="AA1664" s="147">
        <v>39142</v>
      </c>
      <c r="AB1664" s="158" t="s">
        <v>108</v>
      </c>
      <c r="AC1664" s="156">
        <v>5.3999999999999999E-2</v>
      </c>
      <c r="AD1664" s="155"/>
      <c r="AE1664" s="156"/>
      <c r="AF1664" s="141" t="s">
        <v>106</v>
      </c>
      <c r="AG1664" s="141">
        <f t="shared" si="75"/>
        <v>25.997753073036833</v>
      </c>
      <c r="AH1664" s="141">
        <f t="shared" si="76"/>
        <v>167.12841261237963</v>
      </c>
      <c r="AI1664" s="141">
        <f t="shared" si="77"/>
        <v>95.20129577697773</v>
      </c>
    </row>
    <row r="1665" spans="27:35" ht="12" customHeight="1">
      <c r="AA1665" s="147">
        <v>39142</v>
      </c>
      <c r="AB1665" s="148" t="s">
        <v>108</v>
      </c>
      <c r="AC1665" s="156">
        <v>4.5999999999999999E-2</v>
      </c>
      <c r="AD1665" s="155"/>
      <c r="AE1665" s="156"/>
      <c r="AF1665" s="141" t="s">
        <v>106</v>
      </c>
      <c r="AG1665" s="141">
        <f t="shared" si="75"/>
        <v>25.997753073036833</v>
      </c>
      <c r="AH1665" s="141">
        <f t="shared" si="76"/>
        <v>167.12841261237963</v>
      </c>
      <c r="AI1665" s="141">
        <f t="shared" si="77"/>
        <v>95.20129577697773</v>
      </c>
    </row>
    <row r="1666" spans="27:35" ht="12" customHeight="1">
      <c r="AA1666" s="147">
        <v>39142</v>
      </c>
      <c r="AB1666" s="148" t="s">
        <v>108</v>
      </c>
      <c r="AC1666" s="156">
        <v>1.4500000000000001E-2</v>
      </c>
      <c r="AD1666" s="155"/>
      <c r="AE1666" s="156"/>
      <c r="AF1666" s="141" t="s">
        <v>106</v>
      </c>
      <c r="AG1666" s="141">
        <f t="shared" ref="AG1666:AG1729" si="78" xml:space="preserve"> 最大値1* 2.71828 ^ (-(0.69315 / 30.07) * (AA1666 - 21794) / 365.25)</f>
        <v>25.997753073036833</v>
      </c>
      <c r="AH1666" s="141">
        <f t="shared" ref="AH1666:AH1729" si="79" xml:space="preserve"> 最大値2 * 2.71828 ^ (-(0.69315 / 30.07) * (AA1666 - 21794) / 365.25)</f>
        <v>167.12841261237963</v>
      </c>
      <c r="AI1666" s="141">
        <f t="shared" ref="AI1666:AI1729" si="80" xml:space="preserve"> 最大値3* 2.71828 ^ (-(0.69315 / 30.07) * (AA1666 - 21794) / 365.25)</f>
        <v>95.20129577697773</v>
      </c>
    </row>
    <row r="1667" spans="27:35" ht="12" customHeight="1">
      <c r="AA1667" s="147">
        <v>39142</v>
      </c>
      <c r="AB1667" s="148" t="s">
        <v>108</v>
      </c>
      <c r="AC1667" s="156">
        <v>1.4500000000000001E-2</v>
      </c>
      <c r="AD1667" s="155"/>
      <c r="AE1667" s="156"/>
      <c r="AF1667" s="141" t="s">
        <v>106</v>
      </c>
      <c r="AG1667" s="141">
        <f t="shared" si="78"/>
        <v>25.997753073036833</v>
      </c>
      <c r="AH1667" s="141">
        <f t="shared" si="79"/>
        <v>167.12841261237963</v>
      </c>
      <c r="AI1667" s="141">
        <f t="shared" si="80"/>
        <v>95.20129577697773</v>
      </c>
    </row>
    <row r="1668" spans="27:35" ht="12" customHeight="1">
      <c r="AA1668" s="147">
        <v>39142</v>
      </c>
      <c r="AB1668" s="148" t="s">
        <v>105</v>
      </c>
      <c r="AC1668" s="154"/>
      <c r="AD1668" s="156">
        <v>0.02</v>
      </c>
      <c r="AE1668" s="156"/>
      <c r="AF1668" s="141" t="s">
        <v>106</v>
      </c>
      <c r="AG1668" s="141">
        <f t="shared" si="78"/>
        <v>25.997753073036833</v>
      </c>
      <c r="AH1668" s="141">
        <f t="shared" si="79"/>
        <v>167.12841261237963</v>
      </c>
      <c r="AI1668" s="141">
        <f t="shared" si="80"/>
        <v>95.20129577697773</v>
      </c>
    </row>
    <row r="1669" spans="27:35" ht="12" customHeight="1">
      <c r="AA1669" s="147">
        <v>39174</v>
      </c>
      <c r="AB1669" s="148" t="s">
        <v>108</v>
      </c>
      <c r="AC1669" s="156">
        <v>2.9000000000000001E-2</v>
      </c>
      <c r="AD1669" s="155"/>
      <c r="AE1669" s="156"/>
      <c r="AF1669" s="141" t="s">
        <v>106</v>
      </c>
      <c r="AG1669" s="141">
        <f t="shared" si="78"/>
        <v>25.945302454870461</v>
      </c>
      <c r="AH1669" s="141">
        <f t="shared" si="79"/>
        <v>166.79123006702437</v>
      </c>
      <c r="AI1669" s="141">
        <f t="shared" si="80"/>
        <v>95.00922660854944</v>
      </c>
    </row>
    <row r="1670" spans="27:35" ht="12" customHeight="1">
      <c r="AA1670" s="147">
        <v>39174</v>
      </c>
      <c r="AB1670" s="148" t="s">
        <v>108</v>
      </c>
      <c r="AC1670" s="156">
        <v>1.4500000000000001E-2</v>
      </c>
      <c r="AD1670" s="155"/>
      <c r="AE1670" s="156"/>
      <c r="AF1670" s="141" t="s">
        <v>106</v>
      </c>
      <c r="AG1670" s="141">
        <f t="shared" si="78"/>
        <v>25.945302454870461</v>
      </c>
      <c r="AH1670" s="141">
        <f t="shared" si="79"/>
        <v>166.79123006702437</v>
      </c>
      <c r="AI1670" s="141">
        <f t="shared" si="80"/>
        <v>95.00922660854944</v>
      </c>
    </row>
    <row r="1671" spans="27:35" ht="12" customHeight="1">
      <c r="AA1671" s="147">
        <v>39174</v>
      </c>
      <c r="AB1671" s="158" t="s">
        <v>108</v>
      </c>
      <c r="AC1671" s="156">
        <v>1.4500000000000001E-2</v>
      </c>
      <c r="AD1671" s="155"/>
      <c r="AE1671" s="156"/>
      <c r="AF1671" s="141" t="s">
        <v>106</v>
      </c>
      <c r="AG1671" s="141">
        <f t="shared" si="78"/>
        <v>25.945302454870461</v>
      </c>
      <c r="AH1671" s="141">
        <f t="shared" si="79"/>
        <v>166.79123006702437</v>
      </c>
      <c r="AI1671" s="141">
        <f t="shared" si="80"/>
        <v>95.00922660854944</v>
      </c>
    </row>
    <row r="1672" spans="27:35" ht="12" customHeight="1">
      <c r="AA1672" s="147">
        <v>39174</v>
      </c>
      <c r="AB1672" s="148" t="s">
        <v>108</v>
      </c>
      <c r="AC1672" s="156">
        <v>1.4500000000000001E-2</v>
      </c>
      <c r="AD1672" s="155"/>
      <c r="AE1672" s="156"/>
      <c r="AF1672" s="141" t="s">
        <v>106</v>
      </c>
      <c r="AG1672" s="141">
        <f t="shared" si="78"/>
        <v>25.945302454870461</v>
      </c>
      <c r="AH1672" s="141">
        <f t="shared" si="79"/>
        <v>166.79123006702437</v>
      </c>
      <c r="AI1672" s="141">
        <f t="shared" si="80"/>
        <v>95.00922660854944</v>
      </c>
    </row>
    <row r="1673" spans="27:35" ht="12" customHeight="1">
      <c r="AA1673" s="147">
        <v>39174</v>
      </c>
      <c r="AB1673" s="148" t="s">
        <v>105</v>
      </c>
      <c r="AC1673" s="154"/>
      <c r="AD1673" s="156">
        <v>0.02</v>
      </c>
      <c r="AE1673" s="156"/>
      <c r="AF1673" s="141" t="s">
        <v>106</v>
      </c>
      <c r="AG1673" s="141">
        <f t="shared" si="78"/>
        <v>25.945302454870461</v>
      </c>
      <c r="AH1673" s="141">
        <f t="shared" si="79"/>
        <v>166.79123006702437</v>
      </c>
      <c r="AI1673" s="141">
        <f t="shared" si="80"/>
        <v>95.00922660854944</v>
      </c>
    </row>
    <row r="1674" spans="27:35" ht="12" customHeight="1">
      <c r="AA1674" s="147">
        <v>39203</v>
      </c>
      <c r="AB1674" s="148" t="s">
        <v>108</v>
      </c>
      <c r="AC1674" s="156">
        <v>3.9E-2</v>
      </c>
      <c r="AD1674" s="155"/>
      <c r="AE1674" s="156"/>
      <c r="AF1674" s="141" t="s">
        <v>106</v>
      </c>
      <c r="AG1674" s="141">
        <f t="shared" si="78"/>
        <v>25.897860491520362</v>
      </c>
      <c r="AH1674" s="141">
        <f t="shared" si="79"/>
        <v>166.4862460169166</v>
      </c>
      <c r="AI1674" s="141">
        <f t="shared" si="80"/>
        <v>94.835498657043601</v>
      </c>
    </row>
    <row r="1675" spans="27:35" ht="12" customHeight="1">
      <c r="AA1675" s="147">
        <v>39203</v>
      </c>
      <c r="AB1675" s="148" t="s">
        <v>108</v>
      </c>
      <c r="AC1675" s="156">
        <v>1.4500000000000001E-2</v>
      </c>
      <c r="AD1675" s="155"/>
      <c r="AE1675" s="156"/>
      <c r="AF1675" s="141" t="s">
        <v>106</v>
      </c>
      <c r="AG1675" s="141">
        <f t="shared" si="78"/>
        <v>25.897860491520362</v>
      </c>
      <c r="AH1675" s="141">
        <f t="shared" si="79"/>
        <v>166.4862460169166</v>
      </c>
      <c r="AI1675" s="141">
        <f t="shared" si="80"/>
        <v>94.835498657043601</v>
      </c>
    </row>
    <row r="1676" spans="27:35" ht="12" customHeight="1">
      <c r="AA1676" s="147">
        <v>39203</v>
      </c>
      <c r="AB1676" s="148" t="s">
        <v>108</v>
      </c>
      <c r="AC1676" s="156">
        <v>1.4500000000000001E-2</v>
      </c>
      <c r="AD1676" s="155"/>
      <c r="AE1676" s="156"/>
      <c r="AF1676" s="141" t="s">
        <v>106</v>
      </c>
      <c r="AG1676" s="141">
        <f t="shared" si="78"/>
        <v>25.897860491520362</v>
      </c>
      <c r="AH1676" s="141">
        <f t="shared" si="79"/>
        <v>166.4862460169166</v>
      </c>
      <c r="AI1676" s="141">
        <f t="shared" si="80"/>
        <v>94.835498657043601</v>
      </c>
    </row>
    <row r="1677" spans="27:35" ht="12" customHeight="1">
      <c r="AA1677" s="147">
        <v>39203</v>
      </c>
      <c r="AB1677" s="148" t="s">
        <v>105</v>
      </c>
      <c r="AC1677" s="154"/>
      <c r="AD1677" s="156">
        <v>0.02</v>
      </c>
      <c r="AE1677" s="156"/>
      <c r="AF1677" s="141" t="s">
        <v>106</v>
      </c>
      <c r="AG1677" s="141">
        <f t="shared" si="78"/>
        <v>25.897860491520362</v>
      </c>
      <c r="AH1677" s="141">
        <f t="shared" si="79"/>
        <v>166.4862460169166</v>
      </c>
      <c r="AI1677" s="141">
        <f t="shared" si="80"/>
        <v>94.835498657043601</v>
      </c>
    </row>
    <row r="1678" spans="27:35" ht="12" customHeight="1">
      <c r="AA1678" s="147">
        <v>39204</v>
      </c>
      <c r="AB1678" s="158" t="s">
        <v>108</v>
      </c>
      <c r="AC1678" s="156">
        <v>1.4500000000000001E-2</v>
      </c>
      <c r="AD1678" s="155"/>
      <c r="AE1678" s="156"/>
      <c r="AF1678" s="141" t="s">
        <v>106</v>
      </c>
      <c r="AG1678" s="141">
        <f t="shared" si="78"/>
        <v>25.896226109915819</v>
      </c>
      <c r="AH1678" s="141">
        <f t="shared" si="79"/>
        <v>166.47573927803026</v>
      </c>
      <c r="AI1678" s="141">
        <f t="shared" si="80"/>
        <v>94.829513707263146</v>
      </c>
    </row>
    <row r="1679" spans="27:35" ht="12" customHeight="1">
      <c r="AA1679" s="147">
        <v>39234</v>
      </c>
      <c r="AB1679" s="148" t="s">
        <v>108</v>
      </c>
      <c r="AC1679" s="156">
        <v>1.4500000000000001E-2</v>
      </c>
      <c r="AD1679" s="155"/>
      <c r="AE1679" s="156"/>
      <c r="AF1679" s="141" t="s">
        <v>106</v>
      </c>
      <c r="AG1679" s="141">
        <f t="shared" si="78"/>
        <v>25.847242594391023</v>
      </c>
      <c r="AH1679" s="141">
        <f t="shared" si="79"/>
        <v>166.16084524965657</v>
      </c>
      <c r="AI1679" s="141">
        <f t="shared" si="80"/>
        <v>94.650140738508071</v>
      </c>
    </row>
    <row r="1680" spans="27:35" ht="12" customHeight="1">
      <c r="AA1680" s="147">
        <v>39234</v>
      </c>
      <c r="AB1680" s="158" t="s">
        <v>108</v>
      </c>
      <c r="AC1680" s="156">
        <v>1.4500000000000001E-2</v>
      </c>
      <c r="AD1680" s="155"/>
      <c r="AE1680" s="156"/>
      <c r="AF1680" s="141" t="s">
        <v>106</v>
      </c>
      <c r="AG1680" s="141">
        <f t="shared" si="78"/>
        <v>25.847242594391023</v>
      </c>
      <c r="AH1680" s="141">
        <f t="shared" si="79"/>
        <v>166.16084524965657</v>
      </c>
      <c r="AI1680" s="141">
        <f t="shared" si="80"/>
        <v>94.650140738508071</v>
      </c>
    </row>
    <row r="1681" spans="27:35" ht="12" customHeight="1">
      <c r="AA1681" s="147">
        <v>39234</v>
      </c>
      <c r="AB1681" s="148" t="s">
        <v>108</v>
      </c>
      <c r="AC1681" s="156">
        <v>1.4500000000000001E-2</v>
      </c>
      <c r="AD1681" s="155"/>
      <c r="AE1681" s="156"/>
      <c r="AF1681" s="141" t="s">
        <v>106</v>
      </c>
      <c r="AG1681" s="141">
        <f t="shared" si="78"/>
        <v>25.847242594391023</v>
      </c>
      <c r="AH1681" s="141">
        <f t="shared" si="79"/>
        <v>166.16084524965657</v>
      </c>
      <c r="AI1681" s="141">
        <f t="shared" si="80"/>
        <v>94.650140738508071</v>
      </c>
    </row>
    <row r="1682" spans="27:35" ht="12" customHeight="1">
      <c r="AA1682" s="147">
        <v>39234</v>
      </c>
      <c r="AB1682" s="148" t="s">
        <v>108</v>
      </c>
      <c r="AC1682" s="156">
        <v>1.4500000000000001E-2</v>
      </c>
      <c r="AD1682" s="155"/>
      <c r="AE1682" s="156"/>
      <c r="AF1682" s="141" t="s">
        <v>106</v>
      </c>
      <c r="AG1682" s="141">
        <f t="shared" si="78"/>
        <v>25.847242594391023</v>
      </c>
      <c r="AH1682" s="141">
        <f t="shared" si="79"/>
        <v>166.16084524965657</v>
      </c>
      <c r="AI1682" s="141">
        <f t="shared" si="80"/>
        <v>94.650140738508071</v>
      </c>
    </row>
    <row r="1683" spans="27:35" ht="12" customHeight="1">
      <c r="AA1683" s="147">
        <v>39234</v>
      </c>
      <c r="AB1683" s="148" t="s">
        <v>105</v>
      </c>
      <c r="AC1683" s="154"/>
      <c r="AD1683" s="156">
        <v>0.02</v>
      </c>
      <c r="AE1683" s="156"/>
      <c r="AF1683" s="141" t="s">
        <v>106</v>
      </c>
      <c r="AG1683" s="141">
        <f t="shared" si="78"/>
        <v>25.847242594391023</v>
      </c>
      <c r="AH1683" s="141">
        <f t="shared" si="79"/>
        <v>166.16084524965657</v>
      </c>
      <c r="AI1683" s="141">
        <f t="shared" si="80"/>
        <v>94.650140738508071</v>
      </c>
    </row>
    <row r="1684" spans="27:35" ht="12" customHeight="1">
      <c r="AA1684" s="147">
        <v>39265</v>
      </c>
      <c r="AB1684" s="158" t="s">
        <v>108</v>
      </c>
      <c r="AC1684" s="156">
        <v>1.4500000000000001E-2</v>
      </c>
      <c r="AD1684" s="155"/>
      <c r="AE1684" s="156"/>
      <c r="AF1684" s="141" t="s">
        <v>106</v>
      </c>
      <c r="AG1684" s="141">
        <f t="shared" si="78"/>
        <v>25.796723630975176</v>
      </c>
      <c r="AH1684" s="141">
        <f t="shared" si="79"/>
        <v>165.83608048484041</v>
      </c>
      <c r="AI1684" s="141">
        <f t="shared" si="80"/>
        <v>94.465145105809086</v>
      </c>
    </row>
    <row r="1685" spans="27:35" ht="12" customHeight="1">
      <c r="AA1685" s="147">
        <v>39266</v>
      </c>
      <c r="AB1685" s="148" t="s">
        <v>108</v>
      </c>
      <c r="AC1685" s="156">
        <v>1.4500000000000001E-2</v>
      </c>
      <c r="AD1685" s="155"/>
      <c r="AE1685" s="156"/>
      <c r="AF1685" s="141" t="s">
        <v>106</v>
      </c>
      <c r="AG1685" s="141">
        <f t="shared" si="78"/>
        <v>25.795095631991479</v>
      </c>
      <c r="AH1685" s="141">
        <f t="shared" si="79"/>
        <v>165.82561477708808</v>
      </c>
      <c r="AI1685" s="141">
        <f t="shared" si="80"/>
        <v>94.459183528578308</v>
      </c>
    </row>
    <row r="1686" spans="27:35" ht="12" customHeight="1">
      <c r="AA1686" s="147">
        <v>39266</v>
      </c>
      <c r="AB1686" s="148" t="s">
        <v>108</v>
      </c>
      <c r="AC1686" s="156">
        <v>1.4500000000000001E-2</v>
      </c>
      <c r="AD1686" s="155"/>
      <c r="AE1686" s="156"/>
      <c r="AF1686" s="141" t="s">
        <v>106</v>
      </c>
      <c r="AG1686" s="141">
        <f t="shared" si="78"/>
        <v>25.795095631991479</v>
      </c>
      <c r="AH1686" s="141">
        <f t="shared" si="79"/>
        <v>165.82561477708808</v>
      </c>
      <c r="AI1686" s="141">
        <f t="shared" si="80"/>
        <v>94.459183528578308</v>
      </c>
    </row>
    <row r="1687" spans="27:35" ht="12" customHeight="1">
      <c r="AA1687" s="147">
        <v>39266</v>
      </c>
      <c r="AB1687" s="148" t="s">
        <v>108</v>
      </c>
      <c r="AC1687" s="156">
        <v>1.4500000000000001E-2</v>
      </c>
      <c r="AD1687" s="155"/>
      <c r="AE1687" s="156"/>
      <c r="AF1687" s="141" t="s">
        <v>106</v>
      </c>
      <c r="AG1687" s="141">
        <f t="shared" si="78"/>
        <v>25.795095631991479</v>
      </c>
      <c r="AH1687" s="141">
        <f t="shared" si="79"/>
        <v>165.82561477708808</v>
      </c>
      <c r="AI1687" s="141">
        <f t="shared" si="80"/>
        <v>94.459183528578308</v>
      </c>
    </row>
    <row r="1688" spans="27:35" ht="12" customHeight="1">
      <c r="AA1688" s="147">
        <v>39266</v>
      </c>
      <c r="AB1688" s="148" t="s">
        <v>105</v>
      </c>
      <c r="AC1688" s="154"/>
      <c r="AD1688" s="156">
        <v>0.02</v>
      </c>
      <c r="AE1688" s="156"/>
      <c r="AF1688" s="141" t="s">
        <v>106</v>
      </c>
      <c r="AG1688" s="141">
        <f t="shared" si="78"/>
        <v>25.795095631991479</v>
      </c>
      <c r="AH1688" s="141">
        <f t="shared" si="79"/>
        <v>165.82561477708808</v>
      </c>
      <c r="AI1688" s="141">
        <f t="shared" si="80"/>
        <v>94.459183528578308</v>
      </c>
    </row>
    <row r="1689" spans="27:35" ht="12" customHeight="1">
      <c r="AA1689" s="147">
        <v>39295</v>
      </c>
      <c r="AB1689" s="148" t="s">
        <v>108</v>
      </c>
      <c r="AC1689" s="156">
        <v>1.4500000000000001E-2</v>
      </c>
      <c r="AD1689" s="155"/>
      <c r="AE1689" s="156"/>
      <c r="AF1689" s="141" t="s">
        <v>106</v>
      </c>
      <c r="AG1689" s="141">
        <f t="shared" si="78"/>
        <v>25.747928327477918</v>
      </c>
      <c r="AH1689" s="141">
        <f t="shared" si="79"/>
        <v>165.52239639092946</v>
      </c>
      <c r="AI1689" s="141">
        <f t="shared" si="80"/>
        <v>94.286461351573891</v>
      </c>
    </row>
    <row r="1690" spans="27:35" ht="12" customHeight="1">
      <c r="AA1690" s="147">
        <v>39295</v>
      </c>
      <c r="AB1690" s="158" t="s">
        <v>108</v>
      </c>
      <c r="AC1690" s="156">
        <v>1.4500000000000001E-2</v>
      </c>
      <c r="AD1690" s="155"/>
      <c r="AE1690" s="156"/>
      <c r="AF1690" s="141" t="s">
        <v>106</v>
      </c>
      <c r="AG1690" s="141">
        <f t="shared" si="78"/>
        <v>25.747928327477918</v>
      </c>
      <c r="AH1690" s="141">
        <f t="shared" si="79"/>
        <v>165.52239639092946</v>
      </c>
      <c r="AI1690" s="141">
        <f t="shared" si="80"/>
        <v>94.286461351573891</v>
      </c>
    </row>
    <row r="1691" spans="27:35" ht="12" customHeight="1">
      <c r="AA1691" s="147">
        <v>39295</v>
      </c>
      <c r="AB1691" s="148" t="s">
        <v>108</v>
      </c>
      <c r="AC1691" s="156">
        <v>1.4500000000000001E-2</v>
      </c>
      <c r="AD1691" s="155"/>
      <c r="AE1691" s="156"/>
      <c r="AF1691" s="141" t="s">
        <v>106</v>
      </c>
      <c r="AG1691" s="141">
        <f t="shared" si="78"/>
        <v>25.747928327477918</v>
      </c>
      <c r="AH1691" s="141">
        <f t="shared" si="79"/>
        <v>165.52239639092946</v>
      </c>
      <c r="AI1691" s="141">
        <f t="shared" si="80"/>
        <v>94.286461351573891</v>
      </c>
    </row>
    <row r="1692" spans="27:35" ht="12" customHeight="1">
      <c r="AA1692" s="147">
        <v>39295</v>
      </c>
      <c r="AB1692" s="148" t="s">
        <v>108</v>
      </c>
      <c r="AC1692" s="156">
        <v>1.4500000000000001E-2</v>
      </c>
      <c r="AD1692" s="155"/>
      <c r="AE1692" s="156"/>
      <c r="AF1692" s="141" t="s">
        <v>106</v>
      </c>
      <c r="AG1692" s="141">
        <f t="shared" si="78"/>
        <v>25.747928327477918</v>
      </c>
      <c r="AH1692" s="141">
        <f t="shared" si="79"/>
        <v>165.52239639092946</v>
      </c>
      <c r="AI1692" s="141">
        <f t="shared" si="80"/>
        <v>94.286461351573891</v>
      </c>
    </row>
    <row r="1693" spans="27:35" ht="12" customHeight="1">
      <c r="AA1693" s="147">
        <v>39295</v>
      </c>
      <c r="AB1693" s="148" t="s">
        <v>105</v>
      </c>
      <c r="AC1693" s="154"/>
      <c r="AD1693" s="156">
        <v>0.02</v>
      </c>
      <c r="AE1693" s="156"/>
      <c r="AF1693" s="141" t="s">
        <v>106</v>
      </c>
      <c r="AG1693" s="141">
        <f t="shared" si="78"/>
        <v>25.747928327477918</v>
      </c>
      <c r="AH1693" s="141">
        <f t="shared" si="79"/>
        <v>165.52239639092946</v>
      </c>
      <c r="AI1693" s="141">
        <f t="shared" si="80"/>
        <v>94.286461351573891</v>
      </c>
    </row>
    <row r="1694" spans="27:35" ht="12" customHeight="1">
      <c r="AA1694" s="147">
        <v>39328</v>
      </c>
      <c r="AB1694" s="148" t="s">
        <v>108</v>
      </c>
      <c r="AC1694" s="156">
        <v>1.4500000000000001E-2</v>
      </c>
      <c r="AD1694" s="155"/>
      <c r="AE1694" s="156"/>
      <c r="AF1694" s="141" t="s">
        <v>106</v>
      </c>
      <c r="AG1694" s="141">
        <f t="shared" si="78"/>
        <v>25.694360090901643</v>
      </c>
      <c r="AH1694" s="141">
        <f t="shared" si="79"/>
        <v>165.17802915579628</v>
      </c>
      <c r="AI1694" s="141">
        <f t="shared" si="80"/>
        <v>94.090299570968384</v>
      </c>
    </row>
    <row r="1695" spans="27:35" ht="12" customHeight="1">
      <c r="AA1695" s="147">
        <v>39328</v>
      </c>
      <c r="AB1695" s="158" t="s">
        <v>108</v>
      </c>
      <c r="AC1695" s="156">
        <v>1.4500000000000001E-2</v>
      </c>
      <c r="AD1695" s="155"/>
      <c r="AE1695" s="156"/>
      <c r="AF1695" s="141" t="s">
        <v>106</v>
      </c>
      <c r="AG1695" s="141">
        <f t="shared" si="78"/>
        <v>25.694360090901643</v>
      </c>
      <c r="AH1695" s="141">
        <f t="shared" si="79"/>
        <v>165.17802915579628</v>
      </c>
      <c r="AI1695" s="141">
        <f t="shared" si="80"/>
        <v>94.090299570968384</v>
      </c>
    </row>
    <row r="1696" spans="27:35" ht="12" customHeight="1">
      <c r="AA1696" s="147">
        <v>39328</v>
      </c>
      <c r="AB1696" s="148" t="s">
        <v>108</v>
      </c>
      <c r="AC1696" s="156">
        <v>1.4500000000000001E-2</v>
      </c>
      <c r="AD1696" s="155"/>
      <c r="AE1696" s="156"/>
      <c r="AF1696" s="141" t="s">
        <v>106</v>
      </c>
      <c r="AG1696" s="141">
        <f t="shared" si="78"/>
        <v>25.694360090901643</v>
      </c>
      <c r="AH1696" s="141">
        <f t="shared" si="79"/>
        <v>165.17802915579628</v>
      </c>
      <c r="AI1696" s="141">
        <f t="shared" si="80"/>
        <v>94.090299570968384</v>
      </c>
    </row>
    <row r="1697" spans="27:35" ht="12" customHeight="1">
      <c r="AA1697" s="147">
        <v>39328</v>
      </c>
      <c r="AB1697" s="148" t="s">
        <v>108</v>
      </c>
      <c r="AC1697" s="156">
        <v>1.4500000000000001E-2</v>
      </c>
      <c r="AD1697" s="155"/>
      <c r="AE1697" s="156"/>
      <c r="AF1697" s="141" t="s">
        <v>106</v>
      </c>
      <c r="AG1697" s="141">
        <f t="shared" si="78"/>
        <v>25.694360090901643</v>
      </c>
      <c r="AH1697" s="141">
        <f t="shared" si="79"/>
        <v>165.17802915579628</v>
      </c>
      <c r="AI1697" s="141">
        <f t="shared" si="80"/>
        <v>94.090299570968384</v>
      </c>
    </row>
    <row r="1698" spans="27:35" ht="12" customHeight="1">
      <c r="AA1698" s="147">
        <v>39328</v>
      </c>
      <c r="AB1698" s="148" t="s">
        <v>105</v>
      </c>
      <c r="AC1698" s="154"/>
      <c r="AD1698" s="156">
        <v>0.02</v>
      </c>
      <c r="AE1698" s="156"/>
      <c r="AF1698" s="141" t="s">
        <v>106</v>
      </c>
      <c r="AG1698" s="141">
        <f t="shared" si="78"/>
        <v>25.694360090901643</v>
      </c>
      <c r="AH1698" s="141">
        <f t="shared" si="79"/>
        <v>165.17802915579628</v>
      </c>
      <c r="AI1698" s="141">
        <f t="shared" si="80"/>
        <v>94.090299570968384</v>
      </c>
    </row>
    <row r="1699" spans="27:35" ht="12" customHeight="1">
      <c r="AA1699" s="147">
        <v>39356</v>
      </c>
      <c r="AB1699" s="158" t="s">
        <v>108</v>
      </c>
      <c r="AC1699" s="156">
        <v>1.4500000000000001E-2</v>
      </c>
      <c r="AD1699" s="155"/>
      <c r="AE1699" s="156"/>
      <c r="AF1699" s="141" t="s">
        <v>106</v>
      </c>
      <c r="AG1699" s="141">
        <f t="shared" si="78"/>
        <v>25.64899566117759</v>
      </c>
      <c r="AH1699" s="141">
        <f t="shared" si="79"/>
        <v>164.8864006789988</v>
      </c>
      <c r="AI1699" s="141">
        <f t="shared" si="80"/>
        <v>93.924179349740783</v>
      </c>
    </row>
    <row r="1700" spans="27:35" ht="12" customHeight="1">
      <c r="AA1700" s="147">
        <v>39357</v>
      </c>
      <c r="AB1700" s="148" t="s">
        <v>108</v>
      </c>
      <c r="AC1700" s="156">
        <v>1.4500000000000001E-2</v>
      </c>
      <c r="AD1700" s="155"/>
      <c r="AE1700" s="156"/>
      <c r="AF1700" s="141" t="s">
        <v>106</v>
      </c>
      <c r="AG1700" s="141">
        <f t="shared" si="78"/>
        <v>25.647376985121422</v>
      </c>
      <c r="AH1700" s="141">
        <f t="shared" si="79"/>
        <v>164.87599490435201</v>
      </c>
      <c r="AI1700" s="141">
        <f t="shared" si="80"/>
        <v>93.918251912182726</v>
      </c>
    </row>
    <row r="1701" spans="27:35" ht="12" customHeight="1">
      <c r="AA1701" s="147">
        <v>39357</v>
      </c>
      <c r="AB1701" s="148" t="s">
        <v>108</v>
      </c>
      <c r="AC1701" s="156">
        <v>1.4500000000000001E-2</v>
      </c>
      <c r="AD1701" s="155"/>
      <c r="AE1701" s="156"/>
      <c r="AF1701" s="141" t="s">
        <v>106</v>
      </c>
      <c r="AG1701" s="141">
        <f t="shared" si="78"/>
        <v>25.647376985121422</v>
      </c>
      <c r="AH1701" s="141">
        <f t="shared" si="79"/>
        <v>164.87599490435201</v>
      </c>
      <c r="AI1701" s="141">
        <f t="shared" si="80"/>
        <v>93.918251912182726</v>
      </c>
    </row>
    <row r="1702" spans="27:35" ht="12" customHeight="1">
      <c r="AA1702" s="147">
        <v>39357</v>
      </c>
      <c r="AB1702" s="148" t="s">
        <v>108</v>
      </c>
      <c r="AC1702" s="156">
        <v>1.4500000000000001E-2</v>
      </c>
      <c r="AD1702" s="155"/>
      <c r="AE1702" s="156"/>
      <c r="AF1702" s="141" t="s">
        <v>106</v>
      </c>
      <c r="AG1702" s="141">
        <f t="shared" si="78"/>
        <v>25.647376985121422</v>
      </c>
      <c r="AH1702" s="141">
        <f t="shared" si="79"/>
        <v>164.87599490435201</v>
      </c>
      <c r="AI1702" s="141">
        <f t="shared" si="80"/>
        <v>93.918251912182726</v>
      </c>
    </row>
    <row r="1703" spans="27:35" ht="12" customHeight="1">
      <c r="AA1703" s="147">
        <v>39357</v>
      </c>
      <c r="AB1703" s="148" t="s">
        <v>105</v>
      </c>
      <c r="AC1703" s="154"/>
      <c r="AD1703" s="156">
        <v>0.02</v>
      </c>
      <c r="AE1703" s="156"/>
      <c r="AF1703" s="141" t="s">
        <v>106</v>
      </c>
      <c r="AG1703" s="141">
        <f t="shared" si="78"/>
        <v>25.647376985121422</v>
      </c>
      <c r="AH1703" s="141">
        <f t="shared" si="79"/>
        <v>164.87599490435201</v>
      </c>
      <c r="AI1703" s="141">
        <f t="shared" si="80"/>
        <v>93.918251912182726</v>
      </c>
    </row>
    <row r="1704" spans="27:35" ht="12" customHeight="1">
      <c r="AA1704" s="147">
        <v>39387</v>
      </c>
      <c r="AB1704" s="148" t="s">
        <v>108</v>
      </c>
      <c r="AC1704" s="156">
        <v>1.4500000000000001E-2</v>
      </c>
      <c r="AD1704" s="155"/>
      <c r="AE1704" s="156"/>
      <c r="AF1704" s="141" t="s">
        <v>106</v>
      </c>
      <c r="AG1704" s="141">
        <f t="shared" si="78"/>
        <v>25.598864175440639</v>
      </c>
      <c r="AH1704" s="141">
        <f t="shared" si="79"/>
        <v>164.56412684211838</v>
      </c>
      <c r="AI1704" s="141">
        <f t="shared" si="80"/>
        <v>93.740602623399283</v>
      </c>
    </row>
    <row r="1705" spans="27:35" ht="12" customHeight="1">
      <c r="AA1705" s="147">
        <v>39387</v>
      </c>
      <c r="AB1705" s="158" t="s">
        <v>108</v>
      </c>
      <c r="AC1705" s="156">
        <v>1.4500000000000001E-2</v>
      </c>
      <c r="AD1705" s="155"/>
      <c r="AE1705" s="156"/>
      <c r="AF1705" s="141" t="s">
        <v>106</v>
      </c>
      <c r="AG1705" s="141">
        <f t="shared" si="78"/>
        <v>25.598864175440639</v>
      </c>
      <c r="AH1705" s="141">
        <f t="shared" si="79"/>
        <v>164.56412684211838</v>
      </c>
      <c r="AI1705" s="141">
        <f t="shared" si="80"/>
        <v>93.740602623399283</v>
      </c>
    </row>
    <row r="1706" spans="27:35" ht="12" customHeight="1">
      <c r="AA1706" s="147">
        <v>39387</v>
      </c>
      <c r="AB1706" s="148" t="s">
        <v>108</v>
      </c>
      <c r="AC1706" s="156">
        <v>1.4500000000000001E-2</v>
      </c>
      <c r="AD1706" s="155"/>
      <c r="AE1706" s="156"/>
      <c r="AF1706" s="141" t="s">
        <v>106</v>
      </c>
      <c r="AG1706" s="141">
        <f t="shared" si="78"/>
        <v>25.598864175440639</v>
      </c>
      <c r="AH1706" s="141">
        <f t="shared" si="79"/>
        <v>164.56412684211838</v>
      </c>
      <c r="AI1706" s="141">
        <f t="shared" si="80"/>
        <v>93.740602623399283</v>
      </c>
    </row>
    <row r="1707" spans="27:35" ht="12" customHeight="1">
      <c r="AA1707" s="147">
        <v>39387</v>
      </c>
      <c r="AB1707" s="148" t="s">
        <v>108</v>
      </c>
      <c r="AC1707" s="156">
        <v>1.4500000000000001E-2</v>
      </c>
      <c r="AD1707" s="155"/>
      <c r="AE1707" s="156"/>
      <c r="AF1707" s="141" t="s">
        <v>106</v>
      </c>
      <c r="AG1707" s="141">
        <f t="shared" si="78"/>
        <v>25.598864175440639</v>
      </c>
      <c r="AH1707" s="141">
        <f t="shared" si="79"/>
        <v>164.56412684211838</v>
      </c>
      <c r="AI1707" s="141">
        <f t="shared" si="80"/>
        <v>93.740602623399283</v>
      </c>
    </row>
    <row r="1708" spans="27:35" ht="12" customHeight="1">
      <c r="AA1708" s="147">
        <v>39387</v>
      </c>
      <c r="AB1708" s="148" t="s">
        <v>105</v>
      </c>
      <c r="AC1708" s="154"/>
      <c r="AD1708" s="156">
        <v>0.02</v>
      </c>
      <c r="AE1708" s="156"/>
      <c r="AF1708" s="141" t="s">
        <v>106</v>
      </c>
      <c r="AG1708" s="141">
        <f t="shared" si="78"/>
        <v>25.598864175440639</v>
      </c>
      <c r="AH1708" s="141">
        <f t="shared" si="79"/>
        <v>164.56412684211838</v>
      </c>
      <c r="AI1708" s="141">
        <f t="shared" si="80"/>
        <v>93.740602623399283</v>
      </c>
    </row>
    <row r="1709" spans="27:35" ht="12" customHeight="1">
      <c r="AA1709" s="147">
        <v>39419</v>
      </c>
      <c r="AB1709" s="148" t="s">
        <v>108</v>
      </c>
      <c r="AC1709" s="156">
        <v>1.4500000000000001E-2</v>
      </c>
      <c r="AD1709" s="155"/>
      <c r="AE1709" s="156"/>
      <c r="AF1709" s="141" t="s">
        <v>106</v>
      </c>
      <c r="AG1709" s="141">
        <f t="shared" si="78"/>
        <v>25.547218317947223</v>
      </c>
      <c r="AH1709" s="141">
        <f t="shared" si="79"/>
        <v>164.23211775823214</v>
      </c>
      <c r="AI1709" s="141">
        <f t="shared" si="80"/>
        <v>93.551480411911484</v>
      </c>
    </row>
    <row r="1710" spans="27:35" ht="12" customHeight="1">
      <c r="AA1710" s="147">
        <v>39419</v>
      </c>
      <c r="AB1710" s="158" t="s">
        <v>108</v>
      </c>
      <c r="AC1710" s="156">
        <v>1.4500000000000001E-2</v>
      </c>
      <c r="AD1710" s="155"/>
      <c r="AE1710" s="156"/>
      <c r="AF1710" s="141" t="s">
        <v>106</v>
      </c>
      <c r="AG1710" s="141">
        <f t="shared" si="78"/>
        <v>25.547218317947223</v>
      </c>
      <c r="AH1710" s="141">
        <f t="shared" si="79"/>
        <v>164.23211775823214</v>
      </c>
      <c r="AI1710" s="141">
        <f t="shared" si="80"/>
        <v>93.551480411911484</v>
      </c>
    </row>
    <row r="1711" spans="27:35" ht="12" customHeight="1">
      <c r="AA1711" s="147">
        <v>39419</v>
      </c>
      <c r="AB1711" s="148" t="s">
        <v>108</v>
      </c>
      <c r="AC1711" s="156">
        <v>1.4500000000000001E-2</v>
      </c>
      <c r="AD1711" s="155"/>
      <c r="AE1711" s="156"/>
      <c r="AF1711" s="141" t="s">
        <v>106</v>
      </c>
      <c r="AG1711" s="141">
        <f t="shared" si="78"/>
        <v>25.547218317947223</v>
      </c>
      <c r="AH1711" s="141">
        <f t="shared" si="79"/>
        <v>164.23211775823214</v>
      </c>
      <c r="AI1711" s="141">
        <f t="shared" si="80"/>
        <v>93.551480411911484</v>
      </c>
    </row>
    <row r="1712" spans="27:35" ht="12" customHeight="1">
      <c r="AA1712" s="147">
        <v>39419</v>
      </c>
      <c r="AB1712" s="148" t="s">
        <v>108</v>
      </c>
      <c r="AC1712" s="156">
        <v>1.4500000000000001E-2</v>
      </c>
      <c r="AD1712" s="155"/>
      <c r="AE1712" s="156"/>
      <c r="AF1712" s="141" t="s">
        <v>106</v>
      </c>
      <c r="AG1712" s="141">
        <f t="shared" si="78"/>
        <v>25.547218317947223</v>
      </c>
      <c r="AH1712" s="141">
        <f t="shared" si="79"/>
        <v>164.23211775823214</v>
      </c>
      <c r="AI1712" s="141">
        <f t="shared" si="80"/>
        <v>93.551480411911484</v>
      </c>
    </row>
    <row r="1713" spans="27:35" ht="12" customHeight="1">
      <c r="AA1713" s="147">
        <v>39419</v>
      </c>
      <c r="AB1713" s="148" t="s">
        <v>105</v>
      </c>
      <c r="AC1713" s="154"/>
      <c r="AD1713" s="156">
        <v>0.02</v>
      </c>
      <c r="AE1713" s="156"/>
      <c r="AF1713" s="141" t="s">
        <v>106</v>
      </c>
      <c r="AG1713" s="141">
        <f t="shared" si="78"/>
        <v>25.547218317947223</v>
      </c>
      <c r="AH1713" s="141">
        <f t="shared" si="79"/>
        <v>164.23211775823214</v>
      </c>
      <c r="AI1713" s="141">
        <f t="shared" si="80"/>
        <v>93.551480411911484</v>
      </c>
    </row>
    <row r="1714" spans="27:35" ht="12" customHeight="1">
      <c r="AA1714" s="147">
        <v>39451</v>
      </c>
      <c r="AB1714" s="148" t="s">
        <v>108</v>
      </c>
      <c r="AC1714" s="156">
        <v>1.4500000000000001E-2</v>
      </c>
      <c r="AD1714" s="155"/>
      <c r="AE1714" s="156"/>
      <c r="AF1714" s="141" t="s">
        <v>106</v>
      </c>
      <c r="AG1714" s="141">
        <f t="shared" si="78"/>
        <v>25.495676656271947</v>
      </c>
      <c r="AH1714" s="141">
        <f t="shared" si="79"/>
        <v>163.90077850460537</v>
      </c>
      <c r="AI1714" s="141">
        <f t="shared" si="80"/>
        <v>93.362739755586304</v>
      </c>
    </row>
    <row r="1715" spans="27:35" ht="12" customHeight="1">
      <c r="AA1715" s="147">
        <v>39451</v>
      </c>
      <c r="AB1715" s="158" t="s">
        <v>108</v>
      </c>
      <c r="AC1715" s="156">
        <v>1.4500000000000001E-2</v>
      </c>
      <c r="AD1715" s="155"/>
      <c r="AE1715" s="156"/>
      <c r="AF1715" s="141" t="s">
        <v>106</v>
      </c>
      <c r="AG1715" s="141">
        <f t="shared" si="78"/>
        <v>25.495676656271947</v>
      </c>
      <c r="AH1715" s="141">
        <f t="shared" si="79"/>
        <v>163.90077850460537</v>
      </c>
      <c r="AI1715" s="141">
        <f t="shared" si="80"/>
        <v>93.362739755586304</v>
      </c>
    </row>
    <row r="1716" spans="27:35" ht="12" customHeight="1">
      <c r="AA1716" s="147">
        <v>39451</v>
      </c>
      <c r="AB1716" s="148" t="s">
        <v>108</v>
      </c>
      <c r="AC1716" s="156">
        <v>1.4500000000000001E-2</v>
      </c>
      <c r="AD1716" s="155"/>
      <c r="AE1716" s="156"/>
      <c r="AF1716" s="141" t="s">
        <v>106</v>
      </c>
      <c r="AG1716" s="141">
        <f t="shared" si="78"/>
        <v>25.495676656271947</v>
      </c>
      <c r="AH1716" s="141">
        <f t="shared" si="79"/>
        <v>163.90077850460537</v>
      </c>
      <c r="AI1716" s="141">
        <f t="shared" si="80"/>
        <v>93.362739755586304</v>
      </c>
    </row>
    <row r="1717" spans="27:35" ht="12" customHeight="1">
      <c r="AA1717" s="147">
        <v>39451</v>
      </c>
      <c r="AB1717" s="148" t="s">
        <v>108</v>
      </c>
      <c r="AC1717" s="156">
        <v>1.4500000000000001E-2</v>
      </c>
      <c r="AD1717" s="155"/>
      <c r="AE1717" s="156"/>
      <c r="AF1717" s="141" t="s">
        <v>106</v>
      </c>
      <c r="AG1717" s="141">
        <f t="shared" si="78"/>
        <v>25.495676656271947</v>
      </c>
      <c r="AH1717" s="141">
        <f t="shared" si="79"/>
        <v>163.90077850460537</v>
      </c>
      <c r="AI1717" s="141">
        <f t="shared" si="80"/>
        <v>93.362739755586304</v>
      </c>
    </row>
    <row r="1718" spans="27:35" ht="12" customHeight="1">
      <c r="AA1718" s="147">
        <v>39451</v>
      </c>
      <c r="AB1718" s="148" t="s">
        <v>105</v>
      </c>
      <c r="AC1718" s="154"/>
      <c r="AD1718" s="156">
        <v>0.02</v>
      </c>
      <c r="AE1718" s="156"/>
      <c r="AF1718" s="141" t="s">
        <v>106</v>
      </c>
      <c r="AG1718" s="141">
        <f t="shared" si="78"/>
        <v>25.495676656271947</v>
      </c>
      <c r="AH1718" s="141">
        <f t="shared" si="79"/>
        <v>163.90077850460537</v>
      </c>
      <c r="AI1718" s="141">
        <f t="shared" si="80"/>
        <v>93.362739755586304</v>
      </c>
    </row>
    <row r="1719" spans="27:35" ht="12" customHeight="1">
      <c r="AA1719" s="147">
        <v>39478</v>
      </c>
      <c r="AB1719" s="148" t="s">
        <v>108</v>
      </c>
      <c r="AC1719" s="156">
        <v>1.4500000000000001E-2</v>
      </c>
      <c r="AD1719" s="155"/>
      <c r="AE1719" s="156"/>
      <c r="AF1719" s="141" t="s">
        <v>106</v>
      </c>
      <c r="AG1719" s="141">
        <f t="shared" si="78"/>
        <v>25.45226927106987</v>
      </c>
      <c r="AH1719" s="141">
        <f t="shared" si="79"/>
        <v>163.6217310283063</v>
      </c>
      <c r="AI1719" s="141">
        <f t="shared" si="80"/>
        <v>93.20378604501299</v>
      </c>
    </row>
    <row r="1720" spans="27:35" ht="12" customHeight="1">
      <c r="AA1720" s="147">
        <v>39478</v>
      </c>
      <c r="AB1720" s="148" t="s">
        <v>108</v>
      </c>
      <c r="AC1720" s="156">
        <v>1.4500000000000001E-2</v>
      </c>
      <c r="AD1720" s="155"/>
      <c r="AE1720" s="156"/>
      <c r="AF1720" s="141" t="s">
        <v>106</v>
      </c>
      <c r="AG1720" s="141">
        <f t="shared" si="78"/>
        <v>25.45226927106987</v>
      </c>
      <c r="AH1720" s="141">
        <f t="shared" si="79"/>
        <v>163.6217310283063</v>
      </c>
      <c r="AI1720" s="141">
        <f t="shared" si="80"/>
        <v>93.20378604501299</v>
      </c>
    </row>
    <row r="1721" spans="27:35" ht="12" customHeight="1">
      <c r="AA1721" s="147">
        <v>39478</v>
      </c>
      <c r="AB1721" s="148" t="s">
        <v>108</v>
      </c>
      <c r="AC1721" s="156">
        <v>1.4500000000000001E-2</v>
      </c>
      <c r="AD1721" s="155"/>
      <c r="AE1721" s="156"/>
      <c r="AF1721" s="141" t="s">
        <v>106</v>
      </c>
      <c r="AG1721" s="141">
        <f t="shared" si="78"/>
        <v>25.45226927106987</v>
      </c>
      <c r="AH1721" s="141">
        <f t="shared" si="79"/>
        <v>163.6217310283063</v>
      </c>
      <c r="AI1721" s="141">
        <f t="shared" si="80"/>
        <v>93.20378604501299</v>
      </c>
    </row>
    <row r="1722" spans="27:35" ht="12" customHeight="1">
      <c r="AA1722" s="147">
        <v>39478</v>
      </c>
      <c r="AB1722" s="148" t="s">
        <v>105</v>
      </c>
      <c r="AC1722" s="154"/>
      <c r="AD1722" s="156">
        <v>0.02</v>
      </c>
      <c r="AE1722" s="156"/>
      <c r="AF1722" s="141" t="s">
        <v>106</v>
      </c>
      <c r="AG1722" s="141">
        <f t="shared" si="78"/>
        <v>25.45226927106987</v>
      </c>
      <c r="AH1722" s="141">
        <f t="shared" si="79"/>
        <v>163.6217310283063</v>
      </c>
      <c r="AI1722" s="141">
        <f t="shared" si="80"/>
        <v>93.20378604501299</v>
      </c>
    </row>
    <row r="1723" spans="27:35" ht="12" customHeight="1">
      <c r="AA1723" s="147">
        <v>39479</v>
      </c>
      <c r="AB1723" s="158" t="s">
        <v>108</v>
      </c>
      <c r="AC1723" s="156">
        <v>1.4500000000000001E-2</v>
      </c>
      <c r="AD1723" s="155"/>
      <c r="AE1723" s="156"/>
      <c r="AF1723" s="141" t="s">
        <v>106</v>
      </c>
      <c r="AG1723" s="141">
        <f t="shared" si="78"/>
        <v>25.450663010170292</v>
      </c>
      <c r="AH1723" s="141">
        <f t="shared" si="79"/>
        <v>163.61140506538044</v>
      </c>
      <c r="AI1723" s="141">
        <f t="shared" si="80"/>
        <v>93.197904070575959</v>
      </c>
    </row>
    <row r="1724" spans="27:35" ht="12" customHeight="1">
      <c r="AA1724" s="147">
        <v>39510</v>
      </c>
      <c r="AB1724" s="148" t="s">
        <v>108</v>
      </c>
      <c r="AC1724" s="156">
        <v>1.4500000000000001E-2</v>
      </c>
      <c r="AD1724" s="155"/>
      <c r="AE1724" s="156"/>
      <c r="AF1724" s="141" t="s">
        <v>106</v>
      </c>
      <c r="AG1724" s="141">
        <f t="shared" si="78"/>
        <v>25.400919169649409</v>
      </c>
      <c r="AH1724" s="141">
        <f t="shared" si="79"/>
        <v>163.29162323346048</v>
      </c>
      <c r="AI1724" s="141">
        <f t="shared" si="80"/>
        <v>93.01574686409711</v>
      </c>
    </row>
    <row r="1725" spans="27:35" ht="12" customHeight="1">
      <c r="AA1725" s="147">
        <v>39510</v>
      </c>
      <c r="AB1725" s="158" t="s">
        <v>108</v>
      </c>
      <c r="AC1725" s="156">
        <v>1.4500000000000001E-2</v>
      </c>
      <c r="AD1725" s="155"/>
      <c r="AE1725" s="156"/>
      <c r="AF1725" s="141" t="s">
        <v>106</v>
      </c>
      <c r="AG1725" s="141">
        <f t="shared" si="78"/>
        <v>25.400919169649409</v>
      </c>
      <c r="AH1725" s="141">
        <f t="shared" si="79"/>
        <v>163.29162323346048</v>
      </c>
      <c r="AI1725" s="141">
        <f t="shared" si="80"/>
        <v>93.01574686409711</v>
      </c>
    </row>
    <row r="1726" spans="27:35" ht="12" customHeight="1">
      <c r="AA1726" s="147">
        <v>39510</v>
      </c>
      <c r="AB1726" s="148" t="s">
        <v>108</v>
      </c>
      <c r="AC1726" s="156">
        <v>1.4500000000000001E-2</v>
      </c>
      <c r="AD1726" s="155"/>
      <c r="AE1726" s="156"/>
      <c r="AF1726" s="141" t="s">
        <v>106</v>
      </c>
      <c r="AG1726" s="141">
        <f t="shared" si="78"/>
        <v>25.400919169649409</v>
      </c>
      <c r="AH1726" s="141">
        <f t="shared" si="79"/>
        <v>163.29162323346048</v>
      </c>
      <c r="AI1726" s="141">
        <f t="shared" si="80"/>
        <v>93.01574686409711</v>
      </c>
    </row>
    <row r="1727" spans="27:35" ht="12" customHeight="1">
      <c r="AA1727" s="147">
        <v>39510</v>
      </c>
      <c r="AB1727" s="148" t="s">
        <v>108</v>
      </c>
      <c r="AC1727" s="156">
        <v>1.4500000000000001E-2</v>
      </c>
      <c r="AD1727" s="155"/>
      <c r="AE1727" s="154"/>
      <c r="AF1727" s="141" t="s">
        <v>106</v>
      </c>
      <c r="AG1727" s="141">
        <f t="shared" si="78"/>
        <v>25.400919169649409</v>
      </c>
      <c r="AH1727" s="141">
        <f t="shared" si="79"/>
        <v>163.29162323346048</v>
      </c>
      <c r="AI1727" s="141">
        <f t="shared" si="80"/>
        <v>93.01574686409711</v>
      </c>
    </row>
    <row r="1728" spans="27:35" ht="12" customHeight="1">
      <c r="AA1728" s="147">
        <v>39510</v>
      </c>
      <c r="AB1728" s="148" t="s">
        <v>105</v>
      </c>
      <c r="AC1728" s="154"/>
      <c r="AD1728" s="156">
        <v>0.02</v>
      </c>
      <c r="AE1728" s="156"/>
      <c r="AF1728" s="141" t="s">
        <v>106</v>
      </c>
      <c r="AG1728" s="141">
        <f t="shared" si="78"/>
        <v>25.400919169649409</v>
      </c>
      <c r="AH1728" s="141">
        <f t="shared" si="79"/>
        <v>163.29162323346048</v>
      </c>
      <c r="AI1728" s="141">
        <f t="shared" si="80"/>
        <v>93.01574686409711</v>
      </c>
    </row>
    <row r="1729" spans="27:35" ht="12" customHeight="1">
      <c r="AA1729" s="147">
        <v>39539</v>
      </c>
      <c r="AB1729" s="158" t="s">
        <v>108</v>
      </c>
      <c r="AC1729" s="156">
        <v>4.2000000000000003E-2</v>
      </c>
      <c r="AD1729" s="155"/>
      <c r="AE1729" s="156"/>
      <c r="AF1729" s="141" t="s">
        <v>106</v>
      </c>
      <c r="AG1729" s="141">
        <f t="shared" si="78"/>
        <v>25.35447263165273</v>
      </c>
      <c r="AH1729" s="141">
        <f t="shared" si="79"/>
        <v>162.99303834633898</v>
      </c>
      <c r="AI1729" s="141">
        <f t="shared" si="80"/>
        <v>92.84566406543307</v>
      </c>
    </row>
    <row r="1730" spans="27:35" ht="12" customHeight="1">
      <c r="AA1730" s="147">
        <v>39540</v>
      </c>
      <c r="AB1730" s="148" t="s">
        <v>108</v>
      </c>
      <c r="AC1730" s="156">
        <v>4.5999999999999999E-2</v>
      </c>
      <c r="AD1730" s="155"/>
      <c r="AE1730" s="156"/>
      <c r="AF1730" s="141" t="s">
        <v>106</v>
      </c>
      <c r="AG1730" s="141">
        <f t="shared" ref="AG1730:AG1788" si="81" xml:space="preserve"> 最大値1* 2.71828 ^ (-(0.69315 / 30.07) * (AA1730 - 21794) / 365.25)</f>
        <v>25.352872542576812</v>
      </c>
      <c r="AH1730" s="141">
        <f t="shared" ref="AH1730:AH1788" si="82" xml:space="preserve"> 最大値2 * 2.71828 ^ (-(0.69315 / 30.07) * (AA1730 - 21794) / 365.25)</f>
        <v>162.98275205942235</v>
      </c>
      <c r="AI1730" s="141">
        <f t="shared" ref="AI1730:AI1788" si="83" xml:space="preserve"> 最大値3* 2.71828 ^ (-(0.69315 / 30.07) * (AA1730 - 21794) / 365.25)</f>
        <v>92.839804691626512</v>
      </c>
    </row>
    <row r="1731" spans="27:35" ht="12" customHeight="1">
      <c r="AA1731" s="147">
        <v>39540</v>
      </c>
      <c r="AB1731" s="148" t="s">
        <v>108</v>
      </c>
      <c r="AC1731" s="156">
        <v>1.4500000000000001E-2</v>
      </c>
      <c r="AD1731" s="155"/>
      <c r="AE1731" s="156"/>
      <c r="AF1731" s="141" t="s">
        <v>106</v>
      </c>
      <c r="AG1731" s="141">
        <f t="shared" si="81"/>
        <v>25.352872542576812</v>
      </c>
      <c r="AH1731" s="141">
        <f t="shared" si="82"/>
        <v>162.98275205942235</v>
      </c>
      <c r="AI1731" s="141">
        <f t="shared" si="83"/>
        <v>92.839804691626512</v>
      </c>
    </row>
    <row r="1732" spans="27:35" ht="12" customHeight="1">
      <c r="AA1732" s="147">
        <v>39540</v>
      </c>
      <c r="AB1732" s="148" t="s">
        <v>108</v>
      </c>
      <c r="AC1732" s="156">
        <v>1.4500000000000001E-2</v>
      </c>
      <c r="AD1732" s="155"/>
      <c r="AE1732" s="156"/>
      <c r="AF1732" s="141" t="s">
        <v>106</v>
      </c>
      <c r="AG1732" s="141">
        <f t="shared" si="81"/>
        <v>25.352872542576812</v>
      </c>
      <c r="AH1732" s="141">
        <f t="shared" si="82"/>
        <v>162.98275205942235</v>
      </c>
      <c r="AI1732" s="141">
        <f t="shared" si="83"/>
        <v>92.839804691626512</v>
      </c>
    </row>
    <row r="1733" spans="27:35" ht="12" customHeight="1">
      <c r="AA1733" s="147">
        <v>39540</v>
      </c>
      <c r="AB1733" s="148" t="s">
        <v>105</v>
      </c>
      <c r="AC1733" s="154"/>
      <c r="AD1733" s="156">
        <v>5.7000000000000002E-2</v>
      </c>
      <c r="AE1733" s="156"/>
      <c r="AF1733" s="141" t="s">
        <v>106</v>
      </c>
      <c r="AG1733" s="141">
        <f t="shared" si="81"/>
        <v>25.352872542576812</v>
      </c>
      <c r="AH1733" s="141">
        <f t="shared" si="82"/>
        <v>162.98275205942235</v>
      </c>
      <c r="AI1733" s="141">
        <f t="shared" si="83"/>
        <v>92.839804691626512</v>
      </c>
    </row>
    <row r="1734" spans="27:35" ht="12" customHeight="1">
      <c r="AA1734" s="147">
        <v>39569</v>
      </c>
      <c r="AB1734" s="148" t="s">
        <v>108</v>
      </c>
      <c r="AC1734" s="156">
        <v>1.4500000000000001E-2</v>
      </c>
      <c r="AD1734" s="155"/>
      <c r="AE1734" s="156"/>
      <c r="AF1734" s="141" t="s">
        <v>106</v>
      </c>
      <c r="AG1734" s="141">
        <f t="shared" si="81"/>
        <v>25.306513859648497</v>
      </c>
      <c r="AH1734" s="141">
        <f t="shared" si="82"/>
        <v>162.6847319548832</v>
      </c>
      <c r="AI1734" s="141">
        <f t="shared" si="83"/>
        <v>92.670043609855682</v>
      </c>
    </row>
    <row r="1735" spans="27:35" ht="12" customHeight="1">
      <c r="AA1735" s="147">
        <v>39569</v>
      </c>
      <c r="AB1735" s="148" t="s">
        <v>108</v>
      </c>
      <c r="AC1735" s="156">
        <v>1.4500000000000001E-2</v>
      </c>
      <c r="AD1735" s="155"/>
      <c r="AE1735" s="156"/>
      <c r="AF1735" s="141" t="s">
        <v>106</v>
      </c>
      <c r="AG1735" s="141">
        <f t="shared" si="81"/>
        <v>25.306513859648497</v>
      </c>
      <c r="AH1735" s="141">
        <f t="shared" si="82"/>
        <v>162.6847319548832</v>
      </c>
      <c r="AI1735" s="141">
        <f t="shared" si="83"/>
        <v>92.670043609855682</v>
      </c>
    </row>
    <row r="1736" spans="27:35" ht="12" customHeight="1">
      <c r="AA1736" s="147">
        <v>39569</v>
      </c>
      <c r="AB1736" s="148" t="s">
        <v>108</v>
      </c>
      <c r="AC1736" s="156">
        <v>1.4500000000000001E-2</v>
      </c>
      <c r="AD1736" s="155"/>
      <c r="AE1736" s="156"/>
      <c r="AF1736" s="141" t="s">
        <v>106</v>
      </c>
      <c r="AG1736" s="141">
        <f t="shared" si="81"/>
        <v>25.306513859648497</v>
      </c>
      <c r="AH1736" s="141">
        <f t="shared" si="82"/>
        <v>162.6847319548832</v>
      </c>
      <c r="AI1736" s="141">
        <f t="shared" si="83"/>
        <v>92.670043609855682</v>
      </c>
    </row>
    <row r="1737" spans="27:35" ht="12" customHeight="1">
      <c r="AA1737" s="147">
        <v>39569</v>
      </c>
      <c r="AB1737" s="148" t="s">
        <v>105</v>
      </c>
      <c r="AC1737" s="154"/>
      <c r="AD1737" s="156">
        <v>0.02</v>
      </c>
      <c r="AE1737" s="156"/>
      <c r="AF1737" s="141" t="s">
        <v>106</v>
      </c>
      <c r="AG1737" s="141">
        <f t="shared" si="81"/>
        <v>25.306513859648497</v>
      </c>
      <c r="AH1737" s="141">
        <f t="shared" si="82"/>
        <v>162.6847319548832</v>
      </c>
      <c r="AI1737" s="141">
        <f t="shared" si="83"/>
        <v>92.670043609855682</v>
      </c>
    </row>
    <row r="1738" spans="27:35" ht="12" customHeight="1">
      <c r="AA1738" s="147">
        <v>39570</v>
      </c>
      <c r="AB1738" s="158" t="s">
        <v>108</v>
      </c>
      <c r="AC1738" s="156">
        <v>1.4500000000000001E-2</v>
      </c>
      <c r="AD1738" s="155"/>
      <c r="AE1738" s="156"/>
      <c r="AF1738" s="141" t="s">
        <v>106</v>
      </c>
      <c r="AG1738" s="141">
        <f t="shared" si="81"/>
        <v>25.304916797190735</v>
      </c>
      <c r="AH1738" s="141">
        <f t="shared" si="82"/>
        <v>162.67446512479756</v>
      </c>
      <c r="AI1738" s="141">
        <f t="shared" si="83"/>
        <v>92.664195319236541</v>
      </c>
    </row>
    <row r="1739" spans="27:35" ht="12" customHeight="1">
      <c r="AA1739" s="147">
        <v>39601</v>
      </c>
      <c r="AB1739" s="148" t="s">
        <v>108</v>
      </c>
      <c r="AC1739" s="156">
        <v>1.4500000000000001E-2</v>
      </c>
      <c r="AD1739" s="155"/>
      <c r="AE1739" s="156"/>
      <c r="AF1739" s="141" t="s">
        <v>106</v>
      </c>
      <c r="AG1739" s="141">
        <f t="shared" si="81"/>
        <v>25.255457820619064</v>
      </c>
      <c r="AH1739" s="141">
        <f t="shared" si="82"/>
        <v>162.35651456112254</v>
      </c>
      <c r="AI1739" s="141">
        <f t="shared" si="83"/>
        <v>92.483081257409793</v>
      </c>
    </row>
    <row r="1740" spans="27:35" ht="12" customHeight="1">
      <c r="AA1740" s="147">
        <v>39601</v>
      </c>
      <c r="AB1740" s="158" t="s">
        <v>108</v>
      </c>
      <c r="AC1740" s="156">
        <v>1.4500000000000001E-2</v>
      </c>
      <c r="AD1740" s="155"/>
      <c r="AE1740" s="156"/>
      <c r="AF1740" s="141" t="s">
        <v>106</v>
      </c>
      <c r="AG1740" s="141">
        <f t="shared" si="81"/>
        <v>25.255457820619064</v>
      </c>
      <c r="AH1740" s="141">
        <f t="shared" si="82"/>
        <v>162.35651456112254</v>
      </c>
      <c r="AI1740" s="141">
        <f t="shared" si="83"/>
        <v>92.483081257409793</v>
      </c>
    </row>
    <row r="1741" spans="27:35" ht="12" customHeight="1">
      <c r="AA1741" s="147">
        <v>39601</v>
      </c>
      <c r="AB1741" s="148" t="s">
        <v>108</v>
      </c>
      <c r="AC1741" s="156">
        <v>1.4500000000000001E-2</v>
      </c>
      <c r="AD1741" s="155"/>
      <c r="AE1741" s="156"/>
      <c r="AF1741" s="141" t="s">
        <v>106</v>
      </c>
      <c r="AG1741" s="141">
        <f t="shared" si="81"/>
        <v>25.255457820619064</v>
      </c>
      <c r="AH1741" s="141">
        <f t="shared" si="82"/>
        <v>162.35651456112254</v>
      </c>
      <c r="AI1741" s="141">
        <f t="shared" si="83"/>
        <v>92.483081257409793</v>
      </c>
    </row>
    <row r="1742" spans="27:35" ht="12" customHeight="1">
      <c r="AA1742" s="147">
        <v>39601</v>
      </c>
      <c r="AB1742" s="148" t="s">
        <v>108</v>
      </c>
      <c r="AC1742" s="156">
        <v>1.4500000000000001E-2</v>
      </c>
      <c r="AD1742" s="155"/>
      <c r="AE1742" s="156"/>
      <c r="AF1742" s="141" t="s">
        <v>106</v>
      </c>
      <c r="AG1742" s="141">
        <f t="shared" si="81"/>
        <v>25.255457820619064</v>
      </c>
      <c r="AH1742" s="141">
        <f t="shared" si="82"/>
        <v>162.35651456112254</v>
      </c>
      <c r="AI1742" s="141">
        <f t="shared" si="83"/>
        <v>92.483081257409793</v>
      </c>
    </row>
    <row r="1743" spans="27:35" ht="12" customHeight="1">
      <c r="AA1743" s="147">
        <v>39601</v>
      </c>
      <c r="AB1743" s="148" t="s">
        <v>105</v>
      </c>
      <c r="AC1743" s="154"/>
      <c r="AD1743" s="156">
        <v>0.02</v>
      </c>
      <c r="AE1743" s="156"/>
      <c r="AF1743" s="141" t="s">
        <v>106</v>
      </c>
      <c r="AG1743" s="141">
        <f t="shared" si="81"/>
        <v>25.255457820619064</v>
      </c>
      <c r="AH1743" s="141">
        <f t="shared" si="82"/>
        <v>162.35651456112254</v>
      </c>
      <c r="AI1743" s="141">
        <f t="shared" si="83"/>
        <v>92.483081257409793</v>
      </c>
    </row>
    <row r="1744" spans="27:35" ht="12" customHeight="1">
      <c r="AA1744" s="147">
        <v>39630</v>
      </c>
      <c r="AB1744" s="148" t="s">
        <v>108</v>
      </c>
      <c r="AC1744" s="156">
        <v>1.4500000000000001E-2</v>
      </c>
      <c r="AD1744" s="155"/>
      <c r="AE1744" s="156"/>
      <c r="AF1744" s="141" t="s">
        <v>106</v>
      </c>
      <c r="AG1744" s="141">
        <f t="shared" si="81"/>
        <v>25.209277264181157</v>
      </c>
      <c r="AH1744" s="141">
        <f t="shared" si="82"/>
        <v>162.05963955545027</v>
      </c>
      <c r="AI1744" s="141">
        <f t="shared" si="83"/>
        <v>92.313972457882414</v>
      </c>
    </row>
    <row r="1745" spans="27:35" ht="12" customHeight="1">
      <c r="AA1745" s="147">
        <v>39630</v>
      </c>
      <c r="AB1745" s="158" t="s">
        <v>108</v>
      </c>
      <c r="AC1745" s="156">
        <v>1.4500000000000001E-2</v>
      </c>
      <c r="AD1745" s="155"/>
      <c r="AE1745" s="156"/>
      <c r="AF1745" s="141" t="s">
        <v>106</v>
      </c>
      <c r="AG1745" s="141">
        <f t="shared" si="81"/>
        <v>25.209277264181157</v>
      </c>
      <c r="AH1745" s="141">
        <f t="shared" si="82"/>
        <v>162.05963955545027</v>
      </c>
      <c r="AI1745" s="141">
        <f t="shared" si="83"/>
        <v>92.313972457882414</v>
      </c>
    </row>
    <row r="1746" spans="27:35" ht="12" customHeight="1">
      <c r="AA1746" s="147">
        <v>39630</v>
      </c>
      <c r="AB1746" s="148" t="s">
        <v>108</v>
      </c>
      <c r="AC1746" s="156">
        <v>1.4500000000000001E-2</v>
      </c>
      <c r="AD1746" s="155"/>
      <c r="AE1746" s="156"/>
      <c r="AF1746" s="141" t="s">
        <v>106</v>
      </c>
      <c r="AG1746" s="141">
        <f t="shared" si="81"/>
        <v>25.209277264181157</v>
      </c>
      <c r="AH1746" s="141">
        <f t="shared" si="82"/>
        <v>162.05963955545027</v>
      </c>
      <c r="AI1746" s="141">
        <f t="shared" si="83"/>
        <v>92.313972457882414</v>
      </c>
    </row>
    <row r="1747" spans="27:35" ht="12" customHeight="1">
      <c r="AA1747" s="147">
        <v>39630</v>
      </c>
      <c r="AB1747" s="148" t="s">
        <v>108</v>
      </c>
      <c r="AC1747" s="156">
        <v>1.4500000000000001E-2</v>
      </c>
      <c r="AD1747" s="155"/>
      <c r="AE1747" s="156"/>
      <c r="AF1747" s="141" t="s">
        <v>106</v>
      </c>
      <c r="AG1747" s="141">
        <f t="shared" si="81"/>
        <v>25.209277264181157</v>
      </c>
      <c r="AH1747" s="141">
        <f t="shared" si="82"/>
        <v>162.05963955545027</v>
      </c>
      <c r="AI1747" s="141">
        <f t="shared" si="83"/>
        <v>92.313972457882414</v>
      </c>
    </row>
    <row r="1748" spans="27:35" ht="12" customHeight="1">
      <c r="AA1748" s="147">
        <v>39630</v>
      </c>
      <c r="AB1748" s="148" t="s">
        <v>105</v>
      </c>
      <c r="AC1748" s="154"/>
      <c r="AD1748" s="156">
        <v>0.02</v>
      </c>
      <c r="AE1748" s="156"/>
      <c r="AF1748" s="141" t="s">
        <v>106</v>
      </c>
      <c r="AG1748" s="141">
        <f t="shared" si="81"/>
        <v>25.209277264181157</v>
      </c>
      <c r="AH1748" s="141">
        <f t="shared" si="82"/>
        <v>162.05963955545027</v>
      </c>
      <c r="AI1748" s="141">
        <f t="shared" si="83"/>
        <v>92.313972457882414</v>
      </c>
    </row>
    <row r="1749" spans="27:35" ht="12" customHeight="1">
      <c r="AA1749" s="147">
        <v>39661</v>
      </c>
      <c r="AB1749" s="148" t="s">
        <v>108</v>
      </c>
      <c r="AC1749" s="156">
        <v>1.4500000000000001E-2</v>
      </c>
      <c r="AD1749" s="155"/>
      <c r="AE1749" s="156"/>
      <c r="AF1749" s="141" t="s">
        <v>106</v>
      </c>
      <c r="AG1749" s="141">
        <f t="shared" si="81"/>
        <v>25.160005217029568</v>
      </c>
      <c r="AH1749" s="141">
        <f t="shared" si="82"/>
        <v>161.74289068090434</v>
      </c>
      <c r="AI1749" s="141">
        <f t="shared" si="83"/>
        <v>92.133542913789213</v>
      </c>
    </row>
    <row r="1750" spans="27:35" ht="12" customHeight="1">
      <c r="AA1750" s="147">
        <v>39661</v>
      </c>
      <c r="AB1750" s="158" t="s">
        <v>108</v>
      </c>
      <c r="AC1750" s="156">
        <v>1.4500000000000001E-2</v>
      </c>
      <c r="AD1750" s="155"/>
      <c r="AE1750" s="156"/>
      <c r="AF1750" s="141" t="s">
        <v>106</v>
      </c>
      <c r="AG1750" s="141">
        <f t="shared" si="81"/>
        <v>25.160005217029568</v>
      </c>
      <c r="AH1750" s="141">
        <f t="shared" si="82"/>
        <v>161.74289068090434</v>
      </c>
      <c r="AI1750" s="141">
        <f t="shared" si="83"/>
        <v>92.133542913789213</v>
      </c>
    </row>
    <row r="1751" spans="27:35" ht="12" customHeight="1">
      <c r="AA1751" s="147">
        <v>39661</v>
      </c>
      <c r="AB1751" s="148" t="s">
        <v>108</v>
      </c>
      <c r="AC1751" s="156">
        <v>1.4500000000000001E-2</v>
      </c>
      <c r="AD1751" s="155"/>
      <c r="AE1751" s="156"/>
      <c r="AF1751" s="141" t="s">
        <v>106</v>
      </c>
      <c r="AG1751" s="141">
        <f t="shared" si="81"/>
        <v>25.160005217029568</v>
      </c>
      <c r="AH1751" s="141">
        <f t="shared" si="82"/>
        <v>161.74289068090434</v>
      </c>
      <c r="AI1751" s="141">
        <f t="shared" si="83"/>
        <v>92.133542913789213</v>
      </c>
    </row>
    <row r="1752" spans="27:35" ht="12" customHeight="1">
      <c r="AA1752" s="147">
        <v>39661</v>
      </c>
      <c r="AB1752" s="148" t="s">
        <v>108</v>
      </c>
      <c r="AC1752" s="156">
        <v>1.4500000000000001E-2</v>
      </c>
      <c r="AD1752" s="155"/>
      <c r="AE1752" s="156"/>
      <c r="AF1752" s="141" t="s">
        <v>106</v>
      </c>
      <c r="AG1752" s="141">
        <f t="shared" si="81"/>
        <v>25.160005217029568</v>
      </c>
      <c r="AH1752" s="141">
        <f t="shared" si="82"/>
        <v>161.74289068090434</v>
      </c>
      <c r="AI1752" s="141">
        <f t="shared" si="83"/>
        <v>92.133542913789213</v>
      </c>
    </row>
    <row r="1753" spans="27:35" ht="12" customHeight="1">
      <c r="AA1753" s="147">
        <v>39661</v>
      </c>
      <c r="AB1753" s="148" t="s">
        <v>105</v>
      </c>
      <c r="AC1753" s="154"/>
      <c r="AD1753" s="156">
        <v>0.02</v>
      </c>
      <c r="AE1753" s="156"/>
      <c r="AF1753" s="141" t="s">
        <v>106</v>
      </c>
      <c r="AG1753" s="141">
        <f t="shared" si="81"/>
        <v>25.160005217029568</v>
      </c>
      <c r="AH1753" s="141">
        <f t="shared" si="82"/>
        <v>161.74289068090434</v>
      </c>
      <c r="AI1753" s="141">
        <f t="shared" si="83"/>
        <v>92.133542913789213</v>
      </c>
    </row>
    <row r="1754" spans="27:35" ht="12" customHeight="1">
      <c r="AA1754" s="147">
        <v>39692</v>
      </c>
      <c r="AB1754" s="148" t="s">
        <v>108</v>
      </c>
      <c r="AC1754" s="156">
        <v>1.4500000000000001E-2</v>
      </c>
      <c r="AD1754" s="155"/>
      <c r="AE1754" s="156"/>
      <c r="AF1754" s="141" t="s">
        <v>106</v>
      </c>
      <c r="AG1754" s="141">
        <f t="shared" si="81"/>
        <v>25.11082947310021</v>
      </c>
      <c r="AH1754" s="141">
        <f t="shared" si="82"/>
        <v>161.42676089850133</v>
      </c>
      <c r="AI1754" s="141">
        <f t="shared" si="83"/>
        <v>91.95346602292409</v>
      </c>
    </row>
    <row r="1755" spans="27:35" ht="12" customHeight="1">
      <c r="AA1755" s="147">
        <v>39692</v>
      </c>
      <c r="AB1755" s="158" t="s">
        <v>108</v>
      </c>
      <c r="AC1755" s="156">
        <v>1.4500000000000001E-2</v>
      </c>
      <c r="AD1755" s="155"/>
      <c r="AE1755" s="156"/>
      <c r="AF1755" s="141" t="s">
        <v>106</v>
      </c>
      <c r="AG1755" s="141">
        <f t="shared" si="81"/>
        <v>25.11082947310021</v>
      </c>
      <c r="AH1755" s="141">
        <f t="shared" si="82"/>
        <v>161.42676089850133</v>
      </c>
      <c r="AI1755" s="141">
        <f t="shared" si="83"/>
        <v>91.95346602292409</v>
      </c>
    </row>
    <row r="1756" spans="27:35" ht="12" customHeight="1">
      <c r="AA1756" s="147">
        <v>39692</v>
      </c>
      <c r="AB1756" s="148" t="s">
        <v>108</v>
      </c>
      <c r="AC1756" s="156">
        <v>1.4500000000000001E-2</v>
      </c>
      <c r="AD1756" s="155"/>
      <c r="AE1756" s="156"/>
      <c r="AF1756" s="141" t="s">
        <v>106</v>
      </c>
      <c r="AG1756" s="141">
        <f t="shared" si="81"/>
        <v>25.11082947310021</v>
      </c>
      <c r="AH1756" s="141">
        <f t="shared" si="82"/>
        <v>161.42676089850133</v>
      </c>
      <c r="AI1756" s="141">
        <f t="shared" si="83"/>
        <v>91.95346602292409</v>
      </c>
    </row>
    <row r="1757" spans="27:35" ht="12" customHeight="1">
      <c r="AA1757" s="147">
        <v>39692</v>
      </c>
      <c r="AB1757" s="148" t="s">
        <v>108</v>
      </c>
      <c r="AC1757" s="156">
        <v>1.4500000000000001E-2</v>
      </c>
      <c r="AD1757" s="155"/>
      <c r="AE1757" s="156"/>
      <c r="AF1757" s="141" t="s">
        <v>106</v>
      </c>
      <c r="AG1757" s="141">
        <f t="shared" si="81"/>
        <v>25.11082947310021</v>
      </c>
      <c r="AH1757" s="141">
        <f t="shared" si="82"/>
        <v>161.42676089850133</v>
      </c>
      <c r="AI1757" s="141">
        <f t="shared" si="83"/>
        <v>91.95346602292409</v>
      </c>
    </row>
    <row r="1758" spans="27:35" ht="12" customHeight="1">
      <c r="AA1758" s="147">
        <v>39692</v>
      </c>
      <c r="AB1758" s="148" t="s">
        <v>105</v>
      </c>
      <c r="AC1758" s="154"/>
      <c r="AD1758" s="156">
        <v>0.02</v>
      </c>
      <c r="AE1758" s="156"/>
      <c r="AF1758" s="141" t="s">
        <v>106</v>
      </c>
      <c r="AG1758" s="141">
        <f t="shared" si="81"/>
        <v>25.11082947310021</v>
      </c>
      <c r="AH1758" s="141">
        <f t="shared" si="82"/>
        <v>161.42676089850133</v>
      </c>
      <c r="AI1758" s="141">
        <f t="shared" si="83"/>
        <v>91.95346602292409</v>
      </c>
    </row>
    <row r="1759" spans="27:35" ht="12" customHeight="1">
      <c r="AA1759" s="147">
        <v>39722</v>
      </c>
      <c r="AB1759" s="148" t="s">
        <v>108</v>
      </c>
      <c r="AC1759" s="156">
        <v>1.4500000000000001E-2</v>
      </c>
      <c r="AD1759" s="155"/>
      <c r="AE1759" s="156"/>
      <c r="AF1759" s="141" t="s">
        <v>106</v>
      </c>
      <c r="AG1759" s="141">
        <f t="shared" si="81"/>
        <v>25.063331559693243</v>
      </c>
      <c r="AH1759" s="141">
        <f t="shared" si="82"/>
        <v>161.12141716945658</v>
      </c>
      <c r="AI1759" s="141">
        <f t="shared" si="83"/>
        <v>91.779533187638577</v>
      </c>
    </row>
    <row r="1760" spans="27:35" ht="12" customHeight="1">
      <c r="AA1760" s="147">
        <v>39722</v>
      </c>
      <c r="AB1760" s="158" t="s">
        <v>108</v>
      </c>
      <c r="AC1760" s="156">
        <v>1.4500000000000001E-2</v>
      </c>
      <c r="AD1760" s="155"/>
      <c r="AE1760" s="156"/>
      <c r="AF1760" s="141" t="s">
        <v>106</v>
      </c>
      <c r="AG1760" s="141">
        <f t="shared" si="81"/>
        <v>25.063331559693243</v>
      </c>
      <c r="AH1760" s="141">
        <f t="shared" si="82"/>
        <v>161.12141716945658</v>
      </c>
      <c r="AI1760" s="141">
        <f t="shared" si="83"/>
        <v>91.779533187638577</v>
      </c>
    </row>
    <row r="1761" spans="27:35" ht="12" customHeight="1">
      <c r="AA1761" s="147">
        <v>39722</v>
      </c>
      <c r="AB1761" s="148" t="s">
        <v>108</v>
      </c>
      <c r="AC1761" s="156">
        <v>1.4500000000000001E-2</v>
      </c>
      <c r="AD1761" s="155"/>
      <c r="AE1761" s="156"/>
      <c r="AF1761" s="141" t="s">
        <v>106</v>
      </c>
      <c r="AG1761" s="141">
        <f t="shared" si="81"/>
        <v>25.063331559693243</v>
      </c>
      <c r="AH1761" s="141">
        <f t="shared" si="82"/>
        <v>161.12141716945658</v>
      </c>
      <c r="AI1761" s="141">
        <f t="shared" si="83"/>
        <v>91.779533187638577</v>
      </c>
    </row>
    <row r="1762" spans="27:35" ht="12" customHeight="1">
      <c r="AA1762" s="147">
        <v>39722</v>
      </c>
      <c r="AB1762" s="148" t="s">
        <v>108</v>
      </c>
      <c r="AC1762" s="156">
        <v>1.4500000000000001E-2</v>
      </c>
      <c r="AD1762" s="155"/>
      <c r="AE1762" s="156"/>
      <c r="AF1762" s="141" t="s">
        <v>106</v>
      </c>
      <c r="AG1762" s="141">
        <f t="shared" si="81"/>
        <v>25.063331559693243</v>
      </c>
      <c r="AH1762" s="141">
        <f t="shared" si="82"/>
        <v>161.12141716945658</v>
      </c>
      <c r="AI1762" s="141">
        <f t="shared" si="83"/>
        <v>91.779533187638577</v>
      </c>
    </row>
    <row r="1763" spans="27:35" ht="12" customHeight="1">
      <c r="AA1763" s="147">
        <v>39722</v>
      </c>
      <c r="AB1763" s="148" t="s">
        <v>105</v>
      </c>
      <c r="AC1763" s="154"/>
      <c r="AD1763" s="156">
        <v>0.02</v>
      </c>
      <c r="AE1763" s="156"/>
      <c r="AF1763" s="141" t="s">
        <v>106</v>
      </c>
      <c r="AG1763" s="141">
        <f t="shared" si="81"/>
        <v>25.063331559693243</v>
      </c>
      <c r="AH1763" s="141">
        <f t="shared" si="82"/>
        <v>161.12141716945658</v>
      </c>
      <c r="AI1763" s="141">
        <f t="shared" si="83"/>
        <v>91.779533187638577</v>
      </c>
    </row>
    <row r="1764" spans="27:35" ht="12" customHeight="1">
      <c r="AA1764" s="147">
        <v>39756</v>
      </c>
      <c r="AB1764" s="148" t="s">
        <v>108</v>
      </c>
      <c r="AC1764" s="156">
        <v>1.4500000000000001E-2</v>
      </c>
      <c r="AD1764" s="155"/>
      <c r="AE1764" s="156"/>
      <c r="AF1764" s="141" t="s">
        <v>106</v>
      </c>
      <c r="AG1764" s="141">
        <f t="shared" si="81"/>
        <v>25.009609193175329</v>
      </c>
      <c r="AH1764" s="141">
        <f t="shared" si="82"/>
        <v>160.77605909898426</v>
      </c>
      <c r="AI1764" s="141">
        <f t="shared" si="83"/>
        <v>91.582806997865831</v>
      </c>
    </row>
    <row r="1765" spans="27:35" ht="12" customHeight="1">
      <c r="AA1765" s="147">
        <v>39756</v>
      </c>
      <c r="AB1765" s="158" t="s">
        <v>108</v>
      </c>
      <c r="AC1765" s="156">
        <v>1.4500000000000001E-2</v>
      </c>
      <c r="AD1765" s="155"/>
      <c r="AE1765" s="156"/>
      <c r="AF1765" s="141" t="s">
        <v>106</v>
      </c>
      <c r="AG1765" s="141">
        <f t="shared" si="81"/>
        <v>25.009609193175329</v>
      </c>
      <c r="AH1765" s="141">
        <f t="shared" si="82"/>
        <v>160.77605909898426</v>
      </c>
      <c r="AI1765" s="141">
        <f t="shared" si="83"/>
        <v>91.582806997865831</v>
      </c>
    </row>
    <row r="1766" spans="27:35" ht="12" customHeight="1">
      <c r="AA1766" s="147">
        <v>39756</v>
      </c>
      <c r="AB1766" s="148" t="s">
        <v>108</v>
      </c>
      <c r="AC1766" s="156">
        <v>1.4500000000000001E-2</v>
      </c>
      <c r="AD1766" s="155"/>
      <c r="AE1766" s="156"/>
      <c r="AF1766" s="141" t="s">
        <v>106</v>
      </c>
      <c r="AG1766" s="141">
        <f t="shared" si="81"/>
        <v>25.009609193175329</v>
      </c>
      <c r="AH1766" s="141">
        <f t="shared" si="82"/>
        <v>160.77605909898426</v>
      </c>
      <c r="AI1766" s="141">
        <f t="shared" si="83"/>
        <v>91.582806997865831</v>
      </c>
    </row>
    <row r="1767" spans="27:35" ht="12" customHeight="1">
      <c r="AA1767" s="147">
        <v>39756</v>
      </c>
      <c r="AB1767" s="148" t="s">
        <v>108</v>
      </c>
      <c r="AC1767" s="156">
        <v>1.4500000000000001E-2</v>
      </c>
      <c r="AD1767" s="155"/>
      <c r="AE1767" s="156"/>
      <c r="AF1767" s="141" t="s">
        <v>106</v>
      </c>
      <c r="AG1767" s="141">
        <f t="shared" si="81"/>
        <v>25.009609193175329</v>
      </c>
      <c r="AH1767" s="141">
        <f t="shared" si="82"/>
        <v>160.77605909898426</v>
      </c>
      <c r="AI1767" s="141">
        <f t="shared" si="83"/>
        <v>91.582806997865831</v>
      </c>
    </row>
    <row r="1768" spans="27:35" ht="12" customHeight="1">
      <c r="AA1768" s="147">
        <v>39756</v>
      </c>
      <c r="AB1768" s="148" t="s">
        <v>105</v>
      </c>
      <c r="AC1768" s="154"/>
      <c r="AD1768" s="156">
        <v>0.02</v>
      </c>
      <c r="AE1768" s="156"/>
      <c r="AF1768" s="141" t="s">
        <v>106</v>
      </c>
      <c r="AG1768" s="141">
        <f t="shared" si="81"/>
        <v>25.009609193175329</v>
      </c>
      <c r="AH1768" s="141">
        <f t="shared" si="82"/>
        <v>160.77605909898426</v>
      </c>
      <c r="AI1768" s="141">
        <f t="shared" si="83"/>
        <v>91.582806997865831</v>
      </c>
    </row>
    <row r="1769" spans="27:35" ht="12" customHeight="1">
      <c r="AA1769" s="147">
        <v>39783</v>
      </c>
      <c r="AB1769" s="148" t="s">
        <v>108</v>
      </c>
      <c r="AC1769" s="156">
        <v>1.4500000000000001E-2</v>
      </c>
      <c r="AD1769" s="155"/>
      <c r="AE1769" s="156"/>
      <c r="AF1769" s="141" t="s">
        <v>106</v>
      </c>
      <c r="AG1769" s="141">
        <f t="shared" si="81"/>
        <v>24.967029356811807</v>
      </c>
      <c r="AH1769" s="141">
        <f t="shared" si="82"/>
        <v>160.50233157950447</v>
      </c>
      <c r="AI1769" s="141">
        <f t="shared" si="83"/>
        <v>91.42688369232512</v>
      </c>
    </row>
    <row r="1770" spans="27:35" ht="12" customHeight="1">
      <c r="AA1770" s="147">
        <v>39783</v>
      </c>
      <c r="AB1770" s="158" t="s">
        <v>108</v>
      </c>
      <c r="AC1770" s="156">
        <v>1.4500000000000001E-2</v>
      </c>
      <c r="AD1770" s="155"/>
      <c r="AE1770" s="156"/>
      <c r="AF1770" s="141" t="s">
        <v>106</v>
      </c>
      <c r="AG1770" s="141">
        <f t="shared" si="81"/>
        <v>24.967029356811807</v>
      </c>
      <c r="AH1770" s="141">
        <f t="shared" si="82"/>
        <v>160.50233157950447</v>
      </c>
      <c r="AI1770" s="141">
        <f t="shared" si="83"/>
        <v>91.42688369232512</v>
      </c>
    </row>
    <row r="1771" spans="27:35" ht="12" customHeight="1">
      <c r="AA1771" s="147">
        <v>39783</v>
      </c>
      <c r="AB1771" s="148" t="s">
        <v>108</v>
      </c>
      <c r="AC1771" s="156">
        <v>1.4500000000000001E-2</v>
      </c>
      <c r="AD1771" s="155"/>
      <c r="AE1771" s="156"/>
      <c r="AF1771" s="141" t="s">
        <v>106</v>
      </c>
      <c r="AG1771" s="141">
        <f t="shared" si="81"/>
        <v>24.967029356811807</v>
      </c>
      <c r="AH1771" s="141">
        <f t="shared" si="82"/>
        <v>160.50233157950447</v>
      </c>
      <c r="AI1771" s="141">
        <f t="shared" si="83"/>
        <v>91.42688369232512</v>
      </c>
    </row>
    <row r="1772" spans="27:35" ht="12" customHeight="1">
      <c r="AA1772" s="147">
        <v>39783</v>
      </c>
      <c r="AB1772" s="148" t="s">
        <v>108</v>
      </c>
      <c r="AC1772" s="156">
        <v>1.4500000000000001E-2</v>
      </c>
      <c r="AD1772" s="155"/>
      <c r="AE1772" s="156"/>
      <c r="AF1772" s="141" t="s">
        <v>106</v>
      </c>
      <c r="AG1772" s="141">
        <f t="shared" si="81"/>
        <v>24.967029356811807</v>
      </c>
      <c r="AH1772" s="141">
        <f t="shared" si="82"/>
        <v>160.50233157950447</v>
      </c>
      <c r="AI1772" s="141">
        <f t="shared" si="83"/>
        <v>91.42688369232512</v>
      </c>
    </row>
    <row r="1773" spans="27:35" ht="12" customHeight="1">
      <c r="AA1773" s="147">
        <v>39783</v>
      </c>
      <c r="AB1773" s="148" t="s">
        <v>105</v>
      </c>
      <c r="AC1773" s="154"/>
      <c r="AD1773" s="156">
        <v>0.02</v>
      </c>
      <c r="AE1773" s="156"/>
      <c r="AF1773" s="141" t="s">
        <v>106</v>
      </c>
      <c r="AG1773" s="141">
        <f t="shared" si="81"/>
        <v>24.967029356811807</v>
      </c>
      <c r="AH1773" s="141">
        <f t="shared" si="82"/>
        <v>160.50233157950447</v>
      </c>
      <c r="AI1773" s="141">
        <f t="shared" si="83"/>
        <v>91.42688369232512</v>
      </c>
    </row>
    <row r="1774" spans="27:35" ht="12" customHeight="1">
      <c r="AA1774" s="147">
        <v>39818</v>
      </c>
      <c r="AB1774" s="148" t="s">
        <v>108</v>
      </c>
      <c r="AC1774" s="156">
        <v>1.4500000000000001E-2</v>
      </c>
      <c r="AD1774" s="155"/>
      <c r="AE1774" s="156"/>
      <c r="AF1774" s="141" t="s">
        <v>106</v>
      </c>
      <c r="AG1774" s="141">
        <f t="shared" si="81"/>
        <v>24.911941149975849</v>
      </c>
      <c r="AH1774" s="141">
        <f t="shared" si="82"/>
        <v>160.14819310698761</v>
      </c>
      <c r="AI1774" s="141">
        <f t="shared" si="83"/>
        <v>91.225155925387739</v>
      </c>
    </row>
    <row r="1775" spans="27:35" ht="12" customHeight="1">
      <c r="AA1775" s="147">
        <v>39818</v>
      </c>
      <c r="AB1775" s="158" t="s">
        <v>108</v>
      </c>
      <c r="AC1775" s="156">
        <v>1.4500000000000001E-2</v>
      </c>
      <c r="AD1775" s="155"/>
      <c r="AE1775" s="156"/>
      <c r="AF1775" s="141" t="s">
        <v>106</v>
      </c>
      <c r="AG1775" s="141">
        <f t="shared" si="81"/>
        <v>24.911941149975849</v>
      </c>
      <c r="AH1775" s="141">
        <f t="shared" si="82"/>
        <v>160.14819310698761</v>
      </c>
      <c r="AI1775" s="141">
        <f t="shared" si="83"/>
        <v>91.225155925387739</v>
      </c>
    </row>
    <row r="1776" spans="27:35" ht="12" customHeight="1">
      <c r="AA1776" s="147">
        <v>39818</v>
      </c>
      <c r="AB1776" s="148" t="s">
        <v>108</v>
      </c>
      <c r="AC1776" s="156">
        <v>1.4500000000000001E-2</v>
      </c>
      <c r="AD1776" s="155"/>
      <c r="AE1776" s="156"/>
      <c r="AF1776" s="141" t="s">
        <v>106</v>
      </c>
      <c r="AG1776" s="141">
        <f t="shared" si="81"/>
        <v>24.911941149975849</v>
      </c>
      <c r="AH1776" s="141">
        <f t="shared" si="82"/>
        <v>160.14819310698761</v>
      </c>
      <c r="AI1776" s="141">
        <f t="shared" si="83"/>
        <v>91.225155925387739</v>
      </c>
    </row>
    <row r="1777" spans="27:35" ht="12" customHeight="1">
      <c r="AA1777" s="147">
        <v>39818</v>
      </c>
      <c r="AB1777" s="148" t="s">
        <v>108</v>
      </c>
      <c r="AC1777" s="156">
        <v>1.4500000000000001E-2</v>
      </c>
      <c r="AD1777" s="155"/>
      <c r="AE1777" s="156"/>
      <c r="AF1777" s="141" t="s">
        <v>106</v>
      </c>
      <c r="AG1777" s="141">
        <f t="shared" si="81"/>
        <v>24.911941149975849</v>
      </c>
      <c r="AH1777" s="141">
        <f t="shared" si="82"/>
        <v>160.14819310698761</v>
      </c>
      <c r="AI1777" s="141">
        <f t="shared" si="83"/>
        <v>91.225155925387739</v>
      </c>
    </row>
    <row r="1778" spans="27:35" ht="12" customHeight="1">
      <c r="AA1778" s="147">
        <v>39818</v>
      </c>
      <c r="AB1778" s="148" t="s">
        <v>105</v>
      </c>
      <c r="AC1778" s="154"/>
      <c r="AD1778" s="156">
        <v>0.02</v>
      </c>
      <c r="AE1778" s="156"/>
      <c r="AF1778" s="141" t="s">
        <v>106</v>
      </c>
      <c r="AG1778" s="141">
        <f t="shared" si="81"/>
        <v>24.911941149975849</v>
      </c>
      <c r="AH1778" s="141">
        <f t="shared" si="82"/>
        <v>160.14819310698761</v>
      </c>
      <c r="AI1778" s="141">
        <f t="shared" si="83"/>
        <v>91.225155925387739</v>
      </c>
    </row>
    <row r="1779" spans="27:35" ht="12" customHeight="1">
      <c r="AA1779" s="147">
        <v>39846</v>
      </c>
      <c r="AB1779" s="148" t="s">
        <v>108</v>
      </c>
      <c r="AC1779" s="156">
        <v>1.4500000000000001E-2</v>
      </c>
      <c r="AD1779" s="155"/>
      <c r="AE1779" s="156"/>
      <c r="AF1779" s="141" t="s">
        <v>106</v>
      </c>
      <c r="AG1779" s="141">
        <f t="shared" si="81"/>
        <v>24.867958112469193</v>
      </c>
      <c r="AH1779" s="141">
        <f t="shared" si="82"/>
        <v>159.86544500873052</v>
      </c>
      <c r="AI1779" s="141">
        <f t="shared" si="83"/>
        <v>91.064094230899087</v>
      </c>
    </row>
    <row r="1780" spans="27:35" ht="12" customHeight="1">
      <c r="AA1780" s="147">
        <v>39846</v>
      </c>
      <c r="AB1780" s="158" t="s">
        <v>108</v>
      </c>
      <c r="AC1780" s="156">
        <v>1.4500000000000001E-2</v>
      </c>
      <c r="AD1780" s="155"/>
      <c r="AE1780" s="156"/>
      <c r="AF1780" s="141" t="s">
        <v>106</v>
      </c>
      <c r="AG1780" s="141">
        <f t="shared" si="81"/>
        <v>24.867958112469193</v>
      </c>
      <c r="AH1780" s="141">
        <f t="shared" si="82"/>
        <v>159.86544500873052</v>
      </c>
      <c r="AI1780" s="141">
        <f t="shared" si="83"/>
        <v>91.064094230899087</v>
      </c>
    </row>
    <row r="1781" spans="27:35" ht="12" customHeight="1">
      <c r="AA1781" s="147">
        <v>39846</v>
      </c>
      <c r="AB1781" s="148" t="s">
        <v>108</v>
      </c>
      <c r="AC1781" s="156">
        <v>1.4500000000000001E-2</v>
      </c>
      <c r="AD1781" s="155"/>
      <c r="AE1781" s="156"/>
      <c r="AF1781" s="141" t="s">
        <v>106</v>
      </c>
      <c r="AG1781" s="141">
        <f t="shared" si="81"/>
        <v>24.867958112469193</v>
      </c>
      <c r="AH1781" s="141">
        <f t="shared" si="82"/>
        <v>159.86544500873052</v>
      </c>
      <c r="AI1781" s="141">
        <f t="shared" si="83"/>
        <v>91.064094230899087</v>
      </c>
    </row>
    <row r="1782" spans="27:35" ht="12" customHeight="1">
      <c r="AA1782" s="147">
        <v>39846</v>
      </c>
      <c r="AB1782" s="148" t="s">
        <v>108</v>
      </c>
      <c r="AC1782" s="156">
        <v>1.4500000000000001E-2</v>
      </c>
      <c r="AD1782" s="155"/>
      <c r="AE1782" s="156"/>
      <c r="AF1782" s="141" t="s">
        <v>106</v>
      </c>
      <c r="AG1782" s="141">
        <f t="shared" si="81"/>
        <v>24.867958112469193</v>
      </c>
      <c r="AH1782" s="141">
        <f t="shared" si="82"/>
        <v>159.86544500873052</v>
      </c>
      <c r="AI1782" s="141">
        <f t="shared" si="83"/>
        <v>91.064094230899087</v>
      </c>
    </row>
    <row r="1783" spans="27:35" ht="12" customHeight="1">
      <c r="AA1783" s="147">
        <v>39846</v>
      </c>
      <c r="AB1783" s="148" t="s">
        <v>105</v>
      </c>
      <c r="AC1783" s="154"/>
      <c r="AD1783" s="156">
        <v>0.02</v>
      </c>
      <c r="AE1783" s="156"/>
      <c r="AF1783" s="141" t="s">
        <v>106</v>
      </c>
      <c r="AG1783" s="141">
        <f t="shared" si="81"/>
        <v>24.867958112469193</v>
      </c>
      <c r="AH1783" s="141">
        <f t="shared" si="82"/>
        <v>159.86544500873052</v>
      </c>
      <c r="AI1783" s="141">
        <f t="shared" si="83"/>
        <v>91.064094230899087</v>
      </c>
    </row>
    <row r="1784" spans="27:35" ht="12" customHeight="1">
      <c r="AA1784" s="147">
        <v>39874</v>
      </c>
      <c r="AB1784" s="148" t="s">
        <v>108</v>
      </c>
      <c r="AC1784" s="156">
        <v>1.4500000000000001E-2</v>
      </c>
      <c r="AD1784" s="155"/>
      <c r="AE1784" s="156"/>
      <c r="AF1784" s="141" t="s">
        <v>106</v>
      </c>
      <c r="AG1784" s="141">
        <f t="shared" si="81"/>
        <v>24.824052728790342</v>
      </c>
      <c r="AH1784" s="141">
        <f t="shared" si="82"/>
        <v>159.58319611365218</v>
      </c>
      <c r="AI1784" s="141">
        <f t="shared" si="83"/>
        <v>90.903316897332246</v>
      </c>
    </row>
    <row r="1785" spans="27:35" ht="12" customHeight="1">
      <c r="AA1785" s="147">
        <v>39874</v>
      </c>
      <c r="AB1785" s="158" t="s">
        <v>108</v>
      </c>
      <c r="AC1785" s="156">
        <v>1.4500000000000001E-2</v>
      </c>
      <c r="AD1785" s="155"/>
      <c r="AE1785" s="156"/>
      <c r="AF1785" s="141" t="s">
        <v>106</v>
      </c>
      <c r="AG1785" s="141">
        <f t="shared" si="81"/>
        <v>24.824052728790342</v>
      </c>
      <c r="AH1785" s="141">
        <f t="shared" si="82"/>
        <v>159.58319611365218</v>
      </c>
      <c r="AI1785" s="141">
        <f t="shared" si="83"/>
        <v>90.903316897332246</v>
      </c>
    </row>
    <row r="1786" spans="27:35" ht="12" customHeight="1">
      <c r="AA1786" s="147">
        <v>39874</v>
      </c>
      <c r="AB1786" s="148" t="s">
        <v>108</v>
      </c>
      <c r="AC1786" s="156">
        <v>1.4500000000000001E-2</v>
      </c>
      <c r="AD1786" s="155"/>
      <c r="AE1786" s="156"/>
      <c r="AF1786" s="141" t="s">
        <v>106</v>
      </c>
      <c r="AG1786" s="141">
        <f t="shared" si="81"/>
        <v>24.824052728790342</v>
      </c>
      <c r="AH1786" s="141">
        <f t="shared" si="82"/>
        <v>159.58319611365218</v>
      </c>
      <c r="AI1786" s="141">
        <f t="shared" si="83"/>
        <v>90.903316897332246</v>
      </c>
    </row>
    <row r="1787" spans="27:35" ht="12" customHeight="1">
      <c r="AA1787" s="147">
        <v>39874</v>
      </c>
      <c r="AB1787" s="148" t="s">
        <v>108</v>
      </c>
      <c r="AC1787" s="156">
        <v>1.4500000000000001E-2</v>
      </c>
      <c r="AD1787" s="155"/>
      <c r="AE1787" s="156"/>
      <c r="AF1787" s="141" t="s">
        <v>106</v>
      </c>
      <c r="AG1787" s="141">
        <f t="shared" si="81"/>
        <v>24.824052728790342</v>
      </c>
      <c r="AH1787" s="141">
        <f t="shared" si="82"/>
        <v>159.58319611365218</v>
      </c>
      <c r="AI1787" s="141">
        <f t="shared" si="83"/>
        <v>90.903316897332246</v>
      </c>
    </row>
    <row r="1788" spans="27:35" ht="12" customHeight="1">
      <c r="AA1788" s="147">
        <v>39874</v>
      </c>
      <c r="AB1788" s="148" t="s">
        <v>105</v>
      </c>
      <c r="AC1788" s="154"/>
      <c r="AD1788" s="156">
        <v>0.02</v>
      </c>
      <c r="AE1788" s="156"/>
      <c r="AF1788" s="141" t="s">
        <v>106</v>
      </c>
      <c r="AG1788" s="141">
        <f t="shared" si="81"/>
        <v>24.824052728790342</v>
      </c>
      <c r="AH1788" s="141">
        <f t="shared" si="82"/>
        <v>159.58319611365218</v>
      </c>
      <c r="AI1788" s="141">
        <f t="shared" si="83"/>
        <v>90.903316897332246</v>
      </c>
    </row>
    <row r="1789" spans="27:35" ht="12" customHeight="1">
      <c r="AB1789" s="148"/>
      <c r="AC1789" s="154"/>
      <c r="AD1789" s="156"/>
      <c r="AE1789" s="156"/>
    </row>
    <row r="1790" spans="27:35" ht="12" customHeight="1">
      <c r="AA1790" s="147" t="s">
        <v>109</v>
      </c>
      <c r="AB1790" s="145" t="s">
        <v>110</v>
      </c>
      <c r="AC1790" s="145" t="s">
        <v>111</v>
      </c>
      <c r="AD1790" s="146"/>
      <c r="AF1790" s="145" t="s">
        <v>112</v>
      </c>
    </row>
    <row r="1791" spans="27:35" ht="12" customHeight="1">
      <c r="AA1791" s="147" t="s">
        <v>109</v>
      </c>
      <c r="AB1791" s="145" t="s">
        <v>110</v>
      </c>
      <c r="AC1791" s="149"/>
      <c r="AD1791" s="145" t="s">
        <v>111</v>
      </c>
      <c r="AF1791" s="145" t="s">
        <v>112</v>
      </c>
    </row>
    <row r="1792" spans="27:35" ht="12" customHeight="1">
      <c r="AA1792" s="147" t="s">
        <v>109</v>
      </c>
      <c r="AB1792" s="145" t="s">
        <v>110</v>
      </c>
      <c r="AC1792" s="149"/>
      <c r="AD1792" s="151"/>
      <c r="AE1792" s="145" t="s">
        <v>111</v>
      </c>
      <c r="AF1792" s="145" t="s">
        <v>112</v>
      </c>
    </row>
    <row r="1793" spans="27:31" ht="12" customHeight="1">
      <c r="AA1793" s="147" t="s">
        <v>113</v>
      </c>
      <c r="AC1793" s="141">
        <f>MAX(AC2:AC1788)</f>
        <v>77.7</v>
      </c>
      <c r="AD1793" s="141">
        <f>MAX(AD2:AD1788)</f>
        <v>499.5</v>
      </c>
      <c r="AE1793" s="141">
        <f>MAX(AE2:AE1788)</f>
        <v>284.52999999999997</v>
      </c>
    </row>
    <row r="1794" spans="27:31" ht="12" customHeight="1">
      <c r="AA1794" s="147" t="s">
        <v>114</v>
      </c>
      <c r="AC1794" s="160">
        <f>MIN(AC2:AC1788)</f>
        <v>1.4500000000000001E-2</v>
      </c>
      <c r="AD1794" s="160">
        <f>MIN(AD2:AD1788)</f>
        <v>0.02</v>
      </c>
      <c r="AE1794" s="160">
        <f>MIN(AE2:AE1788)</f>
        <v>0.37</v>
      </c>
    </row>
  </sheetData>
  <autoFilter ref="AA1:AI1788"/>
  <phoneticPr fontId="1"/>
  <dataValidations count="1">
    <dataValidation type="list" allowBlank="1" showInputMessage="1" showErrorMessage="1" sqref="AS35:AS37 KO35:KO37 UK35:UK37 AEG35:AEG37 AOC35:AOC37 AXY35:AXY37 BHU35:BHU37 BRQ35:BRQ37 CBM35:CBM37 CLI35:CLI37 CVE35:CVE37 DFA35:DFA37 DOW35:DOW37 DYS35:DYS37 EIO35:EIO37 ESK35:ESK37 FCG35:FCG37 FMC35:FMC37 FVY35:FVY37 GFU35:GFU37 GPQ35:GPQ37 GZM35:GZM37 HJI35:HJI37 HTE35:HTE37 IDA35:IDA37 IMW35:IMW37 IWS35:IWS37 JGO35:JGO37 JQK35:JQK37 KAG35:KAG37 KKC35:KKC37 KTY35:KTY37 LDU35:LDU37 LNQ35:LNQ37 LXM35:LXM37 MHI35:MHI37 MRE35:MRE37 NBA35:NBA37 NKW35:NKW37 NUS35:NUS37 OEO35:OEO37 OOK35:OOK37 OYG35:OYG37 PIC35:PIC37 PRY35:PRY37 QBU35:QBU37 QLQ35:QLQ37 QVM35:QVM37 RFI35:RFI37 RPE35:RPE37 RZA35:RZA37 SIW35:SIW37 SSS35:SSS37 TCO35:TCO37 TMK35:TMK37 TWG35:TWG37 UGC35:UGC37 UPY35:UPY37 UZU35:UZU37 VJQ35:VJQ37 VTM35:VTM37 WDI35:WDI37 WNE35:WNE37 WXA35:WXA37 AS65571:AS65573 KO65571:KO65573 UK65571:UK65573 AEG65571:AEG65573 AOC65571:AOC65573 AXY65571:AXY65573 BHU65571:BHU65573 BRQ65571:BRQ65573 CBM65571:CBM65573 CLI65571:CLI65573 CVE65571:CVE65573 DFA65571:DFA65573 DOW65571:DOW65573 DYS65571:DYS65573 EIO65571:EIO65573 ESK65571:ESK65573 FCG65571:FCG65573 FMC65571:FMC65573 FVY65571:FVY65573 GFU65571:GFU65573 GPQ65571:GPQ65573 GZM65571:GZM65573 HJI65571:HJI65573 HTE65571:HTE65573 IDA65571:IDA65573 IMW65571:IMW65573 IWS65571:IWS65573 JGO65571:JGO65573 JQK65571:JQK65573 KAG65571:KAG65573 KKC65571:KKC65573 KTY65571:KTY65573 LDU65571:LDU65573 LNQ65571:LNQ65573 LXM65571:LXM65573 MHI65571:MHI65573 MRE65571:MRE65573 NBA65571:NBA65573 NKW65571:NKW65573 NUS65571:NUS65573 OEO65571:OEO65573 OOK65571:OOK65573 OYG65571:OYG65573 PIC65571:PIC65573 PRY65571:PRY65573 QBU65571:QBU65573 QLQ65571:QLQ65573 QVM65571:QVM65573 RFI65571:RFI65573 RPE65571:RPE65573 RZA65571:RZA65573 SIW65571:SIW65573 SSS65571:SSS65573 TCO65571:TCO65573 TMK65571:TMK65573 TWG65571:TWG65573 UGC65571:UGC65573 UPY65571:UPY65573 UZU65571:UZU65573 VJQ65571:VJQ65573 VTM65571:VTM65573 WDI65571:WDI65573 WNE65571:WNE65573 WXA65571:WXA65573 AS131107:AS131109 KO131107:KO131109 UK131107:UK131109 AEG131107:AEG131109 AOC131107:AOC131109 AXY131107:AXY131109 BHU131107:BHU131109 BRQ131107:BRQ131109 CBM131107:CBM131109 CLI131107:CLI131109 CVE131107:CVE131109 DFA131107:DFA131109 DOW131107:DOW131109 DYS131107:DYS131109 EIO131107:EIO131109 ESK131107:ESK131109 FCG131107:FCG131109 FMC131107:FMC131109 FVY131107:FVY131109 GFU131107:GFU131109 GPQ131107:GPQ131109 GZM131107:GZM131109 HJI131107:HJI131109 HTE131107:HTE131109 IDA131107:IDA131109 IMW131107:IMW131109 IWS131107:IWS131109 JGO131107:JGO131109 JQK131107:JQK131109 KAG131107:KAG131109 KKC131107:KKC131109 KTY131107:KTY131109 LDU131107:LDU131109 LNQ131107:LNQ131109 LXM131107:LXM131109 MHI131107:MHI131109 MRE131107:MRE131109 NBA131107:NBA131109 NKW131107:NKW131109 NUS131107:NUS131109 OEO131107:OEO131109 OOK131107:OOK131109 OYG131107:OYG131109 PIC131107:PIC131109 PRY131107:PRY131109 QBU131107:QBU131109 QLQ131107:QLQ131109 QVM131107:QVM131109 RFI131107:RFI131109 RPE131107:RPE131109 RZA131107:RZA131109 SIW131107:SIW131109 SSS131107:SSS131109 TCO131107:TCO131109 TMK131107:TMK131109 TWG131107:TWG131109 UGC131107:UGC131109 UPY131107:UPY131109 UZU131107:UZU131109 VJQ131107:VJQ131109 VTM131107:VTM131109 WDI131107:WDI131109 WNE131107:WNE131109 WXA131107:WXA131109 AS196643:AS196645 KO196643:KO196645 UK196643:UK196645 AEG196643:AEG196645 AOC196643:AOC196645 AXY196643:AXY196645 BHU196643:BHU196645 BRQ196643:BRQ196645 CBM196643:CBM196645 CLI196643:CLI196645 CVE196643:CVE196645 DFA196643:DFA196645 DOW196643:DOW196645 DYS196643:DYS196645 EIO196643:EIO196645 ESK196643:ESK196645 FCG196643:FCG196645 FMC196643:FMC196645 FVY196643:FVY196645 GFU196643:GFU196645 GPQ196643:GPQ196645 GZM196643:GZM196645 HJI196643:HJI196645 HTE196643:HTE196645 IDA196643:IDA196645 IMW196643:IMW196645 IWS196643:IWS196645 JGO196643:JGO196645 JQK196643:JQK196645 KAG196643:KAG196645 KKC196643:KKC196645 KTY196643:KTY196645 LDU196643:LDU196645 LNQ196643:LNQ196645 LXM196643:LXM196645 MHI196643:MHI196645 MRE196643:MRE196645 NBA196643:NBA196645 NKW196643:NKW196645 NUS196643:NUS196645 OEO196643:OEO196645 OOK196643:OOK196645 OYG196643:OYG196645 PIC196643:PIC196645 PRY196643:PRY196645 QBU196643:QBU196645 QLQ196643:QLQ196645 QVM196643:QVM196645 RFI196643:RFI196645 RPE196643:RPE196645 RZA196643:RZA196645 SIW196643:SIW196645 SSS196643:SSS196645 TCO196643:TCO196645 TMK196643:TMK196645 TWG196643:TWG196645 UGC196643:UGC196645 UPY196643:UPY196645 UZU196643:UZU196645 VJQ196643:VJQ196645 VTM196643:VTM196645 WDI196643:WDI196645 WNE196643:WNE196645 WXA196643:WXA196645 AS262179:AS262181 KO262179:KO262181 UK262179:UK262181 AEG262179:AEG262181 AOC262179:AOC262181 AXY262179:AXY262181 BHU262179:BHU262181 BRQ262179:BRQ262181 CBM262179:CBM262181 CLI262179:CLI262181 CVE262179:CVE262181 DFA262179:DFA262181 DOW262179:DOW262181 DYS262179:DYS262181 EIO262179:EIO262181 ESK262179:ESK262181 FCG262179:FCG262181 FMC262179:FMC262181 FVY262179:FVY262181 GFU262179:GFU262181 GPQ262179:GPQ262181 GZM262179:GZM262181 HJI262179:HJI262181 HTE262179:HTE262181 IDA262179:IDA262181 IMW262179:IMW262181 IWS262179:IWS262181 JGO262179:JGO262181 JQK262179:JQK262181 KAG262179:KAG262181 KKC262179:KKC262181 KTY262179:KTY262181 LDU262179:LDU262181 LNQ262179:LNQ262181 LXM262179:LXM262181 MHI262179:MHI262181 MRE262179:MRE262181 NBA262179:NBA262181 NKW262179:NKW262181 NUS262179:NUS262181 OEO262179:OEO262181 OOK262179:OOK262181 OYG262179:OYG262181 PIC262179:PIC262181 PRY262179:PRY262181 QBU262179:QBU262181 QLQ262179:QLQ262181 QVM262179:QVM262181 RFI262179:RFI262181 RPE262179:RPE262181 RZA262179:RZA262181 SIW262179:SIW262181 SSS262179:SSS262181 TCO262179:TCO262181 TMK262179:TMK262181 TWG262179:TWG262181 UGC262179:UGC262181 UPY262179:UPY262181 UZU262179:UZU262181 VJQ262179:VJQ262181 VTM262179:VTM262181 WDI262179:WDI262181 WNE262179:WNE262181 WXA262179:WXA262181 AS327715:AS327717 KO327715:KO327717 UK327715:UK327717 AEG327715:AEG327717 AOC327715:AOC327717 AXY327715:AXY327717 BHU327715:BHU327717 BRQ327715:BRQ327717 CBM327715:CBM327717 CLI327715:CLI327717 CVE327715:CVE327717 DFA327715:DFA327717 DOW327715:DOW327717 DYS327715:DYS327717 EIO327715:EIO327717 ESK327715:ESK327717 FCG327715:FCG327717 FMC327715:FMC327717 FVY327715:FVY327717 GFU327715:GFU327717 GPQ327715:GPQ327717 GZM327715:GZM327717 HJI327715:HJI327717 HTE327715:HTE327717 IDA327715:IDA327717 IMW327715:IMW327717 IWS327715:IWS327717 JGO327715:JGO327717 JQK327715:JQK327717 KAG327715:KAG327717 KKC327715:KKC327717 KTY327715:KTY327717 LDU327715:LDU327717 LNQ327715:LNQ327717 LXM327715:LXM327717 MHI327715:MHI327717 MRE327715:MRE327717 NBA327715:NBA327717 NKW327715:NKW327717 NUS327715:NUS327717 OEO327715:OEO327717 OOK327715:OOK327717 OYG327715:OYG327717 PIC327715:PIC327717 PRY327715:PRY327717 QBU327715:QBU327717 QLQ327715:QLQ327717 QVM327715:QVM327717 RFI327715:RFI327717 RPE327715:RPE327717 RZA327715:RZA327717 SIW327715:SIW327717 SSS327715:SSS327717 TCO327715:TCO327717 TMK327715:TMK327717 TWG327715:TWG327717 UGC327715:UGC327717 UPY327715:UPY327717 UZU327715:UZU327717 VJQ327715:VJQ327717 VTM327715:VTM327717 WDI327715:WDI327717 WNE327715:WNE327717 WXA327715:WXA327717 AS393251:AS393253 KO393251:KO393253 UK393251:UK393253 AEG393251:AEG393253 AOC393251:AOC393253 AXY393251:AXY393253 BHU393251:BHU393253 BRQ393251:BRQ393253 CBM393251:CBM393253 CLI393251:CLI393253 CVE393251:CVE393253 DFA393251:DFA393253 DOW393251:DOW393253 DYS393251:DYS393253 EIO393251:EIO393253 ESK393251:ESK393253 FCG393251:FCG393253 FMC393251:FMC393253 FVY393251:FVY393253 GFU393251:GFU393253 GPQ393251:GPQ393253 GZM393251:GZM393253 HJI393251:HJI393253 HTE393251:HTE393253 IDA393251:IDA393253 IMW393251:IMW393253 IWS393251:IWS393253 JGO393251:JGO393253 JQK393251:JQK393253 KAG393251:KAG393253 KKC393251:KKC393253 KTY393251:KTY393253 LDU393251:LDU393253 LNQ393251:LNQ393253 LXM393251:LXM393253 MHI393251:MHI393253 MRE393251:MRE393253 NBA393251:NBA393253 NKW393251:NKW393253 NUS393251:NUS393253 OEO393251:OEO393253 OOK393251:OOK393253 OYG393251:OYG393253 PIC393251:PIC393253 PRY393251:PRY393253 QBU393251:QBU393253 QLQ393251:QLQ393253 QVM393251:QVM393253 RFI393251:RFI393253 RPE393251:RPE393253 RZA393251:RZA393253 SIW393251:SIW393253 SSS393251:SSS393253 TCO393251:TCO393253 TMK393251:TMK393253 TWG393251:TWG393253 UGC393251:UGC393253 UPY393251:UPY393253 UZU393251:UZU393253 VJQ393251:VJQ393253 VTM393251:VTM393253 WDI393251:WDI393253 WNE393251:WNE393253 WXA393251:WXA393253 AS458787:AS458789 KO458787:KO458789 UK458787:UK458789 AEG458787:AEG458789 AOC458787:AOC458789 AXY458787:AXY458789 BHU458787:BHU458789 BRQ458787:BRQ458789 CBM458787:CBM458789 CLI458787:CLI458789 CVE458787:CVE458789 DFA458787:DFA458789 DOW458787:DOW458789 DYS458787:DYS458789 EIO458787:EIO458789 ESK458787:ESK458789 FCG458787:FCG458789 FMC458787:FMC458789 FVY458787:FVY458789 GFU458787:GFU458789 GPQ458787:GPQ458789 GZM458787:GZM458789 HJI458787:HJI458789 HTE458787:HTE458789 IDA458787:IDA458789 IMW458787:IMW458789 IWS458787:IWS458789 JGO458787:JGO458789 JQK458787:JQK458789 KAG458787:KAG458789 KKC458787:KKC458789 KTY458787:KTY458789 LDU458787:LDU458789 LNQ458787:LNQ458789 LXM458787:LXM458789 MHI458787:MHI458789 MRE458787:MRE458789 NBA458787:NBA458789 NKW458787:NKW458789 NUS458787:NUS458789 OEO458787:OEO458789 OOK458787:OOK458789 OYG458787:OYG458789 PIC458787:PIC458789 PRY458787:PRY458789 QBU458787:QBU458789 QLQ458787:QLQ458789 QVM458787:QVM458789 RFI458787:RFI458789 RPE458787:RPE458789 RZA458787:RZA458789 SIW458787:SIW458789 SSS458787:SSS458789 TCO458787:TCO458789 TMK458787:TMK458789 TWG458787:TWG458789 UGC458787:UGC458789 UPY458787:UPY458789 UZU458787:UZU458789 VJQ458787:VJQ458789 VTM458787:VTM458789 WDI458787:WDI458789 WNE458787:WNE458789 WXA458787:WXA458789 AS524323:AS524325 KO524323:KO524325 UK524323:UK524325 AEG524323:AEG524325 AOC524323:AOC524325 AXY524323:AXY524325 BHU524323:BHU524325 BRQ524323:BRQ524325 CBM524323:CBM524325 CLI524323:CLI524325 CVE524323:CVE524325 DFA524323:DFA524325 DOW524323:DOW524325 DYS524323:DYS524325 EIO524323:EIO524325 ESK524323:ESK524325 FCG524323:FCG524325 FMC524323:FMC524325 FVY524323:FVY524325 GFU524323:GFU524325 GPQ524323:GPQ524325 GZM524323:GZM524325 HJI524323:HJI524325 HTE524323:HTE524325 IDA524323:IDA524325 IMW524323:IMW524325 IWS524323:IWS524325 JGO524323:JGO524325 JQK524323:JQK524325 KAG524323:KAG524325 KKC524323:KKC524325 KTY524323:KTY524325 LDU524323:LDU524325 LNQ524323:LNQ524325 LXM524323:LXM524325 MHI524323:MHI524325 MRE524323:MRE524325 NBA524323:NBA524325 NKW524323:NKW524325 NUS524323:NUS524325 OEO524323:OEO524325 OOK524323:OOK524325 OYG524323:OYG524325 PIC524323:PIC524325 PRY524323:PRY524325 QBU524323:QBU524325 QLQ524323:QLQ524325 QVM524323:QVM524325 RFI524323:RFI524325 RPE524323:RPE524325 RZA524323:RZA524325 SIW524323:SIW524325 SSS524323:SSS524325 TCO524323:TCO524325 TMK524323:TMK524325 TWG524323:TWG524325 UGC524323:UGC524325 UPY524323:UPY524325 UZU524323:UZU524325 VJQ524323:VJQ524325 VTM524323:VTM524325 WDI524323:WDI524325 WNE524323:WNE524325 WXA524323:WXA524325 AS589859:AS589861 KO589859:KO589861 UK589859:UK589861 AEG589859:AEG589861 AOC589859:AOC589861 AXY589859:AXY589861 BHU589859:BHU589861 BRQ589859:BRQ589861 CBM589859:CBM589861 CLI589859:CLI589861 CVE589859:CVE589861 DFA589859:DFA589861 DOW589859:DOW589861 DYS589859:DYS589861 EIO589859:EIO589861 ESK589859:ESK589861 FCG589859:FCG589861 FMC589859:FMC589861 FVY589859:FVY589861 GFU589859:GFU589861 GPQ589859:GPQ589861 GZM589859:GZM589861 HJI589859:HJI589861 HTE589859:HTE589861 IDA589859:IDA589861 IMW589859:IMW589861 IWS589859:IWS589861 JGO589859:JGO589861 JQK589859:JQK589861 KAG589859:KAG589861 KKC589859:KKC589861 KTY589859:KTY589861 LDU589859:LDU589861 LNQ589859:LNQ589861 LXM589859:LXM589861 MHI589859:MHI589861 MRE589859:MRE589861 NBA589859:NBA589861 NKW589859:NKW589861 NUS589859:NUS589861 OEO589859:OEO589861 OOK589859:OOK589861 OYG589859:OYG589861 PIC589859:PIC589861 PRY589859:PRY589861 QBU589859:QBU589861 QLQ589859:QLQ589861 QVM589859:QVM589861 RFI589859:RFI589861 RPE589859:RPE589861 RZA589859:RZA589861 SIW589859:SIW589861 SSS589859:SSS589861 TCO589859:TCO589861 TMK589859:TMK589861 TWG589859:TWG589861 UGC589859:UGC589861 UPY589859:UPY589861 UZU589859:UZU589861 VJQ589859:VJQ589861 VTM589859:VTM589861 WDI589859:WDI589861 WNE589859:WNE589861 WXA589859:WXA589861 AS655395:AS655397 KO655395:KO655397 UK655395:UK655397 AEG655395:AEG655397 AOC655395:AOC655397 AXY655395:AXY655397 BHU655395:BHU655397 BRQ655395:BRQ655397 CBM655395:CBM655397 CLI655395:CLI655397 CVE655395:CVE655397 DFA655395:DFA655397 DOW655395:DOW655397 DYS655395:DYS655397 EIO655395:EIO655397 ESK655395:ESK655397 FCG655395:FCG655397 FMC655395:FMC655397 FVY655395:FVY655397 GFU655395:GFU655397 GPQ655395:GPQ655397 GZM655395:GZM655397 HJI655395:HJI655397 HTE655395:HTE655397 IDA655395:IDA655397 IMW655395:IMW655397 IWS655395:IWS655397 JGO655395:JGO655397 JQK655395:JQK655397 KAG655395:KAG655397 KKC655395:KKC655397 KTY655395:KTY655397 LDU655395:LDU655397 LNQ655395:LNQ655397 LXM655395:LXM655397 MHI655395:MHI655397 MRE655395:MRE655397 NBA655395:NBA655397 NKW655395:NKW655397 NUS655395:NUS655397 OEO655395:OEO655397 OOK655395:OOK655397 OYG655395:OYG655397 PIC655395:PIC655397 PRY655395:PRY655397 QBU655395:QBU655397 QLQ655395:QLQ655397 QVM655395:QVM655397 RFI655395:RFI655397 RPE655395:RPE655397 RZA655395:RZA655397 SIW655395:SIW655397 SSS655395:SSS655397 TCO655395:TCO655397 TMK655395:TMK655397 TWG655395:TWG655397 UGC655395:UGC655397 UPY655395:UPY655397 UZU655395:UZU655397 VJQ655395:VJQ655397 VTM655395:VTM655397 WDI655395:WDI655397 WNE655395:WNE655397 WXA655395:WXA655397 AS720931:AS720933 KO720931:KO720933 UK720931:UK720933 AEG720931:AEG720933 AOC720931:AOC720933 AXY720931:AXY720933 BHU720931:BHU720933 BRQ720931:BRQ720933 CBM720931:CBM720933 CLI720931:CLI720933 CVE720931:CVE720933 DFA720931:DFA720933 DOW720931:DOW720933 DYS720931:DYS720933 EIO720931:EIO720933 ESK720931:ESK720933 FCG720931:FCG720933 FMC720931:FMC720933 FVY720931:FVY720933 GFU720931:GFU720933 GPQ720931:GPQ720933 GZM720931:GZM720933 HJI720931:HJI720933 HTE720931:HTE720933 IDA720931:IDA720933 IMW720931:IMW720933 IWS720931:IWS720933 JGO720931:JGO720933 JQK720931:JQK720933 KAG720931:KAG720933 KKC720931:KKC720933 KTY720931:KTY720933 LDU720931:LDU720933 LNQ720931:LNQ720933 LXM720931:LXM720933 MHI720931:MHI720933 MRE720931:MRE720933 NBA720931:NBA720933 NKW720931:NKW720933 NUS720931:NUS720933 OEO720931:OEO720933 OOK720931:OOK720933 OYG720931:OYG720933 PIC720931:PIC720933 PRY720931:PRY720933 QBU720931:QBU720933 QLQ720931:QLQ720933 QVM720931:QVM720933 RFI720931:RFI720933 RPE720931:RPE720933 RZA720931:RZA720933 SIW720931:SIW720933 SSS720931:SSS720933 TCO720931:TCO720933 TMK720931:TMK720933 TWG720931:TWG720933 UGC720931:UGC720933 UPY720931:UPY720933 UZU720931:UZU720933 VJQ720931:VJQ720933 VTM720931:VTM720933 WDI720931:WDI720933 WNE720931:WNE720933 WXA720931:WXA720933 AS786467:AS786469 KO786467:KO786469 UK786467:UK786469 AEG786467:AEG786469 AOC786467:AOC786469 AXY786467:AXY786469 BHU786467:BHU786469 BRQ786467:BRQ786469 CBM786467:CBM786469 CLI786467:CLI786469 CVE786467:CVE786469 DFA786467:DFA786469 DOW786467:DOW786469 DYS786467:DYS786469 EIO786467:EIO786469 ESK786467:ESK786469 FCG786467:FCG786469 FMC786467:FMC786469 FVY786467:FVY786469 GFU786467:GFU786469 GPQ786467:GPQ786469 GZM786467:GZM786469 HJI786467:HJI786469 HTE786467:HTE786469 IDA786467:IDA786469 IMW786467:IMW786469 IWS786467:IWS786469 JGO786467:JGO786469 JQK786467:JQK786469 KAG786467:KAG786469 KKC786467:KKC786469 KTY786467:KTY786469 LDU786467:LDU786469 LNQ786467:LNQ786469 LXM786467:LXM786469 MHI786467:MHI786469 MRE786467:MRE786469 NBA786467:NBA786469 NKW786467:NKW786469 NUS786467:NUS786469 OEO786467:OEO786469 OOK786467:OOK786469 OYG786467:OYG786469 PIC786467:PIC786469 PRY786467:PRY786469 QBU786467:QBU786469 QLQ786467:QLQ786469 QVM786467:QVM786469 RFI786467:RFI786469 RPE786467:RPE786469 RZA786467:RZA786469 SIW786467:SIW786469 SSS786467:SSS786469 TCO786467:TCO786469 TMK786467:TMK786469 TWG786467:TWG786469 UGC786467:UGC786469 UPY786467:UPY786469 UZU786467:UZU786469 VJQ786467:VJQ786469 VTM786467:VTM786469 WDI786467:WDI786469 WNE786467:WNE786469 WXA786467:WXA786469 AS852003:AS852005 KO852003:KO852005 UK852003:UK852005 AEG852003:AEG852005 AOC852003:AOC852005 AXY852003:AXY852005 BHU852003:BHU852005 BRQ852003:BRQ852005 CBM852003:CBM852005 CLI852003:CLI852005 CVE852003:CVE852005 DFA852003:DFA852005 DOW852003:DOW852005 DYS852003:DYS852005 EIO852003:EIO852005 ESK852003:ESK852005 FCG852003:FCG852005 FMC852003:FMC852005 FVY852003:FVY852005 GFU852003:GFU852005 GPQ852003:GPQ852005 GZM852003:GZM852005 HJI852003:HJI852005 HTE852003:HTE852005 IDA852003:IDA852005 IMW852003:IMW852005 IWS852003:IWS852005 JGO852003:JGO852005 JQK852003:JQK852005 KAG852003:KAG852005 KKC852003:KKC852005 KTY852003:KTY852005 LDU852003:LDU852005 LNQ852003:LNQ852005 LXM852003:LXM852005 MHI852003:MHI852005 MRE852003:MRE852005 NBA852003:NBA852005 NKW852003:NKW852005 NUS852003:NUS852005 OEO852003:OEO852005 OOK852003:OOK852005 OYG852003:OYG852005 PIC852003:PIC852005 PRY852003:PRY852005 QBU852003:QBU852005 QLQ852003:QLQ852005 QVM852003:QVM852005 RFI852003:RFI852005 RPE852003:RPE852005 RZA852003:RZA852005 SIW852003:SIW852005 SSS852003:SSS852005 TCO852003:TCO852005 TMK852003:TMK852005 TWG852003:TWG852005 UGC852003:UGC852005 UPY852003:UPY852005 UZU852003:UZU852005 VJQ852003:VJQ852005 VTM852003:VTM852005 WDI852003:WDI852005 WNE852003:WNE852005 WXA852003:WXA852005 AS917539:AS917541 KO917539:KO917541 UK917539:UK917541 AEG917539:AEG917541 AOC917539:AOC917541 AXY917539:AXY917541 BHU917539:BHU917541 BRQ917539:BRQ917541 CBM917539:CBM917541 CLI917539:CLI917541 CVE917539:CVE917541 DFA917539:DFA917541 DOW917539:DOW917541 DYS917539:DYS917541 EIO917539:EIO917541 ESK917539:ESK917541 FCG917539:FCG917541 FMC917539:FMC917541 FVY917539:FVY917541 GFU917539:GFU917541 GPQ917539:GPQ917541 GZM917539:GZM917541 HJI917539:HJI917541 HTE917539:HTE917541 IDA917539:IDA917541 IMW917539:IMW917541 IWS917539:IWS917541 JGO917539:JGO917541 JQK917539:JQK917541 KAG917539:KAG917541 KKC917539:KKC917541 KTY917539:KTY917541 LDU917539:LDU917541 LNQ917539:LNQ917541 LXM917539:LXM917541 MHI917539:MHI917541 MRE917539:MRE917541 NBA917539:NBA917541 NKW917539:NKW917541 NUS917539:NUS917541 OEO917539:OEO917541 OOK917539:OOK917541 OYG917539:OYG917541 PIC917539:PIC917541 PRY917539:PRY917541 QBU917539:QBU917541 QLQ917539:QLQ917541 QVM917539:QVM917541 RFI917539:RFI917541 RPE917539:RPE917541 RZA917539:RZA917541 SIW917539:SIW917541 SSS917539:SSS917541 TCO917539:TCO917541 TMK917539:TMK917541 TWG917539:TWG917541 UGC917539:UGC917541 UPY917539:UPY917541 UZU917539:UZU917541 VJQ917539:VJQ917541 VTM917539:VTM917541 WDI917539:WDI917541 WNE917539:WNE917541 WXA917539:WXA917541 AS983075:AS983077 KO983075:KO983077 UK983075:UK983077 AEG983075:AEG983077 AOC983075:AOC983077 AXY983075:AXY983077 BHU983075:BHU983077 BRQ983075:BRQ983077 CBM983075:CBM983077 CLI983075:CLI983077 CVE983075:CVE983077 DFA983075:DFA983077 DOW983075:DOW983077 DYS983075:DYS983077 EIO983075:EIO983077 ESK983075:ESK983077 FCG983075:FCG983077 FMC983075:FMC983077 FVY983075:FVY983077 GFU983075:GFU983077 GPQ983075:GPQ983077 GZM983075:GZM983077 HJI983075:HJI983077 HTE983075:HTE983077 IDA983075:IDA983077 IMW983075:IMW983077 IWS983075:IWS983077 JGO983075:JGO983077 JQK983075:JQK983077 KAG983075:KAG983077 KKC983075:KKC983077 KTY983075:KTY983077 LDU983075:LDU983077 LNQ983075:LNQ983077 LXM983075:LXM983077 MHI983075:MHI983077 MRE983075:MRE983077 NBA983075:NBA983077 NKW983075:NKW983077 NUS983075:NUS983077 OEO983075:OEO983077 OOK983075:OOK983077 OYG983075:OYG983077 PIC983075:PIC983077 PRY983075:PRY983077 QBU983075:QBU983077 QLQ983075:QLQ983077 QVM983075:QVM983077 RFI983075:RFI983077 RPE983075:RPE983077 RZA983075:RZA983077 SIW983075:SIW983077 SSS983075:SSS983077 TCO983075:TCO983077 TMK983075:TMK983077 TWG983075:TWG983077 UGC983075:UGC983077 UPY983075:UPY983077 UZU983075:UZU983077 VJQ983075:VJQ983077 VTM983075:VTM983077 WDI983075:WDI983077 WNE983075:WNE983077 WXA983075:WXA983077 AS39 KO39 UK39 AEG39 AOC39 AXY39 BHU39 BRQ39 CBM39 CLI39 CVE39 DFA39 DOW39 DYS39 EIO39 ESK39 FCG39 FMC39 FVY39 GFU39 GPQ39 GZM39 HJI39 HTE39 IDA39 IMW39 IWS39 JGO39 JQK39 KAG39 KKC39 KTY39 LDU39 LNQ39 LXM39 MHI39 MRE39 NBA39 NKW39 NUS39 OEO39 OOK39 OYG39 PIC39 PRY39 QBU39 QLQ39 QVM39 RFI39 RPE39 RZA39 SIW39 SSS39 TCO39 TMK39 TWG39 UGC39 UPY39 UZU39 VJQ39 VTM39 WDI39 WNE39 WXA39 AS65575 KO65575 UK65575 AEG65575 AOC65575 AXY65575 BHU65575 BRQ65575 CBM65575 CLI65575 CVE65575 DFA65575 DOW65575 DYS65575 EIO65575 ESK65575 FCG65575 FMC65575 FVY65575 GFU65575 GPQ65575 GZM65575 HJI65575 HTE65575 IDA65575 IMW65575 IWS65575 JGO65575 JQK65575 KAG65575 KKC65575 KTY65575 LDU65575 LNQ65575 LXM65575 MHI65575 MRE65575 NBA65575 NKW65575 NUS65575 OEO65575 OOK65575 OYG65575 PIC65575 PRY65575 QBU65575 QLQ65575 QVM65575 RFI65575 RPE65575 RZA65575 SIW65575 SSS65575 TCO65575 TMK65575 TWG65575 UGC65575 UPY65575 UZU65575 VJQ65575 VTM65575 WDI65575 WNE65575 WXA65575 AS131111 KO131111 UK131111 AEG131111 AOC131111 AXY131111 BHU131111 BRQ131111 CBM131111 CLI131111 CVE131111 DFA131111 DOW131111 DYS131111 EIO131111 ESK131111 FCG131111 FMC131111 FVY131111 GFU131111 GPQ131111 GZM131111 HJI131111 HTE131111 IDA131111 IMW131111 IWS131111 JGO131111 JQK131111 KAG131111 KKC131111 KTY131111 LDU131111 LNQ131111 LXM131111 MHI131111 MRE131111 NBA131111 NKW131111 NUS131111 OEO131111 OOK131111 OYG131111 PIC131111 PRY131111 QBU131111 QLQ131111 QVM131111 RFI131111 RPE131111 RZA131111 SIW131111 SSS131111 TCO131111 TMK131111 TWG131111 UGC131111 UPY131111 UZU131111 VJQ131111 VTM131111 WDI131111 WNE131111 WXA131111 AS196647 KO196647 UK196647 AEG196647 AOC196647 AXY196647 BHU196647 BRQ196647 CBM196647 CLI196647 CVE196647 DFA196647 DOW196647 DYS196647 EIO196647 ESK196647 FCG196647 FMC196647 FVY196647 GFU196647 GPQ196647 GZM196647 HJI196647 HTE196647 IDA196647 IMW196647 IWS196647 JGO196647 JQK196647 KAG196647 KKC196647 KTY196647 LDU196647 LNQ196647 LXM196647 MHI196647 MRE196647 NBA196647 NKW196647 NUS196647 OEO196647 OOK196647 OYG196647 PIC196647 PRY196647 QBU196647 QLQ196647 QVM196647 RFI196647 RPE196647 RZA196647 SIW196647 SSS196647 TCO196647 TMK196647 TWG196647 UGC196647 UPY196647 UZU196647 VJQ196647 VTM196647 WDI196647 WNE196647 WXA196647 AS262183 KO262183 UK262183 AEG262183 AOC262183 AXY262183 BHU262183 BRQ262183 CBM262183 CLI262183 CVE262183 DFA262183 DOW262183 DYS262183 EIO262183 ESK262183 FCG262183 FMC262183 FVY262183 GFU262183 GPQ262183 GZM262183 HJI262183 HTE262183 IDA262183 IMW262183 IWS262183 JGO262183 JQK262183 KAG262183 KKC262183 KTY262183 LDU262183 LNQ262183 LXM262183 MHI262183 MRE262183 NBA262183 NKW262183 NUS262183 OEO262183 OOK262183 OYG262183 PIC262183 PRY262183 QBU262183 QLQ262183 QVM262183 RFI262183 RPE262183 RZA262183 SIW262183 SSS262183 TCO262183 TMK262183 TWG262183 UGC262183 UPY262183 UZU262183 VJQ262183 VTM262183 WDI262183 WNE262183 WXA262183 AS327719 KO327719 UK327719 AEG327719 AOC327719 AXY327719 BHU327719 BRQ327719 CBM327719 CLI327719 CVE327719 DFA327719 DOW327719 DYS327719 EIO327719 ESK327719 FCG327719 FMC327719 FVY327719 GFU327719 GPQ327719 GZM327719 HJI327719 HTE327719 IDA327719 IMW327719 IWS327719 JGO327719 JQK327719 KAG327719 KKC327719 KTY327719 LDU327719 LNQ327719 LXM327719 MHI327719 MRE327719 NBA327719 NKW327719 NUS327719 OEO327719 OOK327719 OYG327719 PIC327719 PRY327719 QBU327719 QLQ327719 QVM327719 RFI327719 RPE327719 RZA327719 SIW327719 SSS327719 TCO327719 TMK327719 TWG327719 UGC327719 UPY327719 UZU327719 VJQ327719 VTM327719 WDI327719 WNE327719 WXA327719 AS393255 KO393255 UK393255 AEG393255 AOC393255 AXY393255 BHU393255 BRQ393255 CBM393255 CLI393255 CVE393255 DFA393255 DOW393255 DYS393255 EIO393255 ESK393255 FCG393255 FMC393255 FVY393255 GFU393255 GPQ393255 GZM393255 HJI393255 HTE393255 IDA393255 IMW393255 IWS393255 JGO393255 JQK393255 KAG393255 KKC393255 KTY393255 LDU393255 LNQ393255 LXM393255 MHI393255 MRE393255 NBA393255 NKW393255 NUS393255 OEO393255 OOK393255 OYG393255 PIC393255 PRY393255 QBU393255 QLQ393255 QVM393255 RFI393255 RPE393255 RZA393255 SIW393255 SSS393255 TCO393255 TMK393255 TWG393255 UGC393255 UPY393255 UZU393255 VJQ393255 VTM393255 WDI393255 WNE393255 WXA393255 AS458791 KO458791 UK458791 AEG458791 AOC458791 AXY458791 BHU458791 BRQ458791 CBM458791 CLI458791 CVE458791 DFA458791 DOW458791 DYS458791 EIO458791 ESK458791 FCG458791 FMC458791 FVY458791 GFU458791 GPQ458791 GZM458791 HJI458791 HTE458791 IDA458791 IMW458791 IWS458791 JGO458791 JQK458791 KAG458791 KKC458791 KTY458791 LDU458791 LNQ458791 LXM458791 MHI458791 MRE458791 NBA458791 NKW458791 NUS458791 OEO458791 OOK458791 OYG458791 PIC458791 PRY458791 QBU458791 QLQ458791 QVM458791 RFI458791 RPE458791 RZA458791 SIW458791 SSS458791 TCO458791 TMK458791 TWG458791 UGC458791 UPY458791 UZU458791 VJQ458791 VTM458791 WDI458791 WNE458791 WXA458791 AS524327 KO524327 UK524327 AEG524327 AOC524327 AXY524327 BHU524327 BRQ524327 CBM524327 CLI524327 CVE524327 DFA524327 DOW524327 DYS524327 EIO524327 ESK524327 FCG524327 FMC524327 FVY524327 GFU524327 GPQ524327 GZM524327 HJI524327 HTE524327 IDA524327 IMW524327 IWS524327 JGO524327 JQK524327 KAG524327 KKC524327 KTY524327 LDU524327 LNQ524327 LXM524327 MHI524327 MRE524327 NBA524327 NKW524327 NUS524327 OEO524327 OOK524327 OYG524327 PIC524327 PRY524327 QBU524327 QLQ524327 QVM524327 RFI524327 RPE524327 RZA524327 SIW524327 SSS524327 TCO524327 TMK524327 TWG524327 UGC524327 UPY524327 UZU524327 VJQ524327 VTM524327 WDI524327 WNE524327 WXA524327 AS589863 KO589863 UK589863 AEG589863 AOC589863 AXY589863 BHU589863 BRQ589863 CBM589863 CLI589863 CVE589863 DFA589863 DOW589863 DYS589863 EIO589863 ESK589863 FCG589863 FMC589863 FVY589863 GFU589863 GPQ589863 GZM589863 HJI589863 HTE589863 IDA589863 IMW589863 IWS589863 JGO589863 JQK589863 KAG589863 KKC589863 KTY589863 LDU589863 LNQ589863 LXM589863 MHI589863 MRE589863 NBA589863 NKW589863 NUS589863 OEO589863 OOK589863 OYG589863 PIC589863 PRY589863 QBU589863 QLQ589863 QVM589863 RFI589863 RPE589863 RZA589863 SIW589863 SSS589863 TCO589863 TMK589863 TWG589863 UGC589863 UPY589863 UZU589863 VJQ589863 VTM589863 WDI589863 WNE589863 WXA589863 AS655399 KO655399 UK655399 AEG655399 AOC655399 AXY655399 BHU655399 BRQ655399 CBM655399 CLI655399 CVE655399 DFA655399 DOW655399 DYS655399 EIO655399 ESK655399 FCG655399 FMC655399 FVY655399 GFU655399 GPQ655399 GZM655399 HJI655399 HTE655399 IDA655399 IMW655399 IWS655399 JGO655399 JQK655399 KAG655399 KKC655399 KTY655399 LDU655399 LNQ655399 LXM655399 MHI655399 MRE655399 NBA655399 NKW655399 NUS655399 OEO655399 OOK655399 OYG655399 PIC655399 PRY655399 QBU655399 QLQ655399 QVM655399 RFI655399 RPE655399 RZA655399 SIW655399 SSS655399 TCO655399 TMK655399 TWG655399 UGC655399 UPY655399 UZU655399 VJQ655399 VTM655399 WDI655399 WNE655399 WXA655399 AS720935 KO720935 UK720935 AEG720935 AOC720935 AXY720935 BHU720935 BRQ720935 CBM720935 CLI720935 CVE720935 DFA720935 DOW720935 DYS720935 EIO720935 ESK720935 FCG720935 FMC720935 FVY720935 GFU720935 GPQ720935 GZM720935 HJI720935 HTE720935 IDA720935 IMW720935 IWS720935 JGO720935 JQK720935 KAG720935 KKC720935 KTY720935 LDU720935 LNQ720935 LXM720935 MHI720935 MRE720935 NBA720935 NKW720935 NUS720935 OEO720935 OOK720935 OYG720935 PIC720935 PRY720935 QBU720935 QLQ720935 QVM720935 RFI720935 RPE720935 RZA720935 SIW720935 SSS720935 TCO720935 TMK720935 TWG720935 UGC720935 UPY720935 UZU720935 VJQ720935 VTM720935 WDI720935 WNE720935 WXA720935 AS786471 KO786471 UK786471 AEG786471 AOC786471 AXY786471 BHU786471 BRQ786471 CBM786471 CLI786471 CVE786471 DFA786471 DOW786471 DYS786471 EIO786471 ESK786471 FCG786471 FMC786471 FVY786471 GFU786471 GPQ786471 GZM786471 HJI786471 HTE786471 IDA786471 IMW786471 IWS786471 JGO786471 JQK786471 KAG786471 KKC786471 KTY786471 LDU786471 LNQ786471 LXM786471 MHI786471 MRE786471 NBA786471 NKW786471 NUS786471 OEO786471 OOK786471 OYG786471 PIC786471 PRY786471 QBU786471 QLQ786471 QVM786471 RFI786471 RPE786471 RZA786471 SIW786471 SSS786471 TCO786471 TMK786471 TWG786471 UGC786471 UPY786471 UZU786471 VJQ786471 VTM786471 WDI786471 WNE786471 WXA786471 AS852007 KO852007 UK852007 AEG852007 AOC852007 AXY852007 BHU852007 BRQ852007 CBM852007 CLI852007 CVE852007 DFA852007 DOW852007 DYS852007 EIO852007 ESK852007 FCG852007 FMC852007 FVY852007 GFU852007 GPQ852007 GZM852007 HJI852007 HTE852007 IDA852007 IMW852007 IWS852007 JGO852007 JQK852007 KAG852007 KKC852007 KTY852007 LDU852007 LNQ852007 LXM852007 MHI852007 MRE852007 NBA852007 NKW852007 NUS852007 OEO852007 OOK852007 OYG852007 PIC852007 PRY852007 QBU852007 QLQ852007 QVM852007 RFI852007 RPE852007 RZA852007 SIW852007 SSS852007 TCO852007 TMK852007 TWG852007 UGC852007 UPY852007 UZU852007 VJQ852007 VTM852007 WDI852007 WNE852007 WXA852007 AS917543 KO917543 UK917543 AEG917543 AOC917543 AXY917543 BHU917543 BRQ917543 CBM917543 CLI917543 CVE917543 DFA917543 DOW917543 DYS917543 EIO917543 ESK917543 FCG917543 FMC917543 FVY917543 GFU917543 GPQ917543 GZM917543 HJI917543 HTE917543 IDA917543 IMW917543 IWS917543 JGO917543 JQK917543 KAG917543 KKC917543 KTY917543 LDU917543 LNQ917543 LXM917543 MHI917543 MRE917543 NBA917543 NKW917543 NUS917543 OEO917543 OOK917543 OYG917543 PIC917543 PRY917543 QBU917543 QLQ917543 QVM917543 RFI917543 RPE917543 RZA917543 SIW917543 SSS917543 TCO917543 TMK917543 TWG917543 UGC917543 UPY917543 UZU917543 VJQ917543 VTM917543 WDI917543 WNE917543 WXA917543 AS983079 KO983079 UK983079 AEG983079 AOC983079 AXY983079 BHU983079 BRQ983079 CBM983079 CLI983079 CVE983079 DFA983079 DOW983079 DYS983079 EIO983079 ESK983079 FCG983079 FMC983079 FVY983079 GFU983079 GPQ983079 GZM983079 HJI983079 HTE983079 IDA983079 IMW983079 IWS983079 JGO983079 JQK983079 KAG983079 KKC983079 KTY983079 LDU983079 LNQ983079 LXM983079 MHI983079 MRE983079 NBA983079 NKW983079 NUS983079 OEO983079 OOK983079 OYG983079 PIC983079 PRY983079 QBU983079 QLQ983079 QVM983079 RFI983079 RPE983079 RZA983079 SIW983079 SSS983079 TCO983079 TMK983079 TWG983079 UGC983079 UPY983079 UZU983079 VJQ983079 VTM983079 WDI983079 WNE983079 WXA983079 AS112:AS114 KO112:KO114 UK112:UK114 AEG112:AEG114 AOC112:AOC114 AXY112:AXY114 BHU112:BHU114 BRQ112:BRQ114 CBM112:CBM114 CLI112:CLI114 CVE112:CVE114 DFA112:DFA114 DOW112:DOW114 DYS112:DYS114 EIO112:EIO114 ESK112:ESK114 FCG112:FCG114 FMC112:FMC114 FVY112:FVY114 GFU112:GFU114 GPQ112:GPQ114 GZM112:GZM114 HJI112:HJI114 HTE112:HTE114 IDA112:IDA114 IMW112:IMW114 IWS112:IWS114 JGO112:JGO114 JQK112:JQK114 KAG112:KAG114 KKC112:KKC114 KTY112:KTY114 LDU112:LDU114 LNQ112:LNQ114 LXM112:LXM114 MHI112:MHI114 MRE112:MRE114 NBA112:NBA114 NKW112:NKW114 NUS112:NUS114 OEO112:OEO114 OOK112:OOK114 OYG112:OYG114 PIC112:PIC114 PRY112:PRY114 QBU112:QBU114 QLQ112:QLQ114 QVM112:QVM114 RFI112:RFI114 RPE112:RPE114 RZA112:RZA114 SIW112:SIW114 SSS112:SSS114 TCO112:TCO114 TMK112:TMK114 TWG112:TWG114 UGC112:UGC114 UPY112:UPY114 UZU112:UZU114 VJQ112:VJQ114 VTM112:VTM114 WDI112:WDI114 WNE112:WNE114 WXA112:WXA114 AS65648:AS65650 KO65648:KO65650 UK65648:UK65650 AEG65648:AEG65650 AOC65648:AOC65650 AXY65648:AXY65650 BHU65648:BHU65650 BRQ65648:BRQ65650 CBM65648:CBM65650 CLI65648:CLI65650 CVE65648:CVE65650 DFA65648:DFA65650 DOW65648:DOW65650 DYS65648:DYS65650 EIO65648:EIO65650 ESK65648:ESK65650 FCG65648:FCG65650 FMC65648:FMC65650 FVY65648:FVY65650 GFU65648:GFU65650 GPQ65648:GPQ65650 GZM65648:GZM65650 HJI65648:HJI65650 HTE65648:HTE65650 IDA65648:IDA65650 IMW65648:IMW65650 IWS65648:IWS65650 JGO65648:JGO65650 JQK65648:JQK65650 KAG65648:KAG65650 KKC65648:KKC65650 KTY65648:KTY65650 LDU65648:LDU65650 LNQ65648:LNQ65650 LXM65648:LXM65650 MHI65648:MHI65650 MRE65648:MRE65650 NBA65648:NBA65650 NKW65648:NKW65650 NUS65648:NUS65650 OEO65648:OEO65650 OOK65648:OOK65650 OYG65648:OYG65650 PIC65648:PIC65650 PRY65648:PRY65650 QBU65648:QBU65650 QLQ65648:QLQ65650 QVM65648:QVM65650 RFI65648:RFI65650 RPE65648:RPE65650 RZA65648:RZA65650 SIW65648:SIW65650 SSS65648:SSS65650 TCO65648:TCO65650 TMK65648:TMK65650 TWG65648:TWG65650 UGC65648:UGC65650 UPY65648:UPY65650 UZU65648:UZU65650 VJQ65648:VJQ65650 VTM65648:VTM65650 WDI65648:WDI65650 WNE65648:WNE65650 WXA65648:WXA65650 AS131184:AS131186 KO131184:KO131186 UK131184:UK131186 AEG131184:AEG131186 AOC131184:AOC131186 AXY131184:AXY131186 BHU131184:BHU131186 BRQ131184:BRQ131186 CBM131184:CBM131186 CLI131184:CLI131186 CVE131184:CVE131186 DFA131184:DFA131186 DOW131184:DOW131186 DYS131184:DYS131186 EIO131184:EIO131186 ESK131184:ESK131186 FCG131184:FCG131186 FMC131184:FMC131186 FVY131184:FVY131186 GFU131184:GFU131186 GPQ131184:GPQ131186 GZM131184:GZM131186 HJI131184:HJI131186 HTE131184:HTE131186 IDA131184:IDA131186 IMW131184:IMW131186 IWS131184:IWS131186 JGO131184:JGO131186 JQK131184:JQK131186 KAG131184:KAG131186 KKC131184:KKC131186 KTY131184:KTY131186 LDU131184:LDU131186 LNQ131184:LNQ131186 LXM131184:LXM131186 MHI131184:MHI131186 MRE131184:MRE131186 NBA131184:NBA131186 NKW131184:NKW131186 NUS131184:NUS131186 OEO131184:OEO131186 OOK131184:OOK131186 OYG131184:OYG131186 PIC131184:PIC131186 PRY131184:PRY131186 QBU131184:QBU131186 QLQ131184:QLQ131186 QVM131184:QVM131186 RFI131184:RFI131186 RPE131184:RPE131186 RZA131184:RZA131186 SIW131184:SIW131186 SSS131184:SSS131186 TCO131184:TCO131186 TMK131184:TMK131186 TWG131184:TWG131186 UGC131184:UGC131186 UPY131184:UPY131186 UZU131184:UZU131186 VJQ131184:VJQ131186 VTM131184:VTM131186 WDI131184:WDI131186 WNE131184:WNE131186 WXA131184:WXA131186 AS196720:AS196722 KO196720:KO196722 UK196720:UK196722 AEG196720:AEG196722 AOC196720:AOC196722 AXY196720:AXY196722 BHU196720:BHU196722 BRQ196720:BRQ196722 CBM196720:CBM196722 CLI196720:CLI196722 CVE196720:CVE196722 DFA196720:DFA196722 DOW196720:DOW196722 DYS196720:DYS196722 EIO196720:EIO196722 ESK196720:ESK196722 FCG196720:FCG196722 FMC196720:FMC196722 FVY196720:FVY196722 GFU196720:GFU196722 GPQ196720:GPQ196722 GZM196720:GZM196722 HJI196720:HJI196722 HTE196720:HTE196722 IDA196720:IDA196722 IMW196720:IMW196722 IWS196720:IWS196722 JGO196720:JGO196722 JQK196720:JQK196722 KAG196720:KAG196722 KKC196720:KKC196722 KTY196720:KTY196722 LDU196720:LDU196722 LNQ196720:LNQ196722 LXM196720:LXM196722 MHI196720:MHI196722 MRE196720:MRE196722 NBA196720:NBA196722 NKW196720:NKW196722 NUS196720:NUS196722 OEO196720:OEO196722 OOK196720:OOK196722 OYG196720:OYG196722 PIC196720:PIC196722 PRY196720:PRY196722 QBU196720:QBU196722 QLQ196720:QLQ196722 QVM196720:QVM196722 RFI196720:RFI196722 RPE196720:RPE196722 RZA196720:RZA196722 SIW196720:SIW196722 SSS196720:SSS196722 TCO196720:TCO196722 TMK196720:TMK196722 TWG196720:TWG196722 UGC196720:UGC196722 UPY196720:UPY196722 UZU196720:UZU196722 VJQ196720:VJQ196722 VTM196720:VTM196722 WDI196720:WDI196722 WNE196720:WNE196722 WXA196720:WXA196722 AS262256:AS262258 KO262256:KO262258 UK262256:UK262258 AEG262256:AEG262258 AOC262256:AOC262258 AXY262256:AXY262258 BHU262256:BHU262258 BRQ262256:BRQ262258 CBM262256:CBM262258 CLI262256:CLI262258 CVE262256:CVE262258 DFA262256:DFA262258 DOW262256:DOW262258 DYS262256:DYS262258 EIO262256:EIO262258 ESK262256:ESK262258 FCG262256:FCG262258 FMC262256:FMC262258 FVY262256:FVY262258 GFU262256:GFU262258 GPQ262256:GPQ262258 GZM262256:GZM262258 HJI262256:HJI262258 HTE262256:HTE262258 IDA262256:IDA262258 IMW262256:IMW262258 IWS262256:IWS262258 JGO262256:JGO262258 JQK262256:JQK262258 KAG262256:KAG262258 KKC262256:KKC262258 KTY262256:KTY262258 LDU262256:LDU262258 LNQ262256:LNQ262258 LXM262256:LXM262258 MHI262256:MHI262258 MRE262256:MRE262258 NBA262256:NBA262258 NKW262256:NKW262258 NUS262256:NUS262258 OEO262256:OEO262258 OOK262256:OOK262258 OYG262256:OYG262258 PIC262256:PIC262258 PRY262256:PRY262258 QBU262256:QBU262258 QLQ262256:QLQ262258 QVM262256:QVM262258 RFI262256:RFI262258 RPE262256:RPE262258 RZA262256:RZA262258 SIW262256:SIW262258 SSS262256:SSS262258 TCO262256:TCO262258 TMK262256:TMK262258 TWG262256:TWG262258 UGC262256:UGC262258 UPY262256:UPY262258 UZU262256:UZU262258 VJQ262256:VJQ262258 VTM262256:VTM262258 WDI262256:WDI262258 WNE262256:WNE262258 WXA262256:WXA262258 AS327792:AS327794 KO327792:KO327794 UK327792:UK327794 AEG327792:AEG327794 AOC327792:AOC327794 AXY327792:AXY327794 BHU327792:BHU327794 BRQ327792:BRQ327794 CBM327792:CBM327794 CLI327792:CLI327794 CVE327792:CVE327794 DFA327792:DFA327794 DOW327792:DOW327794 DYS327792:DYS327794 EIO327792:EIO327794 ESK327792:ESK327794 FCG327792:FCG327794 FMC327792:FMC327794 FVY327792:FVY327794 GFU327792:GFU327794 GPQ327792:GPQ327794 GZM327792:GZM327794 HJI327792:HJI327794 HTE327792:HTE327794 IDA327792:IDA327794 IMW327792:IMW327794 IWS327792:IWS327794 JGO327792:JGO327794 JQK327792:JQK327794 KAG327792:KAG327794 KKC327792:KKC327794 KTY327792:KTY327794 LDU327792:LDU327794 LNQ327792:LNQ327794 LXM327792:LXM327794 MHI327792:MHI327794 MRE327792:MRE327794 NBA327792:NBA327794 NKW327792:NKW327794 NUS327792:NUS327794 OEO327792:OEO327794 OOK327792:OOK327794 OYG327792:OYG327794 PIC327792:PIC327794 PRY327792:PRY327794 QBU327792:QBU327794 QLQ327792:QLQ327794 QVM327792:QVM327794 RFI327792:RFI327794 RPE327792:RPE327794 RZA327792:RZA327794 SIW327792:SIW327794 SSS327792:SSS327794 TCO327792:TCO327794 TMK327792:TMK327794 TWG327792:TWG327794 UGC327792:UGC327794 UPY327792:UPY327794 UZU327792:UZU327794 VJQ327792:VJQ327794 VTM327792:VTM327794 WDI327792:WDI327794 WNE327792:WNE327794 WXA327792:WXA327794 AS393328:AS393330 KO393328:KO393330 UK393328:UK393330 AEG393328:AEG393330 AOC393328:AOC393330 AXY393328:AXY393330 BHU393328:BHU393330 BRQ393328:BRQ393330 CBM393328:CBM393330 CLI393328:CLI393330 CVE393328:CVE393330 DFA393328:DFA393330 DOW393328:DOW393330 DYS393328:DYS393330 EIO393328:EIO393330 ESK393328:ESK393330 FCG393328:FCG393330 FMC393328:FMC393330 FVY393328:FVY393330 GFU393328:GFU393330 GPQ393328:GPQ393330 GZM393328:GZM393330 HJI393328:HJI393330 HTE393328:HTE393330 IDA393328:IDA393330 IMW393328:IMW393330 IWS393328:IWS393330 JGO393328:JGO393330 JQK393328:JQK393330 KAG393328:KAG393330 KKC393328:KKC393330 KTY393328:KTY393330 LDU393328:LDU393330 LNQ393328:LNQ393330 LXM393328:LXM393330 MHI393328:MHI393330 MRE393328:MRE393330 NBA393328:NBA393330 NKW393328:NKW393330 NUS393328:NUS393330 OEO393328:OEO393330 OOK393328:OOK393330 OYG393328:OYG393330 PIC393328:PIC393330 PRY393328:PRY393330 QBU393328:QBU393330 QLQ393328:QLQ393330 QVM393328:QVM393330 RFI393328:RFI393330 RPE393328:RPE393330 RZA393328:RZA393330 SIW393328:SIW393330 SSS393328:SSS393330 TCO393328:TCO393330 TMK393328:TMK393330 TWG393328:TWG393330 UGC393328:UGC393330 UPY393328:UPY393330 UZU393328:UZU393330 VJQ393328:VJQ393330 VTM393328:VTM393330 WDI393328:WDI393330 WNE393328:WNE393330 WXA393328:WXA393330 AS458864:AS458866 KO458864:KO458866 UK458864:UK458866 AEG458864:AEG458866 AOC458864:AOC458866 AXY458864:AXY458866 BHU458864:BHU458866 BRQ458864:BRQ458866 CBM458864:CBM458866 CLI458864:CLI458866 CVE458864:CVE458866 DFA458864:DFA458866 DOW458864:DOW458866 DYS458864:DYS458866 EIO458864:EIO458866 ESK458864:ESK458866 FCG458864:FCG458866 FMC458864:FMC458866 FVY458864:FVY458866 GFU458864:GFU458866 GPQ458864:GPQ458866 GZM458864:GZM458866 HJI458864:HJI458866 HTE458864:HTE458866 IDA458864:IDA458866 IMW458864:IMW458866 IWS458864:IWS458866 JGO458864:JGO458866 JQK458864:JQK458866 KAG458864:KAG458866 KKC458864:KKC458866 KTY458864:KTY458866 LDU458864:LDU458866 LNQ458864:LNQ458866 LXM458864:LXM458866 MHI458864:MHI458866 MRE458864:MRE458866 NBA458864:NBA458866 NKW458864:NKW458866 NUS458864:NUS458866 OEO458864:OEO458866 OOK458864:OOK458866 OYG458864:OYG458866 PIC458864:PIC458866 PRY458864:PRY458866 QBU458864:QBU458866 QLQ458864:QLQ458866 QVM458864:QVM458866 RFI458864:RFI458866 RPE458864:RPE458866 RZA458864:RZA458866 SIW458864:SIW458866 SSS458864:SSS458866 TCO458864:TCO458866 TMK458864:TMK458866 TWG458864:TWG458866 UGC458864:UGC458866 UPY458864:UPY458866 UZU458864:UZU458866 VJQ458864:VJQ458866 VTM458864:VTM458866 WDI458864:WDI458866 WNE458864:WNE458866 WXA458864:WXA458866 AS524400:AS524402 KO524400:KO524402 UK524400:UK524402 AEG524400:AEG524402 AOC524400:AOC524402 AXY524400:AXY524402 BHU524400:BHU524402 BRQ524400:BRQ524402 CBM524400:CBM524402 CLI524400:CLI524402 CVE524400:CVE524402 DFA524400:DFA524402 DOW524400:DOW524402 DYS524400:DYS524402 EIO524400:EIO524402 ESK524400:ESK524402 FCG524400:FCG524402 FMC524400:FMC524402 FVY524400:FVY524402 GFU524400:GFU524402 GPQ524400:GPQ524402 GZM524400:GZM524402 HJI524400:HJI524402 HTE524400:HTE524402 IDA524400:IDA524402 IMW524400:IMW524402 IWS524400:IWS524402 JGO524400:JGO524402 JQK524400:JQK524402 KAG524400:KAG524402 KKC524400:KKC524402 KTY524400:KTY524402 LDU524400:LDU524402 LNQ524400:LNQ524402 LXM524400:LXM524402 MHI524400:MHI524402 MRE524400:MRE524402 NBA524400:NBA524402 NKW524400:NKW524402 NUS524400:NUS524402 OEO524400:OEO524402 OOK524400:OOK524402 OYG524400:OYG524402 PIC524400:PIC524402 PRY524400:PRY524402 QBU524400:QBU524402 QLQ524400:QLQ524402 QVM524400:QVM524402 RFI524400:RFI524402 RPE524400:RPE524402 RZA524400:RZA524402 SIW524400:SIW524402 SSS524400:SSS524402 TCO524400:TCO524402 TMK524400:TMK524402 TWG524400:TWG524402 UGC524400:UGC524402 UPY524400:UPY524402 UZU524400:UZU524402 VJQ524400:VJQ524402 VTM524400:VTM524402 WDI524400:WDI524402 WNE524400:WNE524402 WXA524400:WXA524402 AS589936:AS589938 KO589936:KO589938 UK589936:UK589938 AEG589936:AEG589938 AOC589936:AOC589938 AXY589936:AXY589938 BHU589936:BHU589938 BRQ589936:BRQ589938 CBM589936:CBM589938 CLI589936:CLI589938 CVE589936:CVE589938 DFA589936:DFA589938 DOW589936:DOW589938 DYS589936:DYS589938 EIO589936:EIO589938 ESK589936:ESK589938 FCG589936:FCG589938 FMC589936:FMC589938 FVY589936:FVY589938 GFU589936:GFU589938 GPQ589936:GPQ589938 GZM589936:GZM589938 HJI589936:HJI589938 HTE589936:HTE589938 IDA589936:IDA589938 IMW589936:IMW589938 IWS589936:IWS589938 JGO589936:JGO589938 JQK589936:JQK589938 KAG589936:KAG589938 KKC589936:KKC589938 KTY589936:KTY589938 LDU589936:LDU589938 LNQ589936:LNQ589938 LXM589936:LXM589938 MHI589936:MHI589938 MRE589936:MRE589938 NBA589936:NBA589938 NKW589936:NKW589938 NUS589936:NUS589938 OEO589936:OEO589938 OOK589936:OOK589938 OYG589936:OYG589938 PIC589936:PIC589938 PRY589936:PRY589938 QBU589936:QBU589938 QLQ589936:QLQ589938 QVM589936:QVM589938 RFI589936:RFI589938 RPE589936:RPE589938 RZA589936:RZA589938 SIW589936:SIW589938 SSS589936:SSS589938 TCO589936:TCO589938 TMK589936:TMK589938 TWG589936:TWG589938 UGC589936:UGC589938 UPY589936:UPY589938 UZU589936:UZU589938 VJQ589936:VJQ589938 VTM589936:VTM589938 WDI589936:WDI589938 WNE589936:WNE589938 WXA589936:WXA589938 AS655472:AS655474 KO655472:KO655474 UK655472:UK655474 AEG655472:AEG655474 AOC655472:AOC655474 AXY655472:AXY655474 BHU655472:BHU655474 BRQ655472:BRQ655474 CBM655472:CBM655474 CLI655472:CLI655474 CVE655472:CVE655474 DFA655472:DFA655474 DOW655472:DOW655474 DYS655472:DYS655474 EIO655472:EIO655474 ESK655472:ESK655474 FCG655472:FCG655474 FMC655472:FMC655474 FVY655472:FVY655474 GFU655472:GFU655474 GPQ655472:GPQ655474 GZM655472:GZM655474 HJI655472:HJI655474 HTE655472:HTE655474 IDA655472:IDA655474 IMW655472:IMW655474 IWS655472:IWS655474 JGO655472:JGO655474 JQK655472:JQK655474 KAG655472:KAG655474 KKC655472:KKC655474 KTY655472:KTY655474 LDU655472:LDU655474 LNQ655472:LNQ655474 LXM655472:LXM655474 MHI655472:MHI655474 MRE655472:MRE655474 NBA655472:NBA655474 NKW655472:NKW655474 NUS655472:NUS655474 OEO655472:OEO655474 OOK655472:OOK655474 OYG655472:OYG655474 PIC655472:PIC655474 PRY655472:PRY655474 QBU655472:QBU655474 QLQ655472:QLQ655474 QVM655472:QVM655474 RFI655472:RFI655474 RPE655472:RPE655474 RZA655472:RZA655474 SIW655472:SIW655474 SSS655472:SSS655474 TCO655472:TCO655474 TMK655472:TMK655474 TWG655472:TWG655474 UGC655472:UGC655474 UPY655472:UPY655474 UZU655472:UZU655474 VJQ655472:VJQ655474 VTM655472:VTM655474 WDI655472:WDI655474 WNE655472:WNE655474 WXA655472:WXA655474 AS721008:AS721010 KO721008:KO721010 UK721008:UK721010 AEG721008:AEG721010 AOC721008:AOC721010 AXY721008:AXY721010 BHU721008:BHU721010 BRQ721008:BRQ721010 CBM721008:CBM721010 CLI721008:CLI721010 CVE721008:CVE721010 DFA721008:DFA721010 DOW721008:DOW721010 DYS721008:DYS721010 EIO721008:EIO721010 ESK721008:ESK721010 FCG721008:FCG721010 FMC721008:FMC721010 FVY721008:FVY721010 GFU721008:GFU721010 GPQ721008:GPQ721010 GZM721008:GZM721010 HJI721008:HJI721010 HTE721008:HTE721010 IDA721008:IDA721010 IMW721008:IMW721010 IWS721008:IWS721010 JGO721008:JGO721010 JQK721008:JQK721010 KAG721008:KAG721010 KKC721008:KKC721010 KTY721008:KTY721010 LDU721008:LDU721010 LNQ721008:LNQ721010 LXM721008:LXM721010 MHI721008:MHI721010 MRE721008:MRE721010 NBA721008:NBA721010 NKW721008:NKW721010 NUS721008:NUS721010 OEO721008:OEO721010 OOK721008:OOK721010 OYG721008:OYG721010 PIC721008:PIC721010 PRY721008:PRY721010 QBU721008:QBU721010 QLQ721008:QLQ721010 QVM721008:QVM721010 RFI721008:RFI721010 RPE721008:RPE721010 RZA721008:RZA721010 SIW721008:SIW721010 SSS721008:SSS721010 TCO721008:TCO721010 TMK721008:TMK721010 TWG721008:TWG721010 UGC721008:UGC721010 UPY721008:UPY721010 UZU721008:UZU721010 VJQ721008:VJQ721010 VTM721008:VTM721010 WDI721008:WDI721010 WNE721008:WNE721010 WXA721008:WXA721010 AS786544:AS786546 KO786544:KO786546 UK786544:UK786546 AEG786544:AEG786546 AOC786544:AOC786546 AXY786544:AXY786546 BHU786544:BHU786546 BRQ786544:BRQ786546 CBM786544:CBM786546 CLI786544:CLI786546 CVE786544:CVE786546 DFA786544:DFA786546 DOW786544:DOW786546 DYS786544:DYS786546 EIO786544:EIO786546 ESK786544:ESK786546 FCG786544:FCG786546 FMC786544:FMC786546 FVY786544:FVY786546 GFU786544:GFU786546 GPQ786544:GPQ786546 GZM786544:GZM786546 HJI786544:HJI786546 HTE786544:HTE786546 IDA786544:IDA786546 IMW786544:IMW786546 IWS786544:IWS786546 JGO786544:JGO786546 JQK786544:JQK786546 KAG786544:KAG786546 KKC786544:KKC786546 KTY786544:KTY786546 LDU786544:LDU786546 LNQ786544:LNQ786546 LXM786544:LXM786546 MHI786544:MHI786546 MRE786544:MRE786546 NBA786544:NBA786546 NKW786544:NKW786546 NUS786544:NUS786546 OEO786544:OEO786546 OOK786544:OOK786546 OYG786544:OYG786546 PIC786544:PIC786546 PRY786544:PRY786546 QBU786544:QBU786546 QLQ786544:QLQ786546 QVM786544:QVM786546 RFI786544:RFI786546 RPE786544:RPE786546 RZA786544:RZA786546 SIW786544:SIW786546 SSS786544:SSS786546 TCO786544:TCO786546 TMK786544:TMK786546 TWG786544:TWG786546 UGC786544:UGC786546 UPY786544:UPY786546 UZU786544:UZU786546 VJQ786544:VJQ786546 VTM786544:VTM786546 WDI786544:WDI786546 WNE786544:WNE786546 WXA786544:WXA786546 AS852080:AS852082 KO852080:KO852082 UK852080:UK852082 AEG852080:AEG852082 AOC852080:AOC852082 AXY852080:AXY852082 BHU852080:BHU852082 BRQ852080:BRQ852082 CBM852080:CBM852082 CLI852080:CLI852082 CVE852080:CVE852082 DFA852080:DFA852082 DOW852080:DOW852082 DYS852080:DYS852082 EIO852080:EIO852082 ESK852080:ESK852082 FCG852080:FCG852082 FMC852080:FMC852082 FVY852080:FVY852082 GFU852080:GFU852082 GPQ852080:GPQ852082 GZM852080:GZM852082 HJI852080:HJI852082 HTE852080:HTE852082 IDA852080:IDA852082 IMW852080:IMW852082 IWS852080:IWS852082 JGO852080:JGO852082 JQK852080:JQK852082 KAG852080:KAG852082 KKC852080:KKC852082 KTY852080:KTY852082 LDU852080:LDU852082 LNQ852080:LNQ852082 LXM852080:LXM852082 MHI852080:MHI852082 MRE852080:MRE852082 NBA852080:NBA852082 NKW852080:NKW852082 NUS852080:NUS852082 OEO852080:OEO852082 OOK852080:OOK852082 OYG852080:OYG852082 PIC852080:PIC852082 PRY852080:PRY852082 QBU852080:QBU852082 QLQ852080:QLQ852082 QVM852080:QVM852082 RFI852080:RFI852082 RPE852080:RPE852082 RZA852080:RZA852082 SIW852080:SIW852082 SSS852080:SSS852082 TCO852080:TCO852082 TMK852080:TMK852082 TWG852080:TWG852082 UGC852080:UGC852082 UPY852080:UPY852082 UZU852080:UZU852082 VJQ852080:VJQ852082 VTM852080:VTM852082 WDI852080:WDI852082 WNE852080:WNE852082 WXA852080:WXA852082 AS917616:AS917618 KO917616:KO917618 UK917616:UK917618 AEG917616:AEG917618 AOC917616:AOC917618 AXY917616:AXY917618 BHU917616:BHU917618 BRQ917616:BRQ917618 CBM917616:CBM917618 CLI917616:CLI917618 CVE917616:CVE917618 DFA917616:DFA917618 DOW917616:DOW917618 DYS917616:DYS917618 EIO917616:EIO917618 ESK917616:ESK917618 FCG917616:FCG917618 FMC917616:FMC917618 FVY917616:FVY917618 GFU917616:GFU917618 GPQ917616:GPQ917618 GZM917616:GZM917618 HJI917616:HJI917618 HTE917616:HTE917618 IDA917616:IDA917618 IMW917616:IMW917618 IWS917616:IWS917618 JGO917616:JGO917618 JQK917616:JQK917618 KAG917616:KAG917618 KKC917616:KKC917618 KTY917616:KTY917618 LDU917616:LDU917618 LNQ917616:LNQ917618 LXM917616:LXM917618 MHI917616:MHI917618 MRE917616:MRE917618 NBA917616:NBA917618 NKW917616:NKW917618 NUS917616:NUS917618 OEO917616:OEO917618 OOK917616:OOK917618 OYG917616:OYG917618 PIC917616:PIC917618 PRY917616:PRY917618 QBU917616:QBU917618 QLQ917616:QLQ917618 QVM917616:QVM917618 RFI917616:RFI917618 RPE917616:RPE917618 RZA917616:RZA917618 SIW917616:SIW917618 SSS917616:SSS917618 TCO917616:TCO917618 TMK917616:TMK917618 TWG917616:TWG917618 UGC917616:UGC917618 UPY917616:UPY917618 UZU917616:UZU917618 VJQ917616:VJQ917618 VTM917616:VTM917618 WDI917616:WDI917618 WNE917616:WNE917618 WXA917616:WXA917618 AS983152:AS983154 KO983152:KO983154 UK983152:UK983154 AEG983152:AEG983154 AOC983152:AOC983154 AXY983152:AXY983154 BHU983152:BHU983154 BRQ983152:BRQ983154 CBM983152:CBM983154 CLI983152:CLI983154 CVE983152:CVE983154 DFA983152:DFA983154 DOW983152:DOW983154 DYS983152:DYS983154 EIO983152:EIO983154 ESK983152:ESK983154 FCG983152:FCG983154 FMC983152:FMC983154 FVY983152:FVY983154 GFU983152:GFU983154 GPQ983152:GPQ983154 GZM983152:GZM983154 HJI983152:HJI983154 HTE983152:HTE983154 IDA983152:IDA983154 IMW983152:IMW983154 IWS983152:IWS983154 JGO983152:JGO983154 JQK983152:JQK983154 KAG983152:KAG983154 KKC983152:KKC983154 KTY983152:KTY983154 LDU983152:LDU983154 LNQ983152:LNQ983154 LXM983152:LXM983154 MHI983152:MHI983154 MRE983152:MRE983154 NBA983152:NBA983154 NKW983152:NKW983154 NUS983152:NUS983154 OEO983152:OEO983154 OOK983152:OOK983154 OYG983152:OYG983154 PIC983152:PIC983154 PRY983152:PRY983154 QBU983152:QBU983154 QLQ983152:QLQ983154 QVM983152:QVM983154 RFI983152:RFI983154 RPE983152:RPE983154 RZA983152:RZA983154 SIW983152:SIW983154 SSS983152:SSS983154 TCO983152:TCO983154 TMK983152:TMK983154 TWG983152:TWG983154 UGC983152:UGC983154 UPY983152:UPY983154 UZU983152:UZU983154 VJQ983152:VJQ983154 VTM983152:VTM983154 WDI983152:WDI983154 WNE983152:WNE983154 WXA983152:WXA983154 AS116 KO116 UK116 AEG116 AOC116 AXY116 BHU116 BRQ116 CBM116 CLI116 CVE116 DFA116 DOW116 DYS116 EIO116 ESK116 FCG116 FMC116 FVY116 GFU116 GPQ116 GZM116 HJI116 HTE116 IDA116 IMW116 IWS116 JGO116 JQK116 KAG116 KKC116 KTY116 LDU116 LNQ116 LXM116 MHI116 MRE116 NBA116 NKW116 NUS116 OEO116 OOK116 OYG116 PIC116 PRY116 QBU116 QLQ116 QVM116 RFI116 RPE116 RZA116 SIW116 SSS116 TCO116 TMK116 TWG116 UGC116 UPY116 UZU116 VJQ116 VTM116 WDI116 WNE116 WXA116 AS65652 KO65652 UK65652 AEG65652 AOC65652 AXY65652 BHU65652 BRQ65652 CBM65652 CLI65652 CVE65652 DFA65652 DOW65652 DYS65652 EIO65652 ESK65652 FCG65652 FMC65652 FVY65652 GFU65652 GPQ65652 GZM65652 HJI65652 HTE65652 IDA65652 IMW65652 IWS65652 JGO65652 JQK65652 KAG65652 KKC65652 KTY65652 LDU65652 LNQ65652 LXM65652 MHI65652 MRE65652 NBA65652 NKW65652 NUS65652 OEO65652 OOK65652 OYG65652 PIC65652 PRY65652 QBU65652 QLQ65652 QVM65652 RFI65652 RPE65652 RZA65652 SIW65652 SSS65652 TCO65652 TMK65652 TWG65652 UGC65652 UPY65652 UZU65652 VJQ65652 VTM65652 WDI65652 WNE65652 WXA65652 AS131188 KO131188 UK131188 AEG131188 AOC131188 AXY131188 BHU131188 BRQ131188 CBM131188 CLI131188 CVE131188 DFA131188 DOW131188 DYS131188 EIO131188 ESK131188 FCG131188 FMC131188 FVY131188 GFU131188 GPQ131188 GZM131188 HJI131188 HTE131188 IDA131188 IMW131188 IWS131188 JGO131188 JQK131188 KAG131188 KKC131188 KTY131188 LDU131188 LNQ131188 LXM131188 MHI131188 MRE131188 NBA131188 NKW131188 NUS131188 OEO131188 OOK131188 OYG131188 PIC131188 PRY131188 QBU131188 QLQ131188 QVM131188 RFI131188 RPE131188 RZA131188 SIW131188 SSS131188 TCO131188 TMK131188 TWG131188 UGC131188 UPY131188 UZU131188 VJQ131188 VTM131188 WDI131188 WNE131188 WXA131188 AS196724 KO196724 UK196724 AEG196724 AOC196724 AXY196724 BHU196724 BRQ196724 CBM196724 CLI196724 CVE196724 DFA196724 DOW196724 DYS196724 EIO196724 ESK196724 FCG196724 FMC196724 FVY196724 GFU196724 GPQ196724 GZM196724 HJI196724 HTE196724 IDA196724 IMW196724 IWS196724 JGO196724 JQK196724 KAG196724 KKC196724 KTY196724 LDU196724 LNQ196724 LXM196724 MHI196724 MRE196724 NBA196724 NKW196724 NUS196724 OEO196724 OOK196724 OYG196724 PIC196724 PRY196724 QBU196724 QLQ196724 QVM196724 RFI196724 RPE196724 RZA196724 SIW196724 SSS196724 TCO196724 TMK196724 TWG196724 UGC196724 UPY196724 UZU196724 VJQ196724 VTM196724 WDI196724 WNE196724 WXA196724 AS262260 KO262260 UK262260 AEG262260 AOC262260 AXY262260 BHU262260 BRQ262260 CBM262260 CLI262260 CVE262260 DFA262260 DOW262260 DYS262260 EIO262260 ESK262260 FCG262260 FMC262260 FVY262260 GFU262260 GPQ262260 GZM262260 HJI262260 HTE262260 IDA262260 IMW262260 IWS262260 JGO262260 JQK262260 KAG262260 KKC262260 KTY262260 LDU262260 LNQ262260 LXM262260 MHI262260 MRE262260 NBA262260 NKW262260 NUS262260 OEO262260 OOK262260 OYG262260 PIC262260 PRY262260 QBU262260 QLQ262260 QVM262260 RFI262260 RPE262260 RZA262260 SIW262260 SSS262260 TCO262260 TMK262260 TWG262260 UGC262260 UPY262260 UZU262260 VJQ262260 VTM262260 WDI262260 WNE262260 WXA262260 AS327796 KO327796 UK327796 AEG327796 AOC327796 AXY327796 BHU327796 BRQ327796 CBM327796 CLI327796 CVE327796 DFA327796 DOW327796 DYS327796 EIO327796 ESK327796 FCG327796 FMC327796 FVY327796 GFU327796 GPQ327796 GZM327796 HJI327796 HTE327796 IDA327796 IMW327796 IWS327796 JGO327796 JQK327796 KAG327796 KKC327796 KTY327796 LDU327796 LNQ327796 LXM327796 MHI327796 MRE327796 NBA327796 NKW327796 NUS327796 OEO327796 OOK327796 OYG327796 PIC327796 PRY327796 QBU327796 QLQ327796 QVM327796 RFI327796 RPE327796 RZA327796 SIW327796 SSS327796 TCO327796 TMK327796 TWG327796 UGC327796 UPY327796 UZU327796 VJQ327796 VTM327796 WDI327796 WNE327796 WXA327796 AS393332 KO393332 UK393332 AEG393332 AOC393332 AXY393332 BHU393332 BRQ393332 CBM393332 CLI393332 CVE393332 DFA393332 DOW393332 DYS393332 EIO393332 ESK393332 FCG393332 FMC393332 FVY393332 GFU393332 GPQ393332 GZM393332 HJI393332 HTE393332 IDA393332 IMW393332 IWS393332 JGO393332 JQK393332 KAG393332 KKC393332 KTY393332 LDU393332 LNQ393332 LXM393332 MHI393332 MRE393332 NBA393332 NKW393332 NUS393332 OEO393332 OOK393332 OYG393332 PIC393332 PRY393332 QBU393332 QLQ393332 QVM393332 RFI393332 RPE393332 RZA393332 SIW393332 SSS393332 TCO393332 TMK393332 TWG393332 UGC393332 UPY393332 UZU393332 VJQ393332 VTM393332 WDI393332 WNE393332 WXA393332 AS458868 KO458868 UK458868 AEG458868 AOC458868 AXY458868 BHU458868 BRQ458868 CBM458868 CLI458868 CVE458868 DFA458868 DOW458868 DYS458868 EIO458868 ESK458868 FCG458868 FMC458868 FVY458868 GFU458868 GPQ458868 GZM458868 HJI458868 HTE458868 IDA458868 IMW458868 IWS458868 JGO458868 JQK458868 KAG458868 KKC458868 KTY458868 LDU458868 LNQ458868 LXM458868 MHI458868 MRE458868 NBA458868 NKW458868 NUS458868 OEO458868 OOK458868 OYG458868 PIC458868 PRY458868 QBU458868 QLQ458868 QVM458868 RFI458868 RPE458868 RZA458868 SIW458868 SSS458868 TCO458868 TMK458868 TWG458868 UGC458868 UPY458868 UZU458868 VJQ458868 VTM458868 WDI458868 WNE458868 WXA458868 AS524404 KO524404 UK524404 AEG524404 AOC524404 AXY524404 BHU524404 BRQ524404 CBM524404 CLI524404 CVE524404 DFA524404 DOW524404 DYS524404 EIO524404 ESK524404 FCG524404 FMC524404 FVY524404 GFU524404 GPQ524404 GZM524404 HJI524404 HTE524404 IDA524404 IMW524404 IWS524404 JGO524404 JQK524404 KAG524404 KKC524404 KTY524404 LDU524404 LNQ524404 LXM524404 MHI524404 MRE524404 NBA524404 NKW524404 NUS524404 OEO524404 OOK524404 OYG524404 PIC524404 PRY524404 QBU524404 QLQ524404 QVM524404 RFI524404 RPE524404 RZA524404 SIW524404 SSS524404 TCO524404 TMK524404 TWG524404 UGC524404 UPY524404 UZU524404 VJQ524404 VTM524404 WDI524404 WNE524404 WXA524404 AS589940 KO589940 UK589940 AEG589940 AOC589940 AXY589940 BHU589940 BRQ589940 CBM589940 CLI589940 CVE589940 DFA589940 DOW589940 DYS589940 EIO589940 ESK589940 FCG589940 FMC589940 FVY589940 GFU589940 GPQ589940 GZM589940 HJI589940 HTE589940 IDA589940 IMW589940 IWS589940 JGO589940 JQK589940 KAG589940 KKC589940 KTY589940 LDU589940 LNQ589940 LXM589940 MHI589940 MRE589940 NBA589940 NKW589940 NUS589940 OEO589940 OOK589940 OYG589940 PIC589940 PRY589940 QBU589940 QLQ589940 QVM589940 RFI589940 RPE589940 RZA589940 SIW589940 SSS589940 TCO589940 TMK589940 TWG589940 UGC589940 UPY589940 UZU589940 VJQ589940 VTM589940 WDI589940 WNE589940 WXA589940 AS655476 KO655476 UK655476 AEG655476 AOC655476 AXY655476 BHU655476 BRQ655476 CBM655476 CLI655476 CVE655476 DFA655476 DOW655476 DYS655476 EIO655476 ESK655476 FCG655476 FMC655476 FVY655476 GFU655476 GPQ655476 GZM655476 HJI655476 HTE655476 IDA655476 IMW655476 IWS655476 JGO655476 JQK655476 KAG655476 KKC655476 KTY655476 LDU655476 LNQ655476 LXM655476 MHI655476 MRE655476 NBA655476 NKW655476 NUS655476 OEO655476 OOK655476 OYG655476 PIC655476 PRY655476 QBU655476 QLQ655476 QVM655476 RFI655476 RPE655476 RZA655476 SIW655476 SSS655476 TCO655476 TMK655476 TWG655476 UGC655476 UPY655476 UZU655476 VJQ655476 VTM655476 WDI655476 WNE655476 WXA655476 AS721012 KO721012 UK721012 AEG721012 AOC721012 AXY721012 BHU721012 BRQ721012 CBM721012 CLI721012 CVE721012 DFA721012 DOW721012 DYS721012 EIO721012 ESK721012 FCG721012 FMC721012 FVY721012 GFU721012 GPQ721012 GZM721012 HJI721012 HTE721012 IDA721012 IMW721012 IWS721012 JGO721012 JQK721012 KAG721012 KKC721012 KTY721012 LDU721012 LNQ721012 LXM721012 MHI721012 MRE721012 NBA721012 NKW721012 NUS721012 OEO721012 OOK721012 OYG721012 PIC721012 PRY721012 QBU721012 QLQ721012 QVM721012 RFI721012 RPE721012 RZA721012 SIW721012 SSS721012 TCO721012 TMK721012 TWG721012 UGC721012 UPY721012 UZU721012 VJQ721012 VTM721012 WDI721012 WNE721012 WXA721012 AS786548 KO786548 UK786548 AEG786548 AOC786548 AXY786548 BHU786548 BRQ786548 CBM786548 CLI786548 CVE786548 DFA786548 DOW786548 DYS786548 EIO786548 ESK786548 FCG786548 FMC786548 FVY786548 GFU786548 GPQ786548 GZM786548 HJI786548 HTE786548 IDA786548 IMW786548 IWS786548 JGO786548 JQK786548 KAG786548 KKC786548 KTY786548 LDU786548 LNQ786548 LXM786548 MHI786548 MRE786548 NBA786548 NKW786548 NUS786548 OEO786548 OOK786548 OYG786548 PIC786548 PRY786548 QBU786548 QLQ786548 QVM786548 RFI786548 RPE786548 RZA786548 SIW786548 SSS786548 TCO786548 TMK786548 TWG786548 UGC786548 UPY786548 UZU786548 VJQ786548 VTM786548 WDI786548 WNE786548 WXA786548 AS852084 KO852084 UK852084 AEG852084 AOC852084 AXY852084 BHU852084 BRQ852084 CBM852084 CLI852084 CVE852084 DFA852084 DOW852084 DYS852084 EIO852084 ESK852084 FCG852084 FMC852084 FVY852084 GFU852084 GPQ852084 GZM852084 HJI852084 HTE852084 IDA852084 IMW852084 IWS852084 JGO852084 JQK852084 KAG852084 KKC852084 KTY852084 LDU852084 LNQ852084 LXM852084 MHI852084 MRE852084 NBA852084 NKW852084 NUS852084 OEO852084 OOK852084 OYG852084 PIC852084 PRY852084 QBU852084 QLQ852084 QVM852084 RFI852084 RPE852084 RZA852084 SIW852084 SSS852084 TCO852084 TMK852084 TWG852084 UGC852084 UPY852084 UZU852084 VJQ852084 VTM852084 WDI852084 WNE852084 WXA852084 AS917620 KO917620 UK917620 AEG917620 AOC917620 AXY917620 BHU917620 BRQ917620 CBM917620 CLI917620 CVE917620 DFA917620 DOW917620 DYS917620 EIO917620 ESK917620 FCG917620 FMC917620 FVY917620 GFU917620 GPQ917620 GZM917620 HJI917620 HTE917620 IDA917620 IMW917620 IWS917620 JGO917620 JQK917620 KAG917620 KKC917620 KTY917620 LDU917620 LNQ917620 LXM917620 MHI917620 MRE917620 NBA917620 NKW917620 NUS917620 OEO917620 OOK917620 OYG917620 PIC917620 PRY917620 QBU917620 QLQ917620 QVM917620 RFI917620 RPE917620 RZA917620 SIW917620 SSS917620 TCO917620 TMK917620 TWG917620 UGC917620 UPY917620 UZU917620 VJQ917620 VTM917620 WDI917620 WNE917620 WXA917620 AS983156 KO983156 UK983156 AEG983156 AOC983156 AXY983156 BHU983156 BRQ983156 CBM983156 CLI983156 CVE983156 DFA983156 DOW983156 DYS983156 EIO983156 ESK983156 FCG983156 FMC983156 FVY983156 GFU983156 GPQ983156 GZM983156 HJI983156 HTE983156 IDA983156 IMW983156 IWS983156 JGO983156 JQK983156 KAG983156 KKC983156 KTY983156 LDU983156 LNQ983156 LXM983156 MHI983156 MRE983156 NBA983156 NKW983156 NUS983156 OEO983156 OOK983156 OYG983156 PIC983156 PRY983156 QBU983156 QLQ983156 QVM983156 RFI983156 RPE983156 RZA983156 SIW983156 SSS983156 TCO983156 TMK983156 TWG983156 UGC983156 UPY983156 UZU983156 VJQ983156 VTM983156 WDI983156 WNE983156 WXA983156 AS189:AS191 KO189:KO191 UK189:UK191 AEG189:AEG191 AOC189:AOC191 AXY189:AXY191 BHU189:BHU191 BRQ189:BRQ191 CBM189:CBM191 CLI189:CLI191 CVE189:CVE191 DFA189:DFA191 DOW189:DOW191 DYS189:DYS191 EIO189:EIO191 ESK189:ESK191 FCG189:FCG191 FMC189:FMC191 FVY189:FVY191 GFU189:GFU191 GPQ189:GPQ191 GZM189:GZM191 HJI189:HJI191 HTE189:HTE191 IDA189:IDA191 IMW189:IMW191 IWS189:IWS191 JGO189:JGO191 JQK189:JQK191 KAG189:KAG191 KKC189:KKC191 KTY189:KTY191 LDU189:LDU191 LNQ189:LNQ191 LXM189:LXM191 MHI189:MHI191 MRE189:MRE191 NBA189:NBA191 NKW189:NKW191 NUS189:NUS191 OEO189:OEO191 OOK189:OOK191 OYG189:OYG191 PIC189:PIC191 PRY189:PRY191 QBU189:QBU191 QLQ189:QLQ191 QVM189:QVM191 RFI189:RFI191 RPE189:RPE191 RZA189:RZA191 SIW189:SIW191 SSS189:SSS191 TCO189:TCO191 TMK189:TMK191 TWG189:TWG191 UGC189:UGC191 UPY189:UPY191 UZU189:UZU191 VJQ189:VJQ191 VTM189:VTM191 WDI189:WDI191 WNE189:WNE191 WXA189:WXA191 AS65725:AS65727 KO65725:KO65727 UK65725:UK65727 AEG65725:AEG65727 AOC65725:AOC65727 AXY65725:AXY65727 BHU65725:BHU65727 BRQ65725:BRQ65727 CBM65725:CBM65727 CLI65725:CLI65727 CVE65725:CVE65727 DFA65725:DFA65727 DOW65725:DOW65727 DYS65725:DYS65727 EIO65725:EIO65727 ESK65725:ESK65727 FCG65725:FCG65727 FMC65725:FMC65727 FVY65725:FVY65727 GFU65725:GFU65727 GPQ65725:GPQ65727 GZM65725:GZM65727 HJI65725:HJI65727 HTE65725:HTE65727 IDA65725:IDA65727 IMW65725:IMW65727 IWS65725:IWS65727 JGO65725:JGO65727 JQK65725:JQK65727 KAG65725:KAG65727 KKC65725:KKC65727 KTY65725:KTY65727 LDU65725:LDU65727 LNQ65725:LNQ65727 LXM65725:LXM65727 MHI65725:MHI65727 MRE65725:MRE65727 NBA65725:NBA65727 NKW65725:NKW65727 NUS65725:NUS65727 OEO65725:OEO65727 OOK65725:OOK65727 OYG65725:OYG65727 PIC65725:PIC65727 PRY65725:PRY65727 QBU65725:QBU65727 QLQ65725:QLQ65727 QVM65725:QVM65727 RFI65725:RFI65727 RPE65725:RPE65727 RZA65725:RZA65727 SIW65725:SIW65727 SSS65725:SSS65727 TCO65725:TCO65727 TMK65725:TMK65727 TWG65725:TWG65727 UGC65725:UGC65727 UPY65725:UPY65727 UZU65725:UZU65727 VJQ65725:VJQ65727 VTM65725:VTM65727 WDI65725:WDI65727 WNE65725:WNE65727 WXA65725:WXA65727 AS131261:AS131263 KO131261:KO131263 UK131261:UK131263 AEG131261:AEG131263 AOC131261:AOC131263 AXY131261:AXY131263 BHU131261:BHU131263 BRQ131261:BRQ131263 CBM131261:CBM131263 CLI131261:CLI131263 CVE131261:CVE131263 DFA131261:DFA131263 DOW131261:DOW131263 DYS131261:DYS131263 EIO131261:EIO131263 ESK131261:ESK131263 FCG131261:FCG131263 FMC131261:FMC131263 FVY131261:FVY131263 GFU131261:GFU131263 GPQ131261:GPQ131263 GZM131261:GZM131263 HJI131261:HJI131263 HTE131261:HTE131263 IDA131261:IDA131263 IMW131261:IMW131263 IWS131261:IWS131263 JGO131261:JGO131263 JQK131261:JQK131263 KAG131261:KAG131263 KKC131261:KKC131263 KTY131261:KTY131263 LDU131261:LDU131263 LNQ131261:LNQ131263 LXM131261:LXM131263 MHI131261:MHI131263 MRE131261:MRE131263 NBA131261:NBA131263 NKW131261:NKW131263 NUS131261:NUS131263 OEO131261:OEO131263 OOK131261:OOK131263 OYG131261:OYG131263 PIC131261:PIC131263 PRY131261:PRY131263 QBU131261:QBU131263 QLQ131261:QLQ131263 QVM131261:QVM131263 RFI131261:RFI131263 RPE131261:RPE131263 RZA131261:RZA131263 SIW131261:SIW131263 SSS131261:SSS131263 TCO131261:TCO131263 TMK131261:TMK131263 TWG131261:TWG131263 UGC131261:UGC131263 UPY131261:UPY131263 UZU131261:UZU131263 VJQ131261:VJQ131263 VTM131261:VTM131263 WDI131261:WDI131263 WNE131261:WNE131263 WXA131261:WXA131263 AS196797:AS196799 KO196797:KO196799 UK196797:UK196799 AEG196797:AEG196799 AOC196797:AOC196799 AXY196797:AXY196799 BHU196797:BHU196799 BRQ196797:BRQ196799 CBM196797:CBM196799 CLI196797:CLI196799 CVE196797:CVE196799 DFA196797:DFA196799 DOW196797:DOW196799 DYS196797:DYS196799 EIO196797:EIO196799 ESK196797:ESK196799 FCG196797:FCG196799 FMC196797:FMC196799 FVY196797:FVY196799 GFU196797:GFU196799 GPQ196797:GPQ196799 GZM196797:GZM196799 HJI196797:HJI196799 HTE196797:HTE196799 IDA196797:IDA196799 IMW196797:IMW196799 IWS196797:IWS196799 JGO196797:JGO196799 JQK196797:JQK196799 KAG196797:KAG196799 KKC196797:KKC196799 KTY196797:KTY196799 LDU196797:LDU196799 LNQ196797:LNQ196799 LXM196797:LXM196799 MHI196797:MHI196799 MRE196797:MRE196799 NBA196797:NBA196799 NKW196797:NKW196799 NUS196797:NUS196799 OEO196797:OEO196799 OOK196797:OOK196799 OYG196797:OYG196799 PIC196797:PIC196799 PRY196797:PRY196799 QBU196797:QBU196799 QLQ196797:QLQ196799 QVM196797:QVM196799 RFI196797:RFI196799 RPE196797:RPE196799 RZA196797:RZA196799 SIW196797:SIW196799 SSS196797:SSS196799 TCO196797:TCO196799 TMK196797:TMK196799 TWG196797:TWG196799 UGC196797:UGC196799 UPY196797:UPY196799 UZU196797:UZU196799 VJQ196797:VJQ196799 VTM196797:VTM196799 WDI196797:WDI196799 WNE196797:WNE196799 WXA196797:WXA196799 AS262333:AS262335 KO262333:KO262335 UK262333:UK262335 AEG262333:AEG262335 AOC262333:AOC262335 AXY262333:AXY262335 BHU262333:BHU262335 BRQ262333:BRQ262335 CBM262333:CBM262335 CLI262333:CLI262335 CVE262333:CVE262335 DFA262333:DFA262335 DOW262333:DOW262335 DYS262333:DYS262335 EIO262333:EIO262335 ESK262333:ESK262335 FCG262333:FCG262335 FMC262333:FMC262335 FVY262333:FVY262335 GFU262333:GFU262335 GPQ262333:GPQ262335 GZM262333:GZM262335 HJI262333:HJI262335 HTE262333:HTE262335 IDA262333:IDA262335 IMW262333:IMW262335 IWS262333:IWS262335 JGO262333:JGO262335 JQK262333:JQK262335 KAG262333:KAG262335 KKC262333:KKC262335 KTY262333:KTY262335 LDU262333:LDU262335 LNQ262333:LNQ262335 LXM262333:LXM262335 MHI262333:MHI262335 MRE262333:MRE262335 NBA262333:NBA262335 NKW262333:NKW262335 NUS262333:NUS262335 OEO262333:OEO262335 OOK262333:OOK262335 OYG262333:OYG262335 PIC262333:PIC262335 PRY262333:PRY262335 QBU262333:QBU262335 QLQ262333:QLQ262335 QVM262333:QVM262335 RFI262333:RFI262335 RPE262333:RPE262335 RZA262333:RZA262335 SIW262333:SIW262335 SSS262333:SSS262335 TCO262333:TCO262335 TMK262333:TMK262335 TWG262333:TWG262335 UGC262333:UGC262335 UPY262333:UPY262335 UZU262333:UZU262335 VJQ262333:VJQ262335 VTM262333:VTM262335 WDI262333:WDI262335 WNE262333:WNE262335 WXA262333:WXA262335 AS327869:AS327871 KO327869:KO327871 UK327869:UK327871 AEG327869:AEG327871 AOC327869:AOC327871 AXY327869:AXY327871 BHU327869:BHU327871 BRQ327869:BRQ327871 CBM327869:CBM327871 CLI327869:CLI327871 CVE327869:CVE327871 DFA327869:DFA327871 DOW327869:DOW327871 DYS327869:DYS327871 EIO327869:EIO327871 ESK327869:ESK327871 FCG327869:FCG327871 FMC327869:FMC327871 FVY327869:FVY327871 GFU327869:GFU327871 GPQ327869:GPQ327871 GZM327869:GZM327871 HJI327869:HJI327871 HTE327869:HTE327871 IDA327869:IDA327871 IMW327869:IMW327871 IWS327869:IWS327871 JGO327869:JGO327871 JQK327869:JQK327871 KAG327869:KAG327871 KKC327869:KKC327871 KTY327869:KTY327871 LDU327869:LDU327871 LNQ327869:LNQ327871 LXM327869:LXM327871 MHI327869:MHI327871 MRE327869:MRE327871 NBA327869:NBA327871 NKW327869:NKW327871 NUS327869:NUS327871 OEO327869:OEO327871 OOK327869:OOK327871 OYG327869:OYG327871 PIC327869:PIC327871 PRY327869:PRY327871 QBU327869:QBU327871 QLQ327869:QLQ327871 QVM327869:QVM327871 RFI327869:RFI327871 RPE327869:RPE327871 RZA327869:RZA327871 SIW327869:SIW327871 SSS327869:SSS327871 TCO327869:TCO327871 TMK327869:TMK327871 TWG327869:TWG327871 UGC327869:UGC327871 UPY327869:UPY327871 UZU327869:UZU327871 VJQ327869:VJQ327871 VTM327869:VTM327871 WDI327869:WDI327871 WNE327869:WNE327871 WXA327869:WXA327871 AS393405:AS393407 KO393405:KO393407 UK393405:UK393407 AEG393405:AEG393407 AOC393405:AOC393407 AXY393405:AXY393407 BHU393405:BHU393407 BRQ393405:BRQ393407 CBM393405:CBM393407 CLI393405:CLI393407 CVE393405:CVE393407 DFA393405:DFA393407 DOW393405:DOW393407 DYS393405:DYS393407 EIO393405:EIO393407 ESK393405:ESK393407 FCG393405:FCG393407 FMC393405:FMC393407 FVY393405:FVY393407 GFU393405:GFU393407 GPQ393405:GPQ393407 GZM393405:GZM393407 HJI393405:HJI393407 HTE393405:HTE393407 IDA393405:IDA393407 IMW393405:IMW393407 IWS393405:IWS393407 JGO393405:JGO393407 JQK393405:JQK393407 KAG393405:KAG393407 KKC393405:KKC393407 KTY393405:KTY393407 LDU393405:LDU393407 LNQ393405:LNQ393407 LXM393405:LXM393407 MHI393405:MHI393407 MRE393405:MRE393407 NBA393405:NBA393407 NKW393405:NKW393407 NUS393405:NUS393407 OEO393405:OEO393407 OOK393405:OOK393407 OYG393405:OYG393407 PIC393405:PIC393407 PRY393405:PRY393407 QBU393405:QBU393407 QLQ393405:QLQ393407 QVM393405:QVM393407 RFI393405:RFI393407 RPE393405:RPE393407 RZA393405:RZA393407 SIW393405:SIW393407 SSS393405:SSS393407 TCO393405:TCO393407 TMK393405:TMK393407 TWG393405:TWG393407 UGC393405:UGC393407 UPY393405:UPY393407 UZU393405:UZU393407 VJQ393405:VJQ393407 VTM393405:VTM393407 WDI393405:WDI393407 WNE393405:WNE393407 WXA393405:WXA393407 AS458941:AS458943 KO458941:KO458943 UK458941:UK458943 AEG458941:AEG458943 AOC458941:AOC458943 AXY458941:AXY458943 BHU458941:BHU458943 BRQ458941:BRQ458943 CBM458941:CBM458943 CLI458941:CLI458943 CVE458941:CVE458943 DFA458941:DFA458943 DOW458941:DOW458943 DYS458941:DYS458943 EIO458941:EIO458943 ESK458941:ESK458943 FCG458941:FCG458943 FMC458941:FMC458943 FVY458941:FVY458943 GFU458941:GFU458943 GPQ458941:GPQ458943 GZM458941:GZM458943 HJI458941:HJI458943 HTE458941:HTE458943 IDA458941:IDA458943 IMW458941:IMW458943 IWS458941:IWS458943 JGO458941:JGO458943 JQK458941:JQK458943 KAG458941:KAG458943 KKC458941:KKC458943 KTY458941:KTY458943 LDU458941:LDU458943 LNQ458941:LNQ458943 LXM458941:LXM458943 MHI458941:MHI458943 MRE458941:MRE458943 NBA458941:NBA458943 NKW458941:NKW458943 NUS458941:NUS458943 OEO458941:OEO458943 OOK458941:OOK458943 OYG458941:OYG458943 PIC458941:PIC458943 PRY458941:PRY458943 QBU458941:QBU458943 QLQ458941:QLQ458943 QVM458941:QVM458943 RFI458941:RFI458943 RPE458941:RPE458943 RZA458941:RZA458943 SIW458941:SIW458943 SSS458941:SSS458943 TCO458941:TCO458943 TMK458941:TMK458943 TWG458941:TWG458943 UGC458941:UGC458943 UPY458941:UPY458943 UZU458941:UZU458943 VJQ458941:VJQ458943 VTM458941:VTM458943 WDI458941:WDI458943 WNE458941:WNE458943 WXA458941:WXA458943 AS524477:AS524479 KO524477:KO524479 UK524477:UK524479 AEG524477:AEG524479 AOC524477:AOC524479 AXY524477:AXY524479 BHU524477:BHU524479 BRQ524477:BRQ524479 CBM524477:CBM524479 CLI524477:CLI524479 CVE524477:CVE524479 DFA524477:DFA524479 DOW524477:DOW524479 DYS524477:DYS524479 EIO524477:EIO524479 ESK524477:ESK524479 FCG524477:FCG524479 FMC524477:FMC524479 FVY524477:FVY524479 GFU524477:GFU524479 GPQ524477:GPQ524479 GZM524477:GZM524479 HJI524477:HJI524479 HTE524477:HTE524479 IDA524477:IDA524479 IMW524477:IMW524479 IWS524477:IWS524479 JGO524477:JGO524479 JQK524477:JQK524479 KAG524477:KAG524479 KKC524477:KKC524479 KTY524477:KTY524479 LDU524477:LDU524479 LNQ524477:LNQ524479 LXM524477:LXM524479 MHI524477:MHI524479 MRE524477:MRE524479 NBA524477:NBA524479 NKW524477:NKW524479 NUS524477:NUS524479 OEO524477:OEO524479 OOK524477:OOK524479 OYG524477:OYG524479 PIC524477:PIC524479 PRY524477:PRY524479 QBU524477:QBU524479 QLQ524477:QLQ524479 QVM524477:QVM524479 RFI524477:RFI524479 RPE524477:RPE524479 RZA524477:RZA524479 SIW524477:SIW524479 SSS524477:SSS524479 TCO524477:TCO524479 TMK524477:TMK524479 TWG524477:TWG524479 UGC524477:UGC524479 UPY524477:UPY524479 UZU524477:UZU524479 VJQ524477:VJQ524479 VTM524477:VTM524479 WDI524477:WDI524479 WNE524477:WNE524479 WXA524477:WXA524479 AS590013:AS590015 KO590013:KO590015 UK590013:UK590015 AEG590013:AEG590015 AOC590013:AOC590015 AXY590013:AXY590015 BHU590013:BHU590015 BRQ590013:BRQ590015 CBM590013:CBM590015 CLI590013:CLI590015 CVE590013:CVE590015 DFA590013:DFA590015 DOW590013:DOW590015 DYS590013:DYS590015 EIO590013:EIO590015 ESK590013:ESK590015 FCG590013:FCG590015 FMC590013:FMC590015 FVY590013:FVY590015 GFU590013:GFU590015 GPQ590013:GPQ590015 GZM590013:GZM590015 HJI590013:HJI590015 HTE590013:HTE590015 IDA590013:IDA590015 IMW590013:IMW590015 IWS590013:IWS590015 JGO590013:JGO590015 JQK590013:JQK590015 KAG590013:KAG590015 KKC590013:KKC590015 KTY590013:KTY590015 LDU590013:LDU590015 LNQ590013:LNQ590015 LXM590013:LXM590015 MHI590013:MHI590015 MRE590013:MRE590015 NBA590013:NBA590015 NKW590013:NKW590015 NUS590013:NUS590015 OEO590013:OEO590015 OOK590013:OOK590015 OYG590013:OYG590015 PIC590013:PIC590015 PRY590013:PRY590015 QBU590013:QBU590015 QLQ590013:QLQ590015 QVM590013:QVM590015 RFI590013:RFI590015 RPE590013:RPE590015 RZA590013:RZA590015 SIW590013:SIW590015 SSS590013:SSS590015 TCO590013:TCO590015 TMK590013:TMK590015 TWG590013:TWG590015 UGC590013:UGC590015 UPY590013:UPY590015 UZU590013:UZU590015 VJQ590013:VJQ590015 VTM590013:VTM590015 WDI590013:WDI590015 WNE590013:WNE590015 WXA590013:WXA590015 AS655549:AS655551 KO655549:KO655551 UK655549:UK655551 AEG655549:AEG655551 AOC655549:AOC655551 AXY655549:AXY655551 BHU655549:BHU655551 BRQ655549:BRQ655551 CBM655549:CBM655551 CLI655549:CLI655551 CVE655549:CVE655551 DFA655549:DFA655551 DOW655549:DOW655551 DYS655549:DYS655551 EIO655549:EIO655551 ESK655549:ESK655551 FCG655549:FCG655551 FMC655549:FMC655551 FVY655549:FVY655551 GFU655549:GFU655551 GPQ655549:GPQ655551 GZM655549:GZM655551 HJI655549:HJI655551 HTE655549:HTE655551 IDA655549:IDA655551 IMW655549:IMW655551 IWS655549:IWS655551 JGO655549:JGO655551 JQK655549:JQK655551 KAG655549:KAG655551 KKC655549:KKC655551 KTY655549:KTY655551 LDU655549:LDU655551 LNQ655549:LNQ655551 LXM655549:LXM655551 MHI655549:MHI655551 MRE655549:MRE655551 NBA655549:NBA655551 NKW655549:NKW655551 NUS655549:NUS655551 OEO655549:OEO655551 OOK655549:OOK655551 OYG655549:OYG655551 PIC655549:PIC655551 PRY655549:PRY655551 QBU655549:QBU655551 QLQ655549:QLQ655551 QVM655549:QVM655551 RFI655549:RFI655551 RPE655549:RPE655551 RZA655549:RZA655551 SIW655549:SIW655551 SSS655549:SSS655551 TCO655549:TCO655551 TMK655549:TMK655551 TWG655549:TWG655551 UGC655549:UGC655551 UPY655549:UPY655551 UZU655549:UZU655551 VJQ655549:VJQ655551 VTM655549:VTM655551 WDI655549:WDI655551 WNE655549:WNE655551 WXA655549:WXA655551 AS721085:AS721087 KO721085:KO721087 UK721085:UK721087 AEG721085:AEG721087 AOC721085:AOC721087 AXY721085:AXY721087 BHU721085:BHU721087 BRQ721085:BRQ721087 CBM721085:CBM721087 CLI721085:CLI721087 CVE721085:CVE721087 DFA721085:DFA721087 DOW721085:DOW721087 DYS721085:DYS721087 EIO721085:EIO721087 ESK721085:ESK721087 FCG721085:FCG721087 FMC721085:FMC721087 FVY721085:FVY721087 GFU721085:GFU721087 GPQ721085:GPQ721087 GZM721085:GZM721087 HJI721085:HJI721087 HTE721085:HTE721087 IDA721085:IDA721087 IMW721085:IMW721087 IWS721085:IWS721087 JGO721085:JGO721087 JQK721085:JQK721087 KAG721085:KAG721087 KKC721085:KKC721087 KTY721085:KTY721087 LDU721085:LDU721087 LNQ721085:LNQ721087 LXM721085:LXM721087 MHI721085:MHI721087 MRE721085:MRE721087 NBA721085:NBA721087 NKW721085:NKW721087 NUS721085:NUS721087 OEO721085:OEO721087 OOK721085:OOK721087 OYG721085:OYG721087 PIC721085:PIC721087 PRY721085:PRY721087 QBU721085:QBU721087 QLQ721085:QLQ721087 QVM721085:QVM721087 RFI721085:RFI721087 RPE721085:RPE721087 RZA721085:RZA721087 SIW721085:SIW721087 SSS721085:SSS721087 TCO721085:TCO721087 TMK721085:TMK721087 TWG721085:TWG721087 UGC721085:UGC721087 UPY721085:UPY721087 UZU721085:UZU721087 VJQ721085:VJQ721087 VTM721085:VTM721087 WDI721085:WDI721087 WNE721085:WNE721087 WXA721085:WXA721087 AS786621:AS786623 KO786621:KO786623 UK786621:UK786623 AEG786621:AEG786623 AOC786621:AOC786623 AXY786621:AXY786623 BHU786621:BHU786623 BRQ786621:BRQ786623 CBM786621:CBM786623 CLI786621:CLI786623 CVE786621:CVE786623 DFA786621:DFA786623 DOW786621:DOW786623 DYS786621:DYS786623 EIO786621:EIO786623 ESK786621:ESK786623 FCG786621:FCG786623 FMC786621:FMC786623 FVY786621:FVY786623 GFU786621:GFU786623 GPQ786621:GPQ786623 GZM786621:GZM786623 HJI786621:HJI786623 HTE786621:HTE786623 IDA786621:IDA786623 IMW786621:IMW786623 IWS786621:IWS786623 JGO786621:JGO786623 JQK786621:JQK786623 KAG786621:KAG786623 KKC786621:KKC786623 KTY786621:KTY786623 LDU786621:LDU786623 LNQ786621:LNQ786623 LXM786621:LXM786623 MHI786621:MHI786623 MRE786621:MRE786623 NBA786621:NBA786623 NKW786621:NKW786623 NUS786621:NUS786623 OEO786621:OEO786623 OOK786621:OOK786623 OYG786621:OYG786623 PIC786621:PIC786623 PRY786621:PRY786623 QBU786621:QBU786623 QLQ786621:QLQ786623 QVM786621:QVM786623 RFI786621:RFI786623 RPE786621:RPE786623 RZA786621:RZA786623 SIW786621:SIW786623 SSS786621:SSS786623 TCO786621:TCO786623 TMK786621:TMK786623 TWG786621:TWG786623 UGC786621:UGC786623 UPY786621:UPY786623 UZU786621:UZU786623 VJQ786621:VJQ786623 VTM786621:VTM786623 WDI786621:WDI786623 WNE786621:WNE786623 WXA786621:WXA786623 AS852157:AS852159 KO852157:KO852159 UK852157:UK852159 AEG852157:AEG852159 AOC852157:AOC852159 AXY852157:AXY852159 BHU852157:BHU852159 BRQ852157:BRQ852159 CBM852157:CBM852159 CLI852157:CLI852159 CVE852157:CVE852159 DFA852157:DFA852159 DOW852157:DOW852159 DYS852157:DYS852159 EIO852157:EIO852159 ESK852157:ESK852159 FCG852157:FCG852159 FMC852157:FMC852159 FVY852157:FVY852159 GFU852157:GFU852159 GPQ852157:GPQ852159 GZM852157:GZM852159 HJI852157:HJI852159 HTE852157:HTE852159 IDA852157:IDA852159 IMW852157:IMW852159 IWS852157:IWS852159 JGO852157:JGO852159 JQK852157:JQK852159 KAG852157:KAG852159 KKC852157:KKC852159 KTY852157:KTY852159 LDU852157:LDU852159 LNQ852157:LNQ852159 LXM852157:LXM852159 MHI852157:MHI852159 MRE852157:MRE852159 NBA852157:NBA852159 NKW852157:NKW852159 NUS852157:NUS852159 OEO852157:OEO852159 OOK852157:OOK852159 OYG852157:OYG852159 PIC852157:PIC852159 PRY852157:PRY852159 QBU852157:QBU852159 QLQ852157:QLQ852159 QVM852157:QVM852159 RFI852157:RFI852159 RPE852157:RPE852159 RZA852157:RZA852159 SIW852157:SIW852159 SSS852157:SSS852159 TCO852157:TCO852159 TMK852157:TMK852159 TWG852157:TWG852159 UGC852157:UGC852159 UPY852157:UPY852159 UZU852157:UZU852159 VJQ852157:VJQ852159 VTM852157:VTM852159 WDI852157:WDI852159 WNE852157:WNE852159 WXA852157:WXA852159 AS917693:AS917695 KO917693:KO917695 UK917693:UK917695 AEG917693:AEG917695 AOC917693:AOC917695 AXY917693:AXY917695 BHU917693:BHU917695 BRQ917693:BRQ917695 CBM917693:CBM917695 CLI917693:CLI917695 CVE917693:CVE917695 DFA917693:DFA917695 DOW917693:DOW917695 DYS917693:DYS917695 EIO917693:EIO917695 ESK917693:ESK917695 FCG917693:FCG917695 FMC917693:FMC917695 FVY917693:FVY917695 GFU917693:GFU917695 GPQ917693:GPQ917695 GZM917693:GZM917695 HJI917693:HJI917695 HTE917693:HTE917695 IDA917693:IDA917695 IMW917693:IMW917695 IWS917693:IWS917695 JGO917693:JGO917695 JQK917693:JQK917695 KAG917693:KAG917695 KKC917693:KKC917695 KTY917693:KTY917695 LDU917693:LDU917695 LNQ917693:LNQ917695 LXM917693:LXM917695 MHI917693:MHI917695 MRE917693:MRE917695 NBA917693:NBA917695 NKW917693:NKW917695 NUS917693:NUS917695 OEO917693:OEO917695 OOK917693:OOK917695 OYG917693:OYG917695 PIC917693:PIC917695 PRY917693:PRY917695 QBU917693:QBU917695 QLQ917693:QLQ917695 QVM917693:QVM917695 RFI917693:RFI917695 RPE917693:RPE917695 RZA917693:RZA917695 SIW917693:SIW917695 SSS917693:SSS917695 TCO917693:TCO917695 TMK917693:TMK917695 TWG917693:TWG917695 UGC917693:UGC917695 UPY917693:UPY917695 UZU917693:UZU917695 VJQ917693:VJQ917695 VTM917693:VTM917695 WDI917693:WDI917695 WNE917693:WNE917695 WXA917693:WXA917695 AS983229:AS983231 KO983229:KO983231 UK983229:UK983231 AEG983229:AEG983231 AOC983229:AOC983231 AXY983229:AXY983231 BHU983229:BHU983231 BRQ983229:BRQ983231 CBM983229:CBM983231 CLI983229:CLI983231 CVE983229:CVE983231 DFA983229:DFA983231 DOW983229:DOW983231 DYS983229:DYS983231 EIO983229:EIO983231 ESK983229:ESK983231 FCG983229:FCG983231 FMC983229:FMC983231 FVY983229:FVY983231 GFU983229:GFU983231 GPQ983229:GPQ983231 GZM983229:GZM983231 HJI983229:HJI983231 HTE983229:HTE983231 IDA983229:IDA983231 IMW983229:IMW983231 IWS983229:IWS983231 JGO983229:JGO983231 JQK983229:JQK983231 KAG983229:KAG983231 KKC983229:KKC983231 KTY983229:KTY983231 LDU983229:LDU983231 LNQ983229:LNQ983231 LXM983229:LXM983231 MHI983229:MHI983231 MRE983229:MRE983231 NBA983229:NBA983231 NKW983229:NKW983231 NUS983229:NUS983231 OEO983229:OEO983231 OOK983229:OOK983231 OYG983229:OYG983231 PIC983229:PIC983231 PRY983229:PRY983231 QBU983229:QBU983231 QLQ983229:QLQ983231 QVM983229:QVM983231 RFI983229:RFI983231 RPE983229:RPE983231 RZA983229:RZA983231 SIW983229:SIW983231 SSS983229:SSS983231 TCO983229:TCO983231 TMK983229:TMK983231 TWG983229:TWG983231 UGC983229:UGC983231 UPY983229:UPY983231 UZU983229:UZU983231 VJQ983229:VJQ983231 VTM983229:VTM983231 WDI983229:WDI983231 WNE983229:WNE983231 WXA983229:WXA983231 AS193 KO193 UK193 AEG193 AOC193 AXY193 BHU193 BRQ193 CBM193 CLI193 CVE193 DFA193 DOW193 DYS193 EIO193 ESK193 FCG193 FMC193 FVY193 GFU193 GPQ193 GZM193 HJI193 HTE193 IDA193 IMW193 IWS193 JGO193 JQK193 KAG193 KKC193 KTY193 LDU193 LNQ193 LXM193 MHI193 MRE193 NBA193 NKW193 NUS193 OEO193 OOK193 OYG193 PIC193 PRY193 QBU193 QLQ193 QVM193 RFI193 RPE193 RZA193 SIW193 SSS193 TCO193 TMK193 TWG193 UGC193 UPY193 UZU193 VJQ193 VTM193 WDI193 WNE193 WXA193 AS65729 KO65729 UK65729 AEG65729 AOC65729 AXY65729 BHU65729 BRQ65729 CBM65729 CLI65729 CVE65729 DFA65729 DOW65729 DYS65729 EIO65729 ESK65729 FCG65729 FMC65729 FVY65729 GFU65729 GPQ65729 GZM65729 HJI65729 HTE65729 IDA65729 IMW65729 IWS65729 JGO65729 JQK65729 KAG65729 KKC65729 KTY65729 LDU65729 LNQ65729 LXM65729 MHI65729 MRE65729 NBA65729 NKW65729 NUS65729 OEO65729 OOK65729 OYG65729 PIC65729 PRY65729 QBU65729 QLQ65729 QVM65729 RFI65729 RPE65729 RZA65729 SIW65729 SSS65729 TCO65729 TMK65729 TWG65729 UGC65729 UPY65729 UZU65729 VJQ65729 VTM65729 WDI65729 WNE65729 WXA65729 AS131265 KO131265 UK131265 AEG131265 AOC131265 AXY131265 BHU131265 BRQ131265 CBM131265 CLI131265 CVE131265 DFA131265 DOW131265 DYS131265 EIO131265 ESK131265 FCG131265 FMC131265 FVY131265 GFU131265 GPQ131265 GZM131265 HJI131265 HTE131265 IDA131265 IMW131265 IWS131265 JGO131265 JQK131265 KAG131265 KKC131265 KTY131265 LDU131265 LNQ131265 LXM131265 MHI131265 MRE131265 NBA131265 NKW131265 NUS131265 OEO131265 OOK131265 OYG131265 PIC131265 PRY131265 QBU131265 QLQ131265 QVM131265 RFI131265 RPE131265 RZA131265 SIW131265 SSS131265 TCO131265 TMK131265 TWG131265 UGC131265 UPY131265 UZU131265 VJQ131265 VTM131265 WDI131265 WNE131265 WXA131265 AS196801 KO196801 UK196801 AEG196801 AOC196801 AXY196801 BHU196801 BRQ196801 CBM196801 CLI196801 CVE196801 DFA196801 DOW196801 DYS196801 EIO196801 ESK196801 FCG196801 FMC196801 FVY196801 GFU196801 GPQ196801 GZM196801 HJI196801 HTE196801 IDA196801 IMW196801 IWS196801 JGO196801 JQK196801 KAG196801 KKC196801 KTY196801 LDU196801 LNQ196801 LXM196801 MHI196801 MRE196801 NBA196801 NKW196801 NUS196801 OEO196801 OOK196801 OYG196801 PIC196801 PRY196801 QBU196801 QLQ196801 QVM196801 RFI196801 RPE196801 RZA196801 SIW196801 SSS196801 TCO196801 TMK196801 TWG196801 UGC196801 UPY196801 UZU196801 VJQ196801 VTM196801 WDI196801 WNE196801 WXA196801 AS262337 KO262337 UK262337 AEG262337 AOC262337 AXY262337 BHU262337 BRQ262337 CBM262337 CLI262337 CVE262337 DFA262337 DOW262337 DYS262337 EIO262337 ESK262337 FCG262337 FMC262337 FVY262337 GFU262337 GPQ262337 GZM262337 HJI262337 HTE262337 IDA262337 IMW262337 IWS262337 JGO262337 JQK262337 KAG262337 KKC262337 KTY262337 LDU262337 LNQ262337 LXM262337 MHI262337 MRE262337 NBA262337 NKW262337 NUS262337 OEO262337 OOK262337 OYG262337 PIC262337 PRY262337 QBU262337 QLQ262337 QVM262337 RFI262337 RPE262337 RZA262337 SIW262337 SSS262337 TCO262337 TMK262337 TWG262337 UGC262337 UPY262337 UZU262337 VJQ262337 VTM262337 WDI262337 WNE262337 WXA262337 AS327873 KO327873 UK327873 AEG327873 AOC327873 AXY327873 BHU327873 BRQ327873 CBM327873 CLI327873 CVE327873 DFA327873 DOW327873 DYS327873 EIO327873 ESK327873 FCG327873 FMC327873 FVY327873 GFU327873 GPQ327873 GZM327873 HJI327873 HTE327873 IDA327873 IMW327873 IWS327873 JGO327873 JQK327873 KAG327873 KKC327873 KTY327873 LDU327873 LNQ327873 LXM327873 MHI327873 MRE327873 NBA327873 NKW327873 NUS327873 OEO327873 OOK327873 OYG327873 PIC327873 PRY327873 QBU327873 QLQ327873 QVM327873 RFI327873 RPE327873 RZA327873 SIW327873 SSS327873 TCO327873 TMK327873 TWG327873 UGC327873 UPY327873 UZU327873 VJQ327873 VTM327873 WDI327873 WNE327873 WXA327873 AS393409 KO393409 UK393409 AEG393409 AOC393409 AXY393409 BHU393409 BRQ393409 CBM393409 CLI393409 CVE393409 DFA393409 DOW393409 DYS393409 EIO393409 ESK393409 FCG393409 FMC393409 FVY393409 GFU393409 GPQ393409 GZM393409 HJI393409 HTE393409 IDA393409 IMW393409 IWS393409 JGO393409 JQK393409 KAG393409 KKC393409 KTY393409 LDU393409 LNQ393409 LXM393409 MHI393409 MRE393409 NBA393409 NKW393409 NUS393409 OEO393409 OOK393409 OYG393409 PIC393409 PRY393409 QBU393409 QLQ393409 QVM393409 RFI393409 RPE393409 RZA393409 SIW393409 SSS393409 TCO393409 TMK393409 TWG393409 UGC393409 UPY393409 UZU393409 VJQ393409 VTM393409 WDI393409 WNE393409 WXA393409 AS458945 KO458945 UK458945 AEG458945 AOC458945 AXY458945 BHU458945 BRQ458945 CBM458945 CLI458945 CVE458945 DFA458945 DOW458945 DYS458945 EIO458945 ESK458945 FCG458945 FMC458945 FVY458945 GFU458945 GPQ458945 GZM458945 HJI458945 HTE458945 IDA458945 IMW458945 IWS458945 JGO458945 JQK458945 KAG458945 KKC458945 KTY458945 LDU458945 LNQ458945 LXM458945 MHI458945 MRE458945 NBA458945 NKW458945 NUS458945 OEO458945 OOK458945 OYG458945 PIC458945 PRY458945 QBU458945 QLQ458945 QVM458945 RFI458945 RPE458945 RZA458945 SIW458945 SSS458945 TCO458945 TMK458945 TWG458945 UGC458945 UPY458945 UZU458945 VJQ458945 VTM458945 WDI458945 WNE458945 WXA458945 AS524481 KO524481 UK524481 AEG524481 AOC524481 AXY524481 BHU524481 BRQ524481 CBM524481 CLI524481 CVE524481 DFA524481 DOW524481 DYS524481 EIO524481 ESK524481 FCG524481 FMC524481 FVY524481 GFU524481 GPQ524481 GZM524481 HJI524481 HTE524481 IDA524481 IMW524481 IWS524481 JGO524481 JQK524481 KAG524481 KKC524481 KTY524481 LDU524481 LNQ524481 LXM524481 MHI524481 MRE524481 NBA524481 NKW524481 NUS524481 OEO524481 OOK524481 OYG524481 PIC524481 PRY524481 QBU524481 QLQ524481 QVM524481 RFI524481 RPE524481 RZA524481 SIW524481 SSS524481 TCO524481 TMK524481 TWG524481 UGC524481 UPY524481 UZU524481 VJQ524481 VTM524481 WDI524481 WNE524481 WXA524481 AS590017 KO590017 UK590017 AEG590017 AOC590017 AXY590017 BHU590017 BRQ590017 CBM590017 CLI590017 CVE590017 DFA590017 DOW590017 DYS590017 EIO590017 ESK590017 FCG590017 FMC590017 FVY590017 GFU590017 GPQ590017 GZM590017 HJI590017 HTE590017 IDA590017 IMW590017 IWS590017 JGO590017 JQK590017 KAG590017 KKC590017 KTY590017 LDU590017 LNQ590017 LXM590017 MHI590017 MRE590017 NBA590017 NKW590017 NUS590017 OEO590017 OOK590017 OYG590017 PIC590017 PRY590017 QBU590017 QLQ590017 QVM590017 RFI590017 RPE590017 RZA590017 SIW590017 SSS590017 TCO590017 TMK590017 TWG590017 UGC590017 UPY590017 UZU590017 VJQ590017 VTM590017 WDI590017 WNE590017 WXA590017 AS655553 KO655553 UK655553 AEG655553 AOC655553 AXY655553 BHU655553 BRQ655553 CBM655553 CLI655553 CVE655553 DFA655553 DOW655553 DYS655553 EIO655553 ESK655553 FCG655553 FMC655553 FVY655553 GFU655553 GPQ655553 GZM655553 HJI655553 HTE655553 IDA655553 IMW655553 IWS655553 JGO655553 JQK655553 KAG655553 KKC655553 KTY655553 LDU655553 LNQ655553 LXM655553 MHI655553 MRE655553 NBA655553 NKW655553 NUS655553 OEO655553 OOK655553 OYG655553 PIC655553 PRY655553 QBU655553 QLQ655553 QVM655553 RFI655553 RPE655553 RZA655553 SIW655553 SSS655553 TCO655553 TMK655553 TWG655553 UGC655553 UPY655553 UZU655553 VJQ655553 VTM655553 WDI655553 WNE655553 WXA655553 AS721089 KO721089 UK721089 AEG721089 AOC721089 AXY721089 BHU721089 BRQ721089 CBM721089 CLI721089 CVE721089 DFA721089 DOW721089 DYS721089 EIO721089 ESK721089 FCG721089 FMC721089 FVY721089 GFU721089 GPQ721089 GZM721089 HJI721089 HTE721089 IDA721089 IMW721089 IWS721089 JGO721089 JQK721089 KAG721089 KKC721089 KTY721089 LDU721089 LNQ721089 LXM721089 MHI721089 MRE721089 NBA721089 NKW721089 NUS721089 OEO721089 OOK721089 OYG721089 PIC721089 PRY721089 QBU721089 QLQ721089 QVM721089 RFI721089 RPE721089 RZA721089 SIW721089 SSS721089 TCO721089 TMK721089 TWG721089 UGC721089 UPY721089 UZU721089 VJQ721089 VTM721089 WDI721089 WNE721089 WXA721089 AS786625 KO786625 UK786625 AEG786625 AOC786625 AXY786625 BHU786625 BRQ786625 CBM786625 CLI786625 CVE786625 DFA786625 DOW786625 DYS786625 EIO786625 ESK786625 FCG786625 FMC786625 FVY786625 GFU786625 GPQ786625 GZM786625 HJI786625 HTE786625 IDA786625 IMW786625 IWS786625 JGO786625 JQK786625 KAG786625 KKC786625 KTY786625 LDU786625 LNQ786625 LXM786625 MHI786625 MRE786625 NBA786625 NKW786625 NUS786625 OEO786625 OOK786625 OYG786625 PIC786625 PRY786625 QBU786625 QLQ786625 QVM786625 RFI786625 RPE786625 RZA786625 SIW786625 SSS786625 TCO786625 TMK786625 TWG786625 UGC786625 UPY786625 UZU786625 VJQ786625 VTM786625 WDI786625 WNE786625 WXA786625 AS852161 KO852161 UK852161 AEG852161 AOC852161 AXY852161 BHU852161 BRQ852161 CBM852161 CLI852161 CVE852161 DFA852161 DOW852161 DYS852161 EIO852161 ESK852161 FCG852161 FMC852161 FVY852161 GFU852161 GPQ852161 GZM852161 HJI852161 HTE852161 IDA852161 IMW852161 IWS852161 JGO852161 JQK852161 KAG852161 KKC852161 KTY852161 LDU852161 LNQ852161 LXM852161 MHI852161 MRE852161 NBA852161 NKW852161 NUS852161 OEO852161 OOK852161 OYG852161 PIC852161 PRY852161 QBU852161 QLQ852161 QVM852161 RFI852161 RPE852161 RZA852161 SIW852161 SSS852161 TCO852161 TMK852161 TWG852161 UGC852161 UPY852161 UZU852161 VJQ852161 VTM852161 WDI852161 WNE852161 WXA852161 AS917697 KO917697 UK917697 AEG917697 AOC917697 AXY917697 BHU917697 BRQ917697 CBM917697 CLI917697 CVE917697 DFA917697 DOW917697 DYS917697 EIO917697 ESK917697 FCG917697 FMC917697 FVY917697 GFU917697 GPQ917697 GZM917697 HJI917697 HTE917697 IDA917697 IMW917697 IWS917697 JGO917697 JQK917697 KAG917697 KKC917697 KTY917697 LDU917697 LNQ917697 LXM917697 MHI917697 MRE917697 NBA917697 NKW917697 NUS917697 OEO917697 OOK917697 OYG917697 PIC917697 PRY917697 QBU917697 QLQ917697 QVM917697 RFI917697 RPE917697 RZA917697 SIW917697 SSS917697 TCO917697 TMK917697 TWG917697 UGC917697 UPY917697 UZU917697 VJQ917697 VTM917697 WDI917697 WNE917697 WXA917697 AS983233 KO983233 UK983233 AEG983233 AOC983233 AXY983233 BHU983233 BRQ983233 CBM983233 CLI983233 CVE983233 DFA983233 DOW983233 DYS983233 EIO983233 ESK983233 FCG983233 FMC983233 FVY983233 GFU983233 GPQ983233 GZM983233 HJI983233 HTE983233 IDA983233 IMW983233 IWS983233 JGO983233 JQK983233 KAG983233 KKC983233 KTY983233 LDU983233 LNQ983233 LXM983233 MHI983233 MRE983233 NBA983233 NKW983233 NUS983233 OEO983233 OOK983233 OYG983233 PIC983233 PRY983233 QBU983233 QLQ983233 QVM983233 RFI983233 RPE983233 RZA983233 SIW983233 SSS983233 TCO983233 TMK983233 TWG983233 UGC983233 UPY983233 UZU983233 VJQ983233 VTM983233 WDI983233 WNE983233 WXA983233">
      <formula1>$AH$312:$AH$388</formula1>
    </dataValidation>
  </dataValidations>
  <pageMargins left="0.75" right="0.75" top="1" bottom="1" header="0.51200000000000001" footer="0.5120000000000000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2"/>
  <dimension ref="B1:Y129"/>
  <sheetViews>
    <sheetView zoomScale="85" zoomScaleNormal="85" workbookViewId="0">
      <selection activeCell="B3" sqref="B3:J13"/>
    </sheetView>
  </sheetViews>
  <sheetFormatPr defaultColWidth="5.7109375" defaultRowHeight="12" customHeight="1"/>
  <cols>
    <col min="1" max="1" width="3.42578125" customWidth="1"/>
    <col min="2" max="3" width="5" customWidth="1"/>
    <col min="5" max="5" width="6.5703125" bestFit="1" customWidth="1"/>
    <col min="6" max="7" width="5.85546875" bestFit="1" customWidth="1"/>
    <col min="12" max="13" width="2.5703125" customWidth="1"/>
    <col min="14" max="14" width="4.42578125" customWidth="1"/>
    <col min="21" max="23" width="5.7109375" customWidth="1"/>
  </cols>
  <sheetData>
    <row r="1" spans="2:25" ht="7.5" customHeight="1"/>
    <row r="2" spans="2:25" ht="15.75" customHeight="1">
      <c r="N2" s="47" t="s">
        <v>92</v>
      </c>
    </row>
    <row r="3" spans="2:25" ht="14.25" customHeight="1">
      <c r="B3" s="51"/>
      <c r="C3" s="59"/>
      <c r="D3" s="50"/>
      <c r="E3" s="118" t="s">
        <v>51</v>
      </c>
      <c r="F3" s="119" t="s">
        <v>52</v>
      </c>
      <c r="G3" s="120" t="s">
        <v>53</v>
      </c>
      <c r="H3" s="121"/>
      <c r="I3" s="122" t="s">
        <v>78</v>
      </c>
      <c r="J3" s="123"/>
      <c r="O3" s="4" t="s">
        <v>72</v>
      </c>
      <c r="P3" s="5"/>
      <c r="Q3" s="5"/>
      <c r="R3" s="5"/>
      <c r="S3" s="5"/>
      <c r="T3" s="5"/>
      <c r="U3" s="5"/>
      <c r="V3" s="5"/>
      <c r="W3" s="5"/>
    </row>
    <row r="4" spans="2:25" ht="14.25" customHeight="1">
      <c r="B4" s="68" t="s">
        <v>19</v>
      </c>
      <c r="C4" s="69"/>
      <c r="D4" s="70"/>
      <c r="E4" s="110">
        <v>30.07</v>
      </c>
      <c r="F4" s="111">
        <v>2.0649999999999999</v>
      </c>
      <c r="G4" s="114">
        <f>8.021/365.25</f>
        <v>2.1960301163586587E-2</v>
      </c>
      <c r="H4" s="124" t="s">
        <v>75</v>
      </c>
      <c r="I4" s="125"/>
      <c r="J4" s="126"/>
      <c r="O4" s="5" t="s">
        <v>48</v>
      </c>
      <c r="P4" s="5"/>
      <c r="Q4" s="5"/>
      <c r="R4" s="5"/>
      <c r="S4" s="5"/>
      <c r="T4" s="5"/>
      <c r="U4" s="5"/>
      <c r="V4" s="5"/>
      <c r="W4" s="5"/>
      <c r="X4" s="5"/>
      <c r="Y4" s="5"/>
    </row>
    <row r="5" spans="2:25" ht="14.25" customHeight="1">
      <c r="B5" s="74" t="s">
        <v>49</v>
      </c>
      <c r="C5" s="127"/>
      <c r="D5" s="128"/>
      <c r="E5" s="112">
        <v>9.0999999999999998E-2</v>
      </c>
      <c r="F5" s="113">
        <v>0.24399999999999999</v>
      </c>
      <c r="G5" s="114">
        <v>6.5000000000000002E-2</v>
      </c>
      <c r="H5" s="129" t="s">
        <v>62</v>
      </c>
      <c r="I5" s="78"/>
      <c r="J5" s="79"/>
      <c r="N5" s="23"/>
      <c r="O5" s="16" t="s">
        <v>55</v>
      </c>
      <c r="P5" s="16"/>
      <c r="Q5" s="17"/>
      <c r="R5" s="18"/>
      <c r="S5" s="19" t="s">
        <v>70</v>
      </c>
      <c r="T5" s="19"/>
      <c r="U5" s="19"/>
      <c r="V5" s="19"/>
      <c r="W5" s="19"/>
      <c r="X5" s="20"/>
      <c r="Y5" s="20"/>
    </row>
    <row r="6" spans="2:25" ht="14.25" customHeight="1">
      <c r="B6" s="74" t="s">
        <v>50</v>
      </c>
      <c r="C6" s="127"/>
      <c r="D6" s="128"/>
      <c r="E6" s="112">
        <v>7.7100000000000002E-2</v>
      </c>
      <c r="F6" s="113">
        <v>0.20799999999999999</v>
      </c>
      <c r="G6" s="114">
        <v>5.1299999999999998E-2</v>
      </c>
      <c r="H6" s="129" t="s">
        <v>62</v>
      </c>
      <c r="I6" s="78"/>
      <c r="J6" s="79"/>
      <c r="N6" s="29" t="s">
        <v>56</v>
      </c>
      <c r="O6" s="12" t="s">
        <v>57</v>
      </c>
      <c r="P6" s="11"/>
      <c r="Q6" s="13"/>
      <c r="R6" s="14" t="s">
        <v>69</v>
      </c>
      <c r="S6" s="14"/>
      <c r="T6" s="15"/>
      <c r="U6" s="33" t="s">
        <v>65</v>
      </c>
      <c r="V6" s="21"/>
      <c r="W6" s="22"/>
      <c r="X6" s="289" t="s">
        <v>60</v>
      </c>
      <c r="Y6" s="289" t="s">
        <v>77</v>
      </c>
    </row>
    <row r="7" spans="2:25" ht="12" customHeight="1">
      <c r="B7" s="64" t="s">
        <v>61</v>
      </c>
      <c r="C7" s="130"/>
      <c r="D7" s="131"/>
      <c r="E7" s="65">
        <v>15</v>
      </c>
      <c r="F7" s="56">
        <v>18</v>
      </c>
      <c r="G7" s="53">
        <v>160</v>
      </c>
      <c r="H7" s="132" t="s">
        <v>74</v>
      </c>
      <c r="I7" s="66"/>
      <c r="J7" s="67"/>
      <c r="N7" s="32" t="s">
        <v>58</v>
      </c>
      <c r="O7" s="10" t="s">
        <v>51</v>
      </c>
      <c r="P7" s="10" t="s">
        <v>52</v>
      </c>
      <c r="Q7" s="24" t="s">
        <v>53</v>
      </c>
      <c r="R7" s="10" t="s">
        <v>51</v>
      </c>
      <c r="S7" s="10" t="s">
        <v>52</v>
      </c>
      <c r="T7" s="24" t="s">
        <v>53</v>
      </c>
      <c r="U7" s="10" t="s">
        <v>68</v>
      </c>
      <c r="V7" s="10" t="s">
        <v>67</v>
      </c>
      <c r="W7" s="24" t="s">
        <v>66</v>
      </c>
      <c r="X7" s="290"/>
      <c r="Y7" s="290"/>
    </row>
    <row r="8" spans="2:25" ht="12" customHeight="1">
      <c r="B8" s="133" t="s">
        <v>54</v>
      </c>
      <c r="C8" s="81" t="s">
        <v>91</v>
      </c>
      <c r="D8" s="133"/>
      <c r="E8" s="133"/>
      <c r="N8" s="28" t="s">
        <v>59</v>
      </c>
      <c r="O8" s="25"/>
      <c r="P8" s="26"/>
      <c r="Q8" s="27"/>
      <c r="R8" s="28"/>
      <c r="S8" s="26"/>
      <c r="T8" s="27"/>
      <c r="U8" s="34">
        <v>9.0999999999999998E-2</v>
      </c>
      <c r="V8" s="35">
        <v>0.24399999999999999</v>
      </c>
      <c r="W8" s="36">
        <v>6.5000000000000002E-2</v>
      </c>
      <c r="X8" s="291"/>
      <c r="Y8" s="291"/>
    </row>
    <row r="9" spans="2:25" ht="12" customHeight="1">
      <c r="B9" s="133"/>
      <c r="C9" s="134" t="s">
        <v>80</v>
      </c>
      <c r="D9" s="133"/>
      <c r="E9" s="133"/>
      <c r="N9" s="30">
        <v>0</v>
      </c>
      <c r="O9" s="30">
        <v>1</v>
      </c>
      <c r="P9" s="30">
        <v>1</v>
      </c>
      <c r="Q9" s="31">
        <v>1</v>
      </c>
      <c r="R9" s="37">
        <v>15</v>
      </c>
      <c r="S9" s="38">
        <v>18</v>
      </c>
      <c r="T9" s="39">
        <v>160</v>
      </c>
      <c r="U9" s="40">
        <f t="shared" ref="U9:U40" si="0">R9*10^15/10^6*10^(-6)*線量当量</f>
        <v>1365</v>
      </c>
      <c r="V9" s="41">
        <f t="shared" ref="V9:V40" si="1">S9*10^15/10^6*10^(-6)*線量当量</f>
        <v>4392</v>
      </c>
      <c r="W9" s="41">
        <f t="shared" ref="W9:W40" si="2">T9*10^15/10^6*10^(-6)*線量当量</f>
        <v>10400</v>
      </c>
      <c r="X9" s="45">
        <f>U9+V9+W9</f>
        <v>16157</v>
      </c>
      <c r="Y9" s="86">
        <f>X9/16157</f>
        <v>1</v>
      </c>
    </row>
    <row r="10" spans="2:25" ht="12" customHeight="1">
      <c r="B10" s="133" t="s">
        <v>83</v>
      </c>
      <c r="C10" s="133" t="s">
        <v>76</v>
      </c>
      <c r="D10" s="133"/>
      <c r="E10" s="133"/>
      <c r="N10" s="6">
        <f>N9+1/6</f>
        <v>0.16666666666666666</v>
      </c>
      <c r="O10" s="7">
        <f t="shared" ref="O10:O41" si="3">2.71828^(-0.69315/Cs137半減期*N10)</f>
        <v>0.99616550413863714</v>
      </c>
      <c r="P10" s="7">
        <f t="shared" ref="P10:P41" si="4">2.71828^(-0.69315/Cs134半減期*N10)</f>
        <v>0.94559183008347714</v>
      </c>
      <c r="Q10" s="9">
        <f t="shared" ref="Q10:Q41" si="5">2.71828^(-0.69315/I131半減期*N10)</f>
        <v>5.1920555981677819E-3</v>
      </c>
      <c r="R10" s="8">
        <f t="shared" ref="R10:R41" si="6">各放出量*O10</f>
        <v>14.942482562079556</v>
      </c>
      <c r="S10" s="8">
        <f t="shared" ref="S10:S41" si="7">各放出量*P10</f>
        <v>17.02065294150259</v>
      </c>
      <c r="T10" s="9">
        <f t="shared" ref="T10:T41" si="8">各放出量*Q10</f>
        <v>0.83072889570684505</v>
      </c>
      <c r="U10" s="42">
        <f t="shared" si="0"/>
        <v>1359.7659131492394</v>
      </c>
      <c r="V10" s="43">
        <f t="shared" si="1"/>
        <v>4153.0393177266324</v>
      </c>
      <c r="W10" s="43">
        <f t="shared" si="2"/>
        <v>53.997378220944931</v>
      </c>
      <c r="X10" s="45">
        <f t="shared" ref="X10:X54" si="9">U10+V10+W10</f>
        <v>5566.802609096816</v>
      </c>
      <c r="Y10" s="87">
        <f>X10/16157</f>
        <v>0.34454432190981099</v>
      </c>
    </row>
    <row r="11" spans="2:25" ht="12" customHeight="1">
      <c r="B11" s="133" t="s">
        <v>88</v>
      </c>
      <c r="C11" s="81" t="s">
        <v>63</v>
      </c>
      <c r="D11" s="81"/>
      <c r="E11" s="133"/>
      <c r="N11" s="6">
        <f t="shared" ref="N11:N74" si="10">N10+1/6</f>
        <v>0.33333333333333331</v>
      </c>
      <c r="O11" s="7">
        <f t="shared" si="3"/>
        <v>0.99234571163578522</v>
      </c>
      <c r="P11" s="7">
        <f t="shared" si="4"/>
        <v>0.89414390912061947</v>
      </c>
      <c r="Q11" s="9">
        <f t="shared" si="5"/>
        <v>2.6957441334465395E-5</v>
      </c>
      <c r="R11" s="8">
        <f t="shared" si="6"/>
        <v>14.885185674536778</v>
      </c>
      <c r="S11" s="8">
        <f t="shared" si="7"/>
        <v>16.09459036417115</v>
      </c>
      <c r="T11" s="9">
        <f t="shared" si="8"/>
        <v>4.3131906135144629E-3</v>
      </c>
      <c r="U11" s="42">
        <f t="shared" si="0"/>
        <v>1354.5518963828467</v>
      </c>
      <c r="V11" s="43">
        <f t="shared" si="1"/>
        <v>3927.0800488577606</v>
      </c>
      <c r="W11" s="44">
        <f t="shared" si="2"/>
        <v>0.28035738987844006</v>
      </c>
      <c r="X11" s="45">
        <f t="shared" si="9"/>
        <v>5281.912302630486</v>
      </c>
      <c r="Y11" s="87">
        <f t="shared" ref="Y11:Y74" si="11">X11/16157</f>
        <v>0.32691169787896801</v>
      </c>
    </row>
    <row r="12" spans="2:25" ht="12" customHeight="1">
      <c r="B12" s="133" t="s">
        <v>87</v>
      </c>
      <c r="C12" s="81" t="s">
        <v>89</v>
      </c>
      <c r="D12" s="81"/>
      <c r="E12" s="133"/>
      <c r="N12" s="6">
        <f t="shared" si="10"/>
        <v>0.5</v>
      </c>
      <c r="O12" s="7">
        <f t="shared" si="3"/>
        <v>0.98854056611147667</v>
      </c>
      <c r="P12" s="7">
        <f t="shared" si="4"/>
        <v>0.84549517538336083</v>
      </c>
      <c r="Q12" s="9">
        <f t="shared" si="5"/>
        <v>1.3996453419289047E-7</v>
      </c>
      <c r="R12" s="8">
        <f t="shared" si="6"/>
        <v>14.82810849167215</v>
      </c>
      <c r="S12" s="8">
        <f t="shared" si="7"/>
        <v>15.218913156900495</v>
      </c>
      <c r="T12" s="9">
        <f t="shared" si="8"/>
        <v>2.2394325470862476E-5</v>
      </c>
      <c r="U12" s="42">
        <f t="shared" si="0"/>
        <v>1349.3578727421655</v>
      </c>
      <c r="V12" s="43">
        <f t="shared" si="1"/>
        <v>3713.4148102837203</v>
      </c>
      <c r="W12" s="44">
        <f t="shared" si="2"/>
        <v>1.455631155606061E-3</v>
      </c>
      <c r="X12" s="45">
        <f t="shared" si="9"/>
        <v>5062.7741386570406</v>
      </c>
      <c r="Y12" s="87">
        <f t="shared" si="11"/>
        <v>0.31334865003757134</v>
      </c>
    </row>
    <row r="13" spans="2:25" ht="12" customHeight="1">
      <c r="B13" s="133"/>
      <c r="C13" s="82" t="s">
        <v>64</v>
      </c>
      <c r="D13" s="81"/>
      <c r="E13" s="133"/>
      <c r="N13" s="6">
        <f t="shared" si="10"/>
        <v>0.66666666666666663</v>
      </c>
      <c r="O13" s="7">
        <f t="shared" si="3"/>
        <v>0.98475001140193308</v>
      </c>
      <c r="P13" s="7">
        <f t="shared" si="4"/>
        <v>0.79949333021750257</v>
      </c>
      <c r="Q13" s="9">
        <f t="shared" si="5"/>
        <v>7.2670364330114348E-10</v>
      </c>
      <c r="R13" s="8">
        <f t="shared" si="6"/>
        <v>14.771250171028996</v>
      </c>
      <c r="S13" s="8">
        <f t="shared" si="7"/>
        <v>14.390879943915046</v>
      </c>
      <c r="T13" s="9">
        <f t="shared" si="8"/>
        <v>1.1627258292818296E-7</v>
      </c>
      <c r="U13" s="42">
        <f t="shared" si="0"/>
        <v>1344.1837655636384</v>
      </c>
      <c r="V13" s="43">
        <f t="shared" si="1"/>
        <v>3511.3747063152714</v>
      </c>
      <c r="W13" s="44">
        <f t="shared" si="2"/>
        <v>7.557717890331892E-6</v>
      </c>
      <c r="X13" s="45">
        <f t="shared" si="9"/>
        <v>4855.5584794366277</v>
      </c>
      <c r="Y13" s="87">
        <f t="shared" si="11"/>
        <v>0.30052351794495435</v>
      </c>
    </row>
    <row r="14" spans="2:25" ht="12" customHeight="1">
      <c r="N14" s="6">
        <f t="shared" si="10"/>
        <v>0.83333333333333326</v>
      </c>
      <c r="O14" s="7">
        <f t="shared" si="3"/>
        <v>0.98097399155873555</v>
      </c>
      <c r="P14" s="7">
        <f t="shared" si="4"/>
        <v>0.75599436125990205</v>
      </c>
      <c r="Q14" s="9">
        <f t="shared" si="5"/>
        <v>3.7730857194106206E-12</v>
      </c>
      <c r="R14" s="8">
        <f t="shared" si="6"/>
        <v>14.714609873381033</v>
      </c>
      <c r="S14" s="8">
        <f t="shared" si="7"/>
        <v>13.607898502678237</v>
      </c>
      <c r="T14" s="9">
        <f t="shared" si="8"/>
        <v>6.0369371510569933E-10</v>
      </c>
      <c r="U14" s="42">
        <f t="shared" si="0"/>
        <v>1339.029498477674</v>
      </c>
      <c r="V14" s="43">
        <f t="shared" si="1"/>
        <v>3320.32723465349</v>
      </c>
      <c r="W14" s="44">
        <f t="shared" si="2"/>
        <v>3.9240091481870458E-8</v>
      </c>
      <c r="X14" s="45">
        <f t="shared" si="9"/>
        <v>4659.3567331704044</v>
      </c>
      <c r="Y14" s="87">
        <f t="shared" si="11"/>
        <v>0.28838006642139036</v>
      </c>
    </row>
    <row r="15" spans="2:25" ht="12" customHeight="1">
      <c r="N15" s="6">
        <f t="shared" si="10"/>
        <v>0.99999999999999989</v>
      </c>
      <c r="O15" s="7">
        <f t="shared" si="3"/>
        <v>0.97721245084799901</v>
      </c>
      <c r="P15" s="7">
        <f t="shared" si="4"/>
        <v>0.71486209159654013</v>
      </c>
      <c r="Q15" s="9">
        <f t="shared" si="5"/>
        <v>1.9590070831832877E-14</v>
      </c>
      <c r="R15" s="8">
        <f t="shared" si="6"/>
        <v>14.658186762719986</v>
      </c>
      <c r="S15" s="8">
        <f t="shared" si="7"/>
        <v>12.867517648737723</v>
      </c>
      <c r="T15" s="9">
        <f t="shared" si="8"/>
        <v>3.1344113330932605E-12</v>
      </c>
      <c r="U15" s="42">
        <f t="shared" si="0"/>
        <v>1333.8949954075185</v>
      </c>
      <c r="V15" s="43">
        <f t="shared" si="1"/>
        <v>3139.6743062920041</v>
      </c>
      <c r="W15" s="44">
        <f t="shared" si="2"/>
        <v>2.0373673665106193E-10</v>
      </c>
      <c r="X15" s="45">
        <f t="shared" si="9"/>
        <v>4473.5693016997266</v>
      </c>
      <c r="Y15" s="87">
        <f t="shared" si="11"/>
        <v>0.27688118473105938</v>
      </c>
    </row>
    <row r="16" spans="2:25" ht="12" customHeight="1">
      <c r="B16" s="135"/>
      <c r="C16" s="135"/>
      <c r="D16" s="135"/>
      <c r="E16" s="135"/>
      <c r="F16" s="135"/>
      <c r="G16" s="135"/>
      <c r="H16" s="135"/>
      <c r="I16" s="135"/>
      <c r="J16" s="135"/>
      <c r="K16" s="135"/>
      <c r="N16" s="6">
        <f t="shared" si="10"/>
        <v>1.1666666666666665</v>
      </c>
      <c r="O16" s="7">
        <f t="shared" si="3"/>
        <v>0.97346533374955024</v>
      </c>
      <c r="P16" s="7">
        <f t="shared" si="4"/>
        <v>0.67596775345007454</v>
      </c>
      <c r="Q16" s="9">
        <f t="shared" si="5"/>
        <v>1.0171273693092116E-16</v>
      </c>
      <c r="R16" s="8">
        <f t="shared" si="6"/>
        <v>14.601980006243254</v>
      </c>
      <c r="S16" s="8">
        <f t="shared" si="7"/>
        <v>12.167419562101342</v>
      </c>
      <c r="T16" s="9">
        <f t="shared" si="8"/>
        <v>1.6274037908947385E-14</v>
      </c>
      <c r="U16" s="42">
        <f t="shared" si="0"/>
        <v>1328.7801805681361</v>
      </c>
      <c r="V16" s="43">
        <f t="shared" si="1"/>
        <v>2968.8503731527271</v>
      </c>
      <c r="W16" s="44">
        <f t="shared" si="2"/>
        <v>1.05781246408158E-12</v>
      </c>
      <c r="X16" s="45">
        <f t="shared" si="9"/>
        <v>4297.6305537208636</v>
      </c>
      <c r="Y16" s="87">
        <f t="shared" si="11"/>
        <v>0.26599186443775846</v>
      </c>
    </row>
    <row r="17" spans="2:25" ht="12" customHeight="1">
      <c r="B17" s="135"/>
      <c r="C17" s="135"/>
      <c r="D17" s="135"/>
      <c r="E17" s="135"/>
      <c r="F17" s="135"/>
      <c r="G17" s="135"/>
      <c r="H17" s="135"/>
      <c r="I17" s="135"/>
      <c r="J17" s="135"/>
      <c r="K17" s="135"/>
      <c r="N17" s="6">
        <f t="shared" si="10"/>
        <v>1.3333333333333333</v>
      </c>
      <c r="O17" s="7">
        <f t="shared" si="3"/>
        <v>0.96973258495610748</v>
      </c>
      <c r="P17" s="7">
        <f t="shared" si="4"/>
        <v>0.63918958506227264</v>
      </c>
      <c r="Q17" s="9">
        <f t="shared" si="5"/>
        <v>5.2809818518715547E-19</v>
      </c>
      <c r="R17" s="8">
        <f t="shared" si="6"/>
        <v>14.545988774341613</v>
      </c>
      <c r="S17" s="8">
        <f t="shared" si="7"/>
        <v>11.505412531120907</v>
      </c>
      <c r="T17" s="9">
        <f t="shared" si="8"/>
        <v>8.4495709629944882E-17</v>
      </c>
      <c r="U17" s="42">
        <f t="shared" si="0"/>
        <v>1323.6849784650865</v>
      </c>
      <c r="V17" s="43">
        <f t="shared" si="1"/>
        <v>2807.3206575935014</v>
      </c>
      <c r="W17" s="44">
        <f t="shared" si="2"/>
        <v>5.4922211259464175E-15</v>
      </c>
      <c r="X17" s="45">
        <f t="shared" si="9"/>
        <v>4131.0056360585877</v>
      </c>
      <c r="Y17" s="87">
        <f t="shared" si="11"/>
        <v>0.25567900204608451</v>
      </c>
    </row>
    <row r="18" spans="2:25" ht="12" customHeight="1">
      <c r="N18" s="6">
        <f t="shared" si="10"/>
        <v>1.5</v>
      </c>
      <c r="O18" s="7">
        <f t="shared" si="3"/>
        <v>0.96601414937246455</v>
      </c>
      <c r="P18" s="7">
        <f t="shared" si="4"/>
        <v>0.60441244950933271</v>
      </c>
      <c r="Q18" s="9">
        <f t="shared" si="5"/>
        <v>2.7419151387831944E-21</v>
      </c>
      <c r="R18" s="8">
        <f t="shared" si="6"/>
        <v>14.490212240586969</v>
      </c>
      <c r="S18" s="8">
        <f t="shared" si="7"/>
        <v>10.879424091167989</v>
      </c>
      <c r="T18" s="9">
        <f t="shared" si="8"/>
        <v>4.3870642220531109E-19</v>
      </c>
      <c r="U18" s="42">
        <f t="shared" si="0"/>
        <v>1318.6093138934139</v>
      </c>
      <c r="V18" s="43">
        <f t="shared" si="1"/>
        <v>2654.5794782449889</v>
      </c>
      <c r="W18" s="44">
        <f t="shared" si="2"/>
        <v>2.8515917443345219E-17</v>
      </c>
      <c r="X18" s="45">
        <f t="shared" si="9"/>
        <v>3973.1887921384027</v>
      </c>
      <c r="Y18" s="87">
        <f t="shared" si="11"/>
        <v>0.24591129492717725</v>
      </c>
    </row>
    <row r="19" spans="2:25" ht="12" customHeight="1">
      <c r="N19" s="6">
        <f t="shared" si="10"/>
        <v>1.6666666666666667</v>
      </c>
      <c r="O19" s="7">
        <f t="shared" si="3"/>
        <v>0.96230997211467795</v>
      </c>
      <c r="P19" s="7">
        <f t="shared" si="4"/>
        <v>0.5715274742567672</v>
      </c>
      <c r="Q19" s="9">
        <f t="shared" si="5"/>
        <v>1.4236175846020361E-23</v>
      </c>
      <c r="R19" s="8">
        <f t="shared" si="6"/>
        <v>14.434649581720169</v>
      </c>
      <c r="S19" s="8">
        <f t="shared" si="7"/>
        <v>10.287494536621809</v>
      </c>
      <c r="T19" s="9">
        <f t="shared" si="8"/>
        <v>2.2777881353632579E-21</v>
      </c>
      <c r="U19" s="42">
        <f t="shared" si="0"/>
        <v>1313.5531119365353</v>
      </c>
      <c r="V19" s="43">
        <f t="shared" si="1"/>
        <v>2510.1486669357209</v>
      </c>
      <c r="W19" s="44">
        <f t="shared" si="2"/>
        <v>1.4805622879861176E-19</v>
      </c>
      <c r="X19" s="45">
        <f t="shared" si="9"/>
        <v>3823.701778872256</v>
      </c>
      <c r="Y19" s="87">
        <f t="shared" si="11"/>
        <v>0.23665914333553606</v>
      </c>
    </row>
    <row r="20" spans="2:25" ht="12" customHeight="1">
      <c r="N20" s="6">
        <f t="shared" si="10"/>
        <v>1.8333333333333335</v>
      </c>
      <c r="O20" s="7">
        <f t="shared" si="3"/>
        <v>0.95861999850925605</v>
      </c>
      <c r="P20" s="7">
        <f t="shared" si="4"/>
        <v>0.54043171032544379</v>
      </c>
      <c r="Q20" s="9">
        <f t="shared" si="5"/>
        <v>7.3915016497830381E-26</v>
      </c>
      <c r="R20" s="8">
        <f t="shared" si="6"/>
        <v>14.379299977638841</v>
      </c>
      <c r="S20" s="8">
        <f t="shared" si="7"/>
        <v>9.727770785857988</v>
      </c>
      <c r="T20" s="9">
        <f t="shared" si="8"/>
        <v>1.1826402639652861E-23</v>
      </c>
      <c r="U20" s="42">
        <f t="shared" si="0"/>
        <v>1308.5162979651343</v>
      </c>
      <c r="V20" s="43">
        <f t="shared" si="1"/>
        <v>2373.576071749349</v>
      </c>
      <c r="W20" s="44">
        <f t="shared" si="2"/>
        <v>7.687161715774358E-22</v>
      </c>
      <c r="X20" s="45">
        <f t="shared" si="9"/>
        <v>3682.0923697144835</v>
      </c>
      <c r="Y20" s="87">
        <f t="shared" si="11"/>
        <v>0.22789455775914363</v>
      </c>
    </row>
    <row r="21" spans="2:25" ht="12" customHeight="1">
      <c r="N21" s="6">
        <f t="shared" si="10"/>
        <v>2</v>
      </c>
      <c r="O21" s="7">
        <f t="shared" si="3"/>
        <v>0.95494417409235288</v>
      </c>
      <c r="P21" s="7">
        <f t="shared" si="4"/>
        <v>0.51102781000177999</v>
      </c>
      <c r="Q21" s="9">
        <f t="shared" si="5"/>
        <v>3.8377087519622654E-28</v>
      </c>
      <c r="R21" s="8">
        <f t="shared" si="6"/>
        <v>14.324162611385294</v>
      </c>
      <c r="S21" s="8">
        <f t="shared" si="7"/>
        <v>9.1985005800320394</v>
      </c>
      <c r="T21" s="9">
        <f t="shared" si="8"/>
        <v>6.1403340031396246E-26</v>
      </c>
      <c r="U21" s="42">
        <f t="shared" si="0"/>
        <v>1303.4987976360617</v>
      </c>
      <c r="V21" s="43">
        <f t="shared" si="1"/>
        <v>2244.4341415278177</v>
      </c>
      <c r="W21" s="44">
        <f t="shared" si="2"/>
        <v>3.9912171020407561E-24</v>
      </c>
      <c r="X21" s="45">
        <f t="shared" si="9"/>
        <v>3547.9329391638794</v>
      </c>
      <c r="Y21" s="87">
        <f t="shared" si="11"/>
        <v>0.21959107131050809</v>
      </c>
    </row>
    <row r="22" spans="2:25" ht="12" customHeight="1">
      <c r="N22" s="6">
        <f t="shared" si="10"/>
        <v>2.1666666666666665</v>
      </c>
      <c r="O22" s="7">
        <f t="shared" si="3"/>
        <v>0.95128244460896338</v>
      </c>
      <c r="P22" s="7">
        <f t="shared" si="4"/>
        <v>0.48322372208313458</v>
      </c>
      <c r="Q22" s="9">
        <f t="shared" si="5"/>
        <v>1.9925597209763148E-30</v>
      </c>
      <c r="R22" s="8">
        <f t="shared" si="6"/>
        <v>14.26923666913445</v>
      </c>
      <c r="S22" s="8">
        <f t="shared" si="7"/>
        <v>8.6980269974964219</v>
      </c>
      <c r="T22" s="9">
        <f t="shared" si="8"/>
        <v>3.1880955535621036E-28</v>
      </c>
      <c r="U22" s="42">
        <f t="shared" si="0"/>
        <v>1298.500536891235</v>
      </c>
      <c r="V22" s="43">
        <f t="shared" si="1"/>
        <v>2122.3185873891266</v>
      </c>
      <c r="W22" s="44">
        <f t="shared" si="2"/>
        <v>2.0722621098153673E-26</v>
      </c>
      <c r="X22" s="45">
        <f t="shared" si="9"/>
        <v>3420.8191242803614</v>
      </c>
      <c r="Y22" s="87">
        <f t="shared" si="11"/>
        <v>0.21172365688434494</v>
      </c>
    </row>
    <row r="23" spans="2:25" ht="12" customHeight="1">
      <c r="N23" s="6">
        <f t="shared" si="10"/>
        <v>2.333333333333333</v>
      </c>
      <c r="O23" s="7">
        <f t="shared" si="3"/>
        <v>0.9476347560121231</v>
      </c>
      <c r="P23" s="7">
        <f t="shared" si="4"/>
        <v>0.45693240370434085</v>
      </c>
      <c r="Q23" s="9">
        <f t="shared" si="5"/>
        <v>1.0345480853978773E-32</v>
      </c>
      <c r="R23" s="8">
        <f t="shared" si="6"/>
        <v>14.214521340181847</v>
      </c>
      <c r="S23" s="8">
        <f t="shared" si="7"/>
        <v>8.224783266678136</v>
      </c>
      <c r="T23" s="9">
        <f t="shared" si="8"/>
        <v>1.6552769366366037E-30</v>
      </c>
      <c r="U23" s="42">
        <f t="shared" si="0"/>
        <v>1293.521441956548</v>
      </c>
      <c r="V23" s="43">
        <f t="shared" si="1"/>
        <v>2006.8471170694652</v>
      </c>
      <c r="W23" s="44">
        <f t="shared" si="2"/>
        <v>1.0759300088137923E-28</v>
      </c>
      <c r="X23" s="45">
        <f t="shared" si="9"/>
        <v>3300.3685590260129</v>
      </c>
      <c r="Y23" s="87">
        <f t="shared" si="11"/>
        <v>0.20426864882255449</v>
      </c>
    </row>
    <row r="24" spans="2:25" ht="12" customHeight="1">
      <c r="N24" s="6">
        <f t="shared" si="10"/>
        <v>2.4999999999999996</v>
      </c>
      <c r="O24" s="7">
        <f t="shared" si="3"/>
        <v>0.94400105446211102</v>
      </c>
      <c r="P24" s="7">
        <f t="shared" si="4"/>
        <v>0.43207154784322982</v>
      </c>
      <c r="Q24" s="9">
        <f t="shared" si="5"/>
        <v>5.3714311783638415E-35</v>
      </c>
      <c r="R24" s="8">
        <f t="shared" si="6"/>
        <v>14.160015816931665</v>
      </c>
      <c r="S24" s="8">
        <f t="shared" si="7"/>
        <v>7.7772878611781371</v>
      </c>
      <c r="T24" s="9">
        <f t="shared" si="8"/>
        <v>8.5942898853821458E-33</v>
      </c>
      <c r="U24" s="42">
        <f t="shared" si="0"/>
        <v>1288.5614393407814</v>
      </c>
      <c r="V24" s="43">
        <f t="shared" si="1"/>
        <v>1897.6582381274652</v>
      </c>
      <c r="W24" s="44">
        <f t="shared" si="2"/>
        <v>5.586288425498395E-31</v>
      </c>
      <c r="X24" s="45">
        <f t="shared" si="9"/>
        <v>3186.2196774682466</v>
      </c>
      <c r="Y24" s="87">
        <f t="shared" si="11"/>
        <v>0.19720366884126053</v>
      </c>
    </row>
    <row r="25" spans="2:25" ht="12" customHeight="1">
      <c r="N25" s="6">
        <f t="shared" si="10"/>
        <v>2.6666666666666661</v>
      </c>
      <c r="O25" s="7">
        <f t="shared" si="3"/>
        <v>0.9403812863256541</v>
      </c>
      <c r="P25" s="7">
        <f t="shared" si="4"/>
        <v>0.40856332565208031</v>
      </c>
      <c r="Q25" s="9">
        <f t="shared" si="5"/>
        <v>2.7888769319797117E-37</v>
      </c>
      <c r="R25" s="8">
        <f t="shared" si="6"/>
        <v>14.105719294884812</v>
      </c>
      <c r="S25" s="8">
        <f t="shared" si="7"/>
        <v>7.3541398617374458</v>
      </c>
      <c r="T25" s="9">
        <f t="shared" si="8"/>
        <v>4.4622030911675388E-35</v>
      </c>
      <c r="U25" s="42">
        <f t="shared" si="0"/>
        <v>1283.6204558345178</v>
      </c>
      <c r="V25" s="43">
        <f t="shared" si="1"/>
        <v>1794.4101262639365</v>
      </c>
      <c r="W25" s="44">
        <f t="shared" si="2"/>
        <v>2.9004320092589004E-33</v>
      </c>
      <c r="X25" s="45">
        <f t="shared" si="9"/>
        <v>3078.030582098454</v>
      </c>
      <c r="Y25" s="87">
        <f t="shared" si="11"/>
        <v>0.19050755598802091</v>
      </c>
    </row>
    <row r="26" spans="2:25" ht="12" customHeight="1">
      <c r="N26" s="6">
        <f t="shared" si="10"/>
        <v>2.8333333333333326</v>
      </c>
      <c r="O26" s="7">
        <f t="shared" si="3"/>
        <v>0.93677539817513544</v>
      </c>
      <c r="P26" s="7">
        <f t="shared" si="4"/>
        <v>0.38633414280834227</v>
      </c>
      <c r="Q26" s="9">
        <f t="shared" si="5"/>
        <v>1.4480004087286341E-39</v>
      </c>
      <c r="R26" s="8">
        <f t="shared" si="6"/>
        <v>14.051630972627031</v>
      </c>
      <c r="S26" s="8">
        <f t="shared" si="7"/>
        <v>6.9540145705501608</v>
      </c>
      <c r="T26" s="9">
        <f t="shared" si="8"/>
        <v>2.3168006539658147E-37</v>
      </c>
      <c r="U26" s="42">
        <f t="shared" si="0"/>
        <v>1278.6984185090596</v>
      </c>
      <c r="V26" s="43">
        <f t="shared" si="1"/>
        <v>1696.7795552142393</v>
      </c>
      <c r="W26" s="44">
        <f t="shared" si="2"/>
        <v>1.5059204250777793E-35</v>
      </c>
      <c r="X26" s="45">
        <f t="shared" si="9"/>
        <v>2975.4779737232989</v>
      </c>
      <c r="Y26" s="87">
        <f t="shared" si="11"/>
        <v>0.1841603004099337</v>
      </c>
    </row>
    <row r="27" spans="2:25" ht="12" customHeight="1">
      <c r="N27" s="6">
        <f t="shared" si="10"/>
        <v>2.9999999999999991</v>
      </c>
      <c r="O27" s="7">
        <f t="shared" si="3"/>
        <v>0.93318333678780641</v>
      </c>
      <c r="P27" s="7">
        <f t="shared" si="4"/>
        <v>0.36531440912187185</v>
      </c>
      <c r="Q27" s="9">
        <f t="shared" si="5"/>
        <v>7.5180986282886785E-42</v>
      </c>
      <c r="R27" s="8">
        <f t="shared" si="6"/>
        <v>13.997750051817096</v>
      </c>
      <c r="S27" s="8">
        <f t="shared" si="7"/>
        <v>6.5756593641936938</v>
      </c>
      <c r="T27" s="9">
        <f t="shared" si="8"/>
        <v>1.2028957805261886E-39</v>
      </c>
      <c r="U27" s="42">
        <f t="shared" si="0"/>
        <v>1273.7952547153557</v>
      </c>
      <c r="V27" s="43">
        <f t="shared" si="1"/>
        <v>1604.4608848632611</v>
      </c>
      <c r="W27" s="44">
        <f t="shared" si="2"/>
        <v>7.8188225734202266E-38</v>
      </c>
      <c r="X27" s="45">
        <f t="shared" si="9"/>
        <v>2878.256139578617</v>
      </c>
      <c r="Y27" s="87">
        <f t="shared" si="11"/>
        <v>0.17814298072529658</v>
      </c>
    </row>
    <row r="28" spans="2:25" ht="12" customHeight="1">
      <c r="N28" s="6">
        <f t="shared" si="10"/>
        <v>3.1666666666666656</v>
      </c>
      <c r="O28" s="7">
        <f t="shared" si="3"/>
        <v>0.92960504914500097</v>
      </c>
      <c r="P28" s="7">
        <f t="shared" si="4"/>
        <v>0.34543832067741481</v>
      </c>
      <c r="Q28" s="9">
        <f t="shared" si="5"/>
        <v>3.9034386070584547E-44</v>
      </c>
      <c r="R28" s="8">
        <f t="shared" si="6"/>
        <v>13.944075737175014</v>
      </c>
      <c r="S28" s="8">
        <f t="shared" si="7"/>
        <v>6.2178897721934669</v>
      </c>
      <c r="T28" s="9">
        <f t="shared" si="8"/>
        <v>6.2455017712935278E-42</v>
      </c>
      <c r="U28" s="42">
        <f t="shared" si="0"/>
        <v>1268.9108920829262</v>
      </c>
      <c r="V28" s="43">
        <f t="shared" si="1"/>
        <v>1517.1651044152061</v>
      </c>
      <c r="W28" s="44">
        <f t="shared" si="2"/>
        <v>4.0595761513407933E-40</v>
      </c>
      <c r="X28" s="45">
        <f t="shared" si="9"/>
        <v>2786.0759964981326</v>
      </c>
      <c r="Y28" s="87">
        <f t="shared" si="11"/>
        <v>0.17243770480275625</v>
      </c>
    </row>
    <row r="29" spans="2:25" ht="12" customHeight="1">
      <c r="N29" s="6">
        <f t="shared" si="10"/>
        <v>3.3333333333333321</v>
      </c>
      <c r="O29" s="7">
        <f t="shared" si="3"/>
        <v>0.9260404824313524</v>
      </c>
      <c r="P29" s="7">
        <f t="shared" si="4"/>
        <v>0.32664365383031979</v>
      </c>
      <c r="Q29" s="9">
        <f t="shared" si="5"/>
        <v>2.0266870271881934E-46</v>
      </c>
      <c r="R29" s="8">
        <f t="shared" si="6"/>
        <v>13.890607236470286</v>
      </c>
      <c r="S29" s="8">
        <f t="shared" si="7"/>
        <v>5.8795857689457565</v>
      </c>
      <c r="T29" s="9">
        <f t="shared" si="8"/>
        <v>3.2426992435011094E-44</v>
      </c>
      <c r="U29" s="42">
        <f t="shared" si="0"/>
        <v>1264.0452585187959</v>
      </c>
      <c r="V29" s="43">
        <f t="shared" si="1"/>
        <v>1434.6189276227642</v>
      </c>
      <c r="W29" s="44">
        <f t="shared" si="2"/>
        <v>2.107754508275721E-42</v>
      </c>
      <c r="X29" s="45">
        <f t="shared" si="9"/>
        <v>2698.6641861415601</v>
      </c>
      <c r="Y29" s="87">
        <f t="shared" si="11"/>
        <v>0.16702755376255246</v>
      </c>
    </row>
    <row r="30" spans="2:25" ht="12" customHeight="1">
      <c r="N30" s="6">
        <f t="shared" si="10"/>
        <v>3.4999999999999987</v>
      </c>
      <c r="O30" s="7">
        <f t="shared" si="3"/>
        <v>0.92248958403401504</v>
      </c>
      <c r="P30" s="7">
        <f t="shared" si="4"/>
        <v>0.3088715704105659</v>
      </c>
      <c r="Q30" s="9">
        <f t="shared" si="5"/>
        <v>1.0522671725246543E-48</v>
      </c>
      <c r="R30" s="8">
        <f t="shared" si="6"/>
        <v>13.837343760510226</v>
      </c>
      <c r="S30" s="8">
        <f t="shared" si="7"/>
        <v>5.559688267390186</v>
      </c>
      <c r="T30" s="9">
        <f t="shared" si="8"/>
        <v>1.6836274760394469E-46</v>
      </c>
      <c r="U30" s="42">
        <f t="shared" si="0"/>
        <v>1259.1982822064303</v>
      </c>
      <c r="V30" s="43">
        <f t="shared" si="1"/>
        <v>1356.5639372432054</v>
      </c>
      <c r="W30" s="44">
        <f t="shared" si="2"/>
        <v>1.0943578594256405E-44</v>
      </c>
      <c r="X30" s="45">
        <f t="shared" si="9"/>
        <v>2615.7622194496357</v>
      </c>
      <c r="Y30" s="87">
        <f t="shared" si="11"/>
        <v>0.16189652902454885</v>
      </c>
    </row>
    <row r="31" spans="2:25" ht="12" customHeight="1">
      <c r="N31" s="6">
        <f t="shared" si="10"/>
        <v>3.6666666666666652</v>
      </c>
      <c r="O31" s="7">
        <f t="shared" si="3"/>
        <v>0.91895230154188645</v>
      </c>
      <c r="P31" s="7">
        <f t="shared" si="4"/>
        <v>0.29206643352528455</v>
      </c>
      <c r="Q31" s="9">
        <f t="shared" si="5"/>
        <v>5.4634296638748483E-51</v>
      </c>
      <c r="R31" s="8">
        <f t="shared" si="6"/>
        <v>13.784284523128298</v>
      </c>
      <c r="S31" s="8">
        <f t="shared" si="7"/>
        <v>5.2571958034551223</v>
      </c>
      <c r="T31" s="9">
        <f t="shared" si="8"/>
        <v>8.7414874621997576E-49</v>
      </c>
      <c r="U31" s="42">
        <f t="shared" si="0"/>
        <v>1254.3698916046751</v>
      </c>
      <c r="V31" s="43">
        <f t="shared" si="1"/>
        <v>1282.7557760430498</v>
      </c>
      <c r="W31" s="44">
        <f t="shared" si="2"/>
        <v>5.6819668504298412E-47</v>
      </c>
      <c r="X31" s="45">
        <f t="shared" si="9"/>
        <v>2537.1256676477251</v>
      </c>
      <c r="Y31" s="87">
        <f t="shared" si="11"/>
        <v>0.15702950223727952</v>
      </c>
    </row>
    <row r="32" spans="2:25" ht="12" customHeight="1">
      <c r="N32" s="6">
        <f t="shared" si="10"/>
        <v>3.8333333333333317</v>
      </c>
      <c r="O32" s="7">
        <f t="shared" si="3"/>
        <v>0.91542858274483419</v>
      </c>
      <c r="P32" s="7">
        <f t="shared" si="4"/>
        <v>0.27617563338312806</v>
      </c>
      <c r="Q32" s="9">
        <f t="shared" si="5"/>
        <v>2.83664305715175E-53</v>
      </c>
      <c r="R32" s="8">
        <f t="shared" si="6"/>
        <v>13.731428741172513</v>
      </c>
      <c r="S32" s="8">
        <f t="shared" si="7"/>
        <v>4.971161400896305</v>
      </c>
      <c r="T32" s="9">
        <f t="shared" si="8"/>
        <v>4.5386288914427997E-51</v>
      </c>
      <c r="U32" s="42">
        <f t="shared" si="0"/>
        <v>1249.5600154466983</v>
      </c>
      <c r="V32" s="43">
        <f t="shared" si="1"/>
        <v>1212.9633818186985</v>
      </c>
      <c r="W32" s="44">
        <f t="shared" si="2"/>
        <v>2.9501087794378198E-49</v>
      </c>
      <c r="X32" s="45">
        <f t="shared" si="9"/>
        <v>2462.5233972653969</v>
      </c>
      <c r="Y32" s="87">
        <f t="shared" si="11"/>
        <v>0.1524121679312618</v>
      </c>
    </row>
    <row r="33" spans="14:25" ht="12" customHeight="1">
      <c r="N33" s="6">
        <f t="shared" si="10"/>
        <v>3.9999999999999982</v>
      </c>
      <c r="O33" s="7">
        <f t="shared" si="3"/>
        <v>0.91191837563292588</v>
      </c>
      <c r="P33" s="7">
        <f t="shared" si="4"/>
        <v>0.26114942259521556</v>
      </c>
      <c r="Q33" s="9">
        <f t="shared" si="5"/>
        <v>1.4728008464888604E-55</v>
      </c>
      <c r="R33" s="8">
        <f t="shared" si="6"/>
        <v>13.678775634493888</v>
      </c>
      <c r="S33" s="8">
        <f t="shared" si="7"/>
        <v>4.7006896067138797</v>
      </c>
      <c r="T33" s="9">
        <f t="shared" si="8"/>
        <v>2.3564813543821766E-53</v>
      </c>
      <c r="U33" s="42">
        <f t="shared" si="0"/>
        <v>1244.7685827389437</v>
      </c>
      <c r="V33" s="43">
        <f t="shared" si="1"/>
        <v>1146.9682640381866</v>
      </c>
      <c r="W33" s="44">
        <f t="shared" si="2"/>
        <v>1.5317128803484145E-51</v>
      </c>
      <c r="X33" s="45">
        <f t="shared" si="9"/>
        <v>2391.7368467771303</v>
      </c>
      <c r="Y33" s="87">
        <f t="shared" si="11"/>
        <v>0.14803099874835243</v>
      </c>
    </row>
    <row r="34" spans="14:25" ht="12" customHeight="1">
      <c r="N34" s="6">
        <f t="shared" si="10"/>
        <v>4.1666666666666652</v>
      </c>
      <c r="O34" s="7">
        <f t="shared" si="3"/>
        <v>0.90842162839566087</v>
      </c>
      <c r="P34" s="7">
        <f t="shared" si="4"/>
        <v>0.24694076043705321</v>
      </c>
      <c r="Q34" s="9">
        <f t="shared" si="5"/>
        <v>7.6468638799986729E-58</v>
      </c>
      <c r="R34" s="8">
        <f t="shared" si="6"/>
        <v>13.626324425934913</v>
      </c>
      <c r="S34" s="8">
        <f t="shared" si="7"/>
        <v>4.4449336878669579</v>
      </c>
      <c r="T34" s="9">
        <f t="shared" si="8"/>
        <v>1.2234982207997876E-55</v>
      </c>
      <c r="U34" s="42">
        <f t="shared" si="0"/>
        <v>1239.9955227600767</v>
      </c>
      <c r="V34" s="43">
        <f t="shared" si="1"/>
        <v>1084.5638198395375</v>
      </c>
      <c r="W34" s="44">
        <f t="shared" si="2"/>
        <v>7.9527384351986194E-54</v>
      </c>
      <c r="X34" s="45">
        <f t="shared" si="9"/>
        <v>2324.559342599614</v>
      </c>
      <c r="Y34" s="87">
        <f t="shared" si="11"/>
        <v>0.14387320310698853</v>
      </c>
    </row>
    <row r="35" spans="14:25" ht="12" customHeight="1">
      <c r="N35" s="6">
        <f t="shared" si="10"/>
        <v>4.3333333333333321</v>
      </c>
      <c r="O35" s="7">
        <f t="shared" si="3"/>
        <v>0.90493828942120524</v>
      </c>
      <c r="P35" s="7">
        <f t="shared" si="4"/>
        <v>0.2335051655838786</v>
      </c>
      <c r="Q35" s="9">
        <f t="shared" si="5"/>
        <v>3.9702942416573226E-60</v>
      </c>
      <c r="R35" s="8">
        <f t="shared" si="6"/>
        <v>13.574074341318079</v>
      </c>
      <c r="S35" s="8">
        <f t="shared" si="7"/>
        <v>4.2030929805098145</v>
      </c>
      <c r="T35" s="9">
        <f t="shared" si="8"/>
        <v>6.3524707866517161E-58</v>
      </c>
      <c r="U35" s="42">
        <f t="shared" si="0"/>
        <v>1235.2407650599453</v>
      </c>
      <c r="V35" s="43">
        <f t="shared" si="1"/>
        <v>1025.5546872443947</v>
      </c>
      <c r="W35" s="44">
        <f t="shared" si="2"/>
        <v>4.1291060113236154E-56</v>
      </c>
      <c r="X35" s="45">
        <f t="shared" si="9"/>
        <v>2260.79545230434</v>
      </c>
      <c r="Y35" s="87">
        <f t="shared" si="11"/>
        <v>0.13992668517078294</v>
      </c>
    </row>
    <row r="36" spans="14:25" ht="12" customHeight="1">
      <c r="N36" s="6">
        <f t="shared" si="10"/>
        <v>4.4999999999999991</v>
      </c>
      <c r="O36" s="7">
        <f t="shared" si="3"/>
        <v>0.90146830729563099</v>
      </c>
      <c r="P36" s="7">
        <f t="shared" si="4"/>
        <v>0.2208005768584051</v>
      </c>
      <c r="Q36" s="9">
        <f t="shared" si="5"/>
        <v>2.0613988443770336E-62</v>
      </c>
      <c r="R36" s="8">
        <f t="shared" si="6"/>
        <v>13.522024609434466</v>
      </c>
      <c r="S36" s="8">
        <f t="shared" si="7"/>
        <v>3.9744103834512918</v>
      </c>
      <c r="T36" s="9">
        <f t="shared" si="8"/>
        <v>3.2982381510032538E-60</v>
      </c>
      <c r="U36" s="42">
        <f t="shared" si="0"/>
        <v>1230.5042394585364</v>
      </c>
      <c r="V36" s="43">
        <f t="shared" si="1"/>
        <v>969.75613356211511</v>
      </c>
      <c r="W36" s="44">
        <f t="shared" si="2"/>
        <v>2.143854798152115E-58</v>
      </c>
      <c r="X36" s="45">
        <f t="shared" si="9"/>
        <v>2200.2603730206515</v>
      </c>
      <c r="Y36" s="87">
        <f t="shared" si="11"/>
        <v>0.13618000699515082</v>
      </c>
    </row>
    <row r="37" spans="14:25" ht="12" customHeight="1">
      <c r="N37" s="6">
        <f t="shared" si="10"/>
        <v>4.6666666666666661</v>
      </c>
      <c r="O37" s="7">
        <f t="shared" si="3"/>
        <v>0.89801163080215607</v>
      </c>
      <c r="P37" s="7">
        <f t="shared" si="4"/>
        <v>0.20878722155502674</v>
      </c>
      <c r="Q37" s="9">
        <f t="shared" si="5"/>
        <v>1.0702897410004136E-64</v>
      </c>
      <c r="R37" s="8">
        <f t="shared" si="6"/>
        <v>13.470174462032341</v>
      </c>
      <c r="S37" s="8">
        <f t="shared" si="7"/>
        <v>3.7581699879904815</v>
      </c>
      <c r="T37" s="9">
        <f t="shared" si="8"/>
        <v>1.7124635856006616E-62</v>
      </c>
      <c r="U37" s="42">
        <f t="shared" si="0"/>
        <v>1225.7858760449431</v>
      </c>
      <c r="V37" s="43">
        <f t="shared" si="1"/>
        <v>916.9934770696774</v>
      </c>
      <c r="W37" s="44">
        <f t="shared" si="2"/>
        <v>1.1131013306404301E-60</v>
      </c>
      <c r="X37" s="45">
        <f t="shared" si="9"/>
        <v>2142.7793531146203</v>
      </c>
      <c r="Y37" s="87">
        <f t="shared" si="11"/>
        <v>0.13262235273346662</v>
      </c>
    </row>
    <row r="38" spans="14:25" ht="12" customHeight="1">
      <c r="N38" s="6">
        <f t="shared" si="10"/>
        <v>4.833333333333333</v>
      </c>
      <c r="O38" s="7">
        <f t="shared" si="3"/>
        <v>0.89456820892038968</v>
      </c>
      <c r="P38" s="7">
        <f t="shared" si="4"/>
        <v>0.19742749092826209</v>
      </c>
      <c r="Q38" s="9">
        <f t="shared" si="5"/>
        <v>5.5570038414227762E-67</v>
      </c>
      <c r="R38" s="8">
        <f t="shared" si="6"/>
        <v>13.418523133805845</v>
      </c>
      <c r="S38" s="8">
        <f t="shared" si="7"/>
        <v>3.5536948367087176</v>
      </c>
      <c r="T38" s="9">
        <f t="shared" si="8"/>
        <v>8.8912061462764421E-65</v>
      </c>
      <c r="U38" s="42">
        <f t="shared" si="0"/>
        <v>1221.0856051763317</v>
      </c>
      <c r="V38" s="43">
        <f t="shared" si="1"/>
        <v>867.10154015692694</v>
      </c>
      <c r="W38" s="44">
        <f t="shared" si="2"/>
        <v>5.7792839950796871E-63</v>
      </c>
      <c r="X38" s="45">
        <f t="shared" si="9"/>
        <v>2088.1871453332587</v>
      </c>
      <c r="Y38" s="87">
        <f t="shared" si="11"/>
        <v>0.12924349479069497</v>
      </c>
    </row>
    <row r="39" spans="14:25" ht="12" customHeight="1">
      <c r="N39" s="6">
        <f t="shared" si="10"/>
        <v>5</v>
      </c>
      <c r="O39" s="7">
        <f t="shared" si="3"/>
        <v>0.89113799082557776</v>
      </c>
      <c r="P39" s="7">
        <f t="shared" si="4"/>
        <v>0.18668582245564441</v>
      </c>
      <c r="Q39" s="9">
        <f t="shared" si="5"/>
        <v>2.8852272903898346E-69</v>
      </c>
      <c r="R39" s="8">
        <f t="shared" si="6"/>
        <v>13.367069862383666</v>
      </c>
      <c r="S39" s="8">
        <f t="shared" si="7"/>
        <v>3.3603448042015995</v>
      </c>
      <c r="T39" s="9">
        <f t="shared" si="8"/>
        <v>4.6163636646237358E-67</v>
      </c>
      <c r="U39" s="42">
        <f t="shared" si="0"/>
        <v>1216.4033574769135</v>
      </c>
      <c r="V39" s="43">
        <f t="shared" si="1"/>
        <v>819.92413222519019</v>
      </c>
      <c r="W39" s="44">
        <f t="shared" si="2"/>
        <v>3.0006363820054282E-65</v>
      </c>
      <c r="X39" s="45">
        <f t="shared" si="9"/>
        <v>2036.3274897021038</v>
      </c>
      <c r="Y39" s="87">
        <f t="shared" si="11"/>
        <v>0.12603376181853709</v>
      </c>
    </row>
    <row r="40" spans="14:25" ht="12" customHeight="1">
      <c r="N40" s="6">
        <f t="shared" si="10"/>
        <v>5.166666666666667</v>
      </c>
      <c r="O40" s="7">
        <f t="shared" si="3"/>
        <v>0.8877209258878539</v>
      </c>
      <c r="P40" s="7">
        <f t="shared" si="4"/>
        <v>0.17652858850647185</v>
      </c>
      <c r="Q40" s="9">
        <f t="shared" si="5"/>
        <v>1.4980260505054669E-71</v>
      </c>
      <c r="R40" s="8">
        <f t="shared" si="6"/>
        <v>13.315813888317809</v>
      </c>
      <c r="S40" s="8">
        <f t="shared" si="7"/>
        <v>3.1775145931164932</v>
      </c>
      <c r="T40" s="9">
        <f t="shared" si="8"/>
        <v>2.396841680808747E-69</v>
      </c>
      <c r="U40" s="42">
        <f t="shared" si="0"/>
        <v>1211.7390638369204</v>
      </c>
      <c r="V40" s="43">
        <f t="shared" si="1"/>
        <v>775.31356072042422</v>
      </c>
      <c r="W40" s="44">
        <f t="shared" si="2"/>
        <v>1.5579470925256854E-67</v>
      </c>
      <c r="X40" s="45">
        <f t="shared" si="9"/>
        <v>1987.0526245573446</v>
      </c>
      <c r="Y40" s="87">
        <f t="shared" si="11"/>
        <v>0.12298400845189977</v>
      </c>
    </row>
    <row r="41" spans="14:25" ht="12" customHeight="1">
      <c r="N41" s="6">
        <f t="shared" si="10"/>
        <v>5.3333333333333339</v>
      </c>
      <c r="O41" s="7">
        <f t="shared" si="3"/>
        <v>0.88431696367149182</v>
      </c>
      <c r="P41" s="7">
        <f t="shared" si="4"/>
        <v>0.16692399106788774</v>
      </c>
      <c r="Q41" s="9">
        <f t="shared" si="5"/>
        <v>7.7778345417281283E-74</v>
      </c>
      <c r="R41" s="8">
        <f t="shared" si="6"/>
        <v>13.264754455072378</v>
      </c>
      <c r="S41" s="8">
        <f t="shared" si="7"/>
        <v>3.0046318392219793</v>
      </c>
      <c r="T41" s="9">
        <f t="shared" si="8"/>
        <v>1.2444535266765005E-71</v>
      </c>
      <c r="U41" s="42">
        <f t="shared" ref="U41:U72" si="12">R41*10^15/10^6*10^(-6)*線量当量</f>
        <v>1207.0926554115863</v>
      </c>
      <c r="V41" s="43">
        <f t="shared" ref="V41:V72" si="13">S41*10^15/10^6*10^(-6)*線量当量</f>
        <v>733.13016877016298</v>
      </c>
      <c r="W41" s="44">
        <f t="shared" ref="W41:W72" si="14">T41*10^15/10^6*10^(-6)*線量当量</f>
        <v>8.0889479233972527E-70</v>
      </c>
      <c r="X41" s="45">
        <f t="shared" si="9"/>
        <v>1940.2228241817493</v>
      </c>
      <c r="Y41" s="87">
        <f t="shared" si="11"/>
        <v>0.12008558669194462</v>
      </c>
    </row>
    <row r="42" spans="14:25" ht="12" customHeight="1">
      <c r="N42" s="6">
        <f t="shared" si="10"/>
        <v>5.5000000000000009</v>
      </c>
      <c r="O42" s="7">
        <f t="shared" ref="O42:O73" si="15">2.71828^(-0.69315/Cs137半減期*N42)</f>
        <v>0.88092605393416057</v>
      </c>
      <c r="P42" s="7">
        <f t="shared" ref="P42:P73" si="16">2.71828^(-0.69315/Cs134半減期*N42)</f>
        <v>0.15784196219872196</v>
      </c>
      <c r="Q42" s="9">
        <f t="shared" ref="Q42:Q73" si="17">2.71828^(-0.69315/I131半減期*N42)</f>
        <v>4.0382949374001368E-76</v>
      </c>
      <c r="R42" s="8">
        <f t="shared" ref="R42:R73" si="18">各放出量*O42</f>
        <v>13.213890809012408</v>
      </c>
      <c r="S42" s="8">
        <f t="shared" ref="S42:S73" si="19">各放出量*P42</f>
        <v>2.8411553195769952</v>
      </c>
      <c r="T42" s="9">
        <f t="shared" ref="T42:T73" si="20">各放出量*Q42</f>
        <v>6.4612718998402189E-74</v>
      </c>
      <c r="U42" s="42">
        <f t="shared" si="12"/>
        <v>1202.4640636201289</v>
      </c>
      <c r="V42" s="43">
        <f t="shared" si="13"/>
        <v>693.24189797678673</v>
      </c>
      <c r="W42" s="44">
        <f t="shared" si="14"/>
        <v>4.1998267348961418E-72</v>
      </c>
      <c r="X42" s="45">
        <f t="shared" si="9"/>
        <v>1895.7059615969156</v>
      </c>
      <c r="Y42" s="87">
        <f t="shared" si="11"/>
        <v>0.11733031884612957</v>
      </c>
    </row>
    <row r="43" spans="14:25" ht="12" customHeight="1">
      <c r="N43" s="6">
        <f t="shared" si="10"/>
        <v>5.6666666666666679</v>
      </c>
      <c r="O43" s="7">
        <f t="shared" si="15"/>
        <v>0.87754814662618341</v>
      </c>
      <c r="P43" s="7">
        <f t="shared" si="16"/>
        <v>0.14925406989945647</v>
      </c>
      <c r="Q43" s="9">
        <f t="shared" si="17"/>
        <v>2.0967051836781122E-78</v>
      </c>
      <c r="R43" s="8">
        <f t="shared" si="18"/>
        <v>13.163222199392751</v>
      </c>
      <c r="S43" s="8">
        <f t="shared" si="19"/>
        <v>2.6865732581902164</v>
      </c>
      <c r="T43" s="9">
        <f t="shared" si="20"/>
        <v>3.3547282938849794E-76</v>
      </c>
      <c r="U43" s="42">
        <f t="shared" si="12"/>
        <v>1197.8532201447401</v>
      </c>
      <c r="V43" s="43">
        <f t="shared" si="13"/>
        <v>655.52387499841279</v>
      </c>
      <c r="W43" s="44">
        <f t="shared" si="14"/>
        <v>2.1805733910252364E-74</v>
      </c>
      <c r="X43" s="45">
        <f t="shared" si="9"/>
        <v>1853.3770951431529</v>
      </c>
      <c r="Y43" s="87">
        <f t="shared" si="11"/>
        <v>0.11471047194053061</v>
      </c>
    </row>
    <row r="44" spans="14:25" ht="12" customHeight="1">
      <c r="N44" s="6">
        <f t="shared" si="10"/>
        <v>5.8333333333333348</v>
      </c>
      <c r="O44" s="7">
        <f t="shared" si="15"/>
        <v>0.87418319188979865</v>
      </c>
      <c r="P44" s="7">
        <f t="shared" si="16"/>
        <v>0.14113342910363427</v>
      </c>
      <c r="Q44" s="9">
        <f t="shared" si="17"/>
        <v>1.0886209886623107E-80</v>
      </c>
      <c r="R44" s="8">
        <f t="shared" si="18"/>
        <v>13.11274787834698</v>
      </c>
      <c r="S44" s="8">
        <f t="shared" si="19"/>
        <v>2.5404017238654171</v>
      </c>
      <c r="T44" s="9">
        <f t="shared" si="20"/>
        <v>1.741793581859697E-78</v>
      </c>
      <c r="U44" s="42">
        <f t="shared" si="12"/>
        <v>1193.2600569295751</v>
      </c>
      <c r="V44" s="43">
        <f t="shared" si="13"/>
        <v>619.85802062316168</v>
      </c>
      <c r="W44" s="44">
        <f t="shared" si="14"/>
        <v>1.1321658282088031E-76</v>
      </c>
      <c r="X44" s="45">
        <f t="shared" si="9"/>
        <v>1813.1180775527368</v>
      </c>
      <c r="Y44" s="87">
        <f t="shared" si="11"/>
        <v>0.11221873352433848</v>
      </c>
    </row>
    <row r="45" spans="14:25" ht="12" customHeight="1">
      <c r="N45" s="6">
        <f t="shared" si="10"/>
        <v>6.0000000000000018</v>
      </c>
      <c r="O45" s="7">
        <f t="shared" si="15"/>
        <v>0.87083114005842444</v>
      </c>
      <c r="P45" s="7">
        <f t="shared" si="16"/>
        <v>0.1334546175120622</v>
      </c>
      <c r="Q45" s="9">
        <f t="shared" si="17"/>
        <v>5.6521806984669684E-83</v>
      </c>
      <c r="R45" s="8">
        <f t="shared" si="18"/>
        <v>13.062467100876367</v>
      </c>
      <c r="S45" s="8">
        <f t="shared" si="19"/>
        <v>2.4021831152171194</v>
      </c>
      <c r="T45" s="9">
        <f t="shared" si="20"/>
        <v>9.0434891175471501E-81</v>
      </c>
      <c r="U45" s="42">
        <f t="shared" si="12"/>
        <v>1188.6845061797492</v>
      </c>
      <c r="V45" s="43">
        <f t="shared" si="13"/>
        <v>586.13268011297714</v>
      </c>
      <c r="W45" s="44">
        <f t="shared" si="14"/>
        <v>5.8782679264056476E-79</v>
      </c>
      <c r="X45" s="45">
        <f t="shared" si="9"/>
        <v>1774.8171862927263</v>
      </c>
      <c r="Y45" s="87">
        <f t="shared" si="11"/>
        <v>0.10984818879078581</v>
      </c>
    </row>
    <row r="46" spans="14:25" ht="12" customHeight="1">
      <c r="N46" s="6">
        <f t="shared" si="10"/>
        <v>6.1666666666666687</v>
      </c>
      <c r="O46" s="7">
        <f t="shared" si="15"/>
        <v>0.86749194165592458</v>
      </c>
      <c r="P46" s="7">
        <f t="shared" si="16"/>
        <v>0.12619359600632132</v>
      </c>
      <c r="Q46" s="9">
        <f t="shared" si="17"/>
        <v>2.9346436437331488E-85</v>
      </c>
      <c r="R46" s="8">
        <f t="shared" si="18"/>
        <v>13.012379124838869</v>
      </c>
      <c r="S46" s="8">
        <f t="shared" si="19"/>
        <v>2.271484728113784</v>
      </c>
      <c r="T46" s="9">
        <f t="shared" si="20"/>
        <v>4.6954298299730383E-83</v>
      </c>
      <c r="U46" s="42">
        <f t="shared" si="12"/>
        <v>1184.1265003603369</v>
      </c>
      <c r="V46" s="43">
        <f t="shared" si="13"/>
        <v>554.24227365976321</v>
      </c>
      <c r="W46" s="44">
        <f t="shared" si="14"/>
        <v>3.0520293894824752E-81</v>
      </c>
      <c r="X46" s="45">
        <f t="shared" si="9"/>
        <v>1738.3687740201001</v>
      </c>
      <c r="Y46" s="87">
        <f t="shared" si="11"/>
        <v>0.10759229894287925</v>
      </c>
    </row>
    <row r="47" spans="14:25" ht="12" customHeight="1">
      <c r="N47" s="6">
        <f t="shared" si="10"/>
        <v>6.3333333333333357</v>
      </c>
      <c r="O47" s="7">
        <f t="shared" si="15"/>
        <v>0.86416554739587936</v>
      </c>
      <c r="P47" s="7">
        <f t="shared" si="16"/>
        <v>0.11932763339243233</v>
      </c>
      <c r="Q47" s="9">
        <f t="shared" si="17"/>
        <v>1.5236832959072285E-87</v>
      </c>
      <c r="R47" s="8">
        <f t="shared" si="18"/>
        <v>12.96248321093819</v>
      </c>
      <c r="S47" s="8">
        <f t="shared" si="19"/>
        <v>2.1478974010637817</v>
      </c>
      <c r="T47" s="9">
        <f t="shared" si="20"/>
        <v>2.4378932734515656E-85</v>
      </c>
      <c r="U47" s="42">
        <f t="shared" si="12"/>
        <v>1179.5859721953752</v>
      </c>
      <c r="V47" s="43">
        <f t="shared" si="13"/>
        <v>524.08696585956272</v>
      </c>
      <c r="W47" s="44">
        <f t="shared" si="14"/>
        <v>1.5846306277435178E-83</v>
      </c>
      <c r="X47" s="45">
        <f t="shared" si="9"/>
        <v>1703.672938054938</v>
      </c>
      <c r="Y47" s="87">
        <f t="shared" si="11"/>
        <v>0.10544488073620957</v>
      </c>
    </row>
    <row r="48" spans="14:25" ht="12" customHeight="1">
      <c r="N48" s="6">
        <f t="shared" si="10"/>
        <v>6.5000000000000027</v>
      </c>
      <c r="O48" s="7">
        <f t="shared" si="15"/>
        <v>0.86085190818085766</v>
      </c>
      <c r="P48" s="7">
        <f t="shared" si="16"/>
        <v>0.1128352352390803</v>
      </c>
      <c r="Q48" s="9">
        <f t="shared" si="17"/>
        <v>7.9110483863496854E-90</v>
      </c>
      <c r="R48" s="8">
        <f t="shared" si="18"/>
        <v>12.912778622712866</v>
      </c>
      <c r="S48" s="8">
        <f t="shared" si="19"/>
        <v>2.0310342343034455</v>
      </c>
      <c r="T48" s="9">
        <f t="shared" si="20"/>
        <v>1.2657677418159496E-87</v>
      </c>
      <c r="U48" s="42">
        <f t="shared" si="12"/>
        <v>1175.0628546668706</v>
      </c>
      <c r="V48" s="43">
        <f t="shared" si="13"/>
        <v>495.57235317004069</v>
      </c>
      <c r="W48" s="44">
        <f t="shared" si="14"/>
        <v>8.2274903218036731E-86</v>
      </c>
      <c r="X48" s="45">
        <f t="shared" si="9"/>
        <v>1670.6352078369114</v>
      </c>
      <c r="Y48" s="87">
        <f t="shared" si="11"/>
        <v>0.10340008713479677</v>
      </c>
    </row>
    <row r="49" spans="14:25" ht="12" customHeight="1">
      <c r="N49" s="6">
        <f t="shared" si="10"/>
        <v>6.6666666666666696</v>
      </c>
      <c r="O49" s="7">
        <f t="shared" si="15"/>
        <v>0.85755097510169176</v>
      </c>
      <c r="P49" s="7">
        <f t="shared" si="16"/>
        <v>0.1066960765876216</v>
      </c>
      <c r="Q49" s="9">
        <f t="shared" si="17"/>
        <v>4.1074603061723332E-92</v>
      </c>
      <c r="R49" s="8">
        <f t="shared" si="18"/>
        <v>12.863264626525376</v>
      </c>
      <c r="S49" s="8">
        <f t="shared" si="19"/>
        <v>1.9205293785771889</v>
      </c>
      <c r="T49" s="9">
        <f t="shared" si="20"/>
        <v>6.5719364898757329E-90</v>
      </c>
      <c r="U49" s="42">
        <f t="shared" si="12"/>
        <v>1170.557081013809</v>
      </c>
      <c r="V49" s="43">
        <f t="shared" si="13"/>
        <v>468.60916837283406</v>
      </c>
      <c r="W49" s="44">
        <f t="shared" si="14"/>
        <v>4.2717587184192264E-88</v>
      </c>
      <c r="X49" s="45">
        <f t="shared" si="9"/>
        <v>1639.1662493866431</v>
      </c>
      <c r="Y49" s="87">
        <f t="shared" si="11"/>
        <v>0.10145238901941221</v>
      </c>
    </row>
    <row r="50" spans="14:25" ht="12" customHeight="1">
      <c r="N50" s="6">
        <f t="shared" si="10"/>
        <v>6.8333333333333366</v>
      </c>
      <c r="O50" s="7">
        <f t="shared" si="15"/>
        <v>0.85426269943675681</v>
      </c>
      <c r="P50" s="7">
        <f t="shared" si="16"/>
        <v>0.10089093832321593</v>
      </c>
      <c r="Q50" s="9">
        <f t="shared" si="17"/>
        <v>2.1326162276912934E-94</v>
      </c>
      <c r="R50" s="8">
        <f t="shared" si="18"/>
        <v>12.813940491551353</v>
      </c>
      <c r="S50" s="8">
        <f t="shared" si="19"/>
        <v>1.8160368898178867</v>
      </c>
      <c r="T50" s="9">
        <f t="shared" si="20"/>
        <v>3.4121859643060692E-92</v>
      </c>
      <c r="U50" s="42">
        <f t="shared" si="12"/>
        <v>1166.0685847311731</v>
      </c>
      <c r="V50" s="43">
        <f t="shared" si="13"/>
        <v>443.11300111556437</v>
      </c>
      <c r="W50" s="44">
        <f t="shared" si="14"/>
        <v>2.2179208767989449E-90</v>
      </c>
      <c r="X50" s="45">
        <f t="shared" si="9"/>
        <v>1609.1815858467376</v>
      </c>
      <c r="Y50" s="87">
        <f t="shared" si="11"/>
        <v>9.9596557891114532E-2</v>
      </c>
    </row>
    <row r="51" spans="14:25" ht="12" customHeight="1">
      <c r="N51" s="6">
        <f t="shared" si="10"/>
        <v>7.0000000000000036</v>
      </c>
      <c r="O51" s="7">
        <f t="shared" si="15"/>
        <v>0.85098703265125009</v>
      </c>
      <c r="P51" s="7">
        <f t="shared" si="16"/>
        <v>9.5401647007888946E-2</v>
      </c>
      <c r="Q51" s="9">
        <f t="shared" si="17"/>
        <v>1.1072662023728104E-96</v>
      </c>
      <c r="R51" s="8">
        <f t="shared" si="18"/>
        <v>12.764805489768751</v>
      </c>
      <c r="S51" s="8">
        <f t="shared" si="19"/>
        <v>1.7172296461420009</v>
      </c>
      <c r="T51" s="9">
        <f t="shared" si="20"/>
        <v>1.7716259237964967E-94</v>
      </c>
      <c r="U51" s="42">
        <f t="shared" si="12"/>
        <v>1161.597299568956</v>
      </c>
      <c r="V51" s="43">
        <f t="shared" si="13"/>
        <v>419.00403365864815</v>
      </c>
      <c r="W51" s="44">
        <f t="shared" si="14"/>
        <v>1.1515568504677229E-92</v>
      </c>
      <c r="X51" s="45">
        <f t="shared" si="9"/>
        <v>1580.6013332276043</v>
      </c>
      <c r="Y51" s="87">
        <f t="shared" si="11"/>
        <v>9.7827649515850976E-2</v>
      </c>
    </row>
    <row r="52" spans="14:25" ht="12" customHeight="1">
      <c r="N52" s="6">
        <f t="shared" si="10"/>
        <v>7.1666666666666705</v>
      </c>
      <c r="O52" s="7">
        <f t="shared" si="15"/>
        <v>0.84772392639647542</v>
      </c>
      <c r="P52" s="7">
        <f t="shared" si="16"/>
        <v>9.0211017987167574E-2</v>
      </c>
      <c r="Q52" s="9">
        <f t="shared" si="17"/>
        <v>5.7489876846917651E-99</v>
      </c>
      <c r="R52" s="8">
        <f t="shared" si="18"/>
        <v>12.715858895947131</v>
      </c>
      <c r="S52" s="8">
        <f t="shared" si="19"/>
        <v>1.6237983237690163</v>
      </c>
      <c r="T52" s="9">
        <f t="shared" si="20"/>
        <v>9.1983802955068242E-97</v>
      </c>
      <c r="U52" s="42">
        <f t="shared" si="12"/>
        <v>1157.1431595311888</v>
      </c>
      <c r="V52" s="43">
        <f t="shared" si="13"/>
        <v>396.20679099963996</v>
      </c>
      <c r="W52" s="44">
        <f t="shared" si="14"/>
        <v>5.9789471920794361E-95</v>
      </c>
      <c r="X52" s="45">
        <f t="shared" si="9"/>
        <v>1553.3499505308287</v>
      </c>
      <c r="Y52" s="87">
        <f t="shared" si="11"/>
        <v>9.6140988458923604E-2</v>
      </c>
    </row>
    <row r="53" spans="14:25" ht="12" customHeight="1">
      <c r="N53" s="6">
        <f t="shared" si="10"/>
        <v>7.3333333333333375</v>
      </c>
      <c r="O53" s="7">
        <f t="shared" si="15"/>
        <v>0.84447333250912993</v>
      </c>
      <c r="P53" s="7">
        <f t="shared" si="16"/>
        <v>8.5302801592179289E-2</v>
      </c>
      <c r="Q53" s="9">
        <f t="shared" si="17"/>
        <v>2.9849063692100846E-101</v>
      </c>
      <c r="R53" s="8">
        <f t="shared" si="18"/>
        <v>12.667099987636949</v>
      </c>
      <c r="S53" s="8">
        <f t="shared" si="19"/>
        <v>1.5354504286592272</v>
      </c>
      <c r="T53" s="9">
        <f t="shared" si="20"/>
        <v>4.7758501907361353E-99</v>
      </c>
      <c r="U53" s="42">
        <f t="shared" si="12"/>
        <v>1152.7060988749622</v>
      </c>
      <c r="V53" s="43">
        <f t="shared" si="13"/>
        <v>374.64990459285139</v>
      </c>
      <c r="W53" s="44">
        <f t="shared" si="14"/>
        <v>3.1043026239784879E-97</v>
      </c>
      <c r="X53" s="45">
        <f t="shared" si="9"/>
        <v>1527.3560034678135</v>
      </c>
      <c r="Y53" s="87">
        <f t="shared" si="11"/>
        <v>9.4532153460903226E-2</v>
      </c>
    </row>
    <row r="54" spans="14:25" ht="12" customHeight="1">
      <c r="N54" s="6">
        <f t="shared" si="10"/>
        <v>7.5000000000000044</v>
      </c>
      <c r="O54" s="7">
        <f t="shared" si="15"/>
        <v>0.84123520301059251</v>
      </c>
      <c r="P54" s="7">
        <f t="shared" si="16"/>
        <v>8.0661632268796538E-2</v>
      </c>
      <c r="Q54" s="9">
        <f t="shared" si="17"/>
        <v>1.5497799824263981E-103</v>
      </c>
      <c r="R54" s="8">
        <f t="shared" si="18"/>
        <v>12.618528045158888</v>
      </c>
      <c r="S54" s="8">
        <f t="shared" si="19"/>
        <v>1.4519093808383376</v>
      </c>
      <c r="T54" s="9">
        <f t="shared" si="20"/>
        <v>2.4796479718822369E-101</v>
      </c>
      <c r="U54" s="42">
        <f t="shared" si="12"/>
        <v>1148.2860521094588</v>
      </c>
      <c r="V54" s="43">
        <f t="shared" si="13"/>
        <v>354.26588892455436</v>
      </c>
      <c r="W54" s="44">
        <f t="shared" si="14"/>
        <v>1.6117711817234541E-99</v>
      </c>
      <c r="X54" s="45">
        <f t="shared" si="9"/>
        <v>1502.551941034013</v>
      </c>
      <c r="Y54" s="87">
        <f t="shared" si="11"/>
        <v>9.2996963609210434E-2</v>
      </c>
    </row>
    <row r="55" spans="14:25" ht="12" customHeight="1">
      <c r="N55" s="6">
        <f t="shared" si="10"/>
        <v>7.6666666666666714</v>
      </c>
      <c r="O55" s="7">
        <f t="shared" si="15"/>
        <v>0.83800949010621573</v>
      </c>
      <c r="P55" s="7">
        <f t="shared" si="16"/>
        <v>7.6272980474571747E-2</v>
      </c>
      <c r="Q55" s="9">
        <f t="shared" si="17"/>
        <v>8.0465438336851666E-106</v>
      </c>
      <c r="R55" s="8">
        <f t="shared" si="18"/>
        <v>12.570142351593235</v>
      </c>
      <c r="S55" s="8">
        <f t="shared" si="19"/>
        <v>1.3729136485422915</v>
      </c>
      <c r="T55" s="9">
        <f t="shared" si="20"/>
        <v>1.2874470133896267E-103</v>
      </c>
      <c r="U55" s="42">
        <f t="shared" si="12"/>
        <v>1143.8829539949845</v>
      </c>
      <c r="V55" s="43">
        <f t="shared" si="13"/>
        <v>334.99093024431909</v>
      </c>
      <c r="W55" s="44">
        <f t="shared" si="14"/>
        <v>8.3684055870325747E-102</v>
      </c>
      <c r="X55" s="45">
        <f t="shared" ref="X55:X75" si="21">U55+V55+W55</f>
        <v>1478.8738842393036</v>
      </c>
      <c r="Y55" s="87">
        <f t="shared" si="11"/>
        <v>9.1531465262072384E-2</v>
      </c>
    </row>
    <row r="56" spans="14:25" ht="12" customHeight="1">
      <c r="N56" s="6">
        <f t="shared" si="10"/>
        <v>7.8333333333333384</v>
      </c>
      <c r="O56" s="7">
        <f t="shared" si="15"/>
        <v>0.83479614618462061</v>
      </c>
      <c r="P56" s="7">
        <f t="shared" si="16"/>
        <v>7.2123107192871599E-2</v>
      </c>
      <c r="Q56" s="9">
        <f t="shared" si="17"/>
        <v>4.1778102957586585E-108</v>
      </c>
      <c r="R56" s="8">
        <f t="shared" si="18"/>
        <v>12.521942192769309</v>
      </c>
      <c r="S56" s="8">
        <f t="shared" si="19"/>
        <v>1.2982159294716888</v>
      </c>
      <c r="T56" s="9">
        <f t="shared" si="20"/>
        <v>6.684496473213854E-106</v>
      </c>
      <c r="U56" s="42">
        <f t="shared" si="12"/>
        <v>1139.4967395420072</v>
      </c>
      <c r="V56" s="43">
        <f t="shared" si="13"/>
        <v>316.76468679109206</v>
      </c>
      <c r="W56" s="44">
        <f t="shared" si="14"/>
        <v>4.3449227075890049E-104</v>
      </c>
      <c r="X56" s="45">
        <f t="shared" si="21"/>
        <v>1456.2614263330993</v>
      </c>
      <c r="Y56" s="87">
        <f t="shared" si="11"/>
        <v>9.0131919683920231E-2</v>
      </c>
    </row>
    <row r="57" spans="14:25" ht="12" customHeight="1">
      <c r="N57" s="6">
        <f t="shared" si="10"/>
        <v>8.0000000000000053</v>
      </c>
      <c r="O57" s="7">
        <f t="shared" si="15"/>
        <v>0.83159512381699408</v>
      </c>
      <c r="P57" s="7">
        <f t="shared" si="16"/>
        <v>6.8199020921814263E-2</v>
      </c>
      <c r="Q57" s="9">
        <f t="shared" si="17"/>
        <v>2.1691423334176873E-110</v>
      </c>
      <c r="R57" s="8">
        <f t="shared" si="18"/>
        <v>12.473926857254911</v>
      </c>
      <c r="S57" s="8">
        <f t="shared" si="19"/>
        <v>1.2275823765926568</v>
      </c>
      <c r="T57" s="9">
        <f t="shared" si="20"/>
        <v>3.4706277334682996E-108</v>
      </c>
      <c r="U57" s="42">
        <f t="shared" si="12"/>
        <v>1135.127344010197</v>
      </c>
      <c r="V57" s="43">
        <f t="shared" si="13"/>
        <v>299.53009988860828</v>
      </c>
      <c r="W57" s="44">
        <f t="shared" si="14"/>
        <v>2.2559080267543945E-106</v>
      </c>
      <c r="X57" s="45">
        <f t="shared" si="21"/>
        <v>1434.6574438988052</v>
      </c>
      <c r="Y57" s="87">
        <f t="shared" si="11"/>
        <v>8.879479135351892E-2</v>
      </c>
    </row>
    <row r="58" spans="14:25" ht="12" customHeight="1">
      <c r="N58" s="6">
        <f t="shared" si="10"/>
        <v>8.1666666666666714</v>
      </c>
      <c r="O58" s="7">
        <f t="shared" si="15"/>
        <v>0.82840637575638831</v>
      </c>
      <c r="P58" s="7">
        <f t="shared" si="16"/>
        <v>6.4488437003359711E-2</v>
      </c>
      <c r="Q58" s="9">
        <f t="shared" si="17"/>
        <v>1.1262307595444416E-112</v>
      </c>
      <c r="R58" s="8">
        <f t="shared" si="18"/>
        <v>12.426095636345824</v>
      </c>
      <c r="S58" s="8">
        <f t="shared" si="19"/>
        <v>1.1607918660604748</v>
      </c>
      <c r="T58" s="9">
        <f t="shared" si="20"/>
        <v>1.8019692152711065E-110</v>
      </c>
      <c r="U58" s="42">
        <f t="shared" si="12"/>
        <v>1130.7747029074699</v>
      </c>
      <c r="V58" s="43">
        <f t="shared" si="13"/>
        <v>283.23321531875581</v>
      </c>
      <c r="W58" s="44">
        <f t="shared" si="14"/>
        <v>1.1712799899262193E-108</v>
      </c>
      <c r="X58" s="45">
        <f t="shared" si="21"/>
        <v>1414.0079182262257</v>
      </c>
      <c r="Y58" s="87">
        <f t="shared" si="11"/>
        <v>8.751673690822713E-2</v>
      </c>
    </row>
    <row r="59" spans="14:25" ht="12" customHeight="1">
      <c r="N59" s="6">
        <f t="shared" si="10"/>
        <v>8.3333333333333375</v>
      </c>
      <c r="O59" s="7">
        <f t="shared" si="15"/>
        <v>0.82522985493702405</v>
      </c>
      <c r="P59" s="7">
        <f t="shared" si="16"/>
        <v>6.0979739165229918E-2</v>
      </c>
      <c r="Q59" s="9">
        <f t="shared" si="17"/>
        <v>5.8474527199215073E-115</v>
      </c>
      <c r="R59" s="8">
        <f t="shared" si="18"/>
        <v>12.37844782405536</v>
      </c>
      <c r="S59" s="8">
        <f t="shared" si="19"/>
        <v>1.0976353049741385</v>
      </c>
      <c r="T59" s="9">
        <f t="shared" si="20"/>
        <v>9.3559243518744114E-113</v>
      </c>
      <c r="U59" s="42">
        <f t="shared" si="12"/>
        <v>1126.4387519890377</v>
      </c>
      <c r="V59" s="43">
        <f t="shared" si="13"/>
        <v>267.8230144136898</v>
      </c>
      <c r="W59" s="44">
        <f t="shared" si="14"/>
        <v>6.081350828718367E-111</v>
      </c>
      <c r="X59" s="45">
        <f t="shared" si="21"/>
        <v>1394.2617664027275</v>
      </c>
      <c r="Y59" s="87">
        <f t="shared" si="11"/>
        <v>8.6294594689777029E-2</v>
      </c>
    </row>
    <row r="60" spans="14:25" ht="12" customHeight="1">
      <c r="N60" s="6">
        <f t="shared" si="10"/>
        <v>8.5000000000000036</v>
      </c>
      <c r="O60" s="7">
        <f t="shared" si="15"/>
        <v>0.82206551447359499</v>
      </c>
      <c r="P60" s="7">
        <f t="shared" si="16"/>
        <v>5.7661943155262858E-2</v>
      </c>
      <c r="Q60" s="9">
        <f t="shared" si="17"/>
        <v>3.0360299629490063E-117</v>
      </c>
      <c r="R60" s="8">
        <f t="shared" si="18"/>
        <v>12.330982717103925</v>
      </c>
      <c r="S60" s="8">
        <f t="shared" si="19"/>
        <v>1.0379149767947315</v>
      </c>
      <c r="T60" s="9">
        <f t="shared" si="20"/>
        <v>4.85764794071841E-115</v>
      </c>
      <c r="U60" s="42">
        <f t="shared" si="12"/>
        <v>1122.1194272564571</v>
      </c>
      <c r="V60" s="43">
        <f t="shared" si="13"/>
        <v>253.25125433791447</v>
      </c>
      <c r="W60" s="44">
        <f t="shared" si="14"/>
        <v>3.1574711614669662E-113</v>
      </c>
      <c r="X60" s="45">
        <f t="shared" si="21"/>
        <v>1375.3706815943715</v>
      </c>
      <c r="Y60" s="87">
        <f t="shared" si="11"/>
        <v>8.512537485884579E-2</v>
      </c>
    </row>
    <row r="61" spans="14:25" ht="12" customHeight="1">
      <c r="N61" s="6">
        <f t="shared" si="10"/>
        <v>8.6666666666666696</v>
      </c>
      <c r="O61" s="7">
        <f t="shared" si="15"/>
        <v>0.81891330766057691</v>
      </c>
      <c r="P61" s="7">
        <f t="shared" si="16"/>
        <v>5.4524662354354471E-2</v>
      </c>
      <c r="Q61" s="9">
        <f t="shared" si="17"/>
        <v>1.5763236365334609E-119</v>
      </c>
      <c r="R61" s="8">
        <f t="shared" si="18"/>
        <v>12.283699614908654</v>
      </c>
      <c r="S61" s="8">
        <f t="shared" si="19"/>
        <v>0.98144392237838052</v>
      </c>
      <c r="T61" s="9">
        <f t="shared" si="20"/>
        <v>2.5221178184535375E-117</v>
      </c>
      <c r="U61" s="42">
        <f t="shared" si="12"/>
        <v>1117.8166649566874</v>
      </c>
      <c r="V61" s="43">
        <f t="shared" si="13"/>
        <v>239.47231706032485</v>
      </c>
      <c r="W61" s="44">
        <f t="shared" si="14"/>
        <v>1.6393765819947992E-115</v>
      </c>
      <c r="X61" s="45">
        <f t="shared" si="21"/>
        <v>1357.2889820170124</v>
      </c>
      <c r="Y61" s="87">
        <f t="shared" si="11"/>
        <v>8.4006250047472447E-2</v>
      </c>
    </row>
    <row r="62" spans="14:25" ht="12" customHeight="1">
      <c r="N62" s="6">
        <f t="shared" si="10"/>
        <v>8.8333333333333357</v>
      </c>
      <c r="O62" s="7">
        <f t="shared" si="15"/>
        <v>0.81577318797153764</v>
      </c>
      <c r="P62" s="7">
        <f t="shared" si="16"/>
        <v>5.1558075260337705E-2</v>
      </c>
      <c r="Q62" s="9">
        <f t="shared" si="17"/>
        <v>8.1843599615882665E-122</v>
      </c>
      <c r="R62" s="8">
        <f t="shared" si="18"/>
        <v>12.236597819573065</v>
      </c>
      <c r="S62" s="8">
        <f t="shared" si="19"/>
        <v>0.92804535468607874</v>
      </c>
      <c r="T62" s="9">
        <f t="shared" si="20"/>
        <v>1.3094975938541226E-119</v>
      </c>
      <c r="U62" s="42">
        <f t="shared" si="12"/>
        <v>1113.5304015811489</v>
      </c>
      <c r="V62" s="43">
        <f t="shared" si="13"/>
        <v>226.44306654340321</v>
      </c>
      <c r="W62" s="44">
        <f t="shared" si="14"/>
        <v>8.5117343600517954E-118</v>
      </c>
      <c r="X62" s="45">
        <f t="shared" si="21"/>
        <v>1339.973468124552</v>
      </c>
      <c r="Y62" s="87">
        <f t="shared" si="11"/>
        <v>8.2934546520056454E-2</v>
      </c>
    </row>
    <row r="63" spans="14:25" ht="12" customHeight="1">
      <c r="N63" s="6">
        <f t="shared" si="10"/>
        <v>9.0000000000000018</v>
      </c>
      <c r="O63" s="7">
        <f t="shared" si="15"/>
        <v>0.81264510905845</v>
      </c>
      <c r="P63" s="7">
        <f t="shared" si="16"/>
        <v>4.8752894741004388E-2</v>
      </c>
      <c r="Q63" s="9">
        <f t="shared" si="17"/>
        <v>4.2493651955984866E-124</v>
      </c>
      <c r="R63" s="8">
        <f t="shared" si="18"/>
        <v>12.189676635876751</v>
      </c>
      <c r="S63" s="8">
        <f t="shared" si="19"/>
        <v>0.87755210533807904</v>
      </c>
      <c r="T63" s="9">
        <f t="shared" si="20"/>
        <v>6.7989843129575786E-122</v>
      </c>
      <c r="U63" s="42">
        <f t="shared" si="12"/>
        <v>1109.2605738647842</v>
      </c>
      <c r="V63" s="43">
        <f t="shared" si="13"/>
        <v>214.12271370249127</v>
      </c>
      <c r="W63" s="44">
        <f t="shared" si="14"/>
        <v>4.419339803422427E-120</v>
      </c>
      <c r="X63" s="45">
        <f t="shared" si="21"/>
        <v>1323.3832875672754</v>
      </c>
      <c r="Y63" s="87">
        <f t="shared" si="11"/>
        <v>8.1907735815267405E-2</v>
      </c>
    </row>
    <row r="64" spans="14:25" ht="12" customHeight="1">
      <c r="N64" s="6">
        <f t="shared" si="10"/>
        <v>9.1666666666666679</v>
      </c>
      <c r="O64" s="7">
        <f t="shared" si="15"/>
        <v>0.80952902475100874</v>
      </c>
      <c r="P64" s="7">
        <f t="shared" si="16"/>
        <v>4.6100338960013476E-2</v>
      </c>
      <c r="Q64" s="9">
        <f t="shared" si="17"/>
        <v>2.2062940352466587E-126</v>
      </c>
      <c r="R64" s="8">
        <f t="shared" si="18"/>
        <v>12.142935371265132</v>
      </c>
      <c r="S64" s="8">
        <f t="shared" si="19"/>
        <v>0.82980610128024257</v>
      </c>
      <c r="T64" s="9">
        <f t="shared" si="20"/>
        <v>3.5300704563946539E-124</v>
      </c>
      <c r="U64" s="42">
        <f t="shared" si="12"/>
        <v>1105.007118785127</v>
      </c>
      <c r="V64" s="43">
        <f t="shared" si="13"/>
        <v>202.47268871237918</v>
      </c>
      <c r="W64" s="44">
        <f t="shared" si="14"/>
        <v>2.2945457966565249E-122</v>
      </c>
      <c r="X64" s="45">
        <f t="shared" si="21"/>
        <v>1307.479807497506</v>
      </c>
      <c r="Y64" s="87">
        <f t="shared" si="11"/>
        <v>8.0923426842700139E-2</v>
      </c>
    </row>
    <row r="65" spans="14:25" ht="12" customHeight="1">
      <c r="N65" s="6">
        <f t="shared" si="10"/>
        <v>9.3333333333333339</v>
      </c>
      <c r="O65" s="7">
        <f t="shared" si="15"/>
        <v>0.806424889055948</v>
      </c>
      <c r="P65" s="7">
        <f t="shared" si="16"/>
        <v>4.359210388466777E-2</v>
      </c>
      <c r="Q65" s="9">
        <f t="shared" si="17"/>
        <v>1.1455201296906672E-128</v>
      </c>
      <c r="R65" s="8">
        <f t="shared" si="18"/>
        <v>12.096373335839219</v>
      </c>
      <c r="S65" s="8">
        <f t="shared" si="19"/>
        <v>0.78465786992401987</v>
      </c>
      <c r="T65" s="9">
        <f t="shared" si="20"/>
        <v>1.8328322075050674E-126</v>
      </c>
      <c r="U65" s="42">
        <f t="shared" si="12"/>
        <v>1100.7699735613689</v>
      </c>
      <c r="V65" s="43">
        <f t="shared" si="13"/>
        <v>191.45652026146087</v>
      </c>
      <c r="W65" s="44">
        <f t="shared" si="14"/>
        <v>1.1913409348782937E-124</v>
      </c>
      <c r="X65" s="45">
        <f t="shared" si="21"/>
        <v>1292.2264938228298</v>
      </c>
      <c r="Y65" s="87">
        <f t="shared" si="11"/>
        <v>7.997935840953331E-2</v>
      </c>
    </row>
    <row r="66" spans="14:25" ht="12" customHeight="1">
      <c r="N66" s="6">
        <f t="shared" si="10"/>
        <v>9.5</v>
      </c>
      <c r="O66" s="7">
        <f t="shared" si="15"/>
        <v>0.80333265615636307</v>
      </c>
      <c r="P66" s="7">
        <f t="shared" si="16"/>
        <v>4.1220337289492065E-2</v>
      </c>
      <c r="Q66" s="9">
        <f t="shared" si="17"/>
        <v>5.9476042021743472E-131</v>
      </c>
      <c r="R66" s="8">
        <f t="shared" si="18"/>
        <v>12.049989842345447</v>
      </c>
      <c r="S66" s="8">
        <f t="shared" si="19"/>
        <v>0.74196607121085711</v>
      </c>
      <c r="T66" s="9">
        <f t="shared" si="20"/>
        <v>9.5161667234789558E-129</v>
      </c>
      <c r="U66" s="42">
        <f t="shared" si="12"/>
        <v>1096.5490756534355</v>
      </c>
      <c r="V66" s="43">
        <f t="shared" si="13"/>
        <v>181.03972137544912</v>
      </c>
      <c r="W66" s="44">
        <f t="shared" si="14"/>
        <v>6.1855083702613211E-127</v>
      </c>
      <c r="X66" s="45">
        <f t="shared" si="21"/>
        <v>1277.5887970288845</v>
      </c>
      <c r="Y66" s="87">
        <f t="shared" si="11"/>
        <v>7.9073392153796163E-2</v>
      </c>
    </row>
    <row r="67" spans="14:25" ht="12" customHeight="1">
      <c r="N67" s="6">
        <f t="shared" si="10"/>
        <v>9.6666666666666661</v>
      </c>
      <c r="O67" s="7">
        <f t="shared" si="15"/>
        <v>0.80025228041103391</v>
      </c>
      <c r="P67" s="7">
        <f t="shared" si="16"/>
        <v>3.8977614174229007E-2</v>
      </c>
      <c r="Q67" s="9">
        <f t="shared" si="17"/>
        <v>3.0880291693587486E-133</v>
      </c>
      <c r="R67" s="8">
        <f t="shared" si="18"/>
        <v>12.003784206165509</v>
      </c>
      <c r="S67" s="8">
        <f t="shared" si="19"/>
        <v>0.70159705513612214</v>
      </c>
      <c r="T67" s="9">
        <f t="shared" si="20"/>
        <v>4.9408466709739982E-131</v>
      </c>
      <c r="U67" s="42">
        <f t="shared" si="12"/>
        <v>1092.3443627610613</v>
      </c>
      <c r="V67" s="43">
        <f t="shared" si="13"/>
        <v>171.18968145321378</v>
      </c>
      <c r="W67" s="44">
        <f t="shared" si="14"/>
        <v>3.2115503361330986E-129</v>
      </c>
      <c r="X67" s="45">
        <f t="shared" si="21"/>
        <v>1263.5340442142751</v>
      </c>
      <c r="Y67" s="87">
        <f t="shared" si="11"/>
        <v>7.8203505862120146E-2</v>
      </c>
    </row>
    <row r="68" spans="14:25" ht="12" customHeight="1">
      <c r="N68" s="6">
        <f t="shared" si="10"/>
        <v>9.8333333333333321</v>
      </c>
      <c r="O68" s="7">
        <f t="shared" si="15"/>
        <v>0.79718371635375174</v>
      </c>
      <c r="P68" s="7">
        <f t="shared" si="16"/>
        <v>3.6856913519296874E-2</v>
      </c>
      <c r="Q68" s="9">
        <f t="shared" si="17"/>
        <v>1.6033219136074594E-135</v>
      </c>
      <c r="R68" s="8">
        <f t="shared" si="18"/>
        <v>11.957755745306276</v>
      </c>
      <c r="S68" s="8">
        <f t="shared" si="19"/>
        <v>0.66342444334734374</v>
      </c>
      <c r="T68" s="9">
        <f t="shared" si="20"/>
        <v>2.5653150617719351E-133</v>
      </c>
      <c r="U68" s="42">
        <f t="shared" si="12"/>
        <v>1088.1557728228711</v>
      </c>
      <c r="V68" s="43">
        <f t="shared" si="13"/>
        <v>161.87556417675188</v>
      </c>
      <c r="W68" s="44">
        <f t="shared" si="14"/>
        <v>1.6674547901517576E-131</v>
      </c>
      <c r="X68" s="45">
        <f t="shared" si="21"/>
        <v>1250.0313369996229</v>
      </c>
      <c r="Y68" s="87">
        <f t="shared" si="11"/>
        <v>7.7367787151056688E-2</v>
      </c>
    </row>
    <row r="69" spans="14:25" ht="12" customHeight="1">
      <c r="N69" s="6">
        <f t="shared" si="10"/>
        <v>9.9999999999999982</v>
      </c>
      <c r="O69" s="7">
        <f t="shared" si="15"/>
        <v>0.7941269186926474</v>
      </c>
      <c r="P69" s="7">
        <f t="shared" si="16"/>
        <v>3.4851596305940404E-2</v>
      </c>
      <c r="Q69" s="9">
        <f t="shared" si="17"/>
        <v>8.3245365172107405E-138</v>
      </c>
      <c r="R69" s="8">
        <f t="shared" si="18"/>
        <v>11.911903780389711</v>
      </c>
      <c r="S69" s="8">
        <f t="shared" si="19"/>
        <v>0.62732873350692731</v>
      </c>
      <c r="T69" s="9">
        <f t="shared" si="20"/>
        <v>1.3319258427537184E-135</v>
      </c>
      <c r="U69" s="42">
        <f t="shared" si="12"/>
        <v>1083.9832440154635</v>
      </c>
      <c r="V69" s="43">
        <f t="shared" si="13"/>
        <v>153.06821097569025</v>
      </c>
      <c r="W69" s="44">
        <f t="shared" si="14"/>
        <v>8.6575179778991704E-134</v>
      </c>
      <c r="X69" s="45">
        <f t="shared" si="21"/>
        <v>1237.0514549911536</v>
      </c>
      <c r="Y69" s="87">
        <f t="shared" si="11"/>
        <v>7.6564427492180079E-2</v>
      </c>
    </row>
    <row r="70" spans="14:25" ht="12" customHeight="1">
      <c r="N70" s="6">
        <f t="shared" si="10"/>
        <v>10.166666666666664</v>
      </c>
      <c r="O70" s="7">
        <f t="shared" si="15"/>
        <v>0.79108184230952372</v>
      </c>
      <c r="P70" s="7">
        <f t="shared" si="16"/>
        <v>3.2955384732264739E-2</v>
      </c>
      <c r="Q70" s="9">
        <f t="shared" si="17"/>
        <v>4.322145642633642E-140</v>
      </c>
      <c r="R70" s="8">
        <f t="shared" si="18"/>
        <v>11.866227634642856</v>
      </c>
      <c r="S70" s="8">
        <f t="shared" si="19"/>
        <v>0.59319692518076528</v>
      </c>
      <c r="T70" s="9">
        <f t="shared" si="20"/>
        <v>6.9154330282138275E-138</v>
      </c>
      <c r="U70" s="42">
        <f t="shared" si="12"/>
        <v>1079.8267147524998</v>
      </c>
      <c r="V70" s="43">
        <f t="shared" si="13"/>
        <v>144.7400497441067</v>
      </c>
      <c r="W70" s="44">
        <f t="shared" si="14"/>
        <v>4.4950314683389874E-136</v>
      </c>
      <c r="X70" s="45">
        <f t="shared" si="21"/>
        <v>1224.5667644966065</v>
      </c>
      <c r="Y70" s="87">
        <f t="shared" si="11"/>
        <v>7.5791716562270628E-2</v>
      </c>
    </row>
    <row r="71" spans="14:25" ht="12" customHeight="1">
      <c r="N71" s="6">
        <f t="shared" si="10"/>
        <v>10.33333333333333</v>
      </c>
      <c r="O71" s="7">
        <f t="shared" si="15"/>
        <v>0.78804844225918869</v>
      </c>
      <c r="P71" s="7">
        <f t="shared" si="16"/>
        <v>3.1162342560087295E-2</v>
      </c>
      <c r="Q71" s="9">
        <f t="shared" si="17"/>
        <v>2.2440820479932625E-142</v>
      </c>
      <c r="R71" s="8">
        <f t="shared" si="18"/>
        <v>11.82072663388783</v>
      </c>
      <c r="S71" s="8">
        <f t="shared" si="19"/>
        <v>0.56092216608157131</v>
      </c>
      <c r="T71" s="9">
        <f t="shared" si="20"/>
        <v>3.5905312767892202E-140</v>
      </c>
      <c r="U71" s="42">
        <f t="shared" si="12"/>
        <v>1075.6861236837926</v>
      </c>
      <c r="V71" s="43">
        <f t="shared" si="13"/>
        <v>136.86500852390338</v>
      </c>
      <c r="W71" s="44">
        <f t="shared" si="14"/>
        <v>2.3338453299129933E-138</v>
      </c>
      <c r="X71" s="45">
        <f t="shared" si="21"/>
        <v>1212.5511322076959</v>
      </c>
      <c r="Y71" s="87">
        <f t="shared" si="11"/>
        <v>7.5048036900890999E-2</v>
      </c>
    </row>
    <row r="72" spans="14:25" ht="12" customHeight="1">
      <c r="N72" s="6">
        <f t="shared" si="10"/>
        <v>10.499999999999996</v>
      </c>
      <c r="O72" s="7">
        <f t="shared" si="15"/>
        <v>0.78502667376879243</v>
      </c>
      <c r="P72" s="7">
        <f t="shared" si="16"/>
        <v>2.9466856531081175E-2</v>
      </c>
      <c r="Q72" s="9">
        <f t="shared" si="17"/>
        <v>1.1651398760031971E-144</v>
      </c>
      <c r="R72" s="8">
        <f t="shared" si="18"/>
        <v>11.775400106531887</v>
      </c>
      <c r="S72" s="8">
        <f t="shared" si="19"/>
        <v>0.53040341755946119</v>
      </c>
      <c r="T72" s="9">
        <f t="shared" si="20"/>
        <v>1.8642238016051152E-142</v>
      </c>
      <c r="U72" s="42">
        <f t="shared" si="12"/>
        <v>1071.5614096944014</v>
      </c>
      <c r="V72" s="43">
        <f t="shared" si="13"/>
        <v>129.41843388450852</v>
      </c>
      <c r="W72" s="44">
        <f t="shared" si="14"/>
        <v>1.2117454710433251E-140</v>
      </c>
      <c r="X72" s="45">
        <f t="shared" si="21"/>
        <v>1200.9798435789098</v>
      </c>
      <c r="Y72" s="87">
        <f t="shared" si="11"/>
        <v>7.4331858858631542E-2</v>
      </c>
    </row>
    <row r="73" spans="14:25" ht="12" customHeight="1">
      <c r="N73" s="6">
        <f t="shared" si="10"/>
        <v>10.666666666666663</v>
      </c>
      <c r="O73" s="7">
        <f t="shared" si="15"/>
        <v>0.78201649223716663</v>
      </c>
      <c r="P73" s="7">
        <f t="shared" si="16"/>
        <v>2.7863618794032319E-2</v>
      </c>
      <c r="Q73" s="9">
        <f t="shared" si="17"/>
        <v>6.0494710158509517E-147</v>
      </c>
      <c r="R73" s="8">
        <f t="shared" si="18"/>
        <v>11.730247383557499</v>
      </c>
      <c r="S73" s="8">
        <f t="shared" si="19"/>
        <v>0.50154513829258174</v>
      </c>
      <c r="T73" s="9">
        <f t="shared" si="20"/>
        <v>9.679153625361522E-145</v>
      </c>
      <c r="U73" s="42">
        <f t="shared" ref="U73:U104" si="22">R73*10^15/10^6*10^(-6)*線量当量</f>
        <v>1067.4525119037323</v>
      </c>
      <c r="V73" s="43">
        <f t="shared" ref="V73:V104" si="23">S73*10^15/10^6*10^(-6)*線量当量</f>
        <v>122.37701374338994</v>
      </c>
      <c r="W73" s="44">
        <f t="shared" ref="W73:W104" si="24">T73*10^15/10^6*10^(-6)*線量当量</f>
        <v>6.291449856484989E-143</v>
      </c>
      <c r="X73" s="45">
        <f t="shared" si="21"/>
        <v>1189.8295256471222</v>
      </c>
      <c r="Y73" s="87">
        <f t="shared" si="11"/>
        <v>7.3641735820209331E-2</v>
      </c>
    </row>
    <row r="74" spans="14:25" ht="12" customHeight="1">
      <c r="N74" s="6">
        <f t="shared" si="10"/>
        <v>10.833333333333329</v>
      </c>
      <c r="O74" s="7">
        <f t="shared" ref="O74:O105" si="25">2.71828^(-0.69315/Cs137半減期*N74)</f>
        <v>0.77901785323416584</v>
      </c>
      <c r="P74" s="7">
        <f t="shared" ref="P74:P105" si="26">2.71828^(-0.69315/Cs134半減期*N74)</f>
        <v>2.6347610288197394E-2</v>
      </c>
      <c r="Q74" s="9">
        <f t="shared" ref="Q74:Q105" si="27">2.71828^(-0.69315/I131半減期*N74)</f>
        <v>3.1409189853802863E-149</v>
      </c>
      <c r="R74" s="8">
        <f t="shared" ref="R74:R105" si="28">各放出量*O74</f>
        <v>11.685267798512488</v>
      </c>
      <c r="S74" s="8">
        <f t="shared" ref="S74:S105" si="29">各放出量*P74</f>
        <v>0.4742569851875531</v>
      </c>
      <c r="T74" s="9">
        <f t="shared" ref="T74:T105" si="30">各放出量*Q74</f>
        <v>5.0254703766084582E-147</v>
      </c>
      <c r="U74" s="42">
        <f t="shared" si="22"/>
        <v>1063.3593696646362</v>
      </c>
      <c r="V74" s="43">
        <f t="shared" si="23"/>
        <v>115.71870438576295</v>
      </c>
      <c r="W74" s="44">
        <f t="shared" si="24"/>
        <v>3.2665557447954979E-145</v>
      </c>
      <c r="X74" s="45">
        <f t="shared" si="21"/>
        <v>1179.0780740503992</v>
      </c>
      <c r="Y74" s="87">
        <f t="shared" si="11"/>
        <v>7.2976299687466689E-2</v>
      </c>
    </row>
    <row r="75" spans="14:25" ht="12" customHeight="1">
      <c r="N75" s="6">
        <f t="shared" ref="N75:N129" si="31">N74+1/6</f>
        <v>10.999999999999995</v>
      </c>
      <c r="O75" s="7">
        <f t="shared" si="25"/>
        <v>0.77603071250001165</v>
      </c>
      <c r="P75" s="7">
        <f t="shared" si="26"/>
        <v>2.4914085030742831E-2</v>
      </c>
      <c r="Q75" s="9">
        <f t="shared" si="27"/>
        <v>1.6307826001435284E-151</v>
      </c>
      <c r="R75" s="8">
        <f t="shared" si="28"/>
        <v>11.640460687500175</v>
      </c>
      <c r="S75" s="8">
        <f t="shared" si="29"/>
        <v>0.44845353055337095</v>
      </c>
      <c r="T75" s="9">
        <f t="shared" si="30"/>
        <v>2.6092521602296456E-149</v>
      </c>
      <c r="U75" s="42">
        <f t="shared" si="22"/>
        <v>1059.281922562516</v>
      </c>
      <c r="V75" s="43">
        <f t="shared" si="23"/>
        <v>109.42266145502251</v>
      </c>
      <c r="W75" s="44">
        <f t="shared" si="24"/>
        <v>1.6960139041492696E-147</v>
      </c>
      <c r="X75" s="45">
        <f t="shared" si="21"/>
        <v>1168.7045840175385</v>
      </c>
      <c r="Y75" s="87">
        <f t="shared" ref="Y75:Y129" si="32">X75/16157</f>
        <v>7.2334256608128894E-2</v>
      </c>
    </row>
    <row r="76" spans="14:25" ht="12" customHeight="1">
      <c r="N76" s="6">
        <f t="shared" si="31"/>
        <v>11.166666666666661</v>
      </c>
      <c r="O76" s="7">
        <f t="shared" si="25"/>
        <v>0.77305502594464004</v>
      </c>
      <c r="P76" s="7">
        <f t="shared" si="26"/>
        <v>2.3558555259075478E-2</v>
      </c>
      <c r="Q76" s="9">
        <f t="shared" si="27"/>
        <v>8.4671139284698694E-154</v>
      </c>
      <c r="R76" s="8">
        <f t="shared" si="28"/>
        <v>11.595825389169601</v>
      </c>
      <c r="S76" s="8">
        <f t="shared" si="29"/>
        <v>0.42405399466335858</v>
      </c>
      <c r="T76" s="9">
        <f t="shared" si="30"/>
        <v>1.3547382285551791E-151</v>
      </c>
      <c r="U76" s="42">
        <f t="shared" si="22"/>
        <v>1055.2201104144335</v>
      </c>
      <c r="V76" s="43">
        <f t="shared" si="23"/>
        <v>103.46917469785949</v>
      </c>
      <c r="W76" s="44">
        <f t="shared" si="24"/>
        <v>8.805798485608663E-150</v>
      </c>
      <c r="X76" s="45">
        <f t="shared" ref="X76:X84" si="33">U76+V76+W76</f>
        <v>1158.689285112293</v>
      </c>
      <c r="Y76" s="87">
        <f t="shared" si="32"/>
        <v>7.1714382936949497E-2</v>
      </c>
    </row>
    <row r="77" spans="14:25" ht="12" customHeight="1">
      <c r="N77" s="6">
        <f t="shared" si="31"/>
        <v>11.333333333333327</v>
      </c>
      <c r="O77" s="7">
        <f t="shared" si="25"/>
        <v>0.7700907496470496</v>
      </c>
      <c r="P77" s="7">
        <f t="shared" si="26"/>
        <v>2.2276777381551913E-2</v>
      </c>
      <c r="Q77" s="9">
        <f t="shared" si="27"/>
        <v>4.3961726272639153E-156</v>
      </c>
      <c r="R77" s="8">
        <f t="shared" si="28"/>
        <v>11.551361244705744</v>
      </c>
      <c r="S77" s="8">
        <f t="shared" si="29"/>
        <v>0.40098199286793446</v>
      </c>
      <c r="T77" s="9">
        <f t="shared" si="30"/>
        <v>7.0338762036222647E-154</v>
      </c>
      <c r="U77" s="42">
        <f t="shared" si="22"/>
        <v>1051.1738732682227</v>
      </c>
      <c r="V77" s="43">
        <f t="shared" si="23"/>
        <v>97.839606259775991</v>
      </c>
      <c r="W77" s="44">
        <f t="shared" si="24"/>
        <v>4.572019532354472E-152</v>
      </c>
      <c r="X77" s="45">
        <f t="shared" si="33"/>
        <v>1149.0134795279987</v>
      </c>
      <c r="Y77" s="87">
        <f t="shared" si="32"/>
        <v>7.1115521416599534E-2</v>
      </c>
    </row>
    <row r="78" spans="14:25" ht="12" customHeight="1">
      <c r="N78" s="6">
        <f t="shared" si="31"/>
        <v>11.499999999999993</v>
      </c>
      <c r="O78" s="7">
        <f t="shared" si="25"/>
        <v>0.76713783985465434</v>
      </c>
      <c r="P78" s="7">
        <f t="shared" si="26"/>
        <v>2.1064738692583886E-2</v>
      </c>
      <c r="Q78" s="9">
        <f t="shared" si="27"/>
        <v>2.2825172699897714E-158</v>
      </c>
      <c r="R78" s="8">
        <f t="shared" si="28"/>
        <v>11.507067597819814</v>
      </c>
      <c r="S78" s="8">
        <f t="shared" si="29"/>
        <v>0.37916529646650993</v>
      </c>
      <c r="T78" s="9">
        <f t="shared" si="30"/>
        <v>3.6520276319836344E-156</v>
      </c>
      <c r="U78" s="42">
        <f t="shared" si="22"/>
        <v>1047.1431514016031</v>
      </c>
      <c r="V78" s="43">
        <f t="shared" si="23"/>
        <v>92.516332337828416</v>
      </c>
      <c r="W78" s="44">
        <f t="shared" si="24"/>
        <v>2.3738179607893621E-154</v>
      </c>
      <c r="X78" s="45">
        <f t="shared" si="33"/>
        <v>1139.6594837394314</v>
      </c>
      <c r="Y78" s="87">
        <f t="shared" si="32"/>
        <v>7.053657756634471E-2</v>
      </c>
    </row>
    <row r="79" spans="14:25" ht="12" customHeight="1">
      <c r="N79" s="6">
        <f t="shared" si="31"/>
        <v>11.666666666666659</v>
      </c>
      <c r="O79" s="7">
        <f t="shared" si="25"/>
        <v>0.76419625298263694</v>
      </c>
      <c r="P79" s="7">
        <f t="shared" si="26"/>
        <v>1.9918644810550633E-2</v>
      </c>
      <c r="Q79" s="9">
        <f t="shared" si="27"/>
        <v>1.1850956569565107E-160</v>
      </c>
      <c r="R79" s="8">
        <f t="shared" si="28"/>
        <v>11.462943794739553</v>
      </c>
      <c r="S79" s="8">
        <f t="shared" si="29"/>
        <v>0.3585356065899114</v>
      </c>
      <c r="T79" s="9">
        <f t="shared" si="30"/>
        <v>1.8961530511304172E-158</v>
      </c>
      <c r="U79" s="42">
        <f t="shared" si="22"/>
        <v>1043.1278853212993</v>
      </c>
      <c r="V79" s="43">
        <f t="shared" si="23"/>
        <v>87.482688007938378</v>
      </c>
      <c r="W79" s="44">
        <f t="shared" si="24"/>
        <v>1.232499483234771E-156</v>
      </c>
      <c r="X79" s="45">
        <f t="shared" si="33"/>
        <v>1130.6105733292377</v>
      </c>
      <c r="Y79" s="87">
        <f t="shared" si="32"/>
        <v>6.9976516267205399E-2</v>
      </c>
    </row>
    <row r="80" spans="14:25" ht="12" customHeight="1">
      <c r="N80" s="6">
        <f t="shared" si="31"/>
        <v>11.833333333333325</v>
      </c>
      <c r="O80" s="7">
        <f t="shared" si="25"/>
        <v>0.76126594561330596</v>
      </c>
      <c r="P80" s="7">
        <f t="shared" si="26"/>
        <v>1.8834907799191329E-2</v>
      </c>
      <c r="Q80" s="9">
        <f t="shared" si="27"/>
        <v>6.1530825400657643E-163</v>
      </c>
      <c r="R80" s="8">
        <f t="shared" si="28"/>
        <v>11.418989184199589</v>
      </c>
      <c r="S80" s="8">
        <f t="shared" si="29"/>
        <v>0.33902834038544394</v>
      </c>
      <c r="T80" s="9">
        <f t="shared" si="30"/>
        <v>9.8449320641052225E-161</v>
      </c>
      <c r="U80" s="42">
        <f t="shared" si="22"/>
        <v>1039.1280157621625</v>
      </c>
      <c r="V80" s="43">
        <f t="shared" si="23"/>
        <v>82.722915054048315</v>
      </c>
      <c r="W80" s="44">
        <f t="shared" si="24"/>
        <v>6.3992058416683952E-159</v>
      </c>
      <c r="X80" s="45">
        <f t="shared" si="33"/>
        <v>1121.8509308162108</v>
      </c>
      <c r="Y80" s="87">
        <f t="shared" si="32"/>
        <v>6.943435853290901E-2</v>
      </c>
    </row>
    <row r="81" spans="14:25" ht="12" customHeight="1">
      <c r="N81" s="6">
        <f t="shared" si="31"/>
        <v>11.999999999999991</v>
      </c>
      <c r="O81" s="7">
        <f t="shared" si="25"/>
        <v>0.75834687449545546</v>
      </c>
      <c r="P81" s="7">
        <f t="shared" si="26"/>
        <v>1.7810134935290899E-2</v>
      </c>
      <c r="Q81" s="9">
        <f t="shared" si="27"/>
        <v>3.1947146648135262E-165</v>
      </c>
      <c r="R81" s="8">
        <f t="shared" si="28"/>
        <v>11.375203117431832</v>
      </c>
      <c r="S81" s="8">
        <f t="shared" si="29"/>
        <v>0.32058242883523619</v>
      </c>
      <c r="T81" s="9">
        <f t="shared" si="30"/>
        <v>5.1115434637016421E-163</v>
      </c>
      <c r="U81" s="42">
        <f t="shared" si="22"/>
        <v>1035.1434836862966</v>
      </c>
      <c r="V81" s="43">
        <f t="shared" si="23"/>
        <v>78.222112635797615</v>
      </c>
      <c r="W81" s="44">
        <f t="shared" si="24"/>
        <v>3.3225032514060674E-161</v>
      </c>
      <c r="X81" s="45">
        <f t="shared" si="33"/>
        <v>1113.3655963220942</v>
      </c>
      <c r="Y81" s="87">
        <f t="shared" si="32"/>
        <v>6.8909178456526221E-2</v>
      </c>
    </row>
    <row r="82" spans="14:25" ht="12" customHeight="1">
      <c r="N82" s="6">
        <f t="shared" si="31"/>
        <v>12.166666666666657</v>
      </c>
      <c r="O82" s="7">
        <f t="shared" si="25"/>
        <v>0.75543899654372526</v>
      </c>
      <c r="P82" s="7">
        <f t="shared" si="26"/>
        <v>1.6841118087495381E-2</v>
      </c>
      <c r="Q82" s="9">
        <f t="shared" si="27"/>
        <v>1.6587136159994821E-167</v>
      </c>
      <c r="R82" s="8">
        <f t="shared" si="28"/>
        <v>11.331584948155879</v>
      </c>
      <c r="S82" s="8">
        <f t="shared" si="29"/>
        <v>0.30314012557491687</v>
      </c>
      <c r="T82" s="9">
        <f t="shared" si="30"/>
        <v>2.6539417855991714E-165</v>
      </c>
      <c r="U82" s="42">
        <f t="shared" si="22"/>
        <v>1031.1742302821849</v>
      </c>
      <c r="V82" s="43">
        <f t="shared" si="23"/>
        <v>73.96619064027972</v>
      </c>
      <c r="W82" s="44">
        <f t="shared" si="24"/>
        <v>1.7250621606394613E-163</v>
      </c>
      <c r="X82" s="45">
        <f t="shared" si="33"/>
        <v>1105.1404209224647</v>
      </c>
      <c r="Y82" s="87">
        <f t="shared" si="32"/>
        <v>6.8400100323232335E-2</v>
      </c>
    </row>
    <row r="83" spans="14:25" ht="12" customHeight="1">
      <c r="N83" s="6">
        <f t="shared" si="31"/>
        <v>12.333333333333323</v>
      </c>
      <c r="O83" s="7">
        <f t="shared" si="25"/>
        <v>0.75254226883796638</v>
      </c>
      <c r="P83" s="7">
        <f t="shared" si="26"/>
        <v>1.5924823673006711E-2</v>
      </c>
      <c r="Q83" s="9">
        <f t="shared" si="27"/>
        <v>8.612133315707288E-170</v>
      </c>
      <c r="R83" s="8">
        <f t="shared" si="28"/>
        <v>11.288134032569495</v>
      </c>
      <c r="S83" s="8">
        <f t="shared" si="29"/>
        <v>0.28664682611412079</v>
      </c>
      <c r="T83" s="9">
        <f t="shared" si="30"/>
        <v>1.3779413305131661E-167</v>
      </c>
      <c r="U83" s="42">
        <f t="shared" si="22"/>
        <v>1027.220196963824</v>
      </c>
      <c r="V83" s="43">
        <f t="shared" si="23"/>
        <v>69.94182557184547</v>
      </c>
      <c r="W83" s="44">
        <f t="shared" si="24"/>
        <v>8.9566186483355789E-166</v>
      </c>
      <c r="X83" s="45">
        <f t="shared" si="33"/>
        <v>1097.1620225356696</v>
      </c>
      <c r="Y83" s="87">
        <f t="shared" si="32"/>
        <v>6.7906295880155329E-2</v>
      </c>
    </row>
    <row r="84" spans="14:25" ht="12" customHeight="1">
      <c r="N84" s="6">
        <f t="shared" si="31"/>
        <v>12.499999999999989</v>
      </c>
      <c r="O84" s="7">
        <f t="shared" si="25"/>
        <v>0.74965664862260661</v>
      </c>
      <c r="P84" s="7">
        <f t="shared" si="26"/>
        <v>1.5058383160715099E-2</v>
      </c>
      <c r="Q84" s="9">
        <f t="shared" si="27"/>
        <v>4.4714674993985557E-172</v>
      </c>
      <c r="R84" s="8">
        <f t="shared" si="28"/>
        <v>11.2448497293391</v>
      </c>
      <c r="S84" s="8">
        <f t="shared" si="29"/>
        <v>0.27105089689287176</v>
      </c>
      <c r="T84" s="9">
        <f t="shared" si="30"/>
        <v>7.1543479990376888E-170</v>
      </c>
      <c r="U84" s="42">
        <f t="shared" si="22"/>
        <v>1023.281325369858</v>
      </c>
      <c r="V84" s="43">
        <f t="shared" si="23"/>
        <v>66.136418841860703</v>
      </c>
      <c r="W84" s="44">
        <f t="shared" si="24"/>
        <v>4.6503261993744981E-168</v>
      </c>
      <c r="X84" s="45">
        <f t="shared" si="33"/>
        <v>1089.4177442117186</v>
      </c>
      <c r="Y84" s="87">
        <f t="shared" si="32"/>
        <v>6.742698175476379E-2</v>
      </c>
    </row>
    <row r="85" spans="14:25" ht="12" customHeight="1">
      <c r="N85" s="6">
        <f t="shared" si="31"/>
        <v>12.666666666666655</v>
      </c>
      <c r="O85" s="7">
        <f t="shared" si="25"/>
        <v>0.74678209330602008</v>
      </c>
      <c r="P85" s="7">
        <f t="shared" si="26"/>
        <v>1.4239084091038808E-2</v>
      </c>
      <c r="Q85" s="9">
        <f t="shared" si="27"/>
        <v>2.3216107862279026E-174</v>
      </c>
      <c r="R85" s="8">
        <f t="shared" si="28"/>
        <v>11.201731399590301</v>
      </c>
      <c r="S85" s="8">
        <f t="shared" si="29"/>
        <v>0.25630351363869852</v>
      </c>
      <c r="T85" s="9">
        <f t="shared" si="30"/>
        <v>3.7145772579646441E-172</v>
      </c>
      <c r="U85" s="42">
        <f t="shared" si="22"/>
        <v>1019.3575573627171</v>
      </c>
      <c r="V85" s="43">
        <f t="shared" si="23"/>
        <v>62.538057327842438</v>
      </c>
      <c r="W85" s="44">
        <f t="shared" si="24"/>
        <v>2.4144752176770189E-170</v>
      </c>
      <c r="X85" s="45">
        <f t="shared" ref="X85:X103" si="34">U85+V85+W85</f>
        <v>1081.8956146905596</v>
      </c>
      <c r="Y85" s="87">
        <f t="shared" si="32"/>
        <v>6.6961417013712915E-2</v>
      </c>
    </row>
    <row r="86" spans="14:25" ht="12" customHeight="1">
      <c r="N86" s="6">
        <f t="shared" si="31"/>
        <v>12.833333333333321</v>
      </c>
      <c r="O86" s="7">
        <f t="shared" si="25"/>
        <v>0.74391856045989835</v>
      </c>
      <c r="P86" s="7">
        <f t="shared" si="26"/>
        <v>1.3464361584357914E-2</v>
      </c>
      <c r="Q86" s="9">
        <f t="shared" si="27"/>
        <v>1.2053932279400674E-176</v>
      </c>
      <c r="R86" s="8">
        <f t="shared" si="28"/>
        <v>11.158778406898476</v>
      </c>
      <c r="S86" s="8">
        <f t="shared" si="29"/>
        <v>0.24235850851844246</v>
      </c>
      <c r="T86" s="9">
        <f t="shared" si="30"/>
        <v>1.9286291647041079E-174</v>
      </c>
      <c r="U86" s="42">
        <f t="shared" si="22"/>
        <v>1015.4488350277612</v>
      </c>
      <c r="V86" s="43">
        <f t="shared" si="23"/>
        <v>59.135476078499963</v>
      </c>
      <c r="W86" s="44">
        <f t="shared" si="24"/>
        <v>1.25360895705767E-172</v>
      </c>
      <c r="X86" s="45">
        <f t="shared" si="34"/>
        <v>1074.5843111062611</v>
      </c>
      <c r="Y86" s="87">
        <f t="shared" si="32"/>
        <v>6.6508900854506475E-2</v>
      </c>
    </row>
    <row r="87" spans="14:25" ht="12" customHeight="1">
      <c r="N87" s="6">
        <f t="shared" si="31"/>
        <v>12.999999999999988</v>
      </c>
      <c r="O87" s="7">
        <f t="shared" si="25"/>
        <v>0.74106600781862397</v>
      </c>
      <c r="P87" s="7">
        <f t="shared" si="26"/>
        <v>1.2731790311458666E-2</v>
      </c>
      <c r="Q87" s="9">
        <f t="shared" si="27"/>
        <v>6.2584686571201538E-179</v>
      </c>
      <c r="R87" s="8">
        <f t="shared" si="28"/>
        <v>11.11599011727936</v>
      </c>
      <c r="S87" s="8">
        <f t="shared" si="29"/>
        <v>0.229172225606256</v>
      </c>
      <c r="T87" s="9">
        <f t="shared" si="30"/>
        <v>1.0013549851392246E-176</v>
      </c>
      <c r="U87" s="42">
        <f t="shared" si="22"/>
        <v>1011.5551006724218</v>
      </c>
      <c r="V87" s="43">
        <f t="shared" si="23"/>
        <v>55.918023047926461</v>
      </c>
      <c r="W87" s="44">
        <f t="shared" si="24"/>
        <v>6.5088074034049607E-175</v>
      </c>
      <c r="X87" s="45">
        <f t="shared" si="34"/>
        <v>1067.4731237203482</v>
      </c>
      <c r="Y87" s="87">
        <f t="shared" si="32"/>
        <v>6.6068770422748543E-2</v>
      </c>
    </row>
    <row r="88" spans="14:25" ht="12" customHeight="1">
      <c r="N88" s="6">
        <f t="shared" si="31"/>
        <v>13.166666666666654</v>
      </c>
      <c r="O88" s="7">
        <f t="shared" si="25"/>
        <v>0.73822439327864675</v>
      </c>
      <c r="P88" s="7">
        <f t="shared" si="26"/>
        <v>1.2039076900851289E-2</v>
      </c>
      <c r="Q88" s="9">
        <f t="shared" si="27"/>
        <v>3.2494317227158497E-181</v>
      </c>
      <c r="R88" s="8">
        <f t="shared" si="28"/>
        <v>11.073365899179702</v>
      </c>
      <c r="S88" s="8">
        <f t="shared" si="29"/>
        <v>0.2167033842153232</v>
      </c>
      <c r="T88" s="9">
        <f t="shared" si="30"/>
        <v>5.1990907563453596E-179</v>
      </c>
      <c r="U88" s="42">
        <f t="shared" si="22"/>
        <v>1007.6762968253529</v>
      </c>
      <c r="V88" s="43">
        <f t="shared" si="23"/>
        <v>52.875625748538859</v>
      </c>
      <c r="W88" s="44">
        <f t="shared" si="24"/>
        <v>3.3794089916244834E-177</v>
      </c>
      <c r="X88" s="45">
        <f t="shared" si="34"/>
        <v>1060.5519225738917</v>
      </c>
      <c r="Y88" s="87">
        <f t="shared" si="32"/>
        <v>6.5640398748151987E-2</v>
      </c>
    </row>
    <row r="89" spans="14:25" ht="12" customHeight="1">
      <c r="N89" s="6">
        <f t="shared" si="31"/>
        <v>13.33333333333332</v>
      </c>
      <c r="O89" s="7">
        <f t="shared" si="25"/>
        <v>0.73539367489786289</v>
      </c>
      <c r="P89" s="7">
        <f t="shared" si="26"/>
        <v>1.1384052759191687E-2</v>
      </c>
      <c r="Q89" s="9">
        <f t="shared" si="27"/>
        <v>1.6871230166790909E-183</v>
      </c>
      <c r="R89" s="8">
        <f t="shared" si="28"/>
        <v>11.030905123467944</v>
      </c>
      <c r="S89" s="8">
        <f t="shared" si="29"/>
        <v>0.20491294966545037</v>
      </c>
      <c r="T89" s="9">
        <f t="shared" si="30"/>
        <v>2.6993968266865454E-181</v>
      </c>
      <c r="U89" s="42">
        <f t="shared" si="22"/>
        <v>1003.8123662355828</v>
      </c>
      <c r="V89" s="43">
        <f t="shared" si="23"/>
        <v>49.998759718369882</v>
      </c>
      <c r="W89" s="44">
        <f t="shared" si="24"/>
        <v>1.7546079373462545E-179</v>
      </c>
      <c r="X89" s="45">
        <f t="shared" si="34"/>
        <v>1053.8111259539526</v>
      </c>
      <c r="Y89" s="87">
        <f t="shared" si="32"/>
        <v>6.5223192792842277E-2</v>
      </c>
    </row>
    <row r="90" spans="14:25" ht="12" customHeight="1">
      <c r="N90" s="6">
        <f t="shared" si="31"/>
        <v>13.499999999999986</v>
      </c>
      <c r="O90" s="7">
        <f t="shared" si="25"/>
        <v>0.73257381089499463</v>
      </c>
      <c r="P90" s="7">
        <f t="shared" si="26"/>
        <v>1.0764667282330928E-2</v>
      </c>
      <c r="Q90" s="9">
        <f t="shared" si="27"/>
        <v>8.7596365035469406E-186</v>
      </c>
      <c r="R90" s="8">
        <f t="shared" si="28"/>
        <v>10.98860716342492</v>
      </c>
      <c r="S90" s="8">
        <f t="shared" si="29"/>
        <v>0.19376401108195671</v>
      </c>
      <c r="T90" s="9">
        <f t="shared" si="30"/>
        <v>1.4015418405675105E-183</v>
      </c>
      <c r="U90" s="42">
        <f t="shared" si="22"/>
        <v>999.96325187166758</v>
      </c>
      <c r="V90" s="43">
        <f t="shared" si="23"/>
        <v>47.278418703997438</v>
      </c>
      <c r="W90" s="44">
        <f t="shared" si="24"/>
        <v>9.1100219636888175E-182</v>
      </c>
      <c r="X90" s="45">
        <f t="shared" si="34"/>
        <v>1047.241670575665</v>
      </c>
      <c r="Y90" s="87">
        <f t="shared" si="32"/>
        <v>6.4816591605846699E-2</v>
      </c>
    </row>
    <row r="91" spans="14:25" ht="12" customHeight="1">
      <c r="N91" s="6">
        <f t="shared" si="31"/>
        <v>13.666666666666652</v>
      </c>
      <c r="O91" s="7">
        <f t="shared" si="25"/>
        <v>0.72976475964897503</v>
      </c>
      <c r="P91" s="7">
        <f t="shared" si="26"/>
        <v>1.0178981435739035E-2</v>
      </c>
      <c r="Q91" s="9">
        <f t="shared" si="27"/>
        <v>4.5480519746153436E-188</v>
      </c>
      <c r="R91" s="8">
        <f t="shared" si="28"/>
        <v>10.946471394734626</v>
      </c>
      <c r="S91" s="8">
        <f t="shared" si="29"/>
        <v>0.18322166584330263</v>
      </c>
      <c r="T91" s="9">
        <f t="shared" si="30"/>
        <v>7.2768831593845496E-186</v>
      </c>
      <c r="U91" s="42">
        <f t="shared" si="22"/>
        <v>996.12889692085093</v>
      </c>
      <c r="V91" s="43">
        <f t="shared" si="23"/>
        <v>44.706086465765836</v>
      </c>
      <c r="W91" s="44">
        <f t="shared" si="24"/>
        <v>4.7299740535999572E-184</v>
      </c>
      <c r="X91" s="45">
        <f t="shared" si="34"/>
        <v>1040.8349833866168</v>
      </c>
      <c r="Y91" s="87">
        <f t="shared" si="32"/>
        <v>6.4420064577992001E-2</v>
      </c>
    </row>
    <row r="92" spans="14:25" ht="12" customHeight="1">
      <c r="N92" s="6">
        <f t="shared" si="31"/>
        <v>13.833333333333318</v>
      </c>
      <c r="O92" s="7">
        <f t="shared" si="25"/>
        <v>0.72696647969833261</v>
      </c>
      <c r="P92" s="7">
        <f t="shared" si="26"/>
        <v>9.6251616842062144E-3</v>
      </c>
      <c r="Q92" s="9">
        <f t="shared" si="27"/>
        <v>2.3613738715561115E-190</v>
      </c>
      <c r="R92" s="8">
        <f t="shared" si="28"/>
        <v>10.904497195474988</v>
      </c>
      <c r="S92" s="8">
        <f t="shared" si="29"/>
        <v>0.17325291031571186</v>
      </c>
      <c r="T92" s="9">
        <f t="shared" si="30"/>
        <v>3.7781981944897788E-188</v>
      </c>
      <c r="U92" s="42">
        <f t="shared" si="22"/>
        <v>992.30924478822396</v>
      </c>
      <c r="V92" s="43">
        <f t="shared" si="23"/>
        <v>42.273710117033694</v>
      </c>
      <c r="W92" s="44">
        <f t="shared" si="24"/>
        <v>2.455828826418356E-186</v>
      </c>
      <c r="X92" s="45">
        <f t="shared" si="34"/>
        <v>1034.5829549052576</v>
      </c>
      <c r="Y92" s="87">
        <f t="shared" si="32"/>
        <v>6.4033109791747075E-2</v>
      </c>
    </row>
    <row r="93" spans="14:25" ht="12" customHeight="1">
      <c r="N93" s="6">
        <f t="shared" si="31"/>
        <v>13.999999999999984</v>
      </c>
      <c r="O93" s="7">
        <f t="shared" si="25"/>
        <v>0.72417892974057996</v>
      </c>
      <c r="P93" s="7">
        <f t="shared" si="26"/>
        <v>9.1014742518179207E-3</v>
      </c>
      <c r="Q93" s="9">
        <f t="shared" si="27"/>
        <v>1.2260384429180113E-192</v>
      </c>
      <c r="R93" s="8">
        <f t="shared" si="28"/>
        <v>10.862683946108699</v>
      </c>
      <c r="S93" s="8">
        <f t="shared" si="29"/>
        <v>0.16382653653272258</v>
      </c>
      <c r="T93" s="9">
        <f t="shared" si="30"/>
        <v>1.9616615086688179E-190</v>
      </c>
      <c r="U93" s="42">
        <f t="shared" si="22"/>
        <v>988.50423909589165</v>
      </c>
      <c r="V93" s="43">
        <f t="shared" si="23"/>
        <v>39.973674913984304</v>
      </c>
      <c r="W93" s="44">
        <f t="shared" si="24"/>
        <v>1.2750799806347318E-188</v>
      </c>
      <c r="X93" s="45">
        <f t="shared" si="34"/>
        <v>1028.477914009876</v>
      </c>
      <c r="Y93" s="87">
        <f t="shared" si="32"/>
        <v>6.3655252460845205E-2</v>
      </c>
    </row>
    <row r="94" spans="14:25" ht="12" customHeight="1">
      <c r="N94" s="6">
        <f t="shared" si="31"/>
        <v>14.16666666666665</v>
      </c>
      <c r="O94" s="7">
        <f t="shared" si="25"/>
        <v>0.72140206863160361</v>
      </c>
      <c r="P94" s="7">
        <f t="shared" si="26"/>
        <v>8.6062796942341542E-3</v>
      </c>
      <c r="Q94" s="9">
        <f t="shared" si="27"/>
        <v>6.36565976112141E-195</v>
      </c>
      <c r="R94" s="8">
        <f t="shared" si="28"/>
        <v>10.821031029474055</v>
      </c>
      <c r="S94" s="8">
        <f t="shared" si="29"/>
        <v>0.15491303449621477</v>
      </c>
      <c r="T94" s="9">
        <f t="shared" si="30"/>
        <v>1.0185055617794255E-192</v>
      </c>
      <c r="U94" s="42">
        <f t="shared" si="22"/>
        <v>984.71382368213892</v>
      </c>
      <c r="V94" s="43">
        <f t="shared" si="23"/>
        <v>37.798780417076408</v>
      </c>
      <c r="W94" s="44">
        <f t="shared" si="24"/>
        <v>6.6202861515662658E-191</v>
      </c>
      <c r="X94" s="45">
        <f t="shared" si="34"/>
        <v>1022.5126040992153</v>
      </c>
      <c r="Y94" s="87">
        <f t="shared" si="32"/>
        <v>6.3286043454800725E-2</v>
      </c>
    </row>
    <row r="95" spans="14:25" ht="12" customHeight="1">
      <c r="N95" s="6">
        <f t="shared" si="31"/>
        <v>14.333333333333316</v>
      </c>
      <c r="O95" s="7">
        <f t="shared" si="25"/>
        <v>0.71863585538505714</v>
      </c>
      <c r="P95" s="7">
        <f t="shared" si="26"/>
        <v>8.1380277662811366E-3</v>
      </c>
      <c r="Q95" s="9">
        <f t="shared" si="27"/>
        <v>3.305085939876388E-197</v>
      </c>
      <c r="R95" s="8">
        <f t="shared" si="28"/>
        <v>10.779537830775856</v>
      </c>
      <c r="S95" s="8">
        <f t="shared" si="29"/>
        <v>0.14648449979306047</v>
      </c>
      <c r="T95" s="9">
        <f t="shared" si="30"/>
        <v>5.2881375038022208E-195</v>
      </c>
      <c r="U95" s="42">
        <f t="shared" si="22"/>
        <v>980.9379426006027</v>
      </c>
      <c r="V95" s="43">
        <f t="shared" si="23"/>
        <v>35.74221794950676</v>
      </c>
      <c r="W95" s="44">
        <f t="shared" si="24"/>
        <v>3.4372893774714431E-193</v>
      </c>
      <c r="X95" s="45">
        <f t="shared" si="34"/>
        <v>1016.6801605501095</v>
      </c>
      <c r="Y95" s="87">
        <f t="shared" si="32"/>
        <v>6.2925057903701773E-2</v>
      </c>
    </row>
    <row r="96" spans="14:25" ht="12" customHeight="1">
      <c r="N96" s="6">
        <f t="shared" si="31"/>
        <v>14.499999999999982</v>
      </c>
      <c r="O96" s="7">
        <f t="shared" si="25"/>
        <v>0.7158802491717563</v>
      </c>
      <c r="P96" s="7">
        <f t="shared" si="26"/>
        <v>7.6952525687879391E-3</v>
      </c>
      <c r="Q96" s="9">
        <f t="shared" si="27"/>
        <v>1.7160189956560928E-199</v>
      </c>
      <c r="R96" s="8">
        <f t="shared" si="28"/>
        <v>10.738203737576345</v>
      </c>
      <c r="S96" s="8">
        <f t="shared" si="29"/>
        <v>0.13851454623818291</v>
      </c>
      <c r="T96" s="9">
        <f t="shared" si="30"/>
        <v>2.7456303930497483E-197</v>
      </c>
      <c r="U96" s="42">
        <f t="shared" si="22"/>
        <v>977.1765401194474</v>
      </c>
      <c r="V96" s="43">
        <f t="shared" si="23"/>
        <v>33.797549282116627</v>
      </c>
      <c r="W96" s="44">
        <f t="shared" si="24"/>
        <v>1.7846597554823365E-195</v>
      </c>
      <c r="X96" s="45">
        <f t="shared" si="34"/>
        <v>1010.974089401564</v>
      </c>
      <c r="Y96" s="87">
        <f t="shared" si="32"/>
        <v>6.2571893878910934E-2</v>
      </c>
    </row>
    <row r="97" spans="14:25" ht="12" customHeight="1">
      <c r="N97" s="6">
        <f t="shared" si="31"/>
        <v>14.666666666666648</v>
      </c>
      <c r="O97" s="7">
        <f t="shared" si="25"/>
        <v>0.71313520931907592</v>
      </c>
      <c r="P97" s="7">
        <f t="shared" si="26"/>
        <v>7.2765679594747681E-3</v>
      </c>
      <c r="Q97" s="9">
        <f t="shared" si="27"/>
        <v>8.9096660329585261E-202</v>
      </c>
      <c r="R97" s="8">
        <f t="shared" si="28"/>
        <v>10.69702813978614</v>
      </c>
      <c r="S97" s="8">
        <f t="shared" si="29"/>
        <v>0.13097822327054581</v>
      </c>
      <c r="T97" s="9">
        <f t="shared" si="30"/>
        <v>1.4255465652733642E-199</v>
      </c>
      <c r="U97" s="42">
        <f t="shared" si="22"/>
        <v>973.42956072053869</v>
      </c>
      <c r="V97" s="43">
        <f t="shared" si="23"/>
        <v>31.958686478013178</v>
      </c>
      <c r="W97" s="44">
        <f t="shared" si="24"/>
        <v>9.266052674276868E-198</v>
      </c>
      <c r="X97" s="45">
        <f t="shared" si="34"/>
        <v>1005.3882471985519</v>
      </c>
      <c r="Y97" s="87">
        <f t="shared" si="32"/>
        <v>6.2226171145543845E-2</v>
      </c>
    </row>
    <row r="98" spans="14:25" ht="12" customHeight="1">
      <c r="N98" s="6">
        <f t="shared" si="31"/>
        <v>14.833333333333314</v>
      </c>
      <c r="O98" s="7">
        <f t="shared" si="25"/>
        <v>0.71040069531034977</v>
      </c>
      <c r="P98" s="7">
        <f t="shared" si="26"/>
        <v>6.8806632135265406E-3</v>
      </c>
      <c r="Q98" s="9">
        <f t="shared" si="27"/>
        <v>4.6259481404227934E-204</v>
      </c>
      <c r="R98" s="8">
        <f t="shared" si="28"/>
        <v>10.656010429655247</v>
      </c>
      <c r="S98" s="8">
        <f t="shared" si="29"/>
        <v>0.12385193784347773</v>
      </c>
      <c r="T98" s="9">
        <f t="shared" si="30"/>
        <v>7.4015170246764692E-202</v>
      </c>
      <c r="U98" s="42">
        <f t="shared" si="22"/>
        <v>969.69694909862733</v>
      </c>
      <c r="V98" s="43">
        <f t="shared" si="23"/>
        <v>30.219872833808569</v>
      </c>
      <c r="W98" s="44">
        <f t="shared" si="24"/>
        <v>4.810986066039705E-200</v>
      </c>
      <c r="X98" s="45">
        <f t="shared" si="34"/>
        <v>999.91682193243594</v>
      </c>
      <c r="Y98" s="87">
        <f t="shared" si="32"/>
        <v>6.1887529982820814E-2</v>
      </c>
    </row>
    <row r="99" spans="14:25" ht="12" customHeight="1">
      <c r="N99" s="6">
        <f t="shared" si="31"/>
        <v>14.99999999999998</v>
      </c>
      <c r="O99" s="7">
        <f t="shared" si="25"/>
        <v>0.7076766667842731</v>
      </c>
      <c r="P99" s="7">
        <f t="shared" si="26"/>
        <v>6.5062989202666214E-3</v>
      </c>
      <c r="Q99" s="9">
        <f t="shared" si="27"/>
        <v>2.4018179939316146E-206</v>
      </c>
      <c r="R99" s="8">
        <f t="shared" si="28"/>
        <v>10.615150001764096</v>
      </c>
      <c r="S99" s="8">
        <f t="shared" si="29"/>
        <v>0.11711338056479918</v>
      </c>
      <c r="T99" s="9">
        <f t="shared" si="30"/>
        <v>3.8429087902905835E-204</v>
      </c>
      <c r="U99" s="42">
        <f t="shared" si="22"/>
        <v>965.97865016053265</v>
      </c>
      <c r="V99" s="43">
        <f t="shared" si="23"/>
        <v>28.575664857811002</v>
      </c>
      <c r="W99" s="44">
        <f t="shared" si="24"/>
        <v>2.4978907136888792E-202</v>
      </c>
      <c r="X99" s="45">
        <f t="shared" si="34"/>
        <v>994.55431501834369</v>
      </c>
      <c r="Y99" s="87">
        <f t="shared" si="32"/>
        <v>6.1555630068598356E-2</v>
      </c>
    </row>
    <row r="100" spans="14:25" ht="12" customHeight="1">
      <c r="N100" s="6">
        <f t="shared" si="31"/>
        <v>15.166666666666647</v>
      </c>
      <c r="O100" s="7">
        <f t="shared" si="25"/>
        <v>0.70496308353430581</v>
      </c>
      <c r="P100" s="7">
        <f t="shared" si="26"/>
        <v>6.1523031030850679E-3</v>
      </c>
      <c r="Q100" s="9">
        <f t="shared" si="27"/>
        <v>1.2470372561173535E-208</v>
      </c>
      <c r="R100" s="8">
        <f t="shared" si="28"/>
        <v>10.574446253014587</v>
      </c>
      <c r="S100" s="8">
        <f t="shared" si="29"/>
        <v>0.11074145585553122</v>
      </c>
      <c r="T100" s="9">
        <f t="shared" si="30"/>
        <v>1.9952596097877655E-206</v>
      </c>
      <c r="U100" s="42">
        <f t="shared" si="22"/>
        <v>962.27460902432733</v>
      </c>
      <c r="V100" s="43">
        <f t="shared" si="23"/>
        <v>27.020915228749615</v>
      </c>
      <c r="W100" s="44">
        <f t="shared" si="24"/>
        <v>1.2969187463620475E-204</v>
      </c>
      <c r="X100" s="45">
        <f t="shared" si="34"/>
        <v>989.29552425307691</v>
      </c>
      <c r="Y100" s="87">
        <f t="shared" si="32"/>
        <v>6.1230149424588529E-2</v>
      </c>
    </row>
    <row r="101" spans="14:25" ht="12" customHeight="1">
      <c r="N101" s="6">
        <f t="shared" si="31"/>
        <v>15.333333333333313</v>
      </c>
      <c r="O101" s="7">
        <f t="shared" si="25"/>
        <v>0.70225990550808004</v>
      </c>
      <c r="P101" s="7">
        <f t="shared" si="26"/>
        <v>5.8175675504744603E-3</v>
      </c>
      <c r="Q101" s="9">
        <f t="shared" si="27"/>
        <v>6.474686766747935E-211</v>
      </c>
      <c r="R101" s="8">
        <f t="shared" si="28"/>
        <v>10.5338985826212</v>
      </c>
      <c r="S101" s="8">
        <f t="shared" si="29"/>
        <v>0.10471621590854029</v>
      </c>
      <c r="T101" s="9">
        <f t="shared" si="30"/>
        <v>1.0359498826796695E-208</v>
      </c>
      <c r="U101" s="42">
        <f t="shared" si="22"/>
        <v>958.58477101852907</v>
      </c>
      <c r="V101" s="43">
        <f t="shared" si="23"/>
        <v>25.550756681683826</v>
      </c>
      <c r="W101" s="44">
        <f t="shared" si="24"/>
        <v>6.733674237417852E-207</v>
      </c>
      <c r="X101" s="45">
        <f t="shared" si="34"/>
        <v>984.13552770021295</v>
      </c>
      <c r="Y101" s="87">
        <f t="shared" si="32"/>
        <v>6.091078341896472E-2</v>
      </c>
    </row>
    <row r="102" spans="14:25" ht="12" customHeight="1">
      <c r="N102" s="6">
        <f t="shared" si="31"/>
        <v>15.499999999999979</v>
      </c>
      <c r="O102" s="7">
        <f t="shared" si="25"/>
        <v>0.69956709280680829</v>
      </c>
      <c r="P102" s="7">
        <f t="shared" si="26"/>
        <v>5.5010443466873967E-3</v>
      </c>
      <c r="Q102" s="9">
        <f t="shared" si="27"/>
        <v>3.361693367367668E-213</v>
      </c>
      <c r="R102" s="8">
        <f t="shared" si="28"/>
        <v>10.493506392102125</v>
      </c>
      <c r="S102" s="8">
        <f t="shared" si="29"/>
        <v>9.9018798240373143E-2</v>
      </c>
      <c r="T102" s="9">
        <f t="shared" si="30"/>
        <v>5.3787093877882686E-211</v>
      </c>
      <c r="U102" s="42">
        <f t="shared" si="22"/>
        <v>954.90908168129317</v>
      </c>
      <c r="V102" s="43">
        <f t="shared" si="23"/>
        <v>24.160586770651044</v>
      </c>
      <c r="W102" s="44">
        <f t="shared" si="24"/>
        <v>3.4961611020623749E-209</v>
      </c>
      <c r="X102" s="45">
        <f t="shared" si="34"/>
        <v>979.06966845194427</v>
      </c>
      <c r="Y102" s="87">
        <f t="shared" si="32"/>
        <v>6.0597243823231062E-2</v>
      </c>
    </row>
    <row r="103" spans="14:25" ht="12" customHeight="1">
      <c r="N103" s="6">
        <f t="shared" si="31"/>
        <v>15.666666666666645</v>
      </c>
      <c r="O103" s="7">
        <f t="shared" si="25"/>
        <v>0.69688460568469501</v>
      </c>
      <c r="P103" s="7">
        <f t="shared" si="26"/>
        <v>5.2017425911545035E-3</v>
      </c>
      <c r="Q103" s="9">
        <f t="shared" si="27"/>
        <v>1.7454098867364908E-215</v>
      </c>
      <c r="R103" s="8">
        <f t="shared" si="28"/>
        <v>10.453269085270426</v>
      </c>
      <c r="S103" s="8">
        <f t="shared" si="29"/>
        <v>9.3631366640781061E-2</v>
      </c>
      <c r="T103" s="9">
        <f t="shared" si="30"/>
        <v>2.7926558187783852E-213</v>
      </c>
      <c r="U103" s="42">
        <f t="shared" si="22"/>
        <v>951.24748675960871</v>
      </c>
      <c r="V103" s="43">
        <f t="shared" si="23"/>
        <v>22.846053460350575</v>
      </c>
      <c r="W103" s="44">
        <f t="shared" si="24"/>
        <v>1.8152262822059504E-211</v>
      </c>
      <c r="X103" s="45">
        <f t="shared" si="34"/>
        <v>974.09354021995932</v>
      </c>
      <c r="Y103" s="87">
        <f t="shared" si="32"/>
        <v>6.0289257920403495E-2</v>
      </c>
    </row>
    <row r="104" spans="14:25" ht="12" customHeight="1">
      <c r="N104" s="6">
        <f t="shared" si="31"/>
        <v>15.833333333333311</v>
      </c>
      <c r="O104" s="7">
        <f t="shared" si="25"/>
        <v>0.69421240454834965</v>
      </c>
      <c r="P104" s="7">
        <f t="shared" si="26"/>
        <v>4.9187252963929558E-3</v>
      </c>
      <c r="Q104" s="9">
        <f t="shared" si="27"/>
        <v>9.0622651735276458E-218</v>
      </c>
      <c r="R104" s="8">
        <f t="shared" si="28"/>
        <v>10.413186068225246</v>
      </c>
      <c r="S104" s="8">
        <f t="shared" si="29"/>
        <v>8.8537055335073209E-2</v>
      </c>
      <c r="T104" s="9">
        <f t="shared" si="30"/>
        <v>1.4499624277644235E-215</v>
      </c>
      <c r="U104" s="42">
        <f t="shared" si="22"/>
        <v>947.59993220849742</v>
      </c>
      <c r="V104" s="43">
        <f t="shared" si="23"/>
        <v>21.603041501757861</v>
      </c>
      <c r="W104" s="44">
        <f t="shared" si="24"/>
        <v>9.4247557804687528E-214</v>
      </c>
      <c r="X104" s="45">
        <f t="shared" ref="X104:X129" si="35">U104+V104+W104</f>
        <v>969.20297371025526</v>
      </c>
      <c r="Y104" s="87">
        <f t="shared" si="32"/>
        <v>5.998656766171042E-2</v>
      </c>
    </row>
    <row r="105" spans="14:25" ht="12" customHeight="1">
      <c r="N105" s="6">
        <f t="shared" si="31"/>
        <v>15.999999999999977</v>
      </c>
      <c r="O105" s="7">
        <f t="shared" si="25"/>
        <v>0.6915504499562023</v>
      </c>
      <c r="P105" s="7">
        <f t="shared" si="26"/>
        <v>4.6511064546941134E-3</v>
      </c>
      <c r="Q105" s="9">
        <f t="shared" si="27"/>
        <v>4.7051784626298098E-220</v>
      </c>
      <c r="R105" s="8">
        <f t="shared" si="28"/>
        <v>10.373256749343035</v>
      </c>
      <c r="S105" s="8">
        <f t="shared" si="29"/>
        <v>8.3719916184494036E-2</v>
      </c>
      <c r="T105" s="9">
        <f t="shared" si="30"/>
        <v>7.5282855402076959E-218</v>
      </c>
      <c r="U105" s="42">
        <f t="shared" ref="U105:U129" si="36">R105*10^15/10^6*10^(-6)*線量当量</f>
        <v>943.96636419021627</v>
      </c>
      <c r="V105" s="43">
        <f t="shared" ref="V105:V129" si="37">S105*10^15/10^6*10^(-6)*線量当量</f>
        <v>20.427659549016543</v>
      </c>
      <c r="W105" s="44">
        <f t="shared" ref="W105:W129" si="38">T105*10^15/10^6*10^(-6)*線量当量</f>
        <v>4.8933856011350019E-216</v>
      </c>
      <c r="X105" s="45">
        <f t="shared" si="35"/>
        <v>964.39402373923281</v>
      </c>
      <c r="Y105" s="87">
        <f t="shared" si="32"/>
        <v>5.9688928869173284E-2</v>
      </c>
    </row>
    <row r="106" spans="14:25" ht="12" customHeight="1">
      <c r="N106" s="6">
        <f t="shared" si="31"/>
        <v>16.166666666666643</v>
      </c>
      <c r="O106" s="7">
        <f t="shared" ref="O106:O129" si="39">2.71828^(-0.69315/Cs137半減期*N106)</f>
        <v>0.68889870261792174</v>
      </c>
      <c r="P106" s="7">
        <f t="shared" ref="P106:P129" si="40">2.71828^(-0.69315/Cs134半減期*N106)</f>
        <v>4.3980482644072807E-3</v>
      </c>
      <c r="Q106" s="9">
        <f t="shared" ref="Q106:Q129" si="41">2.71828^(-0.69315/I131半減期*N106)</f>
        <v>2.4429548177275729E-222</v>
      </c>
      <c r="R106" s="8">
        <f t="shared" ref="R106:R129" si="42">各放出量*O106</f>
        <v>10.333480539268827</v>
      </c>
      <c r="S106" s="8">
        <f t="shared" ref="S106:S129" si="43">各放出量*P106</f>
        <v>7.9164868759331056E-2</v>
      </c>
      <c r="T106" s="9">
        <f t="shared" ref="T106:T129" si="44">各放出量*Q106</f>
        <v>3.9087277083641168E-220</v>
      </c>
      <c r="U106" s="42">
        <f t="shared" si="36"/>
        <v>940.34672907346305</v>
      </c>
      <c r="V106" s="43">
        <f t="shared" si="37"/>
        <v>19.316227977276778</v>
      </c>
      <c r="W106" s="44">
        <f t="shared" si="38"/>
        <v>2.5406730104366762E-218</v>
      </c>
      <c r="X106" s="45">
        <f t="shared" si="35"/>
        <v>959.66295705073981</v>
      </c>
      <c r="Y106" s="87">
        <f t="shared" si="32"/>
        <v>5.9396110481570827E-2</v>
      </c>
    </row>
    <row r="107" spans="14:25" ht="12" customHeight="1">
      <c r="N107" s="6">
        <f t="shared" si="31"/>
        <v>16.333333333333311</v>
      </c>
      <c r="O107" s="7">
        <f t="shared" si="39"/>
        <v>0.68625712339383504</v>
      </c>
      <c r="P107" s="7">
        <f t="shared" si="40"/>
        <v>4.1587585071363384E-3</v>
      </c>
      <c r="Q107" s="9">
        <f t="shared" si="41"/>
        <v>1.2683957237453477E-224</v>
      </c>
      <c r="R107" s="8">
        <f t="shared" si="42"/>
        <v>10.293856850907526</v>
      </c>
      <c r="S107" s="8">
        <f t="shared" si="43"/>
        <v>7.4857653128454091E-2</v>
      </c>
      <c r="T107" s="9">
        <f t="shared" si="44"/>
        <v>2.0294331579925565E-222</v>
      </c>
      <c r="U107" s="42">
        <f t="shared" si="36"/>
        <v>936.74097343258472</v>
      </c>
      <c r="V107" s="43">
        <f t="shared" si="37"/>
        <v>18.265267363342797</v>
      </c>
      <c r="W107" s="44">
        <f t="shared" si="38"/>
        <v>1.3191315526951617E-220</v>
      </c>
      <c r="X107" s="45">
        <f t="shared" si="35"/>
        <v>955.00624079592751</v>
      </c>
      <c r="Y107" s="87">
        <f t="shared" si="32"/>
        <v>5.9107893841426472E-2</v>
      </c>
    </row>
    <row r="108" spans="14:25" ht="12" customHeight="1">
      <c r="N108" s="6">
        <f t="shared" si="31"/>
        <v>16.499999999999979</v>
      </c>
      <c r="O108" s="7">
        <f t="shared" si="39"/>
        <v>0.68362567329435064</v>
      </c>
      <c r="P108" s="7">
        <f t="shared" si="40"/>
        <v>3.9324880676382765E-3</v>
      </c>
      <c r="Q108" s="9">
        <f t="shared" si="41"/>
        <v>6.585581118164147E-227</v>
      </c>
      <c r="R108" s="8">
        <f t="shared" si="42"/>
        <v>10.254385099415259</v>
      </c>
      <c r="S108" s="8">
        <f t="shared" si="43"/>
        <v>7.0784785217488974E-2</v>
      </c>
      <c r="T108" s="9">
        <f t="shared" si="44"/>
        <v>1.0536929789062635E-224</v>
      </c>
      <c r="U108" s="42">
        <f t="shared" si="36"/>
        <v>933.14904404678862</v>
      </c>
      <c r="V108" s="43">
        <f t="shared" si="37"/>
        <v>17.27148759306731</v>
      </c>
      <c r="W108" s="44">
        <f t="shared" si="38"/>
        <v>6.8490043628907118E-223</v>
      </c>
      <c r="X108" s="45">
        <f t="shared" si="35"/>
        <v>950.42053163985588</v>
      </c>
      <c r="Y108" s="87">
        <f t="shared" si="32"/>
        <v>5.8824072020787023E-2</v>
      </c>
    </row>
    <row r="109" spans="14:25" ht="12" customHeight="1">
      <c r="N109" s="6">
        <f t="shared" si="31"/>
        <v>16.666666666666647</v>
      </c>
      <c r="O109" s="7">
        <f t="shared" si="39"/>
        <v>0.68100431347938217</v>
      </c>
      <c r="P109" s="7">
        <f t="shared" si="40"/>
        <v>3.7185285886595127E-3</v>
      </c>
      <c r="Q109" s="9">
        <f t="shared" si="41"/>
        <v>3.419270331174852E-229</v>
      </c>
      <c r="R109" s="8">
        <f t="shared" si="42"/>
        <v>10.215064702190732</v>
      </c>
      <c r="S109" s="8">
        <f t="shared" si="43"/>
        <v>6.6933514595871227E-2</v>
      </c>
      <c r="T109" s="9">
        <f t="shared" si="44"/>
        <v>5.4708325298797634E-227</v>
      </c>
      <c r="U109" s="42">
        <f t="shared" si="36"/>
        <v>929.57088789935642</v>
      </c>
      <c r="V109" s="43">
        <f t="shared" si="37"/>
        <v>16.331777561392578</v>
      </c>
      <c r="W109" s="44">
        <f t="shared" si="38"/>
        <v>3.5560411444218461E-225</v>
      </c>
      <c r="X109" s="45">
        <f t="shared" si="35"/>
        <v>945.90266546074895</v>
      </c>
      <c r="Y109" s="87">
        <f t="shared" si="32"/>
        <v>5.8544449183681929E-2</v>
      </c>
    </row>
    <row r="110" spans="14:25" ht="12" customHeight="1">
      <c r="N110" s="6">
        <f t="shared" si="31"/>
        <v>16.833333333333314</v>
      </c>
      <c r="O110" s="7">
        <f t="shared" si="39"/>
        <v>0.67839300525777524</v>
      </c>
      <c r="P110" s="7">
        <f t="shared" si="40"/>
        <v>3.5162102533682752E-3</v>
      </c>
      <c r="Q110" s="9">
        <f t="shared" si="41"/>
        <v>1.7753041664623488E-231</v>
      </c>
      <c r="R110" s="8">
        <f t="shared" si="42"/>
        <v>10.175895078866629</v>
      </c>
      <c r="S110" s="8">
        <f t="shared" si="43"/>
        <v>6.329178456062895E-2</v>
      </c>
      <c r="T110" s="9">
        <f t="shared" si="44"/>
        <v>2.840486666339758E-229</v>
      </c>
      <c r="U110" s="42">
        <f t="shared" si="36"/>
        <v>926.00645217686326</v>
      </c>
      <c r="V110" s="43">
        <f t="shared" si="37"/>
        <v>15.443195432793463</v>
      </c>
      <c r="W110" s="44">
        <f t="shared" si="38"/>
        <v>1.8463163331208426E-227</v>
      </c>
      <c r="X110" s="45">
        <f t="shared" si="35"/>
        <v>941.44964760965672</v>
      </c>
      <c r="Y110" s="87">
        <f t="shared" si="32"/>
        <v>5.8268839983267734E-2</v>
      </c>
    </row>
    <row r="111" spans="14:25" ht="12" customHeight="1">
      <c r="N111" s="6">
        <f t="shared" si="31"/>
        <v>16.999999999999982</v>
      </c>
      <c r="O111" s="7">
        <f t="shared" si="39"/>
        <v>0.67579171008673677</v>
      </c>
      <c r="P111" s="7">
        <f t="shared" si="40"/>
        <v>3.3248996884407919E-3</v>
      </c>
      <c r="Q111" s="9">
        <f t="shared" si="41"/>
        <v>9.2174779359314806E-234</v>
      </c>
      <c r="R111" s="8">
        <f t="shared" si="42"/>
        <v>10.136875651301052</v>
      </c>
      <c r="S111" s="8">
        <f t="shared" si="43"/>
        <v>5.9848194391934256E-2</v>
      </c>
      <c r="T111" s="9">
        <f t="shared" si="44"/>
        <v>1.474796469749037E-231</v>
      </c>
      <c r="U111" s="42">
        <f t="shared" si="36"/>
        <v>922.45568426839577</v>
      </c>
      <c r="V111" s="43">
        <f t="shared" si="37"/>
        <v>14.602959431631959</v>
      </c>
      <c r="W111" s="44">
        <f t="shared" si="38"/>
        <v>9.5861770533687381E-230</v>
      </c>
      <c r="X111" s="45">
        <f t="shared" si="35"/>
        <v>937.05864370002769</v>
      </c>
      <c r="Y111" s="87">
        <f t="shared" si="32"/>
        <v>5.7997068991769984E-2</v>
      </c>
    </row>
    <row r="112" spans="14:25" ht="12" customHeight="1">
      <c r="N112" s="6">
        <f t="shared" si="31"/>
        <v>17.16666666666665</v>
      </c>
      <c r="O112" s="7">
        <f t="shared" si="39"/>
        <v>0.67320038957126593</v>
      </c>
      <c r="P112" s="7">
        <f t="shared" si="40"/>
        <v>3.1439979812367125E-3</v>
      </c>
      <c r="Q112" s="9">
        <f t="shared" si="41"/>
        <v>4.7857657918235905E-236</v>
      </c>
      <c r="R112" s="8">
        <f t="shared" si="42"/>
        <v>10.098005843568989</v>
      </c>
      <c r="S112" s="8">
        <f t="shared" si="43"/>
        <v>5.6591963662260825E-2</v>
      </c>
      <c r="T112" s="9">
        <f t="shared" si="44"/>
        <v>7.6572252669177442E-234</v>
      </c>
      <c r="U112" s="42">
        <f t="shared" si="36"/>
        <v>918.91853176477809</v>
      </c>
      <c r="V112" s="43">
        <f t="shared" si="37"/>
        <v>13.808439133591643</v>
      </c>
      <c r="W112" s="44">
        <f t="shared" si="38"/>
        <v>4.9771964234965335E-232</v>
      </c>
      <c r="X112" s="45">
        <f t="shared" si="35"/>
        <v>932.7269708983697</v>
      </c>
      <c r="Y112" s="87">
        <f t="shared" si="32"/>
        <v>5.7728970161438985E-2</v>
      </c>
    </row>
    <row r="113" spans="14:25" ht="12" customHeight="1">
      <c r="N113" s="6">
        <f t="shared" si="31"/>
        <v>17.333333333333318</v>
      </c>
      <c r="O113" s="7">
        <f t="shared" si="39"/>
        <v>0.6706190054635871</v>
      </c>
      <c r="P113" s="7">
        <f t="shared" si="40"/>
        <v>2.9729388048563808E-3</v>
      </c>
      <c r="Q113" s="9">
        <f t="shared" si="41"/>
        <v>2.4847962070957693E-238</v>
      </c>
      <c r="R113" s="8">
        <f t="shared" si="42"/>
        <v>10.059285081953806</v>
      </c>
      <c r="S113" s="8">
        <f t="shared" si="43"/>
        <v>5.3512898487414855E-2</v>
      </c>
      <c r="T113" s="9">
        <f t="shared" si="44"/>
        <v>3.975673931353231E-236</v>
      </c>
      <c r="U113" s="42">
        <f t="shared" si="36"/>
        <v>915.39494245779622</v>
      </c>
      <c r="V113" s="43">
        <f t="shared" si="37"/>
        <v>13.057147230929223</v>
      </c>
      <c r="W113" s="44">
        <f t="shared" si="38"/>
        <v>2.5841880553796003E-234</v>
      </c>
      <c r="X113" s="45">
        <f t="shared" si="35"/>
        <v>928.45208968872544</v>
      </c>
      <c r="Y113" s="87">
        <f t="shared" si="32"/>
        <v>5.7464386314831063E-2</v>
      </c>
    </row>
    <row r="114" spans="14:25" ht="12" customHeight="1">
      <c r="N114" s="6">
        <f t="shared" si="31"/>
        <v>17.499999999999986</v>
      </c>
      <c r="O114" s="7">
        <f t="shared" si="39"/>
        <v>0.6680475196625858</v>
      </c>
      <c r="P114" s="7">
        <f t="shared" si="40"/>
        <v>2.8111866452103285E-3</v>
      </c>
      <c r="Q114" s="9">
        <f t="shared" si="41"/>
        <v>1.2901200057357738E-240</v>
      </c>
      <c r="R114" s="8">
        <f t="shared" si="42"/>
        <v>10.020712794938786</v>
      </c>
      <c r="S114" s="8">
        <f t="shared" si="43"/>
        <v>5.0601359613785916E-2</v>
      </c>
      <c r="T114" s="9">
        <f t="shared" si="44"/>
        <v>2.064192009177238E-238</v>
      </c>
      <c r="U114" s="42">
        <f t="shared" si="36"/>
        <v>911.88486433942944</v>
      </c>
      <c r="V114" s="43">
        <f t="shared" si="37"/>
        <v>12.346731745763762</v>
      </c>
      <c r="W114" s="44">
        <f t="shared" si="38"/>
        <v>1.3417248059652046E-236</v>
      </c>
      <c r="X114" s="45">
        <f t="shared" si="35"/>
        <v>924.23159608519325</v>
      </c>
      <c r="Y114" s="87">
        <f t="shared" si="32"/>
        <v>5.7203168662820651E-2</v>
      </c>
    </row>
    <row r="115" spans="14:25" ht="12" customHeight="1">
      <c r="N115" s="6">
        <f t="shared" si="31"/>
        <v>17.666666666666654</v>
      </c>
      <c r="O115" s="7">
        <f t="shared" si="39"/>
        <v>0.66548589421324589</v>
      </c>
      <c r="P115" s="7">
        <f t="shared" si="40"/>
        <v>2.6582351245506633E-3</v>
      </c>
      <c r="Q115" s="9">
        <f t="shared" si="41"/>
        <v>6.6983747980879552E-243</v>
      </c>
      <c r="R115" s="8">
        <f t="shared" si="42"/>
        <v>9.9822884131986882</v>
      </c>
      <c r="S115" s="8">
        <f t="shared" si="43"/>
        <v>4.7848232241911939E-2</v>
      </c>
      <c r="T115" s="9">
        <f t="shared" si="44"/>
        <v>1.0717399676940729E-240</v>
      </c>
      <c r="U115" s="42">
        <f t="shared" si="36"/>
        <v>908.3882456010806</v>
      </c>
      <c r="V115" s="43">
        <f t="shared" si="37"/>
        <v>11.674968667026512</v>
      </c>
      <c r="W115" s="44">
        <f t="shared" si="38"/>
        <v>6.9663097900114742E-239</v>
      </c>
      <c r="X115" s="45">
        <f t="shared" si="35"/>
        <v>920.06321426810712</v>
      </c>
      <c r="Y115" s="87">
        <f t="shared" si="32"/>
        <v>5.6945176348833761E-2</v>
      </c>
    </row>
    <row r="116" spans="14:25" ht="12" customHeight="1">
      <c r="N116" s="6">
        <f t="shared" si="31"/>
        <v>17.833333333333321</v>
      </c>
      <c r="O116" s="7">
        <f t="shared" si="39"/>
        <v>0.66293409130608993</v>
      </c>
      <c r="P116" s="7">
        <f t="shared" si="40"/>
        <v>2.5136054162160399E-3</v>
      </c>
      <c r="Q116" s="9">
        <f t="shared" si="41"/>
        <v>3.4778334369038763E-245</v>
      </c>
      <c r="R116" s="8">
        <f t="shared" si="42"/>
        <v>9.9440113695913492</v>
      </c>
      <c r="S116" s="8">
        <f t="shared" si="43"/>
        <v>4.5244897491888716E-2</v>
      </c>
      <c r="T116" s="9">
        <f t="shared" si="44"/>
        <v>5.5645334990462023E-243</v>
      </c>
      <c r="U116" s="42">
        <f t="shared" si="36"/>
        <v>904.90503463281277</v>
      </c>
      <c r="V116" s="43">
        <f t="shared" si="37"/>
        <v>11.039754988020846</v>
      </c>
      <c r="W116" s="44">
        <f t="shared" si="38"/>
        <v>3.6169467743800323E-241</v>
      </c>
      <c r="X116" s="45">
        <f t="shared" si="35"/>
        <v>915.9447896208336</v>
      </c>
      <c r="Y116" s="87">
        <f t="shared" si="32"/>
        <v>5.6690276017876684E-2</v>
      </c>
    </row>
    <row r="117" spans="14:25" ht="12" customHeight="1">
      <c r="N117" s="6">
        <f t="shared" si="31"/>
        <v>17.999999999999989</v>
      </c>
      <c r="O117" s="7">
        <f t="shared" si="39"/>
        <v>0.66039207327662042</v>
      </c>
      <c r="P117" s="7">
        <f t="shared" si="40"/>
        <v>2.3768447456274638E-3</v>
      </c>
      <c r="Q117" s="9">
        <f t="shared" si="41"/>
        <v>1.8057104565571979E-247</v>
      </c>
      <c r="R117" s="8">
        <f t="shared" si="42"/>
        <v>9.9058810991493065</v>
      </c>
      <c r="S117" s="8">
        <f t="shared" si="43"/>
        <v>4.2783205421294351E-2</v>
      </c>
      <c r="T117" s="9">
        <f t="shared" si="44"/>
        <v>2.8891367304915164E-245</v>
      </c>
      <c r="U117" s="42">
        <f t="shared" si="36"/>
        <v>901.43518002258668</v>
      </c>
      <c r="V117" s="43">
        <f t="shared" si="37"/>
        <v>10.439102122795822</v>
      </c>
      <c r="W117" s="44">
        <f t="shared" si="38"/>
        <v>1.8779388748194859E-243</v>
      </c>
      <c r="X117" s="45">
        <f t="shared" si="35"/>
        <v>911.87428214538249</v>
      </c>
      <c r="Y117" s="87">
        <f t="shared" si="32"/>
        <v>5.6438341409010488E-2</v>
      </c>
    </row>
    <row r="118" spans="14:25" ht="12" customHeight="1">
      <c r="N118" s="6">
        <f t="shared" si="31"/>
        <v>18.166666666666657</v>
      </c>
      <c r="O118" s="7">
        <f t="shared" si="39"/>
        <v>0.6578598026047644</v>
      </c>
      <c r="P118" s="7">
        <f t="shared" si="40"/>
        <v>2.2475249728421704E-3</v>
      </c>
      <c r="Q118" s="9">
        <f t="shared" si="41"/>
        <v>9.3753490846379558E-250</v>
      </c>
      <c r="R118" s="8">
        <f t="shared" si="42"/>
        <v>9.8678970390714653</v>
      </c>
      <c r="S118" s="8">
        <f t="shared" si="43"/>
        <v>4.0455449511159064E-2</v>
      </c>
      <c r="T118" s="9">
        <f t="shared" si="44"/>
        <v>1.5000558535420728E-247</v>
      </c>
      <c r="U118" s="42">
        <f t="shared" si="36"/>
        <v>897.9786305555034</v>
      </c>
      <c r="V118" s="43">
        <f t="shared" si="37"/>
        <v>9.8711296807228095</v>
      </c>
      <c r="W118" s="44">
        <f t="shared" si="38"/>
        <v>9.750363048023475E-246</v>
      </c>
      <c r="X118" s="45">
        <f t="shared" si="35"/>
        <v>907.84976023622619</v>
      </c>
      <c r="Y118" s="87">
        <f t="shared" si="32"/>
        <v>5.6189252969996051E-2</v>
      </c>
    </row>
    <row r="119" spans="14:25" ht="12" customHeight="1">
      <c r="N119" s="6">
        <f t="shared" si="31"/>
        <v>18.333333333333325</v>
      </c>
      <c r="O119" s="7">
        <f t="shared" si="39"/>
        <v>0.65533724191431952</v>
      </c>
      <c r="P119" s="7">
        <f t="shared" si="40"/>
        <v>2.1252412522281441E-3</v>
      </c>
      <c r="Q119" s="9">
        <f t="shared" si="41"/>
        <v>4.8677333699666457E-252</v>
      </c>
      <c r="R119" s="8">
        <f t="shared" si="42"/>
        <v>9.8300586287147933</v>
      </c>
      <c r="S119" s="8">
        <f t="shared" si="43"/>
        <v>3.8254342540106595E-2</v>
      </c>
      <c r="T119" s="9">
        <f t="shared" si="44"/>
        <v>7.7883733919466328E-250</v>
      </c>
      <c r="U119" s="42">
        <f t="shared" si="36"/>
        <v>894.53533521304621</v>
      </c>
      <c r="V119" s="43">
        <f t="shared" si="37"/>
        <v>9.3340595797860075</v>
      </c>
      <c r="W119" s="44">
        <f t="shared" si="38"/>
        <v>5.0624427047653112E-248</v>
      </c>
      <c r="X119" s="45">
        <f t="shared" si="35"/>
        <v>903.86939479283217</v>
      </c>
      <c r="Y119" s="87">
        <f t="shared" si="32"/>
        <v>5.5942897492902897E-2</v>
      </c>
    </row>
    <row r="120" spans="14:25" ht="12" customHeight="1">
      <c r="N120" s="6">
        <f t="shared" si="31"/>
        <v>18.499999999999993</v>
      </c>
      <c r="O120" s="7">
        <f t="shared" si="39"/>
        <v>0.65282435397240213</v>
      </c>
      <c r="P120" s="7">
        <f t="shared" si="40"/>
        <v>2.0096107650633102E-3</v>
      </c>
      <c r="Q120" s="9">
        <f t="shared" si="41"/>
        <v>2.5273542293920723E-254</v>
      </c>
      <c r="R120" s="8">
        <f t="shared" si="42"/>
        <v>9.7923653095860317</v>
      </c>
      <c r="S120" s="8">
        <f t="shared" si="43"/>
        <v>3.6172993771139583E-2</v>
      </c>
      <c r="T120" s="9">
        <f t="shared" si="44"/>
        <v>4.0437667670273158E-252</v>
      </c>
      <c r="U120" s="42">
        <f t="shared" si="36"/>
        <v>891.10524317232887</v>
      </c>
      <c r="V120" s="43">
        <f t="shared" si="37"/>
        <v>8.826210480158057</v>
      </c>
      <c r="W120" s="44">
        <f t="shared" si="38"/>
        <v>2.6284483985677552E-250</v>
      </c>
      <c r="X120" s="45">
        <f t="shared" si="35"/>
        <v>899.93145365248688</v>
      </c>
      <c r="Y120" s="87">
        <f t="shared" si="32"/>
        <v>5.5699167769541799E-2</v>
      </c>
    </row>
    <row r="121" spans="14:25" ht="12" customHeight="1">
      <c r="N121" s="6">
        <f t="shared" si="31"/>
        <v>18.666666666666661</v>
      </c>
      <c r="O121" s="7">
        <f t="shared" si="39"/>
        <v>0.65032110168889812</v>
      </c>
      <c r="P121" s="7">
        <f t="shared" si="40"/>
        <v>1.9002715210916722E-3</v>
      </c>
      <c r="Q121" s="9">
        <f t="shared" si="41"/>
        <v>1.3122163675268208E-256</v>
      </c>
      <c r="R121" s="8">
        <f t="shared" si="42"/>
        <v>9.7548165253334709</v>
      </c>
      <c r="S121" s="8">
        <f t="shared" si="43"/>
        <v>3.4204887379650099E-2</v>
      </c>
      <c r="T121" s="9">
        <f t="shared" si="44"/>
        <v>2.0995461880429134E-254</v>
      </c>
      <c r="U121" s="42">
        <f t="shared" si="36"/>
        <v>887.68830380534564</v>
      </c>
      <c r="V121" s="43">
        <f t="shared" si="37"/>
        <v>8.3459925206346242</v>
      </c>
      <c r="W121" s="44">
        <f t="shared" si="38"/>
        <v>1.3647050222278937E-252</v>
      </c>
      <c r="X121" s="45">
        <f t="shared" si="35"/>
        <v>896.03429632598022</v>
      </c>
      <c r="Y121" s="87">
        <f t="shared" si="32"/>
        <v>5.5457962265642154E-2</v>
      </c>
    </row>
    <row r="122" spans="14:25" ht="12" customHeight="1">
      <c r="N122" s="6">
        <f t="shared" si="31"/>
        <v>18.833333333333329</v>
      </c>
      <c r="O122" s="7">
        <f t="shared" si="39"/>
        <v>0.64782744811591519</v>
      </c>
      <c r="P122" s="7">
        <f t="shared" si="40"/>
        <v>1.7968812252845859E-3</v>
      </c>
      <c r="Q122" s="9">
        <f t="shared" si="41"/>
        <v>6.8131003370242897E-259</v>
      </c>
      <c r="R122" s="8">
        <f t="shared" si="42"/>
        <v>9.7174117217387277</v>
      </c>
      <c r="S122" s="8">
        <f t="shared" si="43"/>
        <v>3.2343862055122546E-2</v>
      </c>
      <c r="T122" s="9">
        <f t="shared" si="44"/>
        <v>1.0900960539238864E-256</v>
      </c>
      <c r="U122" s="42">
        <f t="shared" si="36"/>
        <v>884.28446667822413</v>
      </c>
      <c r="V122" s="43">
        <f t="shared" si="37"/>
        <v>7.8919023414499003</v>
      </c>
      <c r="W122" s="44">
        <f t="shared" si="38"/>
        <v>7.0856243505052611E-255</v>
      </c>
      <c r="X122" s="45">
        <f t="shared" si="35"/>
        <v>892.17636901967398</v>
      </c>
      <c r="Y122" s="87">
        <f t="shared" si="32"/>
        <v>5.5219184812754472E-2</v>
      </c>
    </row>
    <row r="123" spans="14:25" ht="12" customHeight="1">
      <c r="N123" s="6">
        <f t="shared" si="31"/>
        <v>18.999999999999996</v>
      </c>
      <c r="O123" s="7">
        <f t="shared" si="39"/>
        <v>0.64534335644723739</v>
      </c>
      <c r="P123" s="7">
        <f t="shared" si="40"/>
        <v>1.6991162062594913E-3</v>
      </c>
      <c r="Q123" s="9">
        <f t="shared" si="41"/>
        <v>3.5373995745725979E-261</v>
      </c>
      <c r="R123" s="8">
        <f t="shared" si="42"/>
        <v>9.6801503467085617</v>
      </c>
      <c r="S123" s="8">
        <f t="shared" si="43"/>
        <v>3.0584091712670843E-2</v>
      </c>
      <c r="T123" s="9">
        <f t="shared" si="44"/>
        <v>5.6598393193161568E-259</v>
      </c>
      <c r="U123" s="42">
        <f t="shared" si="36"/>
        <v>880.89368155047919</v>
      </c>
      <c r="V123" s="43">
        <f t="shared" si="37"/>
        <v>7.4625183778916861</v>
      </c>
      <c r="W123" s="44">
        <f t="shared" si="38"/>
        <v>3.6788955575555011E-257</v>
      </c>
      <c r="X123" s="45">
        <f t="shared" si="35"/>
        <v>888.35619992837087</v>
      </c>
      <c r="Y123" s="87">
        <f t="shared" si="32"/>
        <v>5.4982744316913468E-2</v>
      </c>
    </row>
    <row r="124" spans="14:25" ht="12" customHeight="1">
      <c r="N124" s="6">
        <f t="shared" si="31"/>
        <v>19.166666666666664</v>
      </c>
      <c r="O124" s="7">
        <f t="shared" si="39"/>
        <v>0.64286879001778252</v>
      </c>
      <c r="P124" s="7">
        <f t="shared" si="40"/>
        <v>1.6066704030014076E-3</v>
      </c>
      <c r="Q124" s="9">
        <f t="shared" si="41"/>
        <v>1.8366375264116098E-263</v>
      </c>
      <c r="R124" s="8">
        <f t="shared" si="42"/>
        <v>9.6430318502667376</v>
      </c>
      <c r="S124" s="8">
        <f t="shared" si="43"/>
        <v>2.8920067254025336E-2</v>
      </c>
      <c r="T124" s="9">
        <f t="shared" si="44"/>
        <v>2.9386200422585755E-261</v>
      </c>
      <c r="U124" s="42">
        <f t="shared" si="36"/>
        <v>877.51589837427309</v>
      </c>
      <c r="V124" s="43">
        <f t="shared" si="37"/>
        <v>7.0564964099821816</v>
      </c>
      <c r="W124" s="44">
        <f t="shared" si="38"/>
        <v>1.9101030274680743E-259</v>
      </c>
      <c r="X124" s="45">
        <f t="shared" si="35"/>
        <v>884.57239478425527</v>
      </c>
      <c r="Y124" s="87">
        <f t="shared" si="32"/>
        <v>5.4748554483150046E-2</v>
      </c>
    </row>
    <row r="125" spans="14:25" ht="12" customHeight="1">
      <c r="N125" s="6">
        <f t="shared" si="31"/>
        <v>19.333333333333332</v>
      </c>
      <c r="O125" s="7">
        <f t="shared" si="39"/>
        <v>0.64040371230306004</v>
      </c>
      <c r="P125" s="7">
        <f t="shared" si="40"/>
        <v>1.5192544067150575E-3</v>
      </c>
      <c r="Q125" s="9">
        <f t="shared" si="41"/>
        <v>9.5359241508104843E-266</v>
      </c>
      <c r="R125" s="8">
        <f t="shared" si="42"/>
        <v>9.6060556845459004</v>
      </c>
      <c r="S125" s="8">
        <f t="shared" si="43"/>
        <v>2.7346579320871034E-2</v>
      </c>
      <c r="T125" s="9">
        <f t="shared" si="44"/>
        <v>1.5257478641296775E-263</v>
      </c>
      <c r="U125" s="42">
        <f t="shared" si="36"/>
        <v>874.15106729367687</v>
      </c>
      <c r="V125" s="43">
        <f t="shared" si="37"/>
        <v>6.6725653542925327</v>
      </c>
      <c r="W125" s="44">
        <f t="shared" si="38"/>
        <v>9.9173611168429031E-262</v>
      </c>
      <c r="X125" s="45">
        <f t="shared" si="35"/>
        <v>880.82363264796936</v>
      </c>
      <c r="Y125" s="87">
        <f t="shared" si="32"/>
        <v>5.4516533554989748E-2</v>
      </c>
    </row>
    <row r="126" spans="14:25" ht="12" customHeight="1">
      <c r="N126" s="6">
        <f t="shared" si="31"/>
        <v>19.5</v>
      </c>
      <c r="O126" s="7">
        <f t="shared" si="39"/>
        <v>0.63794808691863258</v>
      </c>
      <c r="P126" s="7">
        <f t="shared" si="40"/>
        <v>1.4365945548080778E-3</v>
      </c>
      <c r="Q126" s="9">
        <f t="shared" si="41"/>
        <v>4.951104837091359E-268</v>
      </c>
      <c r="R126" s="8">
        <f t="shared" si="42"/>
        <v>9.5692213037794893</v>
      </c>
      <c r="S126" s="8">
        <f t="shared" si="43"/>
        <v>2.5858701986545399E-2</v>
      </c>
      <c r="T126" s="9">
        <f t="shared" si="44"/>
        <v>7.9217677393461747E-266</v>
      </c>
      <c r="U126" s="42">
        <f t="shared" si="36"/>
        <v>870.79913864393359</v>
      </c>
      <c r="V126" s="43">
        <f t="shared" si="37"/>
        <v>6.309523284717077</v>
      </c>
      <c r="W126" s="44">
        <f t="shared" si="38"/>
        <v>5.1491490305750137E-264</v>
      </c>
      <c r="X126" s="45">
        <f t="shared" si="35"/>
        <v>877.10866192865069</v>
      </c>
      <c r="Y126" s="87">
        <f t="shared" si="32"/>
        <v>5.4286604068122218E-2</v>
      </c>
    </row>
    <row r="127" spans="14:25" ht="12" customHeight="1">
      <c r="N127" s="6">
        <f t="shared" si="31"/>
        <v>19.666666666666668</v>
      </c>
      <c r="O127" s="7">
        <f t="shared" si="39"/>
        <v>0.63550187761957888</v>
      </c>
      <c r="P127" s="7">
        <f t="shared" si="40"/>
        <v>1.3584320741689274E-3</v>
      </c>
      <c r="Q127" s="9">
        <f t="shared" si="41"/>
        <v>2.5706411586535933E-270</v>
      </c>
      <c r="R127" s="8">
        <f t="shared" si="42"/>
        <v>9.5325281642936837</v>
      </c>
      <c r="S127" s="8">
        <f t="shared" si="43"/>
        <v>2.4451777335040694E-2</v>
      </c>
      <c r="T127" s="9">
        <f t="shared" si="44"/>
        <v>4.1130258538457492E-268</v>
      </c>
      <c r="U127" s="42">
        <f t="shared" si="36"/>
        <v>867.46006295072527</v>
      </c>
      <c r="V127" s="43">
        <f t="shared" si="37"/>
        <v>5.9662336697499292</v>
      </c>
      <c r="W127" s="44">
        <f t="shared" si="38"/>
        <v>2.6734668049997374E-266</v>
      </c>
      <c r="X127" s="45">
        <f t="shared" si="35"/>
        <v>873.42629662047523</v>
      </c>
      <c r="Y127" s="87">
        <f t="shared" si="32"/>
        <v>5.4058692617470767E-2</v>
      </c>
    </row>
    <row r="128" spans="14:25" ht="12" customHeight="1">
      <c r="N128" s="6">
        <f t="shared" si="31"/>
        <v>19.833333333333336</v>
      </c>
      <c r="O128" s="7">
        <f t="shared" si="39"/>
        <v>0.63306504829995824</v>
      </c>
      <c r="P128" s="7">
        <f t="shared" si="40"/>
        <v>1.2845222710574889E-3</v>
      </c>
      <c r="Q128" s="9">
        <f t="shared" si="41"/>
        <v>1.3346911818667984E-272</v>
      </c>
      <c r="R128" s="8">
        <f t="shared" si="42"/>
        <v>9.4959757244993739</v>
      </c>
      <c r="S128" s="8">
        <f t="shared" si="43"/>
        <v>2.31214008790348E-2</v>
      </c>
      <c r="T128" s="9">
        <f t="shared" si="44"/>
        <v>2.1355058909868774E-270</v>
      </c>
      <c r="U128" s="42">
        <f t="shared" si="36"/>
        <v>864.13379092944308</v>
      </c>
      <c r="V128" s="43">
        <f t="shared" si="37"/>
        <v>5.6416218144844912</v>
      </c>
      <c r="W128" s="44">
        <f t="shared" si="38"/>
        <v>1.3880788291414703E-268</v>
      </c>
      <c r="X128" s="45">
        <f t="shared" si="35"/>
        <v>869.77541274392752</v>
      </c>
      <c r="Y128" s="87">
        <f t="shared" si="32"/>
        <v>5.3832729636933065E-2</v>
      </c>
    </row>
    <row r="129" spans="14:25" ht="12" customHeight="1">
      <c r="N129" s="6">
        <f t="shared" si="31"/>
        <v>20.000000000000004</v>
      </c>
      <c r="O129" s="7">
        <f t="shared" si="39"/>
        <v>0.63063756299227858</v>
      </c>
      <c r="P129" s="7">
        <f t="shared" si="40"/>
        <v>1.2146337650722353E-3</v>
      </c>
      <c r="Q129" s="9">
        <f t="shared" si="41"/>
        <v>6.9297908226359385E-275</v>
      </c>
      <c r="R129" s="8">
        <f t="shared" si="42"/>
        <v>9.4595634448841786</v>
      </c>
      <c r="S129" s="8">
        <f t="shared" si="43"/>
        <v>2.1863407771300233E-2</v>
      </c>
      <c r="T129" s="9">
        <f t="shared" si="44"/>
        <v>1.1087665316217502E-272</v>
      </c>
      <c r="U129" s="42">
        <f t="shared" si="36"/>
        <v>860.82027348446013</v>
      </c>
      <c r="V129" s="43">
        <f t="shared" si="37"/>
        <v>5.3346714961972559</v>
      </c>
      <c r="W129" s="44">
        <f t="shared" si="38"/>
        <v>7.2069824555413766E-271</v>
      </c>
      <c r="X129" s="45">
        <f t="shared" si="35"/>
        <v>866.15494498065743</v>
      </c>
      <c r="Y129" s="87">
        <f t="shared" si="32"/>
        <v>5.3608649191103384E-2</v>
      </c>
    </row>
  </sheetData>
  <mergeCells count="2">
    <mergeCell ref="X6:X8"/>
    <mergeCell ref="Y6:Y8"/>
  </mergeCells>
  <phoneticPr fontId="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3"/>
  <dimension ref="A1:AK3720"/>
  <sheetViews>
    <sheetView zoomScale="75" zoomScaleNormal="75" workbookViewId="0">
      <selection activeCell="Q6" sqref="Q6"/>
    </sheetView>
  </sheetViews>
  <sheetFormatPr defaultColWidth="5.7109375" defaultRowHeight="12"/>
  <cols>
    <col min="1" max="1" width="1.5703125" customWidth="1"/>
    <col min="2" max="3" width="5" customWidth="1"/>
    <col min="5" max="5" width="6.5703125" bestFit="1" customWidth="1"/>
    <col min="6" max="7" width="5.85546875" bestFit="1" customWidth="1"/>
    <col min="25" max="25" width="1.7109375" customWidth="1"/>
    <col min="26" max="26" width="9.42578125" customWidth="1"/>
    <col min="43" max="43" width="5.5703125" customWidth="1"/>
  </cols>
  <sheetData>
    <row r="1" spans="1:37" ht="7.5" customHeight="1"/>
    <row r="2" spans="1:37" ht="15.75" customHeight="1">
      <c r="Z2" s="107" t="s">
        <v>92</v>
      </c>
    </row>
    <row r="3" spans="1:37" ht="12" customHeight="1">
      <c r="A3" s="5"/>
      <c r="B3" s="51"/>
      <c r="C3" s="59"/>
      <c r="D3" s="50"/>
      <c r="E3" s="54" t="s">
        <v>51</v>
      </c>
      <c r="F3" s="55" t="s">
        <v>52</v>
      </c>
      <c r="G3" s="52" t="s">
        <v>53</v>
      </c>
      <c r="H3" s="61"/>
      <c r="I3" s="62" t="s">
        <v>78</v>
      </c>
      <c r="J3" s="63"/>
      <c r="AA3" s="108" t="s">
        <v>71</v>
      </c>
      <c r="AB3" s="5"/>
      <c r="AC3" s="5"/>
      <c r="AD3" s="5"/>
      <c r="AE3" s="5"/>
      <c r="AF3" s="5"/>
      <c r="AG3" s="5"/>
      <c r="AH3" s="5"/>
      <c r="AI3" s="5"/>
      <c r="AJ3" s="5"/>
    </row>
    <row r="4" spans="1:37" ht="12" customHeight="1">
      <c r="B4" s="68" t="s">
        <v>19</v>
      </c>
      <c r="C4" s="69"/>
      <c r="D4" s="70"/>
      <c r="E4" s="110">
        <v>30.07</v>
      </c>
      <c r="F4" s="111">
        <v>2.0649999999999999</v>
      </c>
      <c r="G4" s="114">
        <f>8.021/365.25</f>
        <v>2.1960301163586587E-2</v>
      </c>
      <c r="H4" s="71" t="s">
        <v>75</v>
      </c>
      <c r="I4" s="72"/>
      <c r="J4" s="73"/>
      <c r="Z4" s="85"/>
      <c r="AA4" s="109" t="s">
        <v>48</v>
      </c>
      <c r="AB4" s="5"/>
      <c r="AC4" s="5"/>
      <c r="AD4" s="5"/>
      <c r="AE4" s="5"/>
      <c r="AF4" s="5"/>
      <c r="AG4" s="5"/>
      <c r="AH4" s="5"/>
      <c r="AI4" s="5"/>
      <c r="AJ4" s="5"/>
      <c r="AK4" s="5"/>
    </row>
    <row r="5" spans="1:37" ht="12" customHeight="1">
      <c r="B5" s="74" t="s">
        <v>49</v>
      </c>
      <c r="C5" s="75"/>
      <c r="D5" s="76"/>
      <c r="E5" s="112">
        <v>9.0999999999999998E-2</v>
      </c>
      <c r="F5" s="113">
        <v>0.24399999999999999</v>
      </c>
      <c r="G5" s="114">
        <v>6.5000000000000002E-2</v>
      </c>
      <c r="H5" s="77" t="s">
        <v>62</v>
      </c>
      <c r="I5" s="78"/>
      <c r="J5" s="79"/>
      <c r="Z5" s="88"/>
      <c r="AA5" s="89" t="s">
        <v>81</v>
      </c>
      <c r="AB5" s="89"/>
      <c r="AC5" s="90"/>
      <c r="AD5" s="91"/>
      <c r="AE5" s="92" t="s">
        <v>84</v>
      </c>
      <c r="AF5" s="92"/>
      <c r="AG5" s="92"/>
      <c r="AH5" s="92"/>
      <c r="AI5" s="92"/>
      <c r="AJ5" s="93"/>
      <c r="AK5" s="93"/>
    </row>
    <row r="6" spans="1:37" ht="12" customHeight="1">
      <c r="B6" s="74" t="s">
        <v>50</v>
      </c>
      <c r="C6" s="75"/>
      <c r="D6" s="76"/>
      <c r="E6" s="112">
        <v>7.7100000000000002E-2</v>
      </c>
      <c r="F6" s="113">
        <v>0.20799999999999999</v>
      </c>
      <c r="G6" s="114">
        <v>5.1299999999999998E-2</v>
      </c>
      <c r="H6" s="77" t="s">
        <v>62</v>
      </c>
      <c r="I6" s="78"/>
      <c r="J6" s="79"/>
      <c r="Z6" s="94" t="s">
        <v>56</v>
      </c>
      <c r="AA6" s="95" t="s">
        <v>57</v>
      </c>
      <c r="AB6" s="96"/>
      <c r="AC6" s="97"/>
      <c r="AD6" s="78" t="s">
        <v>85</v>
      </c>
      <c r="AE6" s="78"/>
      <c r="AF6" s="79"/>
      <c r="AG6" s="71" t="s">
        <v>86</v>
      </c>
      <c r="AH6" s="98"/>
      <c r="AI6" s="99"/>
      <c r="AJ6" s="292" t="s">
        <v>60</v>
      </c>
      <c r="AK6" s="292" t="s">
        <v>79</v>
      </c>
    </row>
    <row r="7" spans="1:37" ht="12" customHeight="1">
      <c r="B7" s="64" t="s">
        <v>61</v>
      </c>
      <c r="C7" s="60"/>
      <c r="D7" s="58"/>
      <c r="E7" s="65">
        <v>15</v>
      </c>
      <c r="F7" s="56">
        <v>18</v>
      </c>
      <c r="G7" s="53">
        <v>160</v>
      </c>
      <c r="H7" s="57" t="s">
        <v>74</v>
      </c>
      <c r="I7" s="66"/>
      <c r="J7" s="67"/>
      <c r="Z7" s="100" t="s">
        <v>73</v>
      </c>
      <c r="AA7" s="101" t="s">
        <v>51</v>
      </c>
      <c r="AB7" s="101" t="s">
        <v>52</v>
      </c>
      <c r="AC7" s="102" t="s">
        <v>53</v>
      </c>
      <c r="AD7" s="101" t="s">
        <v>51</v>
      </c>
      <c r="AE7" s="101" t="s">
        <v>52</v>
      </c>
      <c r="AF7" s="102" t="s">
        <v>53</v>
      </c>
      <c r="AG7" s="101" t="s">
        <v>68</v>
      </c>
      <c r="AH7" s="101" t="s">
        <v>67</v>
      </c>
      <c r="AI7" s="102" t="s">
        <v>66</v>
      </c>
      <c r="AJ7" s="293"/>
      <c r="AK7" s="293"/>
    </row>
    <row r="8" spans="1:37" ht="12" customHeight="1">
      <c r="B8" t="s">
        <v>82</v>
      </c>
      <c r="C8" s="106" t="s">
        <v>90</v>
      </c>
      <c r="Z8" s="136" t="s">
        <v>59</v>
      </c>
      <c r="AA8" s="137" t="s">
        <v>93</v>
      </c>
      <c r="AB8" s="138" t="s">
        <v>94</v>
      </c>
      <c r="AC8" s="139" t="s">
        <v>95</v>
      </c>
      <c r="AD8" s="103"/>
      <c r="AE8" s="104"/>
      <c r="AF8" s="105"/>
      <c r="AG8" s="115">
        <v>9.0999999999999998E-2</v>
      </c>
      <c r="AH8" s="116">
        <v>0.24399999999999999</v>
      </c>
      <c r="AI8" s="117">
        <v>6.5000000000000002E-2</v>
      </c>
      <c r="AJ8" s="294"/>
      <c r="AK8" s="294"/>
    </row>
    <row r="9" spans="1:37" ht="12" customHeight="1">
      <c r="C9" s="46" t="s">
        <v>80</v>
      </c>
      <c r="Z9" s="83">
        <v>40615</v>
      </c>
      <c r="AA9" s="48">
        <v>1</v>
      </c>
      <c r="AB9" s="48">
        <v>1</v>
      </c>
      <c r="AC9" s="49">
        <v>1</v>
      </c>
      <c r="AD9" s="37">
        <v>15</v>
      </c>
      <c r="AE9" s="38">
        <v>18</v>
      </c>
      <c r="AF9" s="39">
        <v>160</v>
      </c>
      <c r="AG9" s="40">
        <f t="shared" ref="AG9:AG72" si="0">AD9*10^15/10^6*10^(-6)*線量当量3</f>
        <v>1365</v>
      </c>
      <c r="AH9" s="41">
        <f t="shared" ref="AH9:AH72" si="1">AE9*10^15/10^6*10^(-6)*線量当量3</f>
        <v>4392</v>
      </c>
      <c r="AI9" s="41">
        <f t="shared" ref="AI9:AI72" si="2">AF9*10^15/10^6*10^(-6)*線量当量3</f>
        <v>10400</v>
      </c>
      <c r="AJ9" s="45">
        <f>AG9+AH9+AI9</f>
        <v>16157</v>
      </c>
      <c r="AK9" s="86">
        <f>AJ9/16157</f>
        <v>1</v>
      </c>
    </row>
    <row r="10" spans="1:37" ht="12" customHeight="1">
      <c r="B10" t="s">
        <v>83</v>
      </c>
      <c r="C10" t="s">
        <v>76</v>
      </c>
      <c r="Z10" s="84">
        <v>40616</v>
      </c>
      <c r="AA10" s="7">
        <f t="shared" ref="AA10:AA73" si="3">2.71828^(-0.69315/Cs137半減期*(Z10-40615)/365.25)</f>
        <v>0.99993689124995178</v>
      </c>
      <c r="AB10" s="7">
        <f t="shared" ref="AB10:AB73" si="4">2.71828^(-0.69315/Cs134半減期*(Z10-40615)/365.25)</f>
        <v>0.99908141973374243</v>
      </c>
      <c r="AC10" s="9">
        <f t="shared" ref="AC10:AC73" si="5">2.71828^(-0.69315/I131半減期*(Z10-40615)/365.25)</f>
        <v>0.91721181407455032</v>
      </c>
      <c r="AD10" s="8">
        <f t="shared" ref="AD10:AD73" si="6">放出量3*AA10</f>
        <v>14.999053368749276</v>
      </c>
      <c r="AE10" s="8">
        <f t="shared" ref="AE10:AE73" si="7">放出量3*AB10</f>
        <v>17.983465555207363</v>
      </c>
      <c r="AF10" s="9">
        <f t="shared" ref="AF10:AF73" si="8">放出量3*AC10</f>
        <v>146.75389025192806</v>
      </c>
      <c r="AG10" s="42">
        <f t="shared" si="0"/>
        <v>1364.9138565561841</v>
      </c>
      <c r="AH10" s="43">
        <f t="shared" si="1"/>
        <v>4387.9655954705968</v>
      </c>
      <c r="AI10" s="43">
        <f t="shared" si="2"/>
        <v>9539.0028663753255</v>
      </c>
      <c r="AJ10" s="45">
        <f t="shared" ref="AJ10:AJ73" si="9">AG10+AH10+AI10</f>
        <v>15291.882318402106</v>
      </c>
      <c r="AK10" s="87">
        <f>AJ10/16157</f>
        <v>0.94645554981754698</v>
      </c>
    </row>
    <row r="11" spans="1:37" ht="12" customHeight="1">
      <c r="B11" t="s">
        <v>88</v>
      </c>
      <c r="C11" s="80" t="s">
        <v>63</v>
      </c>
      <c r="D11" s="81"/>
      <c r="Z11" s="84">
        <v>40617</v>
      </c>
      <c r="AA11" s="7">
        <f t="shared" si="3"/>
        <v>0.99987378648261782</v>
      </c>
      <c r="AB11" s="7">
        <f t="shared" si="4"/>
        <v>0.99816368325719063</v>
      </c>
      <c r="AC11" s="9">
        <f t="shared" si="5"/>
        <v>0.84127751187792754</v>
      </c>
      <c r="AD11" s="8">
        <f t="shared" si="6"/>
        <v>14.998106797239267</v>
      </c>
      <c r="AE11" s="8">
        <f t="shared" si="7"/>
        <v>17.966946298629431</v>
      </c>
      <c r="AF11" s="9">
        <f t="shared" si="8"/>
        <v>134.60440190046842</v>
      </c>
      <c r="AG11" s="42">
        <f t="shared" si="0"/>
        <v>1364.827718548773</v>
      </c>
      <c r="AH11" s="43">
        <f t="shared" si="1"/>
        <v>4383.9348968655804</v>
      </c>
      <c r="AI11" s="43">
        <f t="shared" si="2"/>
        <v>8749.2861235304463</v>
      </c>
      <c r="AJ11" s="45">
        <f t="shared" si="9"/>
        <v>14498.048738944799</v>
      </c>
      <c r="AK11" s="87">
        <f t="shared" ref="AK11:AK74" si="10">AJ11/16157</f>
        <v>0.89732306362225656</v>
      </c>
    </row>
    <row r="12" spans="1:37" ht="12" customHeight="1">
      <c r="B12" t="s">
        <v>87</v>
      </c>
      <c r="C12" s="81" t="s">
        <v>89</v>
      </c>
      <c r="D12" s="81"/>
      <c r="Z12" s="84">
        <v>40618</v>
      </c>
      <c r="AA12" s="7">
        <f t="shared" si="3"/>
        <v>0.999810685697747</v>
      </c>
      <c r="AB12" s="7">
        <f t="shared" si="4"/>
        <v>0.99724678979525583</v>
      </c>
      <c r="AC12" s="9">
        <f t="shared" si="5"/>
        <v>0.77162967280967798</v>
      </c>
      <c r="AD12" s="8">
        <f t="shared" si="6"/>
        <v>14.997160285466204</v>
      </c>
      <c r="AE12" s="8">
        <f t="shared" si="7"/>
        <v>17.950442216314606</v>
      </c>
      <c r="AF12" s="9">
        <f t="shared" si="8"/>
        <v>123.46074764954848</v>
      </c>
      <c r="AG12" s="42">
        <f t="shared" si="0"/>
        <v>1364.7415859774244</v>
      </c>
      <c r="AH12" s="43">
        <f t="shared" si="1"/>
        <v>4379.9079007807632</v>
      </c>
      <c r="AI12" s="43">
        <f t="shared" si="2"/>
        <v>8024.9485972206512</v>
      </c>
      <c r="AJ12" s="45">
        <f t="shared" si="9"/>
        <v>13769.598083978839</v>
      </c>
      <c r="AK12" s="87">
        <f t="shared" si="10"/>
        <v>0.85223730172549605</v>
      </c>
    </row>
    <row r="13" spans="1:37" ht="12" customHeight="1">
      <c r="C13" s="82" t="s">
        <v>64</v>
      </c>
      <c r="D13" s="81"/>
      <c r="Z13" s="84">
        <v>40619</v>
      </c>
      <c r="AA13" s="7">
        <f t="shared" si="3"/>
        <v>0.99974758889508764</v>
      </c>
      <c r="AB13" s="7">
        <f t="shared" si="4"/>
        <v>0.99633073857356125</v>
      </c>
      <c r="AC13" s="9">
        <f t="shared" si="5"/>
        <v>0.70774785199151657</v>
      </c>
      <c r="AD13" s="8">
        <f t="shared" si="6"/>
        <v>14.996213833426314</v>
      </c>
      <c r="AE13" s="8">
        <f t="shared" si="7"/>
        <v>17.933953294324102</v>
      </c>
      <c r="AF13" s="9">
        <f t="shared" si="8"/>
        <v>113.23965631864266</v>
      </c>
      <c r="AG13" s="42">
        <f t="shared" si="0"/>
        <v>1364.6554588417944</v>
      </c>
      <c r="AH13" s="43">
        <f t="shared" si="1"/>
        <v>4375.8846038150805</v>
      </c>
      <c r="AI13" s="43">
        <f t="shared" si="2"/>
        <v>7360.5776607117723</v>
      </c>
      <c r="AJ13" s="45">
        <f t="shared" si="9"/>
        <v>13101.117723368647</v>
      </c>
      <c r="AK13" s="87">
        <f t="shared" si="10"/>
        <v>0.81086326195263025</v>
      </c>
    </row>
    <row r="14" spans="1:37" ht="12" customHeight="1">
      <c r="Z14" s="84">
        <v>40620</v>
      </c>
      <c r="AA14" s="7">
        <f t="shared" si="3"/>
        <v>0.99968449607438892</v>
      </c>
      <c r="AB14" s="7">
        <f t="shared" si="4"/>
        <v>0.99541552881844186</v>
      </c>
      <c r="AC14" s="9">
        <f t="shared" si="5"/>
        <v>0.64915469123250535</v>
      </c>
      <c r="AD14" s="8">
        <f t="shared" si="6"/>
        <v>14.995267441115834</v>
      </c>
      <c r="AE14" s="8">
        <f t="shared" si="7"/>
        <v>17.917479518731952</v>
      </c>
      <c r="AF14" s="9">
        <f t="shared" si="8"/>
        <v>103.86475059720085</v>
      </c>
      <c r="AG14" s="42">
        <f t="shared" si="0"/>
        <v>1364.5693371415407</v>
      </c>
      <c r="AH14" s="43">
        <f t="shared" si="1"/>
        <v>4371.8650025705956</v>
      </c>
      <c r="AI14" s="43">
        <f t="shared" si="2"/>
        <v>6751.2087888180558</v>
      </c>
      <c r="AJ14" s="45">
        <f t="shared" si="9"/>
        <v>12487.643128530191</v>
      </c>
      <c r="AK14" s="87">
        <f t="shared" si="10"/>
        <v>0.77289367633410855</v>
      </c>
    </row>
    <row r="15" spans="1:37" ht="12" customHeight="1">
      <c r="Z15" s="84">
        <v>40621</v>
      </c>
      <c r="AA15" s="7">
        <f t="shared" si="3"/>
        <v>0.99962140723539894</v>
      </c>
      <c r="AB15" s="7">
        <f t="shared" si="4"/>
        <v>0.99450115975694287</v>
      </c>
      <c r="AC15" s="9">
        <f t="shared" si="5"/>
        <v>0.59541235196037068</v>
      </c>
      <c r="AD15" s="8">
        <f t="shared" si="6"/>
        <v>14.994321108530984</v>
      </c>
      <c r="AE15" s="8">
        <f t="shared" si="7"/>
        <v>17.901020875624972</v>
      </c>
      <c r="AF15" s="9">
        <f t="shared" si="8"/>
        <v>95.265976313659309</v>
      </c>
      <c r="AG15" s="42">
        <f t="shared" si="0"/>
        <v>1364.4832208763196</v>
      </c>
      <c r="AH15" s="43">
        <f t="shared" si="1"/>
        <v>4367.8490936524931</v>
      </c>
      <c r="AI15" s="43">
        <f t="shared" si="2"/>
        <v>6192.2884603878556</v>
      </c>
      <c r="AJ15" s="45">
        <f t="shared" si="9"/>
        <v>11924.620774916668</v>
      </c>
      <c r="AK15" s="87">
        <f t="shared" si="10"/>
        <v>0.73804671504095243</v>
      </c>
    </row>
    <row r="16" spans="1:37" ht="12" customHeight="1">
      <c r="Z16" s="84">
        <v>40622</v>
      </c>
      <c r="AA16" s="7">
        <f t="shared" si="3"/>
        <v>0.9995583223778669</v>
      </c>
      <c r="AB16" s="7">
        <f t="shared" si="4"/>
        <v>0.99358763061682009</v>
      </c>
      <c r="AC16" s="9">
        <f t="shared" si="5"/>
        <v>0.54611924346396634</v>
      </c>
      <c r="AD16" s="8">
        <f t="shared" si="6"/>
        <v>14.993374835668003</v>
      </c>
      <c r="AE16" s="8">
        <f t="shared" si="7"/>
        <v>17.884577351102763</v>
      </c>
      <c r="AF16" s="9">
        <f t="shared" si="8"/>
        <v>87.379078954234615</v>
      </c>
      <c r="AG16" s="42">
        <f t="shared" si="0"/>
        <v>1364.3971100457882</v>
      </c>
      <c r="AH16" s="43">
        <f t="shared" si="1"/>
        <v>4363.8368736690736</v>
      </c>
      <c r="AI16" s="43">
        <f t="shared" si="2"/>
        <v>5679.6401320252489</v>
      </c>
      <c r="AJ16" s="45">
        <f t="shared" si="9"/>
        <v>11407.874115740111</v>
      </c>
      <c r="AK16" s="87">
        <f t="shared" si="10"/>
        <v>0.70606388040726065</v>
      </c>
    </row>
    <row r="17" spans="26:37" ht="12" customHeight="1">
      <c r="Z17" s="84">
        <v>40623</v>
      </c>
      <c r="AA17" s="7">
        <f t="shared" si="3"/>
        <v>0.99949524150154123</v>
      </c>
      <c r="AB17" s="7">
        <f t="shared" si="4"/>
        <v>0.99267494062653783</v>
      </c>
      <c r="AC17" s="9">
        <f t="shared" si="5"/>
        <v>0.50090702199860559</v>
      </c>
      <c r="AD17" s="8">
        <f t="shared" si="6"/>
        <v>14.992428622523118</v>
      </c>
      <c r="AE17" s="8">
        <f t="shared" si="7"/>
        <v>17.86814893127768</v>
      </c>
      <c r="AF17" s="9">
        <f t="shared" si="8"/>
        <v>80.145123519776888</v>
      </c>
      <c r="AG17" s="42">
        <f t="shared" si="0"/>
        <v>1364.3110046496035</v>
      </c>
      <c r="AH17" s="43">
        <f t="shared" si="1"/>
        <v>4359.8283392317535</v>
      </c>
      <c r="AI17" s="43">
        <f t="shared" si="2"/>
        <v>5209.4330287854982</v>
      </c>
      <c r="AJ17" s="45">
        <f t="shared" si="9"/>
        <v>10933.572372666855</v>
      </c>
      <c r="AK17" s="87">
        <f t="shared" si="10"/>
        <v>0.67670807530277</v>
      </c>
    </row>
    <row r="18" spans="26:37" ht="12" customHeight="1">
      <c r="Z18" s="84">
        <v>40624</v>
      </c>
      <c r="AA18" s="7">
        <f t="shared" si="3"/>
        <v>0.99943216460617101</v>
      </c>
      <c r="AB18" s="7">
        <f t="shared" si="4"/>
        <v>0.99176308901527011</v>
      </c>
      <c r="AC18" s="9">
        <f t="shared" si="5"/>
        <v>0.45943783833002172</v>
      </c>
      <c r="AD18" s="8">
        <f t="shared" si="6"/>
        <v>14.991482469092565</v>
      </c>
      <c r="AE18" s="8">
        <f t="shared" si="7"/>
        <v>17.851735602274861</v>
      </c>
      <c r="AF18" s="9">
        <f t="shared" si="8"/>
        <v>73.510054132803475</v>
      </c>
      <c r="AG18" s="42">
        <f t="shared" si="0"/>
        <v>1364.2249046874233</v>
      </c>
      <c r="AH18" s="43">
        <f t="shared" si="1"/>
        <v>4355.8234869550661</v>
      </c>
      <c r="AI18" s="43">
        <f t="shared" si="2"/>
        <v>4778.1535186322253</v>
      </c>
      <c r="AJ18" s="45">
        <f t="shared" si="9"/>
        <v>10498.201910274714</v>
      </c>
      <c r="AK18" s="87">
        <f t="shared" si="10"/>
        <v>0.64976183142134769</v>
      </c>
    </row>
    <row r="19" spans="26:37" ht="12" customHeight="1">
      <c r="Z19" s="84">
        <v>40625</v>
      </c>
      <c r="AA19" s="7">
        <f t="shared" si="3"/>
        <v>0.99936909169150479</v>
      </c>
      <c r="AB19" s="7">
        <f t="shared" si="4"/>
        <v>0.99085207501289818</v>
      </c>
      <c r="AC19" s="9">
        <f t="shared" si="5"/>
        <v>0.42140181314916925</v>
      </c>
      <c r="AD19" s="8">
        <f t="shared" si="6"/>
        <v>14.990536375372571</v>
      </c>
      <c r="AE19" s="8">
        <f t="shared" si="7"/>
        <v>17.835337350232166</v>
      </c>
      <c r="AF19" s="9">
        <f t="shared" si="8"/>
        <v>67.424290103867079</v>
      </c>
      <c r="AG19" s="42">
        <f t="shared" si="0"/>
        <v>1364.1388101589037</v>
      </c>
      <c r="AH19" s="43">
        <f t="shared" si="1"/>
        <v>4351.8223134566488</v>
      </c>
      <c r="AI19" s="43">
        <f t="shared" si="2"/>
        <v>4382.5788567513609</v>
      </c>
      <c r="AJ19" s="45">
        <f t="shared" si="9"/>
        <v>10098.539980366913</v>
      </c>
      <c r="AK19" s="87">
        <f t="shared" si="10"/>
        <v>0.62502568424626559</v>
      </c>
    </row>
    <row r="20" spans="26:37" ht="12" customHeight="1">
      <c r="Z20" s="84">
        <v>40626</v>
      </c>
      <c r="AA20" s="7">
        <f t="shared" si="3"/>
        <v>0.9993060227572913</v>
      </c>
      <c r="AB20" s="7">
        <f t="shared" si="4"/>
        <v>0.98994189785001108</v>
      </c>
      <c r="AC20" s="9">
        <f t="shared" si="5"/>
        <v>0.38651472149285426</v>
      </c>
      <c r="AD20" s="8">
        <f t="shared" si="6"/>
        <v>14.989590341359369</v>
      </c>
      <c r="AE20" s="8">
        <f t="shared" si="7"/>
        <v>17.818954161300198</v>
      </c>
      <c r="AF20" s="9">
        <f t="shared" si="8"/>
        <v>61.842355438856686</v>
      </c>
      <c r="AG20" s="42">
        <f t="shared" si="0"/>
        <v>1364.0527210637022</v>
      </c>
      <c r="AH20" s="43">
        <f t="shared" si="1"/>
        <v>4347.8248153572476</v>
      </c>
      <c r="AI20" s="43">
        <f t="shared" si="2"/>
        <v>4019.7531035256848</v>
      </c>
      <c r="AJ20" s="45">
        <f t="shared" si="9"/>
        <v>9731.6306399466339</v>
      </c>
      <c r="AK20" s="87">
        <f t="shared" si="10"/>
        <v>0.60231668254915105</v>
      </c>
    </row>
    <row r="21" spans="26:37" ht="12" customHeight="1">
      <c r="Z21" s="84">
        <v>40627</v>
      </c>
      <c r="AA21" s="7">
        <f t="shared" si="3"/>
        <v>0.99924295780327932</v>
      </c>
      <c r="AB21" s="7">
        <f t="shared" si="4"/>
        <v>0.98903255675790447</v>
      </c>
      <c r="AC21" s="9">
        <f t="shared" si="5"/>
        <v>0.35451586886698039</v>
      </c>
      <c r="AD21" s="8">
        <f t="shared" si="6"/>
        <v>14.98864436704919</v>
      </c>
      <c r="AE21" s="8">
        <f t="shared" si="7"/>
        <v>17.802586021642281</v>
      </c>
      <c r="AF21" s="9">
        <f t="shared" si="8"/>
        <v>56.722539018716859</v>
      </c>
      <c r="AG21" s="42">
        <f t="shared" si="0"/>
        <v>1363.9666374014762</v>
      </c>
      <c r="AH21" s="43">
        <f t="shared" si="1"/>
        <v>4343.8309892807165</v>
      </c>
      <c r="AI21" s="43">
        <f t="shared" si="2"/>
        <v>3686.9650362165953</v>
      </c>
      <c r="AJ21" s="45">
        <f t="shared" si="9"/>
        <v>9394.7626628987873</v>
      </c>
      <c r="AK21" s="87">
        <f t="shared" si="10"/>
        <v>0.58146702128481698</v>
      </c>
    </row>
    <row r="22" spans="26:37" ht="12" customHeight="1">
      <c r="Z22" s="84">
        <v>40628</v>
      </c>
      <c r="AA22" s="7">
        <f t="shared" si="3"/>
        <v>0.99917989682921782</v>
      </c>
      <c r="AB22" s="7">
        <f t="shared" si="4"/>
        <v>0.98812405096858047</v>
      </c>
      <c r="AC22" s="9">
        <f t="shared" si="5"/>
        <v>0.32516614320169851</v>
      </c>
      <c r="AD22" s="8">
        <f t="shared" si="6"/>
        <v>14.987698452438266</v>
      </c>
      <c r="AE22" s="8">
        <f t="shared" si="7"/>
        <v>17.786232917434447</v>
      </c>
      <c r="AF22" s="9">
        <f t="shared" si="8"/>
        <v>52.026582912271763</v>
      </c>
      <c r="AG22" s="42">
        <f t="shared" si="0"/>
        <v>1363.8805591718822</v>
      </c>
      <c r="AH22" s="43">
        <f t="shared" si="1"/>
        <v>4339.8408318540041</v>
      </c>
      <c r="AI22" s="43">
        <f t="shared" si="2"/>
        <v>3381.7278892976642</v>
      </c>
      <c r="AJ22" s="45">
        <f t="shared" si="9"/>
        <v>9085.4492803235498</v>
      </c>
      <c r="AK22" s="87">
        <f t="shared" si="10"/>
        <v>0.56232278766624677</v>
      </c>
    </row>
    <row r="23" spans="26:37" ht="12" customHeight="1">
      <c r="Z23" s="84">
        <v>40629</v>
      </c>
      <c r="AA23" s="7">
        <f t="shared" si="3"/>
        <v>0.99911683983485555</v>
      </c>
      <c r="AB23" s="7">
        <f t="shared" si="4"/>
        <v>0.98721637971474629</v>
      </c>
      <c r="AC23" s="9">
        <f t="shared" si="5"/>
        <v>0.29824622808165496</v>
      </c>
      <c r="AD23" s="8">
        <f t="shared" si="6"/>
        <v>14.986752597522834</v>
      </c>
      <c r="AE23" s="8">
        <f t="shared" si="7"/>
        <v>17.769894834865433</v>
      </c>
      <c r="AF23" s="9">
        <f t="shared" si="8"/>
        <v>47.719396493064792</v>
      </c>
      <c r="AG23" s="42">
        <f t="shared" si="0"/>
        <v>1363.7944863745779</v>
      </c>
      <c r="AH23" s="43">
        <f t="shared" si="1"/>
        <v>4335.8543397071653</v>
      </c>
      <c r="AI23" s="43">
        <f t="shared" si="2"/>
        <v>3101.760772049211</v>
      </c>
      <c r="AJ23" s="45">
        <f t="shared" si="9"/>
        <v>8801.4095981309547</v>
      </c>
      <c r="AK23" s="87">
        <f t="shared" si="10"/>
        <v>0.54474281104975886</v>
      </c>
    </row>
    <row r="24" spans="26:37" ht="12" customHeight="1">
      <c r="Z24" s="84">
        <v>40630</v>
      </c>
      <c r="AA24" s="7">
        <f t="shared" si="3"/>
        <v>0.99905378681994139</v>
      </c>
      <c r="AB24" s="7">
        <f t="shared" si="4"/>
        <v>0.98630954222981415</v>
      </c>
      <c r="AC24" s="9">
        <f t="shared" si="5"/>
        <v>0.27355496389966688</v>
      </c>
      <c r="AD24" s="8">
        <f t="shared" si="6"/>
        <v>14.985806802299122</v>
      </c>
      <c r="AE24" s="8">
        <f t="shared" si="7"/>
        <v>17.753571760136655</v>
      </c>
      <c r="AF24" s="9">
        <f t="shared" si="8"/>
        <v>43.768794223946699</v>
      </c>
      <c r="AG24" s="42">
        <f t="shared" si="0"/>
        <v>1363.7084190092201</v>
      </c>
      <c r="AH24" s="43">
        <f t="shared" si="1"/>
        <v>4331.8715094733434</v>
      </c>
      <c r="AI24" s="43">
        <f t="shared" si="2"/>
        <v>2844.9716245565351</v>
      </c>
      <c r="AJ24" s="45">
        <f t="shared" si="9"/>
        <v>8540.5515530390985</v>
      </c>
      <c r="AK24" s="87">
        <f t="shared" si="10"/>
        <v>0.52859760803608957</v>
      </c>
    </row>
    <row r="25" spans="26:37" ht="12" customHeight="1">
      <c r="Z25" s="84">
        <v>40631</v>
      </c>
      <c r="AA25" s="7">
        <f t="shared" si="3"/>
        <v>0.99899073778422443</v>
      </c>
      <c r="AB25" s="7">
        <f t="shared" si="4"/>
        <v>0.98540353774790046</v>
      </c>
      <c r="AC25" s="9">
        <f t="shared" si="5"/>
        <v>0.25090784468751154</v>
      </c>
      <c r="AD25" s="8">
        <f t="shared" si="6"/>
        <v>14.984861066763367</v>
      </c>
      <c r="AE25" s="8">
        <f t="shared" si="7"/>
        <v>17.73726367946221</v>
      </c>
      <c r="AF25" s="9">
        <f t="shared" si="8"/>
        <v>40.145255150001844</v>
      </c>
      <c r="AG25" s="42">
        <f t="shared" si="0"/>
        <v>1363.6223570754662</v>
      </c>
      <c r="AH25" s="43">
        <f t="shared" si="1"/>
        <v>4327.8923377887795</v>
      </c>
      <c r="AI25" s="43">
        <f t="shared" si="2"/>
        <v>2609.44158475012</v>
      </c>
      <c r="AJ25" s="45">
        <f t="shared" si="9"/>
        <v>8300.9562796143655</v>
      </c>
      <c r="AK25" s="87">
        <f t="shared" si="10"/>
        <v>0.51376841490464598</v>
      </c>
    </row>
    <row r="26" spans="26:37" ht="12" customHeight="1">
      <c r="Z26" s="84">
        <v>40632</v>
      </c>
      <c r="AA26" s="7">
        <f t="shared" si="3"/>
        <v>0.99892769272745296</v>
      </c>
      <c r="AB26" s="7">
        <f t="shared" si="4"/>
        <v>0.98449836550382508</v>
      </c>
      <c r="AC26" s="9">
        <f t="shared" si="5"/>
        <v>0.23013563939136802</v>
      </c>
      <c r="AD26" s="8">
        <f t="shared" si="6"/>
        <v>14.983915390911795</v>
      </c>
      <c r="AE26" s="8">
        <f t="shared" si="7"/>
        <v>17.720970579068851</v>
      </c>
      <c r="AF26" s="9">
        <f t="shared" si="8"/>
        <v>36.821702302618881</v>
      </c>
      <c r="AG26" s="42">
        <f t="shared" si="0"/>
        <v>1363.5363005729735</v>
      </c>
      <c r="AH26" s="43">
        <f t="shared" si="1"/>
        <v>4323.9168212927989</v>
      </c>
      <c r="AI26" s="43">
        <f t="shared" si="2"/>
        <v>2393.410649670227</v>
      </c>
      <c r="AJ26" s="45">
        <f t="shared" si="9"/>
        <v>8080.8637715359991</v>
      </c>
      <c r="AK26" s="87">
        <f t="shared" si="10"/>
        <v>0.50014630015077055</v>
      </c>
    </row>
    <row r="27" spans="26:37" ht="12" customHeight="1">
      <c r="Z27" s="84">
        <v>40633</v>
      </c>
      <c r="AA27" s="7">
        <f t="shared" si="3"/>
        <v>0.99886465164937643</v>
      </c>
      <c r="AB27" s="7">
        <f t="shared" si="4"/>
        <v>0.98359402473311042</v>
      </c>
      <c r="AC27" s="9">
        <f t="shared" si="5"/>
        <v>0.21108312728936318</v>
      </c>
      <c r="AD27" s="8">
        <f t="shared" si="6"/>
        <v>14.982969774740646</v>
      </c>
      <c r="AE27" s="8">
        <f t="shared" si="7"/>
        <v>17.704692445195988</v>
      </c>
      <c r="AF27" s="9">
        <f t="shared" si="8"/>
        <v>33.773300366298109</v>
      </c>
      <c r="AG27" s="42">
        <f t="shared" si="0"/>
        <v>1363.4502495013987</v>
      </c>
      <c r="AH27" s="43">
        <f t="shared" si="1"/>
        <v>4319.9449566278208</v>
      </c>
      <c r="AI27" s="43">
        <f t="shared" si="2"/>
        <v>2195.2645238093769</v>
      </c>
      <c r="AJ27" s="45">
        <f t="shared" si="9"/>
        <v>7878.6597299385958</v>
      </c>
      <c r="AK27" s="87">
        <f t="shared" si="10"/>
        <v>0.48763135049443557</v>
      </c>
    </row>
    <row r="28" spans="26:37" ht="12" customHeight="1">
      <c r="Z28" s="84">
        <v>40634</v>
      </c>
      <c r="AA28" s="7">
        <f t="shared" si="3"/>
        <v>0.99880161454974359</v>
      </c>
      <c r="AB28" s="7">
        <f t="shared" si="4"/>
        <v>0.98269051467198187</v>
      </c>
      <c r="AC28" s="9">
        <f t="shared" si="5"/>
        <v>0.19360793810160609</v>
      </c>
      <c r="AD28" s="8">
        <f t="shared" si="6"/>
        <v>14.982024218246154</v>
      </c>
      <c r="AE28" s="8">
        <f t="shared" si="7"/>
        <v>17.688429264095674</v>
      </c>
      <c r="AF28" s="9">
        <f t="shared" si="8"/>
        <v>30.977270096256973</v>
      </c>
      <c r="AG28" s="42">
        <f t="shared" si="0"/>
        <v>1363.3642038603998</v>
      </c>
      <c r="AH28" s="43">
        <f t="shared" si="1"/>
        <v>4315.9767404393433</v>
      </c>
      <c r="AI28" s="43">
        <f t="shared" si="2"/>
        <v>2013.5225562567032</v>
      </c>
      <c r="AJ28" s="45">
        <f t="shared" si="9"/>
        <v>7692.8635005564465</v>
      </c>
      <c r="AK28" s="87">
        <f t="shared" si="10"/>
        <v>0.47613192427780199</v>
      </c>
    </row>
    <row r="29" spans="26:37" ht="12" customHeight="1">
      <c r="Z29" s="84">
        <v>40635</v>
      </c>
      <c r="AA29" s="7">
        <f t="shared" si="3"/>
        <v>0.99873858142830318</v>
      </c>
      <c r="AB29" s="7">
        <f t="shared" si="4"/>
        <v>0.98178783455736574</v>
      </c>
      <c r="AC29" s="9">
        <f t="shared" si="5"/>
        <v>0.17757948812540736</v>
      </c>
      <c r="AD29" s="8">
        <f t="shared" si="6"/>
        <v>14.981078721424549</v>
      </c>
      <c r="AE29" s="8">
        <f t="shared" si="7"/>
        <v>17.672181022032582</v>
      </c>
      <c r="AF29" s="9">
        <f t="shared" si="8"/>
        <v>28.412718100065177</v>
      </c>
      <c r="AG29" s="42">
        <f t="shared" si="0"/>
        <v>1363.2781636496336</v>
      </c>
      <c r="AH29" s="43">
        <f t="shared" si="1"/>
        <v>4312.0121693759493</v>
      </c>
      <c r="AI29" s="43">
        <f t="shared" si="2"/>
        <v>1846.8266765042363</v>
      </c>
      <c r="AJ29" s="45">
        <f t="shared" si="9"/>
        <v>7522.1170095298194</v>
      </c>
      <c r="AK29" s="87">
        <f t="shared" si="10"/>
        <v>0.46556396667263844</v>
      </c>
    </row>
    <row r="30" spans="26:37" ht="12" customHeight="1">
      <c r="Z30" s="84">
        <v>40636</v>
      </c>
      <c r="AA30" s="7">
        <f t="shared" si="3"/>
        <v>0.99867555228480409</v>
      </c>
      <c r="AB30" s="7">
        <f t="shared" si="4"/>
        <v>0.98088598362688972</v>
      </c>
      <c r="AC30" s="9">
        <f t="shared" si="5"/>
        <v>0.16287800444593498</v>
      </c>
      <c r="AD30" s="8">
        <f t="shared" si="6"/>
        <v>14.98013328427206</v>
      </c>
      <c r="AE30" s="8">
        <f t="shared" si="7"/>
        <v>17.655947705284014</v>
      </c>
      <c r="AF30" s="9">
        <f t="shared" si="8"/>
        <v>26.060480711349598</v>
      </c>
      <c r="AG30" s="42">
        <f t="shared" si="0"/>
        <v>1363.1921288687574</v>
      </c>
      <c r="AH30" s="43">
        <f t="shared" si="1"/>
        <v>4308.0512400892994</v>
      </c>
      <c r="AI30" s="43">
        <f t="shared" si="2"/>
        <v>1693.9312462377236</v>
      </c>
      <c r="AJ30" s="45">
        <f t="shared" si="9"/>
        <v>7365.1746151957805</v>
      </c>
      <c r="AK30" s="87">
        <f t="shared" si="10"/>
        <v>0.45585038158047786</v>
      </c>
    </row>
    <row r="31" spans="26:37" ht="12" customHeight="1">
      <c r="Z31" s="84">
        <v>40637</v>
      </c>
      <c r="AA31" s="7">
        <f t="shared" si="3"/>
        <v>0.99861252711899573</v>
      </c>
      <c r="AB31" s="7">
        <f t="shared" si="4"/>
        <v>0.97998496111888145</v>
      </c>
      <c r="AC31" s="9">
        <f t="shared" si="5"/>
        <v>0.14939362993069868</v>
      </c>
      <c r="AD31" s="8">
        <f t="shared" si="6"/>
        <v>14.979187906784937</v>
      </c>
      <c r="AE31" s="8">
        <f t="shared" si="7"/>
        <v>17.639729300139866</v>
      </c>
      <c r="AF31" s="9">
        <f t="shared" si="8"/>
        <v>23.90298078891179</v>
      </c>
      <c r="AG31" s="42">
        <f t="shared" si="0"/>
        <v>1363.1060995174291</v>
      </c>
      <c r="AH31" s="43">
        <f t="shared" si="1"/>
        <v>4304.0939492341267</v>
      </c>
      <c r="AI31" s="43">
        <f t="shared" si="2"/>
        <v>1553.6937512792665</v>
      </c>
      <c r="AJ31" s="45">
        <f t="shared" si="9"/>
        <v>7220.8938000308226</v>
      </c>
      <c r="AK31" s="87">
        <f t="shared" si="10"/>
        <v>0.44692045553201848</v>
      </c>
    </row>
    <row r="32" spans="26:37" ht="12" customHeight="1">
      <c r="Z32" s="84">
        <v>40638</v>
      </c>
      <c r="AA32" s="7">
        <f t="shared" si="3"/>
        <v>0.99854950593062686</v>
      </c>
      <c r="AB32" s="7">
        <f t="shared" si="4"/>
        <v>0.97908476627236862</v>
      </c>
      <c r="AC32" s="9">
        <f t="shared" si="5"/>
        <v>0.13702560231991817</v>
      </c>
      <c r="AD32" s="8">
        <f t="shared" si="6"/>
        <v>14.978242588959404</v>
      </c>
      <c r="AE32" s="8">
        <f t="shared" si="7"/>
        <v>17.623525792902637</v>
      </c>
      <c r="AF32" s="9">
        <f t="shared" si="8"/>
        <v>21.924096371186906</v>
      </c>
      <c r="AG32" s="42">
        <f t="shared" si="0"/>
        <v>1363.0200755953056</v>
      </c>
      <c r="AH32" s="43">
        <f t="shared" si="1"/>
        <v>4300.1402934682437</v>
      </c>
      <c r="AI32" s="43">
        <f t="shared" si="2"/>
        <v>1425.0662641271488</v>
      </c>
      <c r="AJ32" s="45">
        <f t="shared" si="9"/>
        <v>7088.2266331906976</v>
      </c>
      <c r="AK32" s="87">
        <f t="shared" si="10"/>
        <v>0.43870932928085027</v>
      </c>
    </row>
    <row r="33" spans="26:37" ht="12" customHeight="1">
      <c r="Z33" s="84">
        <v>40639</v>
      </c>
      <c r="AA33" s="7">
        <f t="shared" si="3"/>
        <v>0.99848648871944623</v>
      </c>
      <c r="AB33" s="7">
        <f t="shared" si="4"/>
        <v>0.97818539832707763</v>
      </c>
      <c r="AC33" s="9">
        <f t="shared" si="5"/>
        <v>0.12568150127851005</v>
      </c>
      <c r="AD33" s="8">
        <f t="shared" si="6"/>
        <v>14.977297330791693</v>
      </c>
      <c r="AE33" s="8">
        <f t="shared" si="7"/>
        <v>17.607337169887398</v>
      </c>
      <c r="AF33" s="9">
        <f t="shared" si="8"/>
        <v>20.109040204561609</v>
      </c>
      <c r="AG33" s="42">
        <f t="shared" si="0"/>
        <v>1362.9340571020441</v>
      </c>
      <c r="AH33" s="43">
        <f t="shared" si="1"/>
        <v>4296.1902694525243</v>
      </c>
      <c r="AI33" s="43">
        <f t="shared" si="2"/>
        <v>1307.0876132965045</v>
      </c>
      <c r="AJ33" s="45">
        <f t="shared" si="9"/>
        <v>6966.2119398510731</v>
      </c>
      <c r="AK33" s="87">
        <f t="shared" si="10"/>
        <v>0.43115751314297662</v>
      </c>
    </row>
    <row r="34" spans="26:37" ht="12" customHeight="1">
      <c r="Z34" s="84">
        <v>40640</v>
      </c>
      <c r="AA34" s="7">
        <f t="shared" si="3"/>
        <v>0.99842347548520294</v>
      </c>
      <c r="AB34" s="7">
        <f t="shared" si="4"/>
        <v>0.97728685652343295</v>
      </c>
      <c r="AC34" s="9">
        <f t="shared" si="5"/>
        <v>0.11527655778327513</v>
      </c>
      <c r="AD34" s="8">
        <f t="shared" si="6"/>
        <v>14.976352132278045</v>
      </c>
      <c r="AE34" s="8">
        <f t="shared" si="7"/>
        <v>17.591163417421793</v>
      </c>
      <c r="AF34" s="9">
        <f t="shared" si="8"/>
        <v>18.44424924532402</v>
      </c>
      <c r="AG34" s="42">
        <f t="shared" si="0"/>
        <v>1362.8480440373019</v>
      </c>
      <c r="AH34" s="43">
        <f t="shared" si="1"/>
        <v>4292.2438738509181</v>
      </c>
      <c r="AI34" s="43">
        <f t="shared" si="2"/>
        <v>1198.8762009460613</v>
      </c>
      <c r="AJ34" s="45">
        <f t="shared" si="9"/>
        <v>6853.9681188342811</v>
      </c>
      <c r="AK34" s="87">
        <f t="shared" si="10"/>
        <v>0.42421044246049894</v>
      </c>
    </row>
    <row r="35" spans="26:37" ht="12" customHeight="1">
      <c r="Z35" s="84">
        <v>40641</v>
      </c>
      <c r="AA35" s="7">
        <f t="shared" si="3"/>
        <v>0.99836046622764629</v>
      </c>
      <c r="AB35" s="7">
        <f t="shared" si="4"/>
        <v>0.97638914010255773</v>
      </c>
      <c r="AC35" s="9">
        <f t="shared" si="5"/>
        <v>0.10573302068466751</v>
      </c>
      <c r="AD35" s="8">
        <f t="shared" si="6"/>
        <v>14.975406993414694</v>
      </c>
      <c r="AE35" s="8">
        <f t="shared" si="7"/>
        <v>17.57500452184604</v>
      </c>
      <c r="AF35" s="9">
        <f t="shared" si="8"/>
        <v>16.917283309546804</v>
      </c>
      <c r="AG35" s="42">
        <f t="shared" si="0"/>
        <v>1362.7620364007371</v>
      </c>
      <c r="AH35" s="43">
        <f t="shared" si="1"/>
        <v>4288.3011033304329</v>
      </c>
      <c r="AI35" s="43">
        <f t="shared" si="2"/>
        <v>1099.6234151205424</v>
      </c>
      <c r="AJ35" s="45">
        <f t="shared" si="9"/>
        <v>6750.6865548517126</v>
      </c>
      <c r="AK35" s="87">
        <f t="shared" si="10"/>
        <v>0.41781806986765568</v>
      </c>
    </row>
    <row r="36" spans="26:37" ht="12" customHeight="1">
      <c r="Z36" s="84">
        <v>40642</v>
      </c>
      <c r="AA36" s="7">
        <f t="shared" si="3"/>
        <v>0.99829746094652527</v>
      </c>
      <c r="AB36" s="7">
        <f t="shared" si="4"/>
        <v>0.97549224830627157</v>
      </c>
      <c r="AC36" s="9">
        <f t="shared" si="5"/>
        <v>9.6979575709765856E-2</v>
      </c>
      <c r="AD36" s="8">
        <f t="shared" si="6"/>
        <v>14.97446191419788</v>
      </c>
      <c r="AE36" s="8">
        <f t="shared" si="7"/>
        <v>17.558860469512886</v>
      </c>
      <c r="AF36" s="9">
        <f t="shared" si="8"/>
        <v>15.516732113562536</v>
      </c>
      <c r="AG36" s="42">
        <f t="shared" si="0"/>
        <v>1362.6760341920069</v>
      </c>
      <c r="AH36" s="43">
        <f t="shared" si="1"/>
        <v>4284.3619545611436</v>
      </c>
      <c r="AI36" s="43">
        <f t="shared" si="2"/>
        <v>1008.5875873815648</v>
      </c>
      <c r="AJ36" s="45">
        <f t="shared" si="9"/>
        <v>6655.6255761347156</v>
      </c>
      <c r="AK36" s="87">
        <f t="shared" si="10"/>
        <v>0.41193449131241666</v>
      </c>
    </row>
    <row r="37" spans="26:37" ht="12" customHeight="1">
      <c r="Z37" s="84">
        <v>40643</v>
      </c>
      <c r="AA37" s="7">
        <f t="shared" si="3"/>
        <v>0.99823445964158852</v>
      </c>
      <c r="AB37" s="7">
        <f t="shared" si="4"/>
        <v>0.97459618037709028</v>
      </c>
      <c r="AC37" s="9">
        <f t="shared" si="5"/>
        <v>8.8950812564934548E-2</v>
      </c>
      <c r="AD37" s="8">
        <f t="shared" si="6"/>
        <v>14.973516894623828</v>
      </c>
      <c r="AE37" s="8">
        <f t="shared" si="7"/>
        <v>17.542731246787625</v>
      </c>
      <c r="AF37" s="9">
        <f t="shared" si="8"/>
        <v>14.232130010389527</v>
      </c>
      <c r="AG37" s="42">
        <f t="shared" si="0"/>
        <v>1362.5900374107682</v>
      </c>
      <c r="AH37" s="43">
        <f t="shared" si="1"/>
        <v>4280.4264242161798</v>
      </c>
      <c r="AI37" s="43">
        <f t="shared" si="2"/>
        <v>925.08845067531934</v>
      </c>
      <c r="AJ37" s="45">
        <f t="shared" si="9"/>
        <v>6568.1049123022676</v>
      </c>
      <c r="AK37" s="87">
        <f t="shared" si="10"/>
        <v>0.40651760303907086</v>
      </c>
    </row>
    <row r="38" spans="26:37" ht="12" customHeight="1">
      <c r="Z38" s="84">
        <v>40644</v>
      </c>
      <c r="AA38" s="7">
        <f t="shared" si="3"/>
        <v>0.99817146231258558</v>
      </c>
      <c r="AB38" s="7">
        <f t="shared" si="4"/>
        <v>0.97370093555822601</v>
      </c>
      <c r="AC38" s="9">
        <f t="shared" si="5"/>
        <v>8.1586736156088926E-2</v>
      </c>
      <c r="AD38" s="8">
        <f t="shared" si="6"/>
        <v>14.972571934688784</v>
      </c>
      <c r="AE38" s="8">
        <f t="shared" si="7"/>
        <v>17.526616840048067</v>
      </c>
      <c r="AF38" s="9">
        <f t="shared" si="8"/>
        <v>13.053877784974228</v>
      </c>
      <c r="AG38" s="42">
        <f t="shared" si="0"/>
        <v>1362.5040460566793</v>
      </c>
      <c r="AH38" s="43">
        <f t="shared" si="1"/>
        <v>4276.4945089717285</v>
      </c>
      <c r="AI38" s="43">
        <f t="shared" si="2"/>
        <v>848.50205602332483</v>
      </c>
      <c r="AJ38" s="45">
        <f t="shared" si="9"/>
        <v>6487.5006110517324</v>
      </c>
      <c r="AK38" s="87">
        <f t="shared" si="10"/>
        <v>0.40152878696860383</v>
      </c>
    </row>
    <row r="39" spans="26:37" ht="12" customHeight="1">
      <c r="Z39" s="84">
        <v>40645</v>
      </c>
      <c r="AA39" s="7">
        <f t="shared" si="3"/>
        <v>0.99810846895926508</v>
      </c>
      <c r="AB39" s="7">
        <f t="shared" si="4"/>
        <v>0.97280651309358579</v>
      </c>
      <c r="AC39" s="9">
        <f t="shared" si="5"/>
        <v>7.4832318274148046E-2</v>
      </c>
      <c r="AD39" s="8">
        <f t="shared" si="6"/>
        <v>14.971627034388977</v>
      </c>
      <c r="AE39" s="8">
        <f t="shared" si="7"/>
        <v>17.510517235684546</v>
      </c>
      <c r="AF39" s="9">
        <f t="shared" si="8"/>
        <v>11.973170923863687</v>
      </c>
      <c r="AG39" s="42">
        <f t="shared" si="0"/>
        <v>1362.4180601293965</v>
      </c>
      <c r="AH39" s="43">
        <f t="shared" si="1"/>
        <v>4272.5662055070297</v>
      </c>
      <c r="AI39" s="43">
        <f t="shared" si="2"/>
        <v>778.25611005113967</v>
      </c>
      <c r="AJ39" s="45">
        <f t="shared" si="9"/>
        <v>6413.2403756875656</v>
      </c>
      <c r="AK39" s="87">
        <f t="shared" si="10"/>
        <v>0.39693262212586283</v>
      </c>
    </row>
    <row r="40" spans="26:37" ht="12" customHeight="1">
      <c r="Z40" s="84">
        <v>40646</v>
      </c>
      <c r="AA40" s="7">
        <f t="shared" si="3"/>
        <v>0.99804547958137657</v>
      </c>
      <c r="AB40" s="7">
        <f t="shared" si="4"/>
        <v>0.97191291222777121</v>
      </c>
      <c r="AC40" s="9">
        <f t="shared" si="5"/>
        <v>6.8637086395635455E-2</v>
      </c>
      <c r="AD40" s="8">
        <f t="shared" si="6"/>
        <v>14.970682193720648</v>
      </c>
      <c r="AE40" s="8">
        <f t="shared" si="7"/>
        <v>17.494432420099884</v>
      </c>
      <c r="AF40" s="9">
        <f t="shared" si="8"/>
        <v>10.981933823301674</v>
      </c>
      <c r="AG40" s="42">
        <f t="shared" si="0"/>
        <v>1362.3320796285789</v>
      </c>
      <c r="AH40" s="43">
        <f t="shared" si="1"/>
        <v>4268.6415105043707</v>
      </c>
      <c r="AI40" s="43">
        <f t="shared" si="2"/>
        <v>713.8256985146088</v>
      </c>
      <c r="AJ40" s="45">
        <f t="shared" si="9"/>
        <v>6344.7992886475586</v>
      </c>
      <c r="AK40" s="87">
        <f t="shared" si="10"/>
        <v>0.39269661995714295</v>
      </c>
    </row>
    <row r="41" spans="26:37" ht="12" customHeight="1">
      <c r="Z41" s="84">
        <v>40647</v>
      </c>
      <c r="AA41" s="7">
        <f t="shared" si="3"/>
        <v>0.99798249417866891</v>
      </c>
      <c r="AB41" s="7">
        <f t="shared" si="4"/>
        <v>0.97102013220607797</v>
      </c>
      <c r="AC41" s="9">
        <f t="shared" si="5"/>
        <v>6.2954746525732422E-2</v>
      </c>
      <c r="AD41" s="8">
        <f t="shared" si="6"/>
        <v>14.969737412680034</v>
      </c>
      <c r="AE41" s="8">
        <f t="shared" si="7"/>
        <v>17.478362379709402</v>
      </c>
      <c r="AF41" s="9">
        <f t="shared" si="8"/>
        <v>10.072759444117187</v>
      </c>
      <c r="AG41" s="42">
        <f t="shared" si="0"/>
        <v>1362.246104553883</v>
      </c>
      <c r="AH41" s="43">
        <f t="shared" si="1"/>
        <v>4264.7204206490933</v>
      </c>
      <c r="AI41" s="43">
        <f t="shared" si="2"/>
        <v>654.72936386761728</v>
      </c>
      <c r="AJ41" s="45">
        <f t="shared" si="9"/>
        <v>6281.6958890705937</v>
      </c>
      <c r="AK41" s="87">
        <f t="shared" si="10"/>
        <v>0.38879098156035113</v>
      </c>
    </row>
    <row r="42" spans="26:37" ht="12" customHeight="1">
      <c r="Z42" s="84">
        <v>40648</v>
      </c>
      <c r="AA42" s="7">
        <f t="shared" si="3"/>
        <v>0.99791951275089119</v>
      </c>
      <c r="AB42" s="7">
        <f t="shared" si="4"/>
        <v>0.97012817227449477</v>
      </c>
      <c r="AC42" s="9">
        <f t="shared" si="5"/>
        <v>5.7742837265470554E-2</v>
      </c>
      <c r="AD42" s="8">
        <f t="shared" si="6"/>
        <v>14.968792691263367</v>
      </c>
      <c r="AE42" s="8">
        <f t="shared" si="7"/>
        <v>17.462307100940905</v>
      </c>
      <c r="AF42" s="9">
        <f t="shared" si="8"/>
        <v>9.2388539624752894</v>
      </c>
      <c r="AG42" s="42">
        <f t="shared" si="0"/>
        <v>1362.1601349049665</v>
      </c>
      <c r="AH42" s="43">
        <f t="shared" si="1"/>
        <v>4260.80293262958</v>
      </c>
      <c r="AI42" s="43">
        <f t="shared" si="2"/>
        <v>600.52550756089386</v>
      </c>
      <c r="AJ42" s="45">
        <f t="shared" si="9"/>
        <v>6223.4885750954409</v>
      </c>
      <c r="AK42" s="87">
        <f t="shared" si="10"/>
        <v>0.38518837501364367</v>
      </c>
    </row>
    <row r="43" spans="26:37" ht="12" customHeight="1">
      <c r="Z43" s="84">
        <v>40649</v>
      </c>
      <c r="AA43" s="7">
        <f t="shared" si="3"/>
        <v>0.99785653529779283</v>
      </c>
      <c r="AB43" s="7">
        <f t="shared" si="4"/>
        <v>0.96923703167970299</v>
      </c>
      <c r="AC43" s="9">
        <f t="shared" si="5"/>
        <v>5.2962412518073786E-2</v>
      </c>
      <c r="AD43" s="8">
        <f t="shared" si="6"/>
        <v>14.967848029466893</v>
      </c>
      <c r="AE43" s="8">
        <f t="shared" si="7"/>
        <v>17.446266570234656</v>
      </c>
      <c r="AF43" s="9">
        <f t="shared" si="8"/>
        <v>8.4739860028918059</v>
      </c>
      <c r="AG43" s="42">
        <f t="shared" si="0"/>
        <v>1362.0741706814872</v>
      </c>
      <c r="AH43" s="43">
        <f t="shared" si="1"/>
        <v>4256.8890431372565</v>
      </c>
      <c r="AI43" s="43">
        <f t="shared" si="2"/>
        <v>550.80909018796729</v>
      </c>
      <c r="AJ43" s="45">
        <f t="shared" si="9"/>
        <v>6169.7723040067103</v>
      </c>
      <c r="AK43" s="87">
        <f t="shared" si="10"/>
        <v>0.38186373113862165</v>
      </c>
    </row>
    <row r="44" spans="26:37" ht="12" customHeight="1">
      <c r="Z44" s="84">
        <v>40650</v>
      </c>
      <c r="AA44" s="7">
        <f t="shared" si="3"/>
        <v>0.99779356181912282</v>
      </c>
      <c r="AB44" s="7">
        <f t="shared" si="4"/>
        <v>0.9683467096690761</v>
      </c>
      <c r="AC44" s="9">
        <f t="shared" si="5"/>
        <v>4.8577750463467129E-2</v>
      </c>
      <c r="AD44" s="8">
        <f t="shared" si="6"/>
        <v>14.966903427286843</v>
      </c>
      <c r="AE44" s="8">
        <f t="shared" si="7"/>
        <v>17.430240774043369</v>
      </c>
      <c r="AF44" s="9">
        <f t="shared" si="8"/>
        <v>7.7724400741547406</v>
      </c>
      <c r="AG44" s="42">
        <f t="shared" si="0"/>
        <v>1361.9882118831026</v>
      </c>
      <c r="AH44" s="43">
        <f t="shared" si="1"/>
        <v>4252.9787488665825</v>
      </c>
      <c r="AI44" s="43">
        <f t="shared" si="2"/>
        <v>505.20860482005816</v>
      </c>
      <c r="AJ44" s="45">
        <f t="shared" si="9"/>
        <v>6120.1755655697434</v>
      </c>
      <c r="AK44" s="87">
        <f t="shared" si="10"/>
        <v>0.37879405617192197</v>
      </c>
    </row>
    <row r="45" spans="26:37" ht="12" customHeight="1">
      <c r="Z45" s="84">
        <v>40651</v>
      </c>
      <c r="AA45" s="7">
        <f t="shared" si="3"/>
        <v>0.99773059231463002</v>
      </c>
      <c r="AB45" s="7">
        <f t="shared" si="4"/>
        <v>0.96745720549067882</v>
      </c>
      <c r="AC45" s="9">
        <f t="shared" si="5"/>
        <v>4.4556086626257499E-2</v>
      </c>
      <c r="AD45" s="8">
        <f t="shared" si="6"/>
        <v>14.96595888471945</v>
      </c>
      <c r="AE45" s="8">
        <f t="shared" si="7"/>
        <v>17.414229698832219</v>
      </c>
      <c r="AF45" s="9">
        <f t="shared" si="8"/>
        <v>7.1289738602011994</v>
      </c>
      <c r="AG45" s="42">
        <f t="shared" si="0"/>
        <v>1361.9022585094699</v>
      </c>
      <c r="AH45" s="43">
        <f t="shared" si="1"/>
        <v>4249.0720465150607</v>
      </c>
      <c r="AI45" s="43">
        <f t="shared" si="2"/>
        <v>463.3833009130779</v>
      </c>
      <c r="AJ45" s="45">
        <f t="shared" si="9"/>
        <v>6074.3576059376082</v>
      </c>
      <c r="AK45" s="87">
        <f t="shared" si="10"/>
        <v>0.3759582599453864</v>
      </c>
    </row>
    <row r="46" spans="26:37" ht="12" customHeight="1">
      <c r="Z46" s="84">
        <v>40652</v>
      </c>
      <c r="AA46" s="7">
        <f t="shared" si="3"/>
        <v>0.99766762678406429</v>
      </c>
      <c r="AB46" s="7">
        <f t="shared" si="4"/>
        <v>0.9665685183932663</v>
      </c>
      <c r="AC46" s="9">
        <f t="shared" si="5"/>
        <v>4.0867369042532457E-2</v>
      </c>
      <c r="AD46" s="8">
        <f t="shared" si="6"/>
        <v>14.965014401760964</v>
      </c>
      <c r="AE46" s="8">
        <f t="shared" si="7"/>
        <v>17.398233331078792</v>
      </c>
      <c r="AF46" s="9">
        <f t="shared" si="8"/>
        <v>6.5387790468051934</v>
      </c>
      <c r="AG46" s="42">
        <f t="shared" si="0"/>
        <v>1361.8163105602478</v>
      </c>
      <c r="AH46" s="43">
        <f t="shared" si="1"/>
        <v>4245.1689327832246</v>
      </c>
      <c r="AI46" s="43">
        <f t="shared" si="2"/>
        <v>425.02063804233751</v>
      </c>
      <c r="AJ46" s="45">
        <f t="shared" si="9"/>
        <v>6032.0058813858104</v>
      </c>
      <c r="AK46" s="87">
        <f t="shared" si="10"/>
        <v>0.37333699829088385</v>
      </c>
    </row>
    <row r="47" spans="26:37" ht="12" customHeight="1">
      <c r="Z47" s="84">
        <v>40653</v>
      </c>
      <c r="AA47" s="7">
        <f t="shared" si="3"/>
        <v>0.99760466522717428</v>
      </c>
      <c r="AB47" s="7">
        <f t="shared" si="4"/>
        <v>0.96568064762628469</v>
      </c>
      <c r="AC47" s="9">
        <f t="shared" si="5"/>
        <v>3.7484033695955342E-2</v>
      </c>
      <c r="AD47" s="8">
        <f t="shared" si="6"/>
        <v>14.964069978407615</v>
      </c>
      <c r="AE47" s="8">
        <f t="shared" si="7"/>
        <v>17.382251657273123</v>
      </c>
      <c r="AF47" s="9">
        <f t="shared" si="8"/>
        <v>5.9974453913528549</v>
      </c>
      <c r="AG47" s="42">
        <f t="shared" si="0"/>
        <v>1361.7303680350929</v>
      </c>
      <c r="AH47" s="43">
        <f t="shared" si="1"/>
        <v>4241.2694043746424</v>
      </c>
      <c r="AI47" s="43">
        <f t="shared" si="2"/>
        <v>389.83395043793553</v>
      </c>
      <c r="AJ47" s="45">
        <f t="shared" si="9"/>
        <v>5992.8337228476712</v>
      </c>
      <c r="AK47" s="87">
        <f t="shared" si="10"/>
        <v>0.37091252849215023</v>
      </c>
    </row>
    <row r="48" spans="26:37" ht="12" customHeight="1">
      <c r="Z48" s="84">
        <v>40654</v>
      </c>
      <c r="AA48" s="7">
        <f t="shared" si="3"/>
        <v>0.99754170764370953</v>
      </c>
      <c r="AB48" s="7">
        <f t="shared" si="4"/>
        <v>0.96479359243986829</v>
      </c>
      <c r="AC48" s="9">
        <f t="shared" si="5"/>
        <v>3.4380798545098755E-2</v>
      </c>
      <c r="AD48" s="8">
        <f t="shared" si="6"/>
        <v>14.963125614655644</v>
      </c>
      <c r="AE48" s="8">
        <f t="shared" si="7"/>
        <v>17.366284663917629</v>
      </c>
      <c r="AF48" s="9">
        <f t="shared" si="8"/>
        <v>5.500927767215801</v>
      </c>
      <c r="AG48" s="42">
        <f t="shared" si="0"/>
        <v>1361.6444309336634</v>
      </c>
      <c r="AH48" s="43">
        <f t="shared" si="1"/>
        <v>4237.3734579959009</v>
      </c>
      <c r="AI48" s="43">
        <f t="shared" si="2"/>
        <v>357.56030486902711</v>
      </c>
      <c r="AJ48" s="45">
        <f t="shared" si="9"/>
        <v>5956.5781937985912</v>
      </c>
      <c r="AK48" s="87">
        <f t="shared" si="10"/>
        <v>0.36866857670350878</v>
      </c>
    </row>
    <row r="49" spans="26:37" ht="12" customHeight="1">
      <c r="Z49" s="84">
        <v>40655</v>
      </c>
      <c r="AA49" s="7">
        <f t="shared" si="3"/>
        <v>0.99747875403341912</v>
      </c>
      <c r="AB49" s="7">
        <f t="shared" si="4"/>
        <v>0.96390735208484146</v>
      </c>
      <c r="AC49" s="9">
        <f t="shared" si="5"/>
        <v>3.1534474602881696E-2</v>
      </c>
      <c r="AD49" s="8">
        <f t="shared" si="6"/>
        <v>14.962181310501286</v>
      </c>
      <c r="AE49" s="8">
        <f t="shared" si="7"/>
        <v>17.350332337527146</v>
      </c>
      <c r="AF49" s="9">
        <f t="shared" si="8"/>
        <v>5.0455159364610713</v>
      </c>
      <c r="AG49" s="42">
        <f t="shared" si="0"/>
        <v>1361.5584992556169</v>
      </c>
      <c r="AH49" s="43">
        <f t="shared" si="1"/>
        <v>4233.4810903566231</v>
      </c>
      <c r="AI49" s="43">
        <f t="shared" si="2"/>
        <v>327.95853586996964</v>
      </c>
      <c r="AJ49" s="45">
        <f t="shared" si="9"/>
        <v>5922.9981254822096</v>
      </c>
      <c r="AK49" s="87">
        <f t="shared" si="10"/>
        <v>0.36659021634475519</v>
      </c>
    </row>
    <row r="50" spans="26:37" ht="12" customHeight="1">
      <c r="Z50" s="84">
        <v>40656</v>
      </c>
      <c r="AA50" s="7">
        <f t="shared" si="3"/>
        <v>0.99741580439605237</v>
      </c>
      <c r="AB50" s="7">
        <f t="shared" si="4"/>
        <v>0.96302192581271584</v>
      </c>
      <c r="AC50" s="9">
        <f t="shared" si="5"/>
        <v>2.8923792656396947E-2</v>
      </c>
      <c r="AD50" s="8">
        <f t="shared" si="6"/>
        <v>14.961237065940786</v>
      </c>
      <c r="AE50" s="8">
        <f t="shared" si="7"/>
        <v>17.334394664628885</v>
      </c>
      <c r="AF50" s="9">
        <f t="shared" si="8"/>
        <v>4.6278068250235114</v>
      </c>
      <c r="AG50" s="42">
        <f t="shared" si="0"/>
        <v>1361.4725730006114</v>
      </c>
      <c r="AH50" s="43">
        <f t="shared" si="1"/>
        <v>4229.5922981694475</v>
      </c>
      <c r="AI50" s="43">
        <f t="shared" si="2"/>
        <v>300.80744362652825</v>
      </c>
      <c r="AJ50" s="45">
        <f t="shared" si="9"/>
        <v>5891.8723147965866</v>
      </c>
      <c r="AK50" s="87">
        <f t="shared" si="10"/>
        <v>0.36466375656350725</v>
      </c>
    </row>
    <row r="51" spans="26:37" ht="12" customHeight="1">
      <c r="Z51" s="84">
        <v>40657</v>
      </c>
      <c r="AA51" s="7">
        <f t="shared" si="3"/>
        <v>0.9973528587313587</v>
      </c>
      <c r="AB51" s="7">
        <f t="shared" si="4"/>
        <v>0.96213731287569104</v>
      </c>
      <c r="AC51" s="9">
        <f t="shared" si="5"/>
        <v>2.6529244332290012E-2</v>
      </c>
      <c r="AD51" s="8">
        <f t="shared" si="6"/>
        <v>14.96029288097038</v>
      </c>
      <c r="AE51" s="8">
        <f t="shared" si="7"/>
        <v>17.318471631762439</v>
      </c>
      <c r="AF51" s="9">
        <f t="shared" si="8"/>
        <v>4.2446790931664022</v>
      </c>
      <c r="AG51" s="42">
        <f t="shared" si="0"/>
        <v>1361.3866521683046</v>
      </c>
      <c r="AH51" s="43">
        <f t="shared" si="1"/>
        <v>4225.7070781500352</v>
      </c>
      <c r="AI51" s="43">
        <f t="shared" si="2"/>
        <v>275.90414105581613</v>
      </c>
      <c r="AJ51" s="45">
        <f t="shared" si="9"/>
        <v>5862.9978713741566</v>
      </c>
      <c r="AK51" s="87">
        <f t="shared" si="10"/>
        <v>0.36287663993155639</v>
      </c>
    </row>
    <row r="52" spans="26:37" ht="12" customHeight="1">
      <c r="Z52" s="84">
        <v>40658</v>
      </c>
      <c r="AA52" s="7">
        <f t="shared" si="3"/>
        <v>0.9972899170390872</v>
      </c>
      <c r="AB52" s="7">
        <f t="shared" si="4"/>
        <v>0.96125351252665348</v>
      </c>
      <c r="AC52" s="9">
        <f t="shared" si="5"/>
        <v>2.4332936320046711E-2</v>
      </c>
      <c r="AD52" s="8">
        <f t="shared" si="6"/>
        <v>14.959348755586308</v>
      </c>
      <c r="AE52" s="8">
        <f t="shared" si="7"/>
        <v>17.302563225479762</v>
      </c>
      <c r="AF52" s="9">
        <f t="shared" si="8"/>
        <v>3.8932698112074737</v>
      </c>
      <c r="AG52" s="42">
        <f t="shared" si="0"/>
        <v>1361.3007367583539</v>
      </c>
      <c r="AH52" s="43">
        <f t="shared" si="1"/>
        <v>4221.8254270170619</v>
      </c>
      <c r="AI52" s="43">
        <f t="shared" si="2"/>
        <v>253.06253772848575</v>
      </c>
      <c r="AJ52" s="45">
        <f t="shared" si="9"/>
        <v>5836.1887015039019</v>
      </c>
      <c r="AK52" s="87">
        <f t="shared" si="10"/>
        <v>0.36121734861075089</v>
      </c>
    </row>
    <row r="53" spans="26:37" ht="12" customHeight="1">
      <c r="Z53" s="84">
        <v>40659</v>
      </c>
      <c r="AA53" s="7">
        <f t="shared" si="3"/>
        <v>0.99722697931898707</v>
      </c>
      <c r="AB53" s="7">
        <f t="shared" si="4"/>
        <v>0.96037052401917566</v>
      </c>
      <c r="AC53" s="9">
        <f t="shared" si="5"/>
        <v>2.2318456663870549E-2</v>
      </c>
      <c r="AD53" s="8">
        <f t="shared" si="6"/>
        <v>14.958404689784807</v>
      </c>
      <c r="AE53" s="8">
        <f t="shared" si="7"/>
        <v>17.28666943234516</v>
      </c>
      <c r="AF53" s="9">
        <f t="shared" si="8"/>
        <v>3.5709530662192881</v>
      </c>
      <c r="AG53" s="42">
        <f t="shared" si="0"/>
        <v>1361.2148267704172</v>
      </c>
      <c r="AH53" s="43">
        <f t="shared" si="1"/>
        <v>4217.9473414922186</v>
      </c>
      <c r="AI53" s="43">
        <f t="shared" si="2"/>
        <v>232.11194930425373</v>
      </c>
      <c r="AJ53" s="45">
        <f t="shared" si="9"/>
        <v>5811.2741175668889</v>
      </c>
      <c r="AK53" s="87">
        <f t="shared" si="10"/>
        <v>0.35967531828723703</v>
      </c>
    </row>
    <row r="54" spans="26:37" ht="12" customHeight="1">
      <c r="Z54" s="84">
        <v>40660</v>
      </c>
      <c r="AA54" s="7">
        <f t="shared" si="3"/>
        <v>0.99716404557080784</v>
      </c>
      <c r="AB54" s="7">
        <f t="shared" si="4"/>
        <v>0.95948834660751636</v>
      </c>
      <c r="AC54" s="9">
        <f t="shared" si="5"/>
        <v>2.0470752124012944E-2</v>
      </c>
      <c r="AD54" s="8">
        <f t="shared" si="6"/>
        <v>14.957460683562118</v>
      </c>
      <c r="AE54" s="8">
        <f t="shared" si="7"/>
        <v>17.270790238935295</v>
      </c>
      <c r="AF54" s="9">
        <f t="shared" si="8"/>
        <v>3.2753203398420712</v>
      </c>
      <c r="AG54" s="42">
        <f t="shared" si="0"/>
        <v>1361.1289222041528</v>
      </c>
      <c r="AH54" s="43">
        <f t="shared" si="1"/>
        <v>4214.0728183002111</v>
      </c>
      <c r="AI54" s="43">
        <f t="shared" si="2"/>
        <v>212.89582208973462</v>
      </c>
      <c r="AJ54" s="45">
        <f t="shared" si="9"/>
        <v>5788.0975625940991</v>
      </c>
      <c r="AK54" s="87">
        <f t="shared" si="10"/>
        <v>0.35824085923092774</v>
      </c>
    </row>
    <row r="55" spans="26:37" ht="12" customHeight="1">
      <c r="Z55" s="84">
        <v>40661</v>
      </c>
      <c r="AA55" s="7">
        <f t="shared" si="3"/>
        <v>0.99710111579429894</v>
      </c>
      <c r="AB55" s="7">
        <f t="shared" si="4"/>
        <v>0.95860697954661866</v>
      </c>
      <c r="AC55" s="9">
        <f t="shared" si="5"/>
        <v>1.877601569113637E-2</v>
      </c>
      <c r="AD55" s="8">
        <f t="shared" si="6"/>
        <v>14.956516736914484</v>
      </c>
      <c r="AE55" s="8">
        <f t="shared" si="7"/>
        <v>17.254925631839136</v>
      </c>
      <c r="AF55" s="9">
        <f t="shared" si="8"/>
        <v>3.0041625105818195</v>
      </c>
      <c r="AG55" s="42">
        <f t="shared" si="0"/>
        <v>1361.0430230592181</v>
      </c>
      <c r="AH55" s="43">
        <f t="shared" si="1"/>
        <v>4210.2018541687485</v>
      </c>
      <c r="AI55" s="43">
        <f t="shared" si="2"/>
        <v>195.27056318781825</v>
      </c>
      <c r="AJ55" s="45">
        <f t="shared" si="9"/>
        <v>5766.5154404157847</v>
      </c>
      <c r="AK55" s="87">
        <f t="shared" si="10"/>
        <v>0.35690508389031284</v>
      </c>
    </row>
    <row r="56" spans="26:37" ht="12" customHeight="1">
      <c r="Z56" s="84">
        <v>40662</v>
      </c>
      <c r="AA56" s="7">
        <f t="shared" si="3"/>
        <v>0.99703818998920934</v>
      </c>
      <c r="AB56" s="7">
        <f t="shared" si="4"/>
        <v>0.95772642209211056</v>
      </c>
      <c r="AC56" s="9">
        <f t="shared" si="5"/>
        <v>1.7221583413159422E-2</v>
      </c>
      <c r="AD56" s="8">
        <f t="shared" si="6"/>
        <v>14.95557284983814</v>
      </c>
      <c r="AE56" s="8">
        <f t="shared" si="7"/>
        <v>17.23907559765799</v>
      </c>
      <c r="AF56" s="9">
        <f t="shared" si="8"/>
        <v>2.7554533461055075</v>
      </c>
      <c r="AG56" s="42">
        <f t="shared" si="0"/>
        <v>1360.9571293352706</v>
      </c>
      <c r="AH56" s="43">
        <f t="shared" si="1"/>
        <v>4206.3344458285492</v>
      </c>
      <c r="AI56" s="43">
        <f t="shared" si="2"/>
        <v>179.10446749685798</v>
      </c>
      <c r="AJ56" s="45">
        <f t="shared" si="9"/>
        <v>5746.3960426606773</v>
      </c>
      <c r="AK56" s="87">
        <f t="shared" si="10"/>
        <v>0.35565984048156696</v>
      </c>
    </row>
    <row r="57" spans="26:37" ht="12" customHeight="1">
      <c r="Z57" s="84">
        <v>40663</v>
      </c>
      <c r="AA57" s="7">
        <f t="shared" si="3"/>
        <v>0.9969752681552887</v>
      </c>
      <c r="AB57" s="7">
        <f t="shared" si="4"/>
        <v>0.95684667350030328</v>
      </c>
      <c r="AC57" s="9">
        <f t="shared" si="5"/>
        <v>1.5795839763620118E-2</v>
      </c>
      <c r="AD57" s="8">
        <f t="shared" si="6"/>
        <v>14.95462902232933</v>
      </c>
      <c r="AE57" s="8">
        <f t="shared" si="7"/>
        <v>17.223240123005461</v>
      </c>
      <c r="AF57" s="9">
        <f t="shared" si="8"/>
        <v>2.5273343621792188</v>
      </c>
      <c r="AG57" s="42">
        <f t="shared" si="0"/>
        <v>1360.8712410319688</v>
      </c>
      <c r="AH57" s="43">
        <f t="shared" si="1"/>
        <v>4202.4705900133313</v>
      </c>
      <c r="AI57" s="43">
        <f t="shared" si="2"/>
        <v>164.27673354164924</v>
      </c>
      <c r="AJ57" s="45">
        <f t="shared" si="9"/>
        <v>5727.6185645869491</v>
      </c>
      <c r="AK57" s="87">
        <f t="shared" si="10"/>
        <v>0.35449765207569162</v>
      </c>
    </row>
    <row r="58" spans="26:37" ht="12" customHeight="1">
      <c r="Z58" s="84">
        <v>40664</v>
      </c>
      <c r="AA58" s="7">
        <f t="shared" si="3"/>
        <v>0.99691235029228653</v>
      </c>
      <c r="AB58" s="7">
        <f t="shared" si="4"/>
        <v>0.95596773302819182</v>
      </c>
      <c r="AC58" s="9">
        <f t="shared" si="5"/>
        <v>1.4488130844420934E-2</v>
      </c>
      <c r="AD58" s="8">
        <f t="shared" si="6"/>
        <v>14.953685254384299</v>
      </c>
      <c r="AE58" s="8">
        <f t="shared" si="7"/>
        <v>17.207419194507452</v>
      </c>
      <c r="AF58" s="9">
        <f t="shared" si="8"/>
        <v>2.3181009351073496</v>
      </c>
      <c r="AG58" s="42">
        <f t="shared" si="0"/>
        <v>1360.785358148971</v>
      </c>
      <c r="AH58" s="43">
        <f t="shared" si="1"/>
        <v>4198.6102834598178</v>
      </c>
      <c r="AI58" s="43">
        <f t="shared" si="2"/>
        <v>150.67656078197771</v>
      </c>
      <c r="AJ58" s="45">
        <f t="shared" si="9"/>
        <v>5710.0722023907665</v>
      </c>
      <c r="AK58" s="87">
        <f t="shared" si="10"/>
        <v>0.35341166072852426</v>
      </c>
    </row>
    <row r="59" spans="26:37" ht="12" customHeight="1">
      <c r="Z59" s="84">
        <v>40665</v>
      </c>
      <c r="AA59" s="7">
        <f t="shared" si="3"/>
        <v>0.99684943639995183</v>
      </c>
      <c r="AB59" s="7">
        <f t="shared" si="4"/>
        <v>0.95508959993345321</v>
      </c>
      <c r="AC59" s="9">
        <f t="shared" si="5"/>
        <v>1.3288684774360768E-2</v>
      </c>
      <c r="AD59" s="8">
        <f t="shared" si="6"/>
        <v>14.952741545999277</v>
      </c>
      <c r="AE59" s="8">
        <f t="shared" si="7"/>
        <v>17.191612798802158</v>
      </c>
      <c r="AF59" s="9">
        <f t="shared" si="8"/>
        <v>2.1261895638977228</v>
      </c>
      <c r="AG59" s="42">
        <f t="shared" si="0"/>
        <v>1360.6994806859341</v>
      </c>
      <c r="AH59" s="43">
        <f t="shared" si="1"/>
        <v>4194.7535229077266</v>
      </c>
      <c r="AI59" s="43">
        <f t="shared" si="2"/>
        <v>138.20232165335196</v>
      </c>
      <c r="AJ59" s="45">
        <f t="shared" si="9"/>
        <v>5693.6553252470121</v>
      </c>
      <c r="AK59" s="87">
        <f t="shared" si="10"/>
        <v>0.35239557623612133</v>
      </c>
    </row>
    <row r="60" spans="26:37" ht="12" customHeight="1">
      <c r="Z60" s="84">
        <v>40666</v>
      </c>
      <c r="AA60" s="7">
        <f t="shared" si="3"/>
        <v>0.99678652647803434</v>
      </c>
      <c r="AB60" s="7">
        <f t="shared" si="4"/>
        <v>0.9542122734744467</v>
      </c>
      <c r="AC60" s="9">
        <f t="shared" si="5"/>
        <v>1.2188538668556305E-2</v>
      </c>
      <c r="AD60" s="8">
        <f t="shared" si="6"/>
        <v>14.951797897170515</v>
      </c>
      <c r="AE60" s="8">
        <f t="shared" si="7"/>
        <v>17.175820922540041</v>
      </c>
      <c r="AF60" s="9">
        <f t="shared" si="8"/>
        <v>1.9501661869690088</v>
      </c>
      <c r="AG60" s="42">
        <f t="shared" si="0"/>
        <v>1360.6136086425165</v>
      </c>
      <c r="AH60" s="43">
        <f t="shared" si="1"/>
        <v>4190.900305099769</v>
      </c>
      <c r="AI60" s="43">
        <f t="shared" si="2"/>
        <v>126.76080215298556</v>
      </c>
      <c r="AJ60" s="45">
        <f t="shared" si="9"/>
        <v>5678.2747158952716</v>
      </c>
      <c r="AK60" s="87">
        <f t="shared" si="10"/>
        <v>0.35144362913259092</v>
      </c>
    </row>
    <row r="61" spans="26:37" ht="12" customHeight="1">
      <c r="Z61" s="84">
        <v>40667</v>
      </c>
      <c r="AA61" s="7">
        <f t="shared" si="3"/>
        <v>0.99672362052628338</v>
      </c>
      <c r="AB61" s="7">
        <f t="shared" si="4"/>
        <v>0.95333575291021244</v>
      </c>
      <c r="AC61" s="9">
        <f t="shared" si="5"/>
        <v>1.1179471663104328E-2</v>
      </c>
      <c r="AD61" s="8">
        <f t="shared" si="6"/>
        <v>14.95085430789425</v>
      </c>
      <c r="AE61" s="8">
        <f t="shared" si="7"/>
        <v>17.160043552383826</v>
      </c>
      <c r="AF61" s="9">
        <f t="shared" si="8"/>
        <v>1.7887154660966926</v>
      </c>
      <c r="AG61" s="42">
        <f t="shared" si="0"/>
        <v>1360.5277420183766</v>
      </c>
      <c r="AH61" s="43">
        <f t="shared" si="1"/>
        <v>4187.0506267816527</v>
      </c>
      <c r="AI61" s="43">
        <f t="shared" si="2"/>
        <v>116.26650529628503</v>
      </c>
      <c r="AJ61" s="45">
        <f t="shared" si="9"/>
        <v>5663.844874096314</v>
      </c>
      <c r="AK61" s="87">
        <f t="shared" si="10"/>
        <v>0.35055052757914923</v>
      </c>
    </row>
    <row r="62" spans="26:37" ht="12" customHeight="1">
      <c r="Z62" s="84">
        <v>40668</v>
      </c>
      <c r="AA62" s="7">
        <f t="shared" si="3"/>
        <v>0.9966607185444486</v>
      </c>
      <c r="AB62" s="7">
        <f t="shared" si="4"/>
        <v>0.95246003750047126</v>
      </c>
      <c r="AC62" s="9">
        <f t="shared" si="5"/>
        <v>1.0253943484510957E-2</v>
      </c>
      <c r="AD62" s="8">
        <f t="shared" si="6"/>
        <v>14.949910778166728</v>
      </c>
      <c r="AE62" s="8">
        <f t="shared" si="7"/>
        <v>17.144280675008481</v>
      </c>
      <c r="AF62" s="9">
        <f t="shared" si="8"/>
        <v>1.6406309575217533</v>
      </c>
      <c r="AG62" s="42">
        <f t="shared" si="0"/>
        <v>1360.441880813172</v>
      </c>
      <c r="AH62" s="43">
        <f t="shared" si="1"/>
        <v>4183.2044847020697</v>
      </c>
      <c r="AI62" s="43">
        <f t="shared" si="2"/>
        <v>106.64101223891397</v>
      </c>
      <c r="AJ62" s="45">
        <f t="shared" si="9"/>
        <v>5650.2873777541563</v>
      </c>
      <c r="AK62" s="87">
        <f t="shared" si="10"/>
        <v>0.3497114178222539</v>
      </c>
    </row>
    <row r="63" spans="26:37" ht="12" customHeight="1">
      <c r="Z63" s="84">
        <v>40669</v>
      </c>
      <c r="AA63" s="7">
        <f t="shared" si="3"/>
        <v>0.99659782053227908</v>
      </c>
      <c r="AB63" s="7">
        <f t="shared" si="4"/>
        <v>0.95158512650562455</v>
      </c>
      <c r="AC63" s="9">
        <f t="shared" si="5"/>
        <v>9.4050381048462074E-3</v>
      </c>
      <c r="AD63" s="8">
        <f t="shared" si="6"/>
        <v>14.948967307984185</v>
      </c>
      <c r="AE63" s="8">
        <f t="shared" si="7"/>
        <v>17.128532277101243</v>
      </c>
      <c r="AF63" s="9">
        <f t="shared" si="8"/>
        <v>1.5048060967753931</v>
      </c>
      <c r="AG63" s="42">
        <f t="shared" si="0"/>
        <v>1360.3560250265607</v>
      </c>
      <c r="AH63" s="43">
        <f t="shared" si="1"/>
        <v>4179.3618756127034</v>
      </c>
      <c r="AI63" s="43">
        <f t="shared" si="2"/>
        <v>97.812396290400542</v>
      </c>
      <c r="AJ63" s="45">
        <f t="shared" si="9"/>
        <v>5637.5302969296645</v>
      </c>
      <c r="AK63" s="87">
        <f t="shared" si="10"/>
        <v>0.34892184792533665</v>
      </c>
    </row>
    <row r="64" spans="26:37" ht="12" customHeight="1">
      <c r="Z64" s="84">
        <v>40670</v>
      </c>
      <c r="AA64" s="7">
        <f t="shared" si="3"/>
        <v>0.99653492648952435</v>
      </c>
      <c r="AB64" s="7">
        <f t="shared" si="4"/>
        <v>0.95071101918675227</v>
      </c>
      <c r="AC64" s="9">
        <f t="shared" si="5"/>
        <v>8.6264120615862656E-3</v>
      </c>
      <c r="AD64" s="8">
        <f t="shared" si="6"/>
        <v>14.948023897342866</v>
      </c>
      <c r="AE64" s="8">
        <f t="shared" si="7"/>
        <v>17.11279834536154</v>
      </c>
      <c r="AF64" s="9">
        <f t="shared" si="8"/>
        <v>1.3802259298538024</v>
      </c>
      <c r="AG64" s="42">
        <f t="shared" si="0"/>
        <v>1360.2701746582009</v>
      </c>
      <c r="AH64" s="43">
        <f t="shared" si="1"/>
        <v>4175.5227962682147</v>
      </c>
      <c r="AI64" s="43">
        <f t="shared" si="2"/>
        <v>89.714685440497163</v>
      </c>
      <c r="AJ64" s="45">
        <f t="shared" si="9"/>
        <v>5625.5076563669127</v>
      </c>
      <c r="AK64" s="87">
        <f t="shared" si="10"/>
        <v>0.34817773450312017</v>
      </c>
    </row>
    <row r="65" spans="26:37" ht="12" customHeight="1">
      <c r="Z65" s="84">
        <v>40671</v>
      </c>
      <c r="AA65" s="7">
        <f t="shared" si="3"/>
        <v>0.99647203641593429</v>
      </c>
      <c r="AB65" s="7">
        <f t="shared" si="4"/>
        <v>0.94983771480561385</v>
      </c>
      <c r="AC65" s="9">
        <f t="shared" si="5"/>
        <v>7.9122470559621176E-3</v>
      </c>
      <c r="AD65" s="8">
        <f t="shared" si="6"/>
        <v>14.947080546239015</v>
      </c>
      <c r="AE65" s="8">
        <f t="shared" si="7"/>
        <v>17.09707886650105</v>
      </c>
      <c r="AF65" s="9">
        <f t="shared" si="8"/>
        <v>1.2659595289539389</v>
      </c>
      <c r="AG65" s="42">
        <f t="shared" si="0"/>
        <v>1360.1843297077501</v>
      </c>
      <c r="AH65" s="43">
        <f t="shared" si="1"/>
        <v>4171.6872434262568</v>
      </c>
      <c r="AI65" s="43">
        <f t="shared" si="2"/>
        <v>82.287369382006034</v>
      </c>
      <c r="AJ65" s="45">
        <f t="shared" si="9"/>
        <v>5614.1589425160128</v>
      </c>
      <c r="AK65" s="87">
        <f t="shared" si="10"/>
        <v>0.34747533220994076</v>
      </c>
    </row>
    <row r="66" spans="26:37" ht="12" customHeight="1">
      <c r="Z66" s="84">
        <v>40672</v>
      </c>
      <c r="AA66" s="7">
        <f t="shared" si="3"/>
        <v>0.9964091503112581</v>
      </c>
      <c r="AB66" s="7">
        <f t="shared" si="4"/>
        <v>0.94896521262464628</v>
      </c>
      <c r="AC66" s="9">
        <f t="shared" si="5"/>
        <v>7.2572064756050323E-3</v>
      </c>
      <c r="AD66" s="8">
        <f t="shared" si="6"/>
        <v>14.946137254668871</v>
      </c>
      <c r="AE66" s="8">
        <f t="shared" si="7"/>
        <v>17.081373827243635</v>
      </c>
      <c r="AF66" s="9">
        <f t="shared" si="8"/>
        <v>1.1611530360968052</v>
      </c>
      <c r="AG66" s="42">
        <f t="shared" si="0"/>
        <v>1360.0984901748673</v>
      </c>
      <c r="AH66" s="43">
        <f t="shared" si="1"/>
        <v>4167.8552138474461</v>
      </c>
      <c r="AI66" s="43">
        <f t="shared" si="2"/>
        <v>75.474947346292339</v>
      </c>
      <c r="AJ66" s="45">
        <f t="shared" si="9"/>
        <v>5603.4286513686056</v>
      </c>
      <c r="AK66" s="87">
        <f t="shared" si="10"/>
        <v>0.34681120575407598</v>
      </c>
    </row>
    <row r="67" spans="26:37" ht="12" customHeight="1">
      <c r="Z67" s="84">
        <v>40673</v>
      </c>
      <c r="AA67" s="7">
        <f t="shared" si="3"/>
        <v>0.9963462681752453</v>
      </c>
      <c r="AB67" s="7">
        <f t="shared" si="4"/>
        <v>0.94809351190696445</v>
      </c>
      <c r="AC67" s="9">
        <f t="shared" si="5"/>
        <v>6.6563955166032687E-3</v>
      </c>
      <c r="AD67" s="8">
        <f t="shared" si="6"/>
        <v>14.94519402262868</v>
      </c>
      <c r="AE67" s="8">
        <f t="shared" si="7"/>
        <v>17.065683214325361</v>
      </c>
      <c r="AF67" s="9">
        <f t="shared" si="8"/>
        <v>1.0650232826565229</v>
      </c>
      <c r="AG67" s="42">
        <f t="shared" si="0"/>
        <v>1360.0126560592098</v>
      </c>
      <c r="AH67" s="43">
        <f t="shared" si="1"/>
        <v>4164.0267042953874</v>
      </c>
      <c r="AI67" s="43">
        <f t="shared" si="2"/>
        <v>69.226513372673978</v>
      </c>
      <c r="AJ67" s="45">
        <f t="shared" si="9"/>
        <v>5593.2658737272714</v>
      </c>
      <c r="AK67" s="87">
        <f t="shared" si="10"/>
        <v>0.34618220422895779</v>
      </c>
    </row>
    <row r="68" spans="26:37" ht="12" customHeight="1">
      <c r="Z68" s="84">
        <v>40674</v>
      </c>
      <c r="AA68" s="7">
        <f t="shared" si="3"/>
        <v>0.99628339000764554</v>
      </c>
      <c r="AB68" s="7">
        <f t="shared" si="4"/>
        <v>0.94722261191636004</v>
      </c>
      <c r="AC68" s="9">
        <f t="shared" si="5"/>
        <v>6.1053246069813858E-3</v>
      </c>
      <c r="AD68" s="8">
        <f t="shared" si="6"/>
        <v>14.944250850114683</v>
      </c>
      <c r="AE68" s="8">
        <f t="shared" si="7"/>
        <v>17.050007014494479</v>
      </c>
      <c r="AF68" s="9">
        <f t="shared" si="8"/>
        <v>0.97685193711702167</v>
      </c>
      <c r="AG68" s="42">
        <f t="shared" si="0"/>
        <v>1359.9268273604359</v>
      </c>
      <c r="AH68" s="43">
        <f t="shared" si="1"/>
        <v>4160.2017115366534</v>
      </c>
      <c r="AI68" s="43">
        <f t="shared" si="2"/>
        <v>63.495375912606406</v>
      </c>
      <c r="AJ68" s="45">
        <f t="shared" si="9"/>
        <v>5583.6239148096956</v>
      </c>
      <c r="AK68" s="87">
        <f t="shared" si="10"/>
        <v>0.3455854375694557</v>
      </c>
    </row>
    <row r="69" spans="26:37" ht="12" customHeight="1">
      <c r="Z69" s="84">
        <v>40675</v>
      </c>
      <c r="AA69" s="7">
        <f t="shared" si="3"/>
        <v>0.99622051580820836</v>
      </c>
      <c r="AB69" s="7">
        <f t="shared" si="4"/>
        <v>0.94635251191730074</v>
      </c>
      <c r="AC69" s="9">
        <f t="shared" si="5"/>
        <v>5.5998758582833912E-3</v>
      </c>
      <c r="AD69" s="8">
        <f t="shared" si="6"/>
        <v>14.943307737123126</v>
      </c>
      <c r="AE69" s="8">
        <f t="shared" si="7"/>
        <v>17.034345214511415</v>
      </c>
      <c r="AF69" s="9">
        <f t="shared" si="8"/>
        <v>0.89598013732534265</v>
      </c>
      <c r="AG69" s="42">
        <f t="shared" si="0"/>
        <v>1359.8410040782044</v>
      </c>
      <c r="AH69" s="43">
        <f t="shared" si="1"/>
        <v>4156.3802323407845</v>
      </c>
      <c r="AI69" s="43">
        <f t="shared" si="2"/>
        <v>58.238708926147275</v>
      </c>
      <c r="AJ69" s="45">
        <f t="shared" si="9"/>
        <v>5574.4599453451365</v>
      </c>
      <c r="AK69" s="87">
        <f t="shared" si="10"/>
        <v>0.34501825495730248</v>
      </c>
    </row>
    <row r="70" spans="26:37" ht="12" customHeight="1">
      <c r="Z70" s="84">
        <v>40676</v>
      </c>
      <c r="AA70" s="7">
        <f t="shared" si="3"/>
        <v>0.9961576455766834</v>
      </c>
      <c r="AB70" s="7">
        <f t="shared" si="4"/>
        <v>0.94548321117493039</v>
      </c>
      <c r="AC70" s="9">
        <f t="shared" si="5"/>
        <v>5.1362722945683878E-3</v>
      </c>
      <c r="AD70" s="8">
        <f t="shared" si="6"/>
        <v>14.942364683650251</v>
      </c>
      <c r="AE70" s="8">
        <f t="shared" si="7"/>
        <v>17.018697801148747</v>
      </c>
      <c r="AF70" s="9">
        <f t="shared" si="8"/>
        <v>0.82180356713094205</v>
      </c>
      <c r="AG70" s="42">
        <f t="shared" si="0"/>
        <v>1359.7551862121725</v>
      </c>
      <c r="AH70" s="43">
        <f t="shared" si="1"/>
        <v>4152.562263480294</v>
      </c>
      <c r="AI70" s="43">
        <f t="shared" si="2"/>
        <v>53.417231863511226</v>
      </c>
      <c r="AJ70" s="45">
        <f t="shared" si="9"/>
        <v>5565.7346815559777</v>
      </c>
      <c r="AK70" s="87">
        <f t="shared" si="10"/>
        <v>0.34447822501429581</v>
      </c>
    </row>
    <row r="71" spans="26:37" ht="12" customHeight="1">
      <c r="Z71" s="84">
        <v>40677</v>
      </c>
      <c r="AA71" s="7">
        <f t="shared" si="3"/>
        <v>0.99609477931281998</v>
      </c>
      <c r="AB71" s="7">
        <f t="shared" si="4"/>
        <v>0.94461470895506738</v>
      </c>
      <c r="AC71" s="9">
        <f t="shared" si="5"/>
        <v>4.7110496288819258E-3</v>
      </c>
      <c r="AD71" s="8">
        <f t="shared" si="6"/>
        <v>14.9414216896923</v>
      </c>
      <c r="AE71" s="8">
        <f t="shared" si="7"/>
        <v>17.003064761191212</v>
      </c>
      <c r="AF71" s="9">
        <f t="shared" si="8"/>
        <v>0.75376794062110819</v>
      </c>
      <c r="AG71" s="42">
        <f t="shared" si="0"/>
        <v>1359.6693737619994</v>
      </c>
      <c r="AH71" s="43">
        <f t="shared" si="1"/>
        <v>4148.7478017306548</v>
      </c>
      <c r="AI71" s="43">
        <f t="shared" si="2"/>
        <v>48.994916140372034</v>
      </c>
      <c r="AJ71" s="45">
        <f t="shared" si="9"/>
        <v>5557.4120916330257</v>
      </c>
      <c r="AK71" s="87">
        <f t="shared" si="10"/>
        <v>0.34396311763526805</v>
      </c>
    </row>
    <row r="72" spans="26:37" ht="12" customHeight="1">
      <c r="Z72" s="84">
        <v>40678</v>
      </c>
      <c r="AA72" s="7">
        <f t="shared" si="3"/>
        <v>0.99603191701636795</v>
      </c>
      <c r="AB72" s="7">
        <f t="shared" si="4"/>
        <v>0.94374700452420479</v>
      </c>
      <c r="AC72" s="9">
        <f t="shared" si="5"/>
        <v>4.3210303763020269E-3</v>
      </c>
      <c r="AD72" s="8">
        <f t="shared" si="6"/>
        <v>14.94047875524552</v>
      </c>
      <c r="AE72" s="8">
        <f t="shared" si="7"/>
        <v>16.987446081435685</v>
      </c>
      <c r="AF72" s="9">
        <f t="shared" si="8"/>
        <v>0.69136486020832433</v>
      </c>
      <c r="AG72" s="42">
        <f t="shared" si="0"/>
        <v>1359.583566727342</v>
      </c>
      <c r="AH72" s="43">
        <f t="shared" si="1"/>
        <v>4144.9368438703077</v>
      </c>
      <c r="AI72" s="43">
        <f t="shared" si="2"/>
        <v>44.938715913541088</v>
      </c>
      <c r="AJ72" s="45">
        <f t="shared" si="9"/>
        <v>5549.4591265111912</v>
      </c>
      <c r="AK72" s="87">
        <f t="shared" si="10"/>
        <v>0.34347088732507219</v>
      </c>
    </row>
    <row r="73" spans="26:37" ht="12" customHeight="1">
      <c r="Z73" s="84">
        <v>40679</v>
      </c>
      <c r="AA73" s="7">
        <f t="shared" si="3"/>
        <v>0.99596905868707675</v>
      </c>
      <c r="AB73" s="7">
        <f t="shared" si="4"/>
        <v>0.94288009714950916</v>
      </c>
      <c r="AC73" s="9">
        <f t="shared" si="5"/>
        <v>3.9633001101192179E-3</v>
      </c>
      <c r="AD73" s="8">
        <f t="shared" si="6"/>
        <v>14.939535880306151</v>
      </c>
      <c r="AE73" s="8">
        <f t="shared" si="7"/>
        <v>16.971841748691165</v>
      </c>
      <c r="AF73" s="9">
        <f t="shared" si="8"/>
        <v>0.63412801761907489</v>
      </c>
      <c r="AG73" s="42">
        <f t="shared" ref="AG73:AG136" si="11">AD73*10^15/10^6*10^(-6)*線量当量3</f>
        <v>1359.4977651078595</v>
      </c>
      <c r="AH73" s="43">
        <f t="shared" ref="AH73:AH136" si="12">AE73*10^15/10^6*10^(-6)*線量当量3</f>
        <v>4141.1293866806436</v>
      </c>
      <c r="AI73" s="43">
        <f t="shared" ref="AI73:AI136" si="13">AF73*10^15/10^6*10^(-6)*線量当量3</f>
        <v>41.218321145239862</v>
      </c>
      <c r="AJ73" s="45">
        <f t="shared" si="9"/>
        <v>5541.8454729337436</v>
      </c>
      <c r="AK73" s="87">
        <f t="shared" si="10"/>
        <v>0.34299965791506737</v>
      </c>
    </row>
    <row r="74" spans="26:37" ht="12" customHeight="1">
      <c r="Z74" s="84">
        <v>40680</v>
      </c>
      <c r="AA74" s="7">
        <f t="shared" ref="AA74:AA137" si="14">2.71828^(-0.69315/Cs137半減期*(Z74-40615)/365.25)</f>
        <v>0.99590620432469645</v>
      </c>
      <c r="AB74" s="7">
        <f t="shared" ref="AB74:AB137" si="15">2.71828^(-0.69315/Cs134半減期*(Z74-40615)/365.25)</f>
        <v>0.9420139860988207</v>
      </c>
      <c r="AC74" s="9">
        <f t="shared" ref="AC74:AC137" si="16">2.71828^(-0.69315/I131半減期*(Z74-40615)/365.25)</f>
        <v>3.635185683724315E-3</v>
      </c>
      <c r="AD74" s="8">
        <f t="shared" ref="AD74:AD137" si="17">放出量3*AA74</f>
        <v>14.938593064870446</v>
      </c>
      <c r="AE74" s="8">
        <f t="shared" ref="AE74:AE137" si="18">放出量3*AB74</f>
        <v>16.956251749778772</v>
      </c>
      <c r="AF74" s="9">
        <f t="shared" ref="AF74:AF137" si="19">放出量3*AC74</f>
        <v>0.58162970939589043</v>
      </c>
      <c r="AG74" s="42">
        <f t="shared" si="11"/>
        <v>1359.4119689032104</v>
      </c>
      <c r="AH74" s="43">
        <f t="shared" si="12"/>
        <v>4137.3254269460194</v>
      </c>
      <c r="AI74" s="43">
        <f t="shared" si="13"/>
        <v>37.805931110732878</v>
      </c>
      <c r="AJ74" s="45">
        <f t="shared" ref="AJ74:AJ129" si="20">AG74+AH74+AI74</f>
        <v>5534.5433269599625</v>
      </c>
      <c r="AK74" s="87">
        <f t="shared" si="10"/>
        <v>0.3425477085449008</v>
      </c>
    </row>
    <row r="75" spans="26:37" ht="12" customHeight="1">
      <c r="Z75" s="84">
        <v>40681</v>
      </c>
      <c r="AA75" s="7">
        <f t="shared" si="14"/>
        <v>0.99584335392897616</v>
      </c>
      <c r="AB75" s="7">
        <f t="shared" si="15"/>
        <v>0.94114867064065166</v>
      </c>
      <c r="AC75" s="9">
        <f t="shared" si="16"/>
        <v>3.3342352554666154E-3</v>
      </c>
      <c r="AD75" s="8">
        <f t="shared" si="17"/>
        <v>14.937650308934643</v>
      </c>
      <c r="AE75" s="8">
        <f t="shared" si="18"/>
        <v>16.94067607153173</v>
      </c>
      <c r="AF75" s="9">
        <f t="shared" si="19"/>
        <v>0.53347764087465843</v>
      </c>
      <c r="AG75" s="42">
        <f t="shared" si="11"/>
        <v>1359.3261781130525</v>
      </c>
      <c r="AH75" s="43">
        <f t="shared" si="12"/>
        <v>4133.5249614537415</v>
      </c>
      <c r="AI75" s="43">
        <f t="shared" si="13"/>
        <v>34.676046656852797</v>
      </c>
      <c r="AJ75" s="45">
        <f t="shared" si="20"/>
        <v>5527.5271862236468</v>
      </c>
      <c r="AK75" s="87">
        <f t="shared" ref="AK75:AK138" si="21">AJ75/16157</f>
        <v>0.34211346080483052</v>
      </c>
    </row>
    <row r="76" spans="26:37" ht="12" customHeight="1">
      <c r="Z76" s="84">
        <v>40682</v>
      </c>
      <c r="AA76" s="7">
        <f t="shared" si="14"/>
        <v>0.99578050749966596</v>
      </c>
      <c r="AB76" s="7">
        <f t="shared" si="15"/>
        <v>0.94028415004418675</v>
      </c>
      <c r="AC76" s="9">
        <f t="shared" si="16"/>
        <v>3.058199967217855E-3</v>
      </c>
      <c r="AD76" s="8">
        <f t="shared" si="17"/>
        <v>14.93670761249499</v>
      </c>
      <c r="AE76" s="8">
        <f t="shared" si="18"/>
        <v>16.925114700795362</v>
      </c>
      <c r="AF76" s="9">
        <f t="shared" si="19"/>
        <v>0.48931199475485682</v>
      </c>
      <c r="AG76" s="42">
        <f t="shared" si="11"/>
        <v>1359.240392737044</v>
      </c>
      <c r="AH76" s="43">
        <f t="shared" si="12"/>
        <v>4129.7279869940685</v>
      </c>
      <c r="AI76" s="43">
        <f t="shared" si="13"/>
        <v>31.805279659065693</v>
      </c>
      <c r="AJ76" s="45">
        <f t="shared" si="20"/>
        <v>5520.7736593901782</v>
      </c>
      <c r="AK76" s="87">
        <f t="shared" si="21"/>
        <v>0.34169546694251274</v>
      </c>
    </row>
    <row r="77" spans="26:37" ht="12" customHeight="1">
      <c r="Z77" s="84">
        <v>40683</v>
      </c>
      <c r="AA77" s="7">
        <f t="shared" si="14"/>
        <v>0.99571766503651515</v>
      </c>
      <c r="AB77" s="7">
        <f t="shared" si="15"/>
        <v>0.93942042357928157</v>
      </c>
      <c r="AC77" s="9">
        <f t="shared" si="16"/>
        <v>2.8050171397346183E-3</v>
      </c>
      <c r="AD77" s="8">
        <f t="shared" si="17"/>
        <v>14.935764975547727</v>
      </c>
      <c r="AE77" s="8">
        <f t="shared" si="18"/>
        <v>16.909567624427069</v>
      </c>
      <c r="AF77" s="9">
        <f t="shared" si="19"/>
        <v>0.44880274235753892</v>
      </c>
      <c r="AG77" s="42">
        <f t="shared" si="11"/>
        <v>1359.1546127748429</v>
      </c>
      <c r="AH77" s="43">
        <f t="shared" si="12"/>
        <v>4125.9345003602048</v>
      </c>
      <c r="AI77" s="43">
        <f t="shared" si="13"/>
        <v>29.17217825324003</v>
      </c>
      <c r="AJ77" s="45">
        <f t="shared" si="20"/>
        <v>5514.2612913882876</v>
      </c>
      <c r="AK77" s="87">
        <f t="shared" si="21"/>
        <v>0.34129239904612785</v>
      </c>
    </row>
    <row r="78" spans="26:37" ht="12" customHeight="1">
      <c r="Z78" s="84">
        <v>40684</v>
      </c>
      <c r="AA78" s="7">
        <f t="shared" si="14"/>
        <v>0.99565482653927373</v>
      </c>
      <c r="AB78" s="7">
        <f t="shared" si="15"/>
        <v>0.93855749051646242</v>
      </c>
      <c r="AC78" s="9">
        <f t="shared" si="16"/>
        <v>2.5727948592461974E-3</v>
      </c>
      <c r="AD78" s="8">
        <f t="shared" si="17"/>
        <v>14.934822398089105</v>
      </c>
      <c r="AE78" s="8">
        <f t="shared" si="18"/>
        <v>16.894034829296324</v>
      </c>
      <c r="AF78" s="9">
        <f t="shared" si="19"/>
        <v>0.41164717747939161</v>
      </c>
      <c r="AG78" s="42">
        <f t="shared" si="11"/>
        <v>1359.0688382261085</v>
      </c>
      <c r="AH78" s="43">
        <f t="shared" si="12"/>
        <v>4122.1444983483034</v>
      </c>
      <c r="AI78" s="43">
        <f t="shared" si="13"/>
        <v>26.757066536160458</v>
      </c>
      <c r="AJ78" s="45">
        <f t="shared" si="20"/>
        <v>5507.970403110573</v>
      </c>
      <c r="AK78" s="87">
        <f t="shared" si="21"/>
        <v>0.34090303912301623</v>
      </c>
    </row>
    <row r="79" spans="26:37" ht="12" customHeight="1">
      <c r="Z79" s="84">
        <v>40685</v>
      </c>
      <c r="AA79" s="7">
        <f t="shared" si="14"/>
        <v>0.99559199200769144</v>
      </c>
      <c r="AB79" s="7">
        <f t="shared" si="15"/>
        <v>0.93769535012692595</v>
      </c>
      <c r="AC79" s="9">
        <f t="shared" si="16"/>
        <v>2.3597978400908813E-3</v>
      </c>
      <c r="AD79" s="8">
        <f t="shared" si="17"/>
        <v>14.933879880115372</v>
      </c>
      <c r="AE79" s="8">
        <f t="shared" si="18"/>
        <v>16.878516302284666</v>
      </c>
      <c r="AF79" s="9">
        <f t="shared" si="19"/>
        <v>0.37756765441454099</v>
      </c>
      <c r="AG79" s="42">
        <f t="shared" si="11"/>
        <v>1358.9830690904987</v>
      </c>
      <c r="AH79" s="43">
        <f t="shared" si="12"/>
        <v>4118.3579777574578</v>
      </c>
      <c r="AI79" s="43">
        <f t="shared" si="13"/>
        <v>24.541897536945164</v>
      </c>
      <c r="AJ79" s="45">
        <f t="shared" si="20"/>
        <v>5501.8829443849008</v>
      </c>
      <c r="AK79" s="87">
        <f t="shared" si="21"/>
        <v>0.34052626999968438</v>
      </c>
    </row>
    <row r="80" spans="26:37" ht="12" customHeight="1">
      <c r="Z80" s="84">
        <v>40686</v>
      </c>
      <c r="AA80" s="7">
        <f t="shared" si="14"/>
        <v>0.99552916144151771</v>
      </c>
      <c r="AB80" s="7">
        <f t="shared" si="15"/>
        <v>0.93683400168253794</v>
      </c>
      <c r="AC80" s="9">
        <f t="shared" si="16"/>
        <v>2.1644344577589642E-3</v>
      </c>
      <c r="AD80" s="8">
        <f t="shared" si="17"/>
        <v>14.932937421622766</v>
      </c>
      <c r="AE80" s="8">
        <f t="shared" si="18"/>
        <v>16.863012030285685</v>
      </c>
      <c r="AF80" s="9">
        <f t="shared" si="19"/>
        <v>0.34630951324143427</v>
      </c>
      <c r="AG80" s="42">
        <f t="shared" si="11"/>
        <v>1358.8973053676716</v>
      </c>
      <c r="AH80" s="43">
        <f t="shared" si="12"/>
        <v>4114.5749353897072</v>
      </c>
      <c r="AI80" s="43">
        <f t="shared" si="13"/>
        <v>22.51011836069323</v>
      </c>
      <c r="AJ80" s="45">
        <f t="shared" si="20"/>
        <v>5495.9823591180721</v>
      </c>
      <c r="AK80" s="87">
        <f t="shared" si="21"/>
        <v>0.3401610669751855</v>
      </c>
    </row>
    <row r="81" spans="26:37" ht="12" customHeight="1">
      <c r="Z81" s="84">
        <v>40687</v>
      </c>
      <c r="AA81" s="7">
        <f t="shared" si="14"/>
        <v>0.99546633484050251</v>
      </c>
      <c r="AB81" s="7">
        <f t="shared" si="15"/>
        <v>0.93597344445583341</v>
      </c>
      <c r="AC81" s="9">
        <f t="shared" si="16"/>
        <v>1.9852448554465627E-3</v>
      </c>
      <c r="AD81" s="8">
        <f t="shared" si="17"/>
        <v>14.931995022607538</v>
      </c>
      <c r="AE81" s="8">
        <f t="shared" si="18"/>
        <v>16.847522000205</v>
      </c>
      <c r="AF81" s="9">
        <f t="shared" si="19"/>
        <v>0.31763917687145005</v>
      </c>
      <c r="AG81" s="42">
        <f t="shared" si="11"/>
        <v>1358.8115470572859</v>
      </c>
      <c r="AH81" s="43">
        <f t="shared" si="12"/>
        <v>4110.7953680500204</v>
      </c>
      <c r="AI81" s="43">
        <f t="shared" si="13"/>
        <v>20.646546496644255</v>
      </c>
      <c r="AJ81" s="45">
        <f t="shared" si="20"/>
        <v>5490.2534616039502</v>
      </c>
      <c r="AK81" s="87">
        <f t="shared" si="21"/>
        <v>0.33980649016549797</v>
      </c>
    </row>
    <row r="82" spans="26:37" ht="12" customHeight="1">
      <c r="Z82" s="84">
        <v>40688</v>
      </c>
      <c r="AA82" s="7">
        <f t="shared" si="14"/>
        <v>0.99540351220439582</v>
      </c>
      <c r="AB82" s="7">
        <f t="shared" si="15"/>
        <v>0.93511367772001519</v>
      </c>
      <c r="AC82" s="9">
        <f t="shared" si="16"/>
        <v>1.8208900352463114E-3</v>
      </c>
      <c r="AD82" s="8">
        <f t="shared" si="17"/>
        <v>14.931052683065937</v>
      </c>
      <c r="AE82" s="8">
        <f t="shared" si="18"/>
        <v>16.832046198960274</v>
      </c>
      <c r="AF82" s="9">
        <f t="shared" si="19"/>
        <v>0.29134240563940983</v>
      </c>
      <c r="AG82" s="42">
        <f t="shared" si="11"/>
        <v>1358.7257941590003</v>
      </c>
      <c r="AH82" s="43">
        <f t="shared" si="12"/>
        <v>4107.0192725463066</v>
      </c>
      <c r="AI82" s="43">
        <f t="shared" si="13"/>
        <v>18.937256366561641</v>
      </c>
      <c r="AJ82" s="45">
        <f t="shared" si="20"/>
        <v>5484.6823230718692</v>
      </c>
      <c r="AK82" s="87">
        <f t="shared" si="21"/>
        <v>0.33946167748170264</v>
      </c>
    </row>
    <row r="83" spans="26:37" ht="12" customHeight="1">
      <c r="Z83" s="84">
        <v>40689</v>
      </c>
      <c r="AA83" s="7">
        <f t="shared" si="14"/>
        <v>0.99534069353294685</v>
      </c>
      <c r="AB83" s="7">
        <f t="shared" si="15"/>
        <v>0.934254700748954</v>
      </c>
      <c r="AC83" s="9">
        <f t="shared" si="16"/>
        <v>1.6701418524585406E-3</v>
      </c>
      <c r="AD83" s="8">
        <f t="shared" si="17"/>
        <v>14.930110402994202</v>
      </c>
      <c r="AE83" s="8">
        <f t="shared" si="18"/>
        <v>16.816584613481172</v>
      </c>
      <c r="AF83" s="9">
        <f t="shared" si="19"/>
        <v>0.26722269639336649</v>
      </c>
      <c r="AG83" s="42">
        <f t="shared" si="11"/>
        <v>1358.6400466724724</v>
      </c>
      <c r="AH83" s="43">
        <f t="shared" si="12"/>
        <v>4103.2466456894063</v>
      </c>
      <c r="AI83" s="43">
        <f t="shared" si="13"/>
        <v>17.36947526556882</v>
      </c>
      <c r="AJ83" s="45">
        <f t="shared" si="20"/>
        <v>5479.2561676274481</v>
      </c>
      <c r="AK83" s="87">
        <f t="shared" si="21"/>
        <v>0.33912583818948122</v>
      </c>
    </row>
    <row r="84" spans="26:37" ht="12" customHeight="1">
      <c r="Z84" s="84">
        <v>40690</v>
      </c>
      <c r="AA84" s="7">
        <f t="shared" si="14"/>
        <v>0.99527787882590579</v>
      </c>
      <c r="AB84" s="7">
        <f t="shared" si="15"/>
        <v>0.93339651281718783</v>
      </c>
      <c r="AC84" s="9">
        <f t="shared" si="16"/>
        <v>1.5318738382553287E-3</v>
      </c>
      <c r="AD84" s="8">
        <f t="shared" si="17"/>
        <v>14.929168182388587</v>
      </c>
      <c r="AE84" s="8">
        <f t="shared" si="18"/>
        <v>16.801137230709379</v>
      </c>
      <c r="AF84" s="9">
        <f t="shared" si="19"/>
        <v>0.24509981412085258</v>
      </c>
      <c r="AG84" s="42">
        <f t="shared" si="11"/>
        <v>1358.5543045973611</v>
      </c>
      <c r="AH84" s="43">
        <f t="shared" si="12"/>
        <v>4099.4774842930883</v>
      </c>
      <c r="AI84" s="43">
        <f t="shared" si="13"/>
        <v>15.931487917855417</v>
      </c>
      <c r="AJ84" s="45">
        <f t="shared" si="20"/>
        <v>5473.9632768083047</v>
      </c>
      <c r="AK84" s="87">
        <f t="shared" si="21"/>
        <v>0.33879824700181377</v>
      </c>
    </row>
    <row r="85" spans="26:37" ht="12" customHeight="1">
      <c r="Z85" s="84">
        <v>40691</v>
      </c>
      <c r="AA85" s="7">
        <f t="shared" si="14"/>
        <v>0.99521506808302251</v>
      </c>
      <c r="AB85" s="7">
        <f t="shared" si="15"/>
        <v>0.93253911319992044</v>
      </c>
      <c r="AC85" s="9">
        <f t="shared" si="16"/>
        <v>1.4050527821195154E-3</v>
      </c>
      <c r="AD85" s="8">
        <f t="shared" si="17"/>
        <v>14.928226021245338</v>
      </c>
      <c r="AE85" s="8">
        <f t="shared" si="18"/>
        <v>16.785704037598567</v>
      </c>
      <c r="AF85" s="9">
        <f t="shared" si="19"/>
        <v>0.22480844513912246</v>
      </c>
      <c r="AG85" s="42">
        <f t="shared" si="11"/>
        <v>1358.4685679333259</v>
      </c>
      <c r="AH85" s="43">
        <f t="shared" si="12"/>
        <v>4095.7117851740504</v>
      </c>
      <c r="AI85" s="43">
        <f t="shared" si="13"/>
        <v>14.612548934042961</v>
      </c>
      <c r="AJ85" s="45">
        <f t="shared" si="20"/>
        <v>5468.7929020414194</v>
      </c>
      <c r="AK85" s="87">
        <f t="shared" si="21"/>
        <v>0.33847823866073029</v>
      </c>
    </row>
    <row r="86" spans="26:37" ht="12" customHeight="1">
      <c r="Z86" s="84">
        <v>40692</v>
      </c>
      <c r="AA86" s="7">
        <f t="shared" si="14"/>
        <v>0.99515226130404677</v>
      </c>
      <c r="AB86" s="7">
        <f t="shared" si="15"/>
        <v>0.93168250117302165</v>
      </c>
      <c r="AC86" s="9">
        <f t="shared" si="16"/>
        <v>1.2887310111583329E-3</v>
      </c>
      <c r="AD86" s="8">
        <f t="shared" si="17"/>
        <v>14.927283919560702</v>
      </c>
      <c r="AE86" s="8">
        <f t="shared" si="18"/>
        <v>16.77028502111439</v>
      </c>
      <c r="AF86" s="9">
        <f t="shared" si="19"/>
        <v>0.20619696178533325</v>
      </c>
      <c r="AG86" s="42">
        <f t="shared" si="11"/>
        <v>1358.3828366800237</v>
      </c>
      <c r="AH86" s="43">
        <f t="shared" si="12"/>
        <v>4091.9495451519106</v>
      </c>
      <c r="AI86" s="43">
        <f t="shared" si="13"/>
        <v>13.402802516046661</v>
      </c>
      <c r="AJ86" s="45">
        <f t="shared" si="20"/>
        <v>5463.735184347981</v>
      </c>
      <c r="AK86" s="87">
        <f t="shared" si="21"/>
        <v>0.33816520296762898</v>
      </c>
    </row>
    <row r="87" spans="26:37" ht="12" customHeight="1">
      <c r="Z87" s="84">
        <v>40693</v>
      </c>
      <c r="AA87" s="7">
        <f t="shared" si="14"/>
        <v>0.99508945848872798</v>
      </c>
      <c r="AB87" s="7">
        <f t="shared" si="15"/>
        <v>0.93082667601302682</v>
      </c>
      <c r="AC87" s="9">
        <f t="shared" si="16"/>
        <v>1.1820393085986648E-3</v>
      </c>
      <c r="AD87" s="8">
        <f t="shared" si="17"/>
        <v>14.92634187733092</v>
      </c>
      <c r="AE87" s="8">
        <f t="shared" si="18"/>
        <v>16.754880168234482</v>
      </c>
      <c r="AF87" s="9">
        <f t="shared" si="19"/>
        <v>0.18912628937578638</v>
      </c>
      <c r="AG87" s="42">
        <f t="shared" si="11"/>
        <v>1358.2971108371135</v>
      </c>
      <c r="AH87" s="43">
        <f t="shared" si="12"/>
        <v>4088.1907610492135</v>
      </c>
      <c r="AI87" s="43">
        <f t="shared" si="13"/>
        <v>12.293208809426112</v>
      </c>
      <c r="AJ87" s="45">
        <f t="shared" si="20"/>
        <v>5458.7810806957532</v>
      </c>
      <c r="AK87" s="87">
        <f t="shared" si="21"/>
        <v>0.33785858022502652</v>
      </c>
    </row>
    <row r="88" spans="26:37" ht="12" customHeight="1">
      <c r="Z88" s="84">
        <v>40694</v>
      </c>
      <c r="AA88" s="7">
        <f t="shared" si="14"/>
        <v>0.99502665963681669</v>
      </c>
      <c r="AB88" s="7">
        <f t="shared" si="15"/>
        <v>0.92997163699713514</v>
      </c>
      <c r="AC88" s="9">
        <f t="shared" si="16"/>
        <v>1.0841804185472081E-3</v>
      </c>
      <c r="AD88" s="8">
        <f t="shared" si="17"/>
        <v>14.92539989455225</v>
      </c>
      <c r="AE88" s="8">
        <f t="shared" si="18"/>
        <v>16.739489465948431</v>
      </c>
      <c r="AF88" s="9">
        <f t="shared" si="19"/>
        <v>0.17346886696755329</v>
      </c>
      <c r="AG88" s="42">
        <f t="shared" si="11"/>
        <v>1358.2113904042546</v>
      </c>
      <c r="AH88" s="43">
        <f t="shared" si="12"/>
        <v>4084.4354296914162</v>
      </c>
      <c r="AI88" s="43">
        <f t="shared" si="13"/>
        <v>11.275476352890964</v>
      </c>
      <c r="AJ88" s="45">
        <f t="shared" si="20"/>
        <v>5453.9222964485616</v>
      </c>
      <c r="AK88" s="87">
        <f t="shared" si="21"/>
        <v>0.33755785705567626</v>
      </c>
    </row>
    <row r="89" spans="26:37" ht="12" customHeight="1">
      <c r="Z89" s="84">
        <v>40695</v>
      </c>
      <c r="AA89" s="7">
        <f t="shared" si="14"/>
        <v>0.99496386474806231</v>
      </c>
      <c r="AB89" s="7">
        <f t="shared" si="15"/>
        <v>0.92911738340321037</v>
      </c>
      <c r="AC89" s="9">
        <f t="shared" si="16"/>
        <v>9.9442308847979069E-4</v>
      </c>
      <c r="AD89" s="8">
        <f t="shared" si="17"/>
        <v>14.924457971220935</v>
      </c>
      <c r="AE89" s="8">
        <f t="shared" si="18"/>
        <v>16.724112901257786</v>
      </c>
      <c r="AF89" s="9">
        <f t="shared" si="19"/>
        <v>0.15910769415676651</v>
      </c>
      <c r="AG89" s="42">
        <f t="shared" si="11"/>
        <v>1358.1256753811049</v>
      </c>
      <c r="AH89" s="43">
        <f t="shared" si="12"/>
        <v>4080.6835479068991</v>
      </c>
      <c r="AI89" s="43">
        <f t="shared" si="13"/>
        <v>10.342000120189821</v>
      </c>
      <c r="AJ89" s="45">
        <f t="shared" si="20"/>
        <v>5449.1512234081938</v>
      </c>
      <c r="AK89" s="87">
        <f t="shared" si="21"/>
        <v>0.33726256256781545</v>
      </c>
    </row>
    <row r="90" spans="26:37" ht="12" customHeight="1">
      <c r="Z90" s="84">
        <v>40696</v>
      </c>
      <c r="AA90" s="7">
        <f t="shared" si="14"/>
        <v>0.99490107382221493</v>
      </c>
      <c r="AB90" s="7">
        <f t="shared" si="15"/>
        <v>0.92826391450977941</v>
      </c>
      <c r="AC90" s="9">
        <f t="shared" si="16"/>
        <v>9.1209660494216476E-4</v>
      </c>
      <c r="AD90" s="8">
        <f t="shared" si="17"/>
        <v>14.923516107333224</v>
      </c>
      <c r="AE90" s="8">
        <f t="shared" si="18"/>
        <v>16.708750461176031</v>
      </c>
      <c r="AF90" s="9">
        <f t="shared" si="19"/>
        <v>0.14593545679074638</v>
      </c>
      <c r="AG90" s="42">
        <f t="shared" si="11"/>
        <v>1358.0399657673231</v>
      </c>
      <c r="AH90" s="43">
        <f t="shared" si="12"/>
        <v>4076.9351125269504</v>
      </c>
      <c r="AI90" s="43">
        <f t="shared" si="13"/>
        <v>9.4858046913985135</v>
      </c>
      <c r="AJ90" s="45">
        <f t="shared" si="20"/>
        <v>5444.4608829856725</v>
      </c>
      <c r="AK90" s="87">
        <f t="shared" si="21"/>
        <v>0.33697226483788278</v>
      </c>
    </row>
    <row r="91" spans="26:37" ht="12" customHeight="1">
      <c r="Z91" s="84">
        <v>40697</v>
      </c>
      <c r="AA91" s="7">
        <f t="shared" si="14"/>
        <v>0.99483828685902442</v>
      </c>
      <c r="AB91" s="7">
        <f t="shared" si="15"/>
        <v>0.92741122959603195</v>
      </c>
      <c r="AC91" s="9">
        <f t="shared" si="16"/>
        <v>8.365857816302418E-4</v>
      </c>
      <c r="AD91" s="8">
        <f t="shared" si="17"/>
        <v>14.922574302885366</v>
      </c>
      <c r="AE91" s="8">
        <f t="shared" si="18"/>
        <v>16.693402132728576</v>
      </c>
      <c r="AF91" s="9">
        <f t="shared" si="19"/>
        <v>0.1338537250608387</v>
      </c>
      <c r="AG91" s="42">
        <f t="shared" si="11"/>
        <v>1357.9542615625683</v>
      </c>
      <c r="AH91" s="43">
        <f t="shared" si="12"/>
        <v>4073.1901203857728</v>
      </c>
      <c r="AI91" s="43">
        <f t="shared" si="13"/>
        <v>8.7004921289545152</v>
      </c>
      <c r="AJ91" s="45">
        <f t="shared" si="20"/>
        <v>5439.8448740772956</v>
      </c>
      <c r="AK91" s="87">
        <f t="shared" si="21"/>
        <v>0.33668656768442751</v>
      </c>
    </row>
    <row r="92" spans="26:37" ht="12" customHeight="1">
      <c r="Z92" s="84">
        <v>40698</v>
      </c>
      <c r="AA92" s="7">
        <f t="shared" si="14"/>
        <v>0.99477550385824054</v>
      </c>
      <c r="AB92" s="7">
        <f t="shared" si="15"/>
        <v>0.92655932794181928</v>
      </c>
      <c r="AC92" s="9">
        <f t="shared" si="16"/>
        <v>7.6732636239805019E-4</v>
      </c>
      <c r="AD92" s="8">
        <f t="shared" si="17"/>
        <v>14.921632557873608</v>
      </c>
      <c r="AE92" s="8">
        <f t="shared" si="18"/>
        <v>16.678067902952748</v>
      </c>
      <c r="AF92" s="9">
        <f t="shared" si="19"/>
        <v>0.12277221798368804</v>
      </c>
      <c r="AG92" s="42">
        <f t="shared" si="11"/>
        <v>1357.8685627664981</v>
      </c>
      <c r="AH92" s="43">
        <f t="shared" si="12"/>
        <v>4069.4485683204698</v>
      </c>
      <c r="AI92" s="43">
        <f t="shared" si="13"/>
        <v>7.9801941689397218</v>
      </c>
      <c r="AJ92" s="45">
        <f t="shared" si="20"/>
        <v>5435.2973252559068</v>
      </c>
      <c r="AK92" s="87">
        <f t="shared" si="21"/>
        <v>0.33640510770909865</v>
      </c>
    </row>
    <row r="93" spans="26:37" ht="12" customHeight="1">
      <c r="Z93" s="84">
        <v>40699</v>
      </c>
      <c r="AA93" s="7">
        <f t="shared" si="14"/>
        <v>0.99471272481961348</v>
      </c>
      <c r="AB93" s="7">
        <f t="shared" si="15"/>
        <v>0.92570820882765537</v>
      </c>
      <c r="AC93" s="9">
        <f t="shared" si="16"/>
        <v>7.0380080484234184E-4</v>
      </c>
      <c r="AD93" s="8">
        <f t="shared" si="17"/>
        <v>14.920690872294202</v>
      </c>
      <c r="AE93" s="8">
        <f t="shared" si="18"/>
        <v>16.662747758897797</v>
      </c>
      <c r="AF93" s="9">
        <f t="shared" si="19"/>
        <v>0.11260812877477469</v>
      </c>
      <c r="AG93" s="42">
        <f t="shared" si="11"/>
        <v>1357.7828693787724</v>
      </c>
      <c r="AH93" s="43">
        <f t="shared" si="12"/>
        <v>4065.710453171062</v>
      </c>
      <c r="AI93" s="43">
        <f t="shared" si="13"/>
        <v>7.3195283703603549</v>
      </c>
      <c r="AJ93" s="45">
        <f t="shared" si="20"/>
        <v>5430.8128509201952</v>
      </c>
      <c r="AK93" s="87">
        <f t="shared" si="21"/>
        <v>0.33612755158260788</v>
      </c>
    </row>
    <row r="94" spans="26:37" ht="12" customHeight="1">
      <c r="Z94" s="84">
        <v>40700</v>
      </c>
      <c r="AA94" s="7">
        <f t="shared" si="14"/>
        <v>0.99464994974289311</v>
      </c>
      <c r="AB94" s="7">
        <f t="shared" si="15"/>
        <v>0.92485787153471377</v>
      </c>
      <c r="AC94" s="9">
        <f t="shared" si="16"/>
        <v>6.4553441295657271E-4</v>
      </c>
      <c r="AD94" s="8">
        <f t="shared" si="17"/>
        <v>14.919749246143397</v>
      </c>
      <c r="AE94" s="8">
        <f t="shared" si="18"/>
        <v>16.647441687624848</v>
      </c>
      <c r="AF94" s="9">
        <f t="shared" si="19"/>
        <v>0.10328550607305163</v>
      </c>
      <c r="AG94" s="42">
        <f t="shared" si="11"/>
        <v>1357.697181399049</v>
      </c>
      <c r="AH94" s="43">
        <f t="shared" si="12"/>
        <v>4061.9757717804628</v>
      </c>
      <c r="AI94" s="43">
        <f t="shared" si="13"/>
        <v>6.713557894748357</v>
      </c>
      <c r="AJ94" s="45">
        <f t="shared" si="20"/>
        <v>5426.3865110742599</v>
      </c>
      <c r="AK94" s="87">
        <f t="shared" si="21"/>
        <v>0.33585359355537908</v>
      </c>
    </row>
    <row r="95" spans="26:37" ht="12" customHeight="1">
      <c r="Z95" s="84">
        <v>40701</v>
      </c>
      <c r="AA95" s="7">
        <f t="shared" si="14"/>
        <v>0.9945871786278293</v>
      </c>
      <c r="AB95" s="7">
        <f t="shared" si="15"/>
        <v>0.92400831534482897</v>
      </c>
      <c r="AC95" s="9">
        <f t="shared" si="16"/>
        <v>5.9209178995544838E-4</v>
      </c>
      <c r="AD95" s="8">
        <f t="shared" si="17"/>
        <v>14.918807679417439</v>
      </c>
      <c r="AE95" s="8">
        <f t="shared" si="18"/>
        <v>16.632149676206922</v>
      </c>
      <c r="AF95" s="9">
        <f t="shared" si="19"/>
        <v>9.4734686392871748E-2</v>
      </c>
      <c r="AG95" s="42">
        <f t="shared" si="11"/>
        <v>1357.6114988269867</v>
      </c>
      <c r="AH95" s="43">
        <f t="shared" si="12"/>
        <v>4058.244520994489</v>
      </c>
      <c r="AI95" s="43">
        <f t="shared" si="13"/>
        <v>6.157754615536664</v>
      </c>
      <c r="AJ95" s="45">
        <f t="shared" si="20"/>
        <v>5422.0137744370122</v>
      </c>
      <c r="AK95" s="87">
        <f t="shared" si="21"/>
        <v>0.33558295317429054</v>
      </c>
    </row>
    <row r="96" spans="26:37" ht="12" customHeight="1">
      <c r="Z96" s="84">
        <v>40702</v>
      </c>
      <c r="AA96" s="7">
        <f t="shared" si="14"/>
        <v>0.99452441147417203</v>
      </c>
      <c r="AB96" s="7">
        <f t="shared" si="15"/>
        <v>0.92315953954049546</v>
      </c>
      <c r="AC96" s="9">
        <f t="shared" si="16"/>
        <v>5.4307358476368467E-4</v>
      </c>
      <c r="AD96" s="8">
        <f t="shared" si="17"/>
        <v>14.91786617211258</v>
      </c>
      <c r="AE96" s="8">
        <f t="shared" si="18"/>
        <v>16.616871711728919</v>
      </c>
      <c r="AF96" s="9">
        <f t="shared" si="19"/>
        <v>8.689177356218955E-2</v>
      </c>
      <c r="AG96" s="42">
        <f t="shared" si="11"/>
        <v>1357.5258216622447</v>
      </c>
      <c r="AH96" s="43">
        <f t="shared" si="12"/>
        <v>4054.5166976618561</v>
      </c>
      <c r="AI96" s="43">
        <f t="shared" si="13"/>
        <v>5.6479652815423202</v>
      </c>
      <c r="AJ96" s="45">
        <f t="shared" si="20"/>
        <v>5417.6904846056432</v>
      </c>
      <c r="AK96" s="87">
        <f t="shared" si="21"/>
        <v>0.33531537318844112</v>
      </c>
    </row>
    <row r="97" spans="26:37" ht="12" customHeight="1">
      <c r="Z97" s="84">
        <v>40703</v>
      </c>
      <c r="AA97" s="7">
        <f t="shared" si="14"/>
        <v>0.9944616482816715</v>
      </c>
      <c r="AB97" s="7">
        <f t="shared" si="15"/>
        <v>0.92231154340486621</v>
      </c>
      <c r="AC97" s="9">
        <f t="shared" si="16"/>
        <v>4.9811350785706771E-4</v>
      </c>
      <c r="AD97" s="8">
        <f t="shared" si="17"/>
        <v>14.916924724225073</v>
      </c>
      <c r="AE97" s="8">
        <f t="shared" si="18"/>
        <v>16.601607781287591</v>
      </c>
      <c r="AF97" s="9">
        <f t="shared" si="19"/>
        <v>7.9698161257130834E-2</v>
      </c>
      <c r="AG97" s="42">
        <f t="shared" si="11"/>
        <v>1357.4401499044816</v>
      </c>
      <c r="AH97" s="43">
        <f t="shared" si="12"/>
        <v>4050.7922986341714</v>
      </c>
      <c r="AI97" s="43">
        <f t="shared" si="13"/>
        <v>5.1803804817135042</v>
      </c>
      <c r="AJ97" s="45">
        <f t="shared" si="20"/>
        <v>5413.4128290203662</v>
      </c>
      <c r="AK97" s="87">
        <f t="shared" si="21"/>
        <v>0.33505061762829524</v>
      </c>
    </row>
    <row r="98" spans="26:37" ht="12" customHeight="1">
      <c r="Z98" s="84">
        <v>40704</v>
      </c>
      <c r="AA98" s="7">
        <f t="shared" si="14"/>
        <v>0.99439888905007756</v>
      </c>
      <c r="AB98" s="7">
        <f t="shared" si="15"/>
        <v>0.92146432622175312</v>
      </c>
      <c r="AC98" s="9">
        <f t="shared" si="16"/>
        <v>4.5687559415661912E-4</v>
      </c>
      <c r="AD98" s="8">
        <f t="shared" si="17"/>
        <v>14.915983335751163</v>
      </c>
      <c r="AE98" s="8">
        <f t="shared" si="18"/>
        <v>16.586357871991556</v>
      </c>
      <c r="AF98" s="9">
        <f t="shared" si="19"/>
        <v>7.3100095065059059E-2</v>
      </c>
      <c r="AG98" s="42">
        <f t="shared" si="11"/>
        <v>1357.3544835533557</v>
      </c>
      <c r="AH98" s="43">
        <f t="shared" si="12"/>
        <v>4047.0713207659396</v>
      </c>
      <c r="AI98" s="43">
        <f t="shared" si="13"/>
        <v>4.7515061792288398</v>
      </c>
      <c r="AJ98" s="45">
        <f t="shared" si="20"/>
        <v>5409.1773104985241</v>
      </c>
      <c r="AK98" s="87">
        <f t="shared" si="21"/>
        <v>0.33478847004385243</v>
      </c>
    </row>
    <row r="99" spans="26:37" ht="12" customHeight="1">
      <c r="Z99" s="84">
        <v>40705</v>
      </c>
      <c r="AA99" s="7">
        <f t="shared" si="14"/>
        <v>0.9943361337791401</v>
      </c>
      <c r="AB99" s="7">
        <f t="shared" si="15"/>
        <v>0.92061788727562543</v>
      </c>
      <c r="AC99" s="9">
        <f t="shared" si="16"/>
        <v>4.1905169252278048E-4</v>
      </c>
      <c r="AD99" s="8">
        <f t="shared" si="17"/>
        <v>14.915042006687102</v>
      </c>
      <c r="AE99" s="8">
        <f t="shared" si="18"/>
        <v>16.571121970961258</v>
      </c>
      <c r="AF99" s="9">
        <f t="shared" si="19"/>
        <v>6.704827080364488E-2</v>
      </c>
      <c r="AG99" s="42">
        <f t="shared" si="11"/>
        <v>1357.2688226085261</v>
      </c>
      <c r="AH99" s="43">
        <f t="shared" si="12"/>
        <v>4043.3537609145465</v>
      </c>
      <c r="AI99" s="43">
        <f t="shared" si="13"/>
        <v>4.3581376022369174</v>
      </c>
      <c r="AJ99" s="45">
        <f t="shared" si="20"/>
        <v>5404.9807211253092</v>
      </c>
      <c r="AK99" s="87">
        <f t="shared" si="21"/>
        <v>0.33452873188867421</v>
      </c>
    </row>
    <row r="100" spans="26:37" ht="12" customHeight="1">
      <c r="Z100" s="84">
        <v>40706</v>
      </c>
      <c r="AA100" s="7">
        <f t="shared" si="14"/>
        <v>0.99427338246860963</v>
      </c>
      <c r="AB100" s="7">
        <f t="shared" si="15"/>
        <v>0.91977222585161045</v>
      </c>
      <c r="AC100" s="9">
        <f t="shared" si="16"/>
        <v>3.843591630898304E-4</v>
      </c>
      <c r="AD100" s="8">
        <f t="shared" si="17"/>
        <v>14.914100737029145</v>
      </c>
      <c r="AE100" s="8">
        <f t="shared" si="18"/>
        <v>16.555900065328988</v>
      </c>
      <c r="AF100" s="9">
        <f t="shared" si="19"/>
        <v>6.1497466094372864E-2</v>
      </c>
      <c r="AG100" s="42">
        <f t="shared" si="11"/>
        <v>1357.1831670696522</v>
      </c>
      <c r="AH100" s="43">
        <f t="shared" si="12"/>
        <v>4039.639615940273</v>
      </c>
      <c r="AI100" s="43">
        <f t="shared" si="13"/>
        <v>3.9973352961342368</v>
      </c>
      <c r="AJ100" s="45">
        <f t="shared" si="20"/>
        <v>5400.8201183060592</v>
      </c>
      <c r="AK100" s="87">
        <f t="shared" si="21"/>
        <v>0.3342712210376963</v>
      </c>
    </row>
    <row r="101" spans="26:37" ht="12" customHeight="1">
      <c r="Z101" s="84">
        <v>40707</v>
      </c>
      <c r="AA101" s="7">
        <f t="shared" si="14"/>
        <v>0.99421063511823571</v>
      </c>
      <c r="AB101" s="7">
        <f t="shared" si="15"/>
        <v>0.91892734123549147</v>
      </c>
      <c r="AC101" s="9">
        <f t="shared" si="16"/>
        <v>3.5253876523379918E-4</v>
      </c>
      <c r="AD101" s="8">
        <f t="shared" si="17"/>
        <v>14.913159526773535</v>
      </c>
      <c r="AE101" s="8">
        <f t="shared" si="18"/>
        <v>16.540692142238846</v>
      </c>
      <c r="AF101" s="9">
        <f t="shared" si="19"/>
        <v>5.6406202437407869E-2</v>
      </c>
      <c r="AG101" s="42">
        <f t="shared" si="11"/>
        <v>1357.0975169363917</v>
      </c>
      <c r="AH101" s="43">
        <f t="shared" si="12"/>
        <v>4035.9288827062778</v>
      </c>
      <c r="AI101" s="43">
        <f t="shared" si="13"/>
        <v>3.6664031584315113</v>
      </c>
      <c r="AJ101" s="45">
        <f t="shared" si="20"/>
        <v>5396.6928028011007</v>
      </c>
      <c r="AK101" s="87">
        <f t="shared" si="21"/>
        <v>0.33401577042774655</v>
      </c>
    </row>
    <row r="102" spans="26:37" ht="12" customHeight="1">
      <c r="Z102" s="84">
        <v>40708</v>
      </c>
      <c r="AA102" s="7">
        <f t="shared" si="14"/>
        <v>0.99414789172776863</v>
      </c>
      <c r="AB102" s="7">
        <f t="shared" si="15"/>
        <v>0.91808323271370795</v>
      </c>
      <c r="AC102" s="9">
        <f t="shared" si="16"/>
        <v>3.2335272039169481E-4</v>
      </c>
      <c r="AD102" s="8">
        <f t="shared" si="17"/>
        <v>14.912218375916529</v>
      </c>
      <c r="AE102" s="8">
        <f t="shared" si="18"/>
        <v>16.525498188846743</v>
      </c>
      <c r="AF102" s="9">
        <f t="shared" si="19"/>
        <v>5.1736435262671174E-2</v>
      </c>
      <c r="AG102" s="42">
        <f t="shared" si="11"/>
        <v>1357.0118722084042</v>
      </c>
      <c r="AH102" s="43">
        <f t="shared" si="12"/>
        <v>4032.2215580786055</v>
      </c>
      <c r="AI102" s="43">
        <f t="shared" si="13"/>
        <v>3.3628682920736264</v>
      </c>
      <c r="AJ102" s="45">
        <f t="shared" si="20"/>
        <v>5392.5962985790829</v>
      </c>
      <c r="AK102" s="87">
        <f t="shared" si="21"/>
        <v>0.33376222681061352</v>
      </c>
    </row>
    <row r="103" spans="26:37" ht="12" customHeight="1">
      <c r="Z103" s="84">
        <v>40709</v>
      </c>
      <c r="AA103" s="7">
        <f t="shared" si="14"/>
        <v>0.99408515229695882</v>
      </c>
      <c r="AB103" s="7">
        <f t="shared" si="15"/>
        <v>0.91723989957335539</v>
      </c>
      <c r="AC103" s="9">
        <f t="shared" si="16"/>
        <v>2.9658293525640773E-4</v>
      </c>
      <c r="AD103" s="8">
        <f t="shared" si="17"/>
        <v>14.911277284454382</v>
      </c>
      <c r="AE103" s="8">
        <f t="shared" si="18"/>
        <v>16.510318192320398</v>
      </c>
      <c r="AF103" s="9">
        <f t="shared" si="19"/>
        <v>4.7453269641025239E-2</v>
      </c>
      <c r="AG103" s="42">
        <f t="shared" si="11"/>
        <v>1356.9262328853488</v>
      </c>
      <c r="AH103" s="43">
        <f t="shared" si="12"/>
        <v>4028.5176389261774</v>
      </c>
      <c r="AI103" s="43">
        <f t="shared" si="13"/>
        <v>3.0844625266666408</v>
      </c>
      <c r="AJ103" s="45">
        <f t="shared" si="20"/>
        <v>5388.5283343381925</v>
      </c>
      <c r="AK103" s="87">
        <f t="shared" si="21"/>
        <v>0.33351044960934534</v>
      </c>
    </row>
    <row r="104" spans="26:37" ht="12" customHeight="1">
      <c r="Z104" s="84">
        <v>40710</v>
      </c>
      <c r="AA104" s="7">
        <f t="shared" si="14"/>
        <v>0.9940224168255557</v>
      </c>
      <c r="AB104" s="7">
        <f t="shared" si="15"/>
        <v>0.9163973411021834</v>
      </c>
      <c r="AC104" s="9">
        <f t="shared" si="16"/>
        <v>2.7202937207008407E-4</v>
      </c>
      <c r="AD104" s="8">
        <f t="shared" si="17"/>
        <v>14.910336252383335</v>
      </c>
      <c r="AE104" s="8">
        <f t="shared" si="18"/>
        <v>16.495152139839302</v>
      </c>
      <c r="AF104" s="9">
        <f t="shared" si="19"/>
        <v>4.3524699531213448E-2</v>
      </c>
      <c r="AG104" s="42">
        <f t="shared" si="11"/>
        <v>1356.8405989668834</v>
      </c>
      <c r="AH104" s="43">
        <f t="shared" si="12"/>
        <v>4024.8171221207895</v>
      </c>
      <c r="AI104" s="43">
        <f t="shared" si="13"/>
        <v>2.8291054695288738</v>
      </c>
      <c r="AJ104" s="45">
        <f t="shared" si="20"/>
        <v>5384.4868265572022</v>
      </c>
      <c r="AK104" s="87">
        <f t="shared" si="21"/>
        <v>0.33326030986923327</v>
      </c>
    </row>
    <row r="105" spans="26:37" ht="12" customHeight="1">
      <c r="Z105" s="84">
        <v>40711</v>
      </c>
      <c r="AA105" s="7">
        <f t="shared" si="14"/>
        <v>0.99395968531330992</v>
      </c>
      <c r="AB105" s="7">
        <f t="shared" si="15"/>
        <v>0.915555556588596</v>
      </c>
      <c r="AC105" s="9">
        <f t="shared" si="16"/>
        <v>2.4950855383796254E-4</v>
      </c>
      <c r="AD105" s="8">
        <f t="shared" si="17"/>
        <v>14.909395279699648</v>
      </c>
      <c r="AE105" s="8">
        <f t="shared" si="18"/>
        <v>16.48000001859473</v>
      </c>
      <c r="AF105" s="9">
        <f t="shared" si="19"/>
        <v>3.9921368614074006E-2</v>
      </c>
      <c r="AG105" s="42">
        <f t="shared" si="11"/>
        <v>1356.754970452668</v>
      </c>
      <c r="AH105" s="43">
        <f t="shared" si="12"/>
        <v>4021.1200045371138</v>
      </c>
      <c r="AI105" s="43">
        <f t="shared" si="13"/>
        <v>2.5948889599148104</v>
      </c>
      <c r="AJ105" s="45">
        <f t="shared" si="20"/>
        <v>5380.4698639496964</v>
      </c>
      <c r="AK105" s="87">
        <f t="shared" si="21"/>
        <v>0.33301168929564251</v>
      </c>
    </row>
    <row r="106" spans="26:37" ht="12" customHeight="1">
      <c r="Z106" s="84">
        <v>40712</v>
      </c>
      <c r="AA106" s="7">
        <f t="shared" si="14"/>
        <v>0.99389695775997167</v>
      </c>
      <c r="AB106" s="7">
        <f t="shared" si="15"/>
        <v>0.91471454532165131</v>
      </c>
      <c r="AC106" s="9">
        <f t="shared" si="16"/>
        <v>2.2885219329283552E-4</v>
      </c>
      <c r="AD106" s="8">
        <f t="shared" si="17"/>
        <v>14.908454366399575</v>
      </c>
      <c r="AE106" s="8">
        <f t="shared" si="18"/>
        <v>16.464861815789725</v>
      </c>
      <c r="AF106" s="9">
        <f t="shared" si="19"/>
        <v>3.6616350926853683E-2</v>
      </c>
      <c r="AG106" s="42">
        <f t="shared" si="11"/>
        <v>1356.6693473423611</v>
      </c>
      <c r="AH106" s="43">
        <f t="shared" si="12"/>
        <v>4017.4262830526927</v>
      </c>
      <c r="AI106" s="43">
        <f t="shared" si="13"/>
        <v>2.380062810245489</v>
      </c>
      <c r="AJ106" s="45">
        <f t="shared" si="20"/>
        <v>5376.4756932052987</v>
      </c>
      <c r="AK106" s="87">
        <f t="shared" si="21"/>
        <v>0.33276447937149833</v>
      </c>
    </row>
    <row r="107" spans="26:37" ht="12" customHeight="1">
      <c r="Z107" s="84">
        <v>40713</v>
      </c>
      <c r="AA107" s="7">
        <f t="shared" si="14"/>
        <v>0.9938342341652906</v>
      </c>
      <c r="AB107" s="7">
        <f t="shared" si="15"/>
        <v>0.91387430659106017</v>
      </c>
      <c r="AC107" s="9">
        <f t="shared" si="16"/>
        <v>2.0990593536506126E-4</v>
      </c>
      <c r="AD107" s="8">
        <f t="shared" si="17"/>
        <v>14.907513512479358</v>
      </c>
      <c r="AE107" s="8">
        <f t="shared" si="18"/>
        <v>16.449737518639083</v>
      </c>
      <c r="AF107" s="9">
        <f t="shared" si="19"/>
        <v>3.3584949658409802E-2</v>
      </c>
      <c r="AG107" s="42">
        <f t="shared" si="11"/>
        <v>1356.5837296356215</v>
      </c>
      <c r="AH107" s="43">
        <f t="shared" si="12"/>
        <v>4013.7359545479358</v>
      </c>
      <c r="AI107" s="43">
        <f t="shared" si="13"/>
        <v>2.1830217277966373</v>
      </c>
      <c r="AJ107" s="45">
        <f t="shared" si="20"/>
        <v>5372.5027059113536</v>
      </c>
      <c r="AK107" s="87">
        <f t="shared" si="21"/>
        <v>0.33251858054783395</v>
      </c>
    </row>
    <row r="108" spans="26:37" ht="12" customHeight="1">
      <c r="Z108" s="84">
        <v>40714</v>
      </c>
      <c r="AA108" s="7">
        <f t="shared" si="14"/>
        <v>0.99377151452901724</v>
      </c>
      <c r="AB108" s="7">
        <f t="shared" si="15"/>
        <v>0.91303483968718602</v>
      </c>
      <c r="AC108" s="9">
        <f t="shared" si="16"/>
        <v>1.9252820376120344E-4</v>
      </c>
      <c r="AD108" s="8">
        <f t="shared" si="17"/>
        <v>14.906572717935259</v>
      </c>
      <c r="AE108" s="8">
        <f t="shared" si="18"/>
        <v>16.434627114369349</v>
      </c>
      <c r="AF108" s="9">
        <f t="shared" si="19"/>
        <v>3.0804512601792549E-2</v>
      </c>
      <c r="AG108" s="42">
        <f t="shared" si="11"/>
        <v>1356.4981173321084</v>
      </c>
      <c r="AH108" s="43">
        <f t="shared" si="12"/>
        <v>4010.049015906121</v>
      </c>
      <c r="AI108" s="43">
        <f t="shared" si="13"/>
        <v>2.0022933191165158</v>
      </c>
      <c r="AJ108" s="45">
        <f t="shared" si="20"/>
        <v>5368.5494265573461</v>
      </c>
      <c r="AK108" s="87">
        <f t="shared" si="21"/>
        <v>0.33227390150135211</v>
      </c>
    </row>
    <row r="109" spans="26:37" ht="12" customHeight="1">
      <c r="Z109" s="84">
        <v>40715</v>
      </c>
      <c r="AA109" s="7">
        <f t="shared" si="14"/>
        <v>0.9937087988509018</v>
      </c>
      <c r="AB109" s="7">
        <f t="shared" si="15"/>
        <v>0.91219614390104364</v>
      </c>
      <c r="AC109" s="9">
        <f t="shared" si="16"/>
        <v>1.7658914303232771E-4</v>
      </c>
      <c r="AD109" s="8">
        <f t="shared" si="17"/>
        <v>14.905631982763527</v>
      </c>
      <c r="AE109" s="8">
        <f t="shared" si="18"/>
        <v>16.419530590218784</v>
      </c>
      <c r="AF109" s="9">
        <f t="shared" si="19"/>
        <v>2.8254262885172434E-2</v>
      </c>
      <c r="AG109" s="42">
        <f t="shared" si="11"/>
        <v>1356.412510431481</v>
      </c>
      <c r="AH109" s="43">
        <f t="shared" si="12"/>
        <v>4006.3654640133827</v>
      </c>
      <c r="AI109" s="43">
        <f t="shared" si="13"/>
        <v>1.8365270875362083</v>
      </c>
      <c r="AJ109" s="45">
        <f t="shared" si="20"/>
        <v>5364.6145015324</v>
      </c>
      <c r="AK109" s="87">
        <f t="shared" si="21"/>
        <v>0.33203035845345052</v>
      </c>
    </row>
    <row r="110" spans="26:37" ht="12" customHeight="1">
      <c r="Z110" s="84">
        <v>40716</v>
      </c>
      <c r="AA110" s="7">
        <f t="shared" si="14"/>
        <v>0.99364608713069447</v>
      </c>
      <c r="AB110" s="7">
        <f t="shared" si="15"/>
        <v>0.91135821852429999</v>
      </c>
      <c r="AC110" s="9">
        <f t="shared" si="16"/>
        <v>1.6196964822655176E-4</v>
      </c>
      <c r="AD110" s="8">
        <f t="shared" si="17"/>
        <v>14.904691306960418</v>
      </c>
      <c r="AE110" s="8">
        <f t="shared" si="18"/>
        <v>16.4044479334374</v>
      </c>
      <c r="AF110" s="9">
        <f t="shared" si="19"/>
        <v>2.5915143716248281E-2</v>
      </c>
      <c r="AG110" s="42">
        <f t="shared" si="11"/>
        <v>1356.326908933398</v>
      </c>
      <c r="AH110" s="43">
        <f t="shared" si="12"/>
        <v>4002.6852957587257</v>
      </c>
      <c r="AI110" s="43">
        <f t="shared" si="13"/>
        <v>1.6844843415561384</v>
      </c>
      <c r="AJ110" s="45">
        <f t="shared" si="20"/>
        <v>5360.6966890336807</v>
      </c>
      <c r="AK110" s="87">
        <f t="shared" si="21"/>
        <v>0.33178787454562608</v>
      </c>
    </row>
    <row r="111" spans="26:37" ht="12" customHeight="1">
      <c r="Z111" s="84">
        <v>40717</v>
      </c>
      <c r="AA111" s="7">
        <f t="shared" si="14"/>
        <v>0.99358337936814534</v>
      </c>
      <c r="AB111" s="7">
        <f t="shared" si="15"/>
        <v>0.91052106284927214</v>
      </c>
      <c r="AC111" s="9">
        <f t="shared" si="16"/>
        <v>1.4856047487489226E-4</v>
      </c>
      <c r="AD111" s="8">
        <f t="shared" si="17"/>
        <v>14.90375069052218</v>
      </c>
      <c r="AE111" s="8">
        <f t="shared" si="18"/>
        <v>16.389379131286898</v>
      </c>
      <c r="AF111" s="9">
        <f t="shared" si="19"/>
        <v>2.3769675979982762E-2</v>
      </c>
      <c r="AG111" s="42">
        <f t="shared" si="11"/>
        <v>1356.2413128375183</v>
      </c>
      <c r="AH111" s="43">
        <f t="shared" si="12"/>
        <v>3999.0085080340027</v>
      </c>
      <c r="AI111" s="43">
        <f t="shared" si="13"/>
        <v>1.5450289386988796</v>
      </c>
      <c r="AJ111" s="45">
        <f t="shared" si="20"/>
        <v>5356.7948498102196</v>
      </c>
      <c r="AK111" s="87">
        <f t="shared" si="21"/>
        <v>0.33154637926658537</v>
      </c>
    </row>
    <row r="112" spans="26:37" ht="12" customHeight="1">
      <c r="Z112" s="84">
        <v>40718</v>
      </c>
      <c r="AA112" s="7">
        <f t="shared" si="14"/>
        <v>0.99352067556300461</v>
      </c>
      <c r="AB112" s="7">
        <f t="shared" si="15"/>
        <v>0.90968467616892701</v>
      </c>
      <c r="AC112" s="9">
        <f t="shared" si="16"/>
        <v>1.3626142265977679E-4</v>
      </c>
      <c r="AD112" s="8">
        <f t="shared" si="17"/>
        <v>14.902810133445069</v>
      </c>
      <c r="AE112" s="8">
        <f t="shared" si="18"/>
        <v>16.374324171040687</v>
      </c>
      <c r="AF112" s="9">
        <f t="shared" si="19"/>
        <v>2.1801827625564287E-2</v>
      </c>
      <c r="AG112" s="42">
        <f t="shared" si="11"/>
        <v>1356.1557221435012</v>
      </c>
      <c r="AH112" s="43">
        <f t="shared" si="12"/>
        <v>3995.3350977339278</v>
      </c>
      <c r="AI112" s="43">
        <f t="shared" si="13"/>
        <v>1.4171187956616786</v>
      </c>
      <c r="AJ112" s="45">
        <f t="shared" si="20"/>
        <v>5352.9079386730909</v>
      </c>
      <c r="AK112" s="87">
        <f t="shared" si="21"/>
        <v>0.3313058079267866</v>
      </c>
    </row>
    <row r="113" spans="26:37" ht="12" customHeight="1">
      <c r="Z113" s="84">
        <v>40719</v>
      </c>
      <c r="AA113" s="7">
        <f t="shared" si="14"/>
        <v>0.99345797571502281</v>
      </c>
      <c r="AB113" s="7">
        <f t="shared" si="15"/>
        <v>0.90884905777688152</v>
      </c>
      <c r="AC113" s="9">
        <f t="shared" si="16"/>
        <v>1.2498058666615266E-4</v>
      </c>
      <c r="AD113" s="8">
        <f t="shared" si="17"/>
        <v>14.901869635725342</v>
      </c>
      <c r="AE113" s="8">
        <f t="shared" si="18"/>
        <v>16.359283039983868</v>
      </c>
      <c r="AF113" s="9">
        <f t="shared" si="19"/>
        <v>1.9996893866584424E-2</v>
      </c>
      <c r="AG113" s="42">
        <f t="shared" si="11"/>
        <v>1356.0701368510061</v>
      </c>
      <c r="AH113" s="43">
        <f t="shared" si="12"/>
        <v>3991.6650617560636</v>
      </c>
      <c r="AI113" s="43">
        <f t="shared" si="13"/>
        <v>1.2997981013279876</v>
      </c>
      <c r="AJ113" s="45">
        <f t="shared" si="20"/>
        <v>5349.0349967083976</v>
      </c>
      <c r="AK113" s="87">
        <f t="shared" si="21"/>
        <v>0.33106610117648061</v>
      </c>
    </row>
    <row r="114" spans="26:37" ht="12" customHeight="1">
      <c r="Z114" s="84">
        <v>40720</v>
      </c>
      <c r="AA114" s="7">
        <f t="shared" si="14"/>
        <v>0.99339527982394993</v>
      </c>
      <c r="AB114" s="7">
        <f t="shared" si="15"/>
        <v>0.90801420696740098</v>
      </c>
      <c r="AC114" s="9">
        <f t="shared" si="16"/>
        <v>1.1463367062016359E-4</v>
      </c>
      <c r="AD114" s="8">
        <f t="shared" si="17"/>
        <v>14.900929197359249</v>
      </c>
      <c r="AE114" s="8">
        <f t="shared" si="18"/>
        <v>16.344255725413216</v>
      </c>
      <c r="AF114" s="9">
        <f t="shared" si="19"/>
        <v>1.8341387299226176E-2</v>
      </c>
      <c r="AG114" s="42">
        <f t="shared" si="11"/>
        <v>1355.9845569596914</v>
      </c>
      <c r="AH114" s="43">
        <f t="shared" si="12"/>
        <v>3987.9983970008243</v>
      </c>
      <c r="AI114" s="43">
        <f t="shared" si="13"/>
        <v>1.1921901744497014</v>
      </c>
      <c r="AJ114" s="45">
        <f t="shared" si="20"/>
        <v>5345.1751441349661</v>
      </c>
      <c r="AK114" s="87">
        <f t="shared" si="21"/>
        <v>0.3308272045636545</v>
      </c>
    </row>
    <row r="115" spans="26:37" ht="12" customHeight="1">
      <c r="Z115" s="84">
        <v>40721</v>
      </c>
      <c r="AA115" s="7">
        <f t="shared" si="14"/>
        <v>0.99333258788953638</v>
      </c>
      <c r="AB115" s="7">
        <f t="shared" si="15"/>
        <v>0.90718012303539919</v>
      </c>
      <c r="AC115" s="9">
        <f t="shared" si="16"/>
        <v>1.051433569835447E-4</v>
      </c>
      <c r="AD115" s="8">
        <f t="shared" si="17"/>
        <v>14.899988818343045</v>
      </c>
      <c r="AE115" s="8">
        <f t="shared" si="18"/>
        <v>16.329242214637187</v>
      </c>
      <c r="AF115" s="9">
        <f t="shared" si="19"/>
        <v>1.6822937117367154E-2</v>
      </c>
      <c r="AG115" s="42">
        <f t="shared" si="11"/>
        <v>1355.8989824692171</v>
      </c>
      <c r="AH115" s="43">
        <f t="shared" si="12"/>
        <v>3984.3351003714729</v>
      </c>
      <c r="AI115" s="43">
        <f t="shared" si="13"/>
        <v>1.093490912628865</v>
      </c>
      <c r="AJ115" s="45">
        <f t="shared" si="20"/>
        <v>5341.3275737533195</v>
      </c>
      <c r="AK115" s="87">
        <f t="shared" si="21"/>
        <v>0.33058906812857086</v>
      </c>
    </row>
    <row r="116" spans="26:37" ht="12" customHeight="1">
      <c r="Z116" s="84">
        <v>40722</v>
      </c>
      <c r="AA116" s="7">
        <f t="shared" si="14"/>
        <v>0.99326989991153247</v>
      </c>
      <c r="AB116" s="7">
        <f t="shared" si="15"/>
        <v>0.90634680527643785</v>
      </c>
      <c r="AC116" s="9">
        <f t="shared" si="16"/>
        <v>9.643872919676505E-5</v>
      </c>
      <c r="AD116" s="8">
        <f t="shared" si="17"/>
        <v>14.899048498672988</v>
      </c>
      <c r="AE116" s="8">
        <f t="shared" si="18"/>
        <v>16.314242494975883</v>
      </c>
      <c r="AF116" s="9">
        <f t="shared" si="19"/>
        <v>1.5430196671482408E-2</v>
      </c>
      <c r="AG116" s="42">
        <f t="shared" si="11"/>
        <v>1355.8134133792419</v>
      </c>
      <c r="AH116" s="43">
        <f t="shared" si="12"/>
        <v>3980.6751687741148</v>
      </c>
      <c r="AI116" s="43">
        <f t="shared" si="13"/>
        <v>1.0029627836463566</v>
      </c>
      <c r="AJ116" s="45">
        <f t="shared" si="20"/>
        <v>5337.4915449370037</v>
      </c>
      <c r="AK116" s="87">
        <f t="shared" si="21"/>
        <v>0.33035164603187495</v>
      </c>
    </row>
    <row r="117" spans="26:37" ht="12" customHeight="1">
      <c r="Z117" s="84">
        <v>40723</v>
      </c>
      <c r="AA117" s="7">
        <f t="shared" si="14"/>
        <v>0.99320721588968863</v>
      </c>
      <c r="AB117" s="7">
        <f t="shared" si="15"/>
        <v>0.90551425298672539</v>
      </c>
      <c r="AC117" s="9">
        <f t="shared" si="16"/>
        <v>8.8454741753609141E-5</v>
      </c>
      <c r="AD117" s="8">
        <f t="shared" si="17"/>
        <v>14.89810823834533</v>
      </c>
      <c r="AE117" s="8">
        <f t="shared" si="18"/>
        <v>16.299256553761058</v>
      </c>
      <c r="AF117" s="9">
        <f t="shared" si="19"/>
        <v>1.4152758680577462E-2</v>
      </c>
      <c r="AG117" s="42">
        <f t="shared" si="11"/>
        <v>1355.7278496894248</v>
      </c>
      <c r="AH117" s="43">
        <f t="shared" si="12"/>
        <v>3977.0185991176982</v>
      </c>
      <c r="AI117" s="43">
        <f t="shared" si="13"/>
        <v>0.91992931423753499</v>
      </c>
      <c r="AJ117" s="45">
        <f t="shared" si="20"/>
        <v>5333.6663781213601</v>
      </c>
      <c r="AK117" s="87">
        <f t="shared" si="21"/>
        <v>0.33011489621349016</v>
      </c>
    </row>
    <row r="118" spans="26:37" ht="12" customHeight="1">
      <c r="Z118" s="84">
        <v>40724</v>
      </c>
      <c r="AA118" s="7">
        <f t="shared" si="14"/>
        <v>0.99314453582375495</v>
      </c>
      <c r="AB118" s="7">
        <f t="shared" si="15"/>
        <v>0.90468246546311692</v>
      </c>
      <c r="AC118" s="9">
        <f t="shared" si="16"/>
        <v>8.1131734147323682E-5</v>
      </c>
      <c r="AD118" s="8">
        <f t="shared" si="17"/>
        <v>14.897168037356325</v>
      </c>
      <c r="AE118" s="8">
        <f t="shared" si="18"/>
        <v>16.284284378336103</v>
      </c>
      <c r="AF118" s="9">
        <f t="shared" si="19"/>
        <v>1.2981077463571789E-2</v>
      </c>
      <c r="AG118" s="42">
        <f t="shared" si="11"/>
        <v>1355.6422913994254</v>
      </c>
      <c r="AH118" s="43">
        <f t="shared" si="12"/>
        <v>3973.3653883140087</v>
      </c>
      <c r="AI118" s="43">
        <f t="shared" si="13"/>
        <v>0.8437700351321662</v>
      </c>
      <c r="AJ118" s="45">
        <f t="shared" si="20"/>
        <v>5329.8514497485667</v>
      </c>
      <c r="AK118" s="87">
        <f t="shared" si="21"/>
        <v>0.32987878007975285</v>
      </c>
    </row>
    <row r="119" spans="26:37" ht="12" customHeight="1">
      <c r="Z119" s="84">
        <v>40725</v>
      </c>
      <c r="AA119" s="7">
        <f t="shared" si="14"/>
        <v>0.99308185971348184</v>
      </c>
      <c r="AB119" s="7">
        <f t="shared" si="15"/>
        <v>0.9038514420031134</v>
      </c>
      <c r="AC119" s="9">
        <f t="shared" si="16"/>
        <v>7.4414985056281006E-5</v>
      </c>
      <c r="AD119" s="8">
        <f t="shared" si="17"/>
        <v>14.896227895702228</v>
      </c>
      <c r="AE119" s="8">
        <f t="shared" si="18"/>
        <v>16.26932595605604</v>
      </c>
      <c r="AF119" s="9">
        <f t="shared" si="19"/>
        <v>1.190639760900496E-2</v>
      </c>
      <c r="AG119" s="42">
        <f t="shared" si="11"/>
        <v>1355.5567385089028</v>
      </c>
      <c r="AH119" s="43">
        <f t="shared" si="12"/>
        <v>3969.7155332776733</v>
      </c>
      <c r="AI119" s="43">
        <f t="shared" si="13"/>
        <v>0.77391584458532248</v>
      </c>
      <c r="AJ119" s="45">
        <f t="shared" si="20"/>
        <v>5326.046187631162</v>
      </c>
      <c r="AK119" s="87">
        <f t="shared" si="21"/>
        <v>0.32964326221644874</v>
      </c>
    </row>
    <row r="120" spans="26:37" ht="12" customHeight="1">
      <c r="Z120" s="84">
        <v>40726</v>
      </c>
      <c r="AA120" s="7">
        <f t="shared" si="14"/>
        <v>0.99301918755861973</v>
      </c>
      <c r="AB120" s="7">
        <f t="shared" si="15"/>
        <v>0.90302118190486091</v>
      </c>
      <c r="AC120" s="9">
        <f t="shared" si="16"/>
        <v>6.825430343780204E-5</v>
      </c>
      <c r="AD120" s="8">
        <f t="shared" si="17"/>
        <v>14.895287813379296</v>
      </c>
      <c r="AE120" s="8">
        <f t="shared" si="18"/>
        <v>16.254381274287496</v>
      </c>
      <c r="AF120" s="9">
        <f t="shared" si="19"/>
        <v>1.0920688550048326E-2</v>
      </c>
      <c r="AG120" s="42">
        <f t="shared" si="11"/>
        <v>1355.4711910175158</v>
      </c>
      <c r="AH120" s="43">
        <f t="shared" si="12"/>
        <v>3966.069030926149</v>
      </c>
      <c r="AI120" s="43">
        <f t="shared" si="13"/>
        <v>0.70984475575314132</v>
      </c>
      <c r="AJ120" s="45">
        <f t="shared" si="20"/>
        <v>5322.2500666994174</v>
      </c>
      <c r="AK120" s="87">
        <f t="shared" si="21"/>
        <v>0.32940831012560606</v>
      </c>
    </row>
    <row r="121" spans="26:37" ht="12" customHeight="1">
      <c r="Z121" s="84">
        <v>40727</v>
      </c>
      <c r="AA121" s="7">
        <f t="shared" si="14"/>
        <v>0.99295651935891904</v>
      </c>
      <c r="AB121" s="7">
        <f t="shared" si="15"/>
        <v>0.9021916844671507</v>
      </c>
      <c r="AC121" s="9">
        <f t="shared" si="16"/>
        <v>6.2603653474581206E-5</v>
      </c>
      <c r="AD121" s="8">
        <f t="shared" si="17"/>
        <v>14.894347790383785</v>
      </c>
      <c r="AE121" s="8">
        <f t="shared" si="18"/>
        <v>16.239450320408714</v>
      </c>
      <c r="AF121" s="9">
        <f t="shared" si="19"/>
        <v>1.0016584555932993E-2</v>
      </c>
      <c r="AG121" s="42">
        <f t="shared" si="11"/>
        <v>1355.3856489249242</v>
      </c>
      <c r="AH121" s="43">
        <f t="shared" si="12"/>
        <v>3962.4258781797262</v>
      </c>
      <c r="AI121" s="43">
        <f t="shared" si="13"/>
        <v>0.65107799613564454</v>
      </c>
      <c r="AJ121" s="45">
        <f t="shared" si="20"/>
        <v>5318.4626051007854</v>
      </c>
      <c r="AK121" s="87">
        <f t="shared" si="21"/>
        <v>0.32917389398408031</v>
      </c>
    </row>
    <row r="122" spans="26:37" ht="12" customHeight="1">
      <c r="Z122" s="84">
        <v>40728</v>
      </c>
      <c r="AA122" s="7">
        <f t="shared" si="14"/>
        <v>0.99289385511412998</v>
      </c>
      <c r="AB122" s="7">
        <f t="shared" si="15"/>
        <v>0.90136294898941749</v>
      </c>
      <c r="AC122" s="9">
        <f t="shared" si="16"/>
        <v>5.7420810571115127E-5</v>
      </c>
      <c r="AD122" s="8">
        <f t="shared" si="17"/>
        <v>14.89340782671195</v>
      </c>
      <c r="AE122" s="8">
        <f t="shared" si="18"/>
        <v>16.224533081809515</v>
      </c>
      <c r="AF122" s="9">
        <f t="shared" si="19"/>
        <v>9.1873296913784208E-3</v>
      </c>
      <c r="AG122" s="42">
        <f t="shared" si="11"/>
        <v>1355.3001122307874</v>
      </c>
      <c r="AH122" s="43">
        <f t="shared" si="12"/>
        <v>3958.786071961521</v>
      </c>
      <c r="AI122" s="43">
        <f t="shared" si="13"/>
        <v>0.5971764299395973</v>
      </c>
      <c r="AJ122" s="45">
        <f t="shared" si="20"/>
        <v>5314.6833606222481</v>
      </c>
      <c r="AK122" s="87">
        <f t="shared" si="21"/>
        <v>0.32893998642212341</v>
      </c>
    </row>
    <row r="123" spans="26:37" ht="12" customHeight="1">
      <c r="Z123" s="84">
        <v>40729</v>
      </c>
      <c r="AA123" s="7">
        <f t="shared" si="14"/>
        <v>0.99283119482400306</v>
      </c>
      <c r="AB123" s="7">
        <f t="shared" si="15"/>
        <v>0.90053497477174038</v>
      </c>
      <c r="AC123" s="9">
        <f t="shared" si="16"/>
        <v>5.2667045829563603E-5</v>
      </c>
      <c r="AD123" s="8">
        <f t="shared" si="17"/>
        <v>14.892467922360046</v>
      </c>
      <c r="AE123" s="8">
        <f t="shared" si="18"/>
        <v>16.209629545891328</v>
      </c>
      <c r="AF123" s="9">
        <f t="shared" si="19"/>
        <v>8.4267273327301769E-3</v>
      </c>
      <c r="AG123" s="42">
        <f t="shared" si="11"/>
        <v>1355.2145809347642</v>
      </c>
      <c r="AH123" s="43">
        <f t="shared" si="12"/>
        <v>3955.1496091974841</v>
      </c>
      <c r="AI123" s="43">
        <f t="shared" si="13"/>
        <v>0.54773727662746141</v>
      </c>
      <c r="AJ123" s="45">
        <f t="shared" si="20"/>
        <v>5310.9119274088753</v>
      </c>
      <c r="AK123" s="87">
        <f t="shared" si="21"/>
        <v>0.32870656232028689</v>
      </c>
    </row>
    <row r="124" spans="26:37" ht="12" customHeight="1">
      <c r="Z124" s="84">
        <v>40730</v>
      </c>
      <c r="AA124" s="7">
        <f t="shared" si="14"/>
        <v>0.99276853848828894</v>
      </c>
      <c r="AB124" s="7">
        <f t="shared" si="15"/>
        <v>0.89970776111484019</v>
      </c>
      <c r="AC124" s="9">
        <f t="shared" si="16"/>
        <v>4.8306836647281587E-5</v>
      </c>
      <c r="AD124" s="8">
        <f t="shared" si="17"/>
        <v>14.891528077324335</v>
      </c>
      <c r="AE124" s="8">
        <f t="shared" si="18"/>
        <v>16.194739700067124</v>
      </c>
      <c r="AF124" s="9">
        <f t="shared" si="19"/>
        <v>7.7290938635650539E-3</v>
      </c>
      <c r="AG124" s="42">
        <f t="shared" si="11"/>
        <v>1355.1290550365143</v>
      </c>
      <c r="AH124" s="43">
        <f t="shared" si="12"/>
        <v>3951.5164868163779</v>
      </c>
      <c r="AI124" s="43">
        <f t="shared" si="13"/>
        <v>0.50239110113172847</v>
      </c>
      <c r="AJ124" s="45">
        <f t="shared" si="20"/>
        <v>5307.1479329540243</v>
      </c>
      <c r="AK124" s="87">
        <f t="shared" si="21"/>
        <v>0.32847359862313696</v>
      </c>
    </row>
    <row r="125" spans="26:37" ht="12" customHeight="1">
      <c r="Z125" s="84">
        <v>40731</v>
      </c>
      <c r="AA125" s="7">
        <f t="shared" si="14"/>
        <v>0.99270588610673782</v>
      </c>
      <c r="AB125" s="7">
        <f t="shared" si="15"/>
        <v>0.89888130732008142</v>
      </c>
      <c r="AC125" s="9">
        <f t="shared" si="16"/>
        <v>4.4307601273456102E-5</v>
      </c>
      <c r="AD125" s="8">
        <f t="shared" si="17"/>
        <v>14.890588291601068</v>
      </c>
      <c r="AE125" s="8">
        <f t="shared" si="18"/>
        <v>16.179863531761466</v>
      </c>
      <c r="AF125" s="9">
        <f t="shared" si="19"/>
        <v>7.089216203752976E-3</v>
      </c>
      <c r="AG125" s="42">
        <f t="shared" si="11"/>
        <v>1355.0435345356973</v>
      </c>
      <c r="AH125" s="43">
        <f t="shared" si="12"/>
        <v>3947.8867017497973</v>
      </c>
      <c r="AI125" s="43">
        <f t="shared" si="13"/>
        <v>0.46079905324394344</v>
      </c>
      <c r="AJ125" s="45">
        <f t="shared" si="20"/>
        <v>5303.3910353387382</v>
      </c>
      <c r="AK125" s="87">
        <f t="shared" si="21"/>
        <v>0.32824107416839376</v>
      </c>
    </row>
    <row r="126" spans="26:37" ht="12" customHeight="1">
      <c r="Z126" s="84">
        <v>40732</v>
      </c>
      <c r="AA126" s="7">
        <f t="shared" si="14"/>
        <v>0.99264323767910012</v>
      </c>
      <c r="AB126" s="7">
        <f t="shared" si="15"/>
        <v>0.89805561268946965</v>
      </c>
      <c r="AC126" s="9">
        <f t="shared" si="16"/>
        <v>4.0639455341318445E-5</v>
      </c>
      <c r="AD126" s="8">
        <f t="shared" si="17"/>
        <v>14.889648565186501</v>
      </c>
      <c r="AE126" s="8">
        <f t="shared" si="18"/>
        <v>16.165001028410455</v>
      </c>
      <c r="AF126" s="9">
        <f t="shared" si="19"/>
        <v>6.5023128546109511E-3</v>
      </c>
      <c r="AG126" s="42">
        <f t="shared" si="11"/>
        <v>1354.9580194319717</v>
      </c>
      <c r="AH126" s="43">
        <f t="shared" si="12"/>
        <v>3944.2602509321505</v>
      </c>
      <c r="AI126" s="43">
        <f t="shared" si="13"/>
        <v>0.42265033554971188</v>
      </c>
      <c r="AJ126" s="45">
        <f t="shared" si="20"/>
        <v>5299.6409206996714</v>
      </c>
      <c r="AK126" s="87">
        <f t="shared" si="21"/>
        <v>0.32800896953021424</v>
      </c>
    </row>
    <row r="127" spans="26:37" ht="12" customHeight="1">
      <c r="Z127" s="84">
        <v>40733</v>
      </c>
      <c r="AA127" s="7">
        <f t="shared" si="14"/>
        <v>0.99258059320512637</v>
      </c>
      <c r="AB127" s="7">
        <f t="shared" si="15"/>
        <v>0.89723067652565125</v>
      </c>
      <c r="AC127" s="9">
        <f t="shared" si="16"/>
        <v>3.7274988556612413E-5</v>
      </c>
      <c r="AD127" s="8">
        <f t="shared" si="17"/>
        <v>14.888708898076896</v>
      </c>
      <c r="AE127" s="8">
        <f t="shared" si="18"/>
        <v>16.150152177461724</v>
      </c>
      <c r="AF127" s="9">
        <f t="shared" si="19"/>
        <v>5.9639981690579862E-3</v>
      </c>
      <c r="AG127" s="42">
        <f t="shared" si="11"/>
        <v>1354.8725097249976</v>
      </c>
      <c r="AH127" s="43">
        <f t="shared" si="12"/>
        <v>3940.6371313006603</v>
      </c>
      <c r="AI127" s="43">
        <f t="shared" si="13"/>
        <v>0.38765988098876913</v>
      </c>
      <c r="AJ127" s="45">
        <f t="shared" si="20"/>
        <v>5295.8973009066458</v>
      </c>
      <c r="AK127" s="87">
        <f t="shared" si="21"/>
        <v>0.32777726687545</v>
      </c>
    </row>
    <row r="128" spans="26:37" ht="12" customHeight="1">
      <c r="Z128" s="84">
        <v>40734</v>
      </c>
      <c r="AA128" s="7">
        <f t="shared" si="14"/>
        <v>0.992517952684567</v>
      </c>
      <c r="AB128" s="7">
        <f t="shared" si="15"/>
        <v>0.89640649813191398</v>
      </c>
      <c r="AC128" s="9">
        <f t="shared" si="16"/>
        <v>3.4189059873618624E-5</v>
      </c>
      <c r="AD128" s="8">
        <f t="shared" si="17"/>
        <v>14.887769290268505</v>
      </c>
      <c r="AE128" s="8">
        <f t="shared" si="18"/>
        <v>16.13531696637445</v>
      </c>
      <c r="AF128" s="9">
        <f t="shared" si="19"/>
        <v>5.47024957977898E-3</v>
      </c>
      <c r="AG128" s="42">
        <f t="shared" si="11"/>
        <v>1354.7870054144337</v>
      </c>
      <c r="AH128" s="43">
        <f t="shared" si="12"/>
        <v>3937.0173397953658</v>
      </c>
      <c r="AI128" s="43">
        <f t="shared" si="13"/>
        <v>0.35556622268563365</v>
      </c>
      <c r="AJ128" s="45">
        <f t="shared" si="20"/>
        <v>5292.1599114324845</v>
      </c>
      <c r="AK128" s="87">
        <f t="shared" si="21"/>
        <v>0.32754594983180568</v>
      </c>
    </row>
    <row r="129" spans="26:37" ht="12" customHeight="1">
      <c r="Z129" s="84">
        <v>40735</v>
      </c>
      <c r="AA129" s="7">
        <f t="shared" si="14"/>
        <v>0.99245531611717264</v>
      </c>
      <c r="AB129" s="7">
        <f t="shared" si="15"/>
        <v>0.89558307681218496</v>
      </c>
      <c r="AC129" s="9">
        <f t="shared" si="16"/>
        <v>3.1358609628185146E-5</v>
      </c>
      <c r="AD129" s="8">
        <f t="shared" si="17"/>
        <v>14.886829741757589</v>
      </c>
      <c r="AE129" s="8">
        <f t="shared" si="18"/>
        <v>16.120495382619328</v>
      </c>
      <c r="AF129" s="9">
        <f t="shared" si="19"/>
        <v>5.0173775405096231E-3</v>
      </c>
      <c r="AG129" s="42">
        <f t="shared" si="11"/>
        <v>1354.7015064999405</v>
      </c>
      <c r="AH129" s="43">
        <f t="shared" si="12"/>
        <v>3933.4008733591158</v>
      </c>
      <c r="AI129" s="43">
        <f t="shared" si="13"/>
        <v>0.32612954013312556</v>
      </c>
      <c r="AJ129" s="45">
        <f t="shared" si="20"/>
        <v>5288.4285093991894</v>
      </c>
      <c r="AK129" s="87">
        <f t="shared" si="21"/>
        <v>0.32731500336691149</v>
      </c>
    </row>
    <row r="130" spans="26:37">
      <c r="Z130" s="84">
        <v>40736</v>
      </c>
      <c r="AA130" s="7">
        <f t="shared" si="14"/>
        <v>0.99239268350269372</v>
      </c>
      <c r="AB130" s="7">
        <f t="shared" si="15"/>
        <v>0.89476041187103117</v>
      </c>
      <c r="AC130" s="9">
        <f t="shared" si="16"/>
        <v>2.8762487223923401E-5</v>
      </c>
      <c r="AD130" s="8">
        <f t="shared" si="17"/>
        <v>14.885890252540406</v>
      </c>
      <c r="AE130" s="8">
        <f t="shared" si="18"/>
        <v>16.105687413678559</v>
      </c>
      <c r="AF130" s="9">
        <f t="shared" si="19"/>
        <v>4.6019979558277442E-3</v>
      </c>
      <c r="AG130" s="42">
        <f t="shared" si="11"/>
        <v>1354.6160129811767</v>
      </c>
      <c r="AH130" s="43">
        <f t="shared" si="12"/>
        <v>3929.7877289375683</v>
      </c>
      <c r="AI130" s="43">
        <f t="shared" si="13"/>
        <v>0.29912986712880335</v>
      </c>
      <c r="AJ130" s="45">
        <f t="shared" ref="AJ130:AJ149" si="22">AG130+AH130+AI130</f>
        <v>5284.7028717858739</v>
      </c>
      <c r="AK130" s="87">
        <f t="shared" si="21"/>
        <v>0.32708441367740754</v>
      </c>
    </row>
    <row r="131" spans="26:37">
      <c r="Z131" s="84">
        <v>40737</v>
      </c>
      <c r="AA131" s="7">
        <f t="shared" si="14"/>
        <v>0.99233005484088088</v>
      </c>
      <c r="AB131" s="7">
        <f t="shared" si="15"/>
        <v>0.89393850261365804</v>
      </c>
      <c r="AC131" s="9">
        <f t="shared" si="16"/>
        <v>2.6381293083950806E-5</v>
      </c>
      <c r="AD131" s="8">
        <f t="shared" si="17"/>
        <v>14.884950822613213</v>
      </c>
      <c r="AE131" s="8">
        <f t="shared" si="18"/>
        <v>16.090893047045846</v>
      </c>
      <c r="AF131" s="9">
        <f t="shared" si="19"/>
        <v>4.2210068934321289E-3</v>
      </c>
      <c r="AG131" s="42">
        <f t="shared" si="11"/>
        <v>1354.5305248578024</v>
      </c>
      <c r="AH131" s="43">
        <f t="shared" si="12"/>
        <v>3926.1779034791862</v>
      </c>
      <c r="AI131" s="43">
        <f t="shared" si="13"/>
        <v>0.27436544807308838</v>
      </c>
      <c r="AJ131" s="45">
        <f t="shared" si="22"/>
        <v>5280.9827937850614</v>
      </c>
      <c r="AK131" s="87">
        <f t="shared" si="21"/>
        <v>0.32685416808721057</v>
      </c>
    </row>
    <row r="132" spans="26:37">
      <c r="Z132" s="84">
        <v>40738</v>
      </c>
      <c r="AA132" s="7">
        <f t="shared" si="14"/>
        <v>0.99226743013148466</v>
      </c>
      <c r="AB132" s="7">
        <f t="shared" si="15"/>
        <v>0.89311734834590939</v>
      </c>
      <c r="AC132" s="9">
        <f t="shared" si="16"/>
        <v>2.4197233687162901E-5</v>
      </c>
      <c r="AD132" s="8">
        <f t="shared" si="17"/>
        <v>14.88401145197227</v>
      </c>
      <c r="AE132" s="8">
        <f t="shared" si="18"/>
        <v>16.076112270226368</v>
      </c>
      <c r="AF132" s="9">
        <f t="shared" si="19"/>
        <v>3.8715573899460645E-3</v>
      </c>
      <c r="AG132" s="42">
        <f t="shared" si="11"/>
        <v>1354.4450421294764</v>
      </c>
      <c r="AH132" s="43">
        <f t="shared" si="12"/>
        <v>3922.5713939352336</v>
      </c>
      <c r="AI132" s="43">
        <f t="shared" si="13"/>
        <v>0.25165123034649423</v>
      </c>
      <c r="AJ132" s="45">
        <f t="shared" si="22"/>
        <v>5277.2680872950568</v>
      </c>
      <c r="AK132" s="87">
        <f t="shared" si="21"/>
        <v>0.32662425495420294</v>
      </c>
    </row>
    <row r="133" spans="26:37">
      <c r="Z133" s="84">
        <v>40739</v>
      </c>
      <c r="AA133" s="7">
        <f t="shared" si="14"/>
        <v>0.99220480937425537</v>
      </c>
      <c r="AB133" s="7">
        <f t="shared" si="15"/>
        <v>0.89229694837426654</v>
      </c>
      <c r="AC133" s="9">
        <f t="shared" si="16"/>
        <v>2.2193988605788537E-5</v>
      </c>
      <c r="AD133" s="8">
        <f t="shared" si="17"/>
        <v>14.88307214061383</v>
      </c>
      <c r="AE133" s="8">
        <f t="shared" si="18"/>
        <v>16.061345070736799</v>
      </c>
      <c r="AF133" s="9">
        <f t="shared" si="19"/>
        <v>3.5510381769261658E-3</v>
      </c>
      <c r="AG133" s="42">
        <f t="shared" si="11"/>
        <v>1354.3595647958584</v>
      </c>
      <c r="AH133" s="43">
        <f t="shared" si="12"/>
        <v>3918.9681972597787</v>
      </c>
      <c r="AI133" s="43">
        <f t="shared" si="13"/>
        <v>0.23081748150020079</v>
      </c>
      <c r="AJ133" s="45">
        <f t="shared" si="22"/>
        <v>5273.5585795371371</v>
      </c>
      <c r="AK133" s="87">
        <f t="shared" si="21"/>
        <v>0.32639466358464675</v>
      </c>
    </row>
    <row r="134" spans="26:37">
      <c r="Z134" s="84">
        <v>40740</v>
      </c>
      <c r="AA134" s="7">
        <f t="shared" si="14"/>
        <v>0.99214219256894387</v>
      </c>
      <c r="AB134" s="7">
        <f t="shared" si="15"/>
        <v>0.89147730200584829</v>
      </c>
      <c r="AC134" s="9">
        <f t="shared" si="16"/>
        <v>2.0356588550665197E-5</v>
      </c>
      <c r="AD134" s="8">
        <f t="shared" si="17"/>
        <v>14.882132888534159</v>
      </c>
      <c r="AE134" s="8">
        <f t="shared" si="18"/>
        <v>16.04659143610527</v>
      </c>
      <c r="AF134" s="9">
        <f t="shared" si="19"/>
        <v>3.2570541681064317E-3</v>
      </c>
      <c r="AG134" s="42">
        <f t="shared" si="11"/>
        <v>1354.2740928566084</v>
      </c>
      <c r="AH134" s="43">
        <f t="shared" si="12"/>
        <v>3915.3683104096854</v>
      </c>
      <c r="AI134" s="43">
        <f t="shared" si="13"/>
        <v>0.21170852092691805</v>
      </c>
      <c r="AJ134" s="45">
        <f t="shared" si="22"/>
        <v>5269.8541117872201</v>
      </c>
      <c r="AK134" s="87">
        <f t="shared" si="21"/>
        <v>0.32616538415468344</v>
      </c>
    </row>
    <row r="135" spans="26:37">
      <c r="Z135" s="84">
        <v>40741</v>
      </c>
      <c r="AA135" s="7">
        <f t="shared" si="14"/>
        <v>0.99207957971530081</v>
      </c>
      <c r="AB135" s="7">
        <f t="shared" si="15"/>
        <v>0.89065840854840927</v>
      </c>
      <c r="AC135" s="9">
        <f t="shared" si="16"/>
        <v>1.867130351292484E-5</v>
      </c>
      <c r="AD135" s="8">
        <f t="shared" si="17"/>
        <v>14.881193695729513</v>
      </c>
      <c r="AE135" s="8">
        <f t="shared" si="18"/>
        <v>16.031851353871367</v>
      </c>
      <c r="AF135" s="9">
        <f t="shared" si="19"/>
        <v>2.9874085620679742E-3</v>
      </c>
      <c r="AG135" s="42">
        <f t="shared" si="11"/>
        <v>1354.1886263113854</v>
      </c>
      <c r="AH135" s="43">
        <f t="shared" si="12"/>
        <v>3911.7717303446134</v>
      </c>
      <c r="AI135" s="43">
        <f t="shared" si="13"/>
        <v>0.19418155653441829</v>
      </c>
      <c r="AJ135" s="45">
        <f t="shared" si="22"/>
        <v>5266.1545382125332</v>
      </c>
      <c r="AK135" s="87">
        <f t="shared" si="21"/>
        <v>0.3259364076383322</v>
      </c>
    </row>
    <row r="136" spans="26:37">
      <c r="Z136" s="84">
        <v>40742</v>
      </c>
      <c r="AA136" s="7">
        <f t="shared" si="14"/>
        <v>0.99201697081307649</v>
      </c>
      <c r="AB136" s="7">
        <f t="shared" si="15"/>
        <v>0.88984026731034049</v>
      </c>
      <c r="AC136" s="9">
        <f t="shared" si="16"/>
        <v>1.7125540166226309E-5</v>
      </c>
      <c r="AD136" s="8">
        <f t="shared" si="17"/>
        <v>14.880254562196148</v>
      </c>
      <c r="AE136" s="8">
        <f t="shared" si="18"/>
        <v>16.017124811586129</v>
      </c>
      <c r="AF136" s="9">
        <f t="shared" si="19"/>
        <v>2.7400864265962094E-3</v>
      </c>
      <c r="AG136" s="42">
        <f t="shared" si="11"/>
        <v>1354.1031651598494</v>
      </c>
      <c r="AH136" s="43">
        <f t="shared" si="12"/>
        <v>3908.1784540270151</v>
      </c>
      <c r="AI136" s="43">
        <f t="shared" si="13"/>
        <v>0.17810561772875361</v>
      </c>
      <c r="AJ136" s="45">
        <f t="shared" si="22"/>
        <v>5262.459724804593</v>
      </c>
      <c r="AK136" s="87">
        <f t="shared" si="21"/>
        <v>0.32570772574144907</v>
      </c>
    </row>
    <row r="137" spans="26:37">
      <c r="Z137" s="84">
        <v>40743</v>
      </c>
      <c r="AA137" s="7">
        <f t="shared" si="14"/>
        <v>0.99195436586202179</v>
      </c>
      <c r="AB137" s="7">
        <f t="shared" si="15"/>
        <v>0.88902287760066789</v>
      </c>
      <c r="AC137" s="9">
        <f t="shared" si="16"/>
        <v>1.5707747762871005E-5</v>
      </c>
      <c r="AD137" s="8">
        <f t="shared" si="17"/>
        <v>14.879315487930327</v>
      </c>
      <c r="AE137" s="8">
        <f t="shared" si="18"/>
        <v>16.002411796812023</v>
      </c>
      <c r="AF137" s="9">
        <f t="shared" si="19"/>
        <v>2.513239642059361E-3</v>
      </c>
      <c r="AG137" s="42">
        <f t="shared" ref="AG137:AG200" si="23">AD137*10^15/10^6*10^(-6)*線量当量3</f>
        <v>1354.0177094016597</v>
      </c>
      <c r="AH137" s="43">
        <f t="shared" ref="AH137:AH200" si="24">AE137*10^15/10^6*10^(-6)*線量当量3</f>
        <v>3904.588478422133</v>
      </c>
      <c r="AI137" s="43">
        <f t="shared" ref="AI137:AI200" si="25">AF137*10^15/10^6*10^(-6)*線量当量3</f>
        <v>0.16336057673385843</v>
      </c>
      <c r="AJ137" s="45">
        <f t="shared" si="22"/>
        <v>5258.7695484005262</v>
      </c>
      <c r="AK137" s="87">
        <f t="shared" si="21"/>
        <v>0.32547933084115405</v>
      </c>
    </row>
    <row r="138" spans="26:37">
      <c r="Z138" s="84">
        <v>40744</v>
      </c>
      <c r="AA138" s="7">
        <f t="shared" ref="AA138:AA201" si="26">2.71828^(-0.69315/Cs137半減期*(Z138-40615)/365.25)</f>
        <v>0.99189176486188746</v>
      </c>
      <c r="AB138" s="7">
        <f t="shared" ref="AB138:AB201" si="27">2.71828^(-0.69315/Cs134半減期*(Z138-40615)/365.25)</f>
        <v>0.88820623872905247</v>
      </c>
      <c r="AC138" s="9">
        <f t="shared" ref="AC138:AC201" si="28">2.71828^(-0.69315/I131半減期*(Z138-40615)/365.25)</f>
        <v>1.4407331820608394E-5</v>
      </c>
      <c r="AD138" s="8">
        <f t="shared" ref="AD138:AD201" si="29">放出量3*AA138</f>
        <v>14.878376472928313</v>
      </c>
      <c r="AE138" s="8">
        <f t="shared" ref="AE138:AE201" si="30">放出量3*AB138</f>
        <v>15.987712297122945</v>
      </c>
      <c r="AF138" s="9">
        <f t="shared" ref="AF138:AF201" si="31">放出量3*AC138</f>
        <v>2.3051730912973432E-3</v>
      </c>
      <c r="AG138" s="42">
        <f t="shared" si="23"/>
        <v>1353.9322590364764</v>
      </c>
      <c r="AH138" s="43">
        <f t="shared" si="24"/>
        <v>3901.0018004979988</v>
      </c>
      <c r="AI138" s="43">
        <f t="shared" si="25"/>
        <v>0.14983625093432731</v>
      </c>
      <c r="AJ138" s="45">
        <f t="shared" si="22"/>
        <v>5255.0838957854094</v>
      </c>
      <c r="AK138" s="87">
        <f t="shared" si="21"/>
        <v>0.32525121593027229</v>
      </c>
    </row>
    <row r="139" spans="26:37">
      <c r="Z139" s="84">
        <v>40745</v>
      </c>
      <c r="AA139" s="7">
        <f t="shared" si="26"/>
        <v>0.99182916781242381</v>
      </c>
      <c r="AB139" s="7">
        <f t="shared" si="27"/>
        <v>0.88739035000578925</v>
      </c>
      <c r="AC139" s="9">
        <f t="shared" si="28"/>
        <v>1.3214574955154215E-5</v>
      </c>
      <c r="AD139" s="8">
        <f t="shared" si="29"/>
        <v>14.877437517186356</v>
      </c>
      <c r="AE139" s="8">
        <f t="shared" si="30"/>
        <v>15.973026300104207</v>
      </c>
      <c r="AF139" s="9">
        <f t="shared" si="31"/>
        <v>2.1143319928246746E-3</v>
      </c>
      <c r="AG139" s="42">
        <f t="shared" si="23"/>
        <v>1353.8468140639584</v>
      </c>
      <c r="AH139" s="43">
        <f t="shared" si="24"/>
        <v>3897.4184172254268</v>
      </c>
      <c r="AI139" s="43">
        <f t="shared" si="25"/>
        <v>0.13743157953360385</v>
      </c>
      <c r="AJ139" s="45">
        <f t="shared" si="22"/>
        <v>5251.4026628689189</v>
      </c>
      <c r="AK139" s="87">
        <f t="shared" ref="AK139:AK202" si="32">AJ139/16157</f>
        <v>0.32502337456637487</v>
      </c>
    </row>
    <row r="140" spans="26:37">
      <c r="Z140" s="84">
        <v>40746</v>
      </c>
      <c r="AA140" s="7">
        <f t="shared" si="26"/>
        <v>0.99176657471338181</v>
      </c>
      <c r="AB140" s="7">
        <f t="shared" si="27"/>
        <v>0.88657521074180656</v>
      </c>
      <c r="AC140" s="9">
        <f t="shared" si="28"/>
        <v>1.2120564266841113E-5</v>
      </c>
      <c r="AD140" s="8">
        <f t="shared" si="29"/>
        <v>14.876498620700728</v>
      </c>
      <c r="AE140" s="8">
        <f t="shared" si="30"/>
        <v>15.958353793352519</v>
      </c>
      <c r="AF140" s="9">
        <f t="shared" si="31"/>
        <v>1.939290282694578E-3</v>
      </c>
      <c r="AG140" s="42">
        <f t="shared" si="23"/>
        <v>1353.7613744837661</v>
      </c>
      <c r="AH140" s="43">
        <f t="shared" si="24"/>
        <v>3893.8383255780141</v>
      </c>
      <c r="AI140" s="43">
        <f t="shared" si="25"/>
        <v>0.12605386837514759</v>
      </c>
      <c r="AJ140" s="45">
        <f t="shared" si="22"/>
        <v>5247.7257539301554</v>
      </c>
      <c r="AK140" s="87">
        <f t="shared" si="32"/>
        <v>0.324795800825039</v>
      </c>
    </row>
    <row r="141" spans="26:37">
      <c r="Z141" s="84">
        <v>40747</v>
      </c>
      <c r="AA141" s="7">
        <f t="shared" si="26"/>
        <v>0.99170398556451211</v>
      </c>
      <c r="AB141" s="7">
        <f t="shared" si="27"/>
        <v>0.88576082024866609</v>
      </c>
      <c r="AC141" s="9">
        <f t="shared" si="28"/>
        <v>1.1117124738796526E-5</v>
      </c>
      <c r="AD141" s="8">
        <f t="shared" si="29"/>
        <v>14.875559783467681</v>
      </c>
      <c r="AE141" s="8">
        <f t="shared" si="30"/>
        <v>15.943694764475989</v>
      </c>
      <c r="AF141" s="9">
        <f t="shared" si="31"/>
        <v>1.778739958207444E-3</v>
      </c>
      <c r="AG141" s="42">
        <f t="shared" si="23"/>
        <v>1353.6759402955588</v>
      </c>
      <c r="AH141" s="43">
        <f t="shared" si="24"/>
        <v>3890.261522532141</v>
      </c>
      <c r="AI141" s="43">
        <f t="shared" si="25"/>
        <v>0.11561809728348386</v>
      </c>
      <c r="AJ141" s="45">
        <f t="shared" si="22"/>
        <v>5244.053080924984</v>
      </c>
      <c r="AK141" s="87">
        <f t="shared" si="32"/>
        <v>0.3245684892569774</v>
      </c>
    </row>
    <row r="142" spans="26:37">
      <c r="Z142" s="84">
        <v>40748</v>
      </c>
      <c r="AA142" s="7">
        <f t="shared" si="26"/>
        <v>0.99164140036556536</v>
      </c>
      <c r="AB142" s="7">
        <f t="shared" si="27"/>
        <v>0.88494717783856158</v>
      </c>
      <c r="AC142" s="9">
        <f t="shared" si="28"/>
        <v>1.019675814896462E-5</v>
      </c>
      <c r="AD142" s="8">
        <f t="shared" si="29"/>
        <v>14.87462100548348</v>
      </c>
      <c r="AE142" s="8">
        <f t="shared" si="30"/>
        <v>15.929049201094109</v>
      </c>
      <c r="AF142" s="9">
        <f t="shared" si="31"/>
        <v>1.6314813038343394E-3</v>
      </c>
      <c r="AG142" s="42">
        <f t="shared" si="23"/>
        <v>1353.5905114989966</v>
      </c>
      <c r="AH142" s="43">
        <f t="shared" si="24"/>
        <v>3886.6880050669624</v>
      </c>
      <c r="AI142" s="43">
        <f t="shared" si="25"/>
        <v>0.10604628474923206</v>
      </c>
      <c r="AJ142" s="45">
        <f t="shared" si="22"/>
        <v>5240.3845628507079</v>
      </c>
      <c r="AK142" s="87">
        <f t="shared" si="32"/>
        <v>0.32434143484871619</v>
      </c>
    </row>
    <row r="143" spans="26:37">
      <c r="Z143" s="84">
        <v>40749</v>
      </c>
      <c r="AA143" s="7">
        <f t="shared" si="26"/>
        <v>0.9915788191162922</v>
      </c>
      <c r="AB143" s="7">
        <f t="shared" si="27"/>
        <v>0.88413428282431883</v>
      </c>
      <c r="AC143" s="9">
        <f t="shared" si="28"/>
        <v>9.3525870394912903E-6</v>
      </c>
      <c r="AD143" s="8">
        <f t="shared" si="29"/>
        <v>14.873682286744383</v>
      </c>
      <c r="AE143" s="8">
        <f t="shared" si="30"/>
        <v>15.914417090837739</v>
      </c>
      <c r="AF143" s="9">
        <f t="shared" si="31"/>
        <v>1.4964139263186065E-3</v>
      </c>
      <c r="AG143" s="42">
        <f t="shared" si="23"/>
        <v>1353.505088093739</v>
      </c>
      <c r="AH143" s="43">
        <f t="shared" si="24"/>
        <v>3883.1177701644083</v>
      </c>
      <c r="AI143" s="43">
        <f t="shared" si="25"/>
        <v>9.7266905210709409E-2</v>
      </c>
      <c r="AJ143" s="45">
        <f t="shared" si="22"/>
        <v>5236.7201251633578</v>
      </c>
      <c r="AK143" s="87">
        <f t="shared" si="32"/>
        <v>0.32411463298652954</v>
      </c>
    </row>
    <row r="144" spans="26:37">
      <c r="Z144" s="84">
        <v>40750</v>
      </c>
      <c r="AA144" s="7">
        <f t="shared" si="26"/>
        <v>0.99151624181644349</v>
      </c>
      <c r="AB144" s="7">
        <f t="shared" si="27"/>
        <v>0.88332213451939479</v>
      </c>
      <c r="AC144" s="9">
        <f t="shared" si="28"/>
        <v>8.5783033247819311E-6</v>
      </c>
      <c r="AD144" s="8">
        <f t="shared" si="29"/>
        <v>14.872743627246653</v>
      </c>
      <c r="AE144" s="8">
        <f t="shared" si="30"/>
        <v>15.899798421349105</v>
      </c>
      <c r="AF144" s="9">
        <f t="shared" si="31"/>
        <v>1.3725285319651089E-3</v>
      </c>
      <c r="AG144" s="42">
        <f t="shared" si="23"/>
        <v>1353.4196700794453</v>
      </c>
      <c r="AH144" s="43">
        <f t="shared" si="24"/>
        <v>3879.5508148091817</v>
      </c>
      <c r="AI144" s="43">
        <f t="shared" si="25"/>
        <v>8.921435457773208E-2</v>
      </c>
      <c r="AJ144" s="45">
        <f t="shared" si="22"/>
        <v>5233.0596992432047</v>
      </c>
      <c r="AK144" s="87">
        <f t="shared" si="32"/>
        <v>0.32388807942335857</v>
      </c>
    </row>
    <row r="145" spans="26:37">
      <c r="Z145" s="84">
        <v>40751</v>
      </c>
      <c r="AA145" s="7">
        <f t="shared" si="26"/>
        <v>0.99145366846576988</v>
      </c>
      <c r="AB145" s="7">
        <f t="shared" si="27"/>
        <v>0.8825107322378769</v>
      </c>
      <c r="AC145" s="9">
        <f t="shared" si="28"/>
        <v>7.8681211542049798E-6</v>
      </c>
      <c r="AD145" s="8">
        <f t="shared" si="29"/>
        <v>14.871805026986548</v>
      </c>
      <c r="AE145" s="8">
        <f t="shared" si="30"/>
        <v>15.885193180281785</v>
      </c>
      <c r="AF145" s="9">
        <f t="shared" si="31"/>
        <v>1.2588993846727968E-3</v>
      </c>
      <c r="AG145" s="42">
        <f t="shared" si="23"/>
        <v>1353.3342574557757</v>
      </c>
      <c r="AH145" s="43">
        <f t="shared" si="24"/>
        <v>3875.9871359887557</v>
      </c>
      <c r="AI145" s="43">
        <f t="shared" si="25"/>
        <v>8.1828460003731784E-2</v>
      </c>
      <c r="AJ145" s="45">
        <f t="shared" si="22"/>
        <v>5229.4032219045348</v>
      </c>
      <c r="AK145" s="87">
        <f t="shared" si="32"/>
        <v>0.32366177024847032</v>
      </c>
    </row>
    <row r="146" spans="26:37">
      <c r="Z146" s="84">
        <v>40752</v>
      </c>
      <c r="AA146" s="7">
        <f t="shared" si="26"/>
        <v>0.99139109906402212</v>
      </c>
      <c r="AB146" s="7">
        <f t="shared" si="27"/>
        <v>0.88170007529448269</v>
      </c>
      <c r="AC146" s="9">
        <f t="shared" si="28"/>
        <v>7.2167336772067048E-6</v>
      </c>
      <c r="AD146" s="8">
        <f t="shared" si="29"/>
        <v>14.870866485960331</v>
      </c>
      <c r="AE146" s="8">
        <f t="shared" si="30"/>
        <v>15.870601355300689</v>
      </c>
      <c r="AF146" s="9">
        <f t="shared" si="31"/>
        <v>1.1546773883530728E-3</v>
      </c>
      <c r="AG146" s="42">
        <f t="shared" si="23"/>
        <v>1353.2488502223903</v>
      </c>
      <c r="AH146" s="43">
        <f t="shared" si="24"/>
        <v>3872.426730693368</v>
      </c>
      <c r="AI146" s="43">
        <f t="shared" si="25"/>
        <v>7.5054030242949737E-2</v>
      </c>
      <c r="AJ146" s="45">
        <f t="shared" si="22"/>
        <v>5225.7506349460018</v>
      </c>
      <c r="AK146" s="87">
        <f t="shared" si="32"/>
        <v>0.3234357018596275</v>
      </c>
    </row>
    <row r="147" spans="26:37">
      <c r="Z147" s="84">
        <v>40753</v>
      </c>
      <c r="AA147" s="7">
        <f t="shared" si="26"/>
        <v>0.9913285336109513</v>
      </c>
      <c r="AB147" s="7">
        <f t="shared" si="27"/>
        <v>0.88089016300455947</v>
      </c>
      <c r="AC147" s="9">
        <f t="shared" si="28"/>
        <v>6.6192733877636599E-6</v>
      </c>
      <c r="AD147" s="8">
        <f t="shared" si="29"/>
        <v>14.869928004164269</v>
      </c>
      <c r="AE147" s="8">
        <f t="shared" si="30"/>
        <v>15.85602293408207</v>
      </c>
      <c r="AF147" s="9">
        <f t="shared" si="31"/>
        <v>1.0590837420421857E-3</v>
      </c>
      <c r="AG147" s="42">
        <f t="shared" si="23"/>
        <v>1353.1634483789485</v>
      </c>
      <c r="AH147" s="43">
        <f t="shared" si="24"/>
        <v>3868.8695959160245</v>
      </c>
      <c r="AI147" s="43">
        <f t="shared" si="25"/>
        <v>6.8840443232742077E-2</v>
      </c>
      <c r="AJ147" s="45">
        <f t="shared" si="22"/>
        <v>5222.1018847382056</v>
      </c>
      <c r="AK147" s="87">
        <f t="shared" si="32"/>
        <v>0.32320987093756304</v>
      </c>
    </row>
    <row r="148" spans="26:37">
      <c r="Z148" s="84">
        <v>40754</v>
      </c>
      <c r="AA148" s="7">
        <f t="shared" si="26"/>
        <v>0.99126597210630807</v>
      </c>
      <c r="AB148" s="7">
        <f t="shared" si="27"/>
        <v>0.88008099468408318</v>
      </c>
      <c r="AC148" s="9">
        <f t="shared" si="28"/>
        <v>6.0712757518460881E-6</v>
      </c>
      <c r="AD148" s="8">
        <f t="shared" si="29"/>
        <v>14.86898958159462</v>
      </c>
      <c r="AE148" s="8">
        <f t="shared" si="30"/>
        <v>15.841457904313497</v>
      </c>
      <c r="AF148" s="9">
        <f t="shared" si="31"/>
        <v>9.7140412029537407E-4</v>
      </c>
      <c r="AG148" s="42">
        <f t="shared" si="23"/>
        <v>1353.0780519251102</v>
      </c>
      <c r="AH148" s="43">
        <f t="shared" si="24"/>
        <v>3865.3157286524929</v>
      </c>
      <c r="AI148" s="43">
        <f t="shared" si="25"/>
        <v>6.314126781919932E-2</v>
      </c>
      <c r="AJ148" s="45">
        <f t="shared" si="22"/>
        <v>5218.4569218454226</v>
      </c>
      <c r="AK148" s="87">
        <f t="shared" si="32"/>
        <v>0.32298427442256744</v>
      </c>
    </row>
    <row r="149" spans="26:37">
      <c r="Z149" s="84">
        <v>40755</v>
      </c>
      <c r="AA149" s="7">
        <f t="shared" si="26"/>
        <v>0.99120341454984306</v>
      </c>
      <c r="AB149" s="7">
        <f t="shared" si="27"/>
        <v>0.87927256964965816</v>
      </c>
      <c r="AC149" s="9">
        <f t="shared" si="28"/>
        <v>5.5686458460975875E-6</v>
      </c>
      <c r="AD149" s="8">
        <f t="shared" si="29"/>
        <v>14.868051218247645</v>
      </c>
      <c r="AE149" s="8">
        <f t="shared" si="30"/>
        <v>15.826906253693847</v>
      </c>
      <c r="AF149" s="9">
        <f t="shared" si="31"/>
        <v>8.9098333537561403E-4</v>
      </c>
      <c r="AG149" s="42">
        <f t="shared" si="23"/>
        <v>1352.9926608605356</v>
      </c>
      <c r="AH149" s="43">
        <f t="shared" si="24"/>
        <v>3861.7651259012987</v>
      </c>
      <c r="AI149" s="43">
        <f t="shared" si="25"/>
        <v>5.7913916799414905E-2</v>
      </c>
      <c r="AJ149" s="45">
        <f t="shared" si="22"/>
        <v>5214.8157006786341</v>
      </c>
      <c r="AK149" s="87">
        <f t="shared" si="32"/>
        <v>0.32275890949301445</v>
      </c>
    </row>
    <row r="150" spans="26:37">
      <c r="Z150" s="84">
        <v>40756</v>
      </c>
      <c r="AA150" s="7">
        <f t="shared" si="26"/>
        <v>0.99114086094130738</v>
      </c>
      <c r="AB150" s="7">
        <f t="shared" si="27"/>
        <v>0.87846488721851645</v>
      </c>
      <c r="AC150" s="9">
        <f t="shared" si="28"/>
        <v>5.1076277584378764E-6</v>
      </c>
      <c r="AD150" s="8">
        <f t="shared" si="29"/>
        <v>14.867112914119611</v>
      </c>
      <c r="AE150" s="8">
        <f t="shared" si="30"/>
        <v>15.812367969933296</v>
      </c>
      <c r="AF150" s="9">
        <f t="shared" si="31"/>
        <v>8.1722044135006024E-4</v>
      </c>
      <c r="AG150" s="42">
        <f t="shared" si="23"/>
        <v>1352.9072751848844</v>
      </c>
      <c r="AH150" s="43">
        <f t="shared" si="24"/>
        <v>3858.2177846637242</v>
      </c>
      <c r="AI150" s="43">
        <f t="shared" si="25"/>
        <v>5.3119328687753917E-2</v>
      </c>
      <c r="AJ150" s="45">
        <f t="shared" ref="AJ150:AJ156" si="33">AG150+AH150+AI150</f>
        <v>5211.1781791772964</v>
      </c>
      <c r="AK150" s="87">
        <f t="shared" si="32"/>
        <v>0.3225337735456642</v>
      </c>
    </row>
    <row r="151" spans="26:37">
      <c r="Z151" s="84">
        <v>40757</v>
      </c>
      <c r="AA151" s="7">
        <f t="shared" si="26"/>
        <v>0.99107831128045143</v>
      </c>
      <c r="AB151" s="7">
        <f t="shared" si="27"/>
        <v>0.87765794670851749</v>
      </c>
      <c r="AC151" s="9">
        <f t="shared" si="28"/>
        <v>4.6847765219343403E-6</v>
      </c>
      <c r="AD151" s="8">
        <f t="shared" si="29"/>
        <v>14.866174669206771</v>
      </c>
      <c r="AE151" s="8">
        <f t="shared" si="30"/>
        <v>15.797843040753314</v>
      </c>
      <c r="AF151" s="9">
        <f t="shared" si="31"/>
        <v>7.4956424350949445E-4</v>
      </c>
      <c r="AG151" s="42">
        <f t="shared" si="23"/>
        <v>1352.821894897816</v>
      </c>
      <c r="AH151" s="43">
        <f t="shared" si="24"/>
        <v>3854.6737019438083</v>
      </c>
      <c r="AI151" s="43">
        <f t="shared" si="25"/>
        <v>4.8721675828117143E-2</v>
      </c>
      <c r="AJ151" s="45">
        <f t="shared" si="33"/>
        <v>5207.5443185174527</v>
      </c>
      <c r="AK151" s="87">
        <f t="shared" si="32"/>
        <v>0.32230886417759813</v>
      </c>
    </row>
    <row r="152" spans="26:37">
      <c r="Z152" s="84">
        <v>40758</v>
      </c>
      <c r="AA152" s="7">
        <f t="shared" si="26"/>
        <v>0.99101576556702686</v>
      </c>
      <c r="AB152" s="7">
        <f t="shared" si="27"/>
        <v>0.87685174743814687</v>
      </c>
      <c r="AC152" s="9">
        <f t="shared" si="28"/>
        <v>4.2969323722172576E-6</v>
      </c>
      <c r="AD152" s="8">
        <f t="shared" si="29"/>
        <v>14.865236483505402</v>
      </c>
      <c r="AE152" s="8">
        <f t="shared" si="30"/>
        <v>15.783331453886644</v>
      </c>
      <c r="AF152" s="9">
        <f t="shared" si="31"/>
        <v>6.8750917955476124E-4</v>
      </c>
      <c r="AG152" s="42">
        <f t="shared" si="23"/>
        <v>1352.7365199989915</v>
      </c>
      <c r="AH152" s="43">
        <f t="shared" si="24"/>
        <v>3851.1328747483408</v>
      </c>
      <c r="AI152" s="43">
        <f t="shared" si="25"/>
        <v>4.4688096671059482E-2</v>
      </c>
      <c r="AJ152" s="45">
        <f t="shared" si="33"/>
        <v>5203.9140828440031</v>
      </c>
      <c r="AK152" s="87">
        <f t="shared" si="32"/>
        <v>0.32208417916964804</v>
      </c>
    </row>
    <row r="153" spans="26:37">
      <c r="Z153" s="84">
        <v>40759</v>
      </c>
      <c r="AA153" s="7">
        <f t="shared" si="26"/>
        <v>0.99095322380078354</v>
      </c>
      <c r="AB153" s="7">
        <f t="shared" si="27"/>
        <v>0.87604628872651691</v>
      </c>
      <c r="AC153" s="9">
        <f t="shared" si="28"/>
        <v>3.941197136077043E-6</v>
      </c>
      <c r="AD153" s="8">
        <f t="shared" si="29"/>
        <v>14.864298357011753</v>
      </c>
      <c r="AE153" s="8">
        <f t="shared" si="30"/>
        <v>15.768833197077305</v>
      </c>
      <c r="AF153" s="9">
        <f t="shared" si="31"/>
        <v>6.3059154177232688E-4</v>
      </c>
      <c r="AG153" s="42">
        <f t="shared" si="23"/>
        <v>1352.6511504880693</v>
      </c>
      <c r="AH153" s="43">
        <f t="shared" si="24"/>
        <v>3847.5953000868622</v>
      </c>
      <c r="AI153" s="43">
        <f t="shared" si="25"/>
        <v>4.0988450215201248E-2</v>
      </c>
      <c r="AJ153" s="45">
        <f t="shared" si="33"/>
        <v>5200.2874390251463</v>
      </c>
      <c r="AK153" s="87">
        <f t="shared" si="32"/>
        <v>0.32185971647119804</v>
      </c>
    </row>
    <row r="154" spans="26:37">
      <c r="Z154" s="84">
        <v>40760</v>
      </c>
      <c r="AA154" s="7">
        <f t="shared" si="26"/>
        <v>0.99089068598147334</v>
      </c>
      <c r="AB154" s="7">
        <f t="shared" si="27"/>
        <v>0.87524156989336455</v>
      </c>
      <c r="AC154" s="9">
        <f t="shared" si="28"/>
        <v>3.6149125748066532E-6</v>
      </c>
      <c r="AD154" s="8">
        <f t="shared" si="29"/>
        <v>14.863360289722101</v>
      </c>
      <c r="AE154" s="8">
        <f t="shared" si="30"/>
        <v>15.754348258080562</v>
      </c>
      <c r="AF154" s="9">
        <f t="shared" si="31"/>
        <v>5.7838601196906448E-4</v>
      </c>
      <c r="AG154" s="42">
        <f t="shared" si="23"/>
        <v>1352.5657863647109</v>
      </c>
      <c r="AH154" s="43">
        <f t="shared" si="24"/>
        <v>3844.0609749716568</v>
      </c>
      <c r="AI154" s="43">
        <f t="shared" si="25"/>
        <v>3.7595090777989192E-2</v>
      </c>
      <c r="AJ154" s="45">
        <f t="shared" si="33"/>
        <v>5196.6643564271462</v>
      </c>
      <c r="AK154" s="87">
        <f t="shared" si="32"/>
        <v>0.32163547418624411</v>
      </c>
    </row>
    <row r="155" spans="26:37">
      <c r="Z155" s="84">
        <v>40761</v>
      </c>
      <c r="AA155" s="7">
        <f t="shared" si="26"/>
        <v>0.99082815210884656</v>
      </c>
      <c r="AB155" s="7">
        <f t="shared" si="27"/>
        <v>0.87443759025905232</v>
      </c>
      <c r="AC155" s="9">
        <f t="shared" si="28"/>
        <v>3.3156405204593126E-6</v>
      </c>
      <c r="AD155" s="8">
        <f t="shared" si="29"/>
        <v>14.862422281632698</v>
      </c>
      <c r="AE155" s="8">
        <f t="shared" si="30"/>
        <v>15.739876624662942</v>
      </c>
      <c r="AF155" s="9">
        <f t="shared" si="31"/>
        <v>5.3050248327348999E-4</v>
      </c>
      <c r="AG155" s="42">
        <f t="shared" si="23"/>
        <v>1352.4804276285754</v>
      </c>
      <c r="AH155" s="43">
        <f t="shared" si="24"/>
        <v>3840.5298964177578</v>
      </c>
      <c r="AI155" s="43">
        <f t="shared" si="25"/>
        <v>3.4482661412776845E-2</v>
      </c>
      <c r="AJ155" s="45">
        <f t="shared" si="33"/>
        <v>5193.0448067077459</v>
      </c>
      <c r="AK155" s="87">
        <f t="shared" si="32"/>
        <v>0.32141145056060816</v>
      </c>
    </row>
    <row r="156" spans="26:37">
      <c r="Z156" s="84">
        <v>40762</v>
      </c>
      <c r="AA156" s="7">
        <f t="shared" si="26"/>
        <v>0.9907656221826544</v>
      </c>
      <c r="AB156" s="7">
        <f t="shared" si="27"/>
        <v>0.87363434914456661</v>
      </c>
      <c r="AC156" s="9">
        <f t="shared" si="28"/>
        <v>3.0411446565895766E-6</v>
      </c>
      <c r="AD156" s="8">
        <f t="shared" si="29"/>
        <v>14.861484332739817</v>
      </c>
      <c r="AE156" s="8">
        <f t="shared" si="30"/>
        <v>15.725418284602199</v>
      </c>
      <c r="AF156" s="9">
        <f t="shared" si="31"/>
        <v>4.8658314505433227E-4</v>
      </c>
      <c r="AG156" s="42">
        <f t="shared" si="23"/>
        <v>1352.3950742793231</v>
      </c>
      <c r="AH156" s="43">
        <f t="shared" si="24"/>
        <v>3837.0020614429368</v>
      </c>
      <c r="AI156" s="43">
        <f t="shared" si="25"/>
        <v>3.1627904428531597E-2</v>
      </c>
      <c r="AJ156" s="45">
        <f t="shared" si="33"/>
        <v>5189.4287636266881</v>
      </c>
      <c r="AK156" s="87">
        <f t="shared" si="32"/>
        <v>0.32118764397021032</v>
      </c>
    </row>
    <row r="157" spans="26:37">
      <c r="Z157" s="84">
        <v>40763</v>
      </c>
      <c r="AA157" s="7">
        <f t="shared" si="26"/>
        <v>0.99070309620264763</v>
      </c>
      <c r="AB157" s="7">
        <f t="shared" si="27"/>
        <v>0.87283184587151774</v>
      </c>
      <c r="AC157" s="9">
        <f t="shared" si="28"/>
        <v>2.7893738073336449E-6</v>
      </c>
      <c r="AD157" s="8">
        <f t="shared" si="29"/>
        <v>14.860546443039715</v>
      </c>
      <c r="AE157" s="8">
        <f t="shared" si="30"/>
        <v>15.710973225687319</v>
      </c>
      <c r="AF157" s="9">
        <f t="shared" si="31"/>
        <v>4.4629980917338318E-4</v>
      </c>
      <c r="AG157" s="42">
        <f t="shared" si="23"/>
        <v>1352.3097263166139</v>
      </c>
      <c r="AH157" s="43">
        <f t="shared" si="24"/>
        <v>3833.4774670677052</v>
      </c>
      <c r="AI157" s="43">
        <f t="shared" si="25"/>
        <v>2.9009487596269905E-2</v>
      </c>
      <c r="AJ157" s="45">
        <f t="shared" ref="AJ157:AJ220" si="34">AG157+AH157+AI157</f>
        <v>5185.8162028719153</v>
      </c>
      <c r="AK157" s="87">
        <f t="shared" si="32"/>
        <v>0.32096405291031227</v>
      </c>
    </row>
    <row r="158" spans="26:37">
      <c r="Z158" s="84">
        <v>40764</v>
      </c>
      <c r="AA158" s="7">
        <f t="shared" si="26"/>
        <v>0.99064057416857754</v>
      </c>
      <c r="AB158" s="7">
        <f t="shared" si="27"/>
        <v>0.87203007976213898</v>
      </c>
      <c r="AC158" s="9">
        <f t="shared" si="28"/>
        <v>2.5584466099565271E-6</v>
      </c>
      <c r="AD158" s="8">
        <f t="shared" si="29"/>
        <v>14.859608612528664</v>
      </c>
      <c r="AE158" s="8">
        <f t="shared" si="30"/>
        <v>15.696541435718501</v>
      </c>
      <c r="AF158" s="9">
        <f t="shared" si="31"/>
        <v>4.0935145759304437E-4</v>
      </c>
      <c r="AG158" s="42">
        <f t="shared" si="23"/>
        <v>1352.2243837401084</v>
      </c>
      <c r="AH158" s="43">
        <f t="shared" si="24"/>
        <v>3829.9561103153142</v>
      </c>
      <c r="AI158" s="43">
        <f t="shared" si="25"/>
        <v>2.6607844743547885E-2</v>
      </c>
      <c r="AJ158" s="45">
        <f t="shared" si="34"/>
        <v>5182.2071019001669</v>
      </c>
      <c r="AK158" s="87">
        <f t="shared" si="32"/>
        <v>0.3207406759856512</v>
      </c>
    </row>
    <row r="159" spans="26:37">
      <c r="Z159" s="84">
        <v>40765</v>
      </c>
      <c r="AA159" s="7">
        <f t="shared" si="26"/>
        <v>0.99057805608019467</v>
      </c>
      <c r="AB159" s="7">
        <f t="shared" si="27"/>
        <v>0.87122905013928664</v>
      </c>
      <c r="AC159" s="9">
        <f t="shared" si="28"/>
        <v>2.3466374563311133E-6</v>
      </c>
      <c r="AD159" s="8">
        <f t="shared" si="29"/>
        <v>14.858670841202921</v>
      </c>
      <c r="AE159" s="8">
        <f t="shared" si="30"/>
        <v>15.68212290250716</v>
      </c>
      <c r="AF159" s="9">
        <f t="shared" si="31"/>
        <v>3.7546199301297811E-4</v>
      </c>
      <c r="AG159" s="42">
        <f t="shared" si="23"/>
        <v>1352.1390465494658</v>
      </c>
      <c r="AH159" s="43">
        <f t="shared" si="24"/>
        <v>3826.4379882117469</v>
      </c>
      <c r="AI159" s="43">
        <f t="shared" si="25"/>
        <v>2.4405029545843577E-2</v>
      </c>
      <c r="AJ159" s="45">
        <f t="shared" si="34"/>
        <v>5178.6014397907584</v>
      </c>
      <c r="AK159" s="87">
        <f t="shared" si="32"/>
        <v>0.32051751190139</v>
      </c>
    </row>
    <row r="160" spans="26:37">
      <c r="Z160" s="84">
        <v>40766</v>
      </c>
      <c r="AA160" s="7">
        <f t="shared" si="26"/>
        <v>0.99051554193725033</v>
      </c>
      <c r="AB160" s="7">
        <f t="shared" si="27"/>
        <v>0.87042875632643846</v>
      </c>
      <c r="AC160" s="9">
        <f t="shared" si="28"/>
        <v>2.1523635982967481E-6</v>
      </c>
      <c r="AD160" s="8">
        <f t="shared" si="29"/>
        <v>14.857733129058754</v>
      </c>
      <c r="AE160" s="8">
        <f t="shared" si="30"/>
        <v>15.667717613875892</v>
      </c>
      <c r="AF160" s="9">
        <f t="shared" si="31"/>
        <v>3.4437817572747966E-4</v>
      </c>
      <c r="AG160" s="42">
        <f t="shared" si="23"/>
        <v>1352.0537147443465</v>
      </c>
      <c r="AH160" s="43">
        <f t="shared" si="24"/>
        <v>3822.9230977857173</v>
      </c>
      <c r="AI160" s="43">
        <f t="shared" si="25"/>
        <v>2.2384581422286179E-2</v>
      </c>
      <c r="AJ160" s="45">
        <f t="shared" si="34"/>
        <v>5174.999197111486</v>
      </c>
      <c r="AK160" s="87">
        <f t="shared" si="32"/>
        <v>0.3202945594548175</v>
      </c>
    </row>
    <row r="161" spans="26:37">
      <c r="Z161" s="84">
        <v>40767</v>
      </c>
      <c r="AA161" s="7">
        <f t="shared" si="26"/>
        <v>0.99045303173949517</v>
      </c>
      <c r="AB161" s="7">
        <f t="shared" si="27"/>
        <v>0.86962919764769386</v>
      </c>
      <c r="AC161" s="9">
        <f t="shared" si="28"/>
        <v>1.9741733205417897E-6</v>
      </c>
      <c r="AD161" s="8">
        <f t="shared" si="29"/>
        <v>14.856795476092428</v>
      </c>
      <c r="AE161" s="8">
        <f t="shared" si="30"/>
        <v>15.653325557658489</v>
      </c>
      <c r="AF161" s="9">
        <f t="shared" si="31"/>
        <v>3.1586773128668632E-4</v>
      </c>
      <c r="AG161" s="42">
        <f t="shared" si="23"/>
        <v>1351.9683883244109</v>
      </c>
      <c r="AH161" s="43">
        <f t="shared" si="24"/>
        <v>3819.4114360686708</v>
      </c>
      <c r="AI161" s="43">
        <f t="shared" si="25"/>
        <v>2.0531402533634613E-2</v>
      </c>
      <c r="AJ161" s="45">
        <f t="shared" si="34"/>
        <v>5171.4003557956148</v>
      </c>
      <c r="AK161" s="87">
        <f t="shared" si="32"/>
        <v>0.320071817527735</v>
      </c>
    </row>
    <row r="162" spans="26:37">
      <c r="Z162" s="84">
        <v>40768</v>
      </c>
      <c r="AA162" s="7">
        <f t="shared" si="26"/>
        <v>0.99039052548668061</v>
      </c>
      <c r="AB162" s="7">
        <f t="shared" si="27"/>
        <v>0.86883037342777347</v>
      </c>
      <c r="AC162" s="9">
        <f t="shared" si="28"/>
        <v>1.8107350926317101E-6</v>
      </c>
      <c r="AD162" s="8">
        <f t="shared" si="29"/>
        <v>14.855857882300208</v>
      </c>
      <c r="AE162" s="8">
        <f t="shared" si="30"/>
        <v>15.638946721699922</v>
      </c>
      <c r="AF162" s="9">
        <f t="shared" si="31"/>
        <v>2.897176148210736E-4</v>
      </c>
      <c r="AG162" s="42">
        <f t="shared" si="23"/>
        <v>1351.8830672893187</v>
      </c>
      <c r="AH162" s="43">
        <f t="shared" si="24"/>
        <v>3815.903000094781</v>
      </c>
      <c r="AI162" s="43">
        <f t="shared" si="25"/>
        <v>1.8831644963369785E-2</v>
      </c>
      <c r="AJ162" s="45">
        <f t="shared" si="34"/>
        <v>5167.8048990290627</v>
      </c>
      <c r="AK162" s="87">
        <f t="shared" si="32"/>
        <v>0.31984928507947408</v>
      </c>
    </row>
    <row r="163" spans="26:37">
      <c r="Z163" s="84">
        <v>40769</v>
      </c>
      <c r="AA163" s="7">
        <f t="shared" si="26"/>
        <v>0.99032802317855761</v>
      </c>
      <c r="AB163" s="7">
        <f t="shared" si="27"/>
        <v>0.86803228299201762</v>
      </c>
      <c r="AC163" s="9">
        <f t="shared" si="28"/>
        <v>1.660827619121179E-6</v>
      </c>
      <c r="AD163" s="8">
        <f t="shared" si="29"/>
        <v>14.854920347678364</v>
      </c>
      <c r="AE163" s="8">
        <f t="shared" si="30"/>
        <v>15.624581093856317</v>
      </c>
      <c r="AF163" s="9">
        <f t="shared" si="31"/>
        <v>2.6573241905938867E-4</v>
      </c>
      <c r="AG163" s="42">
        <f t="shared" si="23"/>
        <v>1351.7977516387309</v>
      </c>
      <c r="AH163" s="43">
        <f t="shared" si="24"/>
        <v>3812.3977869009414</v>
      </c>
      <c r="AI163" s="43">
        <f t="shared" si="25"/>
        <v>1.7272607238860264E-2</v>
      </c>
      <c r="AJ163" s="45">
        <f t="shared" si="34"/>
        <v>5164.212811146911</v>
      </c>
      <c r="AK163" s="87">
        <f t="shared" si="32"/>
        <v>0.31962696114049088</v>
      </c>
    </row>
    <row r="164" spans="26:37">
      <c r="Z164" s="84">
        <v>40770</v>
      </c>
      <c r="AA164" s="7">
        <f t="shared" si="26"/>
        <v>0.99026552481487695</v>
      </c>
      <c r="AB164" s="7">
        <f t="shared" si="27"/>
        <v>0.86723492566638671</v>
      </c>
      <c r="AC164" s="9">
        <f t="shared" si="28"/>
        <v>1.5233307133992551E-6</v>
      </c>
      <c r="AD164" s="8">
        <f t="shared" si="29"/>
        <v>14.853982872223154</v>
      </c>
      <c r="AE164" s="8">
        <f t="shared" si="30"/>
        <v>15.610228661994961</v>
      </c>
      <c r="AF164" s="9">
        <f t="shared" si="31"/>
        <v>2.4373291414388082E-4</v>
      </c>
      <c r="AG164" s="42">
        <f t="shared" si="23"/>
        <v>1351.712441372307</v>
      </c>
      <c r="AH164" s="43">
        <f t="shared" si="24"/>
        <v>3808.8957935267708</v>
      </c>
      <c r="AI164" s="43">
        <f t="shared" si="25"/>
        <v>1.5842639419352253E-2</v>
      </c>
      <c r="AJ164" s="45">
        <f t="shared" si="34"/>
        <v>5160.6240775384967</v>
      </c>
      <c r="AK164" s="87">
        <f t="shared" si="32"/>
        <v>0.31940484480649234</v>
      </c>
    </row>
    <row r="165" spans="26:37">
      <c r="Z165" s="84">
        <v>40771</v>
      </c>
      <c r="AA165" s="7">
        <f t="shared" si="26"/>
        <v>0.99020303039539015</v>
      </c>
      <c r="AB165" s="7">
        <f t="shared" si="27"/>
        <v>0.86643830077746031</v>
      </c>
      <c r="AC165" s="9">
        <f t="shared" si="28"/>
        <v>1.3972169270724093E-6</v>
      </c>
      <c r="AD165" s="8">
        <f t="shared" si="29"/>
        <v>14.853045455930852</v>
      </c>
      <c r="AE165" s="8">
        <f t="shared" si="30"/>
        <v>15.595889413994286</v>
      </c>
      <c r="AF165" s="9">
        <f t="shared" si="31"/>
        <v>2.2355470833158549E-4</v>
      </c>
      <c r="AG165" s="42">
        <f t="shared" si="23"/>
        <v>1351.6271364897075</v>
      </c>
      <c r="AH165" s="43">
        <f t="shared" si="24"/>
        <v>3805.3970170146054</v>
      </c>
      <c r="AI165" s="43">
        <f t="shared" si="25"/>
        <v>1.4531056041553057E-2</v>
      </c>
      <c r="AJ165" s="45">
        <f t="shared" si="34"/>
        <v>5157.0386845603553</v>
      </c>
      <c r="AK165" s="87">
        <f t="shared" si="32"/>
        <v>0.31918293523304792</v>
      </c>
    </row>
    <row r="166" spans="26:37">
      <c r="Z166" s="84">
        <v>40772</v>
      </c>
      <c r="AA166" s="7">
        <f t="shared" si="26"/>
        <v>0.99014053991984785</v>
      </c>
      <c r="AB166" s="7">
        <f t="shared" si="27"/>
        <v>0.8656424076524365</v>
      </c>
      <c r="AC166" s="9">
        <f t="shared" si="28"/>
        <v>1.2815438723357529E-6</v>
      </c>
      <c r="AD166" s="8">
        <f t="shared" si="29"/>
        <v>14.852108098797718</v>
      </c>
      <c r="AE166" s="8">
        <f t="shared" si="30"/>
        <v>15.581563337743857</v>
      </c>
      <c r="AF166" s="9">
        <f t="shared" si="31"/>
        <v>2.0504701957372047E-4</v>
      </c>
      <c r="AG166" s="42">
        <f t="shared" si="23"/>
        <v>1351.5418369905922</v>
      </c>
      <c r="AH166" s="43">
        <f t="shared" si="24"/>
        <v>3801.9014544095007</v>
      </c>
      <c r="AI166" s="43">
        <f t="shared" si="25"/>
        <v>1.3328056272291831E-2</v>
      </c>
      <c r="AJ166" s="45">
        <f t="shared" si="34"/>
        <v>5153.4566194563649</v>
      </c>
      <c r="AK166" s="87">
        <f t="shared" si="32"/>
        <v>0.3189612316306471</v>
      </c>
    </row>
    <row r="167" spans="26:37">
      <c r="Z167" s="84">
        <v>40773</v>
      </c>
      <c r="AA167" s="7">
        <f t="shared" si="26"/>
        <v>0.99007805338800137</v>
      </c>
      <c r="AB167" s="7">
        <f t="shared" si="27"/>
        <v>0.86484724561913129</v>
      </c>
      <c r="AC167" s="9">
        <f t="shared" si="28"/>
        <v>1.1754471799611994E-6</v>
      </c>
      <c r="AD167" s="8">
        <f t="shared" si="29"/>
        <v>14.85117080082002</v>
      </c>
      <c r="AE167" s="8">
        <f t="shared" si="30"/>
        <v>15.567250421144363</v>
      </c>
      <c r="AF167" s="9">
        <f t="shared" si="31"/>
        <v>1.880715487937919E-4</v>
      </c>
      <c r="AG167" s="42">
        <f t="shared" si="23"/>
        <v>1351.4565428746218</v>
      </c>
      <c r="AH167" s="43">
        <f t="shared" si="24"/>
        <v>3798.4091027592244</v>
      </c>
      <c r="AI167" s="43">
        <f t="shared" si="25"/>
        <v>1.2224650671596473E-2</v>
      </c>
      <c r="AJ167" s="45">
        <f t="shared" si="34"/>
        <v>5149.8778702845184</v>
      </c>
      <c r="AK167" s="87">
        <f t="shared" si="32"/>
        <v>0.31873973326016702</v>
      </c>
    </row>
    <row r="168" spans="26:37">
      <c r="Z168" s="84">
        <v>40774</v>
      </c>
      <c r="AA168" s="7">
        <f t="shared" si="26"/>
        <v>0.99001557079960179</v>
      </c>
      <c r="AB168" s="7">
        <f t="shared" si="27"/>
        <v>0.86405281400597855</v>
      </c>
      <c r="AC168" s="9">
        <f t="shared" si="28"/>
        <v>1.0781340402810258E-6</v>
      </c>
      <c r="AD168" s="8">
        <f t="shared" si="29"/>
        <v>14.850233561994028</v>
      </c>
      <c r="AE168" s="8">
        <f t="shared" si="30"/>
        <v>15.552950652107613</v>
      </c>
      <c r="AF168" s="9">
        <f t="shared" si="31"/>
        <v>1.7250144644496412E-4</v>
      </c>
      <c r="AG168" s="42">
        <f t="shared" si="23"/>
        <v>1351.3712541414566</v>
      </c>
      <c r="AH168" s="43">
        <f t="shared" si="24"/>
        <v>3794.9199591142578</v>
      </c>
      <c r="AI168" s="43">
        <f t="shared" si="25"/>
        <v>1.1212594018922668E-2</v>
      </c>
      <c r="AJ168" s="45">
        <f t="shared" si="34"/>
        <v>5146.3024258497326</v>
      </c>
      <c r="AK168" s="87">
        <f t="shared" si="32"/>
        <v>0.31851843942871405</v>
      </c>
    </row>
    <row r="169" spans="26:37">
      <c r="Z169" s="84">
        <v>40775</v>
      </c>
      <c r="AA169" s="7">
        <f t="shared" si="26"/>
        <v>0.98995309215440042</v>
      </c>
      <c r="AB169" s="7">
        <f t="shared" si="27"/>
        <v>0.86325911214202844</v>
      </c>
      <c r="AC169" s="9">
        <f t="shared" si="28"/>
        <v>9.8887727890168555E-7</v>
      </c>
      <c r="AD169" s="8">
        <f t="shared" si="29"/>
        <v>14.849296382316005</v>
      </c>
      <c r="AE169" s="8">
        <f t="shared" si="30"/>
        <v>15.538664018556512</v>
      </c>
      <c r="AF169" s="9">
        <f t="shared" si="31"/>
        <v>1.5822036462426967E-4</v>
      </c>
      <c r="AG169" s="42">
        <f t="shared" si="23"/>
        <v>1351.2859707907564</v>
      </c>
      <c r="AH169" s="43">
        <f t="shared" si="24"/>
        <v>3791.434020527789</v>
      </c>
      <c r="AI169" s="43">
        <f t="shared" si="25"/>
        <v>1.0284323700577528E-2</v>
      </c>
      <c r="AJ169" s="45">
        <f t="shared" si="34"/>
        <v>5142.7302756422459</v>
      </c>
      <c r="AK169" s="87">
        <f t="shared" si="32"/>
        <v>0.31829734948581084</v>
      </c>
    </row>
    <row r="170" spans="26:37">
      <c r="Z170" s="84">
        <v>40776</v>
      </c>
      <c r="AA170" s="7">
        <f t="shared" si="26"/>
        <v>0.98989061745214835</v>
      </c>
      <c r="AB170" s="7">
        <f t="shared" si="27"/>
        <v>0.86246613935694783</v>
      </c>
      <c r="AC170" s="9">
        <f t="shared" si="28"/>
        <v>9.0700992287851817E-7</v>
      </c>
      <c r="AD170" s="8">
        <f t="shared" si="29"/>
        <v>14.848359261782225</v>
      </c>
      <c r="AE170" s="8">
        <f t="shared" si="30"/>
        <v>15.524390508425061</v>
      </c>
      <c r="AF170" s="9">
        <f t="shared" si="31"/>
        <v>1.4512158766056291E-4</v>
      </c>
      <c r="AG170" s="42">
        <f t="shared" si="23"/>
        <v>1351.2006928221822</v>
      </c>
      <c r="AH170" s="43">
        <f t="shared" si="24"/>
        <v>3787.9512840557145</v>
      </c>
      <c r="AI170" s="43">
        <f t="shared" si="25"/>
        <v>9.4329031979365867E-3</v>
      </c>
      <c r="AJ170" s="45">
        <f t="shared" si="34"/>
        <v>5139.1614097810943</v>
      </c>
      <c r="AK170" s="87">
        <f t="shared" si="32"/>
        <v>0.31807646281989815</v>
      </c>
    </row>
    <row r="171" spans="26:37">
      <c r="Z171" s="84">
        <v>40777</v>
      </c>
      <c r="AA171" s="7">
        <f t="shared" si="26"/>
        <v>0.98982814669259644</v>
      </c>
      <c r="AB171" s="7">
        <f t="shared" si="27"/>
        <v>0.8616738949810191</v>
      </c>
      <c r="AC171" s="9">
        <f t="shared" si="28"/>
        <v>8.3192021674702333E-7</v>
      </c>
      <c r="AD171" s="8">
        <f t="shared" si="29"/>
        <v>14.847422200388946</v>
      </c>
      <c r="AE171" s="8">
        <f t="shared" si="30"/>
        <v>15.510130109658343</v>
      </c>
      <c r="AF171" s="9">
        <f t="shared" si="31"/>
        <v>1.3310723467952374E-4</v>
      </c>
      <c r="AG171" s="42">
        <f t="shared" si="23"/>
        <v>1351.1154202353941</v>
      </c>
      <c r="AH171" s="43">
        <f t="shared" si="24"/>
        <v>3784.4717467566356</v>
      </c>
      <c r="AI171" s="43">
        <f t="shared" si="25"/>
        <v>8.6519702541690436E-3</v>
      </c>
      <c r="AJ171" s="45">
        <f t="shared" si="34"/>
        <v>5135.5958189622843</v>
      </c>
      <c r="AK171" s="87">
        <f t="shared" si="32"/>
        <v>0.31785577885512684</v>
      </c>
    </row>
    <row r="172" spans="26:37">
      <c r="Z172" s="84">
        <v>40778</v>
      </c>
      <c r="AA172" s="7">
        <f t="shared" si="26"/>
        <v>0.98976567987549602</v>
      </c>
      <c r="AB172" s="7">
        <f t="shared" si="27"/>
        <v>0.86088237834514036</v>
      </c>
      <c r="AC172" s="9">
        <f t="shared" si="28"/>
        <v>7.6304705116783147E-7</v>
      </c>
      <c r="AD172" s="8">
        <f t="shared" si="29"/>
        <v>14.84648519813244</v>
      </c>
      <c r="AE172" s="8">
        <f t="shared" si="30"/>
        <v>15.495882810212526</v>
      </c>
      <c r="AF172" s="9">
        <f t="shared" si="31"/>
        <v>1.2208752818685303E-4</v>
      </c>
      <c r="AG172" s="42">
        <f t="shared" si="23"/>
        <v>1351.0301530300519</v>
      </c>
      <c r="AH172" s="43">
        <f t="shared" si="24"/>
        <v>3780.9954056918564</v>
      </c>
      <c r="AI172" s="43">
        <f t="shared" si="25"/>
        <v>7.9356893321454458E-3</v>
      </c>
      <c r="AJ172" s="45">
        <f t="shared" si="34"/>
        <v>5132.0334944112401</v>
      </c>
      <c r="AK172" s="87">
        <f t="shared" si="32"/>
        <v>0.31763529704841492</v>
      </c>
    </row>
    <row r="173" spans="26:37">
      <c r="Z173" s="84">
        <v>40779</v>
      </c>
      <c r="AA173" s="7">
        <f t="shared" si="26"/>
        <v>0.98970321700059849</v>
      </c>
      <c r="AB173" s="7">
        <f t="shared" si="27"/>
        <v>0.8600915887808237</v>
      </c>
      <c r="AC173" s="9">
        <f t="shared" si="28"/>
        <v>6.9987577002588273E-7</v>
      </c>
      <c r="AD173" s="8">
        <f t="shared" si="29"/>
        <v>14.845548255008977</v>
      </c>
      <c r="AE173" s="8">
        <f t="shared" si="30"/>
        <v>15.481648598054827</v>
      </c>
      <c r="AF173" s="9">
        <f t="shared" si="31"/>
        <v>1.1198012320414123E-4</v>
      </c>
      <c r="AG173" s="42">
        <f t="shared" si="23"/>
        <v>1350.9448912058167</v>
      </c>
      <c r="AH173" s="43">
        <f t="shared" si="24"/>
        <v>3777.5222579253773</v>
      </c>
      <c r="AI173" s="43">
        <f t="shared" si="25"/>
        <v>7.2787080082691797E-3</v>
      </c>
      <c r="AJ173" s="45">
        <f t="shared" si="34"/>
        <v>5128.4744278392018</v>
      </c>
      <c r="AK173" s="87">
        <f t="shared" si="32"/>
        <v>0.31741501688674889</v>
      </c>
    </row>
    <row r="174" spans="26:37">
      <c r="Z174" s="84">
        <v>40780</v>
      </c>
      <c r="AA174" s="7">
        <f t="shared" si="26"/>
        <v>0.98964075806765472</v>
      </c>
      <c r="AB174" s="7">
        <f t="shared" si="27"/>
        <v>0.85930152562019568</v>
      </c>
      <c r="AC174" s="9">
        <f t="shared" si="28"/>
        <v>6.4193432465226476E-7</v>
      </c>
      <c r="AD174" s="8">
        <f t="shared" si="29"/>
        <v>14.844611371014821</v>
      </c>
      <c r="AE174" s="8">
        <f t="shared" si="30"/>
        <v>15.467427461163522</v>
      </c>
      <c r="AF174" s="9">
        <f t="shared" si="31"/>
        <v>1.0270949194436236E-4</v>
      </c>
      <c r="AG174" s="42">
        <f t="shared" si="23"/>
        <v>1350.8596347623488</v>
      </c>
      <c r="AH174" s="43">
        <f t="shared" si="24"/>
        <v>3774.0523005238997</v>
      </c>
      <c r="AI174" s="43">
        <f t="shared" si="25"/>
        <v>6.6761169763835532E-3</v>
      </c>
      <c r="AJ174" s="45">
        <f t="shared" si="34"/>
        <v>5124.9186114032254</v>
      </c>
      <c r="AK174" s="87">
        <f t="shared" si="32"/>
        <v>0.31719493788470787</v>
      </c>
    </row>
    <row r="175" spans="26:37">
      <c r="Z175" s="84">
        <v>40781</v>
      </c>
      <c r="AA175" s="7">
        <f t="shared" si="26"/>
        <v>0.98957830307641625</v>
      </c>
      <c r="AB175" s="7">
        <f t="shared" si="27"/>
        <v>0.85851218819599617</v>
      </c>
      <c r="AC175" s="9">
        <f t="shared" si="28"/>
        <v>5.8878974643102388E-7</v>
      </c>
      <c r="AD175" s="8">
        <f t="shared" si="29"/>
        <v>14.843674546146243</v>
      </c>
      <c r="AE175" s="8">
        <f t="shared" si="30"/>
        <v>15.45321938752793</v>
      </c>
      <c r="AF175" s="9">
        <f t="shared" si="31"/>
        <v>9.4206359428963818E-5</v>
      </c>
      <c r="AG175" s="42">
        <f t="shared" si="23"/>
        <v>1350.7743836993079</v>
      </c>
      <c r="AH175" s="43">
        <f t="shared" si="24"/>
        <v>3770.5855305568143</v>
      </c>
      <c r="AI175" s="43">
        <f t="shared" si="25"/>
        <v>6.1234133628826487E-3</v>
      </c>
      <c r="AJ175" s="45">
        <f t="shared" si="34"/>
        <v>5121.3660376694852</v>
      </c>
      <c r="AK175" s="87">
        <f t="shared" si="32"/>
        <v>0.31697505958219258</v>
      </c>
    </row>
    <row r="176" spans="26:37">
      <c r="Z176" s="84">
        <v>40782</v>
      </c>
      <c r="AA176" s="7">
        <f t="shared" si="26"/>
        <v>0.98951585202663439</v>
      </c>
      <c r="AB176" s="7">
        <f t="shared" si="27"/>
        <v>0.85772357584157777</v>
      </c>
      <c r="AC176" s="9">
        <f t="shared" si="28"/>
        <v>5.4004491143249458E-7</v>
      </c>
      <c r="AD176" s="8">
        <f t="shared" si="29"/>
        <v>14.842737780399515</v>
      </c>
      <c r="AE176" s="8">
        <f t="shared" si="30"/>
        <v>15.4390243651484</v>
      </c>
      <c r="AF176" s="9">
        <f t="shared" si="31"/>
        <v>8.640718582919913E-5</v>
      </c>
      <c r="AG176" s="42">
        <f t="shared" si="23"/>
        <v>1350.6891380163559</v>
      </c>
      <c r="AH176" s="43">
        <f t="shared" si="24"/>
        <v>3767.1219450962089</v>
      </c>
      <c r="AI176" s="43">
        <f t="shared" si="25"/>
        <v>5.6164670788979429E-3</v>
      </c>
      <c r="AJ176" s="45">
        <f t="shared" si="34"/>
        <v>5117.8166995796437</v>
      </c>
      <c r="AK176" s="87">
        <f t="shared" si="32"/>
        <v>0.31675538154234351</v>
      </c>
    </row>
    <row r="177" spans="26:37">
      <c r="Z177" s="84">
        <v>40783</v>
      </c>
      <c r="AA177" s="7">
        <f t="shared" si="26"/>
        <v>0.98945340491806</v>
      </c>
      <c r="AB177" s="7">
        <f t="shared" si="27"/>
        <v>0.8569356878909058</v>
      </c>
      <c r="AC177" s="9">
        <f t="shared" si="28"/>
        <v>4.9533557289672818E-7</v>
      </c>
      <c r="AD177" s="8">
        <f t="shared" si="29"/>
        <v>14.841801073770901</v>
      </c>
      <c r="AE177" s="8">
        <f t="shared" si="30"/>
        <v>15.424842382036305</v>
      </c>
      <c r="AF177" s="9">
        <f t="shared" si="31"/>
        <v>7.9253691663476515E-5</v>
      </c>
      <c r="AG177" s="42">
        <f t="shared" si="23"/>
        <v>1350.6038977131518</v>
      </c>
      <c r="AH177" s="43">
        <f t="shared" si="24"/>
        <v>3763.661541216858</v>
      </c>
      <c r="AI177" s="43">
        <f t="shared" si="25"/>
        <v>5.1514899581259739E-3</v>
      </c>
      <c r="AJ177" s="45">
        <f t="shared" si="34"/>
        <v>5114.2705904199674</v>
      </c>
      <c r="AK177" s="87">
        <f t="shared" si="32"/>
        <v>0.31653590334962972</v>
      </c>
    </row>
    <row r="178" spans="26:37">
      <c r="Z178" s="84">
        <v>40784</v>
      </c>
      <c r="AA178" s="7">
        <f t="shared" si="26"/>
        <v>0.98939096175044472</v>
      </c>
      <c r="AB178" s="7">
        <f t="shared" si="27"/>
        <v>0.85614852367855743</v>
      </c>
      <c r="AC178" s="9">
        <f t="shared" si="28"/>
        <v>4.5432763939226538E-7</v>
      </c>
      <c r="AD178" s="8">
        <f t="shared" si="29"/>
        <v>14.840864426256671</v>
      </c>
      <c r="AE178" s="8">
        <f t="shared" si="30"/>
        <v>15.410673426214034</v>
      </c>
      <c r="AF178" s="9">
        <f t="shared" si="31"/>
        <v>7.2692422302762463E-5</v>
      </c>
      <c r="AG178" s="42">
        <f t="shared" si="23"/>
        <v>1350.5186627893568</v>
      </c>
      <c r="AH178" s="43">
        <f t="shared" si="24"/>
        <v>3760.2043159962241</v>
      </c>
      <c r="AI178" s="43">
        <f t="shared" si="25"/>
        <v>4.7250074496795599E-3</v>
      </c>
      <c r="AJ178" s="45">
        <f t="shared" si="34"/>
        <v>5110.7277037930307</v>
      </c>
      <c r="AK178" s="87">
        <f t="shared" si="32"/>
        <v>0.31631662460809745</v>
      </c>
    </row>
    <row r="179" spans="26:37">
      <c r="Z179" s="84">
        <v>40785</v>
      </c>
      <c r="AA179" s="7">
        <f t="shared" si="26"/>
        <v>0.98932852252353964</v>
      </c>
      <c r="AB179" s="7">
        <f t="shared" si="27"/>
        <v>0.85536208253972079</v>
      </c>
      <c r="AC179" s="9">
        <f t="shared" si="28"/>
        <v>4.1671467831118694E-7</v>
      </c>
      <c r="AD179" s="8">
        <f t="shared" si="29"/>
        <v>14.839927837853095</v>
      </c>
      <c r="AE179" s="8">
        <f t="shared" si="30"/>
        <v>15.396517485714973</v>
      </c>
      <c r="AF179" s="9">
        <f t="shared" si="31"/>
        <v>6.6674348529789914E-5</v>
      </c>
      <c r="AG179" s="42">
        <f t="shared" si="23"/>
        <v>1350.4334332446315</v>
      </c>
      <c r="AH179" s="43">
        <f t="shared" si="24"/>
        <v>3756.750266514453</v>
      </c>
      <c r="AI179" s="43">
        <f t="shared" si="25"/>
        <v>4.3338326544363447E-3</v>
      </c>
      <c r="AJ179" s="45">
        <f t="shared" si="34"/>
        <v>5107.1880335917385</v>
      </c>
      <c r="AK179" s="87">
        <f t="shared" si="32"/>
        <v>0.31609754493976222</v>
      </c>
    </row>
    <row r="180" spans="26:37">
      <c r="Z180" s="84">
        <v>40786</v>
      </c>
      <c r="AA180" s="7">
        <f t="shared" si="26"/>
        <v>0.98926608723709608</v>
      </c>
      <c r="AB180" s="7">
        <f t="shared" si="27"/>
        <v>0.85457636381019497</v>
      </c>
      <c r="AC180" s="9">
        <f t="shared" si="28"/>
        <v>3.8221562604529631E-7</v>
      </c>
      <c r="AD180" s="8">
        <f t="shared" si="29"/>
        <v>14.838991308556441</v>
      </c>
      <c r="AE180" s="8">
        <f t="shared" si="30"/>
        <v>15.38237454858351</v>
      </c>
      <c r="AF180" s="9">
        <f t="shared" si="31"/>
        <v>6.1154500167247413E-5</v>
      </c>
      <c r="AG180" s="42">
        <f t="shared" si="23"/>
        <v>1350.348209078636</v>
      </c>
      <c r="AH180" s="43">
        <f t="shared" si="24"/>
        <v>3753.2993898543759</v>
      </c>
      <c r="AI180" s="43">
        <f t="shared" si="25"/>
        <v>3.9750425108710822E-3</v>
      </c>
      <c r="AJ180" s="45">
        <f t="shared" si="34"/>
        <v>5103.6515739755232</v>
      </c>
      <c r="AK180" s="87">
        <f t="shared" si="32"/>
        <v>0.31587866398313569</v>
      </c>
    </row>
    <row r="181" spans="26:37">
      <c r="Z181" s="84">
        <v>40787</v>
      </c>
      <c r="AA181" s="7">
        <f t="shared" si="26"/>
        <v>0.98920365589086545</v>
      </c>
      <c r="AB181" s="7">
        <f t="shared" si="27"/>
        <v>0.8537913668263889</v>
      </c>
      <c r="AC181" s="9">
        <f t="shared" si="28"/>
        <v>3.5057268773264671E-7</v>
      </c>
      <c r="AD181" s="8">
        <f t="shared" si="29"/>
        <v>14.838054838362982</v>
      </c>
      <c r="AE181" s="8">
        <f t="shared" si="30"/>
        <v>15.368244602875</v>
      </c>
      <c r="AF181" s="9">
        <f t="shared" si="31"/>
        <v>5.6091630037223472E-5</v>
      </c>
      <c r="AG181" s="42">
        <f t="shared" si="23"/>
        <v>1350.2629902910312</v>
      </c>
      <c r="AH181" s="43">
        <f t="shared" si="24"/>
        <v>3749.8516831014999</v>
      </c>
      <c r="AI181" s="43">
        <f t="shared" si="25"/>
        <v>3.6459559524195254E-3</v>
      </c>
      <c r="AJ181" s="45">
        <f t="shared" si="34"/>
        <v>5100.1183193484831</v>
      </c>
      <c r="AK181" s="87">
        <f t="shared" si="32"/>
        <v>0.31565998139187246</v>
      </c>
    </row>
    <row r="182" spans="26:37">
      <c r="Z182" s="84">
        <v>40788</v>
      </c>
      <c r="AA182" s="7">
        <f t="shared" si="26"/>
        <v>0.98914122848459918</v>
      </c>
      <c r="AB182" s="7">
        <f t="shared" si="27"/>
        <v>0.85300709092532123</v>
      </c>
      <c r="AC182" s="9">
        <f t="shared" si="28"/>
        <v>3.2154941088025167E-7</v>
      </c>
      <c r="AD182" s="8">
        <f t="shared" si="29"/>
        <v>14.837118427268988</v>
      </c>
      <c r="AE182" s="8">
        <f t="shared" si="30"/>
        <v>15.354127636655782</v>
      </c>
      <c r="AF182" s="9">
        <f t="shared" si="31"/>
        <v>5.1447905740840264E-5</v>
      </c>
      <c r="AG182" s="42">
        <f t="shared" si="23"/>
        <v>1350.1777768814777</v>
      </c>
      <c r="AH182" s="43">
        <f t="shared" si="24"/>
        <v>3746.4071433440104</v>
      </c>
      <c r="AI182" s="43">
        <f t="shared" si="25"/>
        <v>3.3441138731546173E-3</v>
      </c>
      <c r="AJ182" s="45">
        <f t="shared" si="34"/>
        <v>5096.5882643393616</v>
      </c>
      <c r="AK182" s="87">
        <f t="shared" si="32"/>
        <v>0.31544149683353107</v>
      </c>
    </row>
    <row r="183" spans="26:37">
      <c r="Z183" s="84">
        <v>40789</v>
      </c>
      <c r="AA183" s="7">
        <f t="shared" si="26"/>
        <v>0.98907880501804823</v>
      </c>
      <c r="AB183" s="7">
        <f t="shared" si="27"/>
        <v>0.8522235354446196</v>
      </c>
      <c r="AC183" s="9">
        <f t="shared" si="28"/>
        <v>2.9492891846807898E-7</v>
      </c>
      <c r="AD183" s="8">
        <f t="shared" si="29"/>
        <v>14.836182075270724</v>
      </c>
      <c r="AE183" s="8">
        <f t="shared" si="30"/>
        <v>15.340023638003153</v>
      </c>
      <c r="AF183" s="9">
        <f t="shared" si="31"/>
        <v>4.7188626954892634E-5</v>
      </c>
      <c r="AG183" s="42">
        <f t="shared" si="23"/>
        <v>1350.0925688496357</v>
      </c>
      <c r="AH183" s="43">
        <f t="shared" si="24"/>
        <v>3742.9657676727693</v>
      </c>
      <c r="AI183" s="43">
        <f t="shared" si="25"/>
        <v>3.0672607520680207E-3</v>
      </c>
      <c r="AJ183" s="45">
        <f t="shared" si="34"/>
        <v>5093.0614037831565</v>
      </c>
      <c r="AK183" s="87">
        <f t="shared" si="32"/>
        <v>0.31522320998843578</v>
      </c>
    </row>
    <row r="184" spans="26:37">
      <c r="Z184" s="84">
        <v>40790</v>
      </c>
      <c r="AA184" s="7">
        <f t="shared" si="26"/>
        <v>0.98901638549096438</v>
      </c>
      <c r="AB184" s="7">
        <f t="shared" si="27"/>
        <v>0.8514406997225199</v>
      </c>
      <c r="AC184" s="9">
        <f t="shared" si="28"/>
        <v>2.7051228833115134E-7</v>
      </c>
      <c r="AD184" s="8">
        <f t="shared" si="29"/>
        <v>14.835245782364465</v>
      </c>
      <c r="AE184" s="8">
        <f t="shared" si="30"/>
        <v>15.325932595005359</v>
      </c>
      <c r="AF184" s="9">
        <f t="shared" si="31"/>
        <v>4.328196613298421E-5</v>
      </c>
      <c r="AG184" s="42">
        <f t="shared" si="23"/>
        <v>1350.0073661951662</v>
      </c>
      <c r="AH184" s="43">
        <f t="shared" si="24"/>
        <v>3739.5275531813072</v>
      </c>
      <c r="AI184" s="43">
        <f t="shared" si="25"/>
        <v>2.8133277986439735E-3</v>
      </c>
      <c r="AJ184" s="45">
        <f t="shared" si="34"/>
        <v>5089.5377327042715</v>
      </c>
      <c r="AK184" s="87">
        <f t="shared" si="32"/>
        <v>0.3150051205486335</v>
      </c>
    </row>
    <row r="185" spans="26:37">
      <c r="Z185" s="84">
        <v>40791</v>
      </c>
      <c r="AA185" s="7">
        <f t="shared" si="26"/>
        <v>0.98895396990309881</v>
      </c>
      <c r="AB185" s="7">
        <f t="shared" si="27"/>
        <v>0.85065858309786635</v>
      </c>
      <c r="AC185" s="9">
        <f t="shared" si="28"/>
        <v>2.4811706670967303E-7</v>
      </c>
      <c r="AD185" s="8">
        <f t="shared" si="29"/>
        <v>14.834309548546482</v>
      </c>
      <c r="AE185" s="8">
        <f t="shared" si="30"/>
        <v>15.311854495761594</v>
      </c>
      <c r="AF185" s="9">
        <f t="shared" si="31"/>
        <v>3.9698730673547686E-5</v>
      </c>
      <c r="AG185" s="42">
        <f t="shared" si="23"/>
        <v>1349.9221689177298</v>
      </c>
      <c r="AH185" s="43">
        <f t="shared" si="24"/>
        <v>3736.092496965829</v>
      </c>
      <c r="AI185" s="43">
        <f t="shared" si="25"/>
        <v>2.5804174937805991E-3</v>
      </c>
      <c r="AJ185" s="45">
        <f t="shared" si="34"/>
        <v>5086.0172463010522</v>
      </c>
      <c r="AK185" s="87">
        <f t="shared" si="32"/>
        <v>0.31478722821693705</v>
      </c>
    </row>
    <row r="186" spans="26:37">
      <c r="Z186" s="84">
        <v>40792</v>
      </c>
      <c r="AA186" s="7">
        <f t="shared" si="26"/>
        <v>0.98889155825420305</v>
      </c>
      <c r="AB186" s="7">
        <f t="shared" si="27"/>
        <v>0.84987718491011022</v>
      </c>
      <c r="AC186" s="9">
        <f t="shared" si="28"/>
        <v>2.2757590485963573E-7</v>
      </c>
      <c r="AD186" s="8">
        <f t="shared" si="29"/>
        <v>14.833373373813046</v>
      </c>
      <c r="AE186" s="8">
        <f t="shared" si="30"/>
        <v>15.297789328381985</v>
      </c>
      <c r="AF186" s="9">
        <f t="shared" si="31"/>
        <v>3.6412144777541717E-5</v>
      </c>
      <c r="AG186" s="42">
        <f t="shared" si="23"/>
        <v>1349.836977016987</v>
      </c>
      <c r="AH186" s="43">
        <f t="shared" si="24"/>
        <v>3732.6605961252044</v>
      </c>
      <c r="AI186" s="43">
        <f t="shared" si="25"/>
        <v>2.3667894105402119E-3</v>
      </c>
      <c r="AJ186" s="45">
        <f t="shared" si="34"/>
        <v>5082.4999399316011</v>
      </c>
      <c r="AK186" s="87">
        <f t="shared" si="32"/>
        <v>0.31456953270604698</v>
      </c>
    </row>
    <row r="187" spans="26:37">
      <c r="Z187" s="84">
        <v>40793</v>
      </c>
      <c r="AA187" s="7">
        <f t="shared" si="26"/>
        <v>0.9888291505440282</v>
      </c>
      <c r="AB187" s="7">
        <f t="shared" si="27"/>
        <v>0.84909650449930918</v>
      </c>
      <c r="AC187" s="9">
        <f t="shared" si="28"/>
        <v>2.087353085359637E-7</v>
      </c>
      <c r="AD187" s="8">
        <f t="shared" si="29"/>
        <v>14.832437258160423</v>
      </c>
      <c r="AE187" s="8">
        <f t="shared" si="30"/>
        <v>15.283737080987565</v>
      </c>
      <c r="AF187" s="9">
        <f t="shared" si="31"/>
        <v>3.3397649365754194E-5</v>
      </c>
      <c r="AG187" s="42">
        <f t="shared" si="23"/>
        <v>1349.7517904925983</v>
      </c>
      <c r="AH187" s="43">
        <f t="shared" si="24"/>
        <v>3729.2318477609656</v>
      </c>
      <c r="AI187" s="43">
        <f t="shared" si="25"/>
        <v>2.1708472087740224E-3</v>
      </c>
      <c r="AJ187" s="45">
        <f t="shared" si="34"/>
        <v>5078.9858091007727</v>
      </c>
      <c r="AK187" s="87">
        <f t="shared" si="32"/>
        <v>0.31435203373774667</v>
      </c>
    </row>
    <row r="188" spans="26:37">
      <c r="Z188" s="84">
        <v>40794</v>
      </c>
      <c r="AA188" s="7">
        <f t="shared" si="26"/>
        <v>0.98876674677232623</v>
      </c>
      <c r="AB188" s="7">
        <f t="shared" si="27"/>
        <v>0.84831654120612787</v>
      </c>
      <c r="AC188" s="9">
        <f t="shared" si="28"/>
        <v>1.9145449100368221E-7</v>
      </c>
      <c r="AD188" s="8">
        <f t="shared" si="29"/>
        <v>14.831501201584894</v>
      </c>
      <c r="AE188" s="8">
        <f t="shared" si="30"/>
        <v>15.269697741710301</v>
      </c>
      <c r="AF188" s="9">
        <f t="shared" si="31"/>
        <v>3.0632718560589151E-5</v>
      </c>
      <c r="AG188" s="42">
        <f t="shared" si="23"/>
        <v>1349.6666093442252</v>
      </c>
      <c r="AH188" s="43">
        <f t="shared" si="24"/>
        <v>3725.8062489773133</v>
      </c>
      <c r="AI188" s="43">
        <f t="shared" si="25"/>
        <v>1.9911267064382948E-3</v>
      </c>
      <c r="AJ188" s="45">
        <f t="shared" si="34"/>
        <v>5075.4748494482446</v>
      </c>
      <c r="AK188" s="87">
        <f t="shared" si="32"/>
        <v>0.31413473104216405</v>
      </c>
    </row>
    <row r="189" spans="26:37">
      <c r="Z189" s="84">
        <v>40795</v>
      </c>
      <c r="AA189" s="7">
        <f t="shared" si="26"/>
        <v>0.98870434693884801</v>
      </c>
      <c r="AB189" s="7">
        <f t="shared" si="27"/>
        <v>0.84753729437183623</v>
      </c>
      <c r="AC189" s="9">
        <f t="shared" si="28"/>
        <v>1.7560432100620694E-7</v>
      </c>
      <c r="AD189" s="8">
        <f t="shared" si="29"/>
        <v>14.83056520408272</v>
      </c>
      <c r="AE189" s="8">
        <f t="shared" si="30"/>
        <v>15.255671298693052</v>
      </c>
      <c r="AF189" s="9">
        <f t="shared" si="31"/>
        <v>2.809669136099311E-5</v>
      </c>
      <c r="AG189" s="42">
        <f t="shared" si="23"/>
        <v>1349.5814335715274</v>
      </c>
      <c r="AH189" s="43">
        <f t="shared" si="24"/>
        <v>3722.3837968811049</v>
      </c>
      <c r="AI189" s="43">
        <f t="shared" si="25"/>
        <v>1.8262849384645522E-3</v>
      </c>
      <c r="AJ189" s="45">
        <f t="shared" si="34"/>
        <v>5071.9670567375706</v>
      </c>
      <c r="AK189" s="87">
        <f t="shared" si="32"/>
        <v>0.31391762435709419</v>
      </c>
    </row>
    <row r="190" spans="26:37">
      <c r="Z190" s="84">
        <v>40796</v>
      </c>
      <c r="AA190" s="7">
        <f t="shared" si="26"/>
        <v>0.98864195104334562</v>
      </c>
      <c r="AB190" s="7">
        <f t="shared" si="27"/>
        <v>0.84675876333830891</v>
      </c>
      <c r="AC190" s="9">
        <f t="shared" si="28"/>
        <v>1.6106635782943271E-7</v>
      </c>
      <c r="AD190" s="8">
        <f t="shared" si="29"/>
        <v>14.829629265650185</v>
      </c>
      <c r="AE190" s="8">
        <f t="shared" si="30"/>
        <v>15.241657740089561</v>
      </c>
      <c r="AF190" s="9">
        <f t="shared" si="31"/>
        <v>2.5770617252709234E-5</v>
      </c>
      <c r="AG190" s="42">
        <f t="shared" si="23"/>
        <v>1349.4962631741669</v>
      </c>
      <c r="AH190" s="43">
        <f t="shared" si="24"/>
        <v>3718.9644885818525</v>
      </c>
      <c r="AI190" s="43">
        <f t="shared" si="25"/>
        <v>1.6750901214261E-3</v>
      </c>
      <c r="AJ190" s="45">
        <f t="shared" si="34"/>
        <v>5068.4624268461412</v>
      </c>
      <c r="AK190" s="87">
        <f t="shared" si="32"/>
        <v>0.31370071342737765</v>
      </c>
    </row>
    <row r="191" spans="26:37">
      <c r="Z191" s="84">
        <v>40797</v>
      </c>
      <c r="AA191" s="7">
        <f t="shared" si="26"/>
        <v>0.98857955908556994</v>
      </c>
      <c r="AB191" s="7">
        <f t="shared" si="27"/>
        <v>0.84598094744802588</v>
      </c>
      <c r="AC191" s="9">
        <f t="shared" si="28"/>
        <v>1.4773196625111483E-7</v>
      </c>
      <c r="AD191" s="8">
        <f t="shared" si="29"/>
        <v>14.828693386283549</v>
      </c>
      <c r="AE191" s="8">
        <f t="shared" si="30"/>
        <v>15.227657054064466</v>
      </c>
      <c r="AF191" s="9">
        <f t="shared" si="31"/>
        <v>2.3637114600178371E-5</v>
      </c>
      <c r="AG191" s="42">
        <f t="shared" si="23"/>
        <v>1349.4110981518029</v>
      </c>
      <c r="AH191" s="43">
        <f t="shared" si="24"/>
        <v>3715.5483211917299</v>
      </c>
      <c r="AI191" s="43">
        <f t="shared" si="25"/>
        <v>1.536412449011594E-3</v>
      </c>
      <c r="AJ191" s="45">
        <f t="shared" si="34"/>
        <v>5064.9609557559825</v>
      </c>
      <c r="AK191" s="87">
        <f t="shared" si="32"/>
        <v>0.31348399800433141</v>
      </c>
    </row>
    <row r="192" spans="26:37">
      <c r="Z192" s="84">
        <v>40798</v>
      </c>
      <c r="AA192" s="7">
        <f t="shared" si="26"/>
        <v>0.98851717106527281</v>
      </c>
      <c r="AB192" s="7">
        <f t="shared" si="27"/>
        <v>0.84520384604407039</v>
      </c>
      <c r="AC192" s="9">
        <f t="shared" si="28"/>
        <v>1.3550150476198498E-7</v>
      </c>
      <c r="AD192" s="8">
        <f t="shared" si="29"/>
        <v>14.827757565979093</v>
      </c>
      <c r="AE192" s="8">
        <f t="shared" si="30"/>
        <v>15.213669228793266</v>
      </c>
      <c r="AF192" s="9">
        <f t="shared" si="31"/>
        <v>2.1680240761917597E-5</v>
      </c>
      <c r="AG192" s="42">
        <f t="shared" si="23"/>
        <v>1349.3259385040974</v>
      </c>
      <c r="AH192" s="43">
        <f t="shared" si="24"/>
        <v>3712.1352918255566</v>
      </c>
      <c r="AI192" s="43">
        <f t="shared" si="25"/>
        <v>1.4092156495246438E-3</v>
      </c>
      <c r="AJ192" s="45">
        <f t="shared" si="34"/>
        <v>5061.4626395453042</v>
      </c>
      <c r="AK192" s="87">
        <f t="shared" si="32"/>
        <v>0.31326747784522524</v>
      </c>
    </row>
    <row r="193" spans="26:37">
      <c r="Z193" s="84">
        <v>40799</v>
      </c>
      <c r="AA193" s="7">
        <f t="shared" si="26"/>
        <v>0.98845478698220579</v>
      </c>
      <c r="AB193" s="7">
        <f t="shared" si="27"/>
        <v>0.84442745847012923</v>
      </c>
      <c r="AC193" s="9">
        <f t="shared" si="28"/>
        <v>1.2428358099257175E-7</v>
      </c>
      <c r="AD193" s="8">
        <f t="shared" si="29"/>
        <v>14.826821804733086</v>
      </c>
      <c r="AE193" s="8">
        <f t="shared" si="30"/>
        <v>15.199694252462326</v>
      </c>
      <c r="AF193" s="9">
        <f t="shared" si="31"/>
        <v>1.9885372958811482E-5</v>
      </c>
      <c r="AG193" s="42">
        <f t="shared" si="23"/>
        <v>1349.2407842307107</v>
      </c>
      <c r="AH193" s="43">
        <f t="shared" si="24"/>
        <v>3708.7253976008069</v>
      </c>
      <c r="AI193" s="43">
        <f t="shared" si="25"/>
        <v>1.2925492423227463E-3</v>
      </c>
      <c r="AJ193" s="45">
        <f t="shared" si="34"/>
        <v>5057.96747438076</v>
      </c>
      <c r="AK193" s="87">
        <f t="shared" si="32"/>
        <v>0.31305115271280309</v>
      </c>
    </row>
    <row r="194" spans="26:37">
      <c r="Z194" s="84">
        <v>40800</v>
      </c>
      <c r="AA194" s="7">
        <f t="shared" si="26"/>
        <v>0.98839240683612017</v>
      </c>
      <c r="AB194" s="7">
        <f t="shared" si="27"/>
        <v>0.84365178407049268</v>
      </c>
      <c r="AC194" s="9">
        <f t="shared" si="28"/>
        <v>1.13994368781878E-7</v>
      </c>
      <c r="AD194" s="8">
        <f t="shared" si="29"/>
        <v>14.825886102541803</v>
      </c>
      <c r="AE194" s="8">
        <f t="shared" si="30"/>
        <v>15.185732113268868</v>
      </c>
      <c r="AF194" s="9">
        <f t="shared" si="31"/>
        <v>1.823909900510048E-5</v>
      </c>
      <c r="AG194" s="42">
        <f t="shared" si="23"/>
        <v>1349.155635331304</v>
      </c>
      <c r="AH194" s="43">
        <f t="shared" si="24"/>
        <v>3705.3186356376032</v>
      </c>
      <c r="AI194" s="43">
        <f t="shared" si="25"/>
        <v>1.185541435331531E-3</v>
      </c>
      <c r="AJ194" s="45">
        <f t="shared" si="34"/>
        <v>5054.4754565103422</v>
      </c>
      <c r="AK194" s="87">
        <f t="shared" si="32"/>
        <v>0.31283502237484323</v>
      </c>
    </row>
    <row r="195" spans="26:37">
      <c r="Z195" s="84">
        <v>40801</v>
      </c>
      <c r="AA195" s="7">
        <f t="shared" si="26"/>
        <v>0.98833003062676761</v>
      </c>
      <c r="AB195" s="7">
        <f t="shared" si="27"/>
        <v>0.84287682219005255</v>
      </c>
      <c r="AC195" s="9">
        <f t="shared" si="28"/>
        <v>1.0455698178470958E-7</v>
      </c>
      <c r="AD195" s="8">
        <f t="shared" si="29"/>
        <v>14.824950459401514</v>
      </c>
      <c r="AE195" s="8">
        <f t="shared" si="30"/>
        <v>15.171782799420946</v>
      </c>
      <c r="AF195" s="9">
        <f t="shared" si="31"/>
        <v>1.6729117085553535E-5</v>
      </c>
      <c r="AG195" s="42">
        <f t="shared" si="23"/>
        <v>1349.0704918055376</v>
      </c>
      <c r="AH195" s="43">
        <f t="shared" si="24"/>
        <v>3701.9150030587107</v>
      </c>
      <c r="AI195" s="43">
        <f t="shared" si="25"/>
        <v>1.0873926105609798E-3</v>
      </c>
      <c r="AJ195" s="45">
        <f t="shared" si="34"/>
        <v>5050.9865822568581</v>
      </c>
      <c r="AK195" s="87">
        <f t="shared" si="32"/>
        <v>0.31261908660375431</v>
      </c>
    </row>
    <row r="196" spans="26:37">
      <c r="Z196" s="84">
        <v>40802</v>
      </c>
      <c r="AA196" s="7">
        <f t="shared" si="26"/>
        <v>0.98826765835389963</v>
      </c>
      <c r="AB196" s="7">
        <f t="shared" si="27"/>
        <v>0.84210257217430307</v>
      </c>
      <c r="AC196" s="9">
        <f t="shared" si="28"/>
        <v>9.5900898936913169E-8</v>
      </c>
      <c r="AD196" s="8">
        <f t="shared" si="29"/>
        <v>14.824014875308494</v>
      </c>
      <c r="AE196" s="8">
        <f t="shared" si="30"/>
        <v>15.157846299137455</v>
      </c>
      <c r="AF196" s="9">
        <f t="shared" si="31"/>
        <v>1.5344143829906106E-5</v>
      </c>
      <c r="AG196" s="42">
        <f t="shared" si="23"/>
        <v>1348.9853536530729</v>
      </c>
      <c r="AH196" s="43">
        <f t="shared" si="24"/>
        <v>3698.5144969895391</v>
      </c>
      <c r="AI196" s="43">
        <f t="shared" si="25"/>
        <v>9.9736934894389668E-4</v>
      </c>
      <c r="AJ196" s="45">
        <f t="shared" si="34"/>
        <v>5047.5008480119604</v>
      </c>
      <c r="AK196" s="87">
        <f t="shared" si="32"/>
        <v>0.31240334517620599</v>
      </c>
    </row>
    <row r="197" spans="26:37">
      <c r="Z197" s="84">
        <v>40803</v>
      </c>
      <c r="AA197" s="7">
        <f t="shared" si="26"/>
        <v>0.98820529001726765</v>
      </c>
      <c r="AB197" s="7">
        <f t="shared" si="27"/>
        <v>0.84132903336933917</v>
      </c>
      <c r="AC197" s="9">
        <f t="shared" si="28"/>
        <v>8.7961437485306534E-8</v>
      </c>
      <c r="AD197" s="8">
        <f t="shared" si="29"/>
        <v>14.823079350259015</v>
      </c>
      <c r="AE197" s="8">
        <f t="shared" si="30"/>
        <v>15.143922600648105</v>
      </c>
      <c r="AF197" s="9">
        <f t="shared" si="31"/>
        <v>1.4073829997649046E-5</v>
      </c>
      <c r="AG197" s="42">
        <f t="shared" si="23"/>
        <v>1348.9002208735701</v>
      </c>
      <c r="AH197" s="43">
        <f t="shared" si="24"/>
        <v>3695.1171145581379</v>
      </c>
      <c r="AI197" s="43">
        <f t="shared" si="25"/>
        <v>9.1479894984718797E-4</v>
      </c>
      <c r="AJ197" s="45">
        <f t="shared" si="34"/>
        <v>5044.0182502306579</v>
      </c>
      <c r="AK197" s="87">
        <f t="shared" si="32"/>
        <v>0.31218779787278939</v>
      </c>
    </row>
    <row r="198" spans="26:37">
      <c r="Z198" s="84">
        <v>40804</v>
      </c>
      <c r="AA198" s="7">
        <f t="shared" si="26"/>
        <v>0.98814292561662354</v>
      </c>
      <c r="AB198" s="7">
        <f t="shared" si="27"/>
        <v>0.84055620512185658</v>
      </c>
      <c r="AC198" s="9">
        <f t="shared" si="28"/>
        <v>8.0679269644503122E-8</v>
      </c>
      <c r="AD198" s="8">
        <f t="shared" si="29"/>
        <v>14.822143884249353</v>
      </c>
      <c r="AE198" s="8">
        <f t="shared" si="30"/>
        <v>15.130011692193419</v>
      </c>
      <c r="AF198" s="9">
        <f t="shared" si="31"/>
        <v>1.29086831431205E-5</v>
      </c>
      <c r="AG198" s="42">
        <f t="shared" si="23"/>
        <v>1348.8150934666912</v>
      </c>
      <c r="AH198" s="43">
        <f t="shared" si="24"/>
        <v>3691.7228528951941</v>
      </c>
      <c r="AI198" s="43">
        <f t="shared" si="25"/>
        <v>8.3906440430283257E-4</v>
      </c>
      <c r="AJ198" s="45">
        <f t="shared" si="34"/>
        <v>5040.5387854262899</v>
      </c>
      <c r="AK198" s="87">
        <f t="shared" si="32"/>
        <v>0.31197244447770561</v>
      </c>
    </row>
    <row r="199" spans="26:37">
      <c r="Z199" s="84">
        <v>40805</v>
      </c>
      <c r="AA199" s="7">
        <f t="shared" si="26"/>
        <v>0.98808056515171894</v>
      </c>
      <c r="AB199" s="7">
        <f t="shared" si="27"/>
        <v>0.83978408677915128</v>
      </c>
      <c r="AC199" s="9">
        <f t="shared" si="28"/>
        <v>7.3999979268844225E-8</v>
      </c>
      <c r="AD199" s="8">
        <f t="shared" si="29"/>
        <v>14.821208477275784</v>
      </c>
      <c r="AE199" s="8">
        <f t="shared" si="30"/>
        <v>15.116113562024722</v>
      </c>
      <c r="AF199" s="9">
        <f t="shared" si="31"/>
        <v>1.1839996683015076E-5</v>
      </c>
      <c r="AG199" s="42">
        <f t="shared" si="23"/>
        <v>1348.7299714320961</v>
      </c>
      <c r="AH199" s="43">
        <f t="shared" si="24"/>
        <v>3688.3317091340318</v>
      </c>
      <c r="AI199" s="43">
        <f t="shared" si="25"/>
        <v>7.6959978439597996E-4</v>
      </c>
      <c r="AJ199" s="45">
        <f t="shared" si="34"/>
        <v>5037.0624501659131</v>
      </c>
      <c r="AK199" s="87">
        <f t="shared" si="32"/>
        <v>0.31175728477848075</v>
      </c>
    </row>
    <row r="200" spans="26:37">
      <c r="Z200" s="84">
        <v>40806</v>
      </c>
      <c r="AA200" s="7">
        <f t="shared" si="26"/>
        <v>0.98801820862230538</v>
      </c>
      <c r="AB200" s="7">
        <f t="shared" si="27"/>
        <v>0.83901267768911902</v>
      </c>
      <c r="AC200" s="9">
        <f t="shared" si="28"/>
        <v>6.7873655226655702E-8</v>
      </c>
      <c r="AD200" s="8">
        <f t="shared" si="29"/>
        <v>14.820273129334581</v>
      </c>
      <c r="AE200" s="8">
        <f t="shared" si="30"/>
        <v>15.102228198404143</v>
      </c>
      <c r="AF200" s="9">
        <f t="shared" si="31"/>
        <v>1.0859784836264912E-5</v>
      </c>
      <c r="AG200" s="42">
        <f t="shared" si="23"/>
        <v>1348.6448547694467</v>
      </c>
      <c r="AH200" s="43">
        <f t="shared" si="24"/>
        <v>3684.9436804106108</v>
      </c>
      <c r="AI200" s="43">
        <f t="shared" si="25"/>
        <v>7.0588601435721916E-4</v>
      </c>
      <c r="AJ200" s="45">
        <f t="shared" si="34"/>
        <v>5033.5892410660717</v>
      </c>
      <c r="AK200" s="87">
        <f t="shared" si="32"/>
        <v>0.31154231856570352</v>
      </c>
    </row>
    <row r="201" spans="26:37">
      <c r="Z201" s="84">
        <v>40807</v>
      </c>
      <c r="AA201" s="7">
        <f t="shared" si="26"/>
        <v>0.98795585602813429</v>
      </c>
      <c r="AB201" s="7">
        <f t="shared" si="27"/>
        <v>0.83824197720025384</v>
      </c>
      <c r="AC201" s="9">
        <f t="shared" si="28"/>
        <v>6.2254518438311448E-8</v>
      </c>
      <c r="AD201" s="8">
        <f t="shared" si="29"/>
        <v>14.819337840422014</v>
      </c>
      <c r="AE201" s="8">
        <f t="shared" si="30"/>
        <v>15.08835558960457</v>
      </c>
      <c r="AF201" s="9">
        <f t="shared" si="31"/>
        <v>9.9607229501298313E-6</v>
      </c>
      <c r="AG201" s="42">
        <f t="shared" ref="AG201:AG264" si="35">AD201*10^15/10^6*10^(-6)*線量当量3</f>
        <v>1348.5597434784031</v>
      </c>
      <c r="AH201" s="43">
        <f t="shared" ref="AH201:AH264" si="36">AE201*10^15/10^6*10^(-6)*線量当量3</f>
        <v>3681.5587638635147</v>
      </c>
      <c r="AI201" s="43">
        <f t="shared" ref="AI201:AI264" si="37">AF201*10^15/10^6*10^(-6)*線量当量3</f>
        <v>6.4744699175843903E-4</v>
      </c>
      <c r="AJ201" s="45">
        <f t="shared" si="34"/>
        <v>5030.1191547889102</v>
      </c>
      <c r="AK201" s="87">
        <f t="shared" si="32"/>
        <v>0.3113275456327852</v>
      </c>
    </row>
    <row r="202" spans="26:37">
      <c r="Z202" s="84">
        <v>40808</v>
      </c>
      <c r="AA202" s="7">
        <f t="shared" ref="AA202:AA265" si="38">2.71828^(-0.69315/Cs137半減期*(Z202-40615)/365.25)</f>
        <v>0.98789350736895754</v>
      </c>
      <c r="AB202" s="7">
        <f t="shared" ref="AB202:AB265" si="39">2.71828^(-0.69315/Cs134半減期*(Z202-40615)/365.25)</f>
        <v>0.83747198466164907</v>
      </c>
      <c r="AC202" s="9">
        <f t="shared" ref="AC202:AC265" si="40">2.71828^(-0.69315/I131半減期*(Z202-40615)/365.25)</f>
        <v>5.7100579791141363E-8</v>
      </c>
      <c r="AD202" s="8">
        <f t="shared" ref="AD202:AD265" si="41">放出量3*AA202</f>
        <v>14.818402610534363</v>
      </c>
      <c r="AE202" s="8">
        <f t="shared" ref="AE202:AE265" si="42">放出量3*AB202</f>
        <v>15.074495723909683</v>
      </c>
      <c r="AF202" s="9">
        <f t="shared" ref="AF202:AF265" si="43">放出量3*AC202</f>
        <v>9.1360927665826188E-6</v>
      </c>
      <c r="AG202" s="42">
        <f t="shared" si="35"/>
        <v>1348.4746375586271</v>
      </c>
      <c r="AH202" s="43">
        <f t="shared" si="36"/>
        <v>3678.1769566339622</v>
      </c>
      <c r="AI202" s="43">
        <f t="shared" si="37"/>
        <v>5.9384602982787019E-4</v>
      </c>
      <c r="AJ202" s="45">
        <f t="shared" si="34"/>
        <v>5026.652188038619</v>
      </c>
      <c r="AK202" s="87">
        <f t="shared" si="32"/>
        <v>0.31111296577573927</v>
      </c>
    </row>
    <row r="203" spans="26:37">
      <c r="Z203" s="84">
        <v>40809</v>
      </c>
      <c r="AA203" s="7">
        <f t="shared" si="38"/>
        <v>0.98783116264452653</v>
      </c>
      <c r="AB203" s="7">
        <f t="shared" si="39"/>
        <v>0.83670269942299547</v>
      </c>
      <c r="AC203" s="9">
        <f t="shared" si="40"/>
        <v>5.2373326374941357E-8</v>
      </c>
      <c r="AD203" s="8">
        <f t="shared" si="41"/>
        <v>14.817467439667897</v>
      </c>
      <c r="AE203" s="8">
        <f t="shared" si="42"/>
        <v>15.060648589613919</v>
      </c>
      <c r="AF203" s="9">
        <f t="shared" si="43"/>
        <v>8.3797322199906174E-6</v>
      </c>
      <c r="AG203" s="42">
        <f t="shared" si="35"/>
        <v>1348.3895370097787</v>
      </c>
      <c r="AH203" s="43">
        <f t="shared" si="36"/>
        <v>3674.7982558657964</v>
      </c>
      <c r="AI203" s="43">
        <f t="shared" si="37"/>
        <v>5.4468259429939008E-4</v>
      </c>
      <c r="AJ203" s="45">
        <f t="shared" si="34"/>
        <v>5023.1883375581692</v>
      </c>
      <c r="AK203" s="87">
        <f t="shared" ref="AK203:AK266" si="44">AJ203/16157</f>
        <v>0.31089857879297944</v>
      </c>
    </row>
    <row r="204" spans="26:37">
      <c r="Z204" s="84">
        <v>40810</v>
      </c>
      <c r="AA204" s="7">
        <f t="shared" si="38"/>
        <v>0.98776882185459358</v>
      </c>
      <c r="AB204" s="7">
        <f t="shared" si="39"/>
        <v>0.83593412083458107</v>
      </c>
      <c r="AC204" s="9">
        <f t="shared" si="40"/>
        <v>4.8037433693478445E-8</v>
      </c>
      <c r="AD204" s="8">
        <f t="shared" si="41"/>
        <v>14.816532327818903</v>
      </c>
      <c r="AE204" s="8">
        <f t="shared" si="42"/>
        <v>15.04681417502246</v>
      </c>
      <c r="AF204" s="9">
        <f t="shared" si="43"/>
        <v>7.6859893909565514E-6</v>
      </c>
      <c r="AG204" s="42">
        <f t="shared" si="35"/>
        <v>1348.3044418315203</v>
      </c>
      <c r="AH204" s="43">
        <f t="shared" si="36"/>
        <v>3671.4226587054804</v>
      </c>
      <c r="AI204" s="43">
        <f t="shared" si="37"/>
        <v>4.9958931041217583E-4</v>
      </c>
      <c r="AJ204" s="45">
        <f t="shared" si="34"/>
        <v>5019.7276001263108</v>
      </c>
      <c r="AK204" s="87">
        <f t="shared" si="44"/>
        <v>0.31068438448513402</v>
      </c>
    </row>
    <row r="205" spans="26:37">
      <c r="Z205" s="84">
        <v>40811</v>
      </c>
      <c r="AA205" s="7">
        <f t="shared" si="38"/>
        <v>0.98770648499890956</v>
      </c>
      <c r="AB205" s="7">
        <f t="shared" si="39"/>
        <v>0.83516624824729113</v>
      </c>
      <c r="AC205" s="9">
        <f t="shared" si="40"/>
        <v>4.4060501701481277E-8</v>
      </c>
      <c r="AD205" s="8">
        <f t="shared" si="41"/>
        <v>14.815597274983643</v>
      </c>
      <c r="AE205" s="8">
        <f t="shared" si="42"/>
        <v>15.032992468451241</v>
      </c>
      <c r="AF205" s="9">
        <f t="shared" si="43"/>
        <v>7.0496802722370041E-6</v>
      </c>
      <c r="AG205" s="42">
        <f t="shared" si="35"/>
        <v>1348.2193520235116</v>
      </c>
      <c r="AH205" s="43">
        <f t="shared" si="36"/>
        <v>3668.0501623021028</v>
      </c>
      <c r="AI205" s="43">
        <f t="shared" si="37"/>
        <v>4.5822921769540526E-4</v>
      </c>
      <c r="AJ205" s="45">
        <f t="shared" si="34"/>
        <v>5016.2699725548318</v>
      </c>
      <c r="AK205" s="87">
        <f t="shared" si="44"/>
        <v>0.31047038265487603</v>
      </c>
    </row>
    <row r="206" spans="26:37">
      <c r="Z206" s="84">
        <v>40812</v>
      </c>
      <c r="AA206" s="7">
        <f t="shared" si="38"/>
        <v>0.98764415207722678</v>
      </c>
      <c r="AB206" s="7">
        <f t="shared" si="39"/>
        <v>0.83439908101260696</v>
      </c>
      <c r="AC206" s="9">
        <f t="shared" si="40"/>
        <v>4.0412812694650442E-8</v>
      </c>
      <c r="AD206" s="8">
        <f t="shared" si="41"/>
        <v>14.814662281158402</v>
      </c>
      <c r="AE206" s="8">
        <f t="shared" si="42"/>
        <v>15.019183458226925</v>
      </c>
      <c r="AF206" s="9">
        <f t="shared" si="43"/>
        <v>6.4660500311440705E-6</v>
      </c>
      <c r="AG206" s="42">
        <f t="shared" si="35"/>
        <v>1348.1342675854144</v>
      </c>
      <c r="AH206" s="43">
        <f t="shared" si="36"/>
        <v>3664.6807638073692</v>
      </c>
      <c r="AI206" s="43">
        <f t="shared" si="37"/>
        <v>4.2029325202436462E-4</v>
      </c>
      <c r="AJ206" s="45">
        <f t="shared" si="34"/>
        <v>5012.8154516860359</v>
      </c>
      <c r="AK206" s="87">
        <f t="shared" si="44"/>
        <v>0.31025657310676708</v>
      </c>
    </row>
    <row r="207" spans="26:37">
      <c r="Z207" s="84">
        <v>40813</v>
      </c>
      <c r="AA207" s="7">
        <f t="shared" si="38"/>
        <v>0.98758182308929665</v>
      </c>
      <c r="AB207" s="7">
        <f t="shared" si="39"/>
        <v>0.83363261848260539</v>
      </c>
      <c r="AC207" s="9">
        <f t="shared" si="40"/>
        <v>3.7067109243515469E-8</v>
      </c>
      <c r="AD207" s="8">
        <f t="shared" si="41"/>
        <v>14.81372734633945</v>
      </c>
      <c r="AE207" s="8">
        <f t="shared" si="42"/>
        <v>15.005387132686897</v>
      </c>
      <c r="AF207" s="9">
        <f t="shared" si="43"/>
        <v>5.9307374789624747E-6</v>
      </c>
      <c r="AG207" s="42">
        <f t="shared" si="35"/>
        <v>1348.0491885168899</v>
      </c>
      <c r="AH207" s="43">
        <f t="shared" si="36"/>
        <v>3661.3144603756018</v>
      </c>
      <c r="AI207" s="43">
        <f t="shared" si="37"/>
        <v>3.8549793613256085E-4</v>
      </c>
      <c r="AJ207" s="45">
        <f t="shared" si="34"/>
        <v>5009.3640343904272</v>
      </c>
      <c r="AK207" s="87">
        <f t="shared" si="44"/>
        <v>0.31004295564711437</v>
      </c>
    </row>
    <row r="208" spans="26:37">
      <c r="Z208" s="84">
        <v>40814</v>
      </c>
      <c r="AA208" s="7">
        <f t="shared" si="38"/>
        <v>0.98751949803487116</v>
      </c>
      <c r="AB208" s="7">
        <f t="shared" si="39"/>
        <v>0.83286686000995869</v>
      </c>
      <c r="AC208" s="9">
        <f t="shared" si="40"/>
        <v>3.3998390511744222E-8</v>
      </c>
      <c r="AD208" s="8">
        <f t="shared" si="41"/>
        <v>14.812792470523068</v>
      </c>
      <c r="AE208" s="8">
        <f t="shared" si="42"/>
        <v>14.991603480179256</v>
      </c>
      <c r="AF208" s="9">
        <f t="shared" si="43"/>
        <v>5.4397424818790754E-6</v>
      </c>
      <c r="AG208" s="42">
        <f t="shared" si="35"/>
        <v>1347.964114817599</v>
      </c>
      <c r="AH208" s="43">
        <f t="shared" si="36"/>
        <v>3657.9512491637383</v>
      </c>
      <c r="AI208" s="43">
        <f t="shared" si="37"/>
        <v>3.535832613221399E-4</v>
      </c>
      <c r="AJ208" s="45">
        <f t="shared" si="34"/>
        <v>5005.9157175645987</v>
      </c>
      <c r="AK208" s="87">
        <f t="shared" si="44"/>
        <v>0.30982953008383973</v>
      </c>
    </row>
    <row r="209" spans="26:37">
      <c r="Z209" s="84">
        <v>40815</v>
      </c>
      <c r="AA209" s="7">
        <f t="shared" si="38"/>
        <v>0.98745717691370205</v>
      </c>
      <c r="AB209" s="7">
        <f t="shared" si="39"/>
        <v>0.83210180494793384</v>
      </c>
      <c r="AC209" s="9">
        <f t="shared" si="40"/>
        <v>3.118372543689189E-8</v>
      </c>
      <c r="AD209" s="8">
        <f t="shared" si="41"/>
        <v>14.81185765370553</v>
      </c>
      <c r="AE209" s="8">
        <f t="shared" si="42"/>
        <v>14.977832489062809</v>
      </c>
      <c r="AF209" s="9">
        <f t="shared" si="43"/>
        <v>4.9893960699027026E-6</v>
      </c>
      <c r="AG209" s="42">
        <f t="shared" si="35"/>
        <v>1347.8790464872031</v>
      </c>
      <c r="AH209" s="43">
        <f t="shared" si="36"/>
        <v>3654.5911273313254</v>
      </c>
      <c r="AI209" s="43">
        <f t="shared" si="37"/>
        <v>3.2431074454367564E-4</v>
      </c>
      <c r="AJ209" s="45">
        <f t="shared" si="34"/>
        <v>5002.4704981292734</v>
      </c>
      <c r="AK209" s="87">
        <f t="shared" si="44"/>
        <v>0.30961629622635845</v>
      </c>
    </row>
    <row r="210" spans="26:37">
      <c r="Z210" s="84">
        <v>40816</v>
      </c>
      <c r="AA210" s="7">
        <f t="shared" si="38"/>
        <v>0.98739485972554086</v>
      </c>
      <c r="AB210" s="7">
        <f t="shared" si="39"/>
        <v>0.83133745265039138</v>
      </c>
      <c r="AC210" s="9">
        <f t="shared" si="40"/>
        <v>2.86020813775743E-8</v>
      </c>
      <c r="AD210" s="8">
        <f t="shared" si="41"/>
        <v>14.810922895883113</v>
      </c>
      <c r="AE210" s="8">
        <f t="shared" si="42"/>
        <v>14.964074147707045</v>
      </c>
      <c r="AF210" s="9">
        <f t="shared" si="43"/>
        <v>4.576333020411888E-6</v>
      </c>
      <c r="AG210" s="42">
        <f t="shared" si="35"/>
        <v>1347.7939835253633</v>
      </c>
      <c r="AH210" s="43">
        <f t="shared" si="36"/>
        <v>3651.2340920405186</v>
      </c>
      <c r="AI210" s="43">
        <f t="shared" si="37"/>
        <v>2.9746164632677276E-4</v>
      </c>
      <c r="AJ210" s="45">
        <f t="shared" si="34"/>
        <v>4999.0283730275287</v>
      </c>
      <c r="AK210" s="87">
        <f t="shared" si="44"/>
        <v>0.30940325388546935</v>
      </c>
    </row>
    <row r="211" spans="26:37">
      <c r="Z211" s="84">
        <v>40817</v>
      </c>
      <c r="AA211" s="7">
        <f t="shared" si="38"/>
        <v>0.98733254647013946</v>
      </c>
      <c r="AB211" s="7">
        <f t="shared" si="39"/>
        <v>0.83057380247178603</v>
      </c>
      <c r="AC211" s="9">
        <f t="shared" si="40"/>
        <v>2.6234166946632923E-8</v>
      </c>
      <c r="AD211" s="8">
        <f t="shared" si="41"/>
        <v>14.809988197052093</v>
      </c>
      <c r="AE211" s="8">
        <f t="shared" si="42"/>
        <v>14.950328444492149</v>
      </c>
      <c r="AF211" s="9">
        <f t="shared" si="43"/>
        <v>4.197466711461268E-6</v>
      </c>
      <c r="AG211" s="42">
        <f t="shared" si="35"/>
        <v>1347.7089259317402</v>
      </c>
      <c r="AH211" s="43">
        <f t="shared" si="36"/>
        <v>3647.8801404560836</v>
      </c>
      <c r="AI211" s="43">
        <f t="shared" si="37"/>
        <v>2.7283533624498235E-4</v>
      </c>
      <c r="AJ211" s="45">
        <f t="shared" si="34"/>
        <v>4995.5893392231601</v>
      </c>
      <c r="AK211" s="87">
        <f t="shared" si="44"/>
        <v>0.30919040287325372</v>
      </c>
    </row>
    <row r="212" spans="26:37">
      <c r="Z212" s="84">
        <v>40818</v>
      </c>
      <c r="AA212" s="7">
        <f t="shared" si="38"/>
        <v>0.98727023714724993</v>
      </c>
      <c r="AB212" s="7">
        <f t="shared" si="39"/>
        <v>0.82981085376716501</v>
      </c>
      <c r="AC212" s="9">
        <f t="shared" si="40"/>
        <v>2.4062287855855781E-8</v>
      </c>
      <c r="AD212" s="8">
        <f t="shared" si="41"/>
        <v>14.809053557208749</v>
      </c>
      <c r="AE212" s="8">
        <f t="shared" si="42"/>
        <v>14.93659536780897</v>
      </c>
      <c r="AF212" s="9">
        <f t="shared" si="43"/>
        <v>3.8499660569369253E-6</v>
      </c>
      <c r="AG212" s="42">
        <f t="shared" si="35"/>
        <v>1347.6238737059959</v>
      </c>
      <c r="AH212" s="43">
        <f t="shared" si="36"/>
        <v>3644.5292697453883</v>
      </c>
      <c r="AI212" s="43">
        <f t="shared" si="37"/>
        <v>2.5024779370090013E-4</v>
      </c>
      <c r="AJ212" s="45">
        <f t="shared" si="34"/>
        <v>4992.1533936991782</v>
      </c>
      <c r="AK212" s="87">
        <f t="shared" si="44"/>
        <v>0.30897774300298186</v>
      </c>
    </row>
    <row r="213" spans="26:37">
      <c r="Z213" s="84">
        <v>40819</v>
      </c>
      <c r="AA213" s="7">
        <f t="shared" si="38"/>
        <v>0.98720793175662369</v>
      </c>
      <c r="AB213" s="7">
        <f t="shared" si="39"/>
        <v>0.82904860589216822</v>
      </c>
      <c r="AC213" s="9">
        <f t="shared" si="40"/>
        <v>2.2070214695053499E-8</v>
      </c>
      <c r="AD213" s="8">
        <f t="shared" si="41"/>
        <v>14.808118976349355</v>
      </c>
      <c r="AE213" s="8">
        <f t="shared" si="42"/>
        <v>14.922874906059029</v>
      </c>
      <c r="AF213" s="9">
        <f t="shared" si="43"/>
        <v>3.5312343512085598E-6</v>
      </c>
      <c r="AG213" s="42">
        <f t="shared" si="35"/>
        <v>1347.5388268477911</v>
      </c>
      <c r="AH213" s="43">
        <f t="shared" si="36"/>
        <v>3641.1814770784026</v>
      </c>
      <c r="AI213" s="43">
        <f t="shared" si="37"/>
        <v>2.2953023282855641E-4</v>
      </c>
      <c r="AJ213" s="45">
        <f t="shared" si="34"/>
        <v>4988.7205334564269</v>
      </c>
      <c r="AK213" s="87">
        <f t="shared" si="44"/>
        <v>0.3087652740890281</v>
      </c>
    </row>
    <row r="214" spans="26:37">
      <c r="Z214" s="84">
        <v>40820</v>
      </c>
      <c r="AA214" s="7">
        <f t="shared" si="38"/>
        <v>0.98714563029801283</v>
      </c>
      <c r="AB214" s="7">
        <f t="shared" si="39"/>
        <v>0.82828705820302739</v>
      </c>
      <c r="AC214" s="9">
        <f t="shared" si="40"/>
        <v>2.0243061657464883E-8</v>
      </c>
      <c r="AD214" s="8">
        <f t="shared" si="41"/>
        <v>14.807184454470192</v>
      </c>
      <c r="AE214" s="8">
        <f t="shared" si="42"/>
        <v>14.909167047654494</v>
      </c>
      <c r="AF214" s="9">
        <f t="shared" si="43"/>
        <v>3.2388898651943814E-6</v>
      </c>
      <c r="AG214" s="42">
        <f t="shared" si="35"/>
        <v>1347.4537853567874</v>
      </c>
      <c r="AH214" s="43">
        <f t="shared" si="36"/>
        <v>3637.8367596276962</v>
      </c>
      <c r="AI214" s="43">
        <f t="shared" si="37"/>
        <v>2.1052784123763479E-4</v>
      </c>
      <c r="AJ214" s="45">
        <f t="shared" si="34"/>
        <v>4985.2907555123247</v>
      </c>
      <c r="AK214" s="87">
        <f t="shared" si="44"/>
        <v>0.30855299594679242</v>
      </c>
    </row>
    <row r="215" spans="26:37">
      <c r="Z215" s="84">
        <v>40821</v>
      </c>
      <c r="AA215" s="7">
        <f t="shared" si="38"/>
        <v>0.98708333277116911</v>
      </c>
      <c r="AB215" s="7">
        <f t="shared" si="39"/>
        <v>0.82752621005656557</v>
      </c>
      <c r="AC215" s="9">
        <f t="shared" si="40"/>
        <v>1.8567175305266329E-8</v>
      </c>
      <c r="AD215" s="8">
        <f t="shared" si="41"/>
        <v>14.806249991567537</v>
      </c>
      <c r="AE215" s="8">
        <f t="shared" si="42"/>
        <v>14.89547178101818</v>
      </c>
      <c r="AF215" s="9">
        <f t="shared" si="43"/>
        <v>2.9707480488426127E-6</v>
      </c>
      <c r="AG215" s="42">
        <f t="shared" si="35"/>
        <v>1347.3687492326455</v>
      </c>
      <c r="AH215" s="43">
        <f t="shared" si="36"/>
        <v>3634.4951145684363</v>
      </c>
      <c r="AI215" s="43">
        <f t="shared" si="37"/>
        <v>1.9309862317476984E-4</v>
      </c>
      <c r="AJ215" s="45">
        <f t="shared" si="34"/>
        <v>4981.8640568997043</v>
      </c>
      <c r="AK215" s="87">
        <f t="shared" si="44"/>
        <v>0.30834090839262884</v>
      </c>
    </row>
    <row r="216" spans="26:37">
      <c r="Z216" s="84">
        <v>40822</v>
      </c>
      <c r="AA216" s="7">
        <f t="shared" si="38"/>
        <v>0.98702103917584449</v>
      </c>
      <c r="AB216" s="7">
        <f t="shared" si="39"/>
        <v>0.82676606081019688</v>
      </c>
      <c r="AC216" s="9">
        <f t="shared" si="40"/>
        <v>1.7030032543983519E-8</v>
      </c>
      <c r="AD216" s="8">
        <f t="shared" si="41"/>
        <v>14.805315587637667</v>
      </c>
      <c r="AE216" s="8">
        <f t="shared" si="42"/>
        <v>14.881789094583544</v>
      </c>
      <c r="AF216" s="9">
        <f t="shared" si="43"/>
        <v>2.7248052070373631E-6</v>
      </c>
      <c r="AG216" s="42">
        <f t="shared" si="35"/>
        <v>1347.2837184750276</v>
      </c>
      <c r="AH216" s="43">
        <f t="shared" si="36"/>
        <v>3631.1565390783844</v>
      </c>
      <c r="AI216" s="43">
        <f t="shared" si="37"/>
        <v>1.7711233845742858E-4</v>
      </c>
      <c r="AJ216" s="45">
        <f t="shared" si="34"/>
        <v>4978.4404346657511</v>
      </c>
      <c r="AK216" s="87">
        <f t="shared" si="44"/>
        <v>0.30812901124377984</v>
      </c>
    </row>
    <row r="217" spans="26:37">
      <c r="Z217" s="84">
        <v>40823</v>
      </c>
      <c r="AA217" s="7">
        <f t="shared" si="38"/>
        <v>0.98695874951179063</v>
      </c>
      <c r="AB217" s="7">
        <f t="shared" si="39"/>
        <v>0.8260066098219252</v>
      </c>
      <c r="AC217" s="9">
        <f t="shared" si="40"/>
        <v>1.5620147043415694E-8</v>
      </c>
      <c r="AD217" s="8">
        <f t="shared" si="41"/>
        <v>14.804381242676859</v>
      </c>
      <c r="AE217" s="8">
        <f t="shared" si="42"/>
        <v>14.868118976794653</v>
      </c>
      <c r="AF217" s="9">
        <f t="shared" si="43"/>
        <v>2.4992235269465108E-6</v>
      </c>
      <c r="AG217" s="42">
        <f t="shared" si="35"/>
        <v>1347.1986930835942</v>
      </c>
      <c r="AH217" s="43">
        <f t="shared" si="36"/>
        <v>3627.8210303378955</v>
      </c>
      <c r="AI217" s="43">
        <f t="shared" si="37"/>
        <v>1.624495292515232E-4</v>
      </c>
      <c r="AJ217" s="45">
        <f t="shared" si="34"/>
        <v>4975.0198858710191</v>
      </c>
      <c r="AK217" s="87">
        <f t="shared" si="44"/>
        <v>0.30791730431831521</v>
      </c>
    </row>
    <row r="218" spans="26:37">
      <c r="Z218" s="84">
        <v>40824</v>
      </c>
      <c r="AA218" s="7">
        <f t="shared" si="38"/>
        <v>0.98689646377875984</v>
      </c>
      <c r="AB218" s="7">
        <f t="shared" si="39"/>
        <v>0.82524785645034449</v>
      </c>
      <c r="AC218" s="9">
        <f t="shared" si="40"/>
        <v>1.4326983405802528E-8</v>
      </c>
      <c r="AD218" s="8">
        <f t="shared" si="41"/>
        <v>14.803446956681398</v>
      </c>
      <c r="AE218" s="8">
        <f t="shared" si="42"/>
        <v>14.854461416106201</v>
      </c>
      <c r="AF218" s="9">
        <f t="shared" si="43"/>
        <v>2.2923173449284043E-6</v>
      </c>
      <c r="AG218" s="42">
        <f t="shared" si="35"/>
        <v>1347.1136730580072</v>
      </c>
      <c r="AH218" s="43">
        <f t="shared" si="36"/>
        <v>3624.4885855299121</v>
      </c>
      <c r="AI218" s="43">
        <f t="shared" si="37"/>
        <v>1.4900062742034627E-4</v>
      </c>
      <c r="AJ218" s="45">
        <f t="shared" si="34"/>
        <v>4971.6024075885462</v>
      </c>
      <c r="AK218" s="87">
        <f t="shared" si="44"/>
        <v>0.30770578743507743</v>
      </c>
    </row>
    <row r="219" spans="26:37">
      <c r="Z219" s="84">
        <v>40825</v>
      </c>
      <c r="AA219" s="7">
        <f t="shared" si="38"/>
        <v>0.98683418197650374</v>
      </c>
      <c r="AB219" s="7">
        <f t="shared" si="39"/>
        <v>0.8244898000546379</v>
      </c>
      <c r="AC219" s="9">
        <f t="shared" si="40"/>
        <v>1.3140878439852157E-8</v>
      </c>
      <c r="AD219" s="8">
        <f t="shared" si="41"/>
        <v>14.802512729647557</v>
      </c>
      <c r="AE219" s="8">
        <f t="shared" si="42"/>
        <v>14.840816400983481</v>
      </c>
      <c r="AF219" s="9">
        <f t="shared" si="43"/>
        <v>2.1025405503763449E-6</v>
      </c>
      <c r="AG219" s="42">
        <f t="shared" si="35"/>
        <v>1347.0286583979275</v>
      </c>
      <c r="AH219" s="43">
        <f t="shared" si="36"/>
        <v>3621.1592018399697</v>
      </c>
      <c r="AI219" s="43">
        <f t="shared" si="37"/>
        <v>1.366651357744624E-4</v>
      </c>
      <c r="AJ219" s="45">
        <f t="shared" si="34"/>
        <v>4968.1879969030333</v>
      </c>
      <c r="AK219" s="87">
        <f t="shared" si="44"/>
        <v>0.30749446041363082</v>
      </c>
    </row>
    <row r="220" spans="26:37">
      <c r="Z220" s="84">
        <v>40826</v>
      </c>
      <c r="AA220" s="7">
        <f t="shared" si="38"/>
        <v>0.98677190410477444</v>
      </c>
      <c r="AB220" s="7">
        <f t="shared" si="39"/>
        <v>0.82373243999457724</v>
      </c>
      <c r="AC220" s="9">
        <f t="shared" si="40"/>
        <v>1.2052968952349942E-8</v>
      </c>
      <c r="AD220" s="8">
        <f t="shared" si="41"/>
        <v>14.801578561571617</v>
      </c>
      <c r="AE220" s="8">
        <f t="shared" si="42"/>
        <v>14.82718391990239</v>
      </c>
      <c r="AF220" s="9">
        <f t="shared" si="43"/>
        <v>1.9284750323759906E-6</v>
      </c>
      <c r="AG220" s="42">
        <f t="shared" si="35"/>
        <v>1346.9436491030169</v>
      </c>
      <c r="AH220" s="43">
        <f t="shared" si="36"/>
        <v>3617.8328764561829</v>
      </c>
      <c r="AI220" s="43">
        <f t="shared" si="37"/>
        <v>1.2535087710443938E-4</v>
      </c>
      <c r="AJ220" s="45">
        <f t="shared" si="34"/>
        <v>4964.7766509100775</v>
      </c>
      <c r="AK220" s="87">
        <f t="shared" si="44"/>
        <v>0.30728332307421413</v>
      </c>
    </row>
    <row r="221" spans="26:37">
      <c r="Z221" s="84">
        <v>40827</v>
      </c>
      <c r="AA221" s="7">
        <f t="shared" si="38"/>
        <v>0.98670963016332369</v>
      </c>
      <c r="AB221" s="7">
        <f t="shared" si="39"/>
        <v>0.82297577563052215</v>
      </c>
      <c r="AC221" s="9">
        <f t="shared" si="40"/>
        <v>1.1055125517769117E-8</v>
      </c>
      <c r="AD221" s="8">
        <f t="shared" si="41"/>
        <v>14.800644452449855</v>
      </c>
      <c r="AE221" s="8">
        <f t="shared" si="42"/>
        <v>14.813563961349399</v>
      </c>
      <c r="AF221" s="9">
        <f t="shared" si="43"/>
        <v>1.7688200828430588E-6</v>
      </c>
      <c r="AG221" s="42">
        <f t="shared" si="35"/>
        <v>1346.8586451729368</v>
      </c>
      <c r="AH221" s="43">
        <f t="shared" si="36"/>
        <v>3614.5096065692528</v>
      </c>
      <c r="AI221" s="43">
        <f t="shared" si="37"/>
        <v>1.1497330538479883E-4</v>
      </c>
      <c r="AJ221" s="45">
        <f t="shared" ref="AJ221:AJ284" si="45">AG221+AH221+AI221</f>
        <v>4961.3683667154946</v>
      </c>
      <c r="AK221" s="87">
        <f t="shared" si="44"/>
        <v>0.30707237523769848</v>
      </c>
    </row>
    <row r="222" spans="26:37">
      <c r="Z222" s="84">
        <v>40828</v>
      </c>
      <c r="AA222" s="7">
        <f t="shared" si="38"/>
        <v>0.98664736015190357</v>
      </c>
      <c r="AB222" s="7">
        <f t="shared" si="39"/>
        <v>0.82221980632341995</v>
      </c>
      <c r="AC222" s="9">
        <f t="shared" si="40"/>
        <v>1.013989173097486E-8</v>
      </c>
      <c r="AD222" s="8">
        <f t="shared" si="41"/>
        <v>14.799710402278553</v>
      </c>
      <c r="AE222" s="8">
        <f t="shared" si="42"/>
        <v>14.799956513821559</v>
      </c>
      <c r="AF222" s="9">
        <f t="shared" si="43"/>
        <v>1.6223826769559777E-6</v>
      </c>
      <c r="AG222" s="42">
        <f t="shared" si="35"/>
        <v>1346.7736466073479</v>
      </c>
      <c r="AH222" s="43">
        <f t="shared" si="36"/>
        <v>3611.18938937246</v>
      </c>
      <c r="AI222" s="43">
        <f t="shared" si="37"/>
        <v>1.0545487400213855E-4</v>
      </c>
      <c r="AJ222" s="45">
        <f t="shared" si="45"/>
        <v>4957.9631414346823</v>
      </c>
      <c r="AK222" s="87">
        <f t="shared" si="44"/>
        <v>0.30686161672554818</v>
      </c>
    </row>
    <row r="223" spans="26:37">
      <c r="Z223" s="84">
        <v>40829</v>
      </c>
      <c r="AA223" s="7">
        <f t="shared" si="38"/>
        <v>0.98658509407026596</v>
      </c>
      <c r="AB223" s="7">
        <f t="shared" si="39"/>
        <v>0.82146453143480513</v>
      </c>
      <c r="AC223" s="9">
        <f t="shared" si="40"/>
        <v>9.3004284890869812E-9</v>
      </c>
      <c r="AD223" s="8">
        <f t="shared" si="41"/>
        <v>14.798776411053989</v>
      </c>
      <c r="AE223" s="8">
        <f t="shared" si="42"/>
        <v>14.786361565826493</v>
      </c>
      <c r="AF223" s="9">
        <f t="shared" si="43"/>
        <v>1.488068558253917E-6</v>
      </c>
      <c r="AG223" s="42">
        <f t="shared" si="35"/>
        <v>1346.6886534059129</v>
      </c>
      <c r="AH223" s="43">
        <f t="shared" si="36"/>
        <v>3607.8722220616637</v>
      </c>
      <c r="AI223" s="43">
        <f t="shared" si="37"/>
        <v>9.672445628650461E-5</v>
      </c>
      <c r="AJ223" s="45">
        <f t="shared" si="45"/>
        <v>4954.5609721920328</v>
      </c>
      <c r="AK223" s="87">
        <f t="shared" si="44"/>
        <v>0.30665104735978416</v>
      </c>
    </row>
    <row r="224" spans="26:37">
      <c r="Z224" s="84">
        <v>40830</v>
      </c>
      <c r="AA224" s="7">
        <f t="shared" si="38"/>
        <v>0.98652283191816292</v>
      </c>
      <c r="AB224" s="7">
        <f t="shared" si="39"/>
        <v>0.82070995032679872</v>
      </c>
      <c r="AC224" s="9">
        <f t="shared" si="40"/>
        <v>8.5304628861461272E-9</v>
      </c>
      <c r="AD224" s="8">
        <f t="shared" si="41"/>
        <v>14.797842478772443</v>
      </c>
      <c r="AE224" s="8">
        <f t="shared" si="42"/>
        <v>14.772779105882377</v>
      </c>
      <c r="AF224" s="9">
        <f t="shared" si="43"/>
        <v>1.3648740617833804E-6</v>
      </c>
      <c r="AG224" s="42">
        <f t="shared" si="35"/>
        <v>1346.6036655682924</v>
      </c>
      <c r="AH224" s="43">
        <f t="shared" si="36"/>
        <v>3604.5581018352996</v>
      </c>
      <c r="AI224" s="43">
        <f t="shared" si="37"/>
        <v>8.8716814015919729E-5</v>
      </c>
      <c r="AJ224" s="45">
        <f t="shared" si="45"/>
        <v>4951.1618561204059</v>
      </c>
      <c r="AK224" s="87">
        <f t="shared" si="44"/>
        <v>0.30644066696295141</v>
      </c>
    </row>
    <row r="225" spans="26:37">
      <c r="Z225" s="84">
        <v>40831</v>
      </c>
      <c r="AA225" s="7">
        <f t="shared" si="38"/>
        <v>0.98646057369534657</v>
      </c>
      <c r="AB225" s="7">
        <f t="shared" si="39"/>
        <v>0.81995606236210739</v>
      </c>
      <c r="AC225" s="9">
        <f t="shared" si="40"/>
        <v>7.8242413386976832E-9</v>
      </c>
      <c r="AD225" s="8">
        <f t="shared" si="41"/>
        <v>14.796908605430199</v>
      </c>
      <c r="AE225" s="8">
        <f t="shared" si="42"/>
        <v>14.759209122517934</v>
      </c>
      <c r="AF225" s="9">
        <f t="shared" si="43"/>
        <v>1.2518786141916293E-6</v>
      </c>
      <c r="AG225" s="42">
        <f t="shared" si="35"/>
        <v>1346.5186830941479</v>
      </c>
      <c r="AH225" s="43">
        <f t="shared" si="36"/>
        <v>3601.2470258943758</v>
      </c>
      <c r="AI225" s="43">
        <f t="shared" si="37"/>
        <v>8.1372109922455909E-5</v>
      </c>
      <c r="AJ225" s="45">
        <f t="shared" si="45"/>
        <v>4947.7657903606332</v>
      </c>
      <c r="AK225" s="87">
        <f t="shared" si="44"/>
        <v>0.30623047535808834</v>
      </c>
    </row>
    <row r="226" spans="26:37">
      <c r="Z226" s="84">
        <v>40832</v>
      </c>
      <c r="AA226" s="7">
        <f t="shared" si="38"/>
        <v>0.98639831940156875</v>
      </c>
      <c r="AB226" s="7">
        <f t="shared" si="39"/>
        <v>0.81920286690402344</v>
      </c>
      <c r="AC226" s="9">
        <f t="shared" si="40"/>
        <v>7.1764865920239892E-9</v>
      </c>
      <c r="AD226" s="8">
        <f t="shared" si="41"/>
        <v>14.79597479102353</v>
      </c>
      <c r="AE226" s="8">
        <f t="shared" si="42"/>
        <v>14.745651604272421</v>
      </c>
      <c r="AF226" s="9">
        <f t="shared" si="43"/>
        <v>1.1482378547238383E-6</v>
      </c>
      <c r="AG226" s="42">
        <f t="shared" si="35"/>
        <v>1346.4337059831412</v>
      </c>
      <c r="AH226" s="43">
        <f t="shared" si="36"/>
        <v>3597.938991442471</v>
      </c>
      <c r="AI226" s="43">
        <f t="shared" si="37"/>
        <v>7.4635460557049494E-5</v>
      </c>
      <c r="AJ226" s="45">
        <f t="shared" si="45"/>
        <v>4944.3727720610732</v>
      </c>
      <c r="AK226" s="87">
        <f t="shared" si="44"/>
        <v>0.30602047236869923</v>
      </c>
    </row>
    <row r="227" spans="26:37">
      <c r="Z227" s="84">
        <v>40833</v>
      </c>
      <c r="AA227" s="7">
        <f t="shared" si="38"/>
        <v>0.98633606903658166</v>
      </c>
      <c r="AB227" s="7">
        <f t="shared" si="39"/>
        <v>0.81845036331642385</v>
      </c>
      <c r="AC227" s="9">
        <f t="shared" si="40"/>
        <v>6.5823582857520074E-9</v>
      </c>
      <c r="AD227" s="8">
        <f t="shared" si="41"/>
        <v>14.795041035548724</v>
      </c>
      <c r="AE227" s="8">
        <f t="shared" si="42"/>
        <v>14.732106539695629</v>
      </c>
      <c r="AF227" s="9">
        <f t="shared" si="43"/>
        <v>1.0531773257203212E-6</v>
      </c>
      <c r="AG227" s="42">
        <f t="shared" si="35"/>
        <v>1346.3487342349338</v>
      </c>
      <c r="AH227" s="43">
        <f t="shared" si="36"/>
        <v>3594.6339956857328</v>
      </c>
      <c r="AI227" s="43">
        <f t="shared" si="37"/>
        <v>6.8456526171820873E-5</v>
      </c>
      <c r="AJ227" s="45">
        <f t="shared" si="45"/>
        <v>4940.9827983771929</v>
      </c>
      <c r="AK227" s="87">
        <f t="shared" si="44"/>
        <v>0.30581065781872829</v>
      </c>
    </row>
    <row r="228" spans="26:37">
      <c r="Z228" s="84">
        <v>40834</v>
      </c>
      <c r="AA228" s="7">
        <f t="shared" si="38"/>
        <v>0.9862738226001373</v>
      </c>
      <c r="AB228" s="7">
        <f t="shared" si="39"/>
        <v>0.81769855096377009</v>
      </c>
      <c r="AC228" s="9">
        <f t="shared" si="40"/>
        <v>6.0374167841632444E-9</v>
      </c>
      <c r="AD228" s="8">
        <f t="shared" si="41"/>
        <v>14.794107339002059</v>
      </c>
      <c r="AE228" s="8">
        <f t="shared" si="42"/>
        <v>14.718573917347861</v>
      </c>
      <c r="AF228" s="9">
        <f t="shared" si="43"/>
        <v>9.6598668546611908E-7</v>
      </c>
      <c r="AG228" s="42">
        <f t="shared" si="35"/>
        <v>1346.2637678491872</v>
      </c>
      <c r="AH228" s="43">
        <f t="shared" si="36"/>
        <v>3591.3320358328779</v>
      </c>
      <c r="AI228" s="43">
        <f t="shared" si="37"/>
        <v>6.2789134555297742E-5</v>
      </c>
      <c r="AJ228" s="45">
        <f t="shared" si="45"/>
        <v>4937.5958664711998</v>
      </c>
      <c r="AK228" s="87">
        <f t="shared" si="44"/>
        <v>0.30560103153253698</v>
      </c>
    </row>
    <row r="229" spans="26:37">
      <c r="Z229" s="84">
        <v>40835</v>
      </c>
      <c r="AA229" s="7">
        <f t="shared" si="38"/>
        <v>0.98621158009198773</v>
      </c>
      <c r="AB229" s="7">
        <f t="shared" si="39"/>
        <v>0.81694742921110752</v>
      </c>
      <c r="AC229" s="9">
        <f t="shared" si="40"/>
        <v>5.5375900009265255E-9</v>
      </c>
      <c r="AD229" s="8">
        <f t="shared" si="41"/>
        <v>14.793173701379816</v>
      </c>
      <c r="AE229" s="8">
        <f t="shared" si="42"/>
        <v>14.705053725799935</v>
      </c>
      <c r="AF229" s="9">
        <f t="shared" si="43"/>
        <v>8.8601440014824411E-7</v>
      </c>
      <c r="AG229" s="42">
        <f t="shared" si="35"/>
        <v>1346.1788068255632</v>
      </c>
      <c r="AH229" s="43">
        <f t="shared" si="36"/>
        <v>3588.033109095184</v>
      </c>
      <c r="AI229" s="43">
        <f t="shared" si="37"/>
        <v>5.759093600963587E-5</v>
      </c>
      <c r="AJ229" s="45">
        <f t="shared" si="45"/>
        <v>4934.211973511683</v>
      </c>
      <c r="AK229" s="87">
        <f t="shared" si="44"/>
        <v>0.30539159333488164</v>
      </c>
    </row>
    <row r="230" spans="26:37">
      <c r="Z230" s="84">
        <v>40836</v>
      </c>
      <c r="AA230" s="7">
        <f t="shared" si="38"/>
        <v>0.98614934151188482</v>
      </c>
      <c r="AB230" s="7">
        <f t="shared" si="39"/>
        <v>0.81619699742406437</v>
      </c>
      <c r="AC230" s="9">
        <f t="shared" si="40"/>
        <v>5.0791429703509075E-9</v>
      </c>
      <c r="AD230" s="8">
        <f t="shared" si="41"/>
        <v>14.792240122678272</v>
      </c>
      <c r="AE230" s="8">
        <f t="shared" si="42"/>
        <v>14.69154595363316</v>
      </c>
      <c r="AF230" s="9">
        <f t="shared" si="43"/>
        <v>8.1266287525614517E-7</v>
      </c>
      <c r="AG230" s="42">
        <f t="shared" si="35"/>
        <v>1346.0938511637225</v>
      </c>
      <c r="AH230" s="43">
        <f t="shared" si="36"/>
        <v>3584.7372126864907</v>
      </c>
      <c r="AI230" s="43">
        <f t="shared" si="37"/>
        <v>5.2823086891649426E-5</v>
      </c>
      <c r="AJ230" s="45">
        <f t="shared" si="45"/>
        <v>4930.8311166733001</v>
      </c>
      <c r="AK230" s="87">
        <f t="shared" si="44"/>
        <v>0.30518234305089437</v>
      </c>
    </row>
    <row r="231" spans="26:37">
      <c r="Z231" s="84">
        <v>40837</v>
      </c>
      <c r="AA231" s="7">
        <f t="shared" si="38"/>
        <v>0.98608710685958123</v>
      </c>
      <c r="AB231" s="7">
        <f t="shared" si="39"/>
        <v>0.81544725496885195</v>
      </c>
      <c r="AC231" s="9">
        <f t="shared" si="40"/>
        <v>4.6586499377795544E-9</v>
      </c>
      <c r="AD231" s="8">
        <f t="shared" si="41"/>
        <v>14.791306602893718</v>
      </c>
      <c r="AE231" s="8">
        <f t="shared" si="42"/>
        <v>14.678050589439335</v>
      </c>
      <c r="AF231" s="9">
        <f t="shared" si="43"/>
        <v>7.4538399004472868E-7</v>
      </c>
      <c r="AG231" s="42">
        <f t="shared" si="35"/>
        <v>1346.0089008633283</v>
      </c>
      <c r="AH231" s="43">
        <f t="shared" si="36"/>
        <v>3581.4443438231979</v>
      </c>
      <c r="AI231" s="43">
        <f t="shared" si="37"/>
        <v>4.844995935290736E-5</v>
      </c>
      <c r="AJ231" s="45">
        <f t="shared" si="45"/>
        <v>4927.4532931364856</v>
      </c>
      <c r="AK231" s="87">
        <f t="shared" si="44"/>
        <v>0.30497328050606459</v>
      </c>
    </row>
    <row r="232" spans="26:37">
      <c r="Z232" s="84">
        <v>40838</v>
      </c>
      <c r="AA232" s="7">
        <f t="shared" si="38"/>
        <v>0.9860248761348287</v>
      </c>
      <c r="AB232" s="7">
        <f t="shared" si="39"/>
        <v>0.81469820121226377</v>
      </c>
      <c r="AC232" s="9">
        <f t="shared" si="40"/>
        <v>4.2729687605690749E-9</v>
      </c>
      <c r="AD232" s="8">
        <f t="shared" si="41"/>
        <v>14.79037314202243</v>
      </c>
      <c r="AE232" s="8">
        <f t="shared" si="42"/>
        <v>14.664567621820748</v>
      </c>
      <c r="AF232" s="9">
        <f t="shared" si="43"/>
        <v>6.83675001691052E-7</v>
      </c>
      <c r="AG232" s="42">
        <f t="shared" si="35"/>
        <v>1345.9239559240411</v>
      </c>
      <c r="AH232" s="43">
        <f t="shared" si="36"/>
        <v>3578.1544997242622</v>
      </c>
      <c r="AI232" s="43">
        <f t="shared" si="37"/>
        <v>4.4438875109918379E-5</v>
      </c>
      <c r="AJ232" s="45">
        <f t="shared" si="45"/>
        <v>4924.0785000871783</v>
      </c>
      <c r="AK232" s="87">
        <f t="shared" si="44"/>
        <v>0.30476440552622258</v>
      </c>
    </row>
    <row r="233" spans="26:37">
      <c r="Z233" s="84">
        <v>40839</v>
      </c>
      <c r="AA233" s="7">
        <f t="shared" si="38"/>
        <v>0.9859626493373792</v>
      </c>
      <c r="AB233" s="7">
        <f t="shared" si="39"/>
        <v>0.81394983552167488</v>
      </c>
      <c r="AC233" s="9">
        <f t="shared" si="40"/>
        <v>3.9192174283654427E-9</v>
      </c>
      <c r="AD233" s="8">
        <f t="shared" si="41"/>
        <v>14.789439740060688</v>
      </c>
      <c r="AE233" s="8">
        <f t="shared" si="42"/>
        <v>14.651097039390148</v>
      </c>
      <c r="AF233" s="9">
        <f t="shared" si="43"/>
        <v>6.2707478853847083E-7</v>
      </c>
      <c r="AG233" s="42">
        <f t="shared" si="35"/>
        <v>1345.8390163455224</v>
      </c>
      <c r="AH233" s="43">
        <f t="shared" si="36"/>
        <v>3574.8676776111961</v>
      </c>
      <c r="AI233" s="43">
        <f t="shared" si="37"/>
        <v>4.0759861255000606E-5</v>
      </c>
      <c r="AJ233" s="45">
        <f t="shared" si="45"/>
        <v>4920.7067347165794</v>
      </c>
      <c r="AK233" s="87">
        <f t="shared" si="44"/>
        <v>0.30455571793752423</v>
      </c>
    </row>
    <row r="234" spans="26:37">
      <c r="Z234" s="84">
        <v>40840</v>
      </c>
      <c r="AA234" s="7">
        <f t="shared" si="38"/>
        <v>0.9859004264669855</v>
      </c>
      <c r="AB234" s="7">
        <f t="shared" si="39"/>
        <v>0.81320215726504108</v>
      </c>
      <c r="AC234" s="9">
        <f t="shared" si="40"/>
        <v>3.5947525272236606E-9</v>
      </c>
      <c r="AD234" s="8">
        <f t="shared" si="41"/>
        <v>14.788506397004783</v>
      </c>
      <c r="AE234" s="8">
        <f t="shared" si="42"/>
        <v>14.63763883077074</v>
      </c>
      <c r="AF234" s="9">
        <f t="shared" si="43"/>
        <v>5.7516040435578566E-7</v>
      </c>
      <c r="AG234" s="42">
        <f t="shared" si="35"/>
        <v>1345.7540821274351</v>
      </c>
      <c r="AH234" s="43">
        <f t="shared" si="36"/>
        <v>3571.5838747080606</v>
      </c>
      <c r="AI234" s="43">
        <f t="shared" si="37"/>
        <v>3.7385426283126069E-5</v>
      </c>
      <c r="AJ234" s="45">
        <f t="shared" si="45"/>
        <v>4917.3379942209222</v>
      </c>
      <c r="AK234" s="87">
        <f t="shared" si="44"/>
        <v>0.30434721756643696</v>
      </c>
    </row>
    <row r="235" spans="26:37">
      <c r="Z235" s="84">
        <v>40841</v>
      </c>
      <c r="AA235" s="7">
        <f t="shared" si="38"/>
        <v>0.98583820752339912</v>
      </c>
      <c r="AB235" s="7">
        <f t="shared" si="39"/>
        <v>0.81245516581089927</v>
      </c>
      <c r="AC235" s="9">
        <f t="shared" si="40"/>
        <v>3.2971494866438867E-9</v>
      </c>
      <c r="AD235" s="8">
        <f t="shared" si="41"/>
        <v>14.787573112850987</v>
      </c>
      <c r="AE235" s="8">
        <f t="shared" si="42"/>
        <v>14.624192984596187</v>
      </c>
      <c r="AF235" s="9">
        <f t="shared" si="43"/>
        <v>5.2754391786302185E-7</v>
      </c>
      <c r="AG235" s="42">
        <f t="shared" si="35"/>
        <v>1345.6691532694397</v>
      </c>
      <c r="AH235" s="43">
        <f t="shared" si="36"/>
        <v>3568.3030882414691</v>
      </c>
      <c r="AI235" s="43">
        <f t="shared" si="37"/>
        <v>3.4290354661096415E-5</v>
      </c>
      <c r="AJ235" s="45">
        <f t="shared" si="45"/>
        <v>4913.972275801264</v>
      </c>
      <c r="AK235" s="87">
        <f t="shared" si="44"/>
        <v>0.30413890423972667</v>
      </c>
    </row>
    <row r="236" spans="26:37">
      <c r="Z236" s="84">
        <v>40842</v>
      </c>
      <c r="AA236" s="7">
        <f t="shared" si="38"/>
        <v>0.98577599250637249</v>
      </c>
      <c r="AB236" s="7">
        <f t="shared" si="39"/>
        <v>0.81170886052836644</v>
      </c>
      <c r="AC236" s="9">
        <f t="shared" si="40"/>
        <v>3.0241844619196106E-9</v>
      </c>
      <c r="AD236" s="8">
        <f t="shared" si="41"/>
        <v>14.786639887595587</v>
      </c>
      <c r="AE236" s="8">
        <f t="shared" si="42"/>
        <v>14.610759489510595</v>
      </c>
      <c r="AF236" s="9">
        <f t="shared" si="43"/>
        <v>4.8386951390713765E-7</v>
      </c>
      <c r="AG236" s="42">
        <f t="shared" si="35"/>
        <v>1345.5842297711984</v>
      </c>
      <c r="AH236" s="43">
        <f t="shared" si="36"/>
        <v>3565.025315440585</v>
      </c>
      <c r="AI236" s="43">
        <f t="shared" si="37"/>
        <v>3.1451518403963942E-5</v>
      </c>
      <c r="AJ236" s="45">
        <f t="shared" si="45"/>
        <v>4910.6095766633016</v>
      </c>
      <c r="AK236" s="87">
        <f t="shared" si="44"/>
        <v>0.30393077778444649</v>
      </c>
    </row>
    <row r="237" spans="26:37">
      <c r="Z237" s="84">
        <v>40843</v>
      </c>
      <c r="AA237" s="7">
        <f t="shared" si="38"/>
        <v>0.98571378141565791</v>
      </c>
      <c r="AB237" s="7">
        <f t="shared" si="39"/>
        <v>0.81096324078713888</v>
      </c>
      <c r="AC237" s="9">
        <f t="shared" si="40"/>
        <v>2.7738177164133532E-9</v>
      </c>
      <c r="AD237" s="8">
        <f t="shared" si="41"/>
        <v>14.785706721234869</v>
      </c>
      <c r="AE237" s="8">
        <f t="shared" si="42"/>
        <v>14.5973383341685</v>
      </c>
      <c r="AF237" s="9">
        <f t="shared" si="43"/>
        <v>4.438108346261365E-7</v>
      </c>
      <c r="AG237" s="42">
        <f t="shared" si="35"/>
        <v>1345.4993116323728</v>
      </c>
      <c r="AH237" s="43">
        <f t="shared" si="36"/>
        <v>3561.7505535371138</v>
      </c>
      <c r="AI237" s="43">
        <f t="shared" si="37"/>
        <v>2.8847704250698868E-5</v>
      </c>
      <c r="AJ237" s="45">
        <f t="shared" si="45"/>
        <v>4907.2498940171909</v>
      </c>
      <c r="AK237" s="87">
        <f t="shared" si="44"/>
        <v>0.30372283802792543</v>
      </c>
    </row>
    <row r="238" spans="26:37">
      <c r="Z238" s="84">
        <v>40844</v>
      </c>
      <c r="AA238" s="7">
        <f t="shared" si="38"/>
        <v>0.98565157425100725</v>
      </c>
      <c r="AB238" s="7">
        <f t="shared" si="39"/>
        <v>0.81021830595749156</v>
      </c>
      <c r="AC238" s="9">
        <f t="shared" si="40"/>
        <v>2.5441783795836176E-9</v>
      </c>
      <c r="AD238" s="8">
        <f t="shared" si="41"/>
        <v>14.784773613765109</v>
      </c>
      <c r="AE238" s="8">
        <f t="shared" si="42"/>
        <v>14.583929507234847</v>
      </c>
      <c r="AF238" s="9">
        <f t="shared" si="43"/>
        <v>4.0706854073337881E-7</v>
      </c>
      <c r="AG238" s="42">
        <f t="shared" si="35"/>
        <v>1345.414398852625</v>
      </c>
      <c r="AH238" s="43">
        <f t="shared" si="36"/>
        <v>3558.4787997653025</v>
      </c>
      <c r="AI238" s="43">
        <f t="shared" si="37"/>
        <v>2.6459455147669623E-5</v>
      </c>
      <c r="AJ238" s="45">
        <f t="shared" si="45"/>
        <v>4903.8932250773832</v>
      </c>
      <c r="AK238" s="87">
        <f t="shared" si="44"/>
        <v>0.30351508479775846</v>
      </c>
    </row>
    <row r="239" spans="26:37">
      <c r="Z239" s="84">
        <v>40845</v>
      </c>
      <c r="AA239" s="7">
        <f t="shared" si="38"/>
        <v>0.98558937101217337</v>
      </c>
      <c r="AB239" s="7">
        <f t="shared" si="39"/>
        <v>0.8094740554102785</v>
      </c>
      <c r="AC239" s="9">
        <f t="shared" si="40"/>
        <v>2.3335504668671476E-9</v>
      </c>
      <c r="AD239" s="8">
        <f t="shared" si="41"/>
        <v>14.783840565182601</v>
      </c>
      <c r="AE239" s="8">
        <f t="shared" si="42"/>
        <v>14.570532997385014</v>
      </c>
      <c r="AF239" s="9">
        <f t="shared" si="43"/>
        <v>3.7336807469874365E-7</v>
      </c>
      <c r="AG239" s="42">
        <f t="shared" si="35"/>
        <v>1345.3294914316166</v>
      </c>
      <c r="AH239" s="43">
        <f t="shared" si="36"/>
        <v>3555.210051361943</v>
      </c>
      <c r="AI239" s="43">
        <f t="shared" si="37"/>
        <v>2.4268924855418339E-5</v>
      </c>
      <c r="AJ239" s="45">
        <f t="shared" si="45"/>
        <v>4900.5395670624848</v>
      </c>
      <c r="AK239" s="87">
        <f t="shared" si="44"/>
        <v>0.30330751792179766</v>
      </c>
    </row>
    <row r="240" spans="26:37">
      <c r="Z240" s="84">
        <v>40846</v>
      </c>
      <c r="AA240" s="7">
        <f t="shared" si="38"/>
        <v>0.9855271716989078</v>
      </c>
      <c r="AB240" s="7">
        <f t="shared" si="39"/>
        <v>0.80873048851693119</v>
      </c>
      <c r="AC240" s="9">
        <f t="shared" si="40"/>
        <v>2.1403600569497294E-9</v>
      </c>
      <c r="AD240" s="8">
        <f t="shared" si="41"/>
        <v>14.782907575483616</v>
      </c>
      <c r="AE240" s="8">
        <f t="shared" si="42"/>
        <v>14.557148793304762</v>
      </c>
      <c r="AF240" s="9">
        <f t="shared" si="43"/>
        <v>3.4245760911195671E-7</v>
      </c>
      <c r="AG240" s="42">
        <f t="shared" si="35"/>
        <v>1345.244589369009</v>
      </c>
      <c r="AH240" s="43">
        <f t="shared" si="36"/>
        <v>3551.9443055663614</v>
      </c>
      <c r="AI240" s="43">
        <f t="shared" si="37"/>
        <v>2.2259744592277187E-5</v>
      </c>
      <c r="AJ240" s="45">
        <f t="shared" si="45"/>
        <v>4897.1889171951152</v>
      </c>
      <c r="AK240" s="87">
        <f t="shared" si="44"/>
        <v>0.30310013722814355</v>
      </c>
    </row>
    <row r="241" spans="26:37">
      <c r="Z241" s="84">
        <v>40847</v>
      </c>
      <c r="AA241" s="7">
        <f t="shared" si="38"/>
        <v>0.98546497631096341</v>
      </c>
      <c r="AB241" s="7">
        <f t="shared" si="39"/>
        <v>0.80798760464945873</v>
      </c>
      <c r="AC241" s="9">
        <f t="shared" si="40"/>
        <v>1.9631635306075686E-9</v>
      </c>
      <c r="AD241" s="8">
        <f t="shared" si="41"/>
        <v>14.781974644664452</v>
      </c>
      <c r="AE241" s="8">
        <f t="shared" si="42"/>
        <v>14.543776883690256</v>
      </c>
      <c r="AF241" s="9">
        <f t="shared" si="43"/>
        <v>3.1410616489721097E-7</v>
      </c>
      <c r="AG241" s="42">
        <f t="shared" si="35"/>
        <v>1345.159692664465</v>
      </c>
      <c r="AH241" s="43">
        <f t="shared" si="36"/>
        <v>3548.6815596204224</v>
      </c>
      <c r="AI241" s="43">
        <f t="shared" si="37"/>
        <v>2.0416900718318713E-5</v>
      </c>
      <c r="AJ241" s="45">
        <f t="shared" si="45"/>
        <v>4893.8412727017885</v>
      </c>
      <c r="AK241" s="87">
        <f t="shared" si="44"/>
        <v>0.3028929425451376</v>
      </c>
    </row>
    <row r="242" spans="26:37">
      <c r="Z242" s="84">
        <v>40848</v>
      </c>
      <c r="AA242" s="7">
        <f t="shared" si="38"/>
        <v>0.98540278484809218</v>
      </c>
      <c r="AB242" s="7">
        <f t="shared" si="39"/>
        <v>0.80724540318044713</v>
      </c>
      <c r="AC242" s="9">
        <f t="shared" si="40"/>
        <v>1.8006367832335665E-9</v>
      </c>
      <c r="AD242" s="8">
        <f t="shared" si="41"/>
        <v>14.781041772721382</v>
      </c>
      <c r="AE242" s="8">
        <f t="shared" si="42"/>
        <v>14.530417257248049</v>
      </c>
      <c r="AF242" s="9">
        <f t="shared" si="43"/>
        <v>2.8810188531737065E-7</v>
      </c>
      <c r="AG242" s="42">
        <f t="shared" si="35"/>
        <v>1345.0748013176456</v>
      </c>
      <c r="AH242" s="43">
        <f t="shared" si="36"/>
        <v>3545.4218107685233</v>
      </c>
      <c r="AI242" s="43">
        <f t="shared" si="37"/>
        <v>1.8726622545629092E-5</v>
      </c>
      <c r="AJ242" s="45">
        <f t="shared" si="45"/>
        <v>4890.4966308127914</v>
      </c>
      <c r="AK242" s="87">
        <f t="shared" si="44"/>
        <v>0.30268593370135494</v>
      </c>
    </row>
    <row r="243" spans="26:37">
      <c r="Z243" s="84">
        <v>40849</v>
      </c>
      <c r="AA243" s="7">
        <f t="shared" si="38"/>
        <v>0.9853405973100462</v>
      </c>
      <c r="AB243" s="7">
        <f t="shared" si="39"/>
        <v>0.80650388348305846</v>
      </c>
      <c r="AC243" s="9">
        <f t="shared" si="40"/>
        <v>1.6515653304390158E-9</v>
      </c>
      <c r="AD243" s="8">
        <f t="shared" si="41"/>
        <v>14.780108959650693</v>
      </c>
      <c r="AE243" s="8">
        <f t="shared" si="42"/>
        <v>14.517069902695052</v>
      </c>
      <c r="AF243" s="9">
        <f t="shared" si="43"/>
        <v>2.642504528702425E-7</v>
      </c>
      <c r="AG243" s="42">
        <f t="shared" si="35"/>
        <v>1344.9899153282131</v>
      </c>
      <c r="AH243" s="43">
        <f t="shared" si="36"/>
        <v>3542.1650562575919</v>
      </c>
      <c r="AI243" s="43">
        <f t="shared" si="37"/>
        <v>1.7176279436565764E-5</v>
      </c>
      <c r="AJ243" s="45">
        <f t="shared" si="45"/>
        <v>4887.1549887620849</v>
      </c>
      <c r="AK243" s="87">
        <f t="shared" si="44"/>
        <v>0.30247911052559789</v>
      </c>
    </row>
    <row r="244" spans="26:37">
      <c r="Z244" s="84">
        <v>40850</v>
      </c>
      <c r="AA244" s="7">
        <f t="shared" si="38"/>
        <v>0.98527841369657831</v>
      </c>
      <c r="AB244" s="7">
        <f t="shared" si="39"/>
        <v>0.8057630449310309</v>
      </c>
      <c r="AC244" s="9">
        <f t="shared" si="40"/>
        <v>1.5148352327946088E-9</v>
      </c>
      <c r="AD244" s="8">
        <f t="shared" si="41"/>
        <v>14.779176205448675</v>
      </c>
      <c r="AE244" s="8">
        <f t="shared" si="42"/>
        <v>14.503734808758557</v>
      </c>
      <c r="AF244" s="9">
        <f t="shared" si="43"/>
        <v>2.423736372471374E-7</v>
      </c>
      <c r="AG244" s="42">
        <f t="shared" si="35"/>
        <v>1344.905034695829</v>
      </c>
      <c r="AH244" s="43">
        <f t="shared" si="36"/>
        <v>3538.9112933370875</v>
      </c>
      <c r="AI244" s="43">
        <f t="shared" si="37"/>
        <v>1.5754286421063931E-5</v>
      </c>
      <c r="AJ244" s="45">
        <f t="shared" si="45"/>
        <v>4883.8163437872026</v>
      </c>
      <c r="AK244" s="87">
        <f t="shared" si="44"/>
        <v>0.30227247284689007</v>
      </c>
    </row>
    <row r="245" spans="26:37">
      <c r="Z245" s="84">
        <v>40851</v>
      </c>
      <c r="AA245" s="7">
        <f t="shared" si="38"/>
        <v>0.98521623400744029</v>
      </c>
      <c r="AB245" s="7">
        <f t="shared" si="39"/>
        <v>0.80502288689867785</v>
      </c>
      <c r="AC245" s="9">
        <f t="shared" si="40"/>
        <v>1.3894247718955864E-9</v>
      </c>
      <c r="AD245" s="8">
        <f t="shared" si="41"/>
        <v>14.778243510111604</v>
      </c>
      <c r="AE245" s="8">
        <f t="shared" si="42"/>
        <v>14.490411964176202</v>
      </c>
      <c r="AF245" s="9">
        <f t="shared" si="43"/>
        <v>2.2230796350329383E-7</v>
      </c>
      <c r="AG245" s="42">
        <f t="shared" si="35"/>
        <v>1344.820159420156</v>
      </c>
      <c r="AH245" s="43">
        <f t="shared" si="36"/>
        <v>3535.6605192589932</v>
      </c>
      <c r="AI245" s="43">
        <f t="shared" si="37"/>
        <v>1.44500176277141E-5</v>
      </c>
      <c r="AJ245" s="45">
        <f t="shared" si="45"/>
        <v>4880.480693129166</v>
      </c>
      <c r="AK245" s="87">
        <f t="shared" si="44"/>
        <v>0.3020660204944709</v>
      </c>
    </row>
    <row r="246" spans="26:37">
      <c r="Z246" s="84">
        <v>40852</v>
      </c>
      <c r="AA246" s="7">
        <f t="shared" si="38"/>
        <v>0.98515405824238489</v>
      </c>
      <c r="AB246" s="7">
        <f t="shared" si="39"/>
        <v>0.80428340876088711</v>
      </c>
      <c r="AC246" s="9">
        <f t="shared" si="40"/>
        <v>1.2743968155504687E-9</v>
      </c>
      <c r="AD246" s="8">
        <f t="shared" si="41"/>
        <v>14.777310873635773</v>
      </c>
      <c r="AE246" s="8">
        <f t="shared" si="42"/>
        <v>14.477101357695968</v>
      </c>
      <c r="AF246" s="9">
        <f t="shared" si="43"/>
        <v>2.03903490488075E-7</v>
      </c>
      <c r="AG246" s="42">
        <f t="shared" si="35"/>
        <v>1344.7352895008553</v>
      </c>
      <c r="AH246" s="43">
        <f t="shared" si="36"/>
        <v>3532.4127312778164</v>
      </c>
      <c r="AI246" s="43">
        <f t="shared" si="37"/>
        <v>1.3253726881724873E-5</v>
      </c>
      <c r="AJ246" s="45">
        <f t="shared" si="45"/>
        <v>4877.1480340323988</v>
      </c>
      <c r="AK246" s="87">
        <f t="shared" si="44"/>
        <v>0.30185975329779036</v>
      </c>
    </row>
    <row r="247" spans="26:37">
      <c r="Z247" s="84">
        <v>40853</v>
      </c>
      <c r="AA247" s="7">
        <f t="shared" si="38"/>
        <v>0.98509188640116419</v>
      </c>
      <c r="AB247" s="7">
        <f t="shared" si="39"/>
        <v>0.80354460989312093</v>
      </c>
      <c r="AC247" s="9">
        <f t="shared" si="40"/>
        <v>1.1688918150418793E-9</v>
      </c>
      <c r="AD247" s="8">
        <f t="shared" si="41"/>
        <v>14.776378296017462</v>
      </c>
      <c r="AE247" s="8">
        <f t="shared" si="42"/>
        <v>14.463802978076178</v>
      </c>
      <c r="AF247" s="9">
        <f t="shared" si="43"/>
        <v>1.8702269040670071E-7</v>
      </c>
      <c r="AG247" s="42">
        <f t="shared" si="35"/>
        <v>1344.6504249375889</v>
      </c>
      <c r="AH247" s="43">
        <f t="shared" si="36"/>
        <v>3529.1679266505871</v>
      </c>
      <c r="AI247" s="43">
        <f t="shared" si="37"/>
        <v>1.2156474876435545E-5</v>
      </c>
      <c r="AJ247" s="45">
        <f t="shared" si="45"/>
        <v>4873.81836374465</v>
      </c>
      <c r="AK247" s="87">
        <f t="shared" si="44"/>
        <v>0.30165367108650432</v>
      </c>
    </row>
    <row r="248" spans="26:37">
      <c r="Z248" s="84">
        <v>40854</v>
      </c>
      <c r="AA248" s="7">
        <f t="shared" si="38"/>
        <v>0.98502971848353094</v>
      </c>
      <c r="AB248" s="7">
        <f t="shared" si="39"/>
        <v>0.80280648967141566</v>
      </c>
      <c r="AC248" s="9">
        <f t="shared" si="40"/>
        <v>1.0721213821314554E-9</v>
      </c>
      <c r="AD248" s="8">
        <f t="shared" si="41"/>
        <v>14.775445777252964</v>
      </c>
      <c r="AE248" s="8">
        <f t="shared" si="42"/>
        <v>14.450516814085482</v>
      </c>
      <c r="AF248" s="9">
        <f t="shared" si="43"/>
        <v>1.7153942114103287E-7</v>
      </c>
      <c r="AG248" s="42">
        <f t="shared" si="35"/>
        <v>1344.5655657300197</v>
      </c>
      <c r="AH248" s="43">
        <f t="shared" si="36"/>
        <v>3525.9261026368572</v>
      </c>
      <c r="AI248" s="43">
        <f t="shared" si="37"/>
        <v>1.1150062374167136E-5</v>
      </c>
      <c r="AJ248" s="45">
        <f t="shared" si="45"/>
        <v>4870.4916795169393</v>
      </c>
      <c r="AK248" s="87">
        <f t="shared" si="44"/>
        <v>0.30144777369047093</v>
      </c>
    </row>
    <row r="249" spans="26:37">
      <c r="Z249" s="84">
        <v>40855</v>
      </c>
      <c r="AA249" s="7">
        <f t="shared" si="38"/>
        <v>0.98496755448923701</v>
      </c>
      <c r="AB249" s="7">
        <f t="shared" si="39"/>
        <v>0.80206904747238006</v>
      </c>
      <c r="AC249" s="9">
        <f t="shared" si="40"/>
        <v>9.8336239781290607E-10</v>
      </c>
      <c r="AD249" s="8">
        <f t="shared" si="41"/>
        <v>14.774513317338554</v>
      </c>
      <c r="AE249" s="8">
        <f t="shared" si="42"/>
        <v>14.437242854502841</v>
      </c>
      <c r="AF249" s="9">
        <f t="shared" si="43"/>
        <v>1.5733798365006496E-7</v>
      </c>
      <c r="AG249" s="42">
        <f t="shared" si="35"/>
        <v>1344.4807118778083</v>
      </c>
      <c r="AH249" s="43">
        <f t="shared" si="36"/>
        <v>3522.6872564986934</v>
      </c>
      <c r="AI249" s="43">
        <f t="shared" si="37"/>
        <v>1.0226968937254222E-5</v>
      </c>
      <c r="AJ249" s="45">
        <f t="shared" si="45"/>
        <v>4867.1679786034701</v>
      </c>
      <c r="AK249" s="87">
        <f t="shared" si="44"/>
        <v>0.30124206093974565</v>
      </c>
    </row>
    <row r="250" spans="26:37">
      <c r="Z250" s="84">
        <v>40856</v>
      </c>
      <c r="AA250" s="7">
        <f t="shared" si="38"/>
        <v>0.98490539441803515</v>
      </c>
      <c r="AB250" s="7">
        <f t="shared" si="39"/>
        <v>0.80133228267319589</v>
      </c>
      <c r="AC250" s="9">
        <f t="shared" si="40"/>
        <v>9.0195160879067509E-10</v>
      </c>
      <c r="AD250" s="8">
        <f t="shared" si="41"/>
        <v>14.773580916270527</v>
      </c>
      <c r="AE250" s="8">
        <f t="shared" si="42"/>
        <v>14.423981088117525</v>
      </c>
      <c r="AF250" s="9">
        <f t="shared" si="43"/>
        <v>1.4431225740650801E-7</v>
      </c>
      <c r="AG250" s="42">
        <f t="shared" si="35"/>
        <v>1344.3958633806178</v>
      </c>
      <c r="AH250" s="43">
        <f t="shared" si="36"/>
        <v>3519.4513855006758</v>
      </c>
      <c r="AI250" s="43">
        <f t="shared" si="37"/>
        <v>9.3802967314230192E-6</v>
      </c>
      <c r="AJ250" s="45">
        <f t="shared" si="45"/>
        <v>4863.8472582615896</v>
      </c>
      <c r="AK250" s="87">
        <f t="shared" si="44"/>
        <v>0.30103653266457819</v>
      </c>
    </row>
    <row r="251" spans="26:37">
      <c r="Z251" s="84">
        <v>40857</v>
      </c>
      <c r="AA251" s="7">
        <f t="shared" si="38"/>
        <v>0.98484323826967757</v>
      </c>
      <c r="AB251" s="7">
        <f t="shared" si="39"/>
        <v>0.80059619465161724</v>
      </c>
      <c r="AC251" s="9">
        <f t="shared" si="40"/>
        <v>8.2728067130635688E-10</v>
      </c>
      <c r="AD251" s="8">
        <f t="shared" si="41"/>
        <v>14.772648574045164</v>
      </c>
      <c r="AE251" s="8">
        <f t="shared" si="42"/>
        <v>14.41073150372911</v>
      </c>
      <c r="AF251" s="9">
        <f t="shared" si="43"/>
        <v>1.3236490740901711E-7</v>
      </c>
      <c r="AG251" s="42">
        <f t="shared" si="35"/>
        <v>1344.3110202381097</v>
      </c>
      <c r="AH251" s="43">
        <f t="shared" si="36"/>
        <v>3516.2184869099028</v>
      </c>
      <c r="AI251" s="43">
        <f t="shared" si="37"/>
        <v>8.6037189815861125E-6</v>
      </c>
      <c r="AJ251" s="45">
        <f t="shared" si="45"/>
        <v>4860.5295157517312</v>
      </c>
      <c r="AK251" s="87">
        <f t="shared" si="44"/>
        <v>0.30083118869540948</v>
      </c>
    </row>
    <row r="252" spans="26:37">
      <c r="Z252" s="84">
        <v>40858</v>
      </c>
      <c r="AA252" s="7">
        <f t="shared" si="38"/>
        <v>0.9847810860439169</v>
      </c>
      <c r="AB252" s="7">
        <f t="shared" si="39"/>
        <v>0.7998607827859695</v>
      </c>
      <c r="AC252" s="9">
        <f t="shared" si="40"/>
        <v>7.5879160527771238E-10</v>
      </c>
      <c r="AD252" s="8">
        <f t="shared" si="41"/>
        <v>14.771716290658754</v>
      </c>
      <c r="AE252" s="8">
        <f t="shared" si="42"/>
        <v>14.39749409014745</v>
      </c>
      <c r="AF252" s="9">
        <f t="shared" si="43"/>
        <v>1.2140665684443398E-7</v>
      </c>
      <c r="AG252" s="42">
        <f t="shared" si="35"/>
        <v>1344.2261824499467</v>
      </c>
      <c r="AH252" s="43">
        <f t="shared" si="36"/>
        <v>3512.9885579959773</v>
      </c>
      <c r="AI252" s="43">
        <f t="shared" si="37"/>
        <v>7.8914326948882095E-6</v>
      </c>
      <c r="AJ252" s="45">
        <f t="shared" si="45"/>
        <v>4857.2147483373565</v>
      </c>
      <c r="AK252" s="87">
        <f t="shared" si="44"/>
        <v>0.30062602886286788</v>
      </c>
    </row>
    <row r="253" spans="26:37">
      <c r="Z253" s="84">
        <v>40859</v>
      </c>
      <c r="AA253" s="7">
        <f t="shared" si="38"/>
        <v>0.98471893774050567</v>
      </c>
      <c r="AB253" s="7">
        <f t="shared" si="39"/>
        <v>0.79912604645514917</v>
      </c>
      <c r="AC253" s="9">
        <f t="shared" si="40"/>
        <v>6.9597262478131054E-10</v>
      </c>
      <c r="AD253" s="8">
        <f t="shared" si="41"/>
        <v>14.770784066107584</v>
      </c>
      <c r="AE253" s="8">
        <f t="shared" si="42"/>
        <v>14.384268836192685</v>
      </c>
      <c r="AF253" s="9">
        <f t="shared" si="43"/>
        <v>1.1135561996500968E-7</v>
      </c>
      <c r="AG253" s="42">
        <f t="shared" si="35"/>
        <v>1344.1413500157901</v>
      </c>
      <c r="AH253" s="43">
        <f t="shared" si="36"/>
        <v>3509.761596031015</v>
      </c>
      <c r="AI253" s="43">
        <f t="shared" si="37"/>
        <v>7.2381152977256304E-6</v>
      </c>
      <c r="AJ253" s="45">
        <f t="shared" si="45"/>
        <v>4853.9029532849199</v>
      </c>
      <c r="AK253" s="87">
        <f t="shared" si="44"/>
        <v>0.30042105299776689</v>
      </c>
    </row>
    <row r="254" spans="26:37">
      <c r="Z254" s="84">
        <v>40860</v>
      </c>
      <c r="AA254" s="7">
        <f t="shared" si="38"/>
        <v>0.98465679335919598</v>
      </c>
      <c r="AB254" s="7">
        <f t="shared" si="39"/>
        <v>0.79839198503862308</v>
      </c>
      <c r="AC254" s="9">
        <f t="shared" si="40"/>
        <v>6.3835431372189197E-10</v>
      </c>
      <c r="AD254" s="8">
        <f t="shared" si="41"/>
        <v>14.769851900387939</v>
      </c>
      <c r="AE254" s="8">
        <f t="shared" si="42"/>
        <v>14.371055730695215</v>
      </c>
      <c r="AF254" s="9">
        <f t="shared" si="43"/>
        <v>1.0213669019550272E-7</v>
      </c>
      <c r="AG254" s="42">
        <f t="shared" si="35"/>
        <v>1344.0565229353024</v>
      </c>
      <c r="AH254" s="43">
        <f t="shared" si="36"/>
        <v>3506.5375982896317</v>
      </c>
      <c r="AI254" s="43">
        <f t="shared" si="37"/>
        <v>6.6388848627076761E-6</v>
      </c>
      <c r="AJ254" s="45">
        <f t="shared" si="45"/>
        <v>4850.5941278638193</v>
      </c>
      <c r="AK254" s="87">
        <f t="shared" si="44"/>
        <v>0.30021626093110226</v>
      </c>
    </row>
    <row r="255" spans="26:37">
      <c r="Z255" s="84">
        <v>40861</v>
      </c>
      <c r="AA255" s="7">
        <f t="shared" si="38"/>
        <v>0.98459465289974057</v>
      </c>
      <c r="AB255" s="7">
        <f t="shared" si="39"/>
        <v>0.79765859791642846</v>
      </c>
      <c r="AC255" s="9">
        <f t="shared" si="40"/>
        <v>5.8550611811117098E-10</v>
      </c>
      <c r="AD255" s="8">
        <f t="shared" si="41"/>
        <v>14.768919793496108</v>
      </c>
      <c r="AE255" s="8">
        <f t="shared" si="42"/>
        <v>14.357854762495712</v>
      </c>
      <c r="AF255" s="9">
        <f t="shared" si="43"/>
        <v>9.368097889778735E-8</v>
      </c>
      <c r="AG255" s="42">
        <f t="shared" si="35"/>
        <v>1343.9717012081458</v>
      </c>
      <c r="AH255" s="43">
        <f t="shared" si="36"/>
        <v>3503.3165620489535</v>
      </c>
      <c r="AI255" s="43">
        <f t="shared" si="37"/>
        <v>6.0892636283561766E-6</v>
      </c>
      <c r="AJ255" s="45">
        <f t="shared" si="45"/>
        <v>4847.2882693463625</v>
      </c>
      <c r="AK255" s="87">
        <f t="shared" si="44"/>
        <v>0.30001165249404982</v>
      </c>
    </row>
    <row r="256" spans="26:37">
      <c r="Z256" s="84">
        <v>40862</v>
      </c>
      <c r="AA256" s="7">
        <f t="shared" si="38"/>
        <v>0.98453251636189187</v>
      </c>
      <c r="AB256" s="7">
        <f t="shared" si="39"/>
        <v>0.7969258844691719</v>
      </c>
      <c r="AC256" s="9">
        <f t="shared" si="40"/>
        <v>5.3703312874449683E-10</v>
      </c>
      <c r="AD256" s="8">
        <f t="shared" si="41"/>
        <v>14.767987745428378</v>
      </c>
      <c r="AE256" s="8">
        <f t="shared" si="42"/>
        <v>14.344665920445093</v>
      </c>
      <c r="AF256" s="9">
        <f t="shared" si="43"/>
        <v>8.5925300599119493E-8</v>
      </c>
      <c r="AG256" s="42">
        <f t="shared" si="35"/>
        <v>1343.8868848339821</v>
      </c>
      <c r="AH256" s="43">
        <f t="shared" si="36"/>
        <v>3500.0984845886023</v>
      </c>
      <c r="AI256" s="43">
        <f t="shared" si="37"/>
        <v>5.5851445389427668E-6</v>
      </c>
      <c r="AJ256" s="45">
        <f t="shared" si="45"/>
        <v>4843.9853750077282</v>
      </c>
      <c r="AK256" s="87">
        <f t="shared" si="44"/>
        <v>0.29980722751796302</v>
      </c>
    </row>
    <row r="257" spans="26:37">
      <c r="Z257" s="84">
        <v>40863</v>
      </c>
      <c r="AA257" s="7">
        <f t="shared" si="38"/>
        <v>0.98447038374540241</v>
      </c>
      <c r="AB257" s="7">
        <f t="shared" si="39"/>
        <v>0.79619384407802873</v>
      </c>
      <c r="AC257" s="9">
        <f t="shared" si="40"/>
        <v>4.9257313023387123E-10</v>
      </c>
      <c r="AD257" s="8">
        <f t="shared" si="41"/>
        <v>14.767055756181037</v>
      </c>
      <c r="AE257" s="8">
        <f t="shared" si="42"/>
        <v>14.331489193404517</v>
      </c>
      <c r="AF257" s="9">
        <f t="shared" si="43"/>
        <v>7.881170083741939E-8</v>
      </c>
      <c r="AG257" s="42">
        <f t="shared" si="35"/>
        <v>1343.8020738124742</v>
      </c>
      <c r="AH257" s="43">
        <f t="shared" si="36"/>
        <v>3496.8833631907019</v>
      </c>
      <c r="AI257" s="43">
        <f t="shared" si="37"/>
        <v>5.1227605544322606E-6</v>
      </c>
      <c r="AJ257" s="45">
        <f t="shared" si="45"/>
        <v>4840.6854421259368</v>
      </c>
      <c r="AK257" s="87">
        <f t="shared" si="44"/>
        <v>0.29960298583437128</v>
      </c>
    </row>
    <row r="258" spans="26:37">
      <c r="Z258" s="84">
        <v>40864</v>
      </c>
      <c r="AA258" s="7">
        <f t="shared" si="38"/>
        <v>0.98440825505002483</v>
      </c>
      <c r="AB258" s="7">
        <f t="shared" si="39"/>
        <v>0.79546247612474286</v>
      </c>
      <c r="AC258" s="9">
        <f t="shared" si="40"/>
        <v>4.5179389434618867E-10</v>
      </c>
      <c r="AD258" s="8">
        <f t="shared" si="41"/>
        <v>14.766123825750373</v>
      </c>
      <c r="AE258" s="8">
        <f t="shared" si="42"/>
        <v>14.318324570245371</v>
      </c>
      <c r="AF258" s="9">
        <f t="shared" si="43"/>
        <v>7.2287023095390185E-8</v>
      </c>
      <c r="AG258" s="42">
        <f t="shared" si="35"/>
        <v>1343.7172681432839</v>
      </c>
      <c r="AH258" s="43">
        <f t="shared" si="36"/>
        <v>3493.6711951398706</v>
      </c>
      <c r="AI258" s="43">
        <f t="shared" si="37"/>
        <v>4.6986565012003615E-6</v>
      </c>
      <c r="AJ258" s="45">
        <f t="shared" si="45"/>
        <v>4837.3884679818102</v>
      </c>
      <c r="AK258" s="87">
        <f t="shared" si="44"/>
        <v>0.29939892727497741</v>
      </c>
    </row>
    <row r="259" spans="26:37">
      <c r="Z259" s="84">
        <v>40865</v>
      </c>
      <c r="AA259" s="7">
        <f t="shared" si="38"/>
        <v>0.98434613027551143</v>
      </c>
      <c r="AB259" s="7">
        <f t="shared" si="39"/>
        <v>0.79473177999162636</v>
      </c>
      <c r="AC259" s="9">
        <f t="shared" si="40"/>
        <v>4.1439069742107333E-10</v>
      </c>
      <c r="AD259" s="8">
        <f t="shared" si="41"/>
        <v>14.765191954132671</v>
      </c>
      <c r="AE259" s="8">
        <f t="shared" si="42"/>
        <v>14.305172039849275</v>
      </c>
      <c r="AF259" s="9">
        <f t="shared" si="43"/>
        <v>6.6302511587371736E-8</v>
      </c>
      <c r="AG259" s="42">
        <f t="shared" si="35"/>
        <v>1343.632467826073</v>
      </c>
      <c r="AH259" s="43">
        <f t="shared" si="36"/>
        <v>3490.4619777232224</v>
      </c>
      <c r="AI259" s="43">
        <f t="shared" si="37"/>
        <v>4.3096632531791636E-6</v>
      </c>
      <c r="AJ259" s="45">
        <f t="shared" si="45"/>
        <v>4834.0944498589588</v>
      </c>
      <c r="AK259" s="87">
        <f t="shared" si="44"/>
        <v>0.29919505167165678</v>
      </c>
    </row>
    <row r="260" spans="26:37">
      <c r="Z260" s="84">
        <v>40866</v>
      </c>
      <c r="AA260" s="7">
        <f t="shared" si="38"/>
        <v>0.98428400942161498</v>
      </c>
      <c r="AB260" s="7">
        <f t="shared" si="39"/>
        <v>0.79400175506155846</v>
      </c>
      <c r="AC260" s="9">
        <f t="shared" si="40"/>
        <v>3.8008404331720064E-10</v>
      </c>
      <c r="AD260" s="8">
        <f t="shared" si="41"/>
        <v>14.764260141324225</v>
      </c>
      <c r="AE260" s="8">
        <f t="shared" si="42"/>
        <v>14.292031591108053</v>
      </c>
      <c r="AF260" s="9">
        <f t="shared" si="43"/>
        <v>6.0813446930752102E-8</v>
      </c>
      <c r="AG260" s="42">
        <f t="shared" si="35"/>
        <v>1343.5476728605045</v>
      </c>
      <c r="AH260" s="43">
        <f t="shared" si="36"/>
        <v>3487.2557082303642</v>
      </c>
      <c r="AI260" s="43">
        <f t="shared" si="37"/>
        <v>3.9528740504988867E-6</v>
      </c>
      <c r="AJ260" s="45">
        <f t="shared" si="45"/>
        <v>4830.8033850437432</v>
      </c>
      <c r="AK260" s="87">
        <f t="shared" si="44"/>
        <v>0.298991358856455</v>
      </c>
    </row>
    <row r="261" spans="26:37">
      <c r="Z261" s="84">
        <v>40867</v>
      </c>
      <c r="AA261" s="7">
        <f t="shared" si="38"/>
        <v>0.98422189248808789</v>
      </c>
      <c r="AB261" s="7">
        <f t="shared" si="39"/>
        <v>0.7932724007179851</v>
      </c>
      <c r="AC261" s="9">
        <f t="shared" si="40"/>
        <v>3.4861757487175943E-10</v>
      </c>
      <c r="AD261" s="8">
        <f t="shared" si="41"/>
        <v>14.763328387321318</v>
      </c>
      <c r="AE261" s="8">
        <f t="shared" si="42"/>
        <v>14.278903212923732</v>
      </c>
      <c r="AF261" s="9">
        <f t="shared" si="43"/>
        <v>5.5778811979481506E-8</v>
      </c>
      <c r="AG261" s="42">
        <f t="shared" si="35"/>
        <v>1343.4628832462397</v>
      </c>
      <c r="AH261" s="43">
        <f t="shared" si="36"/>
        <v>3484.0523839533907</v>
      </c>
      <c r="AI261" s="43">
        <f t="shared" si="37"/>
        <v>3.6256227786662976E-6</v>
      </c>
      <c r="AJ261" s="45">
        <f t="shared" si="45"/>
        <v>4827.5152708252526</v>
      </c>
      <c r="AK261" s="87">
        <f t="shared" si="44"/>
        <v>0.29878784866158647</v>
      </c>
    </row>
    <row r="262" spans="26:37">
      <c r="Z262" s="84">
        <v>40868</v>
      </c>
      <c r="AA262" s="7">
        <f t="shared" si="38"/>
        <v>0.98415977947468292</v>
      </c>
      <c r="AB262" s="7">
        <f t="shared" si="39"/>
        <v>0.79254371634491882</v>
      </c>
      <c r="AC262" s="9">
        <f t="shared" si="40"/>
        <v>3.1975615826639673E-10</v>
      </c>
      <c r="AD262" s="8">
        <f t="shared" si="41"/>
        <v>14.762396692120245</v>
      </c>
      <c r="AE262" s="8">
        <f t="shared" si="42"/>
        <v>14.265786894208539</v>
      </c>
      <c r="AF262" s="9">
        <f t="shared" si="43"/>
        <v>5.1160985322623477E-8</v>
      </c>
      <c r="AG262" s="42">
        <f t="shared" si="35"/>
        <v>1343.378098982942</v>
      </c>
      <c r="AH262" s="43">
        <f t="shared" si="36"/>
        <v>3480.8520021868831</v>
      </c>
      <c r="AI262" s="43">
        <f t="shared" si="37"/>
        <v>3.3254640459705258E-6</v>
      </c>
      <c r="AJ262" s="45">
        <f t="shared" si="45"/>
        <v>4824.2301044952892</v>
      </c>
      <c r="AK262" s="87">
        <f t="shared" si="44"/>
        <v>0.2985845209194336</v>
      </c>
    </row>
    <row r="263" spans="26:37">
      <c r="Z263" s="84">
        <v>40869</v>
      </c>
      <c r="AA263" s="7">
        <f t="shared" si="38"/>
        <v>0.98409767038115237</v>
      </c>
      <c r="AB263" s="7">
        <f t="shared" si="39"/>
        <v>0.79181570132693813</v>
      </c>
      <c r="AC263" s="9">
        <f t="shared" si="40"/>
        <v>2.9328412598503068E-10</v>
      </c>
      <c r="AD263" s="8">
        <f t="shared" si="41"/>
        <v>14.761465055717286</v>
      </c>
      <c r="AE263" s="8">
        <f t="shared" si="42"/>
        <v>14.252682623884887</v>
      </c>
      <c r="AF263" s="9">
        <f t="shared" si="43"/>
        <v>4.6925460157604912E-8</v>
      </c>
      <c r="AG263" s="42">
        <f t="shared" si="35"/>
        <v>1343.2933200702728</v>
      </c>
      <c r="AH263" s="43">
        <f t="shared" si="36"/>
        <v>3477.6545602279116</v>
      </c>
      <c r="AI263" s="43">
        <f t="shared" si="37"/>
        <v>3.0501549102443192E-6</v>
      </c>
      <c r="AJ263" s="45">
        <f t="shared" si="45"/>
        <v>4820.9478833483399</v>
      </c>
      <c r="AK263" s="87">
        <f t="shared" si="44"/>
        <v>0.29838137546254501</v>
      </c>
    </row>
    <row r="264" spans="26:37">
      <c r="Z264" s="84">
        <v>40870</v>
      </c>
      <c r="AA264" s="7">
        <f t="shared" si="38"/>
        <v>0.98403556520724933</v>
      </c>
      <c r="AB264" s="7">
        <f t="shared" si="39"/>
        <v>0.79108835504918629</v>
      </c>
      <c r="AC264" s="9">
        <f t="shared" si="40"/>
        <v>2.6900366523399884E-10</v>
      </c>
      <c r="AD264" s="8">
        <f t="shared" si="41"/>
        <v>14.760533478108741</v>
      </c>
      <c r="AE264" s="8">
        <f t="shared" si="42"/>
        <v>14.239590390885354</v>
      </c>
      <c r="AF264" s="9">
        <f t="shared" si="43"/>
        <v>4.3040586437439818E-8</v>
      </c>
      <c r="AG264" s="42">
        <f t="shared" si="35"/>
        <v>1343.2085465078951</v>
      </c>
      <c r="AH264" s="43">
        <f t="shared" si="36"/>
        <v>3474.460055376026</v>
      </c>
      <c r="AI264" s="43">
        <f t="shared" si="37"/>
        <v>2.7976381184335878E-6</v>
      </c>
      <c r="AJ264" s="45">
        <f t="shared" si="45"/>
        <v>4817.6686046815594</v>
      </c>
      <c r="AK264" s="87">
        <f t="shared" si="44"/>
        <v>0.29817841212363427</v>
      </c>
    </row>
    <row r="265" spans="26:37">
      <c r="Z265" s="84">
        <v>40871</v>
      </c>
      <c r="AA265" s="7">
        <f t="shared" si="38"/>
        <v>0.98397346395272611</v>
      </c>
      <c r="AB265" s="7">
        <f t="shared" si="39"/>
        <v>0.79036167689737213</v>
      </c>
      <c r="AC265" s="9">
        <f t="shared" si="40"/>
        <v>2.4673333978197905E-10</v>
      </c>
      <c r="AD265" s="8">
        <f t="shared" si="41"/>
        <v>14.759601959290892</v>
      </c>
      <c r="AE265" s="8">
        <f t="shared" si="42"/>
        <v>14.226510184152698</v>
      </c>
      <c r="AF265" s="9">
        <f t="shared" si="43"/>
        <v>3.9477334365116646E-8</v>
      </c>
      <c r="AG265" s="42">
        <f t="shared" ref="AG265:AG328" si="46">AD265*10^15/10^6*10^(-6)*線量当量3</f>
        <v>1343.1237782954711</v>
      </c>
      <c r="AH265" s="43">
        <f t="shared" ref="AH265:AH328" si="47">AE265*10^15/10^6*10^(-6)*線量当量3</f>
        <v>3471.2684849332582</v>
      </c>
      <c r="AI265" s="43">
        <f t="shared" ref="AI265:AI328" si="48">AF265*10^15/10^6*10^(-6)*線量当量3</f>
        <v>2.5660267337325818E-6</v>
      </c>
      <c r="AJ265" s="45">
        <f t="shared" si="45"/>
        <v>4814.392265794756</v>
      </c>
      <c r="AK265" s="87">
        <f t="shared" si="44"/>
        <v>0.29797563073557937</v>
      </c>
    </row>
    <row r="266" spans="26:37">
      <c r="Z266" s="84">
        <v>40872</v>
      </c>
      <c r="AA266" s="7">
        <f t="shared" ref="AA266:AA329" si="49">2.71828^(-0.69315/Cs137半減期*(Z266-40615)/365.25)</f>
        <v>0.98391136661733547</v>
      </c>
      <c r="AB266" s="7">
        <f t="shared" ref="AB266:AB329" si="50">2.71828^(-0.69315/Cs134半減期*(Z266-40615)/365.25)</f>
        <v>0.78963566625776793</v>
      </c>
      <c r="AC266" s="9">
        <f t="shared" ref="AC266:AC329" si="51">2.71828^(-0.69315/I131半減期*(Z266-40615)/365.25)</f>
        <v>2.2630673417410219E-10</v>
      </c>
      <c r="AD266" s="8">
        <f t="shared" ref="AD266:AD329" si="52">放出量3*AA266</f>
        <v>14.758670499260033</v>
      </c>
      <c r="AE266" s="8">
        <f t="shared" ref="AE266:AE329" si="53">放出量3*AB266</f>
        <v>14.213441992639822</v>
      </c>
      <c r="AF266" s="9">
        <f t="shared" ref="AF266:AF329" si="54">放出量3*AC266</f>
        <v>3.620907746785635E-8</v>
      </c>
      <c r="AG266" s="42">
        <f t="shared" si="46"/>
        <v>1343.0390154326628</v>
      </c>
      <c r="AH266" s="43">
        <f t="shared" si="47"/>
        <v>3468.0798462041162</v>
      </c>
      <c r="AI266" s="43">
        <f t="shared" si="48"/>
        <v>2.3535900354106625E-6</v>
      </c>
      <c r="AJ266" s="45">
        <f t="shared" si="45"/>
        <v>4811.1188639903694</v>
      </c>
      <c r="AK266" s="87">
        <f t="shared" si="44"/>
        <v>0.29777303113142101</v>
      </c>
    </row>
    <row r="267" spans="26:37">
      <c r="Z267" s="84">
        <v>40873</v>
      </c>
      <c r="AA267" s="7">
        <f t="shared" si="49"/>
        <v>0.98384927320082993</v>
      </c>
      <c r="AB267" s="7">
        <f t="shared" si="50"/>
        <v>0.7889103225172106</v>
      </c>
      <c r="AC267" s="9">
        <f t="shared" si="51"/>
        <v>2.075712101891152E-10</v>
      </c>
      <c r="AD267" s="8">
        <f t="shared" si="52"/>
        <v>14.757739098012449</v>
      </c>
      <c r="AE267" s="8">
        <f t="shared" si="53"/>
        <v>14.200385805309791</v>
      </c>
      <c r="AF267" s="9">
        <f t="shared" si="54"/>
        <v>3.3211393630258431E-8</v>
      </c>
      <c r="AG267" s="42">
        <f t="shared" si="46"/>
        <v>1342.9542579191327</v>
      </c>
      <c r="AH267" s="43">
        <f t="shared" si="47"/>
        <v>3464.8941364955886</v>
      </c>
      <c r="AI267" s="43">
        <f t="shared" si="48"/>
        <v>2.1587405859667978E-6</v>
      </c>
      <c r="AJ267" s="45">
        <f t="shared" si="45"/>
        <v>4807.8483965734613</v>
      </c>
      <c r="AK267" s="87">
        <f t="shared" ref="AK267:AK330" si="55">AJ267/16157</f>
        <v>0.29757061314436228</v>
      </c>
    </row>
    <row r="268" spans="26:37">
      <c r="Z268" s="84">
        <v>40874</v>
      </c>
      <c r="AA268" s="7">
        <f t="shared" si="49"/>
        <v>0.98378718370296236</v>
      </c>
      <c r="AB268" s="7">
        <f t="shared" si="50"/>
        <v>0.78818564506309929</v>
      </c>
      <c r="AC268" s="9">
        <f t="shared" si="51"/>
        <v>1.9038676624720808E-10</v>
      </c>
      <c r="AD268" s="8">
        <f t="shared" si="52"/>
        <v>14.756807755544436</v>
      </c>
      <c r="AE268" s="8">
        <f t="shared" si="53"/>
        <v>14.187341611135787</v>
      </c>
      <c r="AF268" s="9">
        <f t="shared" si="54"/>
        <v>3.0461882599553293E-8</v>
      </c>
      <c r="AG268" s="42">
        <f t="shared" si="46"/>
        <v>1342.8695057545435</v>
      </c>
      <c r="AH268" s="43">
        <f t="shared" si="47"/>
        <v>3461.7113531171321</v>
      </c>
      <c r="AI268" s="43">
        <f t="shared" si="48"/>
        <v>1.980022368970964E-6</v>
      </c>
      <c r="AJ268" s="45">
        <f t="shared" si="45"/>
        <v>4804.5808608516982</v>
      </c>
      <c r="AK268" s="87">
        <f t="shared" si="55"/>
        <v>0.29736837660776744</v>
      </c>
    </row>
    <row r="269" spans="26:37">
      <c r="Z269" s="84">
        <v>40875</v>
      </c>
      <c r="AA269" s="7">
        <f t="shared" si="49"/>
        <v>0.9837250981234853</v>
      </c>
      <c r="AB269" s="7">
        <f t="shared" si="50"/>
        <v>0.78746163328339702</v>
      </c>
      <c r="AC269" s="9">
        <f t="shared" si="51"/>
        <v>1.7462499124538905E-10</v>
      </c>
      <c r="AD269" s="8">
        <f t="shared" si="52"/>
        <v>14.755876471852279</v>
      </c>
      <c r="AE269" s="8">
        <f t="shared" si="53"/>
        <v>14.174309399101146</v>
      </c>
      <c r="AF269" s="9">
        <f t="shared" si="54"/>
        <v>2.7939998599262248E-8</v>
      </c>
      <c r="AG269" s="42">
        <f t="shared" si="46"/>
        <v>1342.7847589385572</v>
      </c>
      <c r="AH269" s="43">
        <f t="shared" si="47"/>
        <v>3458.5314933806799</v>
      </c>
      <c r="AI269" s="43">
        <f t="shared" si="48"/>
        <v>1.8160999089520461E-6</v>
      </c>
      <c r="AJ269" s="45">
        <f t="shared" si="45"/>
        <v>4801.3162541353367</v>
      </c>
      <c r="AK269" s="87">
        <f t="shared" si="55"/>
        <v>0.29716632135516102</v>
      </c>
    </row>
    <row r="270" spans="26:37">
      <c r="Z270" s="84">
        <v>40876</v>
      </c>
      <c r="AA270" s="7">
        <f t="shared" si="49"/>
        <v>0.98366301646215182</v>
      </c>
      <c r="AB270" s="7">
        <f t="shared" si="50"/>
        <v>0.78673828656662792</v>
      </c>
      <c r="AC270" s="9">
        <f t="shared" si="51"/>
        <v>1.6016810500293573E-10</v>
      </c>
      <c r="AD270" s="8">
        <f t="shared" si="52"/>
        <v>14.754945246932277</v>
      </c>
      <c r="AE270" s="8">
        <f t="shared" si="53"/>
        <v>14.161289158199303</v>
      </c>
      <c r="AF270" s="9">
        <f t="shared" si="54"/>
        <v>2.5626896800469715E-8</v>
      </c>
      <c r="AG270" s="42">
        <f t="shared" si="46"/>
        <v>1342.7000174708369</v>
      </c>
      <c r="AH270" s="43">
        <f t="shared" si="47"/>
        <v>3455.3545546006299</v>
      </c>
      <c r="AI270" s="43">
        <f t="shared" si="48"/>
        <v>1.6657482920305316E-6</v>
      </c>
      <c r="AJ270" s="45">
        <f t="shared" si="45"/>
        <v>4798.0545737372158</v>
      </c>
      <c r="AK270" s="87">
        <f t="shared" si="55"/>
        <v>0.29696444722022752</v>
      </c>
    </row>
    <row r="271" spans="26:37">
      <c r="Z271" s="84">
        <v>40877</v>
      </c>
      <c r="AA271" s="7">
        <f t="shared" si="49"/>
        <v>0.98360093871871412</v>
      </c>
      <c r="AB271" s="7">
        <f t="shared" si="50"/>
        <v>0.78601560430187867</v>
      </c>
      <c r="AC271" s="9">
        <f t="shared" si="51"/>
        <v>1.4690807814662568E-10</v>
      </c>
      <c r="AD271" s="8">
        <f t="shared" si="52"/>
        <v>14.754014080780712</v>
      </c>
      <c r="AE271" s="8">
        <f t="shared" si="53"/>
        <v>14.148280877433816</v>
      </c>
      <c r="AF271" s="9">
        <f t="shared" si="54"/>
        <v>2.350529250346011E-8</v>
      </c>
      <c r="AG271" s="42">
        <f t="shared" si="46"/>
        <v>1342.6152813510446</v>
      </c>
      <c r="AH271" s="43">
        <f t="shared" si="47"/>
        <v>3452.1805340938508</v>
      </c>
      <c r="AI271" s="43">
        <f t="shared" si="48"/>
        <v>1.5278440127249069E-6</v>
      </c>
      <c r="AJ271" s="45">
        <f t="shared" si="45"/>
        <v>4794.795816972739</v>
      </c>
      <c r="AK271" s="87">
        <f t="shared" si="55"/>
        <v>0.29676275403680996</v>
      </c>
    </row>
    <row r="272" spans="26:37">
      <c r="Z272" s="84">
        <v>40878</v>
      </c>
      <c r="AA272" s="7">
        <f t="shared" si="49"/>
        <v>0.98353886489292541</v>
      </c>
      <c r="AB272" s="7">
        <f t="shared" si="50"/>
        <v>0.7852935858787965</v>
      </c>
      <c r="AC272" s="9">
        <f t="shared" si="51"/>
        <v>1.347458248590723E-10</v>
      </c>
      <c r="AD272" s="8">
        <f t="shared" si="52"/>
        <v>14.753082973393882</v>
      </c>
      <c r="AE272" s="8">
        <f t="shared" si="53"/>
        <v>14.135284545818337</v>
      </c>
      <c r="AF272" s="9">
        <f t="shared" si="54"/>
        <v>2.1559331977451567E-8</v>
      </c>
      <c r="AG272" s="42">
        <f t="shared" si="46"/>
        <v>1342.5305505788433</v>
      </c>
      <c r="AH272" s="43">
        <f t="shared" si="47"/>
        <v>3449.009429179674</v>
      </c>
      <c r="AI272" s="43">
        <f t="shared" si="48"/>
        <v>1.4013565785343519E-6</v>
      </c>
      <c r="AJ272" s="45">
        <f t="shared" si="45"/>
        <v>4791.5399811598745</v>
      </c>
      <c r="AK272" s="87">
        <f t="shared" si="55"/>
        <v>0.29656124163891034</v>
      </c>
    </row>
    <row r="273" spans="26:37">
      <c r="Z273" s="84">
        <v>40879</v>
      </c>
      <c r="AA273" s="7">
        <f t="shared" si="49"/>
        <v>0.98347679498453811</v>
      </c>
      <c r="AB273" s="7">
        <f t="shared" si="50"/>
        <v>0.78457223068758974</v>
      </c>
      <c r="AC273" s="9">
        <f t="shared" si="51"/>
        <v>1.2359046245796173E-10</v>
      </c>
      <c r="AD273" s="8">
        <f t="shared" si="52"/>
        <v>14.752151924768071</v>
      </c>
      <c r="AE273" s="8">
        <f t="shared" si="53"/>
        <v>14.122300152376615</v>
      </c>
      <c r="AF273" s="9">
        <f t="shared" si="54"/>
        <v>1.9774473993273878E-8</v>
      </c>
      <c r="AG273" s="42">
        <f t="shared" si="46"/>
        <v>1342.4458251538945</v>
      </c>
      <c r="AH273" s="43">
        <f t="shared" si="47"/>
        <v>3445.8412371798936</v>
      </c>
      <c r="AI273" s="43">
        <f t="shared" si="48"/>
        <v>1.2853408095628018E-6</v>
      </c>
      <c r="AJ273" s="45">
        <f t="shared" si="45"/>
        <v>4788.2870636191283</v>
      </c>
      <c r="AK273" s="87">
        <f t="shared" si="55"/>
        <v>0.2963599098606875</v>
      </c>
    </row>
    <row r="274" spans="26:37">
      <c r="Z274" s="84">
        <v>40880</v>
      </c>
      <c r="AA274" s="7">
        <f t="shared" si="49"/>
        <v>0.98341472899330518</v>
      </c>
      <c r="AB274" s="7">
        <f t="shared" si="50"/>
        <v>0.78385153811902641</v>
      </c>
      <c r="AC274" s="9">
        <f t="shared" si="51"/>
        <v>1.1335863227337966E-10</v>
      </c>
      <c r="AD274" s="8">
        <f t="shared" si="52"/>
        <v>14.751220934899578</v>
      </c>
      <c r="AE274" s="8">
        <f t="shared" si="53"/>
        <v>14.109327686142475</v>
      </c>
      <c r="AF274" s="9">
        <f t="shared" si="54"/>
        <v>1.8137381163740744E-8</v>
      </c>
      <c r="AG274" s="42">
        <f t="shared" si="46"/>
        <v>1342.3611050758614</v>
      </c>
      <c r="AH274" s="43">
        <f t="shared" si="47"/>
        <v>3442.6759554187634</v>
      </c>
      <c r="AI274" s="43">
        <f t="shared" si="48"/>
        <v>1.1789297756431481E-6</v>
      </c>
      <c r="AJ274" s="45">
        <f t="shared" si="45"/>
        <v>4785.0370616735545</v>
      </c>
      <c r="AK274" s="87">
        <f t="shared" si="55"/>
        <v>0.29615875853645818</v>
      </c>
    </row>
    <row r="275" spans="26:37">
      <c r="Z275" s="84">
        <v>40881</v>
      </c>
      <c r="AA275" s="7">
        <f t="shared" si="49"/>
        <v>0.98335266691897949</v>
      </c>
      <c r="AB275" s="7">
        <f t="shared" si="50"/>
        <v>0.78313150756443473</v>
      </c>
      <c r="AC275" s="9">
        <f t="shared" si="51"/>
        <v>1.039738767484764E-10</v>
      </c>
      <c r="AD275" s="8">
        <f t="shared" si="52"/>
        <v>14.750290003784693</v>
      </c>
      <c r="AE275" s="8">
        <f t="shared" si="53"/>
        <v>14.096367136159826</v>
      </c>
      <c r="AF275" s="9">
        <f t="shared" si="54"/>
        <v>1.6635820279756225E-8</v>
      </c>
      <c r="AG275" s="42">
        <f t="shared" si="46"/>
        <v>1342.2763903444072</v>
      </c>
      <c r="AH275" s="43">
        <f t="shared" si="47"/>
        <v>3439.5135812229973</v>
      </c>
      <c r="AI275" s="43">
        <f t="shared" si="48"/>
        <v>1.0813283181841546E-6</v>
      </c>
      <c r="AJ275" s="45">
        <f t="shared" si="45"/>
        <v>4781.7899726487331</v>
      </c>
      <c r="AK275" s="87">
        <f t="shared" si="55"/>
        <v>0.29595778750069524</v>
      </c>
    </row>
    <row r="276" spans="26:37">
      <c r="Z276" s="84">
        <v>40882</v>
      </c>
      <c r="AA276" s="7">
        <f t="shared" si="49"/>
        <v>0.98329060876131347</v>
      </c>
      <c r="AB276" s="7">
        <f t="shared" si="50"/>
        <v>0.78241213841570156</v>
      </c>
      <c r="AC276" s="9">
        <f t="shared" si="51"/>
        <v>9.5366068108833699E-11</v>
      </c>
      <c r="AD276" s="8">
        <f t="shared" si="52"/>
        <v>14.749359131419702</v>
      </c>
      <c r="AE276" s="8">
        <f t="shared" si="53"/>
        <v>14.083418491482629</v>
      </c>
      <c r="AF276" s="9">
        <f t="shared" si="54"/>
        <v>1.5258570897413391E-8</v>
      </c>
      <c r="AG276" s="42">
        <f t="shared" si="46"/>
        <v>1342.1916809591928</v>
      </c>
      <c r="AH276" s="43">
        <f t="shared" si="47"/>
        <v>3436.3541119217612</v>
      </c>
      <c r="AI276" s="43">
        <f t="shared" si="48"/>
        <v>9.918071083318704E-7</v>
      </c>
      <c r="AJ276" s="45">
        <f t="shared" si="45"/>
        <v>4778.5457938727604</v>
      </c>
      <c r="AK276" s="87">
        <f t="shared" si="55"/>
        <v>0.29575699658802751</v>
      </c>
    </row>
    <row r="277" spans="26:37">
      <c r="Z277" s="84">
        <v>40883</v>
      </c>
      <c r="AA277" s="7">
        <f t="shared" si="49"/>
        <v>0.98322855452006042</v>
      </c>
      <c r="AB277" s="7">
        <f t="shared" si="50"/>
        <v>0.7816934300652727</v>
      </c>
      <c r="AC277" s="9">
        <f t="shared" si="51"/>
        <v>8.7470884331260454E-11</v>
      </c>
      <c r="AD277" s="8">
        <f t="shared" si="52"/>
        <v>14.748428317800906</v>
      </c>
      <c r="AE277" s="8">
        <f t="shared" si="53"/>
        <v>14.070481741174909</v>
      </c>
      <c r="AF277" s="9">
        <f t="shared" si="54"/>
        <v>1.3995341493001673E-8</v>
      </c>
      <c r="AG277" s="42">
        <f t="shared" si="46"/>
        <v>1342.1069769198823</v>
      </c>
      <c r="AH277" s="43">
        <f t="shared" si="47"/>
        <v>3433.1975448466774</v>
      </c>
      <c r="AI277" s="43">
        <f t="shared" si="48"/>
        <v>9.0969719704510879E-7</v>
      </c>
      <c r="AJ277" s="45">
        <f t="shared" si="45"/>
        <v>4775.304522676257</v>
      </c>
      <c r="AK277" s="87">
        <f t="shared" si="55"/>
        <v>0.29555638563323988</v>
      </c>
    </row>
    <row r="278" spans="26:37">
      <c r="Z278" s="84">
        <v>40884</v>
      </c>
      <c r="AA278" s="7">
        <f t="shared" si="49"/>
        <v>0.98316650419497298</v>
      </c>
      <c r="AB278" s="7">
        <f t="shared" si="50"/>
        <v>0.78097538190615168</v>
      </c>
      <c r="AC278" s="9">
        <f t="shared" si="51"/>
        <v>8.0229328496180546E-11</v>
      </c>
      <c r="AD278" s="8">
        <f t="shared" si="52"/>
        <v>14.747497562924595</v>
      </c>
      <c r="AE278" s="8">
        <f t="shared" si="53"/>
        <v>14.05755687431073</v>
      </c>
      <c r="AF278" s="9">
        <f t="shared" si="54"/>
        <v>1.2836692559388887E-8</v>
      </c>
      <c r="AG278" s="42">
        <f t="shared" si="46"/>
        <v>1342.0222782261383</v>
      </c>
      <c r="AH278" s="43">
        <f t="shared" si="47"/>
        <v>3430.0438773318178</v>
      </c>
      <c r="AI278" s="43">
        <f t="shared" si="48"/>
        <v>8.343850163602776E-7</v>
      </c>
      <c r="AJ278" s="45">
        <f t="shared" si="45"/>
        <v>4772.0661563923413</v>
      </c>
      <c r="AK278" s="87">
        <f t="shared" si="55"/>
        <v>0.295355954471272</v>
      </c>
    </row>
    <row r="279" spans="26:37">
      <c r="Z279" s="84">
        <v>40885</v>
      </c>
      <c r="AA279" s="7">
        <f t="shared" si="49"/>
        <v>0.98310445778580391</v>
      </c>
      <c r="AB279" s="7">
        <f t="shared" si="50"/>
        <v>0.78025799333189971</v>
      </c>
      <c r="AC279" s="9">
        <f t="shared" si="51"/>
        <v>7.3587287931964756E-11</v>
      </c>
      <c r="AD279" s="8">
        <f t="shared" si="52"/>
        <v>14.74656686678706</v>
      </c>
      <c r="AE279" s="8">
        <f t="shared" si="53"/>
        <v>14.044643879974195</v>
      </c>
      <c r="AF279" s="9">
        <f t="shared" si="54"/>
        <v>1.1773966069114361E-8</v>
      </c>
      <c r="AG279" s="42">
        <f t="shared" si="46"/>
        <v>1341.9375848776224</v>
      </c>
      <c r="AH279" s="43">
        <f t="shared" si="47"/>
        <v>3426.8931067137037</v>
      </c>
      <c r="AI279" s="43">
        <f t="shared" si="48"/>
        <v>7.6530779449243341E-7</v>
      </c>
      <c r="AJ279" s="45">
        <f t="shared" si="45"/>
        <v>4768.8306923566342</v>
      </c>
      <c r="AK279" s="87">
        <f t="shared" si="55"/>
        <v>0.29515570293721821</v>
      </c>
    </row>
    <row r="280" spans="26:37">
      <c r="Z280" s="84">
        <v>40886</v>
      </c>
      <c r="AA280" s="7">
        <f t="shared" si="49"/>
        <v>0.98304241529230629</v>
      </c>
      <c r="AB280" s="7">
        <f t="shared" si="50"/>
        <v>0.77954126373663546</v>
      </c>
      <c r="AC280" s="9">
        <f t="shared" si="51"/>
        <v>6.7495129856903628E-11</v>
      </c>
      <c r="AD280" s="8">
        <f t="shared" si="52"/>
        <v>14.745636229384594</v>
      </c>
      <c r="AE280" s="8">
        <f t="shared" si="53"/>
        <v>14.031742747259438</v>
      </c>
      <c r="AF280" s="9">
        <f t="shared" si="54"/>
        <v>1.0799220777104581E-8</v>
      </c>
      <c r="AG280" s="42">
        <f t="shared" si="46"/>
        <v>1341.8528968739981</v>
      </c>
      <c r="AH280" s="43">
        <f t="shared" si="47"/>
        <v>3423.7452303313025</v>
      </c>
      <c r="AI280" s="43">
        <f t="shared" si="48"/>
        <v>7.0194935051179783E-7</v>
      </c>
      <c r="AJ280" s="45">
        <f t="shared" si="45"/>
        <v>4765.5981279072494</v>
      </c>
      <c r="AK280" s="87">
        <f t="shared" si="55"/>
        <v>0.29495563086632726</v>
      </c>
    </row>
    <row r="281" spans="26:37">
      <c r="Z281" s="84">
        <v>40887</v>
      </c>
      <c r="AA281" s="7">
        <f t="shared" si="49"/>
        <v>0.98298037671423277</v>
      </c>
      <c r="AB281" s="7">
        <f t="shared" si="50"/>
        <v>0.77882519251503346</v>
      </c>
      <c r="AC281" s="9">
        <f t="shared" si="51"/>
        <v>6.1907330497247908E-11</v>
      </c>
      <c r="AD281" s="8">
        <f t="shared" si="52"/>
        <v>14.744705650713492</v>
      </c>
      <c r="AE281" s="8">
        <f t="shared" si="53"/>
        <v>14.018853465270602</v>
      </c>
      <c r="AF281" s="9">
        <f t="shared" si="54"/>
        <v>9.9051728795596645E-9</v>
      </c>
      <c r="AG281" s="42">
        <f t="shared" si="46"/>
        <v>1341.7682142149276</v>
      </c>
      <c r="AH281" s="43">
        <f t="shared" si="47"/>
        <v>3420.6002455260264</v>
      </c>
      <c r="AI281" s="43">
        <f t="shared" si="48"/>
        <v>6.438362371713782E-7</v>
      </c>
      <c r="AJ281" s="45">
        <f t="shared" si="45"/>
        <v>4762.3684603847896</v>
      </c>
      <c r="AK281" s="87">
        <f t="shared" si="55"/>
        <v>0.29475573809400196</v>
      </c>
    </row>
    <row r="282" spans="26:37">
      <c r="Z282" s="84">
        <v>40888</v>
      </c>
      <c r="AA282" s="7">
        <f t="shared" si="49"/>
        <v>0.98291834205133621</v>
      </c>
      <c r="AB282" s="7">
        <f t="shared" si="50"/>
        <v>0.77810977906232492</v>
      </c>
      <c r="AC282" s="9">
        <f t="shared" si="51"/>
        <v>5.6782134909893459E-11</v>
      </c>
      <c r="AD282" s="8">
        <f t="shared" si="52"/>
        <v>14.743775130770043</v>
      </c>
      <c r="AE282" s="8">
        <f t="shared" si="53"/>
        <v>14.005976023121848</v>
      </c>
      <c r="AF282" s="9">
        <f t="shared" si="54"/>
        <v>9.0851415855829537E-9</v>
      </c>
      <c r="AG282" s="42">
        <f t="shared" si="46"/>
        <v>1341.6835369000739</v>
      </c>
      <c r="AH282" s="43">
        <f t="shared" si="47"/>
        <v>3417.4581496417304</v>
      </c>
      <c r="AI282" s="43">
        <f t="shared" si="48"/>
        <v>5.9053420306289197E-7</v>
      </c>
      <c r="AJ282" s="45">
        <f t="shared" si="45"/>
        <v>4759.1416871323381</v>
      </c>
      <c r="AK282" s="87">
        <f t="shared" si="55"/>
        <v>0.29455602445579859</v>
      </c>
    </row>
    <row r="283" spans="26:37">
      <c r="Z283" s="84">
        <v>40889</v>
      </c>
      <c r="AA283" s="7">
        <f t="shared" si="49"/>
        <v>0.98285631130337003</v>
      </c>
      <c r="AB283" s="7">
        <f t="shared" si="50"/>
        <v>0.7773950227742964</v>
      </c>
      <c r="AC283" s="9">
        <f t="shared" si="51"/>
        <v>5.2081244967729407E-11</v>
      </c>
      <c r="AD283" s="8">
        <f t="shared" si="52"/>
        <v>14.74284466955055</v>
      </c>
      <c r="AE283" s="8">
        <f t="shared" si="53"/>
        <v>13.993110409937335</v>
      </c>
      <c r="AF283" s="9">
        <f t="shared" si="54"/>
        <v>8.3329991948367045E-9</v>
      </c>
      <c r="AG283" s="42">
        <f t="shared" si="46"/>
        <v>1341.5988649291</v>
      </c>
      <c r="AH283" s="43">
        <f t="shared" si="47"/>
        <v>3414.3189400247097</v>
      </c>
      <c r="AI283" s="43">
        <f t="shared" si="48"/>
        <v>5.4164494766438577E-7</v>
      </c>
      <c r="AJ283" s="45">
        <f t="shared" si="45"/>
        <v>4755.9178054954546</v>
      </c>
      <c r="AK283" s="87">
        <f t="shared" si="55"/>
        <v>0.29435648978742679</v>
      </c>
    </row>
    <row r="284" spans="26:37">
      <c r="Z284" s="84">
        <v>40890</v>
      </c>
      <c r="AA284" s="7">
        <f t="shared" si="49"/>
        <v>0.98279428447008665</v>
      </c>
      <c r="AB284" s="7">
        <f t="shared" si="50"/>
        <v>0.7766809230472892</v>
      </c>
      <c r="AC284" s="9">
        <f t="shared" si="51"/>
        <v>4.7769533176112118E-11</v>
      </c>
      <c r="AD284" s="8">
        <f t="shared" si="52"/>
        <v>14.7419142670513</v>
      </c>
      <c r="AE284" s="8">
        <f t="shared" si="53"/>
        <v>13.980256614851205</v>
      </c>
      <c r="AF284" s="9">
        <f t="shared" si="54"/>
        <v>7.6431253081779389E-9</v>
      </c>
      <c r="AG284" s="42">
        <f t="shared" si="46"/>
        <v>1341.5141983016681</v>
      </c>
      <c r="AH284" s="43">
        <f t="shared" si="47"/>
        <v>3411.182614023694</v>
      </c>
      <c r="AI284" s="43">
        <f t="shared" si="48"/>
        <v>4.9680314503156598E-7</v>
      </c>
      <c r="AJ284" s="45">
        <f t="shared" si="45"/>
        <v>4752.6968128221652</v>
      </c>
      <c r="AK284" s="87">
        <f t="shared" si="55"/>
        <v>0.29415713392474874</v>
      </c>
    </row>
    <row r="285" spans="26:37">
      <c r="Z285" s="84">
        <v>40891</v>
      </c>
      <c r="AA285" s="7">
        <f t="shared" si="49"/>
        <v>0.98273226155123916</v>
      </c>
      <c r="AB285" s="7">
        <f t="shared" si="50"/>
        <v>0.77596747927819931</v>
      </c>
      <c r="AC285" s="9">
        <f t="shared" si="51"/>
        <v>4.3814780181956194E-11</v>
      </c>
      <c r="AD285" s="8">
        <f t="shared" si="52"/>
        <v>14.740983923268587</v>
      </c>
      <c r="AE285" s="8">
        <f t="shared" si="53"/>
        <v>13.967414627007587</v>
      </c>
      <c r="AF285" s="9">
        <f t="shared" si="54"/>
        <v>7.0103648291129906E-9</v>
      </c>
      <c r="AG285" s="42">
        <f t="shared" si="46"/>
        <v>1341.4295370174411</v>
      </c>
      <c r="AH285" s="43">
        <f t="shared" si="47"/>
        <v>3408.0491689898508</v>
      </c>
      <c r="AI285" s="43">
        <f t="shared" si="48"/>
        <v>4.5567371389234442E-7</v>
      </c>
      <c r="AJ285" s="45">
        <f t="shared" ref="AJ285:AJ348" si="56">AG285+AH285+AI285</f>
        <v>4749.4787064629663</v>
      </c>
      <c r="AK285" s="87">
        <f t="shared" si="55"/>
        <v>0.29395795670377955</v>
      </c>
    </row>
    <row r="286" spans="26:37">
      <c r="Z286" s="84">
        <v>40892</v>
      </c>
      <c r="AA286" s="7">
        <f t="shared" si="49"/>
        <v>0.98267024254658064</v>
      </c>
      <c r="AB286" s="7">
        <f t="shared" si="50"/>
        <v>0.77525469086447674</v>
      </c>
      <c r="AC286" s="9">
        <f t="shared" si="51"/>
        <v>4.0187434013969689E-11</v>
      </c>
      <c r="AD286" s="8">
        <f t="shared" si="52"/>
        <v>14.74005363819871</v>
      </c>
      <c r="AE286" s="8">
        <f t="shared" si="53"/>
        <v>13.954584435560582</v>
      </c>
      <c r="AF286" s="9">
        <f t="shared" si="54"/>
        <v>6.42998944223515E-9</v>
      </c>
      <c r="AG286" s="42">
        <f t="shared" si="46"/>
        <v>1341.3448810760826</v>
      </c>
      <c r="AH286" s="43">
        <f t="shared" si="47"/>
        <v>3404.9186022767817</v>
      </c>
      <c r="AI286" s="43">
        <f t="shared" si="48"/>
        <v>4.1794931374528481E-7</v>
      </c>
      <c r="AJ286" s="45">
        <f t="shared" si="56"/>
        <v>4746.2634837708138</v>
      </c>
      <c r="AK286" s="87">
        <f t="shared" si="55"/>
        <v>0.29375895796068663</v>
      </c>
    </row>
    <row r="287" spans="26:37">
      <c r="Z287" s="84">
        <v>40893</v>
      </c>
      <c r="AA287" s="7">
        <f t="shared" si="49"/>
        <v>0.98260822745586396</v>
      </c>
      <c r="AB287" s="7">
        <f t="shared" si="50"/>
        <v>0.77454255720412513</v>
      </c>
      <c r="AC287" s="9">
        <f t="shared" si="51"/>
        <v>3.6860389254954281E-11</v>
      </c>
      <c r="AD287" s="8">
        <f t="shared" si="52"/>
        <v>14.739123411837959</v>
      </c>
      <c r="AE287" s="8">
        <f t="shared" si="53"/>
        <v>13.941766029674252</v>
      </c>
      <c r="AF287" s="9">
        <f t="shared" si="54"/>
        <v>5.897662280792685E-9</v>
      </c>
      <c r="AG287" s="42">
        <f t="shared" si="46"/>
        <v>1341.260230477254</v>
      </c>
      <c r="AH287" s="43">
        <f t="shared" si="47"/>
        <v>3401.7909112405173</v>
      </c>
      <c r="AI287" s="43">
        <f t="shared" si="48"/>
        <v>3.8334804825152454E-7</v>
      </c>
      <c r="AJ287" s="45">
        <f t="shared" si="56"/>
        <v>4743.0511421011197</v>
      </c>
      <c r="AK287" s="87">
        <f t="shared" si="55"/>
        <v>0.29356013753178928</v>
      </c>
    </row>
    <row r="288" spans="26:37">
      <c r="Z288" s="84">
        <v>40894</v>
      </c>
      <c r="AA288" s="7">
        <f t="shared" si="49"/>
        <v>0.98254621627884198</v>
      </c>
      <c r="AB288" s="7">
        <f t="shared" si="50"/>
        <v>0.77383107769570092</v>
      </c>
      <c r="AC288" s="9">
        <f t="shared" si="51"/>
        <v>3.380878449603079E-11</v>
      </c>
      <c r="AD288" s="8">
        <f t="shared" si="52"/>
        <v>14.73819324418263</v>
      </c>
      <c r="AE288" s="8">
        <f t="shared" si="53"/>
        <v>13.928959398522617</v>
      </c>
      <c r="AF288" s="9">
        <f t="shared" si="54"/>
        <v>5.409405519364926E-9</v>
      </c>
      <c r="AG288" s="42">
        <f t="shared" si="46"/>
        <v>1341.1755852206193</v>
      </c>
      <c r="AH288" s="43">
        <f t="shared" si="47"/>
        <v>3398.666093239518</v>
      </c>
      <c r="AI288" s="43">
        <f t="shared" si="48"/>
        <v>3.5161135875872014E-7</v>
      </c>
      <c r="AJ288" s="45">
        <f t="shared" si="56"/>
        <v>4739.8416788117493</v>
      </c>
      <c r="AK288" s="87">
        <f t="shared" si="55"/>
        <v>0.29336149525355876</v>
      </c>
    </row>
    <row r="289" spans="26:37">
      <c r="Z289" s="84">
        <v>40895</v>
      </c>
      <c r="AA289" s="7">
        <f t="shared" si="49"/>
        <v>0.98248420901526812</v>
      </c>
      <c r="AB289" s="7">
        <f t="shared" si="50"/>
        <v>0.77312025173831289</v>
      </c>
      <c r="AC289" s="9">
        <f t="shared" si="51"/>
        <v>3.1009816559259922E-11</v>
      </c>
      <c r="AD289" s="8">
        <f t="shared" si="52"/>
        <v>14.737263135229021</v>
      </c>
      <c r="AE289" s="8">
        <f t="shared" si="53"/>
        <v>13.916164531289631</v>
      </c>
      <c r="AF289" s="9">
        <f t="shared" si="54"/>
        <v>4.9615706494815874E-9</v>
      </c>
      <c r="AG289" s="42">
        <f t="shared" si="46"/>
        <v>1341.0909453058409</v>
      </c>
      <c r="AH289" s="43">
        <f t="shared" si="47"/>
        <v>3395.5441456346703</v>
      </c>
      <c r="AI289" s="43">
        <f t="shared" si="48"/>
        <v>3.225020922163031E-7</v>
      </c>
      <c r="AJ289" s="45">
        <f t="shared" si="56"/>
        <v>4736.6350912630132</v>
      </c>
      <c r="AK289" s="87">
        <f t="shared" si="55"/>
        <v>0.29316303096261764</v>
      </c>
    </row>
    <row r="290" spans="26:37">
      <c r="Z290" s="84">
        <v>40896</v>
      </c>
      <c r="AA290" s="7">
        <f t="shared" si="49"/>
        <v>0.98242220566489502</v>
      </c>
      <c r="AB290" s="7">
        <f t="shared" si="50"/>
        <v>0.77241007873162204</v>
      </c>
      <c r="AC290" s="9">
        <f t="shared" si="51"/>
        <v>2.8442570100437813E-11</v>
      </c>
      <c r="AD290" s="8">
        <f t="shared" si="52"/>
        <v>14.736333084973426</v>
      </c>
      <c r="AE290" s="8">
        <f t="shared" si="53"/>
        <v>13.903381417169197</v>
      </c>
      <c r="AF290" s="9">
        <f t="shared" si="54"/>
        <v>4.5508112160700496E-9</v>
      </c>
      <c r="AG290" s="42">
        <f t="shared" si="46"/>
        <v>1341.0063107325818</v>
      </c>
      <c r="AH290" s="43">
        <f t="shared" si="47"/>
        <v>3392.4250657892831</v>
      </c>
      <c r="AI290" s="43">
        <f t="shared" si="48"/>
        <v>2.9580272904455323E-7</v>
      </c>
      <c r="AJ290" s="45">
        <f t="shared" si="56"/>
        <v>4733.431376817668</v>
      </c>
      <c r="AK290" s="87">
        <f t="shared" si="55"/>
        <v>0.29296474449573978</v>
      </c>
    </row>
    <row r="291" spans="26:37">
      <c r="Z291" s="84">
        <v>40897</v>
      </c>
      <c r="AA291" s="7">
        <f t="shared" si="49"/>
        <v>0.98236020622747577</v>
      </c>
      <c r="AB291" s="7">
        <f t="shared" si="50"/>
        <v>0.7717005580758407</v>
      </c>
      <c r="AC291" s="9">
        <f t="shared" si="51"/>
        <v>2.6087861318765126E-11</v>
      </c>
      <c r="AD291" s="8">
        <f t="shared" si="52"/>
        <v>14.735403093412136</v>
      </c>
      <c r="AE291" s="8">
        <f t="shared" si="53"/>
        <v>13.890610045365133</v>
      </c>
      <c r="AF291" s="9">
        <f t="shared" si="54"/>
        <v>4.1740578110024204E-9</v>
      </c>
      <c r="AG291" s="42">
        <f t="shared" si="46"/>
        <v>1340.9216815005043</v>
      </c>
      <c r="AH291" s="43">
        <f t="shared" si="47"/>
        <v>3389.3088510690918</v>
      </c>
      <c r="AI291" s="43">
        <f t="shared" si="48"/>
        <v>2.7131375771515731E-7</v>
      </c>
      <c r="AJ291" s="45">
        <f t="shared" si="56"/>
        <v>4730.2305328409102</v>
      </c>
      <c r="AK291" s="87">
        <f t="shared" si="55"/>
        <v>0.29276663568985023</v>
      </c>
    </row>
    <row r="292" spans="26:37">
      <c r="Z292" s="84">
        <v>40898</v>
      </c>
      <c r="AA292" s="7">
        <f t="shared" si="49"/>
        <v>0.98229821070276369</v>
      </c>
      <c r="AB292" s="7">
        <f t="shared" si="50"/>
        <v>0.77099168917173233</v>
      </c>
      <c r="AC292" s="9">
        <f t="shared" si="51"/>
        <v>2.3928094605509844E-11</v>
      </c>
      <c r="AD292" s="8">
        <f t="shared" si="52"/>
        <v>14.734473160541455</v>
      </c>
      <c r="AE292" s="8">
        <f t="shared" si="53"/>
        <v>13.877850405091182</v>
      </c>
      <c r="AF292" s="9">
        <f t="shared" si="54"/>
        <v>3.828495136881575E-9</v>
      </c>
      <c r="AG292" s="42">
        <f t="shared" si="46"/>
        <v>1340.8370576092725</v>
      </c>
      <c r="AH292" s="43">
        <f t="shared" si="47"/>
        <v>3386.1954988422481</v>
      </c>
      <c r="AI292" s="43">
        <f t="shared" si="48"/>
        <v>2.4885218389730238E-7</v>
      </c>
      <c r="AJ292" s="45">
        <f t="shared" si="56"/>
        <v>4727.0325567003729</v>
      </c>
      <c r="AK292" s="87">
        <f t="shared" si="55"/>
        <v>0.2925687043820247</v>
      </c>
    </row>
    <row r="293" spans="26:37">
      <c r="Z293" s="84">
        <v>40899</v>
      </c>
      <c r="AA293" s="7">
        <f t="shared" si="49"/>
        <v>0.98223621909051162</v>
      </c>
      <c r="AB293" s="7">
        <f t="shared" si="50"/>
        <v>0.77028347142061071</v>
      </c>
      <c r="AC293" s="9">
        <f t="shared" si="51"/>
        <v>2.1947131060467217E-11</v>
      </c>
      <c r="AD293" s="8">
        <f t="shared" si="52"/>
        <v>14.733543286357675</v>
      </c>
      <c r="AE293" s="8">
        <f t="shared" si="53"/>
        <v>13.865102485570993</v>
      </c>
      <c r="AF293" s="9">
        <f t="shared" si="54"/>
        <v>3.5115409696747547E-9</v>
      </c>
      <c r="AG293" s="42">
        <f t="shared" si="46"/>
        <v>1340.7524390585481</v>
      </c>
      <c r="AH293" s="43">
        <f t="shared" si="47"/>
        <v>3383.0850064793221</v>
      </c>
      <c r="AI293" s="43">
        <f t="shared" si="48"/>
        <v>2.2825016302885905E-7</v>
      </c>
      <c r="AJ293" s="45">
        <f t="shared" si="56"/>
        <v>4723.8374457661212</v>
      </c>
      <c r="AK293" s="87">
        <f t="shared" si="55"/>
        <v>0.29237095040948946</v>
      </c>
    </row>
    <row r="294" spans="26:37">
      <c r="Z294" s="84">
        <v>40900</v>
      </c>
      <c r="AA294" s="7">
        <f t="shared" si="49"/>
        <v>0.98217423139047266</v>
      </c>
      <c r="AB294" s="7">
        <f t="shared" si="50"/>
        <v>0.76957590422433952</v>
      </c>
      <c r="AC294" s="9">
        <f t="shared" si="51"/>
        <v>2.0130167893703042E-11</v>
      </c>
      <c r="AD294" s="8">
        <f t="shared" si="52"/>
        <v>14.732613470857089</v>
      </c>
      <c r="AE294" s="8">
        <f t="shared" si="53"/>
        <v>13.852366276038111</v>
      </c>
      <c r="AF294" s="9">
        <f t="shared" si="54"/>
        <v>3.2208268629924868E-9</v>
      </c>
      <c r="AG294" s="42">
        <f t="shared" si="46"/>
        <v>1340.6678258479951</v>
      </c>
      <c r="AH294" s="43">
        <f t="shared" si="47"/>
        <v>3379.9773713532991</v>
      </c>
      <c r="AI294" s="43">
        <f t="shared" si="48"/>
        <v>2.0935374609451163E-7</v>
      </c>
      <c r="AJ294" s="45">
        <f t="shared" si="56"/>
        <v>4720.6451974106485</v>
      </c>
      <c r="AK294" s="87">
        <f t="shared" si="55"/>
        <v>0.29217337360962115</v>
      </c>
    </row>
    <row r="295" spans="26:37">
      <c r="Z295" s="84">
        <v>40901</v>
      </c>
      <c r="AA295" s="7">
        <f t="shared" si="49"/>
        <v>0.98211224760240012</v>
      </c>
      <c r="AB295" s="7">
        <f t="shared" si="50"/>
        <v>0.76886898698533179</v>
      </c>
      <c r="AC295" s="9">
        <f t="shared" si="51"/>
        <v>1.8463627811408631E-11</v>
      </c>
      <c r="AD295" s="8">
        <f t="shared" si="52"/>
        <v>14.731683714036002</v>
      </c>
      <c r="AE295" s="8">
        <f t="shared" si="53"/>
        <v>13.839641765735973</v>
      </c>
      <c r="AF295" s="9">
        <f t="shared" si="54"/>
        <v>2.9541804498253809E-9</v>
      </c>
      <c r="AG295" s="42">
        <f t="shared" si="46"/>
        <v>1340.583217977276</v>
      </c>
      <c r="AH295" s="43">
        <f t="shared" si="47"/>
        <v>3376.8725908395768</v>
      </c>
      <c r="AI295" s="43">
        <f t="shared" si="48"/>
        <v>1.9202172923864975E-7</v>
      </c>
      <c r="AJ295" s="45">
        <f t="shared" si="56"/>
        <v>4717.455809008874</v>
      </c>
      <c r="AK295" s="87">
        <f t="shared" si="55"/>
        <v>0.29197597381994639</v>
      </c>
    </row>
    <row r="296" spans="26:37">
      <c r="Z296" s="84">
        <v>40902</v>
      </c>
      <c r="AA296" s="7">
        <f t="shared" si="49"/>
        <v>0.98205026772604676</v>
      </c>
      <c r="AB296" s="7">
        <f t="shared" si="50"/>
        <v>0.76816271910654965</v>
      </c>
      <c r="AC296" s="9">
        <f t="shared" si="51"/>
        <v>1.6935057559299362E-11</v>
      </c>
      <c r="AD296" s="8">
        <f t="shared" si="52"/>
        <v>14.730754015890701</v>
      </c>
      <c r="AE296" s="8">
        <f t="shared" si="53"/>
        <v>13.826928943917894</v>
      </c>
      <c r="AF296" s="9">
        <f t="shared" si="54"/>
        <v>2.709609209487898E-9</v>
      </c>
      <c r="AG296" s="42">
        <f t="shared" si="46"/>
        <v>1340.4986154460537</v>
      </c>
      <c r="AH296" s="43">
        <f t="shared" si="47"/>
        <v>3373.7706623159661</v>
      </c>
      <c r="AI296" s="43">
        <f t="shared" si="48"/>
        <v>1.7612459861671333E-7</v>
      </c>
      <c r="AJ296" s="45">
        <f t="shared" si="56"/>
        <v>4714.2692779381441</v>
      </c>
      <c r="AK296" s="87">
        <f t="shared" si="55"/>
        <v>0.29177875087814226</v>
      </c>
    </row>
    <row r="297" spans="26:37">
      <c r="Z297" s="84">
        <v>40903</v>
      </c>
      <c r="AA297" s="7">
        <f t="shared" si="49"/>
        <v>0.98198829176116609</v>
      </c>
      <c r="AB297" s="7">
        <f t="shared" si="50"/>
        <v>0.76745709999150369</v>
      </c>
      <c r="AC297" s="9">
        <f t="shared" si="51"/>
        <v>1.553303486542189E-11</v>
      </c>
      <c r="AD297" s="8">
        <f t="shared" si="52"/>
        <v>14.729824376417492</v>
      </c>
      <c r="AE297" s="8">
        <f t="shared" si="53"/>
        <v>13.814227799847066</v>
      </c>
      <c r="AF297" s="9">
        <f t="shared" si="54"/>
        <v>2.4852855784675023E-9</v>
      </c>
      <c r="AG297" s="42">
        <f t="shared" si="46"/>
        <v>1340.4140182539916</v>
      </c>
      <c r="AH297" s="43">
        <f t="shared" si="47"/>
        <v>3370.6715831626839</v>
      </c>
      <c r="AI297" s="43">
        <f t="shared" si="48"/>
        <v>1.6154356260038763E-7</v>
      </c>
      <c r="AJ297" s="45">
        <f t="shared" si="56"/>
        <v>4711.0856015782192</v>
      </c>
      <c r="AK297" s="87">
        <f t="shared" si="55"/>
        <v>0.29158170462203498</v>
      </c>
    </row>
    <row r="298" spans="26:37">
      <c r="Z298" s="84">
        <v>40904</v>
      </c>
      <c r="AA298" s="7">
        <f t="shared" si="49"/>
        <v>0.98192631970751099</v>
      </c>
      <c r="AB298" s="7">
        <f t="shared" si="50"/>
        <v>0.76675212904425227</v>
      </c>
      <c r="AC298" s="9">
        <f t="shared" si="51"/>
        <v>1.4247083086996896E-11</v>
      </c>
      <c r="AD298" s="8">
        <f t="shared" si="52"/>
        <v>14.728894795612664</v>
      </c>
      <c r="AE298" s="8">
        <f t="shared" si="53"/>
        <v>13.80153832279654</v>
      </c>
      <c r="AF298" s="9">
        <f t="shared" si="54"/>
        <v>2.2795332939195034E-9</v>
      </c>
      <c r="AG298" s="42">
        <f t="shared" si="46"/>
        <v>1340.3294264007523</v>
      </c>
      <c r="AH298" s="43">
        <f t="shared" si="47"/>
        <v>3367.5753507623554</v>
      </c>
      <c r="AI298" s="43">
        <f t="shared" si="48"/>
        <v>1.4816966410476771E-7</v>
      </c>
      <c r="AJ298" s="45">
        <f t="shared" si="56"/>
        <v>4707.904777311277</v>
      </c>
      <c r="AK298" s="87">
        <f t="shared" si="55"/>
        <v>0.2913848348896006</v>
      </c>
    </row>
    <row r="299" spans="26:37">
      <c r="Z299" s="84">
        <v>40905</v>
      </c>
      <c r="AA299" s="7">
        <f t="shared" si="49"/>
        <v>0.98186435156483487</v>
      </c>
      <c r="AB299" s="7">
        <f t="shared" si="50"/>
        <v>0.76604780566940145</v>
      </c>
      <c r="AC299" s="9">
        <f t="shared" si="51"/>
        <v>1.3067592923495262E-11</v>
      </c>
      <c r="AD299" s="8">
        <f t="shared" si="52"/>
        <v>14.727965273472524</v>
      </c>
      <c r="AE299" s="8">
        <f t="shared" si="53"/>
        <v>13.788860502049227</v>
      </c>
      <c r="AF299" s="9">
        <f t="shared" si="54"/>
        <v>2.0908148677592419E-9</v>
      </c>
      <c r="AG299" s="42">
        <f t="shared" si="46"/>
        <v>1340.2448398859997</v>
      </c>
      <c r="AH299" s="43">
        <f t="shared" si="47"/>
        <v>3364.4819625000114</v>
      </c>
      <c r="AI299" s="43">
        <f t="shared" si="48"/>
        <v>1.3590296640435072E-7</v>
      </c>
      <c r="AJ299" s="45">
        <f t="shared" si="56"/>
        <v>4704.7268025219137</v>
      </c>
      <c r="AK299" s="87">
        <f t="shared" si="55"/>
        <v>0.29118814151896477</v>
      </c>
    </row>
    <row r="300" spans="26:37">
      <c r="Z300" s="84">
        <v>40906</v>
      </c>
      <c r="AA300" s="7">
        <f t="shared" si="49"/>
        <v>0.98180238733289071</v>
      </c>
      <c r="AB300" s="7">
        <f t="shared" si="50"/>
        <v>0.76534412927210371</v>
      </c>
      <c r="AC300" s="9">
        <f t="shared" si="51"/>
        <v>1.1985750610946843E-11</v>
      </c>
      <c r="AD300" s="8">
        <f t="shared" si="52"/>
        <v>14.72703580999336</v>
      </c>
      <c r="AE300" s="8">
        <f t="shared" si="53"/>
        <v>13.776194326897867</v>
      </c>
      <c r="AF300" s="9">
        <f t="shared" si="54"/>
        <v>1.9177200977514951E-9</v>
      </c>
      <c r="AG300" s="42">
        <f t="shared" si="46"/>
        <v>1340.1602587093957</v>
      </c>
      <c r="AH300" s="43">
        <f t="shared" si="47"/>
        <v>3361.3914157630793</v>
      </c>
      <c r="AI300" s="43">
        <f t="shared" si="48"/>
        <v>1.2465180635384717E-7</v>
      </c>
      <c r="AJ300" s="45">
        <f t="shared" si="56"/>
        <v>4701.5516745971272</v>
      </c>
      <c r="AK300" s="87">
        <f t="shared" si="55"/>
        <v>0.29099162434840176</v>
      </c>
    </row>
    <row r="301" spans="26:37">
      <c r="Z301" s="84">
        <v>40907</v>
      </c>
      <c r="AA301" s="7">
        <f t="shared" si="49"/>
        <v>0.9817404270114316</v>
      </c>
      <c r="AB301" s="7">
        <f t="shared" si="50"/>
        <v>0.76464109925805823</v>
      </c>
      <c r="AC301" s="9">
        <f t="shared" si="51"/>
        <v>1.0993472060911701E-11</v>
      </c>
      <c r="AD301" s="8">
        <f t="shared" si="52"/>
        <v>14.726106405171475</v>
      </c>
      <c r="AE301" s="8">
        <f t="shared" si="53"/>
        <v>13.763539786645048</v>
      </c>
      <c r="AF301" s="9">
        <f t="shared" si="54"/>
        <v>1.7589555297458722E-9</v>
      </c>
      <c r="AG301" s="42">
        <f t="shared" si="46"/>
        <v>1340.0756828706039</v>
      </c>
      <c r="AH301" s="43">
        <f t="shared" si="47"/>
        <v>3358.3037079413916</v>
      </c>
      <c r="AI301" s="43">
        <f t="shared" si="48"/>
        <v>1.1433210943348168E-7</v>
      </c>
      <c r="AJ301" s="45">
        <f t="shared" si="56"/>
        <v>4698.3793909263268</v>
      </c>
      <c r="AK301" s="87">
        <f t="shared" si="55"/>
        <v>0.29079528321633513</v>
      </c>
    </row>
    <row r="302" spans="26:37">
      <c r="Z302" s="84">
        <v>40908</v>
      </c>
      <c r="AA302" s="7">
        <f t="shared" si="49"/>
        <v>0.98167847060021118</v>
      </c>
      <c r="AB302" s="7">
        <f t="shared" si="50"/>
        <v>0.76393871503351052</v>
      </c>
      <c r="AC302" s="9">
        <f t="shared" si="51"/>
        <v>1.0083342451966702E-11</v>
      </c>
      <c r="AD302" s="8">
        <f t="shared" si="52"/>
        <v>14.725177059003167</v>
      </c>
      <c r="AE302" s="8">
        <f t="shared" si="53"/>
        <v>13.750896870603189</v>
      </c>
      <c r="AF302" s="9">
        <f t="shared" si="54"/>
        <v>1.6133347923146723E-9</v>
      </c>
      <c r="AG302" s="42">
        <f t="shared" si="46"/>
        <v>1339.9911123692882</v>
      </c>
      <c r="AH302" s="43">
        <f t="shared" si="47"/>
        <v>3355.2188364271774</v>
      </c>
      <c r="AI302" s="43">
        <f t="shared" si="48"/>
        <v>1.048667615004537E-7</v>
      </c>
      <c r="AJ302" s="45">
        <f t="shared" si="56"/>
        <v>4695.2099489013326</v>
      </c>
      <c r="AK302" s="87">
        <f t="shared" si="55"/>
        <v>0.29059911796133764</v>
      </c>
    </row>
    <row r="303" spans="26:37">
      <c r="Z303" s="84">
        <v>40909</v>
      </c>
      <c r="AA303" s="7">
        <f t="shared" si="49"/>
        <v>0.98161651809898232</v>
      </c>
      <c r="AB303" s="7">
        <f t="shared" si="50"/>
        <v>0.76323697600525053</v>
      </c>
      <c r="AC303" s="9">
        <f t="shared" si="51"/>
        <v>9.2485608223033338E-12</v>
      </c>
      <c r="AD303" s="8">
        <f t="shared" si="52"/>
        <v>14.724247771484734</v>
      </c>
      <c r="AE303" s="8">
        <f t="shared" si="53"/>
        <v>13.73826556809451</v>
      </c>
      <c r="AF303" s="9">
        <f t="shared" si="54"/>
        <v>1.4797697315685334E-9</v>
      </c>
      <c r="AG303" s="42">
        <f t="shared" si="46"/>
        <v>1339.9065472051107</v>
      </c>
      <c r="AH303" s="43">
        <f t="shared" si="47"/>
        <v>3352.1367986150599</v>
      </c>
      <c r="AI303" s="43">
        <f t="shared" si="48"/>
        <v>9.6185032551954668E-8</v>
      </c>
      <c r="AJ303" s="45">
        <f t="shared" si="56"/>
        <v>4692.043345916356</v>
      </c>
      <c r="AK303" s="87">
        <f t="shared" si="55"/>
        <v>0.29040312842213012</v>
      </c>
    </row>
    <row r="304" spans="26:37">
      <c r="Z304" s="84">
        <v>40910</v>
      </c>
      <c r="AA304" s="7">
        <f t="shared" si="49"/>
        <v>0.98155456950749842</v>
      </c>
      <c r="AB304" s="7">
        <f t="shared" si="50"/>
        <v>0.76253588158061403</v>
      </c>
      <c r="AC304" s="9">
        <f t="shared" si="51"/>
        <v>8.4828892494036528E-12</v>
      </c>
      <c r="AD304" s="8">
        <f t="shared" si="52"/>
        <v>14.723318542612477</v>
      </c>
      <c r="AE304" s="8">
        <f t="shared" si="53"/>
        <v>13.725645868451053</v>
      </c>
      <c r="AF304" s="9">
        <f t="shared" si="54"/>
        <v>1.3572622799045845E-9</v>
      </c>
      <c r="AG304" s="42">
        <f t="shared" si="46"/>
        <v>1339.8219873777352</v>
      </c>
      <c r="AH304" s="43">
        <f t="shared" si="47"/>
        <v>3349.0575919020566</v>
      </c>
      <c r="AI304" s="43">
        <f t="shared" si="48"/>
        <v>8.8222048193797985E-8</v>
      </c>
      <c r="AJ304" s="45">
        <f t="shared" si="56"/>
        <v>4688.8795793680138</v>
      </c>
      <c r="AK304" s="87">
        <f t="shared" si="55"/>
        <v>0.29020731443758208</v>
      </c>
    </row>
    <row r="305" spans="26:37">
      <c r="Z305" s="84">
        <v>40911</v>
      </c>
      <c r="AA305" s="7">
        <f t="shared" si="49"/>
        <v>0.98149262482551258</v>
      </c>
      <c r="AB305" s="7">
        <f t="shared" si="50"/>
        <v>0.76183543116748087</v>
      </c>
      <c r="AC305" s="9">
        <f t="shared" si="51"/>
        <v>7.7806062370389948E-12</v>
      </c>
      <c r="AD305" s="8">
        <f t="shared" si="52"/>
        <v>14.722389372382688</v>
      </c>
      <c r="AE305" s="8">
        <f t="shared" si="53"/>
        <v>13.713037761014656</v>
      </c>
      <c r="AF305" s="9">
        <f t="shared" si="54"/>
        <v>1.2448969979262392E-9</v>
      </c>
      <c r="AG305" s="42">
        <f t="shared" si="46"/>
        <v>1339.7374328868245</v>
      </c>
      <c r="AH305" s="43">
        <f t="shared" si="47"/>
        <v>3345.9812136875757</v>
      </c>
      <c r="AI305" s="43">
        <f t="shared" si="48"/>
        <v>8.0918304865205551E-8</v>
      </c>
      <c r="AJ305" s="45">
        <f t="shared" si="56"/>
        <v>4685.7186466553185</v>
      </c>
      <c r="AK305" s="87">
        <f t="shared" si="55"/>
        <v>0.29001167584671156</v>
      </c>
    </row>
    <row r="306" spans="26:37">
      <c r="Z306" s="84">
        <v>40912</v>
      </c>
      <c r="AA306" s="7">
        <f t="shared" si="49"/>
        <v>0.98143068405277833</v>
      </c>
      <c r="AB306" s="7">
        <f t="shared" si="50"/>
        <v>0.76113562417427472</v>
      </c>
      <c r="AC306" s="9">
        <f t="shared" si="51"/>
        <v>7.1364639612742948E-12</v>
      </c>
      <c r="AD306" s="8">
        <f t="shared" si="52"/>
        <v>14.721460260791675</v>
      </c>
      <c r="AE306" s="8">
        <f t="shared" si="53"/>
        <v>13.700441235136944</v>
      </c>
      <c r="AF306" s="9">
        <f t="shared" si="54"/>
        <v>1.1418342338038872E-9</v>
      </c>
      <c r="AG306" s="42">
        <f t="shared" si="46"/>
        <v>1339.6528837320423</v>
      </c>
      <c r="AH306" s="43">
        <f t="shared" si="47"/>
        <v>3342.9076613734142</v>
      </c>
      <c r="AI306" s="43">
        <f t="shared" si="48"/>
        <v>7.4219225197252659E-8</v>
      </c>
      <c r="AJ306" s="45">
        <f t="shared" si="56"/>
        <v>4682.5605451796755</v>
      </c>
      <c r="AK306" s="87">
        <f t="shared" si="55"/>
        <v>0.2898162124886845</v>
      </c>
    </row>
    <row r="307" spans="26:37">
      <c r="Z307" s="84">
        <v>40913</v>
      </c>
      <c r="AA307" s="7">
        <f t="shared" si="49"/>
        <v>0.98136874718904887</v>
      </c>
      <c r="AB307" s="7">
        <f t="shared" si="50"/>
        <v>0.76043646000996268</v>
      </c>
      <c r="AC307" s="9">
        <f t="shared" si="51"/>
        <v>6.5456490559980457E-12</v>
      </c>
      <c r="AD307" s="8">
        <f t="shared" si="52"/>
        <v>14.720531207835734</v>
      </c>
      <c r="AE307" s="8">
        <f t="shared" si="53"/>
        <v>13.687856280179329</v>
      </c>
      <c r="AF307" s="9">
        <f t="shared" si="54"/>
        <v>1.0473038489596873E-9</v>
      </c>
      <c r="AG307" s="42">
        <f t="shared" si="46"/>
        <v>1339.5683399130517</v>
      </c>
      <c r="AH307" s="43">
        <f t="shared" si="47"/>
        <v>3339.8369323637562</v>
      </c>
      <c r="AI307" s="43">
        <f t="shared" si="48"/>
        <v>6.8074750182379665E-8</v>
      </c>
      <c r="AJ307" s="45">
        <f t="shared" si="56"/>
        <v>4679.4052723448831</v>
      </c>
      <c r="AK307" s="87">
        <f t="shared" si="55"/>
        <v>0.28962092420281504</v>
      </c>
    </row>
    <row r="308" spans="26:37">
      <c r="Z308" s="84">
        <v>40914</v>
      </c>
      <c r="AA308" s="7">
        <f t="shared" si="49"/>
        <v>0.9813068142340774</v>
      </c>
      <c r="AB308" s="7">
        <f t="shared" si="50"/>
        <v>0.75973793808405476</v>
      </c>
      <c r="AC308" s="9">
        <f t="shared" si="51"/>
        <v>6.0037466449473545E-12</v>
      </c>
      <c r="AD308" s="8">
        <f t="shared" si="52"/>
        <v>14.719602213511161</v>
      </c>
      <c r="AE308" s="8">
        <f t="shared" si="53"/>
        <v>13.675282885512985</v>
      </c>
      <c r="AF308" s="9">
        <f t="shared" si="54"/>
        <v>9.6059946319157677E-10</v>
      </c>
      <c r="AG308" s="42">
        <f t="shared" si="46"/>
        <v>1339.4838014295156</v>
      </c>
      <c r="AH308" s="43">
        <f t="shared" si="47"/>
        <v>3336.7690240651677</v>
      </c>
      <c r="AI308" s="43">
        <f t="shared" si="48"/>
        <v>6.2438965107452482E-8</v>
      </c>
      <c r="AJ308" s="45">
        <f t="shared" si="56"/>
        <v>4676.2528255571215</v>
      </c>
      <c r="AK308" s="87">
        <f t="shared" si="55"/>
        <v>0.28942581082856478</v>
      </c>
    </row>
    <row r="309" spans="26:37">
      <c r="Z309" s="84">
        <v>40915</v>
      </c>
      <c r="AA309" s="7">
        <f t="shared" si="49"/>
        <v>0.9812448851876171</v>
      </c>
      <c r="AB309" s="7">
        <f t="shared" si="50"/>
        <v>0.75904005780660366</v>
      </c>
      <c r="AC309" s="9">
        <f t="shared" si="51"/>
        <v>5.5067073514561575E-12</v>
      </c>
      <c r="AD309" s="8">
        <f t="shared" si="52"/>
        <v>14.718673277814256</v>
      </c>
      <c r="AE309" s="8">
        <f t="shared" si="53"/>
        <v>13.662721040518866</v>
      </c>
      <c r="AF309" s="9">
        <f t="shared" si="54"/>
        <v>8.810731762329852E-10</v>
      </c>
      <c r="AG309" s="42">
        <f t="shared" si="46"/>
        <v>1339.3992682810972</v>
      </c>
      <c r="AH309" s="43">
        <f t="shared" si="47"/>
        <v>3333.703933886603</v>
      </c>
      <c r="AI309" s="43">
        <f t="shared" si="48"/>
        <v>5.7269756455144033E-8</v>
      </c>
      <c r="AJ309" s="45">
        <f t="shared" si="56"/>
        <v>4673.1032022249701</v>
      </c>
      <c r="AK309" s="87">
        <f t="shared" si="55"/>
        <v>0.28923087220554372</v>
      </c>
    </row>
    <row r="310" spans="26:37">
      <c r="Z310" s="84">
        <v>40916</v>
      </c>
      <c r="AA310" s="7">
        <f t="shared" si="49"/>
        <v>0.98118296004942185</v>
      </c>
      <c r="AB310" s="7">
        <f t="shared" si="50"/>
        <v>0.75834281858820352</v>
      </c>
      <c r="AC310" s="9">
        <f t="shared" si="51"/>
        <v>5.0508170394067628E-12</v>
      </c>
      <c r="AD310" s="8">
        <f t="shared" si="52"/>
        <v>14.717744400741328</v>
      </c>
      <c r="AE310" s="8">
        <f t="shared" si="53"/>
        <v>13.650170734587663</v>
      </c>
      <c r="AF310" s="9">
        <f t="shared" si="54"/>
        <v>8.0813072630508204E-10</v>
      </c>
      <c r="AG310" s="42">
        <f t="shared" si="46"/>
        <v>1339.3147404674608</v>
      </c>
      <c r="AH310" s="43">
        <f t="shared" si="47"/>
        <v>3330.6416592393889</v>
      </c>
      <c r="AI310" s="43">
        <f t="shared" si="48"/>
        <v>5.2528497209830332E-8</v>
      </c>
      <c r="AJ310" s="45">
        <f t="shared" si="56"/>
        <v>4669.9563997593787</v>
      </c>
      <c r="AK310" s="87">
        <f t="shared" si="55"/>
        <v>0.28903610817350861</v>
      </c>
    </row>
    <row r="311" spans="26:37">
      <c r="Z311" s="84">
        <v>40917</v>
      </c>
      <c r="AA311" s="7">
        <f t="shared" si="49"/>
        <v>0.98112103881924451</v>
      </c>
      <c r="AB311" s="7">
        <f t="shared" si="50"/>
        <v>0.75764621983999048</v>
      </c>
      <c r="AC311" s="9">
        <f t="shared" si="51"/>
        <v>4.6326690592729246E-12</v>
      </c>
      <c r="AD311" s="8">
        <f t="shared" si="52"/>
        <v>14.716815582288667</v>
      </c>
      <c r="AE311" s="8">
        <f t="shared" si="53"/>
        <v>13.637631957119829</v>
      </c>
      <c r="AF311" s="9">
        <f t="shared" si="54"/>
        <v>7.4122704948366789E-10</v>
      </c>
      <c r="AG311" s="42">
        <f t="shared" si="46"/>
        <v>1339.2302179882688</v>
      </c>
      <c r="AH311" s="43">
        <f t="shared" si="47"/>
        <v>3327.5821975372382</v>
      </c>
      <c r="AI311" s="43">
        <f t="shared" si="48"/>
        <v>4.8179758216438412E-8</v>
      </c>
      <c r="AJ311" s="45">
        <f t="shared" si="56"/>
        <v>4666.8124155736868</v>
      </c>
      <c r="AK311" s="87">
        <f t="shared" si="55"/>
        <v>0.28884151857236412</v>
      </c>
    </row>
    <row r="312" spans="26:37">
      <c r="Z312" s="84">
        <v>40918</v>
      </c>
      <c r="AA312" s="7">
        <f t="shared" si="49"/>
        <v>0.9810591214968386</v>
      </c>
      <c r="AB312" s="7">
        <f t="shared" si="50"/>
        <v>0.75695026097364082</v>
      </c>
      <c r="AC312" s="9">
        <f t="shared" si="51"/>
        <v>4.2491387918627581E-12</v>
      </c>
      <c r="AD312" s="8">
        <f t="shared" si="52"/>
        <v>14.715886822452578</v>
      </c>
      <c r="AE312" s="8">
        <f t="shared" si="53"/>
        <v>13.625104697525535</v>
      </c>
      <c r="AF312" s="9">
        <f t="shared" si="54"/>
        <v>6.7986220669804129E-10</v>
      </c>
      <c r="AG312" s="42">
        <f t="shared" si="46"/>
        <v>1339.1457008431846</v>
      </c>
      <c r="AH312" s="43">
        <f t="shared" si="47"/>
        <v>3324.5255461962297</v>
      </c>
      <c r="AI312" s="43">
        <f t="shared" si="48"/>
        <v>4.4191043435372684E-8</v>
      </c>
      <c r="AJ312" s="45">
        <f t="shared" si="56"/>
        <v>4663.6712470836055</v>
      </c>
      <c r="AK312" s="87">
        <f t="shared" si="55"/>
        <v>0.28864710324216164</v>
      </c>
    </row>
    <row r="313" spans="26:37">
      <c r="Z313" s="84">
        <v>40919</v>
      </c>
      <c r="AA313" s="7">
        <f t="shared" si="49"/>
        <v>0.98099720808195745</v>
      </c>
      <c r="AB313" s="7">
        <f t="shared" si="50"/>
        <v>0.75625494140137195</v>
      </c>
      <c r="AC313" s="9">
        <f t="shared" si="51"/>
        <v>3.8973602995389967E-12</v>
      </c>
      <c r="AD313" s="8">
        <f t="shared" si="52"/>
        <v>14.714958121229362</v>
      </c>
      <c r="AE313" s="8">
        <f t="shared" si="53"/>
        <v>13.612588945224696</v>
      </c>
      <c r="AF313" s="9">
        <f t="shared" si="54"/>
        <v>6.235776479262395E-10</v>
      </c>
      <c r="AG313" s="42">
        <f t="shared" si="46"/>
        <v>1339.0611890318719</v>
      </c>
      <c r="AH313" s="43">
        <f t="shared" si="47"/>
        <v>3321.4717026348253</v>
      </c>
      <c r="AI313" s="43">
        <f t="shared" si="48"/>
        <v>4.0532547115205567E-8</v>
      </c>
      <c r="AJ313" s="45">
        <f t="shared" si="56"/>
        <v>4660.5328917072293</v>
      </c>
      <c r="AK313" s="87">
        <f t="shared" si="55"/>
        <v>0.28845286202310016</v>
      </c>
    </row>
    <row r="314" spans="26:37">
      <c r="Z314" s="84">
        <v>40920</v>
      </c>
      <c r="AA314" s="7">
        <f t="shared" si="49"/>
        <v>0.98093529857435469</v>
      </c>
      <c r="AB314" s="7">
        <f t="shared" si="50"/>
        <v>0.75556026053594105</v>
      </c>
      <c r="AC314" s="9">
        <f t="shared" si="51"/>
        <v>3.5747049104422821E-12</v>
      </c>
      <c r="AD314" s="8">
        <f t="shared" si="52"/>
        <v>14.71402947861532</v>
      </c>
      <c r="AE314" s="8">
        <f t="shared" si="53"/>
        <v>13.600084689646939</v>
      </c>
      <c r="AF314" s="9">
        <f t="shared" si="54"/>
        <v>5.7195278567076518E-10</v>
      </c>
      <c r="AG314" s="42">
        <f t="shared" si="46"/>
        <v>1338.9766825539939</v>
      </c>
      <c r="AH314" s="43">
        <f t="shared" si="47"/>
        <v>3318.4206642738532</v>
      </c>
      <c r="AI314" s="43">
        <f t="shared" si="48"/>
        <v>3.717693106859974E-8</v>
      </c>
      <c r="AJ314" s="45">
        <f t="shared" si="56"/>
        <v>4657.3973468650238</v>
      </c>
      <c r="AK314" s="87">
        <f t="shared" si="55"/>
        <v>0.2882587947555254</v>
      </c>
    </row>
    <row r="315" spans="26:37">
      <c r="Z315" s="84">
        <v>40921</v>
      </c>
      <c r="AA315" s="7">
        <f t="shared" si="49"/>
        <v>0.98087339297378351</v>
      </c>
      <c r="AB315" s="7">
        <f t="shared" si="50"/>
        <v>0.75486621779064433</v>
      </c>
      <c r="AC315" s="9">
        <f t="shared" si="51"/>
        <v>3.2787615756879668E-12</v>
      </c>
      <c r="AD315" s="8">
        <f t="shared" si="52"/>
        <v>14.713100894606752</v>
      </c>
      <c r="AE315" s="8">
        <f t="shared" si="53"/>
        <v>13.587591920231597</v>
      </c>
      <c r="AF315" s="9">
        <f t="shared" si="54"/>
        <v>5.2460185211007467E-10</v>
      </c>
      <c r="AG315" s="42">
        <f t="shared" si="46"/>
        <v>1338.8921814092143</v>
      </c>
      <c r="AH315" s="43">
        <f t="shared" si="47"/>
        <v>3315.3724285365097</v>
      </c>
      <c r="AI315" s="43">
        <f t="shared" si="48"/>
        <v>3.4099120387154856E-8</v>
      </c>
      <c r="AJ315" s="45">
        <f t="shared" si="56"/>
        <v>4654.264609979823</v>
      </c>
      <c r="AK315" s="87">
        <f t="shared" si="55"/>
        <v>0.28806490127992962</v>
      </c>
    </row>
    <row r="316" spans="26:37">
      <c r="Z316" s="84">
        <v>40922</v>
      </c>
      <c r="AA316" s="7">
        <f t="shared" si="49"/>
        <v>0.98081149127999734</v>
      </c>
      <c r="AB316" s="7">
        <f t="shared" si="50"/>
        <v>0.75417281257931745</v>
      </c>
      <c r="AC316" s="9">
        <f t="shared" si="51"/>
        <v>3.0073188527546907E-12</v>
      </c>
      <c r="AD316" s="8">
        <f t="shared" si="52"/>
        <v>14.71217236919996</v>
      </c>
      <c r="AE316" s="8">
        <f t="shared" si="53"/>
        <v>13.575110626427714</v>
      </c>
      <c r="AF316" s="9">
        <f t="shared" si="54"/>
        <v>4.8117101644075049E-10</v>
      </c>
      <c r="AG316" s="42">
        <f t="shared" si="46"/>
        <v>1338.8076855971963</v>
      </c>
      <c r="AH316" s="43">
        <f t="shared" si="47"/>
        <v>3312.3269928483619</v>
      </c>
      <c r="AI316" s="43">
        <f t="shared" si="48"/>
        <v>3.1276116068648783E-8</v>
      </c>
      <c r="AJ316" s="45">
        <f t="shared" si="56"/>
        <v>4651.1346784768339</v>
      </c>
      <c r="AK316" s="87">
        <f t="shared" si="55"/>
        <v>0.28787118143695201</v>
      </c>
    </row>
    <row r="317" spans="26:37">
      <c r="Z317" s="84">
        <v>40923</v>
      </c>
      <c r="AA317" s="7">
        <f t="shared" si="49"/>
        <v>0.98074959349274948</v>
      </c>
      <c r="AB317" s="7">
        <f t="shared" si="50"/>
        <v>0.75348004431633409</v>
      </c>
      <c r="AC317" s="9">
        <f t="shared" si="51"/>
        <v>2.7583483804357242E-12</v>
      </c>
      <c r="AD317" s="8">
        <f t="shared" si="52"/>
        <v>14.711243902391242</v>
      </c>
      <c r="AE317" s="8">
        <f t="shared" si="53"/>
        <v>13.562640797694014</v>
      </c>
      <c r="AF317" s="9">
        <f t="shared" si="54"/>
        <v>4.4133574086971589E-10</v>
      </c>
      <c r="AG317" s="42">
        <f t="shared" si="46"/>
        <v>1338.7231951176029</v>
      </c>
      <c r="AH317" s="43">
        <f t="shared" si="47"/>
        <v>3309.2843546373392</v>
      </c>
      <c r="AI317" s="43">
        <f t="shared" si="48"/>
        <v>2.8686823156531534E-8</v>
      </c>
      <c r="AJ317" s="45">
        <f t="shared" si="56"/>
        <v>4648.0075497836287</v>
      </c>
      <c r="AK317" s="87">
        <f t="shared" si="55"/>
        <v>0.28767763506737815</v>
      </c>
    </row>
    <row r="318" spans="26:37">
      <c r="Z318" s="84">
        <v>40924</v>
      </c>
      <c r="AA318" s="7">
        <f t="shared" si="49"/>
        <v>0.98068769961179392</v>
      </c>
      <c r="AB318" s="7">
        <f t="shared" si="50"/>
        <v>0.75278791241660636</v>
      </c>
      <c r="AC318" s="9">
        <f t="shared" si="51"/>
        <v>2.5299897218690568E-12</v>
      </c>
      <c r="AD318" s="8">
        <f t="shared" si="52"/>
        <v>14.710315494176909</v>
      </c>
      <c r="AE318" s="8">
        <f t="shared" si="53"/>
        <v>13.550182423498914</v>
      </c>
      <c r="AF318" s="9">
        <f t="shared" si="54"/>
        <v>4.0479835549904908E-10</v>
      </c>
      <c r="AG318" s="42">
        <f t="shared" si="46"/>
        <v>1338.6387099700985</v>
      </c>
      <c r="AH318" s="43">
        <f t="shared" si="47"/>
        <v>3306.2445113337349</v>
      </c>
      <c r="AI318" s="43">
        <f t="shared" si="48"/>
        <v>2.6311893107438188E-8</v>
      </c>
      <c r="AJ318" s="45">
        <f t="shared" si="56"/>
        <v>4644.8832213301448</v>
      </c>
      <c r="AK318" s="87">
        <f t="shared" si="55"/>
        <v>0.28748426201213995</v>
      </c>
    </row>
    <row r="319" spans="26:37">
      <c r="Z319" s="84">
        <v>40925</v>
      </c>
      <c r="AA319" s="7">
        <f t="shared" si="49"/>
        <v>0.98062580963688373</v>
      </c>
      <c r="AB319" s="7">
        <f t="shared" si="50"/>
        <v>0.75209641629558344</v>
      </c>
      <c r="AC319" s="9">
        <f t="shared" si="51"/>
        <v>2.3205364623854841E-12</v>
      </c>
      <c r="AD319" s="8">
        <f t="shared" si="52"/>
        <v>14.709387144553256</v>
      </c>
      <c r="AE319" s="8">
        <f t="shared" si="53"/>
        <v>13.537735493320502</v>
      </c>
      <c r="AF319" s="9">
        <f t="shared" si="54"/>
        <v>3.7128583398167746E-10</v>
      </c>
      <c r="AG319" s="42">
        <f t="shared" si="46"/>
        <v>1338.5542301543462</v>
      </c>
      <c r="AH319" s="43">
        <f t="shared" si="47"/>
        <v>3303.2074603702022</v>
      </c>
      <c r="AI319" s="43">
        <f t="shared" si="48"/>
        <v>2.4133579208809038E-8</v>
      </c>
      <c r="AJ319" s="45">
        <f t="shared" si="56"/>
        <v>4641.7616905486821</v>
      </c>
      <c r="AK319" s="87">
        <f t="shared" si="55"/>
        <v>0.28729106211231553</v>
      </c>
    </row>
    <row r="320" spans="26:37">
      <c r="Z320" s="84">
        <v>40926</v>
      </c>
      <c r="AA320" s="7">
        <f t="shared" si="49"/>
        <v>0.98056392356777256</v>
      </c>
      <c r="AB320" s="7">
        <f t="shared" si="50"/>
        <v>0.75140555536925124</v>
      </c>
      <c r="AC320" s="9">
        <f t="shared" si="51"/>
        <v>2.1284234582907286E-12</v>
      </c>
      <c r="AD320" s="8">
        <f t="shared" si="52"/>
        <v>14.708458853516589</v>
      </c>
      <c r="AE320" s="8">
        <f t="shared" si="53"/>
        <v>13.525299996646522</v>
      </c>
      <c r="AF320" s="9">
        <f t="shared" si="54"/>
        <v>3.4054775332651659E-10</v>
      </c>
      <c r="AG320" s="42">
        <f t="shared" si="46"/>
        <v>1338.4697556700096</v>
      </c>
      <c r="AH320" s="43">
        <f t="shared" si="47"/>
        <v>3300.173199181751</v>
      </c>
      <c r="AI320" s="43">
        <f t="shared" si="48"/>
        <v>2.2135603966223582E-8</v>
      </c>
      <c r="AJ320" s="45">
        <f t="shared" si="56"/>
        <v>4638.6429548738961</v>
      </c>
      <c r="AK320" s="87">
        <f t="shared" si="55"/>
        <v>0.28709803520912891</v>
      </c>
    </row>
    <row r="321" spans="26:37">
      <c r="Z321" s="84">
        <v>40927</v>
      </c>
      <c r="AA321" s="7">
        <f t="shared" si="49"/>
        <v>0.98050204140421393</v>
      </c>
      <c r="AB321" s="7">
        <f t="shared" si="50"/>
        <v>0.75071532905413274</v>
      </c>
      <c r="AC321" s="9">
        <f t="shared" si="51"/>
        <v>1.9522151412976665E-12</v>
      </c>
      <c r="AD321" s="8">
        <f t="shared" si="52"/>
        <v>14.707530621063208</v>
      </c>
      <c r="AE321" s="8">
        <f t="shared" si="53"/>
        <v>13.51287592297439</v>
      </c>
      <c r="AF321" s="9">
        <f t="shared" si="54"/>
        <v>3.1235442260762666E-10</v>
      </c>
      <c r="AG321" s="42">
        <f t="shared" si="46"/>
        <v>1338.3852865167516</v>
      </c>
      <c r="AH321" s="43">
        <f t="shared" si="47"/>
        <v>3297.1417252057513</v>
      </c>
      <c r="AI321" s="43">
        <f t="shared" si="48"/>
        <v>2.030303746949573E-8</v>
      </c>
      <c r="AJ321" s="45">
        <f t="shared" si="56"/>
        <v>4635.5270117428054</v>
      </c>
      <c r="AK321" s="87">
        <f t="shared" si="55"/>
        <v>0.28690518114395031</v>
      </c>
    </row>
    <row r="322" spans="26:37">
      <c r="Z322" s="84">
        <v>40928</v>
      </c>
      <c r="AA322" s="7">
        <f t="shared" si="49"/>
        <v>0.98044016314596094</v>
      </c>
      <c r="AB322" s="7">
        <f t="shared" si="50"/>
        <v>0.75002573676728668</v>
      </c>
      <c r="AC322" s="9">
        <f t="shared" si="51"/>
        <v>1.7905947912134305E-12</v>
      </c>
      <c r="AD322" s="8">
        <f t="shared" si="52"/>
        <v>14.706602447189415</v>
      </c>
      <c r="AE322" s="8">
        <f t="shared" si="53"/>
        <v>13.500463261811159</v>
      </c>
      <c r="AF322" s="9">
        <f t="shared" si="54"/>
        <v>2.864951665941489E-10</v>
      </c>
      <c r="AG322" s="42">
        <f t="shared" si="46"/>
        <v>1338.3008226942366</v>
      </c>
      <c r="AH322" s="43">
        <f t="shared" si="47"/>
        <v>3294.1130358819228</v>
      </c>
      <c r="AI322" s="43">
        <f t="shared" si="48"/>
        <v>1.8622185828619678E-8</v>
      </c>
      <c r="AJ322" s="45">
        <f t="shared" si="56"/>
        <v>4632.4138585947812</v>
      </c>
      <c r="AK322" s="87">
        <f t="shared" si="55"/>
        <v>0.28671249975829555</v>
      </c>
    </row>
    <row r="323" spans="26:37">
      <c r="Z323" s="84">
        <v>40929</v>
      </c>
      <c r="AA323" s="7">
        <f t="shared" si="49"/>
        <v>0.98037828879276778</v>
      </c>
      <c r="AB323" s="7">
        <f t="shared" si="50"/>
        <v>0.74933677792630704</v>
      </c>
      <c r="AC323" s="9">
        <f t="shared" si="51"/>
        <v>1.6423546967213166E-12</v>
      </c>
      <c r="AD323" s="8">
        <f t="shared" si="52"/>
        <v>14.705674331891517</v>
      </c>
      <c r="AE323" s="8">
        <f t="shared" si="53"/>
        <v>13.488062002673527</v>
      </c>
      <c r="AF323" s="9">
        <f t="shared" si="54"/>
        <v>2.6277675147541067E-10</v>
      </c>
      <c r="AG323" s="42">
        <f t="shared" si="46"/>
        <v>1338.216364202128</v>
      </c>
      <c r="AH323" s="43">
        <f t="shared" si="47"/>
        <v>3291.0871286523407</v>
      </c>
      <c r="AI323" s="43">
        <f t="shared" si="48"/>
        <v>1.708048884590169E-8</v>
      </c>
      <c r="AJ323" s="45">
        <f t="shared" si="56"/>
        <v>4629.3034928715488</v>
      </c>
      <c r="AK323" s="87">
        <f t="shared" si="55"/>
        <v>0.28651999089382613</v>
      </c>
    </row>
    <row r="324" spans="26:37">
      <c r="Z324" s="84">
        <v>40930</v>
      </c>
      <c r="AA324" s="7">
        <f t="shared" si="49"/>
        <v>0.98031641834438765</v>
      </c>
      <c r="AB324" s="7">
        <f t="shared" si="50"/>
        <v>0.74864845194932295</v>
      </c>
      <c r="AC324" s="9">
        <f t="shared" si="51"/>
        <v>1.5063871307336163E-12</v>
      </c>
      <c r="AD324" s="8">
        <f t="shared" si="52"/>
        <v>14.704746275165816</v>
      </c>
      <c r="AE324" s="8">
        <f t="shared" si="53"/>
        <v>13.475672135087812</v>
      </c>
      <c r="AF324" s="9">
        <f t="shared" si="54"/>
        <v>2.4102194091737863E-10</v>
      </c>
      <c r="AG324" s="42">
        <f t="shared" si="46"/>
        <v>1338.1319110400891</v>
      </c>
      <c r="AH324" s="43">
        <f t="shared" si="47"/>
        <v>3288.0640009614262</v>
      </c>
      <c r="AI324" s="43">
        <f t="shared" si="48"/>
        <v>1.5666426159629612E-8</v>
      </c>
      <c r="AJ324" s="45">
        <f t="shared" si="56"/>
        <v>4626.1959120171814</v>
      </c>
      <c r="AK324" s="87">
        <f t="shared" si="55"/>
        <v>0.28632765439234892</v>
      </c>
    </row>
    <row r="325" spans="26:37">
      <c r="Z325" s="84">
        <v>40931</v>
      </c>
      <c r="AA325" s="7">
        <f t="shared" si="49"/>
        <v>0.9802545518005743</v>
      </c>
      <c r="AB325" s="7">
        <f t="shared" si="50"/>
        <v>0.74796075825499819</v>
      </c>
      <c r="AC325" s="9">
        <f t="shared" si="51"/>
        <v>1.3816760728787365E-12</v>
      </c>
      <c r="AD325" s="8">
        <f t="shared" si="52"/>
        <v>14.703818277008615</v>
      </c>
      <c r="AE325" s="8">
        <f t="shared" si="53"/>
        <v>13.463293648589968</v>
      </c>
      <c r="AF325" s="9">
        <f t="shared" si="54"/>
        <v>2.2106817166059784E-10</v>
      </c>
      <c r="AG325" s="42">
        <f t="shared" si="46"/>
        <v>1338.0474632077839</v>
      </c>
      <c r="AH325" s="43">
        <f t="shared" si="47"/>
        <v>3285.0436502559519</v>
      </c>
      <c r="AI325" s="43">
        <f t="shared" si="48"/>
        <v>1.436943115793886E-8</v>
      </c>
      <c r="AJ325" s="45">
        <f t="shared" si="56"/>
        <v>4623.0911134781045</v>
      </c>
      <c r="AK325" s="87">
        <f t="shared" si="55"/>
        <v>0.28613549009581635</v>
      </c>
    </row>
    <row r="326" spans="26:37">
      <c r="Z326" s="84">
        <v>40932</v>
      </c>
      <c r="AA326" s="7">
        <f t="shared" si="49"/>
        <v>0.98019268916108104</v>
      </c>
      <c r="AB326" s="7">
        <f t="shared" si="50"/>
        <v>0.74727369626253015</v>
      </c>
      <c r="AC326" s="9">
        <f t="shared" si="51"/>
        <v>1.2672896172685059E-12</v>
      </c>
      <c r="AD326" s="8">
        <f t="shared" si="52"/>
        <v>14.702890337416216</v>
      </c>
      <c r="AE326" s="8">
        <f t="shared" si="53"/>
        <v>13.450926532725543</v>
      </c>
      <c r="AF326" s="9">
        <f t="shared" si="54"/>
        <v>2.0276633876296095E-10</v>
      </c>
      <c r="AG326" s="42">
        <f t="shared" si="46"/>
        <v>1337.9630207048756</v>
      </c>
      <c r="AH326" s="43">
        <f t="shared" si="47"/>
        <v>3282.0260739850319</v>
      </c>
      <c r="AI326" s="43">
        <f t="shared" si="48"/>
        <v>1.3179812019592462E-8</v>
      </c>
      <c r="AJ326" s="45">
        <f t="shared" si="56"/>
        <v>4619.9890947030872</v>
      </c>
      <c r="AK326" s="87">
        <f t="shared" si="55"/>
        <v>0.28594349784632589</v>
      </c>
    </row>
    <row r="327" spans="26:37">
      <c r="Z327" s="84">
        <v>40933</v>
      </c>
      <c r="AA327" s="7">
        <f t="shared" si="49"/>
        <v>0.98013083042566174</v>
      </c>
      <c r="AB327" s="7">
        <f t="shared" si="50"/>
        <v>0.7465872653916501</v>
      </c>
      <c r="AC327" s="9">
        <f t="shared" si="51"/>
        <v>1.1623730088126887E-12</v>
      </c>
      <c r="AD327" s="8">
        <f t="shared" si="52"/>
        <v>14.701962456384926</v>
      </c>
      <c r="AE327" s="8">
        <f t="shared" si="53"/>
        <v>13.438570777049701</v>
      </c>
      <c r="AF327" s="9">
        <f t="shared" si="54"/>
        <v>1.859796814100302E-10</v>
      </c>
      <c r="AG327" s="42">
        <f t="shared" si="46"/>
        <v>1337.8785835310282</v>
      </c>
      <c r="AH327" s="43">
        <f t="shared" si="47"/>
        <v>3279.011269600127</v>
      </c>
      <c r="AI327" s="43">
        <f t="shared" si="48"/>
        <v>1.2088679291651964E-8</v>
      </c>
      <c r="AJ327" s="45">
        <f t="shared" si="56"/>
        <v>4616.8898531432442</v>
      </c>
      <c r="AK327" s="87">
        <f t="shared" si="55"/>
        <v>0.28575167748612018</v>
      </c>
    </row>
    <row r="328" spans="26:37">
      <c r="Z328" s="84">
        <v>40934</v>
      </c>
      <c r="AA328" s="7">
        <f t="shared" si="49"/>
        <v>0.98006897559406969</v>
      </c>
      <c r="AB328" s="7">
        <f t="shared" si="50"/>
        <v>0.74590146506262223</v>
      </c>
      <c r="AC328" s="9">
        <f t="shared" si="51"/>
        <v>1.066142256044379E-12</v>
      </c>
      <c r="AD328" s="8">
        <f t="shared" si="52"/>
        <v>14.701034633911046</v>
      </c>
      <c r="AE328" s="8">
        <f t="shared" si="53"/>
        <v>13.4262263711272</v>
      </c>
      <c r="AF328" s="9">
        <f t="shared" si="54"/>
        <v>1.7058276096710063E-10</v>
      </c>
      <c r="AG328" s="42">
        <f t="shared" si="46"/>
        <v>1337.794151685905</v>
      </c>
      <c r="AH328" s="43">
        <f t="shared" si="47"/>
        <v>3275.9992345550363</v>
      </c>
      <c r="AI328" s="43">
        <f t="shared" si="48"/>
        <v>1.108787946286154E-8</v>
      </c>
      <c r="AJ328" s="45">
        <f t="shared" si="56"/>
        <v>4613.7933862520285</v>
      </c>
      <c r="AK328" s="87">
        <f t="shared" si="55"/>
        <v>0.28556002885758669</v>
      </c>
    </row>
    <row r="329" spans="26:37">
      <c r="Z329" s="84">
        <v>40935</v>
      </c>
      <c r="AA329" s="7">
        <f t="shared" si="49"/>
        <v>0.98000712466605899</v>
      </c>
      <c r="AB329" s="7">
        <f t="shared" si="50"/>
        <v>0.74521629469624318</v>
      </c>
      <c r="AC329" s="9">
        <f t="shared" si="51"/>
        <v>9.7787827272800192E-13</v>
      </c>
      <c r="AD329" s="8">
        <f t="shared" si="52"/>
        <v>14.700106869990885</v>
      </c>
      <c r="AE329" s="8">
        <f t="shared" si="53"/>
        <v>13.413893304532378</v>
      </c>
      <c r="AF329" s="9">
        <f t="shared" si="54"/>
        <v>1.5646052363648029E-10</v>
      </c>
      <c r="AG329" s="42">
        <f t="shared" ref="AG329:AG392" si="57">AD329*10^15/10^6*10^(-6)*線量当量3</f>
        <v>1337.7097251691705</v>
      </c>
      <c r="AH329" s="43">
        <f t="shared" ref="AH329:AH392" si="58">AE329*10^15/10^6*10^(-6)*線量当量3</f>
        <v>3272.9899663059</v>
      </c>
      <c r="AI329" s="43">
        <f t="shared" ref="AI329:AI392" si="59">AF329*10^15/10^6*10^(-6)*線量当量3</f>
        <v>1.0169934036371221E-8</v>
      </c>
      <c r="AJ329" s="45">
        <f t="shared" si="56"/>
        <v>4610.6996914852407</v>
      </c>
      <c r="AK329" s="87">
        <f t="shared" si="55"/>
        <v>0.2853685518032581</v>
      </c>
    </row>
    <row r="330" spans="26:37">
      <c r="Z330" s="84">
        <v>40936</v>
      </c>
      <c r="AA330" s="7">
        <f t="shared" ref="AA330:AA393" si="60">2.71828^(-0.69315/Cs137半減期*(Z330-40615)/365.25)</f>
        <v>0.97994527764138284</v>
      </c>
      <c r="AB330" s="7">
        <f t="shared" ref="AB330:AB393" si="61">2.71828^(-0.69315/Cs134半減期*(Z330-40615)/365.25)</f>
        <v>0.74453175371384162</v>
      </c>
      <c r="AC330" s="9">
        <f t="shared" ref="AC330:AC393" si="62">2.71828^(-0.69315/I131半減期*(Z330-40615)/365.25)</f>
        <v>8.969215044729381E-13</v>
      </c>
      <c r="AD330" s="8">
        <f t="shared" ref="AD330:AD393" si="63">放出量3*AA330</f>
        <v>14.699179164620743</v>
      </c>
      <c r="AE330" s="8">
        <f t="shared" ref="AE330:AE393" si="64">放出量3*AB330</f>
        <v>13.40157156684915</v>
      </c>
      <c r="AF330" s="9">
        <f t="shared" ref="AF330:AF393" si="65">放出量3*AC330</f>
        <v>1.435074407156701E-10</v>
      </c>
      <c r="AG330" s="42">
        <f t="shared" si="57"/>
        <v>1337.6253039804874</v>
      </c>
      <c r="AH330" s="43">
        <f t="shared" si="58"/>
        <v>3269.9834623111919</v>
      </c>
      <c r="AI330" s="43">
        <f t="shared" si="59"/>
        <v>9.3279836465185571E-9</v>
      </c>
      <c r="AJ330" s="45">
        <f t="shared" si="56"/>
        <v>4607.6087663010076</v>
      </c>
      <c r="AK330" s="87">
        <f t="shared" si="55"/>
        <v>0.28517724616581097</v>
      </c>
    </row>
    <row r="331" spans="26:37">
      <c r="Z331" s="84">
        <v>40937</v>
      </c>
      <c r="AA331" s="7">
        <f t="shared" si="60"/>
        <v>0.97988343451979532</v>
      </c>
      <c r="AB331" s="7">
        <f t="shared" si="61"/>
        <v>0.74384784153727812</v>
      </c>
      <c r="AC331" s="9">
        <f t="shared" si="62"/>
        <v>8.2266700020009527E-13</v>
      </c>
      <c r="AD331" s="8">
        <f t="shared" si="63"/>
        <v>14.69825151779693</v>
      </c>
      <c r="AE331" s="8">
        <f t="shared" si="64"/>
        <v>13.389261147671006</v>
      </c>
      <c r="AF331" s="9">
        <f t="shared" si="65"/>
        <v>1.3162672003201523E-10</v>
      </c>
      <c r="AG331" s="42">
        <f t="shared" si="57"/>
        <v>1337.5408881195206</v>
      </c>
      <c r="AH331" s="43">
        <f t="shared" si="58"/>
        <v>3266.9797200317248</v>
      </c>
      <c r="AI331" s="43">
        <f t="shared" si="59"/>
        <v>8.5557368020809907E-9</v>
      </c>
      <c r="AJ331" s="45">
        <f t="shared" si="56"/>
        <v>4604.5206081598008</v>
      </c>
      <c r="AK331" s="87">
        <f t="shared" ref="AK331:AK394" si="66">AJ331/16157</f>
        <v>0.28498611178806715</v>
      </c>
    </row>
    <row r="332" spans="26:37">
      <c r="Z332" s="84">
        <v>40938</v>
      </c>
      <c r="AA332" s="7">
        <f t="shared" si="60"/>
        <v>0.97982159530104973</v>
      </c>
      <c r="AB332" s="7">
        <f t="shared" si="61"/>
        <v>0.74316455758894373</v>
      </c>
      <c r="AC332" s="9">
        <f t="shared" si="62"/>
        <v>7.5455989163279771E-13</v>
      </c>
      <c r="AD332" s="8">
        <f t="shared" si="63"/>
        <v>14.697323929515745</v>
      </c>
      <c r="AE332" s="8">
        <f t="shared" si="64"/>
        <v>13.376962036600988</v>
      </c>
      <c r="AF332" s="9">
        <f t="shared" si="65"/>
        <v>1.2072958266124762E-10</v>
      </c>
      <c r="AG332" s="42">
        <f t="shared" si="57"/>
        <v>1337.4564775859326</v>
      </c>
      <c r="AH332" s="43">
        <f t="shared" si="58"/>
        <v>3263.9787369306409</v>
      </c>
      <c r="AI332" s="43">
        <f t="shared" si="59"/>
        <v>7.8474228729810948E-9</v>
      </c>
      <c r="AJ332" s="45">
        <f t="shared" si="56"/>
        <v>4601.4352145244211</v>
      </c>
      <c r="AK332" s="87">
        <f t="shared" si="66"/>
        <v>0.28479514851299259</v>
      </c>
    </row>
    <row r="333" spans="26:37">
      <c r="Z333" s="84">
        <v>40939</v>
      </c>
      <c r="AA333" s="7">
        <f t="shared" si="60"/>
        <v>0.97975975998490017</v>
      </c>
      <c r="AB333" s="7">
        <f t="shared" si="61"/>
        <v>0.7424819012917605</v>
      </c>
      <c r="AC333" s="9">
        <f t="shared" si="62"/>
        <v>6.9209124703241417E-13</v>
      </c>
      <c r="AD333" s="8">
        <f t="shared" si="63"/>
        <v>14.696396399773503</v>
      </c>
      <c r="AE333" s="8">
        <f t="shared" si="64"/>
        <v>13.36467422325169</v>
      </c>
      <c r="AF333" s="9">
        <f t="shared" si="65"/>
        <v>1.1073459952518626E-10</v>
      </c>
      <c r="AG333" s="42">
        <f t="shared" si="57"/>
        <v>1337.3720723793888</v>
      </c>
      <c r="AH333" s="43">
        <f t="shared" si="58"/>
        <v>3260.9805104734123</v>
      </c>
      <c r="AI333" s="43">
        <f t="shared" si="59"/>
        <v>7.1977489691371067E-9</v>
      </c>
      <c r="AJ333" s="45">
        <f t="shared" si="56"/>
        <v>4598.3525828599986</v>
      </c>
      <c r="AK333" s="87">
        <f t="shared" si="66"/>
        <v>0.28460435618369739</v>
      </c>
    </row>
    <row r="334" spans="26:37">
      <c r="Z334" s="84">
        <v>40940</v>
      </c>
      <c r="AA334" s="7">
        <f t="shared" si="60"/>
        <v>0.97969792857109983</v>
      </c>
      <c r="AB334" s="7">
        <f t="shared" si="61"/>
        <v>0.74179987206918063</v>
      </c>
      <c r="AC334" s="9">
        <f t="shared" si="62"/>
        <v>6.3479426819572043E-13</v>
      </c>
      <c r="AD334" s="8">
        <f t="shared" si="63"/>
        <v>14.695468928566498</v>
      </c>
      <c r="AE334" s="8">
        <f t="shared" si="64"/>
        <v>13.352397697245252</v>
      </c>
      <c r="AF334" s="9">
        <f t="shared" si="65"/>
        <v>1.0156708291131527E-10</v>
      </c>
      <c r="AG334" s="42">
        <f t="shared" si="57"/>
        <v>1337.2876724995513</v>
      </c>
      <c r="AH334" s="43">
        <f t="shared" si="58"/>
        <v>3257.9850381278416</v>
      </c>
      <c r="AI334" s="43">
        <f t="shared" si="59"/>
        <v>6.6018603892354929E-9</v>
      </c>
      <c r="AJ334" s="45">
        <f t="shared" si="56"/>
        <v>4595.2727106339944</v>
      </c>
      <c r="AK334" s="87">
        <f t="shared" si="66"/>
        <v>0.28441373464343594</v>
      </c>
    </row>
    <row r="335" spans="26:37">
      <c r="Z335" s="84">
        <v>40941</v>
      </c>
      <c r="AA335" s="7">
        <f t="shared" si="60"/>
        <v>0.97963610105940291</v>
      </c>
      <c r="AB335" s="7">
        <f t="shared" si="61"/>
        <v>0.74111846934518555</v>
      </c>
      <c r="AC335" s="9">
        <f t="shared" si="62"/>
        <v>5.822408022959232E-13</v>
      </c>
      <c r="AD335" s="8">
        <f t="shared" si="63"/>
        <v>14.694541515891043</v>
      </c>
      <c r="AE335" s="8">
        <f t="shared" si="64"/>
        <v>13.340132448213339</v>
      </c>
      <c r="AF335" s="9">
        <f t="shared" si="65"/>
        <v>9.3158528367347713E-11</v>
      </c>
      <c r="AG335" s="42">
        <f t="shared" si="57"/>
        <v>1337.2032779460849</v>
      </c>
      <c r="AH335" s="43">
        <f t="shared" si="58"/>
        <v>3254.9923173640545</v>
      </c>
      <c r="AI335" s="43">
        <f t="shared" si="59"/>
        <v>6.0553043438776017E-9</v>
      </c>
      <c r="AJ335" s="45">
        <f t="shared" si="56"/>
        <v>4592.1955953161951</v>
      </c>
      <c r="AK335" s="87">
        <f t="shared" si="66"/>
        <v>0.28422328373560657</v>
      </c>
    </row>
    <row r="336" spans="26:37">
      <c r="Z336" s="84">
        <v>40942</v>
      </c>
      <c r="AA336" s="7">
        <f t="shared" si="60"/>
        <v>0.97957427744956282</v>
      </c>
      <c r="AB336" s="7">
        <f t="shared" si="61"/>
        <v>0.74043769254428615</v>
      </c>
      <c r="AC336" s="9">
        <f t="shared" si="62"/>
        <v>5.3403814250206512E-13</v>
      </c>
      <c r="AD336" s="8">
        <f t="shared" si="63"/>
        <v>14.693614161743442</v>
      </c>
      <c r="AE336" s="8">
        <f t="shared" si="64"/>
        <v>13.32787846579715</v>
      </c>
      <c r="AF336" s="9">
        <f t="shared" si="65"/>
        <v>8.5446102800330419E-11</v>
      </c>
      <c r="AG336" s="42">
        <f t="shared" si="57"/>
        <v>1337.1188887186531</v>
      </c>
      <c r="AH336" s="43">
        <f t="shared" si="58"/>
        <v>3252.0023456545041</v>
      </c>
      <c r="AI336" s="43">
        <f t="shared" si="59"/>
        <v>5.5539966820214778E-9</v>
      </c>
      <c r="AJ336" s="45">
        <f t="shared" si="56"/>
        <v>4589.1212343787111</v>
      </c>
      <c r="AK336" s="87">
        <f t="shared" si="66"/>
        <v>0.28403300330375136</v>
      </c>
    </row>
    <row r="337" spans="26:37">
      <c r="Z337" s="84">
        <v>40943</v>
      </c>
      <c r="AA337" s="7">
        <f t="shared" si="60"/>
        <v>0.97951245774133355</v>
      </c>
      <c r="AB337" s="7">
        <f t="shared" si="61"/>
        <v>0.73975754109152181</v>
      </c>
      <c r="AC337" s="9">
        <f t="shared" si="62"/>
        <v>4.8982609346932224E-13</v>
      </c>
      <c r="AD337" s="8">
        <f t="shared" si="63"/>
        <v>14.692686866120003</v>
      </c>
      <c r="AE337" s="8">
        <f t="shared" si="64"/>
        <v>13.315635739647393</v>
      </c>
      <c r="AF337" s="9">
        <f t="shared" si="65"/>
        <v>7.8372174955091555E-11</v>
      </c>
      <c r="AG337" s="42">
        <f t="shared" si="57"/>
        <v>1337.0345048169202</v>
      </c>
      <c r="AH337" s="43">
        <f t="shared" si="58"/>
        <v>3249.0151204739636</v>
      </c>
      <c r="AI337" s="43">
        <f t="shared" si="59"/>
        <v>5.0941913720809509E-9</v>
      </c>
      <c r="AJ337" s="45">
        <f t="shared" si="56"/>
        <v>4586.0496252959774</v>
      </c>
      <c r="AK337" s="87">
        <f t="shared" si="66"/>
        <v>0.28384289319155642</v>
      </c>
    </row>
    <row r="338" spans="26:37">
      <c r="Z338" s="84">
        <v>40944</v>
      </c>
      <c r="AA338" s="7">
        <f t="shared" si="60"/>
        <v>0.97945064193446896</v>
      </c>
      <c r="AB338" s="7">
        <f t="shared" si="61"/>
        <v>0.7390780144124599</v>
      </c>
      <c r="AC338" s="9">
        <f t="shared" si="62"/>
        <v>4.4927427977204717E-13</v>
      </c>
      <c r="AD338" s="8">
        <f t="shared" si="63"/>
        <v>14.691759629017035</v>
      </c>
      <c r="AE338" s="8">
        <f t="shared" si="64"/>
        <v>13.303404259424278</v>
      </c>
      <c r="AF338" s="9">
        <f t="shared" si="65"/>
        <v>7.1883884763527547E-11</v>
      </c>
      <c r="AG338" s="42">
        <f t="shared" si="57"/>
        <v>1336.9501262405502</v>
      </c>
      <c r="AH338" s="43">
        <f t="shared" si="58"/>
        <v>3246.030639299524</v>
      </c>
      <c r="AI338" s="43">
        <f t="shared" si="59"/>
        <v>4.6724525096292905E-9</v>
      </c>
      <c r="AJ338" s="45">
        <f t="shared" si="56"/>
        <v>4582.9807655447466</v>
      </c>
      <c r="AK338" s="87">
        <f t="shared" si="66"/>
        <v>0.28365295324285117</v>
      </c>
    </row>
    <row r="339" spans="26:37">
      <c r="Z339" s="84">
        <v>40945</v>
      </c>
      <c r="AA339" s="7">
        <f t="shared" si="60"/>
        <v>0.97938883002872257</v>
      </c>
      <c r="AB339" s="7">
        <f t="shared" si="61"/>
        <v>0.73839911193319585</v>
      </c>
      <c r="AC339" s="9">
        <f t="shared" si="62"/>
        <v>4.1207967716675919E-13</v>
      </c>
      <c r="AD339" s="8">
        <f t="shared" si="63"/>
        <v>14.690832450430838</v>
      </c>
      <c r="AE339" s="8">
        <f t="shared" si="64"/>
        <v>13.291184014797526</v>
      </c>
      <c r="AF339" s="9">
        <f t="shared" si="65"/>
        <v>6.5932748346681471E-11</v>
      </c>
      <c r="AG339" s="42">
        <f t="shared" si="57"/>
        <v>1336.8657529892062</v>
      </c>
      <c r="AH339" s="43">
        <f t="shared" si="58"/>
        <v>3243.048899610596</v>
      </c>
      <c r="AI339" s="43">
        <f t="shared" si="59"/>
        <v>4.2856286425342965E-9</v>
      </c>
      <c r="AJ339" s="45">
        <f t="shared" si="56"/>
        <v>4579.9146526040877</v>
      </c>
      <c r="AK339" s="87">
        <f t="shared" si="66"/>
        <v>0.28346318330160847</v>
      </c>
    </row>
    <row r="340" spans="26:37">
      <c r="Z340" s="84">
        <v>40946</v>
      </c>
      <c r="AA340" s="7">
        <f t="shared" si="60"/>
        <v>0.97932702202384814</v>
      </c>
      <c r="AB340" s="7">
        <f t="shared" si="61"/>
        <v>0.73772083308035208</v>
      </c>
      <c r="AC340" s="9">
        <f t="shared" si="62"/>
        <v>3.7796434823737679E-13</v>
      </c>
      <c r="AD340" s="8">
        <f t="shared" si="63"/>
        <v>14.689905330357721</v>
      </c>
      <c r="AE340" s="8">
        <f t="shared" si="64"/>
        <v>13.278974995446337</v>
      </c>
      <c r="AF340" s="9">
        <f t="shared" si="65"/>
        <v>6.047429571798029E-11</v>
      </c>
      <c r="AG340" s="42">
        <f t="shared" si="57"/>
        <v>1336.7813850625525</v>
      </c>
      <c r="AH340" s="43">
        <f t="shared" si="58"/>
        <v>3240.0698988889062</v>
      </c>
      <c r="AI340" s="43">
        <f t="shared" si="59"/>
        <v>3.930829221668719E-9</v>
      </c>
      <c r="AJ340" s="45">
        <f t="shared" si="56"/>
        <v>4576.8512839553896</v>
      </c>
      <c r="AK340" s="87">
        <f t="shared" si="66"/>
        <v>0.28327358321194462</v>
      </c>
    </row>
    <row r="341" spans="26:37">
      <c r="Z341" s="84">
        <v>40947</v>
      </c>
      <c r="AA341" s="7">
        <f t="shared" si="60"/>
        <v>0.97926521791959975</v>
      </c>
      <c r="AB341" s="7">
        <f t="shared" si="61"/>
        <v>0.73704317728107738</v>
      </c>
      <c r="AC341" s="9">
        <f t="shared" si="62"/>
        <v>3.4667336550230933E-13</v>
      </c>
      <c r="AD341" s="8">
        <f t="shared" si="63"/>
        <v>14.688978268793996</v>
      </c>
      <c r="AE341" s="8">
        <f t="shared" si="64"/>
        <v>13.266777191059393</v>
      </c>
      <c r="AF341" s="9">
        <f t="shared" si="65"/>
        <v>5.5467738480369492E-11</v>
      </c>
      <c r="AG341" s="42">
        <f t="shared" si="57"/>
        <v>1336.6970224602537</v>
      </c>
      <c r="AH341" s="43">
        <f t="shared" si="58"/>
        <v>3237.0936346184922</v>
      </c>
      <c r="AI341" s="43">
        <f t="shared" si="59"/>
        <v>3.6054030012240173E-9</v>
      </c>
      <c r="AJ341" s="45">
        <f t="shared" si="56"/>
        <v>4573.7906570823507</v>
      </c>
      <c r="AK341" s="87">
        <f t="shared" si="66"/>
        <v>0.28308415281811911</v>
      </c>
    </row>
    <row r="342" spans="26:37">
      <c r="Z342" s="84">
        <v>40948</v>
      </c>
      <c r="AA342" s="7">
        <f t="shared" si="60"/>
        <v>0.97920341771573116</v>
      </c>
      <c r="AB342" s="7">
        <f t="shared" si="61"/>
        <v>0.73636614396304734</v>
      </c>
      <c r="AC342" s="9">
        <f t="shared" si="62"/>
        <v>3.1797290646370383E-13</v>
      </c>
      <c r="AD342" s="8">
        <f t="shared" si="63"/>
        <v>14.688051265735968</v>
      </c>
      <c r="AE342" s="8">
        <f t="shared" si="64"/>
        <v>13.254590591334852</v>
      </c>
      <c r="AF342" s="9">
        <f t="shared" si="65"/>
        <v>5.0875665034192611E-11</v>
      </c>
      <c r="AG342" s="42">
        <f t="shared" si="57"/>
        <v>1336.6126651819729</v>
      </c>
      <c r="AH342" s="43">
        <f t="shared" si="58"/>
        <v>3234.1201042857037</v>
      </c>
      <c r="AI342" s="43">
        <f t="shared" si="59"/>
        <v>3.3069182272225196E-9</v>
      </c>
      <c r="AJ342" s="45">
        <f t="shared" si="56"/>
        <v>4570.7327694709838</v>
      </c>
      <c r="AK342" s="87">
        <f t="shared" si="66"/>
        <v>0.28289489196453449</v>
      </c>
    </row>
    <row r="343" spans="26:37">
      <c r="Z343" s="84">
        <v>40949</v>
      </c>
      <c r="AA343" s="7">
        <f t="shared" si="60"/>
        <v>0.97914162141199612</v>
      </c>
      <c r="AB343" s="7">
        <f t="shared" si="61"/>
        <v>0.73568973255446268</v>
      </c>
      <c r="AC343" s="9">
        <f t="shared" si="62"/>
        <v>2.91648506364131E-13</v>
      </c>
      <c r="AD343" s="8">
        <f t="shared" si="63"/>
        <v>14.687124321179942</v>
      </c>
      <c r="AE343" s="8">
        <f t="shared" si="64"/>
        <v>13.242415185980327</v>
      </c>
      <c r="AF343" s="9">
        <f t="shared" si="65"/>
        <v>4.6663761018260959E-11</v>
      </c>
      <c r="AG343" s="42">
        <f t="shared" si="57"/>
        <v>1336.5283132273746</v>
      </c>
      <c r="AH343" s="43">
        <f t="shared" si="58"/>
        <v>3231.1493053792001</v>
      </c>
      <c r="AI343" s="43">
        <f t="shared" si="59"/>
        <v>3.0331444661869625E-9</v>
      </c>
      <c r="AJ343" s="45">
        <f t="shared" si="56"/>
        <v>4567.6776186096076</v>
      </c>
      <c r="AK343" s="87">
        <f t="shared" si="66"/>
        <v>0.28270580049573607</v>
      </c>
    </row>
    <row r="344" spans="26:37">
      <c r="Z344" s="84">
        <v>40950</v>
      </c>
      <c r="AA344" s="7">
        <f t="shared" si="60"/>
        <v>0.97907982900814872</v>
      </c>
      <c r="AB344" s="7">
        <f t="shared" si="61"/>
        <v>0.73501394248404994</v>
      </c>
      <c r="AC344" s="9">
        <f t="shared" si="62"/>
        <v>2.6750345559437752E-13</v>
      </c>
      <c r="AD344" s="8">
        <f t="shared" si="63"/>
        <v>14.686197435122232</v>
      </c>
      <c r="AE344" s="8">
        <f t="shared" si="64"/>
        <v>13.2302509647129</v>
      </c>
      <c r="AF344" s="9">
        <f t="shared" si="65"/>
        <v>4.2800552895100405E-11</v>
      </c>
      <c r="AG344" s="42">
        <f t="shared" si="57"/>
        <v>1336.4439665961231</v>
      </c>
      <c r="AH344" s="43">
        <f t="shared" si="58"/>
        <v>3228.1812353899472</v>
      </c>
      <c r="AI344" s="43">
        <f t="shared" si="59"/>
        <v>2.7820359381815263E-9</v>
      </c>
      <c r="AJ344" s="45">
        <f t="shared" si="56"/>
        <v>4564.6252019888525</v>
      </c>
      <c r="AK344" s="87">
        <f t="shared" si="66"/>
        <v>0.28251687825641225</v>
      </c>
    </row>
    <row r="345" spans="26:37">
      <c r="Z345" s="84">
        <v>40951</v>
      </c>
      <c r="AA345" s="7">
        <f t="shared" si="60"/>
        <v>0.97901804050394248</v>
      </c>
      <c r="AB345" s="7">
        <f t="shared" si="61"/>
        <v>0.73433877318106</v>
      </c>
      <c r="AC345" s="9">
        <f t="shared" si="62"/>
        <v>2.4535732977692987E-13</v>
      </c>
      <c r="AD345" s="8">
        <f t="shared" si="63"/>
        <v>14.685270607559136</v>
      </c>
      <c r="AE345" s="8">
        <f t="shared" si="64"/>
        <v>13.21809791725908</v>
      </c>
      <c r="AF345" s="9">
        <f t="shared" si="65"/>
        <v>3.9257172764308777E-11</v>
      </c>
      <c r="AG345" s="42">
        <f t="shared" si="57"/>
        <v>1336.3596252878813</v>
      </c>
      <c r="AH345" s="43">
        <f t="shared" si="58"/>
        <v>3225.2158918112154</v>
      </c>
      <c r="AI345" s="43">
        <f t="shared" si="59"/>
        <v>2.5517162296800708E-9</v>
      </c>
      <c r="AJ345" s="45">
        <f t="shared" si="56"/>
        <v>4561.575517101649</v>
      </c>
      <c r="AK345" s="87">
        <f t="shared" si="66"/>
        <v>0.28232812509139377</v>
      </c>
    </row>
    <row r="346" spans="26:37">
      <c r="Z346" s="84">
        <v>40952</v>
      </c>
      <c r="AA346" s="7">
        <f t="shared" si="60"/>
        <v>0.97895625589913171</v>
      </c>
      <c r="AB346" s="7">
        <f t="shared" si="61"/>
        <v>0.7336642240752681</v>
      </c>
      <c r="AC346" s="9">
        <f t="shared" si="62"/>
        <v>2.2504464154118542E-13</v>
      </c>
      <c r="AD346" s="8">
        <f t="shared" si="63"/>
        <v>14.684343838486976</v>
      </c>
      <c r="AE346" s="8">
        <f t="shared" si="64"/>
        <v>13.205956033354825</v>
      </c>
      <c r="AF346" s="9">
        <f t="shared" si="65"/>
        <v>3.6007142646589667E-11</v>
      </c>
      <c r="AG346" s="42">
        <f t="shared" si="57"/>
        <v>1336.2752893023146</v>
      </c>
      <c r="AH346" s="43">
        <f t="shared" si="58"/>
        <v>3222.2532721385774</v>
      </c>
      <c r="AI346" s="43">
        <f t="shared" si="59"/>
        <v>2.3404642720283281E-9</v>
      </c>
      <c r="AJ346" s="45">
        <f t="shared" si="56"/>
        <v>4558.5285614432323</v>
      </c>
      <c r="AK346" s="87">
        <f t="shared" si="66"/>
        <v>0.28213954084565401</v>
      </c>
    </row>
    <row r="347" spans="26:37">
      <c r="Z347" s="84">
        <v>40953</v>
      </c>
      <c r="AA347" s="7">
        <f t="shared" si="60"/>
        <v>0.97889447519346995</v>
      </c>
      <c r="AB347" s="7">
        <f t="shared" si="61"/>
        <v>0.73299029459697351</v>
      </c>
      <c r="AC347" s="9">
        <f t="shared" si="62"/>
        <v>2.0641360391574828E-13</v>
      </c>
      <c r="AD347" s="8">
        <f t="shared" si="63"/>
        <v>14.683417127902048</v>
      </c>
      <c r="AE347" s="8">
        <f t="shared" si="64"/>
        <v>13.193825302745523</v>
      </c>
      <c r="AF347" s="9">
        <f t="shared" si="65"/>
        <v>3.3026176626519725E-11</v>
      </c>
      <c r="AG347" s="42">
        <f t="shared" si="57"/>
        <v>1336.1909586390861</v>
      </c>
      <c r="AH347" s="43">
        <f t="shared" si="58"/>
        <v>3219.2933738699076</v>
      </c>
      <c r="AI347" s="43">
        <f t="shared" si="59"/>
        <v>2.1467014807237818E-9</v>
      </c>
      <c r="AJ347" s="45">
        <f t="shared" si="56"/>
        <v>4555.4843325111397</v>
      </c>
      <c r="AK347" s="87">
        <f t="shared" si="66"/>
        <v>0.28195112536430894</v>
      </c>
    </row>
    <row r="348" spans="26:37">
      <c r="Z348" s="84">
        <v>40954</v>
      </c>
      <c r="AA348" s="7">
        <f t="shared" si="60"/>
        <v>0.97883269838671139</v>
      </c>
      <c r="AB348" s="7">
        <f t="shared" si="61"/>
        <v>0.73231698417699853</v>
      </c>
      <c r="AC348" s="9">
        <f t="shared" si="62"/>
        <v>1.8932499609722914E-13</v>
      </c>
      <c r="AD348" s="8">
        <f t="shared" si="63"/>
        <v>14.682490475800671</v>
      </c>
      <c r="AE348" s="8">
        <f t="shared" si="64"/>
        <v>13.181705715185974</v>
      </c>
      <c r="AF348" s="9">
        <f t="shared" si="65"/>
        <v>3.0291999375556661E-11</v>
      </c>
      <c r="AG348" s="42">
        <f t="shared" si="57"/>
        <v>1336.1066332978612</v>
      </c>
      <c r="AH348" s="43">
        <f t="shared" si="58"/>
        <v>3216.3361945053775</v>
      </c>
      <c r="AI348" s="43">
        <f t="shared" si="59"/>
        <v>1.9689799594111833E-9</v>
      </c>
      <c r="AJ348" s="45">
        <f t="shared" si="56"/>
        <v>4552.4428278052083</v>
      </c>
      <c r="AK348" s="87">
        <f t="shared" si="66"/>
        <v>0.28176287849261672</v>
      </c>
    </row>
    <row r="349" spans="26:37">
      <c r="Z349" s="84">
        <v>40955</v>
      </c>
      <c r="AA349" s="7">
        <f t="shared" si="60"/>
        <v>0.97877092547860978</v>
      </c>
      <c r="AB349" s="7">
        <f t="shared" si="61"/>
        <v>0.73164429224668825</v>
      </c>
      <c r="AC349" s="9">
        <f t="shared" si="62"/>
        <v>1.7365112311999602E-13</v>
      </c>
      <c r="AD349" s="8">
        <f t="shared" si="63"/>
        <v>14.681563882179146</v>
      </c>
      <c r="AE349" s="8">
        <f t="shared" si="64"/>
        <v>13.169597260440389</v>
      </c>
      <c r="AF349" s="9">
        <f t="shared" si="65"/>
        <v>2.7784179699199363E-11</v>
      </c>
      <c r="AG349" s="42">
        <f t="shared" si="57"/>
        <v>1336.0223132783021</v>
      </c>
      <c r="AH349" s="43">
        <f t="shared" si="58"/>
        <v>3213.3817315474544</v>
      </c>
      <c r="AI349" s="43">
        <f t="shared" si="59"/>
        <v>1.8059716804479586E-9</v>
      </c>
      <c r="AJ349" s="45">
        <f t="shared" ref="AJ349:AJ373" si="67">AG349+AH349+AI349</f>
        <v>4549.4040448275628</v>
      </c>
      <c r="AK349" s="87">
        <f t="shared" si="66"/>
        <v>0.28157480007597713</v>
      </c>
    </row>
    <row r="350" spans="26:37">
      <c r="Z350" s="84">
        <v>40956</v>
      </c>
      <c r="AA350" s="7">
        <f t="shared" si="60"/>
        <v>0.97870915646891943</v>
      </c>
      <c r="AB350" s="7">
        <f t="shared" si="61"/>
        <v>0.73097221823791059</v>
      </c>
      <c r="AC350" s="9">
        <f t="shared" si="62"/>
        <v>1.5927486165297459E-13</v>
      </c>
      <c r="AD350" s="8">
        <f t="shared" si="63"/>
        <v>14.680637347033791</v>
      </c>
      <c r="AE350" s="8">
        <f t="shared" si="64"/>
        <v>13.157499928282391</v>
      </c>
      <c r="AF350" s="9">
        <f t="shared" si="65"/>
        <v>2.5483977864475935E-11</v>
      </c>
      <c r="AG350" s="42">
        <f t="shared" si="57"/>
        <v>1335.9379985800747</v>
      </c>
      <c r="AH350" s="43">
        <f t="shared" si="58"/>
        <v>3210.4299825009034</v>
      </c>
      <c r="AI350" s="43">
        <f t="shared" si="59"/>
        <v>1.6564585611909359E-9</v>
      </c>
      <c r="AJ350" s="45">
        <f t="shared" si="67"/>
        <v>4546.3679810826343</v>
      </c>
      <c r="AK350" s="87">
        <f t="shared" si="66"/>
        <v>0.28138688995993283</v>
      </c>
    </row>
    <row r="351" spans="26:37">
      <c r="Z351" s="84">
        <v>40957</v>
      </c>
      <c r="AA351" s="7">
        <f t="shared" si="60"/>
        <v>0.97864739135739387</v>
      </c>
      <c r="AB351" s="7">
        <f t="shared" si="61"/>
        <v>0.73030076158305479</v>
      </c>
      <c r="AC351" s="9">
        <f t="shared" si="62"/>
        <v>1.4608878479319783E-13</v>
      </c>
      <c r="AD351" s="8">
        <f t="shared" si="63"/>
        <v>14.679710870360909</v>
      </c>
      <c r="AE351" s="8">
        <f t="shared" si="64"/>
        <v>13.145413708494987</v>
      </c>
      <c r="AF351" s="9">
        <f t="shared" si="65"/>
        <v>2.3374205566911651E-11</v>
      </c>
      <c r="AG351" s="42">
        <f t="shared" si="57"/>
        <v>1335.8536892028426</v>
      </c>
      <c r="AH351" s="43">
        <f t="shared" si="58"/>
        <v>3207.4809448727765</v>
      </c>
      <c r="AI351" s="43">
        <f t="shared" si="59"/>
        <v>1.5193233618492573E-9</v>
      </c>
      <c r="AJ351" s="45">
        <f t="shared" si="67"/>
        <v>4543.3346340771386</v>
      </c>
      <c r="AK351" s="87">
        <f t="shared" si="66"/>
        <v>0.28119914799016765</v>
      </c>
    </row>
    <row r="352" spans="26:37">
      <c r="Z352" s="84">
        <v>40958</v>
      </c>
      <c r="AA352" s="7">
        <f t="shared" si="60"/>
        <v>0.9785856301437873</v>
      </c>
      <c r="AB352" s="7">
        <f t="shared" si="61"/>
        <v>0.72962992171503183</v>
      </c>
      <c r="AC352" s="9">
        <f t="shared" si="62"/>
        <v>1.3399435931611597E-13</v>
      </c>
      <c r="AD352" s="8">
        <f t="shared" si="63"/>
        <v>14.67878445215681</v>
      </c>
      <c r="AE352" s="8">
        <f t="shared" si="64"/>
        <v>13.133338590870572</v>
      </c>
      <c r="AF352" s="9">
        <f t="shared" si="65"/>
        <v>2.1439097490578557E-11</v>
      </c>
      <c r="AG352" s="42">
        <f t="shared" si="57"/>
        <v>1335.7693851462695</v>
      </c>
      <c r="AH352" s="43">
        <f t="shared" si="58"/>
        <v>3204.5346161724192</v>
      </c>
      <c r="AI352" s="43">
        <f t="shared" si="59"/>
        <v>1.3935413368876059E-9</v>
      </c>
      <c r="AJ352" s="45">
        <f t="shared" si="67"/>
        <v>4540.3040013200825</v>
      </c>
      <c r="AK352" s="87">
        <f t="shared" si="66"/>
        <v>0.28101157401250743</v>
      </c>
    </row>
    <row r="353" spans="26:37">
      <c r="Z353" s="84">
        <v>40959</v>
      </c>
      <c r="AA353" s="7">
        <f t="shared" si="60"/>
        <v>0.97852387282785369</v>
      </c>
      <c r="AB353" s="7">
        <f t="shared" si="61"/>
        <v>0.72895969806727334</v>
      </c>
      <c r="AC353" s="9">
        <f t="shared" si="62"/>
        <v>1.2290120938409182E-13</v>
      </c>
      <c r="AD353" s="8">
        <f t="shared" si="63"/>
        <v>14.677858092417805</v>
      </c>
      <c r="AE353" s="8">
        <f t="shared" si="64"/>
        <v>13.12127456521092</v>
      </c>
      <c r="AF353" s="9">
        <f t="shared" si="65"/>
        <v>1.9664193501454691E-11</v>
      </c>
      <c r="AG353" s="42">
        <f t="shared" si="57"/>
        <v>1335.6850864100204</v>
      </c>
      <c r="AH353" s="43">
        <f t="shared" si="58"/>
        <v>3201.5909939114645</v>
      </c>
      <c r="AI353" s="43">
        <f t="shared" si="59"/>
        <v>1.2781725775945549E-9</v>
      </c>
      <c r="AJ353" s="45">
        <f t="shared" si="67"/>
        <v>4537.2760803227629</v>
      </c>
      <c r="AK353" s="87">
        <f t="shared" si="66"/>
        <v>0.28082416787291964</v>
      </c>
    </row>
    <row r="354" spans="26:37">
      <c r="Z354" s="84">
        <v>40960</v>
      </c>
      <c r="AA354" s="7">
        <f t="shared" si="60"/>
        <v>0.97846211940934724</v>
      </c>
      <c r="AB354" s="7">
        <f t="shared" si="61"/>
        <v>0.7282900900737318</v>
      </c>
      <c r="AC354" s="9">
        <f t="shared" si="62"/>
        <v>1.1272644121113898E-13</v>
      </c>
      <c r="AD354" s="8">
        <f t="shared" si="63"/>
        <v>14.676931791140209</v>
      </c>
      <c r="AE354" s="8">
        <f t="shared" si="64"/>
        <v>13.109221621327173</v>
      </c>
      <c r="AF354" s="9">
        <f t="shared" si="65"/>
        <v>1.8036230593782237E-11</v>
      </c>
      <c r="AG354" s="42">
        <f t="shared" si="57"/>
        <v>1335.6007929937589</v>
      </c>
      <c r="AH354" s="43">
        <f t="shared" si="58"/>
        <v>3198.6500756038299</v>
      </c>
      <c r="AI354" s="43">
        <f t="shared" si="59"/>
        <v>1.1723549885958457E-9</v>
      </c>
      <c r="AJ354" s="45">
        <f t="shared" si="67"/>
        <v>4534.2508685987614</v>
      </c>
      <c r="AK354" s="87">
        <f t="shared" si="66"/>
        <v>0.28063692941751323</v>
      </c>
    </row>
    <row r="355" spans="26:37">
      <c r="Z355" s="84">
        <v>40961</v>
      </c>
      <c r="AA355" s="7">
        <f t="shared" si="60"/>
        <v>0.9784003698880217</v>
      </c>
      <c r="AB355" s="7">
        <f t="shared" si="61"/>
        <v>0.72762109716887924</v>
      </c>
      <c r="AC355" s="9">
        <f t="shared" si="62"/>
        <v>1.0339402363743689E-13</v>
      </c>
      <c r="AD355" s="8">
        <f t="shared" si="63"/>
        <v>14.676005548320326</v>
      </c>
      <c r="AE355" s="8">
        <f t="shared" si="64"/>
        <v>13.097179749039826</v>
      </c>
      <c r="AF355" s="9">
        <f t="shared" si="65"/>
        <v>1.6543043781989901E-11</v>
      </c>
      <c r="AG355" s="42">
        <f t="shared" si="57"/>
        <v>1335.5165048971496</v>
      </c>
      <c r="AH355" s="43">
        <f t="shared" si="58"/>
        <v>3195.7118587657169</v>
      </c>
      <c r="AI355" s="43">
        <f t="shared" si="59"/>
        <v>1.0752978458293437E-9</v>
      </c>
      <c r="AJ355" s="45">
        <f t="shared" si="67"/>
        <v>4531.2283636639413</v>
      </c>
      <c r="AK355" s="87">
        <f t="shared" si="66"/>
        <v>0.28044985849253828</v>
      </c>
    </row>
    <row r="356" spans="26:37">
      <c r="Z356" s="84">
        <v>40962</v>
      </c>
      <c r="AA356" s="7">
        <f t="shared" si="60"/>
        <v>0.9783386242636315</v>
      </c>
      <c r="AB356" s="7">
        <f t="shared" si="61"/>
        <v>0.72695271878770729</v>
      </c>
      <c r="AC356" s="9">
        <f t="shared" si="62"/>
        <v>9.4834219984960394E-14</v>
      </c>
      <c r="AD356" s="8">
        <f t="shared" si="63"/>
        <v>14.675079363954472</v>
      </c>
      <c r="AE356" s="8">
        <f t="shared" si="64"/>
        <v>13.085148938178731</v>
      </c>
      <c r="AF356" s="9">
        <f t="shared" si="65"/>
        <v>1.5173475197593664E-11</v>
      </c>
      <c r="AG356" s="42">
        <f t="shared" si="57"/>
        <v>1335.432222119857</v>
      </c>
      <c r="AH356" s="43">
        <f t="shared" si="58"/>
        <v>3192.77634091561</v>
      </c>
      <c r="AI356" s="43">
        <f t="shared" si="59"/>
        <v>9.8627588784358825E-10</v>
      </c>
      <c r="AJ356" s="45">
        <f t="shared" si="67"/>
        <v>4528.2085630364527</v>
      </c>
      <c r="AK356" s="87">
        <f t="shared" si="66"/>
        <v>0.28026295494438652</v>
      </c>
    </row>
    <row r="357" spans="26:37">
      <c r="Z357" s="84">
        <v>40963</v>
      </c>
      <c r="AA357" s="7">
        <f t="shared" si="60"/>
        <v>0.97827688253593026</v>
      </c>
      <c r="AB357" s="7">
        <f t="shared" si="61"/>
        <v>0.72628495436572671</v>
      </c>
      <c r="AC357" s="9">
        <f t="shared" si="62"/>
        <v>8.6983066948750783E-14</v>
      </c>
      <c r="AD357" s="8">
        <f t="shared" si="63"/>
        <v>14.674153238038954</v>
      </c>
      <c r="AE357" s="8">
        <f t="shared" si="64"/>
        <v>13.073129178583081</v>
      </c>
      <c r="AF357" s="9">
        <f t="shared" si="65"/>
        <v>1.3917290711800124E-11</v>
      </c>
      <c r="AG357" s="42">
        <f t="shared" si="57"/>
        <v>1335.3479446615447</v>
      </c>
      <c r="AH357" s="43">
        <f t="shared" si="58"/>
        <v>3189.8435195742713</v>
      </c>
      <c r="AI357" s="43">
        <f t="shared" si="59"/>
        <v>9.0462389626700806E-10</v>
      </c>
      <c r="AJ357" s="45">
        <f t="shared" si="67"/>
        <v>4525.191464236721</v>
      </c>
      <c r="AK357" s="87">
        <f t="shared" si="66"/>
        <v>0.28007621861959031</v>
      </c>
    </row>
    <row r="358" spans="26:37">
      <c r="Z358" s="84">
        <v>40964</v>
      </c>
      <c r="AA358" s="7">
        <f t="shared" si="60"/>
        <v>0.9782151447046723</v>
      </c>
      <c r="AB358" s="7">
        <f t="shared" si="61"/>
        <v>0.72561780333896664</v>
      </c>
      <c r="AC358" s="9">
        <f t="shared" si="62"/>
        <v>7.9781896629831471E-14</v>
      </c>
      <c r="AD358" s="8">
        <f t="shared" si="63"/>
        <v>14.673227170570085</v>
      </c>
      <c r="AE358" s="8">
        <f t="shared" si="64"/>
        <v>13.061120460101399</v>
      </c>
      <c r="AF358" s="9">
        <f t="shared" si="65"/>
        <v>1.2765103460773036E-11</v>
      </c>
      <c r="AG358" s="42">
        <f t="shared" si="57"/>
        <v>1335.2636725218774</v>
      </c>
      <c r="AH358" s="43">
        <f t="shared" si="58"/>
        <v>3186.9133922647416</v>
      </c>
      <c r="AI358" s="43">
        <f t="shared" si="59"/>
        <v>8.2973172495024738E-10</v>
      </c>
      <c r="AJ358" s="45">
        <f t="shared" si="67"/>
        <v>4522.1770647874482</v>
      </c>
      <c r="AK358" s="87">
        <f t="shared" si="66"/>
        <v>0.27988964936482319</v>
      </c>
    </row>
    <row r="359" spans="26:37">
      <c r="Z359" s="84">
        <v>40965</v>
      </c>
      <c r="AA359" s="7">
        <f t="shared" si="60"/>
        <v>0.97815341076961182</v>
      </c>
      <c r="AB359" s="7">
        <f t="shared" si="61"/>
        <v>0.72495126514397423</v>
      </c>
      <c r="AC359" s="9">
        <f t="shared" si="62"/>
        <v>7.317689813815595E-14</v>
      </c>
      <c r="AD359" s="8">
        <f t="shared" si="63"/>
        <v>14.672301161544178</v>
      </c>
      <c r="AE359" s="8">
        <f t="shared" si="64"/>
        <v>13.049122772591536</v>
      </c>
      <c r="AF359" s="9">
        <f t="shared" si="65"/>
        <v>1.1708303702104952E-11</v>
      </c>
      <c r="AG359" s="42">
        <f t="shared" si="57"/>
        <v>1335.1794057005202</v>
      </c>
      <c r="AH359" s="43">
        <f t="shared" si="58"/>
        <v>3183.9859565123343</v>
      </c>
      <c r="AI359" s="43">
        <f t="shared" si="59"/>
        <v>7.6103974063682202E-10</v>
      </c>
      <c r="AJ359" s="45">
        <f t="shared" si="67"/>
        <v>4519.1653622136155</v>
      </c>
      <c r="AK359" s="87">
        <f t="shared" si="66"/>
        <v>0.27970324702689953</v>
      </c>
    </row>
    <row r="360" spans="26:37">
      <c r="Z360" s="84">
        <v>40966</v>
      </c>
      <c r="AA360" s="7">
        <f t="shared" si="60"/>
        <v>0.97809168073050279</v>
      </c>
      <c r="AB360" s="7">
        <f t="shared" si="61"/>
        <v>0.72428533921781468</v>
      </c>
      <c r="AC360" s="9">
        <f t="shared" si="62"/>
        <v>6.7118715489646576E-14</v>
      </c>
      <c r="AD360" s="8">
        <f t="shared" si="63"/>
        <v>14.671375210957542</v>
      </c>
      <c r="AE360" s="8">
        <f t="shared" si="64"/>
        <v>13.037136105920665</v>
      </c>
      <c r="AF360" s="9">
        <f t="shared" si="65"/>
        <v>1.0738994478343453E-11</v>
      </c>
      <c r="AG360" s="42">
        <f t="shared" si="57"/>
        <v>1335.0951441971363</v>
      </c>
      <c r="AH360" s="43">
        <f t="shared" si="58"/>
        <v>3181.0612098446418</v>
      </c>
      <c r="AI360" s="43">
        <f t="shared" si="59"/>
        <v>6.9803464109232447E-10</v>
      </c>
      <c r="AJ360" s="45">
        <f t="shared" si="67"/>
        <v>4516.1563540424759</v>
      </c>
      <c r="AK360" s="87">
        <f t="shared" si="66"/>
        <v>0.27951701145277441</v>
      </c>
    </row>
    <row r="361" spans="26:37">
      <c r="Z361" s="84">
        <v>40967</v>
      </c>
      <c r="AA361" s="7">
        <f t="shared" si="60"/>
        <v>0.97802995458709907</v>
      </c>
      <c r="AB361" s="7">
        <f t="shared" si="61"/>
        <v>0.72362002499806954</v>
      </c>
      <c r="AC361" s="9">
        <f t="shared" si="62"/>
        <v>6.1562078792612333E-14</v>
      </c>
      <c r="AD361" s="8">
        <f t="shared" si="63"/>
        <v>14.670449318806487</v>
      </c>
      <c r="AE361" s="8">
        <f t="shared" si="64"/>
        <v>13.025160449965252</v>
      </c>
      <c r="AF361" s="9">
        <f t="shared" si="65"/>
        <v>9.8499326068179733E-12</v>
      </c>
      <c r="AG361" s="42">
        <f t="shared" si="57"/>
        <v>1335.0108880113903</v>
      </c>
      <c r="AH361" s="43">
        <f t="shared" si="58"/>
        <v>3178.139149791521</v>
      </c>
      <c r="AI361" s="43">
        <f t="shared" si="59"/>
        <v>6.4024561944316824E-10</v>
      </c>
      <c r="AJ361" s="45">
        <f t="shared" si="67"/>
        <v>4513.1500378035516</v>
      </c>
      <c r="AK361" s="87">
        <f t="shared" si="66"/>
        <v>0.27933094248954332</v>
      </c>
    </row>
    <row r="362" spans="26:37">
      <c r="Z362" s="84">
        <v>40968</v>
      </c>
      <c r="AA362" s="7">
        <f t="shared" si="60"/>
        <v>0.97796823233915553</v>
      </c>
      <c r="AB362" s="7">
        <f t="shared" si="61"/>
        <v>0.72295532192283762</v>
      </c>
      <c r="AC362" s="9">
        <f t="shared" si="62"/>
        <v>5.6465465967572548E-14</v>
      </c>
      <c r="AD362" s="8">
        <f t="shared" si="63"/>
        <v>14.669523485087334</v>
      </c>
      <c r="AE362" s="8">
        <f t="shared" si="64"/>
        <v>13.013195794611077</v>
      </c>
      <c r="AF362" s="9">
        <f t="shared" si="65"/>
        <v>9.0344745548116076E-12</v>
      </c>
      <c r="AG362" s="42">
        <f t="shared" si="57"/>
        <v>1334.9266371429474</v>
      </c>
      <c r="AH362" s="43">
        <f t="shared" si="58"/>
        <v>3175.2197738851028</v>
      </c>
      <c r="AI362" s="43">
        <f t="shared" si="59"/>
        <v>5.8724084606275459E-10</v>
      </c>
      <c r="AJ362" s="45">
        <f t="shared" si="67"/>
        <v>4510.1464110286379</v>
      </c>
      <c r="AK362" s="87">
        <f t="shared" si="66"/>
        <v>0.27914503998444251</v>
      </c>
    </row>
    <row r="363" spans="26:37">
      <c r="Z363" s="84">
        <v>40969</v>
      </c>
      <c r="AA363" s="7">
        <f t="shared" si="60"/>
        <v>0.9779065139864257</v>
      </c>
      <c r="AB363" s="7">
        <f t="shared" si="61"/>
        <v>0.72229122943073354</v>
      </c>
      <c r="AC363" s="9">
        <f t="shared" si="62"/>
        <v>5.1790792472681979E-14</v>
      </c>
      <c r="AD363" s="8">
        <f t="shared" si="63"/>
        <v>14.668597709796385</v>
      </c>
      <c r="AE363" s="8">
        <f t="shared" si="64"/>
        <v>13.001242129753203</v>
      </c>
      <c r="AF363" s="9">
        <f t="shared" si="65"/>
        <v>8.2865267956291159E-12</v>
      </c>
      <c r="AG363" s="42">
        <f t="shared" si="57"/>
        <v>1334.8423915914711</v>
      </c>
      <c r="AH363" s="43">
        <f t="shared" si="58"/>
        <v>3172.3030796597818</v>
      </c>
      <c r="AI363" s="43">
        <f t="shared" si="59"/>
        <v>5.3862424171589241E-10</v>
      </c>
      <c r="AJ363" s="45">
        <f t="shared" si="67"/>
        <v>4507.1454712517916</v>
      </c>
      <c r="AK363" s="87">
        <f t="shared" si="66"/>
        <v>0.27895930378484818</v>
      </c>
    </row>
    <row r="364" spans="26:37">
      <c r="Z364" s="84">
        <v>40970</v>
      </c>
      <c r="AA364" s="7">
        <f t="shared" si="60"/>
        <v>0.97784479952866388</v>
      </c>
      <c r="AB364" s="7">
        <f t="shared" si="61"/>
        <v>0.72162774696088761</v>
      </c>
      <c r="AC364" s="9">
        <f t="shared" si="62"/>
        <v>4.7503126716227192E-14</v>
      </c>
      <c r="AD364" s="8">
        <f t="shared" si="63"/>
        <v>14.667671992929957</v>
      </c>
      <c r="AE364" s="8">
        <f t="shared" si="64"/>
        <v>12.989299445295977</v>
      </c>
      <c r="AF364" s="9">
        <f t="shared" si="65"/>
        <v>7.6005002745963507E-12</v>
      </c>
      <c r="AG364" s="42">
        <f t="shared" si="57"/>
        <v>1334.7581513566261</v>
      </c>
      <c r="AH364" s="43">
        <f t="shared" si="58"/>
        <v>3169.3890646522182</v>
      </c>
      <c r="AI364" s="43">
        <f t="shared" si="59"/>
        <v>4.9403251784876281E-10</v>
      </c>
      <c r="AJ364" s="45">
        <f t="shared" si="67"/>
        <v>4504.1472160093381</v>
      </c>
      <c r="AK364" s="87">
        <f t="shared" si="66"/>
        <v>0.2787737337382768</v>
      </c>
    </row>
    <row r="365" spans="26:37">
      <c r="Z365" s="84">
        <v>40971</v>
      </c>
      <c r="AA365" s="7">
        <f t="shared" si="60"/>
        <v>0.9777830889656246</v>
      </c>
      <c r="AB365" s="7">
        <f t="shared" si="61"/>
        <v>0.72096487395294551</v>
      </c>
      <c r="AC365" s="9">
        <f t="shared" si="62"/>
        <v>4.3570429029603964E-14</v>
      </c>
      <c r="AD365" s="8">
        <f t="shared" si="63"/>
        <v>14.666746334484369</v>
      </c>
      <c r="AE365" s="8">
        <f t="shared" si="64"/>
        <v>12.97736773115302</v>
      </c>
      <c r="AF365" s="9">
        <f t="shared" si="65"/>
        <v>6.9712686447366345E-12</v>
      </c>
      <c r="AG365" s="42">
        <f t="shared" si="57"/>
        <v>1334.6739164380774</v>
      </c>
      <c r="AH365" s="43">
        <f t="shared" si="58"/>
        <v>3166.4777264013369</v>
      </c>
      <c r="AI365" s="43">
        <f t="shared" si="59"/>
        <v>4.5313246190788119E-10</v>
      </c>
      <c r="AJ365" s="45">
        <f t="shared" si="67"/>
        <v>4501.1516428398672</v>
      </c>
      <c r="AK365" s="87">
        <f t="shared" si="66"/>
        <v>0.27858832969238517</v>
      </c>
    </row>
    <row r="366" spans="26:37">
      <c r="Z366" s="84">
        <v>40972</v>
      </c>
      <c r="AA366" s="7">
        <f t="shared" si="60"/>
        <v>0.97772138229706174</v>
      </c>
      <c r="AB366" s="7">
        <f t="shared" si="61"/>
        <v>0.7203026098470674</v>
      </c>
      <c r="AC366" s="9">
        <f t="shared" si="62"/>
        <v>3.9963312250249346E-14</v>
      </c>
      <c r="AD366" s="8">
        <f t="shared" si="63"/>
        <v>14.665820734455925</v>
      </c>
      <c r="AE366" s="8">
        <f t="shared" si="64"/>
        <v>12.965446977247213</v>
      </c>
      <c r="AF366" s="9">
        <f t="shared" si="65"/>
        <v>6.3941299600398953E-12</v>
      </c>
      <c r="AG366" s="42">
        <f t="shared" si="57"/>
        <v>1334.5896868354894</v>
      </c>
      <c r="AH366" s="43">
        <f t="shared" si="58"/>
        <v>3163.5690624483195</v>
      </c>
      <c r="AI366" s="43">
        <f t="shared" si="59"/>
        <v>4.156184474025932E-10</v>
      </c>
      <c r="AJ366" s="45">
        <f t="shared" si="67"/>
        <v>4498.1587492842245</v>
      </c>
      <c r="AK366" s="87">
        <f t="shared" si="66"/>
        <v>0.27840309149496967</v>
      </c>
    </row>
    <row r="367" spans="26:37">
      <c r="Z367" s="84">
        <v>40973</v>
      </c>
      <c r="AA367" s="7">
        <f t="shared" si="60"/>
        <v>0.97765967952272947</v>
      </c>
      <c r="AB367" s="7">
        <f t="shared" si="61"/>
        <v>0.71964095408392825</v>
      </c>
      <c r="AC367" s="9">
        <f t="shared" si="62"/>
        <v>3.6654822125479021E-14</v>
      </c>
      <c r="AD367" s="8">
        <f t="shared" si="63"/>
        <v>14.664895192840943</v>
      </c>
      <c r="AE367" s="8">
        <f t="shared" si="64"/>
        <v>12.953537173510709</v>
      </c>
      <c r="AF367" s="9">
        <f t="shared" si="65"/>
        <v>5.8647715400766433E-12</v>
      </c>
      <c r="AG367" s="42">
        <f t="shared" si="57"/>
        <v>1334.5054625485257</v>
      </c>
      <c r="AH367" s="43">
        <f t="shared" si="58"/>
        <v>3160.6630703366127</v>
      </c>
      <c r="AI367" s="43">
        <f t="shared" si="59"/>
        <v>3.8121015010498185E-10</v>
      </c>
      <c r="AJ367" s="45">
        <f t="shared" si="67"/>
        <v>4495.1685328855192</v>
      </c>
      <c r="AK367" s="87">
        <f t="shared" si="66"/>
        <v>0.27821801899396664</v>
      </c>
    </row>
    <row r="368" spans="26:37">
      <c r="Z368" s="84">
        <v>40974</v>
      </c>
      <c r="AA368" s="7">
        <f t="shared" si="60"/>
        <v>0.97759798064238213</v>
      </c>
      <c r="AB368" s="7">
        <f t="shared" si="61"/>
        <v>0.71897990610471596</v>
      </c>
      <c r="AC368" s="9">
        <f t="shared" si="62"/>
        <v>3.3620235896290572E-14</v>
      </c>
      <c r="AD368" s="8">
        <f t="shared" si="63"/>
        <v>14.663969709635731</v>
      </c>
      <c r="AE368" s="8">
        <f t="shared" si="64"/>
        <v>12.941638309884887</v>
      </c>
      <c r="AF368" s="9">
        <f t="shared" si="65"/>
        <v>5.3792377434064912E-12</v>
      </c>
      <c r="AG368" s="42">
        <f t="shared" si="57"/>
        <v>1334.4212435768516</v>
      </c>
      <c r="AH368" s="43">
        <f t="shared" si="58"/>
        <v>3157.7597476119122</v>
      </c>
      <c r="AI368" s="43">
        <f t="shared" si="59"/>
        <v>3.4965045332142191E-10</v>
      </c>
      <c r="AJ368" s="45">
        <f t="shared" si="67"/>
        <v>4492.1809911891132</v>
      </c>
      <c r="AK368" s="87">
        <f t="shared" si="66"/>
        <v>0.27803311203745207</v>
      </c>
    </row>
    <row r="369" spans="26:37">
      <c r="Z369" s="84">
        <v>40975</v>
      </c>
      <c r="AA369" s="7">
        <f t="shared" si="60"/>
        <v>0.97753628565577422</v>
      </c>
      <c r="AB369" s="7">
        <f t="shared" si="61"/>
        <v>0.71831946535113267</v>
      </c>
      <c r="AC369" s="9">
        <f t="shared" si="62"/>
        <v>3.083687755605098E-14</v>
      </c>
      <c r="AD369" s="8">
        <f t="shared" si="63"/>
        <v>14.663044284836614</v>
      </c>
      <c r="AE369" s="8">
        <f t="shared" si="64"/>
        <v>12.929750376320388</v>
      </c>
      <c r="AF369" s="9">
        <f t="shared" si="65"/>
        <v>4.9339004089681569E-12</v>
      </c>
      <c r="AG369" s="42">
        <f t="shared" si="57"/>
        <v>1334.337029920132</v>
      </c>
      <c r="AH369" s="43">
        <f t="shared" si="58"/>
        <v>3154.8590918221744</v>
      </c>
      <c r="AI369" s="43">
        <f t="shared" si="59"/>
        <v>3.2070352658293022E-10</v>
      </c>
      <c r="AJ369" s="45">
        <f t="shared" si="67"/>
        <v>4489.1961217426278</v>
      </c>
      <c r="AK369" s="87">
        <f t="shared" si="66"/>
        <v>0.27784837047364164</v>
      </c>
    </row>
    <row r="370" spans="26:37">
      <c r="Z370" s="84">
        <v>40976</v>
      </c>
      <c r="AA370" s="7">
        <f t="shared" si="60"/>
        <v>0.97747459456265962</v>
      </c>
      <c r="AB370" s="7">
        <f t="shared" si="61"/>
        <v>0.71765963126539245</v>
      </c>
      <c r="AC370" s="9">
        <f t="shared" si="62"/>
        <v>2.8283948403580298E-14</v>
      </c>
      <c r="AD370" s="8">
        <f t="shared" si="63"/>
        <v>14.662118918439894</v>
      </c>
      <c r="AE370" s="8">
        <f t="shared" si="64"/>
        <v>12.917873362777064</v>
      </c>
      <c r="AF370" s="9">
        <f t="shared" si="65"/>
        <v>4.5254317445728476E-12</v>
      </c>
      <c r="AG370" s="42">
        <f t="shared" si="57"/>
        <v>1334.2528215780303</v>
      </c>
      <c r="AH370" s="43">
        <f t="shared" si="58"/>
        <v>3151.9611005176034</v>
      </c>
      <c r="AI370" s="43">
        <f t="shared" si="59"/>
        <v>2.9415306339723511E-10</v>
      </c>
      <c r="AJ370" s="45">
        <f t="shared" si="67"/>
        <v>4486.213922095928</v>
      </c>
      <c r="AK370" s="87">
        <f t="shared" si="66"/>
        <v>0.27766379415088988</v>
      </c>
    </row>
    <row r="371" spans="26:37">
      <c r="Z371" s="84">
        <v>40977</v>
      </c>
      <c r="AA371" s="7">
        <f t="shared" si="60"/>
        <v>0.97741290736279274</v>
      </c>
      <c r="AB371" s="7">
        <f t="shared" si="61"/>
        <v>0.71700040329022241</v>
      </c>
      <c r="AC371" s="9">
        <f t="shared" si="62"/>
        <v>2.5942371624438857E-14</v>
      </c>
      <c r="AD371" s="8">
        <f t="shared" si="63"/>
        <v>14.661193610441892</v>
      </c>
      <c r="AE371" s="8">
        <f t="shared" si="64"/>
        <v>12.906007259224003</v>
      </c>
      <c r="AF371" s="9">
        <f t="shared" si="65"/>
        <v>4.1507794599102174E-12</v>
      </c>
      <c r="AG371" s="42">
        <f t="shared" si="57"/>
        <v>1334.1686185502122</v>
      </c>
      <c r="AH371" s="43">
        <f t="shared" si="58"/>
        <v>3149.0657712506568</v>
      </c>
      <c r="AI371" s="43">
        <f t="shared" si="59"/>
        <v>2.6980066489416411E-10</v>
      </c>
      <c r="AJ371" s="45">
        <f t="shared" si="67"/>
        <v>4483.2343898011395</v>
      </c>
      <c r="AK371" s="87">
        <f t="shared" si="66"/>
        <v>0.27747938291769136</v>
      </c>
    </row>
    <row r="372" spans="26:37">
      <c r="Z372" s="84">
        <v>40978</v>
      </c>
      <c r="AA372" s="7">
        <f t="shared" si="60"/>
        <v>0.97735122405592822</v>
      </c>
      <c r="AB372" s="7">
        <f t="shared" si="61"/>
        <v>0.71634178086886136</v>
      </c>
      <c r="AC372" s="9">
        <f t="shared" si="62"/>
        <v>2.379464973904778E-14</v>
      </c>
      <c r="AD372" s="8">
        <f t="shared" si="63"/>
        <v>14.660268360838923</v>
      </c>
      <c r="AE372" s="8">
        <f t="shared" si="64"/>
        <v>12.894152055639504</v>
      </c>
      <c r="AF372" s="9">
        <f t="shared" si="65"/>
        <v>3.8071439582476452E-12</v>
      </c>
      <c r="AG372" s="42">
        <f t="shared" si="57"/>
        <v>1334.0844208363419</v>
      </c>
      <c r="AH372" s="43">
        <f t="shared" si="58"/>
        <v>3146.1731015760383</v>
      </c>
      <c r="AI372" s="43">
        <f t="shared" si="59"/>
        <v>2.4746435728609695E-10</v>
      </c>
      <c r="AJ372" s="45">
        <f t="shared" si="67"/>
        <v>4480.2575224126276</v>
      </c>
      <c r="AK372" s="87">
        <f t="shared" si="66"/>
        <v>0.27729513662267918</v>
      </c>
    </row>
    <row r="373" spans="26:37">
      <c r="Z373" s="84">
        <v>40979</v>
      </c>
      <c r="AA373" s="7">
        <f t="shared" si="60"/>
        <v>0.97728954464181994</v>
      </c>
      <c r="AB373" s="7">
        <f t="shared" si="61"/>
        <v>0.71568376344505946</v>
      </c>
      <c r="AC373" s="9">
        <f t="shared" si="62"/>
        <v>2.1824733852420531E-14</v>
      </c>
      <c r="AD373" s="8">
        <f t="shared" si="63"/>
        <v>14.659343169627299</v>
      </c>
      <c r="AE373" s="8">
        <f t="shared" si="64"/>
        <v>12.88230774201107</v>
      </c>
      <c r="AF373" s="9">
        <f t="shared" si="65"/>
        <v>3.4919574163872849E-12</v>
      </c>
      <c r="AG373" s="42">
        <f t="shared" si="57"/>
        <v>1334.0002284360842</v>
      </c>
      <c r="AH373" s="43">
        <f t="shared" si="58"/>
        <v>3143.2830890507007</v>
      </c>
      <c r="AI373" s="43">
        <f t="shared" si="59"/>
        <v>2.2697723206517351E-10</v>
      </c>
      <c r="AJ373" s="45">
        <f t="shared" si="67"/>
        <v>4477.283317487012</v>
      </c>
      <c r="AK373" s="87">
        <f t="shared" si="66"/>
        <v>0.27711105511462597</v>
      </c>
    </row>
    <row r="374" spans="26:37">
      <c r="Z374" s="84">
        <v>40980</v>
      </c>
      <c r="AA374" s="7">
        <f t="shared" si="60"/>
        <v>0.97722786912022241</v>
      </c>
      <c r="AB374" s="7">
        <f t="shared" si="61"/>
        <v>0.71502635046307805</v>
      </c>
      <c r="AC374" s="9">
        <f t="shared" si="62"/>
        <v>2.0017903728472879E-14</v>
      </c>
      <c r="AD374" s="8">
        <f t="shared" si="63"/>
        <v>14.658418036803337</v>
      </c>
      <c r="AE374" s="8">
        <f t="shared" si="64"/>
        <v>12.870474308335405</v>
      </c>
      <c r="AF374" s="9">
        <f t="shared" si="65"/>
        <v>3.2028645965556605E-12</v>
      </c>
      <c r="AG374" s="42">
        <f t="shared" si="57"/>
        <v>1333.9160413491034</v>
      </c>
      <c r="AH374" s="43">
        <f t="shared" si="58"/>
        <v>3140.395731233838</v>
      </c>
      <c r="AI374" s="43">
        <f t="shared" si="59"/>
        <v>2.0818619877611795E-10</v>
      </c>
      <c r="AJ374" s="45">
        <f t="shared" ref="AJ374" si="68">AG374+AH374+AI374</f>
        <v>4474.3117725831498</v>
      </c>
      <c r="AK374" s="87">
        <f t="shared" si="66"/>
        <v>0.27692713824244292</v>
      </c>
    </row>
    <row r="375" spans="26:37">
      <c r="Z375" s="84">
        <v>40981</v>
      </c>
      <c r="AA375" s="7">
        <f t="shared" si="60"/>
        <v>0.97716619749088984</v>
      </c>
      <c r="AB375" s="7">
        <f t="shared" si="61"/>
        <v>0.7143695413676886</v>
      </c>
      <c r="AC375" s="9">
        <f t="shared" si="62"/>
        <v>1.8360657792762244E-14</v>
      </c>
      <c r="AD375" s="8">
        <f t="shared" si="63"/>
        <v>14.657492962363348</v>
      </c>
      <c r="AE375" s="8">
        <f t="shared" si="64"/>
        <v>12.858651744618395</v>
      </c>
      <c r="AF375" s="9">
        <f t="shared" si="65"/>
        <v>2.937705246841959E-12</v>
      </c>
      <c r="AG375" s="42">
        <f t="shared" si="57"/>
        <v>1333.8318595750645</v>
      </c>
      <c r="AH375" s="43">
        <f t="shared" si="58"/>
        <v>3137.5110256868888</v>
      </c>
      <c r="AI375" s="43">
        <f t="shared" si="59"/>
        <v>1.9095084104472732E-10</v>
      </c>
      <c r="AJ375" s="45">
        <f t="shared" ref="AJ375:AJ389" si="69">AG375+AH375+AI375</f>
        <v>4471.3428852621446</v>
      </c>
      <c r="AK375" s="87">
        <f t="shared" si="66"/>
        <v>0.2767433858551801</v>
      </c>
    </row>
    <row r="376" spans="26:37">
      <c r="Z376" s="84">
        <v>40982</v>
      </c>
      <c r="AA376" s="7">
        <f t="shared" si="60"/>
        <v>0.97710452975357687</v>
      </c>
      <c r="AB376" s="7">
        <f t="shared" si="61"/>
        <v>0.71371333560417272</v>
      </c>
      <c r="AC376" s="9">
        <f t="shared" si="62"/>
        <v>1.6840612241701482E-14</v>
      </c>
      <c r="AD376" s="8">
        <f t="shared" si="63"/>
        <v>14.656567946303653</v>
      </c>
      <c r="AE376" s="8">
        <f t="shared" si="64"/>
        <v>12.846840040875108</v>
      </c>
      <c r="AF376" s="9">
        <f t="shared" si="65"/>
        <v>2.694497958672237E-12</v>
      </c>
      <c r="AG376" s="42">
        <f t="shared" si="57"/>
        <v>1333.7476831136323</v>
      </c>
      <c r="AH376" s="43">
        <f t="shared" si="58"/>
        <v>3134.6289699735262</v>
      </c>
      <c r="AI376" s="43">
        <f t="shared" si="59"/>
        <v>1.7514236731369543E-10</v>
      </c>
      <c r="AJ376" s="45">
        <f t="shared" si="69"/>
        <v>4468.3766530873336</v>
      </c>
      <c r="AK376" s="87">
        <f t="shared" si="66"/>
        <v>0.27655979780202594</v>
      </c>
    </row>
    <row r="377" spans="26:37">
      <c r="Z377" s="84">
        <v>40983</v>
      </c>
      <c r="AA377" s="7">
        <f t="shared" si="60"/>
        <v>0.97704286590803757</v>
      </c>
      <c r="AB377" s="7">
        <f t="shared" si="61"/>
        <v>0.71305773261832195</v>
      </c>
      <c r="AC377" s="9">
        <f t="shared" si="62"/>
        <v>1.5446408504337144E-14</v>
      </c>
      <c r="AD377" s="8">
        <f t="shared" si="63"/>
        <v>14.655642988620563</v>
      </c>
      <c r="AE377" s="8">
        <f t="shared" si="64"/>
        <v>12.835039187129794</v>
      </c>
      <c r="AF377" s="9">
        <f t="shared" si="65"/>
        <v>2.4714253606939431E-12</v>
      </c>
      <c r="AG377" s="42">
        <f t="shared" si="57"/>
        <v>1333.6635119644711</v>
      </c>
      <c r="AH377" s="43">
        <f t="shared" si="58"/>
        <v>3131.7495616596693</v>
      </c>
      <c r="AI377" s="43">
        <f t="shared" si="59"/>
        <v>1.6064264844510631E-10</v>
      </c>
      <c r="AJ377" s="45">
        <f t="shared" si="69"/>
        <v>4465.4130736243014</v>
      </c>
      <c r="AK377" s="87">
        <f t="shared" si="66"/>
        <v>0.27637637393230807</v>
      </c>
    </row>
    <row r="378" spans="26:37">
      <c r="Z378" s="84">
        <v>40984</v>
      </c>
      <c r="AA378" s="7">
        <f t="shared" si="60"/>
        <v>0.97698120595402671</v>
      </c>
      <c r="AB378" s="7">
        <f t="shared" si="61"/>
        <v>0.71240273185643654</v>
      </c>
      <c r="AC378" s="9">
        <f t="shared" si="62"/>
        <v>1.4167628365199629E-14</v>
      </c>
      <c r="AD378" s="8">
        <f t="shared" si="63"/>
        <v>14.6547180893104</v>
      </c>
      <c r="AE378" s="8">
        <f t="shared" si="64"/>
        <v>12.823249173415858</v>
      </c>
      <c r="AF378" s="9">
        <f t="shared" si="65"/>
        <v>2.2668205384319407E-12</v>
      </c>
      <c r="AG378" s="42">
        <f t="shared" si="57"/>
        <v>1333.5793461272463</v>
      </c>
      <c r="AH378" s="43">
        <f t="shared" si="58"/>
        <v>3128.872798313469</v>
      </c>
      <c r="AI378" s="43">
        <f t="shared" si="59"/>
        <v>1.4734333499807613E-10</v>
      </c>
      <c r="AJ378" s="45">
        <f t="shared" si="69"/>
        <v>4462.4521444408629</v>
      </c>
      <c r="AK378" s="87">
        <f t="shared" si="66"/>
        <v>0.27619311409549191</v>
      </c>
    </row>
    <row r="379" spans="26:37">
      <c r="Z379" s="84">
        <v>40985</v>
      </c>
      <c r="AA379" s="7">
        <f t="shared" si="60"/>
        <v>0.97691954989129837</v>
      </c>
      <c r="AB379" s="7">
        <f t="shared" si="61"/>
        <v>0.71174833276532534</v>
      </c>
      <c r="AC379" s="9">
        <f t="shared" si="62"/>
        <v>1.2994716113978806E-14</v>
      </c>
      <c r="AD379" s="8">
        <f t="shared" si="63"/>
        <v>14.653793248369475</v>
      </c>
      <c r="AE379" s="8">
        <f t="shared" si="64"/>
        <v>12.811469989775857</v>
      </c>
      <c r="AF379" s="9">
        <f t="shared" si="65"/>
        <v>2.079154578236609E-12</v>
      </c>
      <c r="AG379" s="42">
        <f t="shared" si="57"/>
        <v>1333.4951856016221</v>
      </c>
      <c r="AH379" s="43">
        <f t="shared" si="58"/>
        <v>3125.9986775053085</v>
      </c>
      <c r="AI379" s="43">
        <f t="shared" si="59"/>
        <v>1.3514504758537957E-10</v>
      </c>
      <c r="AJ379" s="45">
        <f t="shared" si="69"/>
        <v>4459.4938631070663</v>
      </c>
      <c r="AK379" s="87">
        <f t="shared" si="66"/>
        <v>0.27601001814118131</v>
      </c>
    </row>
    <row r="380" spans="26:37">
      <c r="Z380" s="84">
        <v>40986</v>
      </c>
      <c r="AA380" s="7">
        <f t="shared" si="60"/>
        <v>0.97685789771960696</v>
      </c>
      <c r="AB380" s="7">
        <f t="shared" si="61"/>
        <v>0.71109453479230544</v>
      </c>
      <c r="AC380" s="9">
        <f t="shared" si="62"/>
        <v>1.1918907140286244E-14</v>
      </c>
      <c r="AD380" s="8">
        <f t="shared" si="63"/>
        <v>14.652868465794104</v>
      </c>
      <c r="AE380" s="8">
        <f t="shared" si="64"/>
        <v>12.799701626261498</v>
      </c>
      <c r="AF380" s="9">
        <f t="shared" si="65"/>
        <v>1.9070251424457991E-12</v>
      </c>
      <c r="AG380" s="42">
        <f t="shared" si="57"/>
        <v>1333.4110303872633</v>
      </c>
      <c r="AH380" s="43">
        <f t="shared" si="58"/>
        <v>3123.1271968078049</v>
      </c>
      <c r="AI380" s="43">
        <f t="shared" si="59"/>
        <v>1.2395663425897695E-10</v>
      </c>
      <c r="AJ380" s="45">
        <f t="shared" si="69"/>
        <v>4456.5382271951921</v>
      </c>
      <c r="AK380" s="87">
        <f t="shared" si="66"/>
        <v>0.27582708591911814</v>
      </c>
    </row>
    <row r="381" spans="26:37">
      <c r="Z381" s="84">
        <v>40987</v>
      </c>
      <c r="AA381" s="7">
        <f t="shared" si="60"/>
        <v>0.97679624943870713</v>
      </c>
      <c r="AB381" s="7">
        <f t="shared" si="61"/>
        <v>0.71044133738520165</v>
      </c>
      <c r="AC381" s="9">
        <f t="shared" si="62"/>
        <v>1.0932162439928093E-14</v>
      </c>
      <c r="AD381" s="8">
        <f t="shared" si="63"/>
        <v>14.651943741580608</v>
      </c>
      <c r="AE381" s="8">
        <f t="shared" si="64"/>
        <v>12.78794407293363</v>
      </c>
      <c r="AF381" s="9">
        <f t="shared" si="65"/>
        <v>1.7491459903884949E-12</v>
      </c>
      <c r="AG381" s="42">
        <f t="shared" si="57"/>
        <v>1333.3268804838353</v>
      </c>
      <c r="AH381" s="43">
        <f t="shared" si="58"/>
        <v>3120.2583537958053</v>
      </c>
      <c r="AI381" s="43">
        <f t="shared" si="59"/>
        <v>1.1369448937525216E-10</v>
      </c>
      <c r="AJ381" s="45">
        <f t="shared" si="69"/>
        <v>4453.5852342797543</v>
      </c>
      <c r="AK381" s="87">
        <f t="shared" si="66"/>
        <v>0.27564431727918265</v>
      </c>
    </row>
    <row r="382" spans="26:37">
      <c r="Z382" s="84">
        <v>40988</v>
      </c>
      <c r="AA382" s="7">
        <f t="shared" si="60"/>
        <v>0.97673460504835319</v>
      </c>
      <c r="AB382" s="7">
        <f t="shared" si="61"/>
        <v>0.70978873999234604</v>
      </c>
      <c r="AC382" s="9">
        <f t="shared" si="62"/>
        <v>1.0027108543284068E-14</v>
      </c>
      <c r="AD382" s="8">
        <f t="shared" si="63"/>
        <v>14.651019075725298</v>
      </c>
      <c r="AE382" s="8">
        <f t="shared" si="64"/>
        <v>12.776197319862229</v>
      </c>
      <c r="AF382" s="9">
        <f t="shared" si="65"/>
        <v>1.6043373669254509E-12</v>
      </c>
      <c r="AG382" s="42">
        <f t="shared" si="57"/>
        <v>1333.242735891002</v>
      </c>
      <c r="AH382" s="43">
        <f t="shared" si="58"/>
        <v>3117.3921460463835</v>
      </c>
      <c r="AI382" s="43">
        <f t="shared" si="59"/>
        <v>1.0428192885015432E-10</v>
      </c>
      <c r="AJ382" s="45">
        <f t="shared" si="69"/>
        <v>4450.6348819374898</v>
      </c>
      <c r="AK382" s="87">
        <f t="shared" si="66"/>
        <v>0.27546171207139258</v>
      </c>
    </row>
    <row r="383" spans="26:37">
      <c r="Z383" s="84">
        <v>40989</v>
      </c>
      <c r="AA383" s="7">
        <f t="shared" si="60"/>
        <v>0.97667296454829977</v>
      </c>
      <c r="AB383" s="7">
        <f t="shared" si="61"/>
        <v>0.70913674206257737</v>
      </c>
      <c r="AC383" s="9">
        <f t="shared" si="62"/>
        <v>9.196982416908033E-15</v>
      </c>
      <c r="AD383" s="8">
        <f t="shared" si="63"/>
        <v>14.650094468224497</v>
      </c>
      <c r="AE383" s="8">
        <f t="shared" si="64"/>
        <v>12.764461357126393</v>
      </c>
      <c r="AF383" s="9">
        <f t="shared" si="65"/>
        <v>1.4715171867052852E-12</v>
      </c>
      <c r="AG383" s="42">
        <f t="shared" si="57"/>
        <v>1333.158596608429</v>
      </c>
      <c r="AH383" s="43">
        <f t="shared" si="58"/>
        <v>3114.5285711388401</v>
      </c>
      <c r="AI383" s="43">
        <f t="shared" si="59"/>
        <v>9.5648617135843539E-11</v>
      </c>
      <c r="AJ383" s="45">
        <f t="shared" si="69"/>
        <v>4447.6871677473646</v>
      </c>
      <c r="AK383" s="87">
        <f t="shared" si="66"/>
        <v>0.27527927014590359</v>
      </c>
    </row>
    <row r="384" spans="26:37">
      <c r="Z384" s="84">
        <v>40990</v>
      </c>
      <c r="AA384" s="7">
        <f t="shared" si="60"/>
        <v>0.97661132793830119</v>
      </c>
      <c r="AB384" s="7">
        <f t="shared" si="61"/>
        <v>0.70848534304524047</v>
      </c>
      <c r="AC384" s="9">
        <f t="shared" si="62"/>
        <v>8.4355809266239265E-15</v>
      </c>
      <c r="AD384" s="8">
        <f t="shared" si="63"/>
        <v>14.649169919074518</v>
      </c>
      <c r="AE384" s="8">
        <f t="shared" si="64"/>
        <v>12.752736174814329</v>
      </c>
      <c r="AF384" s="9">
        <f t="shared" si="65"/>
        <v>1.3496929482598282E-12</v>
      </c>
      <c r="AG384" s="42">
        <f t="shared" si="57"/>
        <v>1333.0744626357809</v>
      </c>
      <c r="AH384" s="43">
        <f t="shared" si="58"/>
        <v>3111.6676266546956</v>
      </c>
      <c r="AI384" s="43">
        <f t="shared" si="59"/>
        <v>8.7730041636888845E-11</v>
      </c>
      <c r="AJ384" s="45">
        <f t="shared" si="69"/>
        <v>4444.7420892905639</v>
      </c>
      <c r="AK384" s="87">
        <f t="shared" si="66"/>
        <v>0.27509699135300886</v>
      </c>
    </row>
    <row r="385" spans="26:37">
      <c r="Z385" s="84">
        <v>40991</v>
      </c>
      <c r="AA385" s="7">
        <f t="shared" si="60"/>
        <v>0.97654969521811208</v>
      </c>
      <c r="AB385" s="7">
        <f t="shared" si="61"/>
        <v>0.70783454239018651</v>
      </c>
      <c r="AC385" s="9">
        <f t="shared" si="62"/>
        <v>7.7372144844814874E-15</v>
      </c>
      <c r="AD385" s="8">
        <f t="shared" si="63"/>
        <v>14.648245428271681</v>
      </c>
      <c r="AE385" s="8">
        <f t="shared" si="64"/>
        <v>12.741021763023356</v>
      </c>
      <c r="AF385" s="9">
        <f t="shared" si="65"/>
        <v>1.2379543175170379E-12</v>
      </c>
      <c r="AG385" s="42">
        <f t="shared" si="57"/>
        <v>1332.990333972723</v>
      </c>
      <c r="AH385" s="43">
        <f t="shared" si="58"/>
        <v>3108.8093101776985</v>
      </c>
      <c r="AI385" s="43">
        <f t="shared" si="59"/>
        <v>8.0467030638607472E-11</v>
      </c>
      <c r="AJ385" s="45">
        <f t="shared" si="69"/>
        <v>4441.799644150502</v>
      </c>
      <c r="AK385" s="87">
        <f t="shared" si="66"/>
        <v>0.27491487554313931</v>
      </c>
    </row>
    <row r="386" spans="26:37">
      <c r="Z386" s="84">
        <v>40992</v>
      </c>
      <c r="AA386" s="7">
        <f t="shared" si="60"/>
        <v>0.97648806638748686</v>
      </c>
      <c r="AB386" s="7">
        <f t="shared" si="61"/>
        <v>0.70718433954777149</v>
      </c>
      <c r="AC386" s="9">
        <f t="shared" si="62"/>
        <v>7.0966645331951245E-15</v>
      </c>
      <c r="AD386" s="8">
        <f t="shared" si="63"/>
        <v>14.647320995812303</v>
      </c>
      <c r="AE386" s="8">
        <f t="shared" si="64"/>
        <v>12.729318111859886</v>
      </c>
      <c r="AF386" s="9">
        <f t="shared" si="65"/>
        <v>1.1354663253112199E-12</v>
      </c>
      <c r="AG386" s="42">
        <f t="shared" si="57"/>
        <v>1332.9062106189194</v>
      </c>
      <c r="AH386" s="43">
        <f t="shared" si="58"/>
        <v>3105.9536192938122</v>
      </c>
      <c r="AI386" s="43">
        <f t="shared" si="59"/>
        <v>7.3805311145229305E-11</v>
      </c>
      <c r="AJ386" s="45">
        <f t="shared" si="69"/>
        <v>4438.8598299128053</v>
      </c>
      <c r="AK386" s="87">
        <f t="shared" si="66"/>
        <v>0.27473292256686299</v>
      </c>
    </row>
    <row r="387" spans="26:37">
      <c r="Z387" s="84">
        <v>40993</v>
      </c>
      <c r="AA387" s="7">
        <f t="shared" si="60"/>
        <v>0.97642644144618018</v>
      </c>
      <c r="AB387" s="7">
        <f t="shared" si="61"/>
        <v>0.70653473396885658</v>
      </c>
      <c r="AC387" s="9">
        <f t="shared" si="62"/>
        <v>6.5091445503704434E-15</v>
      </c>
      <c r="AD387" s="8">
        <f t="shared" si="63"/>
        <v>14.646396621692702</v>
      </c>
      <c r="AE387" s="8">
        <f t="shared" si="64"/>
        <v>12.717625211439419</v>
      </c>
      <c r="AF387" s="9">
        <f t="shared" si="65"/>
        <v>1.041463128059271E-12</v>
      </c>
      <c r="AG387" s="42">
        <f t="shared" si="57"/>
        <v>1332.8220925740357</v>
      </c>
      <c r="AH387" s="43">
        <f t="shared" si="58"/>
        <v>3103.1005515912179</v>
      </c>
      <c r="AI387" s="43">
        <f t="shared" si="59"/>
        <v>6.7695103323852603E-11</v>
      </c>
      <c r="AJ387" s="45">
        <f t="shared" si="69"/>
        <v>4435.9226441653209</v>
      </c>
      <c r="AK387" s="87">
        <f t="shared" si="66"/>
        <v>0.27455113227488526</v>
      </c>
    </row>
    <row r="388" spans="26:37">
      <c r="Z388" s="84">
        <v>40994</v>
      </c>
      <c r="AA388" s="7">
        <f t="shared" si="60"/>
        <v>0.97636482039394645</v>
      </c>
      <c r="AB388" s="7">
        <f t="shared" si="61"/>
        <v>0.70588572510480729</v>
      </c>
      <c r="AC388" s="9">
        <f t="shared" si="62"/>
        <v>5.970264281118724E-15</v>
      </c>
      <c r="AD388" s="8">
        <f t="shared" si="63"/>
        <v>14.645472305909196</v>
      </c>
      <c r="AE388" s="8">
        <f t="shared" si="64"/>
        <v>12.705943051886532</v>
      </c>
      <c r="AF388" s="9">
        <f t="shared" si="65"/>
        <v>9.5524228497899582E-13</v>
      </c>
      <c r="AG388" s="42">
        <f t="shared" si="57"/>
        <v>1332.7379798377367</v>
      </c>
      <c r="AH388" s="43">
        <f t="shared" si="58"/>
        <v>3100.2501046603138</v>
      </c>
      <c r="AI388" s="43">
        <f t="shared" si="59"/>
        <v>6.2090748523634739E-11</v>
      </c>
      <c r="AJ388" s="45">
        <f t="shared" si="69"/>
        <v>4432.9880844981126</v>
      </c>
      <c r="AK388" s="87">
        <f t="shared" si="66"/>
        <v>0.2743695045180487</v>
      </c>
    </row>
    <row r="389" spans="26:37">
      <c r="Z389" s="84">
        <v>40995</v>
      </c>
      <c r="AA389" s="7">
        <f t="shared" si="60"/>
        <v>0.97630320323054032</v>
      </c>
      <c r="AB389" s="7">
        <f t="shared" si="61"/>
        <v>0.7052373124074931</v>
      </c>
      <c r="AC389" s="9">
        <f t="shared" si="62"/>
        <v>5.4759969317893752E-15</v>
      </c>
      <c r="AD389" s="8">
        <f t="shared" si="63"/>
        <v>14.644548048458105</v>
      </c>
      <c r="AE389" s="8">
        <f t="shared" si="64"/>
        <v>12.694271623334876</v>
      </c>
      <c r="AF389" s="9">
        <f t="shared" si="65"/>
        <v>8.7615950908630003E-13</v>
      </c>
      <c r="AG389" s="42">
        <f t="shared" si="57"/>
        <v>1332.6538724096874</v>
      </c>
      <c r="AH389" s="43">
        <f t="shared" si="58"/>
        <v>3097.4022760937091</v>
      </c>
      <c r="AI389" s="43">
        <f t="shared" si="59"/>
        <v>5.6950368090609494E-11</v>
      </c>
      <c r="AJ389" s="45">
        <f t="shared" si="69"/>
        <v>4430.0561485034541</v>
      </c>
      <c r="AK389" s="87">
        <f t="shared" si="66"/>
        <v>0.2741880391473327</v>
      </c>
    </row>
    <row r="390" spans="26:37">
      <c r="Z390" s="84">
        <v>40996</v>
      </c>
      <c r="AA390" s="7">
        <f t="shared" si="60"/>
        <v>0.9762415899557163</v>
      </c>
      <c r="AB390" s="7">
        <f t="shared" si="61"/>
        <v>0.70458949532928727</v>
      </c>
      <c r="AC390" s="9">
        <f t="shared" si="62"/>
        <v>5.0226490796732205E-15</v>
      </c>
      <c r="AD390" s="8">
        <f t="shared" si="63"/>
        <v>14.643623849335745</v>
      </c>
      <c r="AE390" s="8">
        <f t="shared" si="64"/>
        <v>12.682610915927171</v>
      </c>
      <c r="AF390" s="9">
        <f t="shared" si="65"/>
        <v>8.0362385274771523E-13</v>
      </c>
      <c r="AG390" s="42">
        <f t="shared" si="57"/>
        <v>1332.5697702895527</v>
      </c>
      <c r="AH390" s="43">
        <f t="shared" si="58"/>
        <v>3094.5570634862293</v>
      </c>
      <c r="AI390" s="43">
        <f t="shared" si="59"/>
        <v>5.2235550428601491E-11</v>
      </c>
      <c r="AJ390" s="45">
        <f t="shared" ref="AJ390:AJ406" si="70">AG390+AH390+AI390</f>
        <v>4427.1268337758338</v>
      </c>
      <c r="AK390" s="87">
        <f t="shared" si="66"/>
        <v>0.27400673601385367</v>
      </c>
    </row>
    <row r="391" spans="26:37">
      <c r="Z391" s="84">
        <v>40997</v>
      </c>
      <c r="AA391" s="7">
        <f t="shared" si="60"/>
        <v>0.97617998056922906</v>
      </c>
      <c r="AB391" s="7">
        <f t="shared" si="61"/>
        <v>0.70394227332306547</v>
      </c>
      <c r="AC391" s="9">
        <f t="shared" si="62"/>
        <v>4.606833073826927E-15</v>
      </c>
      <c r="AD391" s="8">
        <f t="shared" si="63"/>
        <v>14.642699708538435</v>
      </c>
      <c r="AE391" s="8">
        <f t="shared" si="64"/>
        <v>12.670960919815178</v>
      </c>
      <c r="AF391" s="9">
        <f t="shared" si="65"/>
        <v>7.3709329181230834E-13</v>
      </c>
      <c r="AG391" s="42">
        <f t="shared" si="57"/>
        <v>1332.4856734769976</v>
      </c>
      <c r="AH391" s="43">
        <f t="shared" si="58"/>
        <v>3091.7144644349032</v>
      </c>
      <c r="AI391" s="43">
        <f t="shared" si="59"/>
        <v>4.7911063967800049E-11</v>
      </c>
      <c r="AJ391" s="45">
        <f t="shared" si="70"/>
        <v>4424.2001379119492</v>
      </c>
      <c r="AK391" s="87">
        <f t="shared" si="66"/>
        <v>0.27382559496886483</v>
      </c>
    </row>
    <row r="392" spans="26:37">
      <c r="Z392" s="84">
        <v>40998</v>
      </c>
      <c r="AA392" s="7">
        <f t="shared" si="60"/>
        <v>0.97611837507083332</v>
      </c>
      <c r="AB392" s="7">
        <f t="shared" si="61"/>
        <v>0.7032956458422065</v>
      </c>
      <c r="AC392" s="9">
        <f t="shared" si="62"/>
        <v>4.2254417207834469E-15</v>
      </c>
      <c r="AD392" s="8">
        <f t="shared" si="63"/>
        <v>14.6417756260625</v>
      </c>
      <c r="AE392" s="8">
        <f t="shared" si="64"/>
        <v>12.659321625159716</v>
      </c>
      <c r="AF392" s="9">
        <f t="shared" si="65"/>
        <v>6.7607067532535153E-13</v>
      </c>
      <c r="AG392" s="42">
        <f t="shared" si="57"/>
        <v>1332.4015819716874</v>
      </c>
      <c r="AH392" s="43">
        <f t="shared" si="58"/>
        <v>3088.8744765389706</v>
      </c>
      <c r="AI392" s="43">
        <f t="shared" si="59"/>
        <v>4.3944593896147844E-11</v>
      </c>
      <c r="AJ392" s="45">
        <f t="shared" si="70"/>
        <v>4421.2760585107017</v>
      </c>
      <c r="AK392" s="87">
        <f t="shared" si="66"/>
        <v>0.27364461586375577</v>
      </c>
    </row>
    <row r="393" spans="26:37">
      <c r="Z393" s="84">
        <v>40999</v>
      </c>
      <c r="AA393" s="7">
        <f t="shared" si="60"/>
        <v>0.97605677346028363</v>
      </c>
      <c r="AB393" s="7">
        <f t="shared" si="61"/>
        <v>0.70264961234059098</v>
      </c>
      <c r="AC393" s="9">
        <f t="shared" si="62"/>
        <v>3.8756250659860599E-15</v>
      </c>
      <c r="AD393" s="8">
        <f t="shared" si="63"/>
        <v>14.640851601904254</v>
      </c>
      <c r="AE393" s="8">
        <f t="shared" si="64"/>
        <v>12.647693022130637</v>
      </c>
      <c r="AF393" s="9">
        <f t="shared" si="65"/>
        <v>6.2010001055776958E-13</v>
      </c>
      <c r="AG393" s="42">
        <f t="shared" ref="AG393:AG456" si="71">AD393*10^15/10^6*10^(-6)*線量当量3</f>
        <v>1332.3174957732872</v>
      </c>
      <c r="AH393" s="43">
        <f t="shared" ref="AH393:AH456" si="72">AE393*10^15/10^6*10^(-6)*線量当量3</f>
        <v>3086.0370973998756</v>
      </c>
      <c r="AI393" s="43">
        <f t="shared" ref="AI393:AI456" si="73">AF393*10^15/10^6*10^(-6)*線量当量3</f>
        <v>4.0306500686255024E-11</v>
      </c>
      <c r="AJ393" s="45">
        <f t="shared" si="70"/>
        <v>4418.3545931732024</v>
      </c>
      <c r="AK393" s="87">
        <f t="shared" si="66"/>
        <v>0.27346379855005276</v>
      </c>
    </row>
    <row r="394" spans="26:37">
      <c r="Z394" s="84">
        <v>41000</v>
      </c>
      <c r="AA394" s="7">
        <f t="shared" ref="AA394:AA457" si="74">2.71828^(-0.69315/Cs137半減期*(Z394-40615)/365.25)</f>
        <v>0.9759951757373343</v>
      </c>
      <c r="AB394" s="7">
        <f t="shared" ref="AB394:AB457" si="75">2.71828^(-0.69315/Cs134半減期*(Z394-40615)/365.25)</f>
        <v>0.70200417227260148</v>
      </c>
      <c r="AC394" s="9">
        <f t="shared" ref="AC394:AC457" si="76">2.71828^(-0.69315/I131半減期*(Z394-40615)/365.25)</f>
        <v>3.5547690974458839E-15</v>
      </c>
      <c r="AD394" s="8">
        <f t="shared" ref="AD394:AD457" si="77">放出量3*AA394</f>
        <v>14.639927636060014</v>
      </c>
      <c r="AE394" s="8">
        <f t="shared" ref="AE394:AE457" si="78">放出量3*AB394</f>
        <v>12.636075100906826</v>
      </c>
      <c r="AF394" s="9">
        <f t="shared" ref="AF394:AF457" si="79">放出量3*AC394</f>
        <v>5.6876305559134142E-13</v>
      </c>
      <c r="AG394" s="42">
        <f t="shared" si="71"/>
        <v>1332.2334148814612</v>
      </c>
      <c r="AH394" s="43">
        <f t="shared" si="72"/>
        <v>3083.2023246212657</v>
      </c>
      <c r="AI394" s="43">
        <f t="shared" si="73"/>
        <v>3.6969598613437197E-11</v>
      </c>
      <c r="AJ394" s="45">
        <f t="shared" si="70"/>
        <v>4415.4357395027646</v>
      </c>
      <c r="AK394" s="87">
        <f t="shared" si="66"/>
        <v>0.27328314287941852</v>
      </c>
    </row>
    <row r="395" spans="26:37">
      <c r="Z395" s="84">
        <v>41001</v>
      </c>
      <c r="AA395" s="7">
        <f t="shared" si="74"/>
        <v>0.9759335819017404</v>
      </c>
      <c r="AB395" s="7">
        <f t="shared" si="75"/>
        <v>0.70135932509312149</v>
      </c>
      <c r="AC395" s="9">
        <f t="shared" si="76"/>
        <v>3.2604762124845016E-15</v>
      </c>
      <c r="AD395" s="8">
        <f t="shared" si="77"/>
        <v>14.639003728526106</v>
      </c>
      <c r="AE395" s="8">
        <f t="shared" si="78"/>
        <v>12.624467851676187</v>
      </c>
      <c r="AF395" s="9">
        <f t="shared" si="79"/>
        <v>5.2167619399752025E-13</v>
      </c>
      <c r="AG395" s="42">
        <f t="shared" si="71"/>
        <v>1332.1493392958755</v>
      </c>
      <c r="AH395" s="43">
        <f t="shared" si="72"/>
        <v>3080.3701558089892</v>
      </c>
      <c r="AI395" s="43">
        <f t="shared" si="73"/>
        <v>3.3908952609838821E-11</v>
      </c>
      <c r="AJ395" s="45">
        <f t="shared" si="70"/>
        <v>4412.5194951048989</v>
      </c>
      <c r="AK395" s="87">
        <f t="shared" ref="AK395:AK458" si="80">AJ395/16157</f>
        <v>0.27310264870365158</v>
      </c>
    </row>
    <row r="396" spans="26:37">
      <c r="Z396" s="84">
        <v>41002</v>
      </c>
      <c r="AA396" s="7">
        <f t="shared" si="74"/>
        <v>0.97587199195325647</v>
      </c>
      <c r="AB396" s="7">
        <f t="shared" si="75"/>
        <v>0.70071507025753521</v>
      </c>
      <c r="AC396" s="9">
        <f t="shared" si="76"/>
        <v>2.9905473015998385E-15</v>
      </c>
      <c r="AD396" s="8">
        <f t="shared" si="77"/>
        <v>14.638079879298846</v>
      </c>
      <c r="AE396" s="8">
        <f t="shared" si="78"/>
        <v>12.612871264635634</v>
      </c>
      <c r="AF396" s="9">
        <f t="shared" si="79"/>
        <v>4.7848756825597418E-13</v>
      </c>
      <c r="AG396" s="42">
        <f t="shared" si="71"/>
        <v>1332.0652690161949</v>
      </c>
      <c r="AH396" s="43">
        <f t="shared" si="72"/>
        <v>3077.5405885710943</v>
      </c>
      <c r="AI396" s="43">
        <f t="shared" si="73"/>
        <v>3.1101691936638323E-11</v>
      </c>
      <c r="AJ396" s="45">
        <f t="shared" si="70"/>
        <v>4409.6058575873203</v>
      </c>
      <c r="AK396" s="87">
        <f t="shared" si="80"/>
        <v>0.27292231587468713</v>
      </c>
    </row>
    <row r="397" spans="26:37">
      <c r="Z397" s="84">
        <v>41003</v>
      </c>
      <c r="AA397" s="7">
        <f t="shared" si="74"/>
        <v>0.97581040589163726</v>
      </c>
      <c r="AB397" s="7">
        <f t="shared" si="75"/>
        <v>0.70007140722172745</v>
      </c>
      <c r="AC397" s="9">
        <f t="shared" si="76"/>
        <v>2.7429653155761285E-15</v>
      </c>
      <c r="AD397" s="8">
        <f t="shared" si="77"/>
        <v>14.637156088374558</v>
      </c>
      <c r="AE397" s="8">
        <f t="shared" si="78"/>
        <v>12.601285329991095</v>
      </c>
      <c r="AF397" s="9">
        <f t="shared" si="79"/>
        <v>4.3887445049218056E-13</v>
      </c>
      <c r="AG397" s="42">
        <f t="shared" si="71"/>
        <v>1331.9812040420848</v>
      </c>
      <c r="AH397" s="43">
        <f t="shared" si="72"/>
        <v>3074.7136205178272</v>
      </c>
      <c r="AI397" s="43">
        <f t="shared" si="73"/>
        <v>2.8526839281991737E-11</v>
      </c>
      <c r="AJ397" s="45">
        <f t="shared" si="70"/>
        <v>4406.6948245599406</v>
      </c>
      <c r="AK397" s="87">
        <f t="shared" si="80"/>
        <v>0.2727421442445962</v>
      </c>
    </row>
    <row r="398" spans="26:37">
      <c r="Z398" s="84">
        <v>41004</v>
      </c>
      <c r="AA398" s="7">
        <f t="shared" si="74"/>
        <v>0.9757488237166374</v>
      </c>
      <c r="AB398" s="7">
        <f t="shared" si="75"/>
        <v>0.69942833544208249</v>
      </c>
      <c r="AC398" s="9">
        <f t="shared" si="76"/>
        <v>2.5158801930431427E-15</v>
      </c>
      <c r="AD398" s="8">
        <f t="shared" si="77"/>
        <v>14.636232355749561</v>
      </c>
      <c r="AE398" s="8">
        <f t="shared" si="78"/>
        <v>12.589710037957484</v>
      </c>
      <c r="AF398" s="9">
        <f t="shared" si="79"/>
        <v>4.0254083088690284E-13</v>
      </c>
      <c r="AG398" s="42">
        <f t="shared" si="71"/>
        <v>1331.89714437321</v>
      </c>
      <c r="AH398" s="43">
        <f t="shared" si="72"/>
        <v>3071.8892492616255</v>
      </c>
      <c r="AI398" s="43">
        <f t="shared" si="73"/>
        <v>2.6165154007648683E-11</v>
      </c>
      <c r="AJ398" s="45">
        <f t="shared" si="70"/>
        <v>4403.7863936348622</v>
      </c>
      <c r="AK398" s="87">
        <f t="shared" si="80"/>
        <v>0.27256213366558535</v>
      </c>
    </row>
    <row r="399" spans="26:37">
      <c r="Z399" s="84">
        <v>41005</v>
      </c>
      <c r="AA399" s="7">
        <f t="shared" si="74"/>
        <v>0.97568724542801155</v>
      </c>
      <c r="AB399" s="7">
        <f t="shared" si="75"/>
        <v>0.69878585437548413</v>
      </c>
      <c r="AC399" s="9">
        <f t="shared" si="76"/>
        <v>2.3075950358553386E-15</v>
      </c>
      <c r="AD399" s="8">
        <f t="shared" si="77"/>
        <v>14.635308681420174</v>
      </c>
      <c r="AE399" s="8">
        <f t="shared" si="78"/>
        <v>12.578145378758714</v>
      </c>
      <c r="AF399" s="9">
        <f t="shared" si="79"/>
        <v>3.6921520573685416E-13</v>
      </c>
      <c r="AG399" s="42">
        <f t="shared" si="71"/>
        <v>1331.8130900092356</v>
      </c>
      <c r="AH399" s="43">
        <f t="shared" si="72"/>
        <v>3069.0674724171263</v>
      </c>
      <c r="AI399" s="43">
        <f t="shared" si="73"/>
        <v>2.399898837289552E-11</v>
      </c>
      <c r="AJ399" s="45">
        <f t="shared" si="70"/>
        <v>4400.8805624263859</v>
      </c>
      <c r="AK399" s="87">
        <f t="shared" si="80"/>
        <v>0.27238228398999725</v>
      </c>
    </row>
    <row r="400" spans="26:37">
      <c r="Z400" s="84">
        <v>41006</v>
      </c>
      <c r="AA400" s="7">
        <f t="shared" si="74"/>
        <v>0.97562567102551467</v>
      </c>
      <c r="AB400" s="7">
        <f t="shared" si="75"/>
        <v>0.69814396347931484</v>
      </c>
      <c r="AC400" s="9">
        <f t="shared" si="76"/>
        <v>2.1165534289862934E-15</v>
      </c>
      <c r="AD400" s="8">
        <f t="shared" si="77"/>
        <v>14.63438506538272</v>
      </c>
      <c r="AE400" s="8">
        <f t="shared" si="78"/>
        <v>12.566591342627667</v>
      </c>
      <c r="AF400" s="9">
        <f t="shared" si="79"/>
        <v>3.3864854863780695E-13</v>
      </c>
      <c r="AG400" s="42">
        <f t="shared" si="71"/>
        <v>1331.7290409498273</v>
      </c>
      <c r="AH400" s="43">
        <f t="shared" si="72"/>
        <v>3066.2482876011509</v>
      </c>
      <c r="AI400" s="43">
        <f t="shared" si="73"/>
        <v>2.2012155661457452E-11</v>
      </c>
      <c r="AJ400" s="45">
        <f t="shared" si="70"/>
        <v>4397.977328551</v>
      </c>
      <c r="AK400" s="87">
        <f t="shared" si="80"/>
        <v>0.27220259507031008</v>
      </c>
    </row>
    <row r="401" spans="26:37">
      <c r="Z401" s="84">
        <v>41007</v>
      </c>
      <c r="AA401" s="7">
        <f t="shared" si="74"/>
        <v>0.97556410050890119</v>
      </c>
      <c r="AB401" s="7">
        <f t="shared" si="75"/>
        <v>0.69750266221145607</v>
      </c>
      <c r="AC401" s="9">
        <f t="shared" si="76"/>
        <v>1.9413278101862346E-15</v>
      </c>
      <c r="AD401" s="8">
        <f t="shared" si="77"/>
        <v>14.633461507633518</v>
      </c>
      <c r="AE401" s="8">
        <f t="shared" si="78"/>
        <v>12.55504791980621</v>
      </c>
      <c r="AF401" s="9">
        <f t="shared" si="79"/>
        <v>3.1061244962979753E-13</v>
      </c>
      <c r="AG401" s="42">
        <f t="shared" si="71"/>
        <v>1331.6449971946502</v>
      </c>
      <c r="AH401" s="43">
        <f t="shared" si="72"/>
        <v>3063.431692432715</v>
      </c>
      <c r="AI401" s="43">
        <f t="shared" si="73"/>
        <v>2.0189809225936839E-11</v>
      </c>
      <c r="AJ401" s="45">
        <f t="shared" si="70"/>
        <v>4395.0766896273853</v>
      </c>
      <c r="AK401" s="87">
        <f t="shared" si="80"/>
        <v>0.27202306675913757</v>
      </c>
    </row>
    <row r="402" spans="26:37">
      <c r="Z402" s="84">
        <v>41008</v>
      </c>
      <c r="AA402" s="7">
        <f t="shared" si="74"/>
        <v>0.97550253387792607</v>
      </c>
      <c r="AB402" s="7">
        <f t="shared" si="75"/>
        <v>0.6968619500302865</v>
      </c>
      <c r="AC402" s="9">
        <f t="shared" si="76"/>
        <v>1.7806088024942837E-15</v>
      </c>
      <c r="AD402" s="8">
        <f t="shared" si="77"/>
        <v>14.632538008168892</v>
      </c>
      <c r="AE402" s="8">
        <f t="shared" si="78"/>
        <v>12.543515100545157</v>
      </c>
      <c r="AF402" s="9">
        <f t="shared" si="79"/>
        <v>2.848974083990854E-13</v>
      </c>
      <c r="AG402" s="42">
        <f t="shared" si="71"/>
        <v>1331.5609587433689</v>
      </c>
      <c r="AH402" s="43">
        <f t="shared" si="72"/>
        <v>3060.6176845330183</v>
      </c>
      <c r="AI402" s="43">
        <f t="shared" si="73"/>
        <v>1.8518331545940552E-11</v>
      </c>
      <c r="AJ402" s="45">
        <f t="shared" si="70"/>
        <v>4392.1786432764056</v>
      </c>
      <c r="AK402" s="87">
        <f t="shared" si="80"/>
        <v>0.27184369890922855</v>
      </c>
    </row>
    <row r="403" spans="26:37">
      <c r="Z403" s="84">
        <v>41009</v>
      </c>
      <c r="AA403" s="7">
        <f t="shared" si="74"/>
        <v>0.97544097113234429</v>
      </c>
      <c r="AB403" s="7">
        <f t="shared" si="75"/>
        <v>0.696221826394683</v>
      </c>
      <c r="AC403" s="9">
        <f t="shared" si="76"/>
        <v>1.6331954298928999E-15</v>
      </c>
      <c r="AD403" s="8">
        <f t="shared" si="77"/>
        <v>14.631614566985164</v>
      </c>
      <c r="AE403" s="8">
        <f t="shared" si="78"/>
        <v>12.531992875104294</v>
      </c>
      <c r="AF403" s="9">
        <f t="shared" si="79"/>
        <v>2.6131126878286397E-13</v>
      </c>
      <c r="AG403" s="42">
        <f t="shared" si="71"/>
        <v>1331.4769255956501</v>
      </c>
      <c r="AH403" s="43">
        <f t="shared" si="72"/>
        <v>3057.8062615254476</v>
      </c>
      <c r="AI403" s="43">
        <f t="shared" si="73"/>
        <v>1.6985232470886159E-11</v>
      </c>
      <c r="AJ403" s="45">
        <f t="shared" si="70"/>
        <v>4389.2831871211147</v>
      </c>
      <c r="AK403" s="87">
        <f t="shared" si="80"/>
        <v>0.27166449137346754</v>
      </c>
    </row>
    <row r="404" spans="26:37">
      <c r="Z404" s="84">
        <v>41010</v>
      </c>
      <c r="AA404" s="7">
        <f t="shared" si="74"/>
        <v>0.97537941227191027</v>
      </c>
      <c r="AB404" s="7">
        <f t="shared" si="75"/>
        <v>0.69558229076401912</v>
      </c>
      <c r="AC404" s="9">
        <f t="shared" si="76"/>
        <v>1.4979861429903262E-15</v>
      </c>
      <c r="AD404" s="8">
        <f t="shared" si="77"/>
        <v>14.630691184078653</v>
      </c>
      <c r="AE404" s="8">
        <f t="shared" si="78"/>
        <v>12.520481233752344</v>
      </c>
      <c r="AF404" s="9">
        <f t="shared" si="79"/>
        <v>2.3967778287845218E-13</v>
      </c>
      <c r="AG404" s="42">
        <f t="shared" si="71"/>
        <v>1331.3928977511573</v>
      </c>
      <c r="AH404" s="43">
        <f t="shared" si="72"/>
        <v>3054.9974210355717</v>
      </c>
      <c r="AI404" s="43">
        <f t="shared" si="73"/>
        <v>1.5579055887099392E-11</v>
      </c>
      <c r="AJ404" s="45">
        <f t="shared" si="70"/>
        <v>4386.3903187867445</v>
      </c>
      <c r="AK404" s="87">
        <f t="shared" si="80"/>
        <v>0.27148544400487373</v>
      </c>
    </row>
    <row r="405" spans="26:37">
      <c r="Z405" s="84">
        <v>41011</v>
      </c>
      <c r="AA405" s="7">
        <f t="shared" si="74"/>
        <v>0.97531785729637899</v>
      </c>
      <c r="AB405" s="7">
        <f t="shared" si="75"/>
        <v>0.69494334259816515</v>
      </c>
      <c r="AC405" s="9">
        <f t="shared" si="76"/>
        <v>1.3739705876707099E-15</v>
      </c>
      <c r="AD405" s="8">
        <f t="shared" si="77"/>
        <v>14.629767859445685</v>
      </c>
      <c r="AE405" s="8">
        <f t="shared" si="78"/>
        <v>12.508980166766973</v>
      </c>
      <c r="AF405" s="9">
        <f t="shared" si="79"/>
        <v>2.1983529402731357E-13</v>
      </c>
      <c r="AG405" s="42">
        <f t="shared" si="71"/>
        <v>1331.3088752095575</v>
      </c>
      <c r="AH405" s="43">
        <f t="shared" si="72"/>
        <v>3052.1911606911408</v>
      </c>
      <c r="AI405" s="43">
        <f t="shared" si="73"/>
        <v>1.4289294111775381E-11</v>
      </c>
      <c r="AJ405" s="45">
        <f t="shared" si="70"/>
        <v>4383.5000359007126</v>
      </c>
      <c r="AK405" s="87">
        <f t="shared" si="80"/>
        <v>0.27130655665660164</v>
      </c>
    </row>
    <row r="406" spans="26:37">
      <c r="Z406" s="84">
        <v>41012</v>
      </c>
      <c r="AA406" s="7">
        <f t="shared" si="74"/>
        <v>0.9752563062055053</v>
      </c>
      <c r="AB406" s="7">
        <f t="shared" si="75"/>
        <v>0.69430498135748753</v>
      </c>
      <c r="AC406" s="9">
        <f t="shared" si="76"/>
        <v>1.2602220552025229E-15</v>
      </c>
      <c r="AD406" s="8">
        <f t="shared" si="77"/>
        <v>14.628844593082579</v>
      </c>
      <c r="AE406" s="8">
        <f t="shared" si="78"/>
        <v>12.497489664434775</v>
      </c>
      <c r="AF406" s="9">
        <f t="shared" si="79"/>
        <v>2.0163552883240366E-13</v>
      </c>
      <c r="AG406" s="42">
        <f t="shared" si="71"/>
        <v>1331.2248579705147</v>
      </c>
      <c r="AH406" s="43">
        <f t="shared" si="72"/>
        <v>3049.3874781220852</v>
      </c>
      <c r="AI406" s="43">
        <f t="shared" si="73"/>
        <v>1.3106309374106238E-11</v>
      </c>
      <c r="AJ406" s="45">
        <f t="shared" si="70"/>
        <v>4380.6123360926122</v>
      </c>
      <c r="AK406" s="87">
        <f t="shared" si="80"/>
        <v>0.27112782918194045</v>
      </c>
    </row>
    <row r="407" spans="26:37">
      <c r="Z407" s="84">
        <v>41013</v>
      </c>
      <c r="AA407" s="7">
        <f t="shared" si="74"/>
        <v>0.97519475899904395</v>
      </c>
      <c r="AB407" s="7">
        <f t="shared" si="75"/>
        <v>0.69366720650284819</v>
      </c>
      <c r="AC407" s="9">
        <f t="shared" si="76"/>
        <v>1.1558905573890596E-15</v>
      </c>
      <c r="AD407" s="8">
        <f t="shared" si="77"/>
        <v>14.62792138498566</v>
      </c>
      <c r="AE407" s="8">
        <f t="shared" si="78"/>
        <v>12.486009717051267</v>
      </c>
      <c r="AF407" s="9">
        <f t="shared" si="79"/>
        <v>1.8494248918224953E-13</v>
      </c>
      <c r="AG407" s="42">
        <f t="shared" si="71"/>
        <v>1331.140846033695</v>
      </c>
      <c r="AH407" s="43">
        <f t="shared" si="72"/>
        <v>3046.5863709605092</v>
      </c>
      <c r="AI407" s="43">
        <f t="shared" si="73"/>
        <v>1.2021261796846218E-11</v>
      </c>
      <c r="AJ407" s="45">
        <f t="shared" ref="AJ407:AJ470" si="81">AG407+AH407+AI407</f>
        <v>4377.7272169942162</v>
      </c>
      <c r="AK407" s="87">
        <f t="shared" si="80"/>
        <v>0.2709492614343143</v>
      </c>
    </row>
    <row r="408" spans="26:37">
      <c r="Z408" s="84">
        <v>41014</v>
      </c>
      <c r="AA408" s="7">
        <f t="shared" si="74"/>
        <v>0.97513321567675015</v>
      </c>
      <c r="AB408" s="7">
        <f t="shared" si="75"/>
        <v>0.69303001749560467</v>
      </c>
      <c r="AC408" s="9">
        <f t="shared" si="76"/>
        <v>1.0601964750144659E-15</v>
      </c>
      <c r="AD408" s="8">
        <f t="shared" si="77"/>
        <v>14.626998235151252</v>
      </c>
      <c r="AE408" s="8">
        <f t="shared" si="78"/>
        <v>12.474540314920883</v>
      </c>
      <c r="AF408" s="9">
        <f t="shared" si="79"/>
        <v>1.6963143600231455E-13</v>
      </c>
      <c r="AG408" s="42">
        <f t="shared" si="71"/>
        <v>1331.0568393987639</v>
      </c>
      <c r="AH408" s="43">
        <f t="shared" si="72"/>
        <v>3043.7878368406955</v>
      </c>
      <c r="AI408" s="43">
        <f t="shared" si="73"/>
        <v>1.1026043340150445E-11</v>
      </c>
      <c r="AJ408" s="45">
        <f t="shared" si="81"/>
        <v>4374.8446762394706</v>
      </c>
      <c r="AK408" s="87">
        <f t="shared" si="80"/>
        <v>0.27077085326728173</v>
      </c>
    </row>
    <row r="409" spans="26:37">
      <c r="Z409" s="84">
        <v>41015</v>
      </c>
      <c r="AA409" s="7">
        <f t="shared" si="74"/>
        <v>0.9750716762383782</v>
      </c>
      <c r="AB409" s="7">
        <f t="shared" si="75"/>
        <v>0.69239341379760921</v>
      </c>
      <c r="AC409" s="9">
        <f t="shared" si="76"/>
        <v>9.7242473212345822E-16</v>
      </c>
      <c r="AD409" s="8">
        <f t="shared" si="77"/>
        <v>14.626075143575672</v>
      </c>
      <c r="AE409" s="8">
        <f t="shared" si="78"/>
        <v>12.463081448356967</v>
      </c>
      <c r="AF409" s="9">
        <f t="shared" si="79"/>
        <v>1.5558795713975332E-13</v>
      </c>
      <c r="AG409" s="42">
        <f t="shared" si="71"/>
        <v>1330.9728380653862</v>
      </c>
      <c r="AH409" s="43">
        <f t="shared" si="72"/>
        <v>3040.9918733990994</v>
      </c>
      <c r="AI409" s="43">
        <f t="shared" si="73"/>
        <v>1.0113217214083965E-11</v>
      </c>
      <c r="AJ409" s="45">
        <f t="shared" si="81"/>
        <v>4371.9647114644958</v>
      </c>
      <c r="AK409" s="87">
        <f t="shared" si="80"/>
        <v>0.27059260453453587</v>
      </c>
    </row>
    <row r="410" spans="26:37">
      <c r="Z410" s="84">
        <v>41016</v>
      </c>
      <c r="AA410" s="7">
        <f t="shared" si="74"/>
        <v>0.9750101406836833</v>
      </c>
      <c r="AB410" s="7">
        <f t="shared" si="75"/>
        <v>0.69175739487120813</v>
      </c>
      <c r="AC410" s="9">
        <f t="shared" si="76"/>
        <v>8.9191945260191867E-16</v>
      </c>
      <c r="AD410" s="8">
        <f t="shared" si="77"/>
        <v>14.62515211025525</v>
      </c>
      <c r="AE410" s="8">
        <f t="shared" si="78"/>
        <v>12.451633107681747</v>
      </c>
      <c r="AF410" s="9">
        <f t="shared" si="79"/>
        <v>1.4270711241630699E-13</v>
      </c>
      <c r="AG410" s="42">
        <f t="shared" si="71"/>
        <v>1330.8888420332278</v>
      </c>
      <c r="AH410" s="43">
        <f t="shared" si="72"/>
        <v>3038.1984782743461</v>
      </c>
      <c r="AI410" s="43">
        <f t="shared" si="73"/>
        <v>9.2759623070599539E-12</v>
      </c>
      <c r="AJ410" s="45">
        <f t="shared" si="81"/>
        <v>4369.0873203075826</v>
      </c>
      <c r="AK410" s="87">
        <f t="shared" si="80"/>
        <v>0.27041451508990422</v>
      </c>
    </row>
    <row r="411" spans="26:37">
      <c r="Z411" s="84">
        <v>41017</v>
      </c>
      <c r="AA411" s="7">
        <f t="shared" si="74"/>
        <v>0.97494860901242042</v>
      </c>
      <c r="AB411" s="7">
        <f t="shared" si="75"/>
        <v>0.69112196017924177</v>
      </c>
      <c r="AC411" s="9">
        <f t="shared" si="76"/>
        <v>8.1807905912938258E-16</v>
      </c>
      <c r="AD411" s="8">
        <f t="shared" si="77"/>
        <v>14.624229135186306</v>
      </c>
      <c r="AE411" s="8">
        <f t="shared" si="78"/>
        <v>12.440195283226352</v>
      </c>
      <c r="AF411" s="9">
        <f t="shared" si="79"/>
        <v>1.3089264946070121E-13</v>
      </c>
      <c r="AG411" s="42">
        <f t="shared" si="71"/>
        <v>1330.8048513019537</v>
      </c>
      <c r="AH411" s="43">
        <f t="shared" si="72"/>
        <v>3035.4076491072301</v>
      </c>
      <c r="AI411" s="43">
        <f t="shared" si="73"/>
        <v>8.5080222149455789E-12</v>
      </c>
      <c r="AJ411" s="45">
        <f t="shared" si="81"/>
        <v>4366.2125004091922</v>
      </c>
      <c r="AK411" s="87">
        <f t="shared" si="80"/>
        <v>0.27023658478734863</v>
      </c>
    </row>
    <row r="412" spans="26:37">
      <c r="Z412" s="84">
        <v>41018</v>
      </c>
      <c r="AA412" s="7">
        <f t="shared" si="74"/>
        <v>0.97488708122434442</v>
      </c>
      <c r="AB412" s="7">
        <f t="shared" si="75"/>
        <v>0.69048710918504397</v>
      </c>
      <c r="AC412" s="9">
        <f t="shared" si="76"/>
        <v>7.5035177788047001E-16</v>
      </c>
      <c r="AD412" s="8">
        <f t="shared" si="77"/>
        <v>14.623306218365165</v>
      </c>
      <c r="AE412" s="8">
        <f t="shared" si="78"/>
        <v>12.428767965330792</v>
      </c>
      <c r="AF412" s="9">
        <f t="shared" si="79"/>
        <v>1.2005628446087519E-13</v>
      </c>
      <c r="AG412" s="42">
        <f t="shared" si="71"/>
        <v>1330.72086587123</v>
      </c>
      <c r="AH412" s="43">
        <f t="shared" si="72"/>
        <v>3032.619383540713</v>
      </c>
      <c r="AI412" s="43">
        <f t="shared" si="73"/>
        <v>7.803658489956887E-12</v>
      </c>
      <c r="AJ412" s="45">
        <f t="shared" si="81"/>
        <v>4363.3402494119509</v>
      </c>
      <c r="AK412" s="87">
        <f t="shared" si="80"/>
        <v>0.27005881348096494</v>
      </c>
    </row>
    <row r="413" spans="26:37">
      <c r="Z413" s="84">
        <v>41019</v>
      </c>
      <c r="AA413" s="7">
        <f t="shared" si="74"/>
        <v>0.97482555731921006</v>
      </c>
      <c r="AB413" s="7">
        <f t="shared" si="75"/>
        <v>0.6898528413524414</v>
      </c>
      <c r="AC413" s="9">
        <f t="shared" si="76"/>
        <v>6.8823151538380742E-16</v>
      </c>
      <c r="AD413" s="8">
        <f t="shared" si="77"/>
        <v>14.622383359788151</v>
      </c>
      <c r="AE413" s="8">
        <f t="shared" si="78"/>
        <v>12.417351144343945</v>
      </c>
      <c r="AF413" s="9">
        <f t="shared" si="79"/>
        <v>1.1011704246140919E-13</v>
      </c>
      <c r="AG413" s="42">
        <f t="shared" si="71"/>
        <v>1330.6368857407215</v>
      </c>
      <c r="AH413" s="43">
        <f t="shared" si="72"/>
        <v>3029.833679219922</v>
      </c>
      <c r="AI413" s="43">
        <f t="shared" si="73"/>
        <v>7.1576077599915968E-12</v>
      </c>
      <c r="AJ413" s="45">
        <f t="shared" si="81"/>
        <v>4360.4705649606512</v>
      </c>
      <c r="AK413" s="87">
        <f t="shared" si="80"/>
        <v>0.26988120102498303</v>
      </c>
    </row>
    <row r="414" spans="26:37">
      <c r="Z414" s="84">
        <v>41020</v>
      </c>
      <c r="AA414" s="7">
        <f t="shared" si="74"/>
        <v>0.97476403729677252</v>
      </c>
      <c r="AB414" s="7">
        <f t="shared" si="75"/>
        <v>0.68921915614575335</v>
      </c>
      <c r="AC414" s="9">
        <f t="shared" si="76"/>
        <v>6.3125407672846081E-16</v>
      </c>
      <c r="AD414" s="8">
        <f t="shared" si="77"/>
        <v>14.621460559451588</v>
      </c>
      <c r="AE414" s="8">
        <f t="shared" si="78"/>
        <v>12.405944810623561</v>
      </c>
      <c r="AF414" s="9">
        <f t="shared" si="79"/>
        <v>1.0100065227655373E-13</v>
      </c>
      <c r="AG414" s="42">
        <f t="shared" si="71"/>
        <v>1330.5529109100944</v>
      </c>
      <c r="AH414" s="43">
        <f t="shared" si="72"/>
        <v>3027.0505337921491</v>
      </c>
      <c r="AI414" s="43">
        <f t="shared" si="73"/>
        <v>6.5650423979759915E-12</v>
      </c>
      <c r="AJ414" s="45">
        <f t="shared" si="81"/>
        <v>4357.6034447022494</v>
      </c>
      <c r="AK414" s="87">
        <f t="shared" si="80"/>
        <v>0.26970374727376673</v>
      </c>
    </row>
    <row r="415" spans="26:37">
      <c r="Z415" s="84">
        <v>41021</v>
      </c>
      <c r="AA415" s="7">
        <f t="shared" si="74"/>
        <v>0.97470252115678679</v>
      </c>
      <c r="AB415" s="7">
        <f t="shared" si="75"/>
        <v>0.68858605302979126</v>
      </c>
      <c r="AC415" s="9">
        <f t="shared" si="76"/>
        <v>5.7899369685806463E-16</v>
      </c>
      <c r="AD415" s="8">
        <f t="shared" si="77"/>
        <v>14.620537817351803</v>
      </c>
      <c r="AE415" s="8">
        <f t="shared" si="78"/>
        <v>12.394548954536242</v>
      </c>
      <c r="AF415" s="9">
        <f t="shared" si="79"/>
        <v>9.2638991497290337E-14</v>
      </c>
      <c r="AG415" s="42">
        <f t="shared" si="71"/>
        <v>1330.468941379014</v>
      </c>
      <c r="AH415" s="43">
        <f t="shared" si="72"/>
        <v>3024.2699449068427</v>
      </c>
      <c r="AI415" s="43">
        <f t="shared" si="73"/>
        <v>6.0215344473238714E-12</v>
      </c>
      <c r="AJ415" s="45">
        <f t="shared" si="81"/>
        <v>4354.7388862858634</v>
      </c>
      <c r="AK415" s="87">
        <f t="shared" si="80"/>
        <v>0.26952645208181364</v>
      </c>
    </row>
    <row r="416" spans="26:37">
      <c r="Z416" s="84">
        <v>41022</v>
      </c>
      <c r="AA416" s="7">
        <f t="shared" si="74"/>
        <v>0.97464100889900773</v>
      </c>
      <c r="AB416" s="7">
        <f t="shared" si="75"/>
        <v>0.68795353146985794</v>
      </c>
      <c r="AC416" s="9">
        <f t="shared" si="76"/>
        <v>5.3105985903291374E-16</v>
      </c>
      <c r="AD416" s="8">
        <f t="shared" si="77"/>
        <v>14.619615133485116</v>
      </c>
      <c r="AE416" s="8">
        <f t="shared" si="78"/>
        <v>12.383163566457442</v>
      </c>
      <c r="AF416" s="9">
        <f t="shared" si="79"/>
        <v>8.4969577445266199E-14</v>
      </c>
      <c r="AG416" s="42">
        <f t="shared" si="71"/>
        <v>1330.3849771471455</v>
      </c>
      <c r="AH416" s="43">
        <f t="shared" si="72"/>
        <v>3021.4919102156155</v>
      </c>
      <c r="AI416" s="43">
        <f t="shared" si="73"/>
        <v>5.5230225339423029E-12</v>
      </c>
      <c r="AJ416" s="45">
        <f t="shared" si="81"/>
        <v>4351.8768873627669</v>
      </c>
      <c r="AK416" s="87">
        <f t="shared" si="80"/>
        <v>0.26934931530375483</v>
      </c>
    </row>
    <row r="417" spans="26:37">
      <c r="Z417" s="84">
        <v>41023</v>
      </c>
      <c r="AA417" s="7">
        <f t="shared" si="74"/>
        <v>0.97457950052319042</v>
      </c>
      <c r="AB417" s="7">
        <f t="shared" si="75"/>
        <v>0.68732159093174761</v>
      </c>
      <c r="AC417" s="9">
        <f t="shared" si="76"/>
        <v>4.8709437668575532E-16</v>
      </c>
      <c r="AD417" s="8">
        <f t="shared" si="77"/>
        <v>14.618692507847856</v>
      </c>
      <c r="AE417" s="8">
        <f t="shared" si="78"/>
        <v>12.371788636771457</v>
      </c>
      <c r="AF417" s="9">
        <f t="shared" si="79"/>
        <v>7.7935100269720851E-14</v>
      </c>
      <c r="AG417" s="42">
        <f t="shared" si="71"/>
        <v>1330.301018214155</v>
      </c>
      <c r="AH417" s="43">
        <f t="shared" si="72"/>
        <v>3018.7164273722351</v>
      </c>
      <c r="AI417" s="43">
        <f t="shared" si="73"/>
        <v>5.0657815175318551E-12</v>
      </c>
      <c r="AJ417" s="45">
        <f t="shared" si="81"/>
        <v>4349.0174455863953</v>
      </c>
      <c r="AK417" s="87">
        <f t="shared" si="80"/>
        <v>0.26917233679435509</v>
      </c>
    </row>
    <row r="418" spans="26:37">
      <c r="Z418" s="84">
        <v>41024</v>
      </c>
      <c r="AA418" s="7">
        <f t="shared" si="74"/>
        <v>0.97451799602908984</v>
      </c>
      <c r="AB418" s="7">
        <f t="shared" si="75"/>
        <v>0.68669023088174497</v>
      </c>
      <c r="AC418" s="9">
        <f t="shared" si="76"/>
        <v>4.4676871686545547E-16</v>
      </c>
      <c r="AD418" s="8">
        <f t="shared" si="77"/>
        <v>14.617769940436348</v>
      </c>
      <c r="AE418" s="8">
        <f t="shared" si="78"/>
        <v>12.36042415587141</v>
      </c>
      <c r="AF418" s="9">
        <f t="shared" si="79"/>
        <v>7.1482994698472875E-14</v>
      </c>
      <c r="AG418" s="42">
        <f t="shared" si="71"/>
        <v>1330.2170645797075</v>
      </c>
      <c r="AH418" s="43">
        <f t="shared" si="72"/>
        <v>3015.9434940326237</v>
      </c>
      <c r="AI418" s="43">
        <f t="shared" si="73"/>
        <v>4.6463946554007376E-12</v>
      </c>
      <c r="AJ418" s="45">
        <f t="shared" si="81"/>
        <v>4346.160558612336</v>
      </c>
      <c r="AK418" s="87">
        <f t="shared" si="80"/>
        <v>0.26899551640851249</v>
      </c>
    </row>
    <row r="419" spans="26:37">
      <c r="Z419" s="84">
        <v>41025</v>
      </c>
      <c r="AA419" s="7">
        <f t="shared" si="74"/>
        <v>0.97445649541646084</v>
      </c>
      <c r="AB419" s="7">
        <f t="shared" si="75"/>
        <v>0.68605945078662522</v>
      </c>
      <c r="AC419" s="9">
        <f t="shared" si="76"/>
        <v>4.0978154526792486E-16</v>
      </c>
      <c r="AD419" s="8">
        <f t="shared" si="77"/>
        <v>14.616847431246912</v>
      </c>
      <c r="AE419" s="8">
        <f t="shared" si="78"/>
        <v>12.349070114159254</v>
      </c>
      <c r="AF419" s="9">
        <f t="shared" si="79"/>
        <v>6.5565047242867977E-14</v>
      </c>
      <c r="AG419" s="42">
        <f t="shared" si="71"/>
        <v>1330.133116243469</v>
      </c>
      <c r="AH419" s="43">
        <f t="shared" si="72"/>
        <v>3013.1731078548578</v>
      </c>
      <c r="AI419" s="43">
        <f t="shared" si="73"/>
        <v>4.2617280707864187E-12</v>
      </c>
      <c r="AJ419" s="45">
        <f t="shared" si="81"/>
        <v>4343.3062240983318</v>
      </c>
      <c r="AK419" s="87">
        <f t="shared" si="80"/>
        <v>0.26881885400125838</v>
      </c>
    </row>
    <row r="420" spans="26:37">
      <c r="Z420" s="84">
        <v>41026</v>
      </c>
      <c r="AA420" s="7">
        <f t="shared" si="74"/>
        <v>0.97439499868505874</v>
      </c>
      <c r="AB420" s="7">
        <f t="shared" si="75"/>
        <v>0.68542925011365319</v>
      </c>
      <c r="AC420" s="9">
        <f t="shared" si="76"/>
        <v>3.758564745094643E-16</v>
      </c>
      <c r="AD420" s="8">
        <f t="shared" si="77"/>
        <v>14.615924980275881</v>
      </c>
      <c r="AE420" s="8">
        <f t="shared" si="78"/>
        <v>12.337726502045758</v>
      </c>
      <c r="AF420" s="9">
        <f t="shared" si="79"/>
        <v>6.0137035921514285E-14</v>
      </c>
      <c r="AG420" s="42">
        <f t="shared" si="71"/>
        <v>1330.0491732051053</v>
      </c>
      <c r="AH420" s="43">
        <f t="shared" si="72"/>
        <v>3010.4052664991646</v>
      </c>
      <c r="AI420" s="43">
        <f t="shared" si="73"/>
        <v>3.9089073348984279E-12</v>
      </c>
      <c r="AJ420" s="45">
        <f t="shared" si="81"/>
        <v>4340.4544397042737</v>
      </c>
      <c r="AK420" s="87">
        <f t="shared" si="80"/>
        <v>0.26864234942775722</v>
      </c>
    </row>
    <row r="421" spans="26:37">
      <c r="Z421" s="84">
        <v>41027</v>
      </c>
      <c r="AA421" s="7">
        <f t="shared" si="74"/>
        <v>0.9743335058346384</v>
      </c>
      <c r="AB421" s="7">
        <f t="shared" si="75"/>
        <v>0.68479962833058317</v>
      </c>
      <c r="AC421" s="9">
        <f t="shared" si="76"/>
        <v>3.4473999881649191E-16</v>
      </c>
      <c r="AD421" s="8">
        <f t="shared" si="77"/>
        <v>14.615002587519577</v>
      </c>
      <c r="AE421" s="8">
        <f t="shared" si="78"/>
        <v>12.326393309950497</v>
      </c>
      <c r="AF421" s="9">
        <f t="shared" si="79"/>
        <v>5.5158399810638704E-14</v>
      </c>
      <c r="AG421" s="42">
        <f t="shared" si="71"/>
        <v>1329.9652354642812</v>
      </c>
      <c r="AH421" s="43">
        <f t="shared" si="72"/>
        <v>3007.6399676279207</v>
      </c>
      <c r="AI421" s="43">
        <f t="shared" si="73"/>
        <v>3.5852959876915159E-12</v>
      </c>
      <c r="AJ421" s="45">
        <f t="shared" si="81"/>
        <v>4337.6052030922056</v>
      </c>
      <c r="AK421" s="87">
        <f t="shared" si="80"/>
        <v>0.26846600254330666</v>
      </c>
    </row>
    <row r="422" spans="26:37">
      <c r="Z422" s="84">
        <v>41028</v>
      </c>
      <c r="AA422" s="7">
        <f t="shared" si="74"/>
        <v>0.97427201686495513</v>
      </c>
      <c r="AB422" s="7">
        <f t="shared" si="75"/>
        <v>0.6841705849056583</v>
      </c>
      <c r="AC422" s="9">
        <f t="shared" si="76"/>
        <v>3.1619959969853164E-16</v>
      </c>
      <c r="AD422" s="8">
        <f t="shared" si="77"/>
        <v>14.614080252974327</v>
      </c>
      <c r="AE422" s="8">
        <f t="shared" si="78"/>
        <v>12.315070528301849</v>
      </c>
      <c r="AF422" s="9">
        <f t="shared" si="79"/>
        <v>5.0591935951765063E-14</v>
      </c>
      <c r="AG422" s="42">
        <f t="shared" si="71"/>
        <v>1329.8813030206636</v>
      </c>
      <c r="AH422" s="43">
        <f t="shared" si="72"/>
        <v>3004.8772089056506</v>
      </c>
      <c r="AI422" s="43">
        <f t="shared" si="73"/>
        <v>3.2884758368647295E-12</v>
      </c>
      <c r="AJ422" s="45">
        <f t="shared" si="81"/>
        <v>4334.7585119263176</v>
      </c>
      <c r="AK422" s="87">
        <f t="shared" si="80"/>
        <v>0.26828981320333711</v>
      </c>
    </row>
    <row r="423" spans="26:37">
      <c r="Z423" s="84">
        <v>41029</v>
      </c>
      <c r="AA423" s="7">
        <f t="shared" si="74"/>
        <v>0.97421053177576378</v>
      </c>
      <c r="AB423" s="7">
        <f t="shared" si="75"/>
        <v>0.68354211930761011</v>
      </c>
      <c r="AC423" s="9">
        <f t="shared" si="76"/>
        <v>2.9002200844913778E-16</v>
      </c>
      <c r="AD423" s="8">
        <f t="shared" si="77"/>
        <v>14.613157976636456</v>
      </c>
      <c r="AE423" s="8">
        <f t="shared" si="78"/>
        <v>12.303758147536982</v>
      </c>
      <c r="AF423" s="9">
        <f t="shared" si="79"/>
        <v>4.6403521351862042E-14</v>
      </c>
      <c r="AG423" s="42">
        <f t="shared" si="71"/>
        <v>1329.7973758739174</v>
      </c>
      <c r="AH423" s="43">
        <f t="shared" si="72"/>
        <v>3002.1169879990234</v>
      </c>
      <c r="AI423" s="43">
        <f t="shared" si="73"/>
        <v>3.0162288878710326E-12</v>
      </c>
      <c r="AJ423" s="45">
        <f t="shared" si="81"/>
        <v>4331.9143638729438</v>
      </c>
      <c r="AK423" s="87">
        <f t="shared" si="80"/>
        <v>0.26811378126341173</v>
      </c>
    </row>
    <row r="424" spans="26:37">
      <c r="Z424" s="84">
        <v>41030</v>
      </c>
      <c r="AA424" s="7">
        <f t="shared" si="74"/>
        <v>0.97414905056681977</v>
      </c>
      <c r="AB424" s="7">
        <f t="shared" si="75"/>
        <v>0.68291423100565829</v>
      </c>
      <c r="AC424" s="9">
        <f t="shared" si="76"/>
        <v>2.660116124911772E-16</v>
      </c>
      <c r="AD424" s="8">
        <f t="shared" si="77"/>
        <v>14.612235758502298</v>
      </c>
      <c r="AE424" s="8">
        <f t="shared" si="78"/>
        <v>12.292456158101849</v>
      </c>
      <c r="AF424" s="9">
        <f t="shared" si="79"/>
        <v>4.2561857998588353E-14</v>
      </c>
      <c r="AG424" s="42">
        <f t="shared" si="71"/>
        <v>1329.7134540237091</v>
      </c>
      <c r="AH424" s="43">
        <f t="shared" si="72"/>
        <v>2999.3593025768514</v>
      </c>
      <c r="AI424" s="43">
        <f t="shared" si="73"/>
        <v>2.7665207699082427E-12</v>
      </c>
      <c r="AJ424" s="45">
        <f t="shared" si="81"/>
        <v>4329.0727566005635</v>
      </c>
      <c r="AK424" s="87">
        <f t="shared" si="80"/>
        <v>0.26793790657922656</v>
      </c>
    </row>
    <row r="425" spans="26:37">
      <c r="Z425" s="84">
        <v>41031</v>
      </c>
      <c r="AA425" s="7">
        <f t="shared" si="74"/>
        <v>0.97408757323787776</v>
      </c>
      <c r="AB425" s="7">
        <f t="shared" si="75"/>
        <v>0.68228691946951014</v>
      </c>
      <c r="AC425" s="9">
        <f t="shared" si="76"/>
        <v>2.4398899365792798E-16</v>
      </c>
      <c r="AD425" s="8">
        <f t="shared" si="77"/>
        <v>14.611313598568167</v>
      </c>
      <c r="AE425" s="8">
        <f t="shared" si="78"/>
        <v>12.281164550451182</v>
      </c>
      <c r="AF425" s="9">
        <f t="shared" si="79"/>
        <v>3.9038238985268475E-14</v>
      </c>
      <c r="AG425" s="42">
        <f t="shared" si="71"/>
        <v>1329.6295374697031</v>
      </c>
      <c r="AH425" s="43">
        <f t="shared" si="72"/>
        <v>2996.6041503100882</v>
      </c>
      <c r="AI425" s="43">
        <f t="shared" si="73"/>
        <v>2.5374855340424511E-12</v>
      </c>
      <c r="AJ425" s="45">
        <f t="shared" si="81"/>
        <v>4326.2336877797943</v>
      </c>
      <c r="AK425" s="87">
        <f t="shared" si="80"/>
        <v>0.26776218900660981</v>
      </c>
    </row>
    <row r="426" spans="26:37">
      <c r="Z426" s="84">
        <v>41032</v>
      </c>
      <c r="AA426" s="7">
        <f t="shared" si="74"/>
        <v>0.97402609978869314</v>
      </c>
      <c r="AB426" s="7">
        <f t="shared" si="75"/>
        <v>0.68166018416935981</v>
      </c>
      <c r="AC426" s="9">
        <f t="shared" si="76"/>
        <v>2.2378958748721282E-16</v>
      </c>
      <c r="AD426" s="8">
        <f t="shared" si="77"/>
        <v>14.610391496830397</v>
      </c>
      <c r="AE426" s="8">
        <f t="shared" si="78"/>
        <v>12.269883315048476</v>
      </c>
      <c r="AF426" s="9">
        <f t="shared" si="79"/>
        <v>3.5806333997954053E-14</v>
      </c>
      <c r="AG426" s="42">
        <f t="shared" si="71"/>
        <v>1329.5456262115663</v>
      </c>
      <c r="AH426" s="43">
        <f t="shared" si="72"/>
        <v>2993.8515288718277</v>
      </c>
      <c r="AI426" s="43">
        <f t="shared" si="73"/>
        <v>2.3274117098670141E-12</v>
      </c>
      <c r="AJ426" s="45">
        <f t="shared" si="81"/>
        <v>4323.3971550833967</v>
      </c>
      <c r="AK426" s="87">
        <f t="shared" si="80"/>
        <v>0.26758662840152236</v>
      </c>
    </row>
    <row r="427" spans="26:37">
      <c r="Z427" s="84">
        <v>41033</v>
      </c>
      <c r="AA427" s="7">
        <f t="shared" si="74"/>
        <v>0.97396463021902113</v>
      </c>
      <c r="AB427" s="7">
        <f t="shared" si="75"/>
        <v>0.68103402457588846</v>
      </c>
      <c r="AC427" s="9">
        <f t="shared" si="76"/>
        <v>2.0526245351014096E-16</v>
      </c>
      <c r="AD427" s="8">
        <f t="shared" si="77"/>
        <v>14.609469453285318</v>
      </c>
      <c r="AE427" s="8">
        <f t="shared" si="78"/>
        <v>12.258612442365992</v>
      </c>
      <c r="AF427" s="9">
        <f t="shared" si="79"/>
        <v>3.2841992561622551E-14</v>
      </c>
      <c r="AG427" s="42">
        <f t="shared" si="71"/>
        <v>1329.4617202489637</v>
      </c>
      <c r="AH427" s="43">
        <f t="shared" si="72"/>
        <v>2991.1014359373016</v>
      </c>
      <c r="AI427" s="43">
        <f t="shared" si="73"/>
        <v>2.1347295165054657E-12</v>
      </c>
      <c r="AJ427" s="45">
        <f t="shared" si="81"/>
        <v>4320.5631561862674</v>
      </c>
      <c r="AK427" s="87">
        <f t="shared" si="80"/>
        <v>0.2674112246200574</v>
      </c>
    </row>
    <row r="428" spans="26:37">
      <c r="Z428" s="84">
        <v>41034</v>
      </c>
      <c r="AA428" s="7">
        <f t="shared" si="74"/>
        <v>0.97390316452861669</v>
      </c>
      <c r="AB428" s="7">
        <f t="shared" si="75"/>
        <v>0.68040844016026314</v>
      </c>
      <c r="AC428" s="9">
        <f t="shared" si="76"/>
        <v>1.8826914734543139E-16</v>
      </c>
      <c r="AD428" s="8">
        <f t="shared" si="77"/>
        <v>14.608547467929251</v>
      </c>
      <c r="AE428" s="8">
        <f t="shared" si="78"/>
        <v>12.247351922884736</v>
      </c>
      <c r="AF428" s="9">
        <f t="shared" si="79"/>
        <v>3.0123063575269021E-14</v>
      </c>
      <c r="AG428" s="42">
        <f t="shared" si="71"/>
        <v>1329.3778195815617</v>
      </c>
      <c r="AH428" s="43">
        <f t="shared" si="72"/>
        <v>2988.3538691838753</v>
      </c>
      <c r="AI428" s="43">
        <f t="shared" si="73"/>
        <v>1.9579991323924863E-12</v>
      </c>
      <c r="AJ428" s="45">
        <f t="shared" si="81"/>
        <v>4317.7316887654388</v>
      </c>
      <c r="AK428" s="87">
        <f t="shared" si="80"/>
        <v>0.26723597751844025</v>
      </c>
    </row>
    <row r="429" spans="26:37">
      <c r="Z429" s="84">
        <v>41035</v>
      </c>
      <c r="AA429" s="7">
        <f t="shared" si="74"/>
        <v>0.97384170271723536</v>
      </c>
      <c r="AB429" s="7">
        <f t="shared" si="75"/>
        <v>0.67978343039413691</v>
      </c>
      <c r="AC429" s="9">
        <f t="shared" si="76"/>
        <v>1.7268268617097129E-16</v>
      </c>
      <c r="AD429" s="8">
        <f t="shared" si="77"/>
        <v>14.60762554075853</v>
      </c>
      <c r="AE429" s="8">
        <f t="shared" si="78"/>
        <v>12.236101747094464</v>
      </c>
      <c r="AF429" s="9">
        <f t="shared" si="79"/>
        <v>2.7629229787355406E-14</v>
      </c>
      <c r="AG429" s="42">
        <f t="shared" si="71"/>
        <v>1329.293924209026</v>
      </c>
      <c r="AH429" s="43">
        <f t="shared" si="72"/>
        <v>2985.6088262910489</v>
      </c>
      <c r="AI429" s="43">
        <f t="shared" si="73"/>
        <v>1.7958999361781014E-12</v>
      </c>
      <c r="AJ429" s="45">
        <f t="shared" si="81"/>
        <v>4314.9027505000768</v>
      </c>
      <c r="AK429" s="87">
        <f t="shared" si="80"/>
        <v>0.26706088695302821</v>
      </c>
    </row>
    <row r="430" spans="26:37">
      <c r="Z430" s="84">
        <v>41036</v>
      </c>
      <c r="AA430" s="7">
        <f t="shared" si="74"/>
        <v>0.9737802447846321</v>
      </c>
      <c r="AB430" s="7">
        <f t="shared" si="75"/>
        <v>0.67915899474964803</v>
      </c>
      <c r="AC430" s="9">
        <f t="shared" si="76"/>
        <v>1.5838659984214333E-16</v>
      </c>
      <c r="AD430" s="8">
        <f t="shared" si="77"/>
        <v>14.606703671769482</v>
      </c>
      <c r="AE430" s="8">
        <f t="shared" si="78"/>
        <v>12.224861905493665</v>
      </c>
      <c r="AF430" s="9">
        <f t="shared" si="79"/>
        <v>2.5341855974742933E-14</v>
      </c>
      <c r="AG430" s="42">
        <f t="shared" si="71"/>
        <v>1329.2100341310227</v>
      </c>
      <c r="AH430" s="43">
        <f t="shared" si="72"/>
        <v>2982.8663049404536</v>
      </c>
      <c r="AI430" s="43">
        <f t="shared" si="73"/>
        <v>1.6472206383582904E-12</v>
      </c>
      <c r="AJ430" s="45">
        <f t="shared" si="81"/>
        <v>4312.0763390714783</v>
      </c>
      <c r="AK430" s="87">
        <f t="shared" si="80"/>
        <v>0.26688595278031058</v>
      </c>
    </row>
    <row r="431" spans="26:37">
      <c r="Z431" s="84">
        <v>41037</v>
      </c>
      <c r="AA431" s="7">
        <f t="shared" si="74"/>
        <v>0.97371879073056211</v>
      </c>
      <c r="AB431" s="7">
        <f t="shared" si="75"/>
        <v>0.67853513269941979</v>
      </c>
      <c r="AC431" s="9">
        <f t="shared" si="76"/>
        <v>1.4527406056631163E-16</v>
      </c>
      <c r="AD431" s="8">
        <f t="shared" si="77"/>
        <v>14.605781860958432</v>
      </c>
      <c r="AE431" s="8">
        <f t="shared" si="78"/>
        <v>12.213632388589556</v>
      </c>
      <c r="AF431" s="9">
        <f t="shared" si="79"/>
        <v>2.3243849690609862E-14</v>
      </c>
      <c r="AG431" s="42">
        <f t="shared" si="71"/>
        <v>1329.1261493472171</v>
      </c>
      <c r="AH431" s="43">
        <f t="shared" si="72"/>
        <v>2980.1263028158514</v>
      </c>
      <c r="AI431" s="43">
        <f t="shared" si="73"/>
        <v>1.5108502298896412E-12</v>
      </c>
      <c r="AJ431" s="45">
        <f t="shared" si="81"/>
        <v>4309.2524521630703</v>
      </c>
      <c r="AK431" s="87">
        <f t="shared" si="80"/>
        <v>0.26671117485690848</v>
      </c>
    </row>
    <row r="432" spans="26:37">
      <c r="Z432" s="84">
        <v>41038</v>
      </c>
      <c r="AA432" s="7">
        <f t="shared" si="74"/>
        <v>0.97365734055478059</v>
      </c>
      <c r="AB432" s="7">
        <f t="shared" si="75"/>
        <v>0.67791184371655966</v>
      </c>
      <c r="AC432" s="9">
        <f t="shared" si="76"/>
        <v>1.3324708463000321E-16</v>
      </c>
      <c r="AD432" s="8">
        <f t="shared" si="77"/>
        <v>14.604860108321709</v>
      </c>
      <c r="AE432" s="8">
        <f t="shared" si="78"/>
        <v>12.202413186898074</v>
      </c>
      <c r="AF432" s="9">
        <f t="shared" si="79"/>
        <v>2.1319533540800514E-14</v>
      </c>
      <c r="AG432" s="42">
        <f t="shared" si="71"/>
        <v>1329.0422698572754</v>
      </c>
      <c r="AH432" s="43">
        <f t="shared" si="72"/>
        <v>2977.3888176031296</v>
      </c>
      <c r="AI432" s="43">
        <f t="shared" si="73"/>
        <v>1.3857696801520333E-12</v>
      </c>
      <c r="AJ432" s="45">
        <f t="shared" si="81"/>
        <v>4306.4310874604071</v>
      </c>
      <c r="AK432" s="87">
        <f t="shared" si="80"/>
        <v>0.26653655303957463</v>
      </c>
    </row>
    <row r="433" spans="26:37">
      <c r="Z433" s="84">
        <v>41039</v>
      </c>
      <c r="AA433" s="7">
        <f t="shared" si="74"/>
        <v>0.97359589425704285</v>
      </c>
      <c r="AB433" s="7">
        <f t="shared" si="75"/>
        <v>0.6772891272746594</v>
      </c>
      <c r="AC433" s="9">
        <f t="shared" si="76"/>
        <v>1.222158002136299E-16</v>
      </c>
      <c r="AD433" s="8">
        <f t="shared" si="77"/>
        <v>14.603938413855643</v>
      </c>
      <c r="AE433" s="8">
        <f t="shared" si="78"/>
        <v>12.191204290943869</v>
      </c>
      <c r="AF433" s="9">
        <f t="shared" si="79"/>
        <v>1.9554528034180783E-14</v>
      </c>
      <c r="AG433" s="42">
        <f t="shared" si="71"/>
        <v>1328.9583956608633</v>
      </c>
      <c r="AH433" s="43">
        <f t="shared" si="72"/>
        <v>2974.6538469903035</v>
      </c>
      <c r="AI433" s="43">
        <f t="shared" si="73"/>
        <v>1.2710443222217512E-12</v>
      </c>
      <c r="AJ433" s="45">
        <f t="shared" si="81"/>
        <v>4303.6122426511674</v>
      </c>
      <c r="AK433" s="87">
        <f t="shared" si="80"/>
        <v>0.26636208718519327</v>
      </c>
    </row>
    <row r="434" spans="26:37">
      <c r="Z434" s="84">
        <v>41040</v>
      </c>
      <c r="AA434" s="7">
        <f t="shared" si="74"/>
        <v>0.97353445183710408</v>
      </c>
      <c r="AB434" s="7">
        <f t="shared" si="75"/>
        <v>0.67666698284779414</v>
      </c>
      <c r="AC434" s="9">
        <f t="shared" si="76"/>
        <v>1.1209777582251587E-16</v>
      </c>
      <c r="AD434" s="8">
        <f t="shared" si="77"/>
        <v>14.603016777556562</v>
      </c>
      <c r="AE434" s="8">
        <f t="shared" si="78"/>
        <v>12.180005691260295</v>
      </c>
      <c r="AF434" s="9">
        <f t="shared" si="79"/>
        <v>1.793564413160254E-14</v>
      </c>
      <c r="AG434" s="42">
        <f t="shared" si="71"/>
        <v>1328.8745267576471</v>
      </c>
      <c r="AH434" s="43">
        <f t="shared" si="72"/>
        <v>2971.9213886675116</v>
      </c>
      <c r="AI434" s="43">
        <f t="shared" si="73"/>
        <v>1.1658168685541652E-12</v>
      </c>
      <c r="AJ434" s="45">
        <f t="shared" si="81"/>
        <v>4300.7959154251594</v>
      </c>
      <c r="AK434" s="87">
        <f t="shared" si="80"/>
        <v>0.2661877771507804</v>
      </c>
    </row>
    <row r="435" spans="26:37">
      <c r="Z435" s="84">
        <v>41041</v>
      </c>
      <c r="AA435" s="7">
        <f t="shared" si="74"/>
        <v>0.9734730132947198</v>
      </c>
      <c r="AB435" s="7">
        <f t="shared" si="75"/>
        <v>0.6760454099105222</v>
      </c>
      <c r="AC435" s="9">
        <f t="shared" si="76"/>
        <v>1.0281740431589238E-16</v>
      </c>
      <c r="AD435" s="8">
        <f t="shared" si="77"/>
        <v>14.602095199420797</v>
      </c>
      <c r="AE435" s="8">
        <f t="shared" si="78"/>
        <v>12.168817378389399</v>
      </c>
      <c r="AF435" s="9">
        <f t="shared" si="79"/>
        <v>1.6450784690542781E-14</v>
      </c>
      <c r="AG435" s="42">
        <f t="shared" si="71"/>
        <v>1328.7906631472924</v>
      </c>
      <c r="AH435" s="43">
        <f t="shared" si="72"/>
        <v>2969.191440327013</v>
      </c>
      <c r="AI435" s="43">
        <f t="shared" si="73"/>
        <v>1.0693010048852809E-12</v>
      </c>
      <c r="AJ435" s="45">
        <f t="shared" si="81"/>
        <v>4297.9821034743063</v>
      </c>
      <c r="AK435" s="87">
        <f t="shared" si="80"/>
        <v>0.26601362279348312</v>
      </c>
    </row>
    <row r="436" spans="26:37">
      <c r="Z436" s="84">
        <v>41042</v>
      </c>
      <c r="AA436" s="7">
        <f t="shared" si="74"/>
        <v>0.97341157862964511</v>
      </c>
      <c r="AB436" s="7">
        <f t="shared" si="75"/>
        <v>0.6754244079378845</v>
      </c>
      <c r="AC436" s="9">
        <f t="shared" si="76"/>
        <v>9.4305337931015787E-17</v>
      </c>
      <c r="AD436" s="8">
        <f t="shared" si="77"/>
        <v>14.601173679444678</v>
      </c>
      <c r="AE436" s="8">
        <f t="shared" si="78"/>
        <v>12.157639342881922</v>
      </c>
      <c r="AF436" s="9">
        <f t="shared" si="79"/>
        <v>1.5088854068962526E-14</v>
      </c>
      <c r="AG436" s="42">
        <f t="shared" si="71"/>
        <v>1328.7068048294655</v>
      </c>
      <c r="AH436" s="43">
        <f t="shared" si="72"/>
        <v>2966.4639996631886</v>
      </c>
      <c r="AI436" s="43">
        <f t="shared" si="73"/>
        <v>9.8077551448256414E-13</v>
      </c>
      <c r="AJ436" s="45">
        <f t="shared" si="81"/>
        <v>4295.1708044926554</v>
      </c>
      <c r="AK436" s="87">
        <f t="shared" si="80"/>
        <v>0.26583962397057964</v>
      </c>
    </row>
    <row r="437" spans="26:37">
      <c r="Z437" s="84">
        <v>41043</v>
      </c>
      <c r="AA437" s="7">
        <f t="shared" si="74"/>
        <v>0.97335014784163532</v>
      </c>
      <c r="AB437" s="7">
        <f t="shared" si="75"/>
        <v>0.67480397640540413</v>
      </c>
      <c r="AC437" s="9">
        <f t="shared" si="76"/>
        <v>8.6497970080620767E-17</v>
      </c>
      <c r="AD437" s="8">
        <f t="shared" si="77"/>
        <v>14.600252217624529</v>
      </c>
      <c r="AE437" s="8">
        <f t="shared" si="78"/>
        <v>12.146471575297275</v>
      </c>
      <c r="AF437" s="9">
        <f t="shared" si="79"/>
        <v>1.3839675212899324E-14</v>
      </c>
      <c r="AG437" s="42">
        <f t="shared" si="71"/>
        <v>1328.6229518038322</v>
      </c>
      <c r="AH437" s="43">
        <f t="shared" si="72"/>
        <v>2963.7390643725348</v>
      </c>
      <c r="AI437" s="43">
        <f t="shared" si="73"/>
        <v>8.9957888883845593E-13</v>
      </c>
      <c r="AJ437" s="45">
        <f t="shared" si="81"/>
        <v>4292.3620161763674</v>
      </c>
      <c r="AK437" s="87">
        <f t="shared" si="80"/>
        <v>0.26566578053947931</v>
      </c>
    </row>
    <row r="438" spans="26:37">
      <c r="Z438" s="84">
        <v>41044</v>
      </c>
      <c r="AA438" s="7">
        <f t="shared" si="74"/>
        <v>0.97328872093044583</v>
      </c>
      <c r="AB438" s="7">
        <f t="shared" si="75"/>
        <v>0.67418411478908602</v>
      </c>
      <c r="AC438" s="9">
        <f t="shared" si="76"/>
        <v>7.9336960051412041E-17</v>
      </c>
      <c r="AD438" s="8">
        <f t="shared" si="77"/>
        <v>14.599330813956687</v>
      </c>
      <c r="AE438" s="8">
        <f t="shared" si="78"/>
        <v>12.135314066203549</v>
      </c>
      <c r="AF438" s="9">
        <f t="shared" si="79"/>
        <v>1.2693913608225926E-14</v>
      </c>
      <c r="AG438" s="42">
        <f t="shared" si="71"/>
        <v>1328.5391040700586</v>
      </c>
      <c r="AH438" s="43">
        <f t="shared" si="72"/>
        <v>2961.0166321536653</v>
      </c>
      <c r="AI438" s="43">
        <f t="shared" si="73"/>
        <v>8.2510438453468513E-13</v>
      </c>
      <c r="AJ438" s="45">
        <f t="shared" si="81"/>
        <v>4289.555736223725</v>
      </c>
      <c r="AK438" s="87">
        <f t="shared" si="80"/>
        <v>0.26549209235772264</v>
      </c>
    </row>
    <row r="439" spans="26:37">
      <c r="Z439" s="84">
        <v>41045</v>
      </c>
      <c r="AA439" s="7">
        <f t="shared" si="74"/>
        <v>0.97322729789583196</v>
      </c>
      <c r="AB439" s="7">
        <f t="shared" si="75"/>
        <v>0.6735648225654165</v>
      </c>
      <c r="AC439" s="9">
        <f t="shared" si="76"/>
        <v>7.2768797051916521E-17</v>
      </c>
      <c r="AD439" s="8">
        <f t="shared" si="77"/>
        <v>14.598409468437479</v>
      </c>
      <c r="AE439" s="8">
        <f t="shared" si="78"/>
        <v>12.124166806177497</v>
      </c>
      <c r="AF439" s="9">
        <f t="shared" si="79"/>
        <v>1.1643007528306643E-14</v>
      </c>
      <c r="AG439" s="42">
        <f t="shared" si="71"/>
        <v>1328.4552616278106</v>
      </c>
      <c r="AH439" s="43">
        <f t="shared" si="72"/>
        <v>2958.2967007073089</v>
      </c>
      <c r="AI439" s="43">
        <f t="shared" si="73"/>
        <v>7.5679548933993179E-13</v>
      </c>
      <c r="AJ439" s="45">
        <f t="shared" si="81"/>
        <v>4286.7519623351209</v>
      </c>
      <c r="AK439" s="87">
        <f t="shared" si="80"/>
        <v>0.26531855928298081</v>
      </c>
    </row>
    <row r="440" spans="26:37">
      <c r="Z440" s="84">
        <v>41046</v>
      </c>
      <c r="AA440" s="7">
        <f t="shared" si="74"/>
        <v>0.9731658787375489</v>
      </c>
      <c r="AB440" s="7">
        <f t="shared" si="75"/>
        <v>0.67294609921136272</v>
      </c>
      <c r="AC440" s="9">
        <f t="shared" si="76"/>
        <v>6.6744400352010885E-17</v>
      </c>
      <c r="AD440" s="8">
        <f t="shared" si="77"/>
        <v>14.597488181063234</v>
      </c>
      <c r="AE440" s="8">
        <f t="shared" si="78"/>
        <v>12.113029785804528</v>
      </c>
      <c r="AF440" s="9">
        <f t="shared" si="79"/>
        <v>1.0679104056321742E-14</v>
      </c>
      <c r="AG440" s="42">
        <f t="shared" si="71"/>
        <v>1328.3714244767543</v>
      </c>
      <c r="AH440" s="43">
        <f t="shared" si="72"/>
        <v>2955.5792677363047</v>
      </c>
      <c r="AI440" s="43">
        <f t="shared" si="73"/>
        <v>6.9414176366091327E-13</v>
      </c>
      <c r="AJ440" s="45">
        <f t="shared" si="81"/>
        <v>4283.9506922130595</v>
      </c>
      <c r="AK440" s="87">
        <f t="shared" si="80"/>
        <v>0.26514518117305563</v>
      </c>
    </row>
    <row r="441" spans="26:37">
      <c r="Z441" s="84">
        <v>41047</v>
      </c>
      <c r="AA441" s="7">
        <f t="shared" si="74"/>
        <v>0.97310446345535218</v>
      </c>
      <c r="AB441" s="7">
        <f t="shared" si="75"/>
        <v>0.67232794420437214</v>
      </c>
      <c r="AC441" s="9">
        <f t="shared" si="76"/>
        <v>6.1218752526185722E-17</v>
      </c>
      <c r="AD441" s="8">
        <f t="shared" si="77"/>
        <v>14.596566951830283</v>
      </c>
      <c r="AE441" s="8">
        <f t="shared" si="78"/>
        <v>12.101902995678699</v>
      </c>
      <c r="AF441" s="9">
        <f t="shared" si="79"/>
        <v>9.7950004041897151E-15</v>
      </c>
      <c r="AG441" s="42">
        <f t="shared" si="71"/>
        <v>1328.2875926165557</v>
      </c>
      <c r="AH441" s="43">
        <f t="shared" si="72"/>
        <v>2952.8643309456024</v>
      </c>
      <c r="AI441" s="43">
        <f t="shared" si="73"/>
        <v>6.3667502627233144E-13</v>
      </c>
      <c r="AJ441" s="45">
        <f t="shared" si="81"/>
        <v>4281.151923562159</v>
      </c>
      <c r="AK441" s="87">
        <f t="shared" si="80"/>
        <v>0.26497195788587974</v>
      </c>
    </row>
    <row r="442" spans="26:37">
      <c r="Z442" s="84">
        <v>41048</v>
      </c>
      <c r="AA442" s="7">
        <f t="shared" si="74"/>
        <v>0.9730430520489971</v>
      </c>
      <c r="AB442" s="7">
        <f t="shared" si="75"/>
        <v>0.67171035702237269</v>
      </c>
      <c r="AC442" s="9">
        <f t="shared" si="76"/>
        <v>5.615056305992395E-17</v>
      </c>
      <c r="AD442" s="8">
        <f t="shared" si="77"/>
        <v>14.595645780734957</v>
      </c>
      <c r="AE442" s="8">
        <f t="shared" si="78"/>
        <v>12.090786426402708</v>
      </c>
      <c r="AF442" s="9">
        <f t="shared" si="79"/>
        <v>8.9840900895878316E-15</v>
      </c>
      <c r="AG442" s="42">
        <f t="shared" si="71"/>
        <v>1328.2037660468809</v>
      </c>
      <c r="AH442" s="43">
        <f t="shared" si="72"/>
        <v>2950.1518880422605</v>
      </c>
      <c r="AI442" s="43">
        <f t="shared" si="73"/>
        <v>5.8396585582320905E-13</v>
      </c>
      <c r="AJ442" s="45">
        <f t="shared" si="81"/>
        <v>4278.3556540891423</v>
      </c>
      <c r="AK442" s="87">
        <f t="shared" si="80"/>
        <v>0.26479888927951611</v>
      </c>
    </row>
    <row r="443" spans="26:37">
      <c r="Z443" s="84">
        <v>41049</v>
      </c>
      <c r="AA443" s="7">
        <f t="shared" si="74"/>
        <v>0.9729816445182391</v>
      </c>
      <c r="AB443" s="7">
        <f t="shared" si="75"/>
        <v>0.67109333714377106</v>
      </c>
      <c r="AC443" s="9">
        <f t="shared" si="76"/>
        <v>5.1501959805500079E-17</v>
      </c>
      <c r="AD443" s="8">
        <f t="shared" si="77"/>
        <v>14.594724667773587</v>
      </c>
      <c r="AE443" s="8">
        <f t="shared" si="78"/>
        <v>12.07968006858788</v>
      </c>
      <c r="AF443" s="9">
        <f t="shared" si="79"/>
        <v>8.2403135688800133E-15</v>
      </c>
      <c r="AG443" s="42">
        <f t="shared" si="71"/>
        <v>1328.1199447673962</v>
      </c>
      <c r="AH443" s="43">
        <f t="shared" si="72"/>
        <v>2947.4419367354426</v>
      </c>
      <c r="AI443" s="43">
        <f t="shared" si="73"/>
        <v>5.3562038197720092E-13</v>
      </c>
      <c r="AJ443" s="45">
        <f t="shared" si="81"/>
        <v>4275.5618815028402</v>
      </c>
      <c r="AK443" s="87">
        <f t="shared" si="80"/>
        <v>0.26462597521215819</v>
      </c>
    </row>
    <row r="444" spans="26:37">
      <c r="Z444" s="84">
        <v>41050</v>
      </c>
      <c r="AA444" s="7">
        <f t="shared" si="74"/>
        <v>0.97292024086283369</v>
      </c>
      <c r="AB444" s="7">
        <f t="shared" si="75"/>
        <v>0.67047688404745387</v>
      </c>
      <c r="AC444" s="9">
        <f t="shared" si="76"/>
        <v>4.7238205981597455E-17</v>
      </c>
      <c r="AD444" s="8">
        <f t="shared" si="77"/>
        <v>14.593803612942505</v>
      </c>
      <c r="AE444" s="8">
        <f t="shared" si="78"/>
        <v>12.068583912854169</v>
      </c>
      <c r="AF444" s="9">
        <f t="shared" si="79"/>
        <v>7.5581129570555928E-15</v>
      </c>
      <c r="AG444" s="42">
        <f t="shared" si="71"/>
        <v>1328.036128777768</v>
      </c>
      <c r="AH444" s="43">
        <f t="shared" si="72"/>
        <v>2944.7344747364173</v>
      </c>
      <c r="AI444" s="43">
        <f t="shared" si="73"/>
        <v>4.9127734220861354E-13</v>
      </c>
      <c r="AJ444" s="45">
        <f t="shared" si="81"/>
        <v>4272.7706035141864</v>
      </c>
      <c r="AK444" s="87">
        <f t="shared" si="80"/>
        <v>0.26445321554212953</v>
      </c>
    </row>
    <row r="445" spans="26:37">
      <c r="Z445" s="84">
        <v>41051</v>
      </c>
      <c r="AA445" s="7">
        <f t="shared" si="74"/>
        <v>0.97285884108253629</v>
      </c>
      <c r="AB445" s="7">
        <f t="shared" si="75"/>
        <v>0.66986099721278614</v>
      </c>
      <c r="AC445" s="9">
        <f t="shared" si="76"/>
        <v>4.3327440602008105E-17</v>
      </c>
      <c r="AD445" s="8">
        <f t="shared" si="77"/>
        <v>14.592882616238045</v>
      </c>
      <c r="AE445" s="8">
        <f t="shared" si="78"/>
        <v>12.05749794983015</v>
      </c>
      <c r="AF445" s="9">
        <f t="shared" si="79"/>
        <v>6.9323904963212968E-15</v>
      </c>
      <c r="AG445" s="42">
        <f t="shared" si="71"/>
        <v>1327.9523180776621</v>
      </c>
      <c r="AH445" s="43">
        <f t="shared" si="72"/>
        <v>2942.0294997585565</v>
      </c>
      <c r="AI445" s="43">
        <f t="shared" si="73"/>
        <v>4.5060538226088427E-13</v>
      </c>
      <c r="AJ445" s="45">
        <f t="shared" si="81"/>
        <v>4269.9818178362184</v>
      </c>
      <c r="AK445" s="87">
        <f t="shared" si="80"/>
        <v>0.26428061012788379</v>
      </c>
    </row>
    <row r="446" spans="26:37">
      <c r="Z446" s="84">
        <v>41052</v>
      </c>
      <c r="AA446" s="7">
        <f t="shared" si="74"/>
        <v>0.97279744517710209</v>
      </c>
      <c r="AB446" s="7">
        <f t="shared" si="75"/>
        <v>0.66924567611961094</v>
      </c>
      <c r="AC446" s="9">
        <f t="shared" si="76"/>
        <v>3.974044039377531E-17</v>
      </c>
      <c r="AD446" s="8">
        <f t="shared" si="77"/>
        <v>14.591961677656531</v>
      </c>
      <c r="AE446" s="8">
        <f t="shared" si="78"/>
        <v>12.046422170152997</v>
      </c>
      <c r="AF446" s="9">
        <f t="shared" si="79"/>
        <v>6.3584704630040495E-15</v>
      </c>
      <c r="AG446" s="42">
        <f t="shared" si="71"/>
        <v>1327.8685126667442</v>
      </c>
      <c r="AH446" s="43">
        <f t="shared" si="72"/>
        <v>2939.3270095173311</v>
      </c>
      <c r="AI446" s="43">
        <f t="shared" si="73"/>
        <v>4.1330058009526323E-13</v>
      </c>
      <c r="AJ446" s="45">
        <f t="shared" si="81"/>
        <v>4267.1955221840753</v>
      </c>
      <c r="AK446" s="87">
        <f t="shared" si="80"/>
        <v>0.26410815882800492</v>
      </c>
    </row>
    <row r="447" spans="26:37">
      <c r="Z447" s="84">
        <v>41053</v>
      </c>
      <c r="AA447" s="7">
        <f t="shared" si="74"/>
        <v>0.97273605314628686</v>
      </c>
      <c r="AB447" s="7">
        <f t="shared" si="75"/>
        <v>0.66863092024824933</v>
      </c>
      <c r="AC447" s="9">
        <f t="shared" si="76"/>
        <v>3.6450401425696051E-17</v>
      </c>
      <c r="AD447" s="8">
        <f t="shared" si="77"/>
        <v>14.591040797194303</v>
      </c>
      <c r="AE447" s="8">
        <f t="shared" si="78"/>
        <v>12.035356564468488</v>
      </c>
      <c r="AF447" s="9">
        <f t="shared" si="79"/>
        <v>5.832064228111368E-15</v>
      </c>
      <c r="AG447" s="42">
        <f t="shared" si="71"/>
        <v>1327.7847125446815</v>
      </c>
      <c r="AH447" s="43">
        <f t="shared" si="72"/>
        <v>2936.6270017303109</v>
      </c>
      <c r="AI447" s="43">
        <f t="shared" si="73"/>
        <v>3.7908417482723888E-13</v>
      </c>
      <c r="AJ447" s="45">
        <f t="shared" si="81"/>
        <v>4264.4117142749928</v>
      </c>
      <c r="AK447" s="87">
        <f t="shared" si="80"/>
        <v>0.26393586150120646</v>
      </c>
    </row>
    <row r="448" spans="26:37">
      <c r="Z448" s="84">
        <v>41054</v>
      </c>
      <c r="AA448" s="7">
        <f t="shared" si="74"/>
        <v>0.97267466498984601</v>
      </c>
      <c r="AB448" s="7">
        <f t="shared" si="75"/>
        <v>0.66801672907949972</v>
      </c>
      <c r="AC448" s="9">
        <f t="shared" si="76"/>
        <v>3.343273881540836E-17</v>
      </c>
      <c r="AD448" s="8">
        <f t="shared" si="77"/>
        <v>14.59011997484769</v>
      </c>
      <c r="AE448" s="8">
        <f t="shared" si="78"/>
        <v>12.024301123430995</v>
      </c>
      <c r="AF448" s="9">
        <f t="shared" si="79"/>
        <v>5.3492382104653377E-15</v>
      </c>
      <c r="AG448" s="42">
        <f t="shared" si="71"/>
        <v>1327.7009177111397</v>
      </c>
      <c r="AH448" s="43">
        <f t="shared" si="72"/>
        <v>2933.9294741171625</v>
      </c>
      <c r="AI448" s="43">
        <f t="shared" si="73"/>
        <v>3.4770048368024689E-13</v>
      </c>
      <c r="AJ448" s="45">
        <f t="shared" si="81"/>
        <v>4261.630391828302</v>
      </c>
      <c r="AK448" s="87">
        <f t="shared" si="80"/>
        <v>0.26376371800633175</v>
      </c>
    </row>
    <row r="449" spans="26:37">
      <c r="Z449" s="84">
        <v>41055</v>
      </c>
      <c r="AA449" s="7">
        <f t="shared" si="74"/>
        <v>0.97261328070753494</v>
      </c>
      <c r="AB449" s="7">
        <f t="shared" si="75"/>
        <v>0.66740310209463738</v>
      </c>
      <c r="AC449" s="9">
        <f t="shared" si="76"/>
        <v>3.0664903018361432E-17</v>
      </c>
      <c r="AD449" s="8">
        <f t="shared" si="77"/>
        <v>14.589199210613025</v>
      </c>
      <c r="AE449" s="8">
        <f t="shared" si="78"/>
        <v>12.013255837703472</v>
      </c>
      <c r="AF449" s="9">
        <f t="shared" si="79"/>
        <v>4.9063844829378291E-15</v>
      </c>
      <c r="AG449" s="42">
        <f t="shared" si="71"/>
        <v>1327.6171281657851</v>
      </c>
      <c r="AH449" s="43">
        <f t="shared" si="72"/>
        <v>2931.2344243996467</v>
      </c>
      <c r="AI449" s="43">
        <f t="shared" si="73"/>
        <v>3.189149913909589E-13</v>
      </c>
      <c r="AJ449" s="45">
        <f t="shared" si="81"/>
        <v>4258.851552565432</v>
      </c>
      <c r="AK449" s="87">
        <f t="shared" si="80"/>
        <v>0.26359172820235388</v>
      </c>
    </row>
    <row r="450" spans="26:37">
      <c r="Z450" s="84">
        <v>41056</v>
      </c>
      <c r="AA450" s="7">
        <f t="shared" si="74"/>
        <v>0.9725519002991091</v>
      </c>
      <c r="AB450" s="7">
        <f t="shared" si="75"/>
        <v>0.66679003877541432</v>
      </c>
      <c r="AC450" s="9">
        <f t="shared" si="76"/>
        <v>2.8126211325891339E-17</v>
      </c>
      <c r="AD450" s="8">
        <f t="shared" si="77"/>
        <v>14.588278504486636</v>
      </c>
      <c r="AE450" s="8">
        <f t="shared" si="78"/>
        <v>12.002220697957458</v>
      </c>
      <c r="AF450" s="9">
        <f t="shared" si="79"/>
        <v>4.5001938121426144E-15</v>
      </c>
      <c r="AG450" s="42">
        <f t="shared" si="71"/>
        <v>1327.5333439082838</v>
      </c>
      <c r="AH450" s="43">
        <f t="shared" si="72"/>
        <v>2928.5418503016199</v>
      </c>
      <c r="AI450" s="43">
        <f t="shared" si="73"/>
        <v>2.9251259778926991E-13</v>
      </c>
      <c r="AJ450" s="45">
        <f t="shared" si="81"/>
        <v>4256.0751942099032</v>
      </c>
      <c r="AK450" s="87">
        <f t="shared" si="80"/>
        <v>0.26341989194837551</v>
      </c>
    </row>
    <row r="451" spans="26:37">
      <c r="Z451" s="84">
        <v>41057</v>
      </c>
      <c r="AA451" s="7">
        <f t="shared" si="74"/>
        <v>0.97249052376432432</v>
      </c>
      <c r="AB451" s="7">
        <f t="shared" si="75"/>
        <v>0.66617753860405804</v>
      </c>
      <c r="AC451" s="9">
        <f t="shared" si="76"/>
        <v>2.5797693313265039E-17</v>
      </c>
      <c r="AD451" s="8">
        <f t="shared" si="77"/>
        <v>14.587357856464864</v>
      </c>
      <c r="AE451" s="8">
        <f t="shared" si="78"/>
        <v>11.991195694873046</v>
      </c>
      <c r="AF451" s="9">
        <f t="shared" si="79"/>
        <v>4.1276309301224062E-15</v>
      </c>
      <c r="AG451" s="42">
        <f t="shared" si="71"/>
        <v>1327.4495649383025</v>
      </c>
      <c r="AH451" s="43">
        <f t="shared" si="72"/>
        <v>2925.8517495490232</v>
      </c>
      <c r="AI451" s="43">
        <f t="shared" si="73"/>
        <v>2.6829601045795648E-13</v>
      </c>
      <c r="AJ451" s="45">
        <f t="shared" si="81"/>
        <v>4253.3013144873257</v>
      </c>
      <c r="AK451" s="87">
        <f t="shared" si="80"/>
        <v>0.26324820910362851</v>
      </c>
    </row>
    <row r="452" spans="26:37">
      <c r="Z452" s="84">
        <v>41058</v>
      </c>
      <c r="AA452" s="7">
        <f t="shared" si="74"/>
        <v>0.97242915110293582</v>
      </c>
      <c r="AB452" s="7">
        <f t="shared" si="75"/>
        <v>0.66556560106327245</v>
      </c>
      <c r="AC452" s="9">
        <f t="shared" si="76"/>
        <v>2.3661949082798632E-17</v>
      </c>
      <c r="AD452" s="8">
        <f t="shared" si="77"/>
        <v>14.586437266544037</v>
      </c>
      <c r="AE452" s="8">
        <f t="shared" si="78"/>
        <v>11.980180819138905</v>
      </c>
      <c r="AF452" s="9">
        <f t="shared" si="79"/>
        <v>3.7859118532477811E-15</v>
      </c>
      <c r="AG452" s="42">
        <f t="shared" si="71"/>
        <v>1327.3657912555072</v>
      </c>
      <c r="AH452" s="43">
        <f t="shared" si="72"/>
        <v>2923.1641198698926</v>
      </c>
      <c r="AI452" s="43">
        <f t="shared" si="73"/>
        <v>2.4608427046110578E-13</v>
      </c>
      <c r="AJ452" s="45">
        <f t="shared" si="81"/>
        <v>4250.5299111253998</v>
      </c>
      <c r="AK452" s="87">
        <f t="shared" si="80"/>
        <v>0.26307667952747416</v>
      </c>
    </row>
    <row r="453" spans="26:37">
      <c r="Z453" s="84">
        <v>41059</v>
      </c>
      <c r="AA453" s="7">
        <f t="shared" si="74"/>
        <v>0.97236778231469911</v>
      </c>
      <c r="AB453" s="7">
        <f t="shared" si="75"/>
        <v>0.66495422563623585</v>
      </c>
      <c r="AC453" s="9">
        <f t="shared" si="76"/>
        <v>2.1703019242773445E-17</v>
      </c>
      <c r="AD453" s="8">
        <f t="shared" si="77"/>
        <v>14.585516734720487</v>
      </c>
      <c r="AE453" s="8">
        <f t="shared" si="78"/>
        <v>11.969176061452245</v>
      </c>
      <c r="AF453" s="9">
        <f t="shared" si="79"/>
        <v>3.472483078843751E-15</v>
      </c>
      <c r="AG453" s="42">
        <f t="shared" si="71"/>
        <v>1327.2820228595642</v>
      </c>
      <c r="AH453" s="43">
        <f t="shared" si="72"/>
        <v>2920.4789589943475</v>
      </c>
      <c r="AI453" s="43">
        <f t="shared" si="73"/>
        <v>2.2571140012484382E-13</v>
      </c>
      <c r="AJ453" s="45">
        <f t="shared" si="81"/>
        <v>4247.7609818539113</v>
      </c>
      <c r="AK453" s="87">
        <f t="shared" si="80"/>
        <v>0.2629053030794028</v>
      </c>
    </row>
    <row r="454" spans="26:37">
      <c r="Z454" s="84">
        <v>41060</v>
      </c>
      <c r="AA454" s="7">
        <f t="shared" si="74"/>
        <v>0.97230641739937007</v>
      </c>
      <c r="AB454" s="7">
        <f t="shared" si="75"/>
        <v>0.66434341180660195</v>
      </c>
      <c r="AC454" s="9">
        <f t="shared" si="76"/>
        <v>1.9906265650559029E-17</v>
      </c>
      <c r="AD454" s="8">
        <f t="shared" si="77"/>
        <v>14.584596260990551</v>
      </c>
      <c r="AE454" s="8">
        <f t="shared" si="78"/>
        <v>11.958181412518835</v>
      </c>
      <c r="AF454" s="9">
        <f t="shared" si="79"/>
        <v>3.1850025040894445E-15</v>
      </c>
      <c r="AG454" s="42">
        <f t="shared" si="71"/>
        <v>1327.1982597501403</v>
      </c>
      <c r="AH454" s="43">
        <f t="shared" si="72"/>
        <v>2917.7962646545948</v>
      </c>
      <c r="AI454" s="43">
        <f t="shared" si="73"/>
        <v>2.0702516276581388E-13</v>
      </c>
      <c r="AJ454" s="45">
        <f t="shared" si="81"/>
        <v>4244.9945244047349</v>
      </c>
      <c r="AK454" s="87">
        <f t="shared" si="80"/>
        <v>0.26273407961903417</v>
      </c>
    </row>
    <row r="455" spans="26:37">
      <c r="Z455" s="84">
        <v>41061</v>
      </c>
      <c r="AA455" s="7">
        <f t="shared" si="74"/>
        <v>0.97224505635670411</v>
      </c>
      <c r="AB455" s="7">
        <f t="shared" si="75"/>
        <v>0.66373315905849828</v>
      </c>
      <c r="AC455" s="9">
        <f t="shared" si="76"/>
        <v>1.8258262028799214E-17</v>
      </c>
      <c r="AD455" s="8">
        <f t="shared" si="77"/>
        <v>14.583675845350562</v>
      </c>
      <c r="AE455" s="8">
        <f t="shared" si="78"/>
        <v>11.947196863052969</v>
      </c>
      <c r="AF455" s="9">
        <f t="shared" si="79"/>
        <v>2.9213219246078742E-15</v>
      </c>
      <c r="AG455" s="42">
        <f t="shared" si="71"/>
        <v>1327.1145019269011</v>
      </c>
      <c r="AH455" s="43">
        <f t="shared" si="72"/>
        <v>2915.1160345849248</v>
      </c>
      <c r="AI455" s="43">
        <f t="shared" si="73"/>
        <v>1.8988592509951182E-13</v>
      </c>
      <c r="AJ455" s="45">
        <f t="shared" si="81"/>
        <v>4242.2305365118264</v>
      </c>
      <c r="AK455" s="87">
        <f t="shared" si="80"/>
        <v>0.26256300900611662</v>
      </c>
    </row>
    <row r="456" spans="26:37">
      <c r="Z456" s="84">
        <v>41062</v>
      </c>
      <c r="AA456" s="7">
        <f t="shared" si="74"/>
        <v>0.97218369918645686</v>
      </c>
      <c r="AB456" s="7">
        <f t="shared" si="75"/>
        <v>0.66312346687652646</v>
      </c>
      <c r="AC456" s="9">
        <f t="shared" si="76"/>
        <v>1.6746693637283343E-17</v>
      </c>
      <c r="AD456" s="8">
        <f t="shared" si="77"/>
        <v>14.582755487796852</v>
      </c>
      <c r="AE456" s="8">
        <f t="shared" si="78"/>
        <v>11.936222403777476</v>
      </c>
      <c r="AF456" s="9">
        <f t="shared" si="79"/>
        <v>2.6794709819653349E-15</v>
      </c>
      <c r="AG456" s="42">
        <f t="shared" si="71"/>
        <v>1327.0307493895136</v>
      </c>
      <c r="AH456" s="43">
        <f t="shared" si="72"/>
        <v>2912.4382665217036</v>
      </c>
      <c r="AI456" s="43">
        <f t="shared" si="73"/>
        <v>1.7416561382774675E-13</v>
      </c>
      <c r="AJ456" s="45">
        <f t="shared" si="81"/>
        <v>4239.469015911217</v>
      </c>
      <c r="AK456" s="87">
        <f t="shared" si="80"/>
        <v>0.26239209110052714</v>
      </c>
    </row>
    <row r="457" spans="26:37">
      <c r="Z457" s="84">
        <v>41063</v>
      </c>
      <c r="AA457" s="7">
        <f t="shared" si="74"/>
        <v>0.97212234588838409</v>
      </c>
      <c r="AB457" s="7">
        <f t="shared" si="75"/>
        <v>0.66251433474576149</v>
      </c>
      <c r="AC457" s="9">
        <f t="shared" si="76"/>
        <v>1.5360265250803432E-17</v>
      </c>
      <c r="AD457" s="8">
        <f t="shared" si="77"/>
        <v>14.581835188325762</v>
      </c>
      <c r="AE457" s="8">
        <f t="shared" si="78"/>
        <v>11.925258025423707</v>
      </c>
      <c r="AF457" s="9">
        <f t="shared" si="79"/>
        <v>2.457642440128549E-15</v>
      </c>
      <c r="AG457" s="42">
        <f t="shared" ref="AG457:AG520" si="82">AD457*10^15/10^6*10^(-6)*線量当量3</f>
        <v>1326.9470021376444</v>
      </c>
      <c r="AH457" s="43">
        <f t="shared" ref="AH457:AH520" si="83">AE457*10^15/10^6*10^(-6)*線量当量3</f>
        <v>2909.7629582033846</v>
      </c>
      <c r="AI457" s="43">
        <f t="shared" ref="AI457:AI520" si="84">AF457*10^15/10^6*10^(-6)*線量当量3</f>
        <v>1.5974675860835566E-13</v>
      </c>
      <c r="AJ457" s="45">
        <f t="shared" si="81"/>
        <v>4236.7099603410288</v>
      </c>
      <c r="AK457" s="87">
        <f t="shared" si="80"/>
        <v>0.26222132576227203</v>
      </c>
    </row>
    <row r="458" spans="26:37">
      <c r="Z458" s="84">
        <v>41064</v>
      </c>
      <c r="AA458" s="7">
        <f t="shared" ref="AA458:AA521" si="85">2.71828^(-0.69315/Cs137半減期*(Z458-40615)/365.25)</f>
        <v>0.97206099646224087</v>
      </c>
      <c r="AB458" s="7">
        <f t="shared" ref="AB458:AB521" si="86">2.71828^(-0.69315/Cs134半減期*(Z458-40615)/365.25)</f>
        <v>0.66190576215175123</v>
      </c>
      <c r="AC458" s="9">
        <f t="shared" ref="AC458:AC521" si="87">2.71828^(-0.69315/I131半減期*(Z458-40615)/365.25)</f>
        <v>1.408861675535564E-17</v>
      </c>
      <c r="AD458" s="8">
        <f t="shared" ref="AD458:AD521" si="88">放出量3*AA458</f>
        <v>14.580914946933612</v>
      </c>
      <c r="AE458" s="8">
        <f t="shared" ref="AE458:AE521" si="89">放出量3*AB458</f>
        <v>11.914303718731523</v>
      </c>
      <c r="AF458" s="9">
        <f t="shared" ref="AF458:AF521" si="90">放出量3*AC458</f>
        <v>2.2541786808569022E-15</v>
      </c>
      <c r="AG458" s="42">
        <f t="shared" si="82"/>
        <v>1326.8632601709587</v>
      </c>
      <c r="AH458" s="43">
        <f t="shared" si="83"/>
        <v>2907.0901073704908</v>
      </c>
      <c r="AI458" s="43">
        <f t="shared" si="84"/>
        <v>1.4652161425569864E-13</v>
      </c>
      <c r="AJ458" s="45">
        <f t="shared" si="81"/>
        <v>4233.9533675414496</v>
      </c>
      <c r="AK458" s="87">
        <f t="shared" si="80"/>
        <v>0.2620507128514854</v>
      </c>
    </row>
    <row r="459" spans="26:37">
      <c r="Z459" s="84">
        <v>41065</v>
      </c>
      <c r="AA459" s="7">
        <f t="shared" si="85"/>
        <v>0.97199965090778362</v>
      </c>
      <c r="AB459" s="7">
        <f t="shared" si="86"/>
        <v>0.6612977485805166</v>
      </c>
      <c r="AC459" s="9">
        <f t="shared" si="87"/>
        <v>1.2922245731980894E-17</v>
      </c>
      <c r="AD459" s="8">
        <f t="shared" si="88"/>
        <v>14.579994763616755</v>
      </c>
      <c r="AE459" s="8">
        <f t="shared" si="89"/>
        <v>11.903359474449299</v>
      </c>
      <c r="AF459" s="9">
        <f t="shared" si="90"/>
        <v>2.0675593171169431E-15</v>
      </c>
      <c r="AG459" s="42">
        <f t="shared" si="82"/>
        <v>1326.7795234891246</v>
      </c>
      <c r="AH459" s="43">
        <f t="shared" si="83"/>
        <v>2904.419711765629</v>
      </c>
      <c r="AI459" s="43">
        <f t="shared" si="84"/>
        <v>1.3439135561260129E-13</v>
      </c>
      <c r="AJ459" s="45">
        <f t="shared" si="81"/>
        <v>4231.1992352547531</v>
      </c>
      <c r="AK459" s="87">
        <f t="shared" ref="AK459:AK522" si="91">AJ459/16157</f>
        <v>0.26188025222843059</v>
      </c>
    </row>
    <row r="460" spans="26:37">
      <c r="Z460" s="84">
        <v>41066</v>
      </c>
      <c r="AA460" s="7">
        <f t="shared" si="85"/>
        <v>0.97193830922476754</v>
      </c>
      <c r="AB460" s="7">
        <f t="shared" si="86"/>
        <v>0.66069029351855002</v>
      </c>
      <c r="AC460" s="9">
        <f t="shared" si="87"/>
        <v>1.1852436449747349E-17</v>
      </c>
      <c r="AD460" s="8">
        <f t="shared" si="88"/>
        <v>14.579074638371512</v>
      </c>
      <c r="AE460" s="8">
        <f t="shared" si="89"/>
        <v>11.8924252833339</v>
      </c>
      <c r="AF460" s="9">
        <f t="shared" si="90"/>
        <v>1.8963898319595759E-15</v>
      </c>
      <c r="AG460" s="42">
        <f t="shared" si="82"/>
        <v>1326.6957920918073</v>
      </c>
      <c r="AH460" s="43">
        <f t="shared" si="83"/>
        <v>2901.7517691334715</v>
      </c>
      <c r="AI460" s="43">
        <f t="shared" si="84"/>
        <v>1.2326533907737244E-13</v>
      </c>
      <c r="AJ460" s="45">
        <f t="shared" si="81"/>
        <v>4228.4475612252791</v>
      </c>
      <c r="AK460" s="87">
        <f t="shared" si="91"/>
        <v>0.26170994375349871</v>
      </c>
    </row>
    <row r="461" spans="26:37">
      <c r="Z461" s="84">
        <v>41067</v>
      </c>
      <c r="AA461" s="7">
        <f t="shared" si="85"/>
        <v>0.97187697141294827</v>
      </c>
      <c r="AB461" s="7">
        <f t="shared" si="86"/>
        <v>0.660083396452816</v>
      </c>
      <c r="AC461" s="9">
        <f t="shared" si="87"/>
        <v>1.0871194737276047E-17</v>
      </c>
      <c r="AD461" s="8">
        <f t="shared" si="88"/>
        <v>14.578154571194224</v>
      </c>
      <c r="AE461" s="8">
        <f t="shared" si="89"/>
        <v>11.881501136150687</v>
      </c>
      <c r="AF461" s="9">
        <f t="shared" si="90"/>
        <v>1.7393911579641676E-15</v>
      </c>
      <c r="AG461" s="42">
        <f t="shared" si="82"/>
        <v>1326.6120659786743</v>
      </c>
      <c r="AH461" s="43">
        <f t="shared" si="83"/>
        <v>2899.0862772207679</v>
      </c>
      <c r="AI461" s="43">
        <f t="shared" si="84"/>
        <v>1.130604252676709E-13</v>
      </c>
      <c r="AJ461" s="45">
        <f t="shared" si="81"/>
        <v>4225.6983431994422</v>
      </c>
      <c r="AK461" s="87">
        <f t="shared" si="91"/>
        <v>0.26153978728720939</v>
      </c>
    </row>
    <row r="462" spans="26:37">
      <c r="Z462" s="84">
        <v>41068</v>
      </c>
      <c r="AA462" s="7">
        <f t="shared" si="85"/>
        <v>0.97181563747208188</v>
      </c>
      <c r="AB462" s="7">
        <f t="shared" si="86"/>
        <v>0.6594770568707502</v>
      </c>
      <c r="AC462" s="9">
        <f t="shared" si="87"/>
        <v>9.9711882461346999E-18</v>
      </c>
      <c r="AD462" s="8">
        <f t="shared" si="88"/>
        <v>14.577234562081228</v>
      </c>
      <c r="AE462" s="8">
        <f t="shared" si="89"/>
        <v>11.870587023673504</v>
      </c>
      <c r="AF462" s="9">
        <f t="shared" si="90"/>
        <v>1.595390119381552E-15</v>
      </c>
      <c r="AG462" s="42">
        <f t="shared" si="82"/>
        <v>1326.5283451493917</v>
      </c>
      <c r="AH462" s="43">
        <f t="shared" si="83"/>
        <v>2896.4232337763347</v>
      </c>
      <c r="AI462" s="43">
        <f t="shared" si="84"/>
        <v>1.0370035775980088E-13</v>
      </c>
      <c r="AJ462" s="45">
        <f t="shared" si="81"/>
        <v>4222.9515789257266</v>
      </c>
      <c r="AK462" s="87">
        <f t="shared" si="91"/>
        <v>0.26136978269021022</v>
      </c>
    </row>
    <row r="463" spans="26:37">
      <c r="Z463" s="84">
        <v>41069</v>
      </c>
      <c r="AA463" s="7">
        <f t="shared" si="85"/>
        <v>0.97175430740192348</v>
      </c>
      <c r="AB463" s="7">
        <f t="shared" si="86"/>
        <v>0.65887127426025915</v>
      </c>
      <c r="AC463" s="9">
        <f t="shared" si="87"/>
        <v>9.1456916597160076E-18</v>
      </c>
      <c r="AD463" s="8">
        <f t="shared" si="88"/>
        <v>14.576314611028852</v>
      </c>
      <c r="AE463" s="8">
        <f t="shared" si="89"/>
        <v>11.859682936684665</v>
      </c>
      <c r="AF463" s="9">
        <f t="shared" si="90"/>
        <v>1.4633106655545613E-15</v>
      </c>
      <c r="AG463" s="42">
        <f t="shared" si="82"/>
        <v>1326.4446296036256</v>
      </c>
      <c r="AH463" s="43">
        <f t="shared" si="83"/>
        <v>2893.7626365510582</v>
      </c>
      <c r="AI463" s="43">
        <f t="shared" si="84"/>
        <v>9.5115193261046497E-14</v>
      </c>
      <c r="AJ463" s="45">
        <f t="shared" si="81"/>
        <v>4220.2072661546836</v>
      </c>
      <c r="AK463" s="87">
        <f t="shared" si="91"/>
        <v>0.26119992982327683</v>
      </c>
    </row>
    <row r="464" spans="26:37">
      <c r="Z464" s="84">
        <v>41070</v>
      </c>
      <c r="AA464" s="7">
        <f t="shared" si="85"/>
        <v>0.97169298120222947</v>
      </c>
      <c r="AB464" s="7">
        <f t="shared" si="86"/>
        <v>0.65826604810971989</v>
      </c>
      <c r="AC464" s="9">
        <f t="shared" si="87"/>
        <v>8.3885364381746301E-18</v>
      </c>
      <c r="AD464" s="8">
        <f t="shared" si="88"/>
        <v>14.575394718033442</v>
      </c>
      <c r="AE464" s="8">
        <f t="shared" si="89"/>
        <v>11.848788865974958</v>
      </c>
      <c r="AF464" s="9">
        <f t="shared" si="90"/>
        <v>1.3421658301079409E-15</v>
      </c>
      <c r="AG464" s="42">
        <f t="shared" si="82"/>
        <v>1326.3609193410432</v>
      </c>
      <c r="AH464" s="43">
        <f t="shared" si="83"/>
        <v>2891.1044832978901</v>
      </c>
      <c r="AI464" s="43">
        <f t="shared" si="84"/>
        <v>8.7240778957016163E-14</v>
      </c>
      <c r="AJ464" s="45">
        <f t="shared" si="81"/>
        <v>4217.4654026389335</v>
      </c>
      <c r="AK464" s="87">
        <f t="shared" si="91"/>
        <v>0.26103022854731284</v>
      </c>
    </row>
    <row r="465" spans="26:37">
      <c r="Z465" s="84">
        <v>41071</v>
      </c>
      <c r="AA465" s="7">
        <f t="shared" si="85"/>
        <v>0.97163165887275516</v>
      </c>
      <c r="AB465" s="7">
        <f t="shared" si="86"/>
        <v>0.65766137790797896</v>
      </c>
      <c r="AC465" s="9">
        <f t="shared" si="87"/>
        <v>7.6940647238885897E-18</v>
      </c>
      <c r="AD465" s="8">
        <f t="shared" si="88"/>
        <v>14.574474883091327</v>
      </c>
      <c r="AE465" s="8">
        <f t="shared" si="89"/>
        <v>11.837904802343621</v>
      </c>
      <c r="AF465" s="9">
        <f t="shared" si="90"/>
        <v>1.2310503558221744E-15</v>
      </c>
      <c r="AG465" s="42">
        <f t="shared" si="82"/>
        <v>1326.2772143613106</v>
      </c>
      <c r="AH465" s="43">
        <f t="shared" si="83"/>
        <v>2888.448771771843</v>
      </c>
      <c r="AI465" s="43">
        <f t="shared" si="84"/>
        <v>8.0018273128441346E-14</v>
      </c>
      <c r="AJ465" s="45">
        <f t="shared" si="81"/>
        <v>4214.7259861331531</v>
      </c>
      <c r="AK465" s="87">
        <f t="shared" si="91"/>
        <v>0.26086067872334923</v>
      </c>
    </row>
    <row r="466" spans="26:37">
      <c r="Z466" s="84">
        <v>41072</v>
      </c>
      <c r="AA466" s="7">
        <f t="shared" si="85"/>
        <v>0.97157034041325652</v>
      </c>
      <c r="AB466" s="7">
        <f t="shared" si="86"/>
        <v>0.65705726314435298</v>
      </c>
      <c r="AC466" s="9">
        <f t="shared" si="87"/>
        <v>7.0570870630048808E-18</v>
      </c>
      <c r="AD466" s="8">
        <f t="shared" si="88"/>
        <v>14.573555106198848</v>
      </c>
      <c r="AE466" s="8">
        <f t="shared" si="89"/>
        <v>11.827030736598353</v>
      </c>
      <c r="AF466" s="9">
        <f t="shared" si="90"/>
        <v>1.1291339300807809E-15</v>
      </c>
      <c r="AG466" s="42">
        <f t="shared" si="82"/>
        <v>1326.1935146640951</v>
      </c>
      <c r="AH466" s="43">
        <f t="shared" si="83"/>
        <v>2885.7954997299976</v>
      </c>
      <c r="AI466" s="43">
        <f t="shared" si="84"/>
        <v>7.3393705455250744E-14</v>
      </c>
      <c r="AJ466" s="45">
        <f t="shared" si="81"/>
        <v>4211.9890143940929</v>
      </c>
      <c r="AK466" s="87">
        <f t="shared" si="91"/>
        <v>0.26069128021254523</v>
      </c>
    </row>
    <row r="467" spans="26:37">
      <c r="Z467" s="84">
        <v>41073</v>
      </c>
      <c r="AA467" s="7">
        <f t="shared" si="85"/>
        <v>0.97150902582348908</v>
      </c>
      <c r="AB467" s="7">
        <f t="shared" si="86"/>
        <v>0.6564537033086274</v>
      </c>
      <c r="AC467" s="9">
        <f t="shared" si="87"/>
        <v>6.4728436271407216E-18</v>
      </c>
      <c r="AD467" s="8">
        <f t="shared" si="88"/>
        <v>14.572635387352337</v>
      </c>
      <c r="AE467" s="8">
        <f t="shared" si="89"/>
        <v>11.816166659555293</v>
      </c>
      <c r="AF467" s="9">
        <f t="shared" si="90"/>
        <v>1.0356549803425154E-15</v>
      </c>
      <c r="AG467" s="42">
        <f t="shared" si="82"/>
        <v>1326.1098202490625</v>
      </c>
      <c r="AH467" s="43">
        <f t="shared" si="83"/>
        <v>2883.1446649314912</v>
      </c>
      <c r="AI467" s="43">
        <f t="shared" si="84"/>
        <v>6.7317573722263499E-14</v>
      </c>
      <c r="AJ467" s="45">
        <f t="shared" si="81"/>
        <v>4209.2544851805542</v>
      </c>
      <c r="AK467" s="87">
        <f t="shared" si="91"/>
        <v>0.26052203287618703</v>
      </c>
    </row>
    <row r="468" spans="26:37">
      <c r="Z468" s="84">
        <v>41074</v>
      </c>
      <c r="AA468" s="7">
        <f t="shared" si="85"/>
        <v>0.97144771510320882</v>
      </c>
      <c r="AB468" s="7">
        <f t="shared" si="86"/>
        <v>0.65585069789105654</v>
      </c>
      <c r="AC468" s="9">
        <f t="shared" si="87"/>
        <v>5.9369686454706109E-18</v>
      </c>
      <c r="AD468" s="8">
        <f t="shared" si="88"/>
        <v>14.571715726548133</v>
      </c>
      <c r="AE468" s="8">
        <f t="shared" si="89"/>
        <v>11.805312562039017</v>
      </c>
      <c r="AF468" s="9">
        <f t="shared" si="90"/>
        <v>9.499149832752978E-16</v>
      </c>
      <c r="AG468" s="42">
        <f t="shared" si="82"/>
        <v>1326.0261311158799</v>
      </c>
      <c r="AH468" s="43">
        <f t="shared" si="83"/>
        <v>2880.4962651375199</v>
      </c>
      <c r="AI468" s="43">
        <f t="shared" si="84"/>
        <v>6.1744473912894357E-14</v>
      </c>
      <c r="AJ468" s="45">
        <f t="shared" si="81"/>
        <v>4206.5223962534001</v>
      </c>
      <c r="AK468" s="87">
        <f t="shared" si="91"/>
        <v>0.26035293657568859</v>
      </c>
    </row>
    <row r="469" spans="26:37">
      <c r="Z469" s="84">
        <v>41075</v>
      </c>
      <c r="AA469" s="7">
        <f t="shared" si="85"/>
        <v>0.97138640825217148</v>
      </c>
      <c r="AB469" s="7">
        <f t="shared" si="86"/>
        <v>0.65524824638236256</v>
      </c>
      <c r="AC469" s="9">
        <f t="shared" si="87"/>
        <v>5.4454577814158812E-18</v>
      </c>
      <c r="AD469" s="8">
        <f t="shared" si="88"/>
        <v>14.570796123782571</v>
      </c>
      <c r="AE469" s="8">
        <f t="shared" si="89"/>
        <v>11.794468434882527</v>
      </c>
      <c r="AF469" s="9">
        <f t="shared" si="90"/>
        <v>8.7127324502654099E-16</v>
      </c>
      <c r="AG469" s="42">
        <f t="shared" si="82"/>
        <v>1325.942447264214</v>
      </c>
      <c r="AH469" s="43">
        <f t="shared" si="83"/>
        <v>2877.8502981113365</v>
      </c>
      <c r="AI469" s="43">
        <f t="shared" si="84"/>
        <v>5.6632760926725168E-14</v>
      </c>
      <c r="AJ469" s="45">
        <f t="shared" si="81"/>
        <v>4203.792745375551</v>
      </c>
      <c r="AK469" s="87">
        <f t="shared" si="91"/>
        <v>0.26018399117259089</v>
      </c>
    </row>
    <row r="470" spans="26:37">
      <c r="Z470" s="84">
        <v>41076</v>
      </c>
      <c r="AA470" s="7">
        <f t="shared" si="85"/>
        <v>0.9713251052701326</v>
      </c>
      <c r="AB470" s="7">
        <f t="shared" si="86"/>
        <v>0.65464634827373602</v>
      </c>
      <c r="AC470" s="9">
        <f t="shared" si="87"/>
        <v>4.9946382101588171E-18</v>
      </c>
      <c r="AD470" s="8">
        <f t="shared" si="88"/>
        <v>14.569876579051989</v>
      </c>
      <c r="AE470" s="8">
        <f t="shared" si="89"/>
        <v>11.783634268927248</v>
      </c>
      <c r="AF470" s="9">
        <f t="shared" si="90"/>
        <v>7.9914211362541068E-16</v>
      </c>
      <c r="AG470" s="42">
        <f t="shared" si="82"/>
        <v>1325.858768693731</v>
      </c>
      <c r="AH470" s="43">
        <f t="shared" si="83"/>
        <v>2875.2067616182485</v>
      </c>
      <c r="AI470" s="43">
        <f t="shared" si="84"/>
        <v>5.1944237385651691E-14</v>
      </c>
      <c r="AJ470" s="45">
        <f t="shared" si="81"/>
        <v>4201.0655303119793</v>
      </c>
      <c r="AK470" s="87">
        <f t="shared" si="91"/>
        <v>0.2600151965285622</v>
      </c>
    </row>
    <row r="471" spans="26:37">
      <c r="Z471" s="84">
        <v>41077</v>
      </c>
      <c r="AA471" s="7">
        <f t="shared" si="85"/>
        <v>0.9712638061568486</v>
      </c>
      <c r="AB471" s="7">
        <f t="shared" si="86"/>
        <v>0.65404500305683411</v>
      </c>
      <c r="AC471" s="9">
        <f t="shared" si="87"/>
        <v>4.5811411733858486E-18</v>
      </c>
      <c r="AD471" s="8">
        <f t="shared" si="88"/>
        <v>14.568957092352729</v>
      </c>
      <c r="AE471" s="8">
        <f t="shared" si="89"/>
        <v>11.772810055023013</v>
      </c>
      <c r="AF471" s="9">
        <f t="shared" si="90"/>
        <v>7.3298258774173583E-16</v>
      </c>
      <c r="AG471" s="42">
        <f t="shared" si="82"/>
        <v>1325.7750954040985</v>
      </c>
      <c r="AH471" s="43">
        <f t="shared" si="83"/>
        <v>2872.5656534256154</v>
      </c>
      <c r="AI471" s="43">
        <f t="shared" si="84"/>
        <v>4.7643868203212838E-14</v>
      </c>
      <c r="AJ471" s="45">
        <f t="shared" ref="AJ471:AJ534" si="92">AG471+AH471+AI471</f>
        <v>4198.3407488297144</v>
      </c>
      <c r="AK471" s="87">
        <f t="shared" si="91"/>
        <v>0.25984655250539795</v>
      </c>
    </row>
    <row r="472" spans="26:37">
      <c r="Z472" s="84">
        <v>41078</v>
      </c>
      <c r="AA472" s="7">
        <f t="shared" si="85"/>
        <v>0.97120251091207499</v>
      </c>
      <c r="AB472" s="7">
        <f t="shared" si="86"/>
        <v>0.65344421022378196</v>
      </c>
      <c r="AC472" s="9">
        <f t="shared" si="87"/>
        <v>4.2018768061728323E-18</v>
      </c>
      <c r="AD472" s="8">
        <f t="shared" si="88"/>
        <v>14.568037663681125</v>
      </c>
      <c r="AE472" s="8">
        <f t="shared" si="89"/>
        <v>11.761995784028075</v>
      </c>
      <c r="AF472" s="9">
        <f t="shared" si="90"/>
        <v>6.7230028898765317E-16</v>
      </c>
      <c r="AG472" s="42">
        <f t="shared" si="82"/>
        <v>1325.6914273949822</v>
      </c>
      <c r="AH472" s="43">
        <f t="shared" si="83"/>
        <v>2869.9269713028502</v>
      </c>
      <c r="AI472" s="43">
        <f t="shared" si="84"/>
        <v>4.3699518784197454E-14</v>
      </c>
      <c r="AJ472" s="45">
        <f t="shared" si="92"/>
        <v>4195.6183986978322</v>
      </c>
      <c r="AK472" s="87">
        <f t="shared" si="91"/>
        <v>0.25967805896502028</v>
      </c>
    </row>
    <row r="473" spans="26:37">
      <c r="Z473" s="84">
        <v>41079</v>
      </c>
      <c r="AA473" s="7">
        <f t="shared" si="85"/>
        <v>0.97114121953556753</v>
      </c>
      <c r="AB473" s="7">
        <f t="shared" si="86"/>
        <v>0.65284396926717003</v>
      </c>
      <c r="AC473" s="9">
        <f t="shared" si="87"/>
        <v>3.8540110479075733E-18</v>
      </c>
      <c r="AD473" s="8">
        <f t="shared" si="88"/>
        <v>14.567118293033513</v>
      </c>
      <c r="AE473" s="8">
        <f t="shared" si="89"/>
        <v>11.751191446809061</v>
      </c>
      <c r="AF473" s="9">
        <f t="shared" si="90"/>
        <v>6.1664176766521171E-16</v>
      </c>
      <c r="AG473" s="42">
        <f t="shared" si="82"/>
        <v>1325.6077646660494</v>
      </c>
      <c r="AH473" s="43">
        <f t="shared" si="83"/>
        <v>2867.2907130214107</v>
      </c>
      <c r="AI473" s="43">
        <f t="shared" si="84"/>
        <v>4.0081714898238759E-14</v>
      </c>
      <c r="AJ473" s="45">
        <f t="shared" si="92"/>
        <v>4192.8984776874604</v>
      </c>
      <c r="AK473" s="87">
        <f t="shared" si="91"/>
        <v>0.25950971576947829</v>
      </c>
    </row>
    <row r="474" spans="26:37">
      <c r="Z474" s="84">
        <v>41080</v>
      </c>
      <c r="AA474" s="7">
        <f t="shared" si="85"/>
        <v>0.97107993202708243</v>
      </c>
      <c r="AB474" s="7">
        <f t="shared" si="86"/>
        <v>0.65224427968005605</v>
      </c>
      <c r="AC474" s="9">
        <f t="shared" si="87"/>
        <v>3.534944464714651E-18</v>
      </c>
      <c r="AD474" s="8">
        <f t="shared" si="88"/>
        <v>14.566198980406236</v>
      </c>
      <c r="AE474" s="8">
        <f t="shared" si="89"/>
        <v>11.74039703424101</v>
      </c>
      <c r="AF474" s="9">
        <f t="shared" si="90"/>
        <v>5.6559111435434415E-16</v>
      </c>
      <c r="AG474" s="42">
        <f t="shared" si="82"/>
        <v>1325.5241072169674</v>
      </c>
      <c r="AH474" s="43">
        <f t="shared" si="83"/>
        <v>2864.6568763548066</v>
      </c>
      <c r="AI474" s="43">
        <f t="shared" si="84"/>
        <v>3.6763422433032366E-14</v>
      </c>
      <c r="AJ474" s="45">
        <f t="shared" si="92"/>
        <v>4190.180983571774</v>
      </c>
      <c r="AK474" s="87">
        <f t="shared" si="91"/>
        <v>0.25934152278094785</v>
      </c>
    </row>
    <row r="475" spans="26:37">
      <c r="Z475" s="84">
        <v>41081</v>
      </c>
      <c r="AA475" s="7">
        <f t="shared" si="85"/>
        <v>0.9710186483863753</v>
      </c>
      <c r="AB475" s="7">
        <f t="shared" si="86"/>
        <v>0.6516451409559626</v>
      </c>
      <c r="AC475" s="9">
        <f t="shared" si="87"/>
        <v>3.2422928251337255E-18</v>
      </c>
      <c r="AD475" s="8">
        <f t="shared" si="88"/>
        <v>14.56527972579563</v>
      </c>
      <c r="AE475" s="8">
        <f t="shared" si="89"/>
        <v>11.729612537207327</v>
      </c>
      <c r="AF475" s="9">
        <f t="shared" si="90"/>
        <v>5.1876685202139604E-16</v>
      </c>
      <c r="AG475" s="42">
        <f t="shared" si="82"/>
        <v>1325.4404550474021</v>
      </c>
      <c r="AH475" s="43">
        <f t="shared" si="83"/>
        <v>2862.0254590785876</v>
      </c>
      <c r="AI475" s="43">
        <f t="shared" si="84"/>
        <v>3.3719845381390749E-14</v>
      </c>
      <c r="AJ475" s="45">
        <f t="shared" si="92"/>
        <v>4187.4659141259899</v>
      </c>
      <c r="AK475" s="87">
        <f t="shared" si="91"/>
        <v>0.25917347986173112</v>
      </c>
    </row>
    <row r="476" spans="26:37">
      <c r="Z476" s="84">
        <v>41082</v>
      </c>
      <c r="AA476" s="7">
        <f t="shared" si="85"/>
        <v>0.97095736861320203</v>
      </c>
      <c r="AB476" s="7">
        <f t="shared" si="86"/>
        <v>0.65104655258887789</v>
      </c>
      <c r="AC476" s="9">
        <f t="shared" si="87"/>
        <v>2.9738692839017916E-18</v>
      </c>
      <c r="AD476" s="8">
        <f t="shared" si="88"/>
        <v>14.56436052919803</v>
      </c>
      <c r="AE476" s="8">
        <f t="shared" si="89"/>
        <v>11.718837946599802</v>
      </c>
      <c r="AF476" s="9">
        <f t="shared" si="90"/>
        <v>4.7581908542428664E-16</v>
      </c>
      <c r="AG476" s="42">
        <f t="shared" si="82"/>
        <v>1325.3568081570206</v>
      </c>
      <c r="AH476" s="43">
        <f t="shared" si="83"/>
        <v>2859.3964589703519</v>
      </c>
      <c r="AI476" s="43">
        <f t="shared" si="84"/>
        <v>3.0928240552578632E-14</v>
      </c>
      <c r="AJ476" s="45">
        <f t="shared" si="92"/>
        <v>4184.753267127373</v>
      </c>
      <c r="AK476" s="87">
        <f t="shared" si="91"/>
        <v>0.25900558687425718</v>
      </c>
    </row>
    <row r="477" spans="26:37">
      <c r="Z477" s="84">
        <v>41083</v>
      </c>
      <c r="AA477" s="7">
        <f t="shared" si="85"/>
        <v>0.9708960927073188</v>
      </c>
      <c r="AB477" s="7">
        <f t="shared" si="86"/>
        <v>0.65044851407325488</v>
      </c>
      <c r="AC477" s="9">
        <f t="shared" si="87"/>
        <v>2.7276680407081358E-18</v>
      </c>
      <c r="AD477" s="8">
        <f t="shared" si="88"/>
        <v>14.563441390609782</v>
      </c>
      <c r="AE477" s="8">
        <f t="shared" si="89"/>
        <v>11.708073253318588</v>
      </c>
      <c r="AF477" s="9">
        <f t="shared" si="90"/>
        <v>4.3642688651330175E-16</v>
      </c>
      <c r="AG477" s="42">
        <f t="shared" si="82"/>
        <v>1325.2731665454899</v>
      </c>
      <c r="AH477" s="43">
        <f t="shared" si="83"/>
        <v>2856.7698738097351</v>
      </c>
      <c r="AI477" s="43">
        <f t="shared" si="84"/>
        <v>2.8367747623364613E-14</v>
      </c>
      <c r="AJ477" s="45">
        <f t="shared" si="92"/>
        <v>4182.0430403552255</v>
      </c>
      <c r="AK477" s="87">
        <f t="shared" si="91"/>
        <v>0.25883784368108098</v>
      </c>
    </row>
    <row r="478" spans="26:37">
      <c r="Z478" s="84">
        <v>41084</v>
      </c>
      <c r="AA478" s="7">
        <f t="shared" si="85"/>
        <v>0.97083482066848126</v>
      </c>
      <c r="AB478" s="7">
        <f t="shared" si="86"/>
        <v>0.64985102490401059</v>
      </c>
      <c r="AC478" s="9">
        <f t="shared" si="87"/>
        <v>2.5018493518110913E-18</v>
      </c>
      <c r="AD478" s="8">
        <f t="shared" si="88"/>
        <v>14.562522310027219</v>
      </c>
      <c r="AE478" s="8">
        <f t="shared" si="89"/>
        <v>11.69731844827219</v>
      </c>
      <c r="AF478" s="9">
        <f t="shared" si="90"/>
        <v>4.0029589628977463E-16</v>
      </c>
      <c r="AG478" s="42">
        <f t="shared" si="82"/>
        <v>1325.1895302124769</v>
      </c>
      <c r="AH478" s="43">
        <f t="shared" si="83"/>
        <v>2854.1457013784143</v>
      </c>
      <c r="AI478" s="43">
        <f t="shared" si="84"/>
        <v>2.6019233258835349E-14</v>
      </c>
      <c r="AJ478" s="45">
        <f t="shared" si="92"/>
        <v>4179.3352315908915</v>
      </c>
      <c r="AK478" s="87">
        <f t="shared" si="91"/>
        <v>0.25867025014488404</v>
      </c>
    </row>
    <row r="479" spans="26:37">
      <c r="Z479" s="84">
        <v>41085</v>
      </c>
      <c r="AA479" s="7">
        <f t="shared" si="85"/>
        <v>0.97077355249644559</v>
      </c>
      <c r="AB479" s="7">
        <f t="shared" si="86"/>
        <v>0.64925408457652667</v>
      </c>
      <c r="AC479" s="9">
        <f t="shared" si="87"/>
        <v>2.2947257825158966E-18</v>
      </c>
      <c r="AD479" s="8">
        <f t="shared" si="88"/>
        <v>14.561603287446683</v>
      </c>
      <c r="AE479" s="8">
        <f t="shared" si="89"/>
        <v>11.686573522377479</v>
      </c>
      <c r="AF479" s="9">
        <f t="shared" si="90"/>
        <v>3.6715612520254343E-16</v>
      </c>
      <c r="AG479" s="42">
        <f t="shared" si="82"/>
        <v>1325.1058991576481</v>
      </c>
      <c r="AH479" s="43">
        <f t="shared" si="83"/>
        <v>2851.5239394601049</v>
      </c>
      <c r="AI479" s="43">
        <f t="shared" si="84"/>
        <v>2.3865148138165321E-14</v>
      </c>
      <c r="AJ479" s="45">
        <f t="shared" si="92"/>
        <v>4176.6298386177532</v>
      </c>
      <c r="AK479" s="87">
        <f t="shared" si="91"/>
        <v>0.25850280612847393</v>
      </c>
    </row>
    <row r="480" spans="26:37">
      <c r="Z480" s="84">
        <v>41086</v>
      </c>
      <c r="AA480" s="7">
        <f t="shared" si="85"/>
        <v>0.97071228819096766</v>
      </c>
      <c r="AB480" s="7">
        <f t="shared" si="86"/>
        <v>0.64865769258664763</v>
      </c>
      <c r="AC480" s="9">
        <f t="shared" si="87"/>
        <v>2.1047495977850544E-18</v>
      </c>
      <c r="AD480" s="8">
        <f t="shared" si="88"/>
        <v>14.560684322864516</v>
      </c>
      <c r="AE480" s="8">
        <f t="shared" si="89"/>
        <v>11.675838466559657</v>
      </c>
      <c r="AF480" s="9">
        <f t="shared" si="90"/>
        <v>3.3675993564560868E-16</v>
      </c>
      <c r="AG480" s="42">
        <f t="shared" si="82"/>
        <v>1325.0222733806706</v>
      </c>
      <c r="AH480" s="43">
        <f t="shared" si="83"/>
        <v>2848.9045858405561</v>
      </c>
      <c r="AI480" s="43">
        <f t="shared" si="84"/>
        <v>2.1889395816964564E-14</v>
      </c>
      <c r="AJ480" s="45">
        <f t="shared" si="92"/>
        <v>4173.9268592212266</v>
      </c>
      <c r="AK480" s="87">
        <f t="shared" si="91"/>
        <v>0.25833551149478406</v>
      </c>
    </row>
    <row r="481" spans="26:37">
      <c r="Z481" s="84">
        <v>41087</v>
      </c>
      <c r="AA481" s="7">
        <f t="shared" si="85"/>
        <v>0.97065102775180345</v>
      </c>
      <c r="AB481" s="7">
        <f t="shared" si="86"/>
        <v>0.64806184843068138</v>
      </c>
      <c r="AC481" s="9">
        <f t="shared" si="87"/>
        <v>1.9305011967571024E-18</v>
      </c>
      <c r="AD481" s="8">
        <f t="shared" si="88"/>
        <v>14.559765416277052</v>
      </c>
      <c r="AE481" s="8">
        <f t="shared" si="89"/>
        <v>11.665113271752265</v>
      </c>
      <c r="AF481" s="9">
        <f t="shared" si="90"/>
        <v>3.0888019148113641E-16</v>
      </c>
      <c r="AG481" s="42">
        <f t="shared" si="82"/>
        <v>1324.9386528812115</v>
      </c>
      <c r="AH481" s="43">
        <f t="shared" si="83"/>
        <v>2846.2876383075522</v>
      </c>
      <c r="AI481" s="43">
        <f t="shared" si="84"/>
        <v>2.0077212446273869E-14</v>
      </c>
      <c r="AJ481" s="45">
        <f t="shared" si="92"/>
        <v>4171.2262911887638</v>
      </c>
      <c r="AK481" s="87">
        <f t="shared" si="91"/>
        <v>0.25816836610687405</v>
      </c>
    </row>
    <row r="482" spans="26:37">
      <c r="Z482" s="84">
        <v>41088</v>
      </c>
      <c r="AA482" s="7">
        <f t="shared" si="85"/>
        <v>0.97058977117870904</v>
      </c>
      <c r="AB482" s="7">
        <f t="shared" si="86"/>
        <v>0.64746655160539857</v>
      </c>
      <c r="AC482" s="9">
        <f t="shared" si="87"/>
        <v>1.7706785047506781E-18</v>
      </c>
      <c r="AD482" s="8">
        <f t="shared" si="88"/>
        <v>14.558846567680636</v>
      </c>
      <c r="AE482" s="8">
        <f t="shared" si="89"/>
        <v>11.654397928897174</v>
      </c>
      <c r="AF482" s="9">
        <f t="shared" si="90"/>
        <v>2.8330856076010853E-16</v>
      </c>
      <c r="AG482" s="42">
        <f t="shared" si="82"/>
        <v>1324.8550376589378</v>
      </c>
      <c r="AH482" s="43">
        <f t="shared" si="83"/>
        <v>2843.6730946509106</v>
      </c>
      <c r="AI482" s="43">
        <f t="shared" si="84"/>
        <v>1.8415056449407052E-14</v>
      </c>
      <c r="AJ482" s="45">
        <f t="shared" si="92"/>
        <v>4168.5281323098479</v>
      </c>
      <c r="AK482" s="87">
        <f t="shared" si="91"/>
        <v>0.25800136982792893</v>
      </c>
    </row>
    <row r="483" spans="26:37">
      <c r="Z483" s="84">
        <v>41089</v>
      </c>
      <c r="AA483" s="7">
        <f t="shared" si="85"/>
        <v>0.97052851847144039</v>
      </c>
      <c r="AB483" s="7">
        <f t="shared" si="86"/>
        <v>0.64687180160803204</v>
      </c>
      <c r="AC483" s="9">
        <f t="shared" si="87"/>
        <v>1.6240872434851752E-18</v>
      </c>
      <c r="AD483" s="8">
        <f t="shared" si="88"/>
        <v>14.557927777071606</v>
      </c>
      <c r="AE483" s="8">
        <f t="shared" si="89"/>
        <v>11.643692428944577</v>
      </c>
      <c r="AF483" s="9">
        <f t="shared" si="90"/>
        <v>2.5985395895762804E-16</v>
      </c>
      <c r="AG483" s="42">
        <f t="shared" si="82"/>
        <v>1324.771427713516</v>
      </c>
      <c r="AH483" s="43">
        <f t="shared" si="83"/>
        <v>2841.0609526624771</v>
      </c>
      <c r="AI483" s="43">
        <f t="shared" si="84"/>
        <v>1.689050733224582E-14</v>
      </c>
      <c r="AJ483" s="45">
        <f t="shared" si="92"/>
        <v>4165.8323803759931</v>
      </c>
      <c r="AK483" s="87">
        <f t="shared" si="91"/>
        <v>0.25783452252125971</v>
      </c>
    </row>
    <row r="484" spans="26:37">
      <c r="Z484" s="84">
        <v>41090</v>
      </c>
      <c r="AA484" s="7">
        <f t="shared" si="85"/>
        <v>0.97046726962975349</v>
      </c>
      <c r="AB484" s="7">
        <f t="shared" si="86"/>
        <v>0.64627759793627659</v>
      </c>
      <c r="AC484" s="9">
        <f t="shared" si="87"/>
        <v>1.4896320068123785E-18</v>
      </c>
      <c r="AD484" s="8">
        <f t="shared" si="88"/>
        <v>14.557009044446302</v>
      </c>
      <c r="AE484" s="8">
        <f t="shared" si="89"/>
        <v>11.632996762852979</v>
      </c>
      <c r="AF484" s="9">
        <f t="shared" si="90"/>
        <v>2.3834112108998059E-16</v>
      </c>
      <c r="AG484" s="42">
        <f t="shared" si="82"/>
        <v>1324.6878230446134</v>
      </c>
      <c r="AH484" s="43">
        <f t="shared" si="83"/>
        <v>2838.451210136127</v>
      </c>
      <c r="AI484" s="43">
        <f t="shared" si="84"/>
        <v>1.5492172870848739E-14</v>
      </c>
      <c r="AJ484" s="45">
        <f t="shared" si="92"/>
        <v>4163.1390331807406</v>
      </c>
      <c r="AK484" s="87">
        <f t="shared" si="91"/>
        <v>0.2576678240503027</v>
      </c>
    </row>
    <row r="485" spans="26:37">
      <c r="Z485" s="84">
        <v>41091</v>
      </c>
      <c r="AA485" s="7">
        <f t="shared" si="85"/>
        <v>0.97040602465340442</v>
      </c>
      <c r="AB485" s="7">
        <f t="shared" si="86"/>
        <v>0.64568394008828811</v>
      </c>
      <c r="AC485" s="9">
        <f t="shared" si="87"/>
        <v>1.3663080752718988E-18</v>
      </c>
      <c r="AD485" s="8">
        <f t="shared" si="88"/>
        <v>14.556090369801066</v>
      </c>
      <c r="AE485" s="8">
        <f t="shared" si="89"/>
        <v>11.622310921589186</v>
      </c>
      <c r="AF485" s="9">
        <f t="shared" si="90"/>
        <v>2.1860929204350382E-16</v>
      </c>
      <c r="AG485" s="42">
        <f t="shared" si="82"/>
        <v>1324.6042236518967</v>
      </c>
      <c r="AH485" s="43">
        <f t="shared" si="83"/>
        <v>2835.8438648677611</v>
      </c>
      <c r="AI485" s="43">
        <f t="shared" si="84"/>
        <v>1.4209603982827748E-14</v>
      </c>
      <c r="AJ485" s="45">
        <f t="shared" si="92"/>
        <v>4160.4480885196581</v>
      </c>
      <c r="AK485" s="87">
        <f t="shared" si="91"/>
        <v>0.25750127427861969</v>
      </c>
    </row>
    <row r="486" spans="26:37">
      <c r="Z486" s="84">
        <v>41092</v>
      </c>
      <c r="AA486" s="7">
        <f t="shared" si="85"/>
        <v>0.97034478354214926</v>
      </c>
      <c r="AB486" s="7">
        <f t="shared" si="86"/>
        <v>0.64509082756268354</v>
      </c>
      <c r="AC486" s="9">
        <f t="shared" si="87"/>
        <v>1.2531939083048409E-18</v>
      </c>
      <c r="AD486" s="8">
        <f t="shared" si="88"/>
        <v>14.555171753132239</v>
      </c>
      <c r="AE486" s="8">
        <f t="shared" si="89"/>
        <v>11.611634896128304</v>
      </c>
      <c r="AF486" s="9">
        <f t="shared" si="90"/>
        <v>2.0051102532877454E-16</v>
      </c>
      <c r="AG486" s="42">
        <f t="shared" si="82"/>
        <v>1324.5206295350335</v>
      </c>
      <c r="AH486" s="43">
        <f t="shared" si="83"/>
        <v>2833.238914655306</v>
      </c>
      <c r="AI486" s="43">
        <f t="shared" si="84"/>
        <v>1.3033216646370346E-14</v>
      </c>
      <c r="AJ486" s="45">
        <f t="shared" si="92"/>
        <v>4157.7595441903395</v>
      </c>
      <c r="AK486" s="87">
        <f t="shared" si="91"/>
        <v>0.25733487306989783</v>
      </c>
    </row>
    <row r="487" spans="26:37">
      <c r="Z487" s="84">
        <v>41093</v>
      </c>
      <c r="AA487" s="7">
        <f t="shared" si="85"/>
        <v>0.97028354629574398</v>
      </c>
      <c r="AB487" s="7">
        <f t="shared" si="86"/>
        <v>0.64449825985854081</v>
      </c>
      <c r="AC487" s="9">
        <f t="shared" si="87"/>
        <v>1.1494442580234625E-18</v>
      </c>
      <c r="AD487" s="8">
        <f t="shared" si="88"/>
        <v>14.554253194436161</v>
      </c>
      <c r="AE487" s="8">
        <f t="shared" si="89"/>
        <v>11.600968677453734</v>
      </c>
      <c r="AF487" s="9">
        <f t="shared" si="90"/>
        <v>1.8391108128375399E-16</v>
      </c>
      <c r="AG487" s="42">
        <f t="shared" si="82"/>
        <v>1324.4370406936903</v>
      </c>
      <c r="AH487" s="43">
        <f t="shared" si="83"/>
        <v>2830.6363572987107</v>
      </c>
      <c r="AI487" s="43">
        <f t="shared" si="84"/>
        <v>1.1954220283444009E-14</v>
      </c>
      <c r="AJ487" s="45">
        <f t="shared" si="92"/>
        <v>4155.0733979924007</v>
      </c>
      <c r="AK487" s="87">
        <f t="shared" si="91"/>
        <v>0.25716862028794957</v>
      </c>
    </row>
    <row r="488" spans="26:37">
      <c r="Z488" s="84">
        <v>41094</v>
      </c>
      <c r="AA488" s="7">
        <f t="shared" si="85"/>
        <v>0.97022231291394501</v>
      </c>
      <c r="AB488" s="7">
        <f t="shared" si="86"/>
        <v>0.64390623647539746</v>
      </c>
      <c r="AC488" s="9">
        <f t="shared" si="87"/>
        <v>1.0542838530792715E-18</v>
      </c>
      <c r="AD488" s="8">
        <f t="shared" si="88"/>
        <v>14.553334693709175</v>
      </c>
      <c r="AE488" s="8">
        <f t="shared" si="89"/>
        <v>11.590312256557155</v>
      </c>
      <c r="AF488" s="9">
        <f t="shared" si="90"/>
        <v>1.6868541649268344E-16</v>
      </c>
      <c r="AG488" s="42">
        <f t="shared" si="82"/>
        <v>1324.3534571275345</v>
      </c>
      <c r="AH488" s="43">
        <f t="shared" si="83"/>
        <v>2828.0361905999457</v>
      </c>
      <c r="AI488" s="43">
        <f t="shared" si="84"/>
        <v>1.0964552072024423E-14</v>
      </c>
      <c r="AJ488" s="45">
        <f t="shared" si="92"/>
        <v>4152.3896477274802</v>
      </c>
      <c r="AK488" s="87">
        <f t="shared" si="91"/>
        <v>0.25700251579671229</v>
      </c>
    </row>
    <row r="489" spans="26:37">
      <c r="Z489" s="84">
        <v>41095</v>
      </c>
      <c r="AA489" s="7">
        <f t="shared" si="85"/>
        <v>0.97016108339650808</v>
      </c>
      <c r="AB489" s="7">
        <f t="shared" si="86"/>
        <v>0.64331475691325102</v>
      </c>
      <c r="AC489" s="9">
        <f t="shared" si="87"/>
        <v>9.670016054323485E-19</v>
      </c>
      <c r="AD489" s="8">
        <f t="shared" si="88"/>
        <v>14.552416250947621</v>
      </c>
      <c r="AE489" s="8">
        <f t="shared" si="89"/>
        <v>11.579665624438519</v>
      </c>
      <c r="AF489" s="9">
        <f t="shared" si="90"/>
        <v>1.5472025686917577E-16</v>
      </c>
      <c r="AG489" s="42">
        <f t="shared" si="82"/>
        <v>1324.2698788362334</v>
      </c>
      <c r="AH489" s="43">
        <f t="shared" si="83"/>
        <v>2825.4384123629984</v>
      </c>
      <c r="AI489" s="43">
        <f t="shared" si="84"/>
        <v>1.0056816696496425E-14</v>
      </c>
      <c r="AJ489" s="45">
        <f t="shared" si="92"/>
        <v>4149.708291199232</v>
      </c>
      <c r="AK489" s="87">
        <f t="shared" si="91"/>
        <v>0.2568365594602483</v>
      </c>
    </row>
    <row r="490" spans="26:37">
      <c r="Z490" s="84">
        <v>41096</v>
      </c>
      <c r="AA490" s="7">
        <f t="shared" si="85"/>
        <v>0.97009985774318941</v>
      </c>
      <c r="AB490" s="7">
        <f t="shared" si="86"/>
        <v>0.64272382067255829</v>
      </c>
      <c r="AC490" s="9">
        <f t="shared" si="87"/>
        <v>8.8694529673160343E-19</v>
      </c>
      <c r="AD490" s="8">
        <f t="shared" si="88"/>
        <v>14.551497866147841</v>
      </c>
      <c r="AE490" s="8">
        <f t="shared" si="89"/>
        <v>11.56902877210605</v>
      </c>
      <c r="AF490" s="9">
        <f t="shared" si="90"/>
        <v>1.4191124747705654E-16</v>
      </c>
      <c r="AG490" s="42">
        <f t="shared" si="82"/>
        <v>1324.1863058194533</v>
      </c>
      <c r="AH490" s="43">
        <f t="shared" si="83"/>
        <v>2822.843020393876</v>
      </c>
      <c r="AI490" s="43">
        <f t="shared" si="84"/>
        <v>9.2242310860086772E-15</v>
      </c>
      <c r="AJ490" s="45">
        <f t="shared" si="92"/>
        <v>4147.0293262133291</v>
      </c>
      <c r="AK490" s="87">
        <f t="shared" si="91"/>
        <v>0.2566707511427449</v>
      </c>
    </row>
    <row r="491" spans="26:37">
      <c r="Z491" s="84">
        <v>41097</v>
      </c>
      <c r="AA491" s="7">
        <f t="shared" si="85"/>
        <v>0.97003863595374529</v>
      </c>
      <c r="AB491" s="7">
        <f t="shared" si="86"/>
        <v>0.64213342725423495</v>
      </c>
      <c r="AC491" s="9">
        <f t="shared" si="87"/>
        <v>8.1351670460008698E-19</v>
      </c>
      <c r="AD491" s="8">
        <f t="shared" si="88"/>
        <v>14.550579539306179</v>
      </c>
      <c r="AE491" s="8">
        <f t="shared" si="89"/>
        <v>11.558401690576229</v>
      </c>
      <c r="AF491" s="9">
        <f t="shared" si="90"/>
        <v>1.3016267273601391E-16</v>
      </c>
      <c r="AG491" s="42">
        <f t="shared" si="82"/>
        <v>1324.1027380768621</v>
      </c>
      <c r="AH491" s="43">
        <f t="shared" si="83"/>
        <v>2820.2500125006</v>
      </c>
      <c r="AI491" s="43">
        <f t="shared" si="84"/>
        <v>8.4605737278409037E-15</v>
      </c>
      <c r="AJ491" s="45">
        <f t="shared" si="92"/>
        <v>4144.3527505774618</v>
      </c>
      <c r="AK491" s="87">
        <f t="shared" si="91"/>
        <v>0.25650509070851407</v>
      </c>
    </row>
    <row r="492" spans="26:37">
      <c r="Z492" s="84">
        <v>41098</v>
      </c>
      <c r="AA492" s="7">
        <f t="shared" si="85"/>
        <v>0.96997741802793191</v>
      </c>
      <c r="AB492" s="7">
        <f t="shared" si="86"/>
        <v>0.64154357615965485</v>
      </c>
      <c r="AC492" s="9">
        <f t="shared" si="87"/>
        <v>7.4616713240619816E-19</v>
      </c>
      <c r="AD492" s="8">
        <f t="shared" si="88"/>
        <v>14.549661270418978</v>
      </c>
      <c r="AE492" s="8">
        <f t="shared" si="89"/>
        <v>11.547784370873787</v>
      </c>
      <c r="AF492" s="9">
        <f t="shared" si="90"/>
        <v>1.193867411849917E-16</v>
      </c>
      <c r="AG492" s="42">
        <f t="shared" si="82"/>
        <v>1324.0191756081269</v>
      </c>
      <c r="AH492" s="43">
        <f t="shared" si="83"/>
        <v>2817.6593864932038</v>
      </c>
      <c r="AI492" s="43">
        <f t="shared" si="84"/>
        <v>7.7601381770244611E-15</v>
      </c>
      <c r="AJ492" s="45">
        <f t="shared" si="92"/>
        <v>4141.6785621013305</v>
      </c>
      <c r="AK492" s="87">
        <f t="shared" si="91"/>
        <v>0.25633957802199236</v>
      </c>
    </row>
    <row r="493" spans="26:37">
      <c r="Z493" s="84">
        <v>41099</v>
      </c>
      <c r="AA493" s="7">
        <f t="shared" si="85"/>
        <v>0.96991620396550493</v>
      </c>
      <c r="AB493" s="7">
        <f t="shared" si="86"/>
        <v>0.64095426689065038</v>
      </c>
      <c r="AC493" s="9">
        <f t="shared" si="87"/>
        <v>6.8439330911709643E-19</v>
      </c>
      <c r="AD493" s="8">
        <f t="shared" si="88"/>
        <v>14.548743059482574</v>
      </c>
      <c r="AE493" s="8">
        <f t="shared" si="89"/>
        <v>11.537176804031708</v>
      </c>
      <c r="AF493" s="9">
        <f t="shared" si="90"/>
        <v>1.0950292945873544E-16</v>
      </c>
      <c r="AG493" s="42">
        <f t="shared" si="82"/>
        <v>1323.9356184129142</v>
      </c>
      <c r="AH493" s="43">
        <f t="shared" si="83"/>
        <v>2815.0711401837366</v>
      </c>
      <c r="AI493" s="43">
        <f t="shared" si="84"/>
        <v>7.1176904148178021E-15</v>
      </c>
      <c r="AJ493" s="45">
        <f t="shared" si="92"/>
        <v>4139.0067585966508</v>
      </c>
      <c r="AK493" s="87">
        <f t="shared" si="91"/>
        <v>0.25617421294774095</v>
      </c>
    </row>
    <row r="494" spans="26:37">
      <c r="Z494" s="84">
        <v>41100</v>
      </c>
      <c r="AA494" s="7">
        <f t="shared" si="85"/>
        <v>0.96985499376622131</v>
      </c>
      <c r="AB494" s="7">
        <f t="shared" si="86"/>
        <v>0.64036549894951111</v>
      </c>
      <c r="AC494" s="9">
        <f t="shared" si="87"/>
        <v>6.2773362859577408E-19</v>
      </c>
      <c r="AD494" s="8">
        <f t="shared" si="88"/>
        <v>14.54782490649332</v>
      </c>
      <c r="AE494" s="8">
        <f t="shared" si="89"/>
        <v>11.5265789810912</v>
      </c>
      <c r="AF494" s="9">
        <f t="shared" si="90"/>
        <v>1.0043738057532385E-16</v>
      </c>
      <c r="AG494" s="42">
        <f t="shared" si="82"/>
        <v>1323.8520664908922</v>
      </c>
      <c r="AH494" s="43">
        <f t="shared" si="83"/>
        <v>2812.4852713862524</v>
      </c>
      <c r="AI494" s="43">
        <f t="shared" si="84"/>
        <v>6.5284297373960501E-15</v>
      </c>
      <c r="AJ494" s="45">
        <f t="shared" si="92"/>
        <v>4136.3373378771448</v>
      </c>
      <c r="AK494" s="87">
        <f t="shared" si="91"/>
        <v>0.2560089953504453</v>
      </c>
    </row>
    <row r="495" spans="26:37">
      <c r="Z495" s="84">
        <v>41101</v>
      </c>
      <c r="AA495" s="7">
        <f t="shared" si="85"/>
        <v>0.96979378742983668</v>
      </c>
      <c r="AB495" s="7">
        <f t="shared" si="86"/>
        <v>0.63977727183898392</v>
      </c>
      <c r="AC495" s="9">
        <f t="shared" si="87"/>
        <v>5.7576470023992774E-19</v>
      </c>
      <c r="AD495" s="8">
        <f t="shared" si="88"/>
        <v>14.546906811447551</v>
      </c>
      <c r="AE495" s="8">
        <f t="shared" si="89"/>
        <v>11.51599089310171</v>
      </c>
      <c r="AF495" s="9">
        <f t="shared" si="90"/>
        <v>9.2122352038388441E-17</v>
      </c>
      <c r="AG495" s="42">
        <f t="shared" si="82"/>
        <v>1323.7685198417269</v>
      </c>
      <c r="AH495" s="43">
        <f t="shared" si="83"/>
        <v>2809.9017779168171</v>
      </c>
      <c r="AI495" s="43">
        <f t="shared" si="84"/>
        <v>5.9879528824952484E-15</v>
      </c>
      <c r="AJ495" s="45">
        <f t="shared" si="92"/>
        <v>4133.6702977585437</v>
      </c>
      <c r="AK495" s="87">
        <f t="shared" si="91"/>
        <v>0.2558439250949151</v>
      </c>
    </row>
    <row r="496" spans="26:37">
      <c r="Z496" s="84">
        <v>41102</v>
      </c>
      <c r="AA496" s="7">
        <f t="shared" si="85"/>
        <v>0.96973258495610748</v>
      </c>
      <c r="AB496" s="7">
        <f t="shared" si="86"/>
        <v>0.63918958506227264</v>
      </c>
      <c r="AC496" s="9">
        <f t="shared" si="87"/>
        <v>5.2809818518715547E-19</v>
      </c>
      <c r="AD496" s="8">
        <f t="shared" si="88"/>
        <v>14.545988774341613</v>
      </c>
      <c r="AE496" s="8">
        <f t="shared" si="89"/>
        <v>11.505412531120907</v>
      </c>
      <c r="AF496" s="9">
        <f t="shared" si="90"/>
        <v>8.4495709629944882E-17</v>
      </c>
      <c r="AG496" s="42">
        <f t="shared" si="82"/>
        <v>1323.6849784650865</v>
      </c>
      <c r="AH496" s="43">
        <f t="shared" si="83"/>
        <v>2807.3206575935014</v>
      </c>
      <c r="AI496" s="43">
        <f t="shared" si="84"/>
        <v>5.4922211259464175E-15</v>
      </c>
      <c r="AJ496" s="45">
        <f t="shared" si="92"/>
        <v>4131.0056360585877</v>
      </c>
      <c r="AK496" s="87">
        <f t="shared" si="91"/>
        <v>0.25567900204608451</v>
      </c>
    </row>
    <row r="497" spans="26:37">
      <c r="Z497" s="84">
        <v>41103</v>
      </c>
      <c r="AA497" s="7">
        <f t="shared" si="85"/>
        <v>0.96967138634478978</v>
      </c>
      <c r="AB497" s="7">
        <f t="shared" si="86"/>
        <v>0.63860243812303708</v>
      </c>
      <c r="AC497" s="9">
        <f t="shared" si="87"/>
        <v>4.8437789444498684E-19</v>
      </c>
      <c r="AD497" s="8">
        <f t="shared" si="88"/>
        <v>14.545070795171847</v>
      </c>
      <c r="AE497" s="8">
        <f t="shared" si="89"/>
        <v>11.494843886214667</v>
      </c>
      <c r="AF497" s="9">
        <f t="shared" si="90"/>
        <v>7.7500463111197897E-17</v>
      </c>
      <c r="AG497" s="42">
        <f t="shared" si="82"/>
        <v>1323.601442360638</v>
      </c>
      <c r="AH497" s="43">
        <f t="shared" si="83"/>
        <v>2804.741908236379</v>
      </c>
      <c r="AI497" s="43">
        <f t="shared" si="84"/>
        <v>5.0375301022278635E-15</v>
      </c>
      <c r="AJ497" s="45">
        <f t="shared" si="92"/>
        <v>4128.343350597017</v>
      </c>
      <c r="AK497" s="87">
        <f t="shared" si="91"/>
        <v>0.25551422606901136</v>
      </c>
    </row>
    <row r="498" spans="26:37">
      <c r="Z498" s="84">
        <v>41104</v>
      </c>
      <c r="AA498" s="7">
        <f t="shared" si="85"/>
        <v>0.96961019159563999</v>
      </c>
      <c r="AB498" s="7">
        <f t="shared" si="86"/>
        <v>0.63801583052539346</v>
      </c>
      <c r="AC498" s="9">
        <f t="shared" si="87"/>
        <v>4.4427712726149889E-19</v>
      </c>
      <c r="AD498" s="8">
        <f t="shared" si="88"/>
        <v>14.5441528739346</v>
      </c>
      <c r="AE498" s="8">
        <f t="shared" si="89"/>
        <v>11.484284949457082</v>
      </c>
      <c r="AF498" s="9">
        <f t="shared" si="90"/>
        <v>7.1084340361839819E-17</v>
      </c>
      <c r="AG498" s="42">
        <f t="shared" si="82"/>
        <v>1323.5179115280484</v>
      </c>
      <c r="AH498" s="43">
        <f t="shared" si="83"/>
        <v>2802.1655276675278</v>
      </c>
      <c r="AI498" s="43">
        <f t="shared" si="84"/>
        <v>4.6204821235195874E-15</v>
      </c>
      <c r="AJ498" s="45">
        <f t="shared" si="92"/>
        <v>4125.6834391955763</v>
      </c>
      <c r="AK498" s="87">
        <f t="shared" si="91"/>
        <v>0.25534959702887766</v>
      </c>
    </row>
    <row r="499" spans="26:37">
      <c r="Z499" s="84">
        <v>41105</v>
      </c>
      <c r="AA499" s="7">
        <f t="shared" si="85"/>
        <v>0.96954900070841443</v>
      </c>
      <c r="AB499" s="7">
        <f t="shared" si="86"/>
        <v>0.63742976177391297</v>
      </c>
      <c r="AC499" s="9">
        <f t="shared" si="87"/>
        <v>4.074962298473477E-19</v>
      </c>
      <c r="AD499" s="8">
        <f t="shared" si="88"/>
        <v>14.543235010626216</v>
      </c>
      <c r="AE499" s="8">
        <f t="shared" si="89"/>
        <v>11.473735711930434</v>
      </c>
      <c r="AF499" s="9">
        <f t="shared" si="90"/>
        <v>6.5199396775575634E-17</v>
      </c>
      <c r="AG499" s="42">
        <f t="shared" si="82"/>
        <v>1323.4343859669857</v>
      </c>
      <c r="AH499" s="43">
        <f t="shared" si="83"/>
        <v>2799.5915137110255</v>
      </c>
      <c r="AI499" s="43">
        <f t="shared" si="84"/>
        <v>4.2379607904124171E-15</v>
      </c>
      <c r="AJ499" s="45">
        <f t="shared" si="92"/>
        <v>4123.0258996780112</v>
      </c>
      <c r="AK499" s="87">
        <f t="shared" si="91"/>
        <v>0.2551851147909891</v>
      </c>
    </row>
    <row r="500" spans="26:37">
      <c r="Z500" s="84">
        <v>41106</v>
      </c>
      <c r="AA500" s="7">
        <f t="shared" si="85"/>
        <v>0.96948781368286929</v>
      </c>
      <c r="AB500" s="7">
        <f t="shared" si="86"/>
        <v>0.63684423137362223</v>
      </c>
      <c r="AC500" s="9">
        <f t="shared" si="87"/>
        <v>3.7376035620682686E-19</v>
      </c>
      <c r="AD500" s="8">
        <f t="shared" si="88"/>
        <v>14.542317205243039</v>
      </c>
      <c r="AE500" s="8">
        <f t="shared" si="89"/>
        <v>11.463196164725201</v>
      </c>
      <c r="AF500" s="9">
        <f t="shared" si="90"/>
        <v>5.9801656993092295E-17</v>
      </c>
      <c r="AG500" s="42">
        <f t="shared" si="82"/>
        <v>1323.3508656771166</v>
      </c>
      <c r="AH500" s="43">
        <f t="shared" si="83"/>
        <v>2797.0198641929492</v>
      </c>
      <c r="AI500" s="43">
        <f t="shared" si="84"/>
        <v>3.8871077045509999E-15</v>
      </c>
      <c r="AJ500" s="45">
        <f t="shared" si="92"/>
        <v>4120.3707298700656</v>
      </c>
      <c r="AK500" s="87">
        <f t="shared" si="91"/>
        <v>0.25502077922077526</v>
      </c>
    </row>
    <row r="501" spans="26:37">
      <c r="Z501" s="84">
        <v>41107</v>
      </c>
      <c r="AA501" s="7">
        <f t="shared" si="85"/>
        <v>0.96942663051876066</v>
      </c>
      <c r="AB501" s="7">
        <f t="shared" si="86"/>
        <v>0.63625923883000246</v>
      </c>
      <c r="AC501" s="9">
        <f t="shared" si="87"/>
        <v>3.4281741434561252E-19</v>
      </c>
      <c r="AD501" s="8">
        <f t="shared" si="88"/>
        <v>14.541399457781409</v>
      </c>
      <c r="AE501" s="8">
        <f t="shared" si="89"/>
        <v>11.452666298940045</v>
      </c>
      <c r="AF501" s="9">
        <f t="shared" si="90"/>
        <v>5.4850786295298002E-17</v>
      </c>
      <c r="AG501" s="42">
        <f t="shared" si="82"/>
        <v>1323.2673506581082</v>
      </c>
      <c r="AH501" s="43">
        <f t="shared" si="83"/>
        <v>2794.4505769413709</v>
      </c>
      <c r="AI501" s="43">
        <f t="shared" si="84"/>
        <v>3.5653011091943699E-15</v>
      </c>
      <c r="AJ501" s="45">
        <f t="shared" si="92"/>
        <v>4117.7179275994786</v>
      </c>
      <c r="AK501" s="87">
        <f t="shared" si="91"/>
        <v>0.25485659018378898</v>
      </c>
    </row>
    <row r="502" spans="26:37">
      <c r="Z502" s="84">
        <v>41108</v>
      </c>
      <c r="AA502" s="7">
        <f t="shared" si="85"/>
        <v>0.96936545121584505</v>
      </c>
      <c r="AB502" s="7">
        <f t="shared" si="86"/>
        <v>0.63567478364898922</v>
      </c>
      <c r="AC502" s="9">
        <f t="shared" si="87"/>
        <v>3.1443618250828704E-19</v>
      </c>
      <c r="AD502" s="8">
        <f t="shared" si="88"/>
        <v>14.540481768237676</v>
      </c>
      <c r="AE502" s="8">
        <f t="shared" si="89"/>
        <v>11.442146105681806</v>
      </c>
      <c r="AF502" s="9">
        <f t="shared" si="90"/>
        <v>5.0309789201325923E-17</v>
      </c>
      <c r="AG502" s="42">
        <f t="shared" si="82"/>
        <v>1323.1838409096285</v>
      </c>
      <c r="AH502" s="43">
        <f t="shared" si="83"/>
        <v>2791.8836497863608</v>
      </c>
      <c r="AI502" s="43">
        <f t="shared" si="84"/>
        <v>3.270136298086185E-15</v>
      </c>
      <c r="AJ502" s="45">
        <f t="shared" si="92"/>
        <v>4115.0674906959894</v>
      </c>
      <c r="AK502" s="87">
        <f t="shared" si="91"/>
        <v>0.25469254754570708</v>
      </c>
    </row>
    <row r="503" spans="26:37">
      <c r="Z503" s="84">
        <v>41109</v>
      </c>
      <c r="AA503" s="7">
        <f t="shared" si="85"/>
        <v>0.96930427577387901</v>
      </c>
      <c r="AB503" s="7">
        <f t="shared" si="86"/>
        <v>0.63509086533697179</v>
      </c>
      <c r="AC503" s="9">
        <f t="shared" si="87"/>
        <v>2.8840458136910327E-19</v>
      </c>
      <c r="AD503" s="8">
        <f t="shared" si="88"/>
        <v>14.539564136608185</v>
      </c>
      <c r="AE503" s="8">
        <f t="shared" si="89"/>
        <v>11.431635576065492</v>
      </c>
      <c r="AF503" s="9">
        <f t="shared" si="90"/>
        <v>4.6144733019056524E-17</v>
      </c>
      <c r="AG503" s="42">
        <f t="shared" si="82"/>
        <v>1323.1003364313447</v>
      </c>
      <c r="AH503" s="43">
        <f t="shared" si="83"/>
        <v>2789.3190805599797</v>
      </c>
      <c r="AI503" s="43">
        <f t="shared" si="84"/>
        <v>2.9994076462386737E-15</v>
      </c>
      <c r="AJ503" s="45">
        <f t="shared" si="92"/>
        <v>4112.4194169913244</v>
      </c>
      <c r="AK503" s="87">
        <f t="shared" si="91"/>
        <v>0.25452865117232931</v>
      </c>
    </row>
    <row r="504" spans="26:37">
      <c r="Z504" s="84">
        <v>41110</v>
      </c>
      <c r="AA504" s="7">
        <f t="shared" si="85"/>
        <v>0.96924310419261839</v>
      </c>
      <c r="AB504" s="7">
        <f t="shared" si="86"/>
        <v>0.63450748340079277</v>
      </c>
      <c r="AC504" s="9">
        <f t="shared" si="87"/>
        <v>2.6452808926496544E-19</v>
      </c>
      <c r="AD504" s="8">
        <f t="shared" si="88"/>
        <v>14.538646562889276</v>
      </c>
      <c r="AE504" s="8">
        <f t="shared" si="89"/>
        <v>11.421134701214269</v>
      </c>
      <c r="AF504" s="9">
        <f t="shared" si="90"/>
        <v>4.2324494282394467E-17</v>
      </c>
      <c r="AG504" s="42">
        <f t="shared" si="82"/>
        <v>1323.0168372229241</v>
      </c>
      <c r="AH504" s="43">
        <f t="shared" si="83"/>
        <v>2786.7568670962814</v>
      </c>
      <c r="AI504" s="43">
        <f t="shared" si="84"/>
        <v>2.7510921283556403E-15</v>
      </c>
      <c r="AJ504" s="45">
        <f t="shared" si="92"/>
        <v>4109.7737043192055</v>
      </c>
      <c r="AK504" s="87">
        <f t="shared" si="91"/>
        <v>0.25436490092957886</v>
      </c>
    </row>
    <row r="505" spans="26:37">
      <c r="Z505" s="84">
        <v>41111</v>
      </c>
      <c r="AA505" s="7">
        <f t="shared" si="85"/>
        <v>0.96918193647182005</v>
      </c>
      <c r="AB505" s="7">
        <f t="shared" si="86"/>
        <v>0.63392463734774818</v>
      </c>
      <c r="AC505" s="9">
        <f t="shared" si="87"/>
        <v>2.4262828862839432E-19</v>
      </c>
      <c r="AD505" s="8">
        <f t="shared" si="88"/>
        <v>14.537729047077301</v>
      </c>
      <c r="AE505" s="8">
        <f t="shared" si="89"/>
        <v>11.410643472259467</v>
      </c>
      <c r="AF505" s="9">
        <f t="shared" si="90"/>
        <v>3.8820526180543089E-17</v>
      </c>
      <c r="AG505" s="42">
        <f t="shared" si="82"/>
        <v>1322.9333432840342</v>
      </c>
      <c r="AH505" s="43">
        <f t="shared" si="83"/>
        <v>2784.1970072313102</v>
      </c>
      <c r="AI505" s="43">
        <f t="shared" si="84"/>
        <v>2.5233342017353007E-15</v>
      </c>
      <c r="AJ505" s="45">
        <f t="shared" si="92"/>
        <v>4107.1303505153446</v>
      </c>
      <c r="AK505" s="87">
        <f t="shared" si="91"/>
        <v>0.25420129668350216</v>
      </c>
    </row>
    <row r="506" spans="26:37">
      <c r="Z506" s="84">
        <v>41112</v>
      </c>
      <c r="AA506" s="7">
        <f t="shared" si="85"/>
        <v>0.96912077261123997</v>
      </c>
      <c r="AB506" s="7">
        <f t="shared" si="86"/>
        <v>0.6333423266855861</v>
      </c>
      <c r="AC506" s="9">
        <f t="shared" si="87"/>
        <v>2.225415327586523E-19</v>
      </c>
      <c r="AD506" s="8">
        <f t="shared" si="88"/>
        <v>14.5368115891686</v>
      </c>
      <c r="AE506" s="8">
        <f t="shared" si="89"/>
        <v>11.40016188034055</v>
      </c>
      <c r="AF506" s="9">
        <f t="shared" si="90"/>
        <v>3.5606645241384369E-17</v>
      </c>
      <c r="AG506" s="42">
        <f t="shared" si="82"/>
        <v>1322.8498546143426</v>
      </c>
      <c r="AH506" s="43">
        <f t="shared" si="83"/>
        <v>2781.6394988030938</v>
      </c>
      <c r="AI506" s="43">
        <f t="shared" si="84"/>
        <v>2.314431940689984E-15</v>
      </c>
      <c r="AJ506" s="45">
        <f t="shared" si="92"/>
        <v>4104.4893534174362</v>
      </c>
      <c r="AK506" s="87">
        <f t="shared" si="91"/>
        <v>0.25403783830026838</v>
      </c>
    </row>
    <row r="507" spans="26:37">
      <c r="Z507" s="84">
        <v>41113</v>
      </c>
      <c r="AA507" s="7">
        <f t="shared" si="85"/>
        <v>0.96905961261063456</v>
      </c>
      <c r="AB507" s="7">
        <f t="shared" si="86"/>
        <v>0.63276055092250716</v>
      </c>
      <c r="AC507" s="9">
        <f t="shared" si="87"/>
        <v>2.0411772296849511E-19</v>
      </c>
      <c r="AD507" s="8">
        <f t="shared" si="88"/>
        <v>14.535894189159519</v>
      </c>
      <c r="AE507" s="8">
        <f t="shared" si="89"/>
        <v>11.389689916605128</v>
      </c>
      <c r="AF507" s="9">
        <f t="shared" si="90"/>
        <v>3.2658835674959218E-17</v>
      </c>
      <c r="AG507" s="42">
        <f t="shared" si="82"/>
        <v>1322.7663712135161</v>
      </c>
      <c r="AH507" s="43">
        <f t="shared" si="83"/>
        <v>2779.0843396516507</v>
      </c>
      <c r="AI507" s="43">
        <f t="shared" si="84"/>
        <v>2.122824318872349E-15</v>
      </c>
      <c r="AJ507" s="45">
        <f t="shared" si="92"/>
        <v>4101.8507108651665</v>
      </c>
      <c r="AK507" s="87">
        <f t="shared" si="91"/>
        <v>0.25387452564616986</v>
      </c>
    </row>
    <row r="508" spans="26:37">
      <c r="Z508" s="84">
        <v>41114</v>
      </c>
      <c r="AA508" s="7">
        <f t="shared" si="85"/>
        <v>0.96899845646976057</v>
      </c>
      <c r="AB508" s="7">
        <f t="shared" si="86"/>
        <v>0.63217930956716362</v>
      </c>
      <c r="AC508" s="9">
        <f t="shared" si="87"/>
        <v>1.8721918696869917E-19</v>
      </c>
      <c r="AD508" s="8">
        <f t="shared" si="88"/>
        <v>14.534976847046408</v>
      </c>
      <c r="AE508" s="8">
        <f t="shared" si="89"/>
        <v>11.379227572208945</v>
      </c>
      <c r="AF508" s="9">
        <f t="shared" si="90"/>
        <v>2.9955069914991866E-17</v>
      </c>
      <c r="AG508" s="42">
        <f t="shared" si="82"/>
        <v>1322.682893081223</v>
      </c>
      <c r="AH508" s="43">
        <f t="shared" si="83"/>
        <v>2776.5315276189826</v>
      </c>
      <c r="AI508" s="43">
        <f t="shared" si="84"/>
        <v>1.9470795444744709E-15</v>
      </c>
      <c r="AJ508" s="45">
        <f t="shared" si="92"/>
        <v>4099.2144207002057</v>
      </c>
      <c r="AK508" s="87">
        <f t="shared" si="91"/>
        <v>0.25371135858762184</v>
      </c>
    </row>
    <row r="509" spans="26:37">
      <c r="Z509" s="84">
        <v>41115</v>
      </c>
      <c r="AA509" s="7">
        <f t="shared" si="85"/>
        <v>0.9689373041883742</v>
      </c>
      <c r="AB509" s="7">
        <f t="shared" si="86"/>
        <v>0.63159860212865881</v>
      </c>
      <c r="AC509" s="9">
        <f t="shared" si="87"/>
        <v>1.7171965010912353E-19</v>
      </c>
      <c r="AD509" s="8">
        <f t="shared" si="88"/>
        <v>14.534059562825613</v>
      </c>
      <c r="AE509" s="8">
        <f t="shared" si="89"/>
        <v>11.368774838315858</v>
      </c>
      <c r="AF509" s="9">
        <f t="shared" si="90"/>
        <v>2.7475144017459766E-17</v>
      </c>
      <c r="AG509" s="42">
        <f t="shared" si="82"/>
        <v>1322.5994202171305</v>
      </c>
      <c r="AH509" s="43">
        <f t="shared" si="83"/>
        <v>2773.9810605490693</v>
      </c>
      <c r="AI509" s="43">
        <f t="shared" si="84"/>
        <v>1.7858843611348846E-15</v>
      </c>
      <c r="AJ509" s="45">
        <f t="shared" si="92"/>
        <v>4096.5804807661998</v>
      </c>
      <c r="AK509" s="87">
        <f t="shared" si="91"/>
        <v>0.25354833699116169</v>
      </c>
    </row>
    <row r="510" spans="26:37">
      <c r="Z510" s="84">
        <v>41116</v>
      </c>
      <c r="AA510" s="7">
        <f t="shared" si="85"/>
        <v>0.96887615576623176</v>
      </c>
      <c r="AB510" s="7">
        <f t="shared" si="86"/>
        <v>0.63101842811654774</v>
      </c>
      <c r="AC510" s="9">
        <f t="shared" si="87"/>
        <v>1.5750329178883564E-19</v>
      </c>
      <c r="AD510" s="8">
        <f t="shared" si="88"/>
        <v>14.533142336493476</v>
      </c>
      <c r="AE510" s="8">
        <f t="shared" si="89"/>
        <v>11.358331706097859</v>
      </c>
      <c r="AF510" s="9">
        <f t="shared" si="90"/>
        <v>2.5200526686213702E-17</v>
      </c>
      <c r="AG510" s="42">
        <f t="shared" si="82"/>
        <v>1322.5159526209063</v>
      </c>
      <c r="AH510" s="43">
        <f t="shared" si="83"/>
        <v>2771.432936287878</v>
      </c>
      <c r="AI510" s="43">
        <f t="shared" si="84"/>
        <v>1.6380342346038904E-15</v>
      </c>
      <c r="AJ510" s="45">
        <f t="shared" si="92"/>
        <v>4093.9488889087843</v>
      </c>
      <c r="AK510" s="87">
        <f t="shared" si="91"/>
        <v>0.25338546072345014</v>
      </c>
    </row>
    <row r="511" spans="26:37">
      <c r="Z511" s="84">
        <v>41117</v>
      </c>
      <c r="AA511" s="7">
        <f t="shared" si="85"/>
        <v>0.96881501120308977</v>
      </c>
      <c r="AB511" s="7">
        <f t="shared" si="86"/>
        <v>0.630438787040835</v>
      </c>
      <c r="AC511" s="9">
        <f t="shared" si="87"/>
        <v>1.4446387998435161E-19</v>
      </c>
      <c r="AD511" s="8">
        <f t="shared" si="88"/>
        <v>14.532225168046347</v>
      </c>
      <c r="AE511" s="8">
        <f t="shared" si="89"/>
        <v>11.34789816673503</v>
      </c>
      <c r="AF511" s="9">
        <f t="shared" si="90"/>
        <v>2.3114220797496257E-17</v>
      </c>
      <c r="AG511" s="42">
        <f t="shared" si="82"/>
        <v>1322.4324902922176</v>
      </c>
      <c r="AH511" s="43">
        <f t="shared" si="83"/>
        <v>2768.8871526833468</v>
      </c>
      <c r="AI511" s="43">
        <f t="shared" si="84"/>
        <v>1.5024243518372569E-15</v>
      </c>
      <c r="AJ511" s="45">
        <f t="shared" si="92"/>
        <v>4091.3196429755644</v>
      </c>
      <c r="AK511" s="87">
        <f t="shared" si="91"/>
        <v>0.25322272965126968</v>
      </c>
    </row>
    <row r="512" spans="26:37">
      <c r="Z512" s="84">
        <v>41118</v>
      </c>
      <c r="AA512" s="7">
        <f t="shared" si="85"/>
        <v>0.96875387049870465</v>
      </c>
      <c r="AB512" s="7">
        <f t="shared" si="86"/>
        <v>0.62985967841197599</v>
      </c>
      <c r="AC512" s="9">
        <f t="shared" si="87"/>
        <v>1.3250397742869476E-19</v>
      </c>
      <c r="AD512" s="8">
        <f t="shared" si="88"/>
        <v>14.531308057480569</v>
      </c>
      <c r="AE512" s="8">
        <f t="shared" si="89"/>
        <v>11.337474211415568</v>
      </c>
      <c r="AF512" s="9">
        <f t="shared" si="90"/>
        <v>2.1200636388591161E-17</v>
      </c>
      <c r="AG512" s="42">
        <f t="shared" si="82"/>
        <v>1322.3490332307317</v>
      </c>
      <c r="AH512" s="43">
        <f t="shared" si="83"/>
        <v>2766.3437075853981</v>
      </c>
      <c r="AI512" s="43">
        <f t="shared" si="84"/>
        <v>1.3780413652584253E-15</v>
      </c>
      <c r="AJ512" s="45">
        <f t="shared" si="92"/>
        <v>4088.69274081613</v>
      </c>
      <c r="AK512" s="87">
        <f t="shared" si="91"/>
        <v>0.25306014364152568</v>
      </c>
    </row>
    <row r="513" spans="26:37">
      <c r="Z513" s="84">
        <v>41119</v>
      </c>
      <c r="AA513" s="7">
        <f t="shared" si="85"/>
        <v>0.96869273365283326</v>
      </c>
      <c r="AB513" s="7">
        <f t="shared" si="86"/>
        <v>0.62928110174087559</v>
      </c>
      <c r="AC513" s="9">
        <f t="shared" si="87"/>
        <v>1.2153421350946678E-19</v>
      </c>
      <c r="AD513" s="8">
        <f t="shared" si="88"/>
        <v>14.530391004792499</v>
      </c>
      <c r="AE513" s="8">
        <f t="shared" si="89"/>
        <v>11.327059831335761</v>
      </c>
      <c r="AF513" s="9">
        <f t="shared" si="90"/>
        <v>1.9445474161514686E-17</v>
      </c>
      <c r="AG513" s="42">
        <f t="shared" si="82"/>
        <v>1322.2655814361171</v>
      </c>
      <c r="AH513" s="43">
        <f t="shared" si="83"/>
        <v>2763.8025988459258</v>
      </c>
      <c r="AI513" s="43">
        <f t="shared" si="84"/>
        <v>1.2639558204984543E-15</v>
      </c>
      <c r="AJ513" s="45">
        <f t="shared" si="92"/>
        <v>4086.0681802820427</v>
      </c>
      <c r="AK513" s="87">
        <f t="shared" si="91"/>
        <v>0.25289770256124544</v>
      </c>
    </row>
    <row r="514" spans="26:37">
      <c r="Z514" s="84">
        <v>41120</v>
      </c>
      <c r="AA514" s="7">
        <f t="shared" si="85"/>
        <v>0.96863160066523157</v>
      </c>
      <c r="AB514" s="7">
        <f t="shared" si="86"/>
        <v>0.62870305653888758</v>
      </c>
      <c r="AC514" s="9">
        <f t="shared" si="87"/>
        <v>1.1147261644514213E-19</v>
      </c>
      <c r="AD514" s="8">
        <f t="shared" si="88"/>
        <v>14.529474009978474</v>
      </c>
      <c r="AE514" s="8">
        <f t="shared" si="89"/>
        <v>11.316655017699976</v>
      </c>
      <c r="AF514" s="9">
        <f t="shared" si="90"/>
        <v>1.7835618631222739E-17</v>
      </c>
      <c r="AG514" s="42">
        <f t="shared" si="82"/>
        <v>1322.182134908041</v>
      </c>
      <c r="AH514" s="43">
        <f t="shared" si="83"/>
        <v>2761.2638243187939</v>
      </c>
      <c r="AI514" s="43">
        <f t="shared" si="84"/>
        <v>1.159315211029478E-15</v>
      </c>
      <c r="AJ514" s="45">
        <f t="shared" si="92"/>
        <v>4083.4459592268349</v>
      </c>
      <c r="AK514" s="87">
        <f t="shared" si="91"/>
        <v>0.25273540627757846</v>
      </c>
    </row>
    <row r="515" spans="26:37">
      <c r="Z515" s="84">
        <v>41121</v>
      </c>
      <c r="AA515" s="7">
        <f t="shared" si="85"/>
        <v>0.96857047153565634</v>
      </c>
      <c r="AB515" s="7">
        <f t="shared" si="86"/>
        <v>0.62812554231781526</v>
      </c>
      <c r="AC515" s="9">
        <f t="shared" si="87"/>
        <v>1.0224400074928495E-19</v>
      </c>
      <c r="AD515" s="8">
        <f t="shared" si="88"/>
        <v>14.528557073034845</v>
      </c>
      <c r="AE515" s="8">
        <f t="shared" si="89"/>
        <v>11.306259761720675</v>
      </c>
      <c r="AF515" s="9">
        <f t="shared" si="90"/>
        <v>1.6359040119885592E-17</v>
      </c>
      <c r="AG515" s="42">
        <f t="shared" si="82"/>
        <v>1322.0986936461709</v>
      </c>
      <c r="AH515" s="43">
        <f t="shared" si="83"/>
        <v>2758.7273818598442</v>
      </c>
      <c r="AI515" s="43">
        <f t="shared" si="84"/>
        <v>1.0633376077925635E-15</v>
      </c>
      <c r="AJ515" s="45">
        <f t="shared" si="92"/>
        <v>4080.8260755060151</v>
      </c>
      <c r="AK515" s="87">
        <f t="shared" si="91"/>
        <v>0.25257325465779634</v>
      </c>
    </row>
    <row r="516" spans="26:37">
      <c r="Z516" s="84">
        <v>41122</v>
      </c>
      <c r="AA516" s="7">
        <f t="shared" si="85"/>
        <v>0.96850934626386409</v>
      </c>
      <c r="AB516" s="7">
        <f t="shared" si="86"/>
        <v>0.62754855858990977</v>
      </c>
      <c r="AC516" s="9">
        <f t="shared" si="87"/>
        <v>9.3779405405491647E-20</v>
      </c>
      <c r="AD516" s="8">
        <f t="shared" si="88"/>
        <v>14.527640193957961</v>
      </c>
      <c r="AE516" s="8">
        <f t="shared" si="89"/>
        <v>11.295874054618375</v>
      </c>
      <c r="AF516" s="9">
        <f t="shared" si="90"/>
        <v>1.5004704864878663E-17</v>
      </c>
      <c r="AG516" s="42">
        <f t="shared" si="82"/>
        <v>1322.0152576501741</v>
      </c>
      <c r="AH516" s="43">
        <f t="shared" si="83"/>
        <v>2756.1932693268832</v>
      </c>
      <c r="AI516" s="43">
        <f t="shared" si="84"/>
        <v>9.7530581621711321E-16</v>
      </c>
      <c r="AJ516" s="45">
        <f t="shared" si="92"/>
        <v>4078.2085269770573</v>
      </c>
      <c r="AK516" s="87">
        <f t="shared" si="91"/>
        <v>0.2524112475692924</v>
      </c>
    </row>
    <row r="517" spans="26:37">
      <c r="Z517" s="84">
        <v>41123</v>
      </c>
      <c r="AA517" s="7">
        <f t="shared" si="85"/>
        <v>0.96844822484961146</v>
      </c>
      <c r="AB517" s="7">
        <f t="shared" si="86"/>
        <v>0.62697210486787081</v>
      </c>
      <c r="AC517" s="9">
        <f t="shared" si="87"/>
        <v>8.601557855480335E-20</v>
      </c>
      <c r="AD517" s="8">
        <f t="shared" si="88"/>
        <v>14.526723372744172</v>
      </c>
      <c r="AE517" s="8">
        <f t="shared" si="89"/>
        <v>11.285497887621675</v>
      </c>
      <c r="AF517" s="9">
        <f t="shared" si="90"/>
        <v>1.3762492568768535E-17</v>
      </c>
      <c r="AG517" s="42">
        <f t="shared" si="82"/>
        <v>1321.9318269197195</v>
      </c>
      <c r="AH517" s="43">
        <f t="shared" si="83"/>
        <v>2753.6614845796889</v>
      </c>
      <c r="AI517" s="43">
        <f t="shared" si="84"/>
        <v>8.9456201696995461E-16</v>
      </c>
      <c r="AJ517" s="45">
        <f t="shared" si="92"/>
        <v>4075.5933114994086</v>
      </c>
      <c r="AK517" s="87">
        <f t="shared" si="91"/>
        <v>0.25224938487958215</v>
      </c>
    </row>
    <row r="518" spans="26:37">
      <c r="Z518" s="84">
        <v>41124</v>
      </c>
      <c r="AA518" s="7">
        <f t="shared" si="85"/>
        <v>0.96838710729265476</v>
      </c>
      <c r="AB518" s="7">
        <f t="shared" si="86"/>
        <v>0.62639618066484526</v>
      </c>
      <c r="AC518" s="9">
        <f t="shared" si="87"/>
        <v>7.8894504844923423E-20</v>
      </c>
      <c r="AD518" s="8">
        <f t="shared" si="88"/>
        <v>14.525806609389821</v>
      </c>
      <c r="AE518" s="8">
        <f t="shared" si="89"/>
        <v>11.275131251967215</v>
      </c>
      <c r="AF518" s="9">
        <f t="shared" si="90"/>
        <v>1.2623120775187747E-17</v>
      </c>
      <c r="AG518" s="42">
        <f t="shared" si="82"/>
        <v>1321.8484014544738</v>
      </c>
      <c r="AH518" s="43">
        <f t="shared" si="83"/>
        <v>2751.1320254800007</v>
      </c>
      <c r="AI518" s="43">
        <f t="shared" si="84"/>
        <v>8.205028503872035E-16</v>
      </c>
      <c r="AJ518" s="45">
        <f t="shared" si="92"/>
        <v>4072.9804269344745</v>
      </c>
      <c r="AK518" s="87">
        <f t="shared" si="91"/>
        <v>0.25208766645630221</v>
      </c>
    </row>
    <row r="519" spans="26:37">
      <c r="Z519" s="84">
        <v>41125</v>
      </c>
      <c r="AA519" s="7">
        <f t="shared" si="85"/>
        <v>0.96832599359275062</v>
      </c>
      <c r="AB519" s="7">
        <f t="shared" si="86"/>
        <v>0.62582078549442755</v>
      </c>
      <c r="AC519" s="9">
        <f t="shared" si="87"/>
        <v>7.2362971909325327E-20</v>
      </c>
      <c r="AD519" s="8">
        <f t="shared" si="88"/>
        <v>14.524889903891259</v>
      </c>
      <c r="AE519" s="8">
        <f t="shared" si="89"/>
        <v>11.264774138899696</v>
      </c>
      <c r="AF519" s="9">
        <f t="shared" si="90"/>
        <v>1.1578075505492053E-17</v>
      </c>
      <c r="AG519" s="42">
        <f t="shared" si="82"/>
        <v>1321.7649812541044</v>
      </c>
      <c r="AH519" s="43">
        <f t="shared" si="83"/>
        <v>2748.604889891526</v>
      </c>
      <c r="AI519" s="43">
        <f t="shared" si="84"/>
        <v>7.5257490785698335E-16</v>
      </c>
      <c r="AJ519" s="45">
        <f t="shared" si="92"/>
        <v>4070.3698711456304</v>
      </c>
      <c r="AK519" s="87">
        <f t="shared" si="91"/>
        <v>0.25192609216721112</v>
      </c>
    </row>
    <row r="520" spans="26:37">
      <c r="Z520" s="84">
        <v>41126</v>
      </c>
      <c r="AA520" s="7">
        <f t="shared" si="85"/>
        <v>0.9682648837496558</v>
      </c>
      <c r="AB520" s="7">
        <f t="shared" si="86"/>
        <v>0.62524591887065861</v>
      </c>
      <c r="AC520" s="9">
        <f t="shared" si="87"/>
        <v>6.6372172736778235E-20</v>
      </c>
      <c r="AD520" s="8">
        <f t="shared" si="88"/>
        <v>14.523973256244837</v>
      </c>
      <c r="AE520" s="8">
        <f t="shared" si="89"/>
        <v>11.254426539671854</v>
      </c>
      <c r="AF520" s="9">
        <f t="shared" si="90"/>
        <v>1.0619547637884517E-17</v>
      </c>
      <c r="AG520" s="42">
        <f t="shared" si="82"/>
        <v>1321.6815663182799</v>
      </c>
      <c r="AH520" s="43">
        <f t="shared" si="83"/>
        <v>2746.0800756799322</v>
      </c>
      <c r="AI520" s="43">
        <f t="shared" si="84"/>
        <v>6.9027059646249365E-16</v>
      </c>
      <c r="AJ520" s="45">
        <f t="shared" si="92"/>
        <v>4067.7616419982123</v>
      </c>
      <c r="AK520" s="87">
        <f t="shared" si="91"/>
        <v>0.25176466188018892</v>
      </c>
    </row>
    <row r="521" spans="26:37">
      <c r="Z521" s="84">
        <v>41127</v>
      </c>
      <c r="AA521" s="7">
        <f t="shared" si="85"/>
        <v>0.96820377776312672</v>
      </c>
      <c r="AB521" s="7">
        <f t="shared" si="86"/>
        <v>0.62467158030802605</v>
      </c>
      <c r="AC521" s="9">
        <f t="shared" si="87"/>
        <v>6.0877340959969541E-20</v>
      </c>
      <c r="AD521" s="8">
        <f t="shared" si="88"/>
        <v>14.523056666446902</v>
      </c>
      <c r="AE521" s="8">
        <f t="shared" si="89"/>
        <v>11.244088445544469</v>
      </c>
      <c r="AF521" s="9">
        <f t="shared" si="90"/>
        <v>9.740374553595127E-18</v>
      </c>
      <c r="AG521" s="42">
        <f t="shared" ref="AG521:AG584" si="93">AD521*10^15/10^6*10^(-6)*線量当量3</f>
        <v>1321.598156646668</v>
      </c>
      <c r="AH521" s="43">
        <f t="shared" ref="AH521:AH584" si="94">AE521*10^15/10^6*10^(-6)*線量当量3</f>
        <v>2743.5575807128498</v>
      </c>
      <c r="AI521" s="43">
        <f t="shared" ref="AI521:AI584" si="95">AF521*10^15/10^6*10^(-6)*線量当量3</f>
        <v>6.3312434598368335E-16</v>
      </c>
      <c r="AJ521" s="45">
        <f t="shared" si="92"/>
        <v>4065.1557373595178</v>
      </c>
      <c r="AK521" s="87">
        <f t="shared" si="91"/>
        <v>0.25160337546323686</v>
      </c>
    </row>
    <row r="522" spans="26:37">
      <c r="Z522" s="84">
        <v>41128</v>
      </c>
      <c r="AA522" s="7">
        <f t="shared" ref="AA522:AA585" si="96">2.71828^(-0.69315/Cs137半減期*(Z522-40615)/365.25)</f>
        <v>0.96814267563292022</v>
      </c>
      <c r="AB522" s="7">
        <f t="shared" ref="AB522:AB585" si="97">2.71828^(-0.69315/Cs134半減期*(Z522-40615)/365.25)</f>
        <v>0.6240977693214631</v>
      </c>
      <c r="AC522" s="9">
        <f t="shared" ref="AC522:AC585" si="98">2.71828^(-0.69315/I131半減期*(Z522-40615)/365.25)</f>
        <v>5.5837416337928373E-20</v>
      </c>
      <c r="AD522" s="8">
        <f t="shared" ref="AD522:AD585" si="99">放出量3*AA522</f>
        <v>14.522140134493803</v>
      </c>
      <c r="AE522" s="8">
        <f t="shared" ref="AE522:AE585" si="100">放出量3*AB522</f>
        <v>11.233759847786336</v>
      </c>
      <c r="AF522" s="9">
        <f t="shared" ref="AF522:AF585" si="101">放出量3*AC522</f>
        <v>8.9339866140685397E-18</v>
      </c>
      <c r="AG522" s="42">
        <f t="shared" si="93"/>
        <v>1321.5147522389361</v>
      </c>
      <c r="AH522" s="43">
        <f t="shared" si="94"/>
        <v>2741.0374028598658</v>
      </c>
      <c r="AI522" s="43">
        <f t="shared" si="95"/>
        <v>5.8070912991445512E-16</v>
      </c>
      <c r="AJ522" s="45">
        <f t="shared" si="92"/>
        <v>4062.5521550988019</v>
      </c>
      <c r="AK522" s="87">
        <f t="shared" si="91"/>
        <v>0.25144223278447742</v>
      </c>
    </row>
    <row r="523" spans="26:37">
      <c r="Z523" s="84">
        <v>41129</v>
      </c>
      <c r="AA523" s="7">
        <f t="shared" si="96"/>
        <v>0.96808157735879263</v>
      </c>
      <c r="AB523" s="7">
        <f t="shared" si="97"/>
        <v>0.62352448542634908</v>
      </c>
      <c r="AC523" s="9">
        <f t="shared" si="98"/>
        <v>5.1214737932547744E-20</v>
      </c>
      <c r="AD523" s="8">
        <f t="shared" si="99"/>
        <v>14.521223660381889</v>
      </c>
      <c r="AE523" s="8">
        <f t="shared" si="100"/>
        <v>11.223440737674284</v>
      </c>
      <c r="AF523" s="9">
        <f t="shared" si="101"/>
        <v>8.1943580692076383E-18</v>
      </c>
      <c r="AG523" s="42">
        <f t="shared" si="93"/>
        <v>1321.4313530947518</v>
      </c>
      <c r="AH523" s="43">
        <f t="shared" si="94"/>
        <v>2738.5195399925251</v>
      </c>
      <c r="AI523" s="43">
        <f t="shared" si="95"/>
        <v>5.3263327449849641E-16</v>
      </c>
      <c r="AJ523" s="45">
        <f t="shared" si="92"/>
        <v>4059.9508930872771</v>
      </c>
      <c r="AK523" s="87">
        <f t="shared" ref="AK523:AK586" si="102">AJ523/16157</f>
        <v>0.25128123371215433</v>
      </c>
    </row>
    <row r="524" spans="26:37">
      <c r="Z524" s="84">
        <v>41130</v>
      </c>
      <c r="AA524" s="7">
        <f t="shared" si="96"/>
        <v>0.96802048294050069</v>
      </c>
      <c r="AB524" s="7">
        <f t="shared" si="97"/>
        <v>0.62295172813850819</v>
      </c>
      <c r="AC524" s="9">
        <f t="shared" si="98"/>
        <v>4.6974762686464625E-20</v>
      </c>
      <c r="AD524" s="8">
        <f t="shared" si="99"/>
        <v>14.52030724410751</v>
      </c>
      <c r="AE524" s="8">
        <f t="shared" si="100"/>
        <v>11.213131106493147</v>
      </c>
      <c r="AF524" s="9">
        <f t="shared" si="101"/>
        <v>7.5159620298343396E-18</v>
      </c>
      <c r="AG524" s="42">
        <f t="shared" si="93"/>
        <v>1321.3479592137833</v>
      </c>
      <c r="AH524" s="43">
        <f t="shared" si="94"/>
        <v>2736.0039899843282</v>
      </c>
      <c r="AI524" s="43">
        <f t="shared" si="95"/>
        <v>4.8853753193923211E-16</v>
      </c>
      <c r="AJ524" s="45">
        <f t="shared" si="92"/>
        <v>4057.3519491981115</v>
      </c>
      <c r="AK524" s="87">
        <f t="shared" si="102"/>
        <v>0.25112037811463211</v>
      </c>
    </row>
    <row r="525" spans="26:37">
      <c r="Z525" s="84">
        <v>41131</v>
      </c>
      <c r="AA525" s="7">
        <f t="shared" si="96"/>
        <v>0.96795939237780126</v>
      </c>
      <c r="AB525" s="7">
        <f t="shared" si="97"/>
        <v>0.62237949697420913</v>
      </c>
      <c r="AC525" s="9">
        <f t="shared" si="98"/>
        <v>4.3085807299373849E-20</v>
      </c>
      <c r="AD525" s="8">
        <f t="shared" si="99"/>
        <v>14.519390885667018</v>
      </c>
      <c r="AE525" s="8">
        <f t="shared" si="100"/>
        <v>11.202830945535764</v>
      </c>
      <c r="AF525" s="9">
        <f t="shared" si="101"/>
        <v>6.8937291678998156E-18</v>
      </c>
      <c r="AG525" s="42">
        <f t="shared" si="93"/>
        <v>1321.2645705956986</v>
      </c>
      <c r="AH525" s="43">
        <f t="shared" si="94"/>
        <v>2733.4907507107264</v>
      </c>
      <c r="AI525" s="43">
        <f t="shared" si="95"/>
        <v>4.4809239591348802E-16</v>
      </c>
      <c r="AJ525" s="45">
        <f t="shared" si="92"/>
        <v>4054.7553213064248</v>
      </c>
      <c r="AK525" s="87">
        <f t="shared" si="102"/>
        <v>0.25095966586039642</v>
      </c>
    </row>
    <row r="526" spans="26:37">
      <c r="Z526" s="84">
        <v>41132</v>
      </c>
      <c r="AA526" s="7">
        <f t="shared" si="96"/>
        <v>0.96789830567045088</v>
      </c>
      <c r="AB526" s="7">
        <f t="shared" si="97"/>
        <v>0.62180779145016529</v>
      </c>
      <c r="AC526" s="9">
        <f t="shared" si="98"/>
        <v>3.9518811473925041E-20</v>
      </c>
      <c r="AD526" s="8">
        <f t="shared" si="99"/>
        <v>14.518474585056763</v>
      </c>
      <c r="AE526" s="8">
        <f t="shared" si="100"/>
        <v>11.192540246102975</v>
      </c>
      <c r="AF526" s="9">
        <f t="shared" si="101"/>
        <v>6.3230098358280068E-18</v>
      </c>
      <c r="AG526" s="42">
        <f t="shared" si="93"/>
        <v>1321.1811872401654</v>
      </c>
      <c r="AH526" s="43">
        <f t="shared" si="94"/>
        <v>2730.9798200491259</v>
      </c>
      <c r="AI526" s="43">
        <f t="shared" si="95"/>
        <v>4.1099563932882045E-16</v>
      </c>
      <c r="AJ526" s="45">
        <f t="shared" si="92"/>
        <v>4052.1610072892913</v>
      </c>
      <c r="AK526" s="87">
        <f t="shared" si="102"/>
        <v>0.25079909681805357</v>
      </c>
    </row>
    <row r="527" spans="26:37">
      <c r="Z527" s="84">
        <v>41133</v>
      </c>
      <c r="AA527" s="7">
        <f t="shared" si="96"/>
        <v>0.96783722281820617</v>
      </c>
      <c r="AB527" s="7">
        <f t="shared" si="97"/>
        <v>0.62123661108353412</v>
      </c>
      <c r="AC527" s="9">
        <f t="shared" si="98"/>
        <v>3.6247120762069056E-20</v>
      </c>
      <c r="AD527" s="8">
        <f t="shared" si="99"/>
        <v>14.517558342273093</v>
      </c>
      <c r="AE527" s="8">
        <f t="shared" si="100"/>
        <v>11.182258999503613</v>
      </c>
      <c r="AF527" s="9">
        <f t="shared" si="101"/>
        <v>5.7995393219310494E-18</v>
      </c>
      <c r="AG527" s="42">
        <f t="shared" si="93"/>
        <v>1321.0978091468514</v>
      </c>
      <c r="AH527" s="43">
        <f t="shared" si="94"/>
        <v>2728.4711958788816</v>
      </c>
      <c r="AI527" s="43">
        <f t="shared" si="95"/>
        <v>3.7697005592551822E-16</v>
      </c>
      <c r="AJ527" s="45">
        <f t="shared" si="92"/>
        <v>4049.5690050257331</v>
      </c>
      <c r="AK527" s="87">
        <f t="shared" si="102"/>
        <v>0.25063867085633057</v>
      </c>
    </row>
    <row r="528" spans="26:37">
      <c r="Z528" s="84">
        <v>41134</v>
      </c>
      <c r="AA528" s="7">
        <f t="shared" si="96"/>
        <v>0.96777614382082411</v>
      </c>
      <c r="AB528" s="7">
        <f t="shared" si="97"/>
        <v>0.62066595539191616</v>
      </c>
      <c r="AC528" s="9">
        <f t="shared" si="98"/>
        <v>3.3246287389156529E-20</v>
      </c>
      <c r="AD528" s="8">
        <f t="shared" si="99"/>
        <v>14.516642157312361</v>
      </c>
      <c r="AE528" s="8">
        <f t="shared" si="100"/>
        <v>11.171987197054492</v>
      </c>
      <c r="AF528" s="9">
        <f t="shared" si="101"/>
        <v>5.3194059822650446E-18</v>
      </c>
      <c r="AG528" s="42">
        <f t="shared" si="93"/>
        <v>1321.014436315425</v>
      </c>
      <c r="AH528" s="43">
        <f t="shared" si="94"/>
        <v>2725.9648760812961</v>
      </c>
      <c r="AI528" s="43">
        <f t="shared" si="95"/>
        <v>3.4576138884722791E-16</v>
      </c>
      <c r="AJ528" s="45">
        <f t="shared" si="92"/>
        <v>4046.9793123967211</v>
      </c>
      <c r="AK528" s="87">
        <f t="shared" si="102"/>
        <v>0.25047838784407506</v>
      </c>
    </row>
    <row r="529" spans="26:37">
      <c r="Z529" s="84">
        <v>41135</v>
      </c>
      <c r="AA529" s="7">
        <f t="shared" si="96"/>
        <v>0.96771506867806101</v>
      </c>
      <c r="AB529" s="7">
        <f t="shared" si="97"/>
        <v>0.62009582389335527</v>
      </c>
      <c r="AC529" s="9">
        <f t="shared" si="98"/>
        <v>3.0493887567452203E-20</v>
      </c>
      <c r="AD529" s="8">
        <f t="shared" si="99"/>
        <v>14.515726030170915</v>
      </c>
      <c r="AE529" s="8">
        <f t="shared" si="100"/>
        <v>11.161724830080395</v>
      </c>
      <c r="AF529" s="9">
        <f t="shared" si="101"/>
        <v>4.8790220107923522E-18</v>
      </c>
      <c r="AG529" s="42">
        <f t="shared" si="93"/>
        <v>1320.9310687455534</v>
      </c>
      <c r="AH529" s="43">
        <f t="shared" si="94"/>
        <v>2723.4608585396168</v>
      </c>
      <c r="AI529" s="43">
        <f t="shared" si="95"/>
        <v>3.1713643070150291E-16</v>
      </c>
      <c r="AJ529" s="45">
        <f t="shared" si="92"/>
        <v>4044.3919272851699</v>
      </c>
      <c r="AK529" s="87">
        <f t="shared" si="102"/>
        <v>0.25031824765025501</v>
      </c>
    </row>
    <row r="530" spans="26:37">
      <c r="Z530" s="84">
        <v>41136</v>
      </c>
      <c r="AA530" s="7">
        <f t="shared" si="96"/>
        <v>0.96765399738967373</v>
      </c>
      <c r="AB530" s="7">
        <f t="shared" si="97"/>
        <v>0.61952621610633818</v>
      </c>
      <c r="AC530" s="9">
        <f t="shared" si="98"/>
        <v>2.7969353933928099E-20</v>
      </c>
      <c r="AD530" s="8">
        <f t="shared" si="99"/>
        <v>14.514809960845106</v>
      </c>
      <c r="AE530" s="8">
        <f t="shared" si="100"/>
        <v>11.151471889914088</v>
      </c>
      <c r="AF530" s="9">
        <f t="shared" si="101"/>
        <v>4.4750966294284961E-18</v>
      </c>
      <c r="AG530" s="42">
        <f t="shared" si="93"/>
        <v>1320.8477064369044</v>
      </c>
      <c r="AH530" s="43">
        <f t="shared" si="94"/>
        <v>2720.959141139037</v>
      </c>
      <c r="AI530" s="43">
        <f t="shared" si="95"/>
        <v>2.9088128091285226E-16</v>
      </c>
      <c r="AJ530" s="45">
        <f t="shared" si="92"/>
        <v>4041.8068475759414</v>
      </c>
      <c r="AK530" s="87">
        <f t="shared" si="102"/>
        <v>0.25015825014395876</v>
      </c>
    </row>
    <row r="531" spans="26:37">
      <c r="Z531" s="84">
        <v>41137</v>
      </c>
      <c r="AA531" s="7">
        <f t="shared" si="96"/>
        <v>0.96759292995541935</v>
      </c>
      <c r="AB531" s="7">
        <f t="shared" si="97"/>
        <v>0.6189571315497937</v>
      </c>
      <c r="AC531" s="9">
        <f t="shared" si="98"/>
        <v>2.5653821860231441E-20</v>
      </c>
      <c r="AD531" s="8">
        <f t="shared" si="99"/>
        <v>14.51389394933129</v>
      </c>
      <c r="AE531" s="8">
        <f t="shared" si="100"/>
        <v>11.141228367896286</v>
      </c>
      <c r="AF531" s="9">
        <f t="shared" si="101"/>
        <v>4.1046114976370306E-18</v>
      </c>
      <c r="AG531" s="42">
        <f t="shared" si="93"/>
        <v>1320.7643493891471</v>
      </c>
      <c r="AH531" s="43">
        <f t="shared" si="94"/>
        <v>2718.4597217666933</v>
      </c>
      <c r="AI531" s="43">
        <f t="shared" si="95"/>
        <v>2.6679974734640697E-16</v>
      </c>
      <c r="AJ531" s="45">
        <f t="shared" si="92"/>
        <v>4039.2240711558406</v>
      </c>
      <c r="AK531" s="87">
        <f t="shared" si="102"/>
        <v>0.24999839519439504</v>
      </c>
    </row>
    <row r="532" spans="26:37">
      <c r="Z532" s="84">
        <v>41138</v>
      </c>
      <c r="AA532" s="7">
        <f t="shared" si="96"/>
        <v>0.96753186637505439</v>
      </c>
      <c r="AB532" s="7">
        <f t="shared" si="97"/>
        <v>0.61838856974309275</v>
      </c>
      <c r="AC532" s="9">
        <f t="shared" si="98"/>
        <v>2.3529988486368145E-20</v>
      </c>
      <c r="AD532" s="8">
        <f t="shared" si="99"/>
        <v>14.512977995625816</v>
      </c>
      <c r="AE532" s="8">
        <f t="shared" si="100"/>
        <v>11.13099425537567</v>
      </c>
      <c r="AF532" s="9">
        <f t="shared" si="101"/>
        <v>3.764798157818903E-18</v>
      </c>
      <c r="AG532" s="42">
        <f t="shared" si="93"/>
        <v>1320.6809976019492</v>
      </c>
      <c r="AH532" s="43">
        <f t="shared" si="94"/>
        <v>2715.962598311663</v>
      </c>
      <c r="AI532" s="43">
        <f t="shared" si="95"/>
        <v>2.4471188025822868E-16</v>
      </c>
      <c r="AJ532" s="45">
        <f t="shared" si="92"/>
        <v>4036.6435959136124</v>
      </c>
      <c r="AK532" s="87">
        <f t="shared" si="102"/>
        <v>0.24983868267089265</v>
      </c>
    </row>
    <row r="533" spans="26:37">
      <c r="Z533" s="84">
        <v>41139</v>
      </c>
      <c r="AA533" s="7">
        <f t="shared" si="96"/>
        <v>0.96747080664833562</v>
      </c>
      <c r="AB533" s="7">
        <f t="shared" si="97"/>
        <v>0.61782053020604755</v>
      </c>
      <c r="AC533" s="9">
        <f t="shared" si="98"/>
        <v>2.1581983424735076E-20</v>
      </c>
      <c r="AD533" s="8">
        <f t="shared" si="99"/>
        <v>14.512062099725034</v>
      </c>
      <c r="AE533" s="8">
        <f t="shared" si="100"/>
        <v>11.120769543708857</v>
      </c>
      <c r="AF533" s="9">
        <f t="shared" si="101"/>
        <v>3.453117347957612E-18</v>
      </c>
      <c r="AG533" s="42">
        <f t="shared" si="93"/>
        <v>1320.5976510749781</v>
      </c>
      <c r="AH533" s="43">
        <f t="shared" si="94"/>
        <v>2713.4677686649611</v>
      </c>
      <c r="AI533" s="43">
        <f t="shared" si="95"/>
        <v>2.2445262761724475E-16</v>
      </c>
      <c r="AJ533" s="45">
        <f t="shared" si="92"/>
        <v>4034.065419739939</v>
      </c>
      <c r="AK533" s="87">
        <f t="shared" si="102"/>
        <v>0.24967911244290023</v>
      </c>
    </row>
    <row r="534" spans="26:37">
      <c r="Z534" s="84">
        <v>41140</v>
      </c>
      <c r="AA534" s="7">
        <f t="shared" si="96"/>
        <v>0.96740975077501989</v>
      </c>
      <c r="AB534" s="7">
        <f t="shared" si="97"/>
        <v>0.61725301245891151</v>
      </c>
      <c r="AC534" s="9">
        <f t="shared" si="98"/>
        <v>1.97952501683282E-20</v>
      </c>
      <c r="AD534" s="8">
        <f t="shared" si="99"/>
        <v>14.511146261625299</v>
      </c>
      <c r="AE534" s="8">
        <f t="shared" si="100"/>
        <v>11.110554224260408</v>
      </c>
      <c r="AF534" s="9">
        <f t="shared" si="101"/>
        <v>3.1672400269325118E-18</v>
      </c>
      <c r="AG534" s="42">
        <f t="shared" si="93"/>
        <v>1320.5143098079022</v>
      </c>
      <c r="AH534" s="43">
        <f t="shared" si="94"/>
        <v>2710.9752307195395</v>
      </c>
      <c r="AI534" s="43">
        <f t="shared" si="95"/>
        <v>2.0587060175061327E-16</v>
      </c>
      <c r="AJ534" s="45">
        <f t="shared" si="92"/>
        <v>4031.4895405274419</v>
      </c>
      <c r="AK534" s="87">
        <f t="shared" si="102"/>
        <v>0.24951968437998651</v>
      </c>
    </row>
    <row r="535" spans="26:37">
      <c r="Z535" s="84">
        <v>41141</v>
      </c>
      <c r="AA535" s="7">
        <f t="shared" si="96"/>
        <v>0.96734869875486396</v>
      </c>
      <c r="AB535" s="7">
        <f t="shared" si="97"/>
        <v>0.61668601602237882</v>
      </c>
      <c r="AC535" s="9">
        <f t="shared" si="98"/>
        <v>1.8156437316951785E-20</v>
      </c>
      <c r="AD535" s="8">
        <f t="shared" si="99"/>
        <v>14.51023048132296</v>
      </c>
      <c r="AE535" s="8">
        <f t="shared" si="100"/>
        <v>11.100348288402818</v>
      </c>
      <c r="AF535" s="9">
        <f t="shared" si="101"/>
        <v>2.9050299707122854E-18</v>
      </c>
      <c r="AG535" s="42">
        <f t="shared" si="93"/>
        <v>1320.4309738003892</v>
      </c>
      <c r="AH535" s="43">
        <f t="shared" si="94"/>
        <v>2708.4849823702875</v>
      </c>
      <c r="AI535" s="43">
        <f t="shared" si="95"/>
        <v>1.8882694809629854E-16</v>
      </c>
      <c r="AJ535" s="45">
        <f t="shared" ref="AJ535:AJ598" si="103">AG535+AH535+AI535</f>
        <v>4028.9159561706765</v>
      </c>
      <c r="AK535" s="87">
        <f t="shared" si="102"/>
        <v>0.24936039835183985</v>
      </c>
    </row>
    <row r="536" spans="26:37">
      <c r="Z536" s="84">
        <v>41142</v>
      </c>
      <c r="AA536" s="7">
        <f t="shared" si="96"/>
        <v>0.96728765058762489</v>
      </c>
      <c r="AB536" s="7">
        <f t="shared" si="97"/>
        <v>0.61611954041758377</v>
      </c>
      <c r="AC536" s="9">
        <f t="shared" si="98"/>
        <v>1.6653298808612262E-20</v>
      </c>
      <c r="AD536" s="8">
        <f t="shared" si="99"/>
        <v>14.509314758814373</v>
      </c>
      <c r="AE536" s="8">
        <f t="shared" si="100"/>
        <v>11.090151727516508</v>
      </c>
      <c r="AF536" s="9">
        <f t="shared" si="101"/>
        <v>2.664527809377962E-18</v>
      </c>
      <c r="AG536" s="42">
        <f t="shared" si="93"/>
        <v>1320.3476430521077</v>
      </c>
      <c r="AH536" s="43">
        <f t="shared" si="94"/>
        <v>2705.9970215140279</v>
      </c>
      <c r="AI536" s="43">
        <f t="shared" si="95"/>
        <v>1.7319430760956753E-16</v>
      </c>
      <c r="AJ536" s="45">
        <f t="shared" si="103"/>
        <v>4026.3446645661356</v>
      </c>
      <c r="AK536" s="87">
        <f t="shared" si="102"/>
        <v>0.24920125422826858</v>
      </c>
    </row>
    <row r="537" spans="26:37">
      <c r="Z537" s="84">
        <v>41143</v>
      </c>
      <c r="AA537" s="7">
        <f t="shared" si="96"/>
        <v>0.96722660627305923</v>
      </c>
      <c r="AB537" s="7">
        <f t="shared" si="97"/>
        <v>0.61555358516610048</v>
      </c>
      <c r="AC537" s="9">
        <f t="shared" si="98"/>
        <v>1.5274602410572851E-20</v>
      </c>
      <c r="AD537" s="8">
        <f t="shared" si="99"/>
        <v>14.508399094095889</v>
      </c>
      <c r="AE537" s="8">
        <f t="shared" si="100"/>
        <v>11.079964532989809</v>
      </c>
      <c r="AF537" s="9">
        <f t="shared" si="101"/>
        <v>2.4439363856916563E-18</v>
      </c>
      <c r="AG537" s="42">
        <f t="shared" si="93"/>
        <v>1320.2643175627259</v>
      </c>
      <c r="AH537" s="43">
        <f t="shared" si="94"/>
        <v>2703.5113460495136</v>
      </c>
      <c r="AI537" s="43">
        <f t="shared" si="95"/>
        <v>1.5885586506995765E-16</v>
      </c>
      <c r="AJ537" s="45">
        <f t="shared" si="103"/>
        <v>4023.7756636122394</v>
      </c>
      <c r="AK537" s="87">
        <f t="shared" si="102"/>
        <v>0.24904225187920032</v>
      </c>
    </row>
    <row r="538" spans="26:37">
      <c r="Z538" s="84">
        <v>41144</v>
      </c>
      <c r="AA538" s="7">
        <f t="shared" si="96"/>
        <v>0.96716556581092383</v>
      </c>
      <c r="AB538" s="7">
        <f t="shared" si="97"/>
        <v>0.61498814978994287</v>
      </c>
      <c r="AC538" s="9">
        <f t="shared" si="98"/>
        <v>1.401004578626887E-20</v>
      </c>
      <c r="AD538" s="8">
        <f t="shared" si="99"/>
        <v>14.507483487163858</v>
      </c>
      <c r="AE538" s="8">
        <f t="shared" si="100"/>
        <v>11.069786696218971</v>
      </c>
      <c r="AF538" s="9">
        <f t="shared" si="101"/>
        <v>2.2416073258030191E-18</v>
      </c>
      <c r="AG538" s="42">
        <f t="shared" si="93"/>
        <v>1320.1809973319109</v>
      </c>
      <c r="AH538" s="43">
        <f t="shared" si="94"/>
        <v>2701.0279538774289</v>
      </c>
      <c r="AI538" s="43">
        <f t="shared" si="95"/>
        <v>1.4570447617719626E-16</v>
      </c>
      <c r="AJ538" s="45">
        <f t="shared" si="103"/>
        <v>4021.2089512093398</v>
      </c>
      <c r="AK538" s="87">
        <f t="shared" si="102"/>
        <v>0.24888339117468217</v>
      </c>
    </row>
    <row r="539" spans="26:37">
      <c r="Z539" s="84">
        <v>41145</v>
      </c>
      <c r="AA539" s="7">
        <f t="shared" si="96"/>
        <v>0.96710452920097578</v>
      </c>
      <c r="AB539" s="7">
        <f t="shared" si="97"/>
        <v>0.61442323381156361</v>
      </c>
      <c r="AC539" s="9">
        <f t="shared" si="98"/>
        <v>1.2850179510891313E-20</v>
      </c>
      <c r="AD539" s="8">
        <f t="shared" si="99"/>
        <v>14.506567938014637</v>
      </c>
      <c r="AE539" s="8">
        <f t="shared" si="100"/>
        <v>11.059618208608144</v>
      </c>
      <c r="AF539" s="9">
        <f t="shared" si="101"/>
        <v>2.0560287217426102E-18</v>
      </c>
      <c r="AG539" s="42">
        <f t="shared" si="93"/>
        <v>1320.0976823593319</v>
      </c>
      <c r="AH539" s="43">
        <f t="shared" si="94"/>
        <v>2698.5468429003872</v>
      </c>
      <c r="AI539" s="43">
        <f t="shared" si="95"/>
        <v>1.3364186691326966E-16</v>
      </c>
      <c r="AJ539" s="45">
        <f t="shared" si="103"/>
        <v>4018.6445252597191</v>
      </c>
      <c r="AK539" s="87">
        <f t="shared" si="102"/>
        <v>0.2487246719848808</v>
      </c>
    </row>
    <row r="540" spans="26:37">
      <c r="Z540" s="84">
        <v>41146</v>
      </c>
      <c r="AA540" s="7">
        <f t="shared" si="96"/>
        <v>0.96704349644297205</v>
      </c>
      <c r="AB540" s="7">
        <f t="shared" si="97"/>
        <v>0.61385883675385422</v>
      </c>
      <c r="AC540" s="9">
        <f t="shared" si="98"/>
        <v>1.178633646036811E-20</v>
      </c>
      <c r="AD540" s="8">
        <f t="shared" si="99"/>
        <v>14.50565244664458</v>
      </c>
      <c r="AE540" s="8">
        <f t="shared" si="100"/>
        <v>11.049459061569376</v>
      </c>
      <c r="AF540" s="9">
        <f t="shared" si="101"/>
        <v>1.8858138336588976E-18</v>
      </c>
      <c r="AG540" s="42">
        <f t="shared" si="93"/>
        <v>1320.0143726446568</v>
      </c>
      <c r="AH540" s="43">
        <f t="shared" si="94"/>
        <v>2696.0680110229277</v>
      </c>
      <c r="AI540" s="43">
        <f t="shared" si="95"/>
        <v>1.2257789918782835E-16</v>
      </c>
      <c r="AJ540" s="45">
        <f t="shared" si="103"/>
        <v>4016.0823836675845</v>
      </c>
      <c r="AK540" s="87">
        <f t="shared" si="102"/>
        <v>0.24856609418008196</v>
      </c>
    </row>
    <row r="541" spans="26:37">
      <c r="Z541" s="84">
        <v>41147</v>
      </c>
      <c r="AA541" s="7">
        <f t="shared" si="96"/>
        <v>0.96698246753666905</v>
      </c>
      <c r="AB541" s="7">
        <f t="shared" si="97"/>
        <v>0.61329495814014434</v>
      </c>
      <c r="AC541" s="9">
        <f t="shared" si="98"/>
        <v>1.081056704610736E-20</v>
      </c>
      <c r="AD541" s="8">
        <f t="shared" si="99"/>
        <v>14.504737013050036</v>
      </c>
      <c r="AE541" s="8">
        <f t="shared" si="100"/>
        <v>11.039309246522599</v>
      </c>
      <c r="AF541" s="9">
        <f t="shared" si="101"/>
        <v>1.7296907273771776E-18</v>
      </c>
      <c r="AG541" s="42">
        <f t="shared" si="93"/>
        <v>1319.9310681875531</v>
      </c>
      <c r="AH541" s="43">
        <f t="shared" si="94"/>
        <v>2693.5914561515142</v>
      </c>
      <c r="AI541" s="43">
        <f t="shared" si="95"/>
        <v>1.1242989727951654E-16</v>
      </c>
      <c r="AJ541" s="45">
        <f t="shared" si="103"/>
        <v>4013.5225243390673</v>
      </c>
      <c r="AK541" s="87">
        <f t="shared" si="102"/>
        <v>0.24840765763069056</v>
      </c>
    </row>
    <row r="542" spans="26:37">
      <c r="Z542" s="84">
        <v>41148</v>
      </c>
      <c r="AA542" s="7">
        <f t="shared" si="96"/>
        <v>0.96692144248182443</v>
      </c>
      <c r="AB542" s="7">
        <f t="shared" si="97"/>
        <v>0.6127315974942017</v>
      </c>
      <c r="AC542" s="9">
        <f t="shared" si="98"/>
        <v>9.9155798115345758E-21</v>
      </c>
      <c r="AD542" s="8">
        <f t="shared" si="99"/>
        <v>14.503821637227366</v>
      </c>
      <c r="AE542" s="8">
        <f t="shared" si="100"/>
        <v>11.029168754895631</v>
      </c>
      <c r="AF542" s="9">
        <f t="shared" si="101"/>
        <v>1.5864927698455322E-18</v>
      </c>
      <c r="AG542" s="42">
        <f t="shared" si="93"/>
        <v>1319.8477689876902</v>
      </c>
      <c r="AH542" s="43">
        <f t="shared" si="94"/>
        <v>2691.1171761945334</v>
      </c>
      <c r="AI542" s="43">
        <f t="shared" si="95"/>
        <v>1.0312203003995959E-16</v>
      </c>
      <c r="AJ542" s="45">
        <f t="shared" si="103"/>
        <v>4010.9649451822233</v>
      </c>
      <c r="AK542" s="87">
        <f t="shared" si="102"/>
        <v>0.24824936220723051</v>
      </c>
    </row>
    <row r="543" spans="26:37">
      <c r="Z543" s="84">
        <v>41149</v>
      </c>
      <c r="AA543" s="7">
        <f t="shared" si="96"/>
        <v>0.9668604212781946</v>
      </c>
      <c r="AB543" s="7">
        <f t="shared" si="97"/>
        <v>0.6121687543402311</v>
      </c>
      <c r="AC543" s="9">
        <f t="shared" si="98"/>
        <v>9.0946869465387101E-21</v>
      </c>
      <c r="AD543" s="8">
        <f t="shared" si="99"/>
        <v>14.502906319172919</v>
      </c>
      <c r="AE543" s="8">
        <f t="shared" si="100"/>
        <v>11.019037578124159</v>
      </c>
      <c r="AF543" s="9">
        <f t="shared" si="101"/>
        <v>1.4551499114461937E-18</v>
      </c>
      <c r="AG543" s="42">
        <f t="shared" si="93"/>
        <v>1319.7644750447355</v>
      </c>
      <c r="AH543" s="43">
        <f t="shared" si="94"/>
        <v>2688.6451690622948</v>
      </c>
      <c r="AI543" s="43">
        <f t="shared" si="95"/>
        <v>9.4584744244002593E-17</v>
      </c>
      <c r="AJ543" s="45">
        <f t="shared" si="103"/>
        <v>4008.4096441070305</v>
      </c>
      <c r="AK543" s="87">
        <f t="shared" si="102"/>
        <v>0.24809120778034477</v>
      </c>
    </row>
    <row r="544" spans="26:37">
      <c r="Z544" s="84">
        <v>41150</v>
      </c>
      <c r="AA544" s="7">
        <f t="shared" si="96"/>
        <v>0.96679940392553665</v>
      </c>
      <c r="AB544" s="7">
        <f t="shared" si="97"/>
        <v>0.6116064282028747</v>
      </c>
      <c r="AC544" s="9">
        <f t="shared" si="98"/>
        <v>8.3417543126748701E-21</v>
      </c>
      <c r="AD544" s="8">
        <f t="shared" si="99"/>
        <v>14.50199105888305</v>
      </c>
      <c r="AE544" s="8">
        <f t="shared" si="100"/>
        <v>11.008915707651745</v>
      </c>
      <c r="AF544" s="9">
        <f t="shared" si="101"/>
        <v>1.3346806900279791E-18</v>
      </c>
      <c r="AG544" s="42">
        <f t="shared" si="93"/>
        <v>1319.6811863583575</v>
      </c>
      <c r="AH544" s="43">
        <f t="shared" si="94"/>
        <v>2686.1754326670261</v>
      </c>
      <c r="AI544" s="43">
        <f t="shared" si="95"/>
        <v>8.6754244851818634E-17</v>
      </c>
      <c r="AJ544" s="45">
        <f t="shared" si="103"/>
        <v>4005.8566190253837</v>
      </c>
      <c r="AK544" s="87">
        <f t="shared" si="102"/>
        <v>0.24793319422079493</v>
      </c>
    </row>
    <row r="545" spans="26:37">
      <c r="Z545" s="84">
        <v>41151</v>
      </c>
      <c r="AA545" s="7">
        <f t="shared" si="96"/>
        <v>0.96673839042360754</v>
      </c>
      <c r="AB545" s="7">
        <f t="shared" si="97"/>
        <v>0.61104461860721138</v>
      </c>
      <c r="AC545" s="9">
        <f t="shared" si="98"/>
        <v>7.6511556056927469E-21</v>
      </c>
      <c r="AD545" s="8">
        <f t="shared" si="99"/>
        <v>14.501075856354113</v>
      </c>
      <c r="AE545" s="8">
        <f t="shared" si="100"/>
        <v>10.998803134929805</v>
      </c>
      <c r="AF545" s="9">
        <f t="shared" si="101"/>
        <v>1.2241848969108395E-18</v>
      </c>
      <c r="AG545" s="42">
        <f t="shared" si="93"/>
        <v>1319.5979029282244</v>
      </c>
      <c r="AH545" s="43">
        <f t="shared" si="94"/>
        <v>2683.7079649228722</v>
      </c>
      <c r="AI545" s="43">
        <f t="shared" si="95"/>
        <v>7.9572018299204571E-17</v>
      </c>
      <c r="AJ545" s="45">
        <f t="shared" si="103"/>
        <v>4003.3058678510965</v>
      </c>
      <c r="AK545" s="87">
        <f t="shared" si="102"/>
        <v>0.24777532139946132</v>
      </c>
    </row>
    <row r="546" spans="26:37">
      <c r="Z546" s="84">
        <v>41152</v>
      </c>
      <c r="AA546" s="7">
        <f t="shared" si="96"/>
        <v>0.96667738077216425</v>
      </c>
      <c r="AB546" s="7">
        <f t="shared" si="97"/>
        <v>0.61048332507875602</v>
      </c>
      <c r="AC546" s="9">
        <f t="shared" si="98"/>
        <v>7.0177303128640817E-21</v>
      </c>
      <c r="AD546" s="8">
        <f t="shared" si="99"/>
        <v>14.500160711582463</v>
      </c>
      <c r="AE546" s="8">
        <f t="shared" si="100"/>
        <v>10.988699851417609</v>
      </c>
      <c r="AF546" s="9">
        <f t="shared" si="101"/>
        <v>1.1228368500582531E-18</v>
      </c>
      <c r="AG546" s="42">
        <f t="shared" si="93"/>
        <v>1319.514624754004</v>
      </c>
      <c r="AH546" s="43">
        <f t="shared" si="94"/>
        <v>2681.2427637458964</v>
      </c>
      <c r="AI546" s="43">
        <f t="shared" si="95"/>
        <v>7.2984395253786441E-17</v>
      </c>
      <c r="AJ546" s="45">
        <f t="shared" si="103"/>
        <v>4000.7573884999001</v>
      </c>
      <c r="AK546" s="87">
        <f t="shared" si="102"/>
        <v>0.24761758918734295</v>
      </c>
    </row>
    <row r="547" spans="26:37">
      <c r="Z547" s="84">
        <v>41153</v>
      </c>
      <c r="AA547" s="7">
        <f t="shared" si="96"/>
        <v>0.96661637497096375</v>
      </c>
      <c r="AB547" s="7">
        <f t="shared" si="97"/>
        <v>0.60992254714345939</v>
      </c>
      <c r="AC547" s="9">
        <f t="shared" si="98"/>
        <v>6.4367451509480468E-21</v>
      </c>
      <c r="AD547" s="8">
        <f t="shared" si="99"/>
        <v>14.499245624564455</v>
      </c>
      <c r="AE547" s="8">
        <f t="shared" si="100"/>
        <v>10.978605848582269</v>
      </c>
      <c r="AF547" s="9">
        <f t="shared" si="101"/>
        <v>1.0298792241516874E-18</v>
      </c>
      <c r="AG547" s="42">
        <f t="shared" si="93"/>
        <v>1319.4313518353656</v>
      </c>
      <c r="AH547" s="43">
        <f t="shared" si="94"/>
        <v>2678.7798270540734</v>
      </c>
      <c r="AI547" s="43">
        <f t="shared" si="95"/>
        <v>6.6942149569859679E-17</v>
      </c>
      <c r="AJ547" s="45">
        <f t="shared" si="103"/>
        <v>3998.211178889439</v>
      </c>
      <c r="AK547" s="87">
        <f t="shared" si="102"/>
        <v>0.24745999745555727</v>
      </c>
    </row>
    <row r="548" spans="26:37">
      <c r="Z548" s="84">
        <v>41154</v>
      </c>
      <c r="AA548" s="7">
        <f t="shared" si="96"/>
        <v>0.96655537301976313</v>
      </c>
      <c r="AB548" s="7">
        <f t="shared" si="97"/>
        <v>0.60936228432770789</v>
      </c>
      <c r="AC548" s="9">
        <f t="shared" si="98"/>
        <v>5.9038586966366004E-21</v>
      </c>
      <c r="AD548" s="8">
        <f t="shared" si="99"/>
        <v>14.498330595296448</v>
      </c>
      <c r="AE548" s="8">
        <f t="shared" si="100"/>
        <v>10.968521117898742</v>
      </c>
      <c r="AF548" s="9">
        <f t="shared" si="101"/>
        <v>9.4461739146185611E-19</v>
      </c>
      <c r="AG548" s="42">
        <f t="shared" si="93"/>
        <v>1319.3480841719768</v>
      </c>
      <c r="AH548" s="43">
        <f t="shared" si="94"/>
        <v>2676.3191527672934</v>
      </c>
      <c r="AI548" s="43">
        <f t="shared" si="95"/>
        <v>6.1400130445020655E-17</v>
      </c>
      <c r="AJ548" s="45">
        <f t="shared" si="103"/>
        <v>3995.66723693927</v>
      </c>
      <c r="AK548" s="87">
        <f t="shared" si="102"/>
        <v>0.24730254607534011</v>
      </c>
    </row>
    <row r="549" spans="26:37">
      <c r="Z549" s="84">
        <v>41155</v>
      </c>
      <c r="AA549" s="7">
        <f t="shared" si="96"/>
        <v>0.96649437491831947</v>
      </c>
      <c r="AB549" s="7">
        <f t="shared" si="97"/>
        <v>0.60880253615832292</v>
      </c>
      <c r="AC549" s="9">
        <f t="shared" si="98"/>
        <v>5.4150889451818849E-21</v>
      </c>
      <c r="AD549" s="8">
        <f t="shared" si="99"/>
        <v>14.497415623774792</v>
      </c>
      <c r="AE549" s="8">
        <f t="shared" si="100"/>
        <v>10.958445650849812</v>
      </c>
      <c r="AF549" s="9">
        <f t="shared" si="101"/>
        <v>8.664142312291016E-19</v>
      </c>
      <c r="AG549" s="42">
        <f t="shared" si="93"/>
        <v>1319.2648217635058</v>
      </c>
      <c r="AH549" s="43">
        <f t="shared" si="94"/>
        <v>2673.8607388073538</v>
      </c>
      <c r="AI549" s="43">
        <f t="shared" si="95"/>
        <v>5.6316925029891599E-17</v>
      </c>
      <c r="AJ549" s="45">
        <f t="shared" si="103"/>
        <v>3993.1255605708593</v>
      </c>
      <c r="AK549" s="87">
        <f t="shared" si="102"/>
        <v>0.24714523491804538</v>
      </c>
    </row>
    <row r="550" spans="26:37">
      <c r="Z550" s="84">
        <v>41156</v>
      </c>
      <c r="AA550" s="7">
        <f t="shared" si="96"/>
        <v>0.96643338066638984</v>
      </c>
      <c r="AB550" s="7">
        <f t="shared" si="97"/>
        <v>0.6082433021625604</v>
      </c>
      <c r="AC550" s="9">
        <f t="shared" si="98"/>
        <v>4.9667835547852998E-21</v>
      </c>
      <c r="AD550" s="8">
        <f t="shared" si="99"/>
        <v>14.496500709995848</v>
      </c>
      <c r="AE550" s="8">
        <f t="shared" si="100"/>
        <v>10.948379438926088</v>
      </c>
      <c r="AF550" s="9">
        <f t="shared" si="101"/>
        <v>7.9468536876564797E-19</v>
      </c>
      <c r="AG550" s="42">
        <f t="shared" si="93"/>
        <v>1319.181564609622</v>
      </c>
      <c r="AH550" s="43">
        <f t="shared" si="94"/>
        <v>2671.4045830979653</v>
      </c>
      <c r="AI550" s="43">
        <f t="shared" si="95"/>
        <v>5.1654548969767113E-17</v>
      </c>
      <c r="AJ550" s="45">
        <f t="shared" si="103"/>
        <v>3990.5861477075873</v>
      </c>
      <c r="AK550" s="87">
        <f t="shared" si="102"/>
        <v>0.2469880638551456</v>
      </c>
    </row>
    <row r="551" spans="26:37">
      <c r="Z551" s="84">
        <v>41157</v>
      </c>
      <c r="AA551" s="7">
        <f t="shared" si="96"/>
        <v>0.9663723902637309</v>
      </c>
      <c r="AB551" s="7">
        <f t="shared" si="97"/>
        <v>0.60768458186811047</v>
      </c>
      <c r="AC551" s="9">
        <f t="shared" si="98"/>
        <v>4.5555925544002834E-21</v>
      </c>
      <c r="AD551" s="8">
        <f t="shared" si="99"/>
        <v>14.495585853955964</v>
      </c>
      <c r="AE551" s="8">
        <f t="shared" si="100"/>
        <v>10.938322473625988</v>
      </c>
      <c r="AF551" s="9">
        <f t="shared" si="101"/>
        <v>7.2889480870404539E-19</v>
      </c>
      <c r="AG551" s="42">
        <f t="shared" si="93"/>
        <v>1319.0983127099926</v>
      </c>
      <c r="AH551" s="43">
        <f t="shared" si="94"/>
        <v>2668.9506835647408</v>
      </c>
      <c r="AI551" s="43">
        <f t="shared" si="95"/>
        <v>4.7378162565762949E-17</v>
      </c>
      <c r="AJ551" s="45">
        <f t="shared" si="103"/>
        <v>3988.0489962747333</v>
      </c>
      <c r="AK551" s="87">
        <f t="shared" si="102"/>
        <v>0.24683103275823071</v>
      </c>
    </row>
    <row r="552" spans="26:37">
      <c r="Z552" s="84">
        <v>41158</v>
      </c>
      <c r="AA552" s="7">
        <f t="shared" si="96"/>
        <v>0.96631140371010038</v>
      </c>
      <c r="AB552" s="7">
        <f t="shared" si="97"/>
        <v>0.60712637480309761</v>
      </c>
      <c r="AC552" s="9">
        <f t="shared" si="98"/>
        <v>4.1784433110059832E-21</v>
      </c>
      <c r="AD552" s="8">
        <f t="shared" si="99"/>
        <v>14.494671055651505</v>
      </c>
      <c r="AE552" s="8">
        <f t="shared" si="100"/>
        <v>10.928274746455758</v>
      </c>
      <c r="AF552" s="9">
        <f t="shared" si="101"/>
        <v>6.6855092976095734E-19</v>
      </c>
      <c r="AG552" s="42">
        <f t="shared" si="93"/>
        <v>1319.0150660642871</v>
      </c>
      <c r="AH552" s="43">
        <f t="shared" si="94"/>
        <v>2666.4990381352045</v>
      </c>
      <c r="AI552" s="43">
        <f t="shared" si="95"/>
        <v>4.3455810434462226E-17</v>
      </c>
      <c r="AJ552" s="45">
        <f t="shared" si="103"/>
        <v>3985.5141041994916</v>
      </c>
      <c r="AK552" s="87">
        <f t="shared" si="102"/>
        <v>0.24667414149900921</v>
      </c>
    </row>
    <row r="553" spans="26:37">
      <c r="Z553" s="84">
        <v>41159</v>
      </c>
      <c r="AA553" s="7">
        <f t="shared" si="96"/>
        <v>0.96625042100525482</v>
      </c>
      <c r="AB553" s="7">
        <f t="shared" si="97"/>
        <v>0.60656868049607904</v>
      </c>
      <c r="AC553" s="9">
        <f t="shared" si="98"/>
        <v>3.8325175692954798E-21</v>
      </c>
      <c r="AD553" s="8">
        <f t="shared" si="99"/>
        <v>14.493756315078823</v>
      </c>
      <c r="AE553" s="8">
        <f t="shared" si="100"/>
        <v>10.918236248929423</v>
      </c>
      <c r="AF553" s="9">
        <f t="shared" si="101"/>
        <v>6.1320281108727676E-19</v>
      </c>
      <c r="AG553" s="42">
        <f t="shared" si="93"/>
        <v>1318.9318246721728</v>
      </c>
      <c r="AH553" s="43">
        <f t="shared" si="94"/>
        <v>2664.0496447387795</v>
      </c>
      <c r="AI553" s="43">
        <f t="shared" si="95"/>
        <v>3.9858182720672988E-17</v>
      </c>
      <c r="AJ553" s="45">
        <f t="shared" si="103"/>
        <v>3982.9814694109523</v>
      </c>
      <c r="AK553" s="87">
        <f t="shared" si="102"/>
        <v>0.24651738994930694</v>
      </c>
    </row>
    <row r="554" spans="26:37">
      <c r="Z554" s="84">
        <v>41160</v>
      </c>
      <c r="AA554" s="7">
        <f t="shared" si="96"/>
        <v>0.96618944214895153</v>
      </c>
      <c r="AB554" s="7">
        <f t="shared" si="97"/>
        <v>0.60601149847604541</v>
      </c>
      <c r="AC554" s="9">
        <f t="shared" si="98"/>
        <v>3.5152303922061052E-21</v>
      </c>
      <c r="AD554" s="8">
        <f t="shared" si="99"/>
        <v>14.492841632234272</v>
      </c>
      <c r="AE554" s="8">
        <f t="shared" si="100"/>
        <v>10.908206972568816</v>
      </c>
      <c r="AF554" s="9">
        <f t="shared" si="101"/>
        <v>5.6243686275297681E-19</v>
      </c>
      <c r="AG554" s="42">
        <f t="shared" si="93"/>
        <v>1318.8485885333187</v>
      </c>
      <c r="AH554" s="43">
        <f t="shared" si="94"/>
        <v>2661.6025013067906</v>
      </c>
      <c r="AI554" s="43">
        <f t="shared" si="95"/>
        <v>3.6558396078943496E-17</v>
      </c>
      <c r="AJ554" s="45">
        <f t="shared" si="103"/>
        <v>3980.4510898401095</v>
      </c>
      <c r="AK554" s="87">
        <f t="shared" si="102"/>
        <v>0.24636077798106762</v>
      </c>
    </row>
    <row r="555" spans="26:37">
      <c r="Z555" s="84">
        <v>41161</v>
      </c>
      <c r="AA555" s="7">
        <f t="shared" si="96"/>
        <v>0.9661284671409478</v>
      </c>
      <c r="AB555" s="7">
        <f t="shared" si="97"/>
        <v>0.60545482827242025</v>
      </c>
      <c r="AC555" s="9">
        <f t="shared" si="98"/>
        <v>3.224210844925342E-21</v>
      </c>
      <c r="AD555" s="8">
        <f t="shared" si="99"/>
        <v>14.491927007114217</v>
      </c>
      <c r="AE555" s="8">
        <f t="shared" si="100"/>
        <v>10.898186908903565</v>
      </c>
      <c r="AF555" s="9">
        <f t="shared" si="101"/>
        <v>5.158737351880547E-19</v>
      </c>
      <c r="AG555" s="42">
        <f t="shared" si="93"/>
        <v>1318.7653576473936</v>
      </c>
      <c r="AH555" s="43">
        <f t="shared" si="94"/>
        <v>2659.1576057724697</v>
      </c>
      <c r="AI555" s="43">
        <f t="shared" si="95"/>
        <v>3.353179278722355E-17</v>
      </c>
      <c r="AJ555" s="45">
        <f t="shared" si="103"/>
        <v>3977.9229634198632</v>
      </c>
      <c r="AK555" s="87">
        <f t="shared" si="102"/>
        <v>0.24620430546635286</v>
      </c>
    </row>
    <row r="556" spans="26:37">
      <c r="Z556" s="84">
        <v>41162</v>
      </c>
      <c r="AA556" s="7">
        <f t="shared" si="96"/>
        <v>0.96606749598100039</v>
      </c>
      <c r="AB556" s="7">
        <f t="shared" si="97"/>
        <v>0.60489866941505888</v>
      </c>
      <c r="AC556" s="9">
        <f t="shared" si="98"/>
        <v>2.9572842780328003E-21</v>
      </c>
      <c r="AD556" s="8">
        <f t="shared" si="99"/>
        <v>14.491012439715005</v>
      </c>
      <c r="AE556" s="8">
        <f t="shared" si="100"/>
        <v>10.88817604947106</v>
      </c>
      <c r="AF556" s="9">
        <f t="shared" si="101"/>
        <v>4.7316548448524802E-19</v>
      </c>
      <c r="AG556" s="42">
        <f t="shared" si="93"/>
        <v>1318.6821320140655</v>
      </c>
      <c r="AH556" s="43">
        <f t="shared" si="94"/>
        <v>2656.7149560709386</v>
      </c>
      <c r="AI556" s="43">
        <f t="shared" si="95"/>
        <v>3.0755756491541123E-17</v>
      </c>
      <c r="AJ556" s="45">
        <f t="shared" si="103"/>
        <v>3975.3970880850038</v>
      </c>
      <c r="AK556" s="87">
        <f t="shared" si="102"/>
        <v>0.24604797227734132</v>
      </c>
    </row>
    <row r="557" spans="26:37">
      <c r="Z557" s="84">
        <v>41163</v>
      </c>
      <c r="AA557" s="7">
        <f t="shared" si="96"/>
        <v>0.96600652866886683</v>
      </c>
      <c r="AB557" s="7">
        <f t="shared" si="97"/>
        <v>0.60434302143424889</v>
      </c>
      <c r="AC557" s="9">
        <f t="shared" si="98"/>
        <v>2.7124560773886395E-21</v>
      </c>
      <c r="AD557" s="8">
        <f t="shared" si="99"/>
        <v>14.490097930033002</v>
      </c>
      <c r="AE557" s="8">
        <f t="shared" si="100"/>
        <v>10.878174385816481</v>
      </c>
      <c r="AF557" s="9">
        <f t="shared" si="101"/>
        <v>4.3399297238218233E-19</v>
      </c>
      <c r="AG557" s="42">
        <f t="shared" si="93"/>
        <v>1318.5989116330031</v>
      </c>
      <c r="AH557" s="43">
        <f t="shared" si="94"/>
        <v>2654.2745501392214</v>
      </c>
      <c r="AI557" s="43">
        <f t="shared" si="95"/>
        <v>2.8209543204841847E-17</v>
      </c>
      <c r="AJ557" s="45">
        <f t="shared" si="103"/>
        <v>3972.8734617722248</v>
      </c>
      <c r="AK557" s="87">
        <f t="shared" si="102"/>
        <v>0.24589177828632944</v>
      </c>
    </row>
    <row r="558" spans="26:37">
      <c r="Z558" s="84">
        <v>41164</v>
      </c>
      <c r="AA558" s="7">
        <f t="shared" si="96"/>
        <v>0.96594556520430419</v>
      </c>
      <c r="AB558" s="7">
        <f t="shared" si="97"/>
        <v>0.60378788386070903</v>
      </c>
      <c r="AC558" s="9">
        <f t="shared" si="98"/>
        <v>2.4878967593391458E-21</v>
      </c>
      <c r="AD558" s="8">
        <f t="shared" si="99"/>
        <v>14.489183478064563</v>
      </c>
      <c r="AE558" s="8">
        <f t="shared" si="100"/>
        <v>10.868181909492762</v>
      </c>
      <c r="AF558" s="9">
        <f t="shared" si="101"/>
        <v>3.9806348149426333E-19</v>
      </c>
      <c r="AG558" s="42">
        <f t="shared" si="93"/>
        <v>1318.515696503875</v>
      </c>
      <c r="AH558" s="43">
        <f t="shared" si="94"/>
        <v>2651.8363859162337</v>
      </c>
      <c r="AI558" s="43">
        <f t="shared" si="95"/>
        <v>2.5874126297127116E-17</v>
      </c>
      <c r="AJ558" s="45">
        <f t="shared" si="103"/>
        <v>3970.3520824201087</v>
      </c>
      <c r="AK558" s="87">
        <f t="shared" si="102"/>
        <v>0.24573572336573057</v>
      </c>
    </row>
    <row r="559" spans="26:37">
      <c r="Z559" s="84">
        <v>41165</v>
      </c>
      <c r="AA559" s="7">
        <f t="shared" si="96"/>
        <v>0.96588460558706957</v>
      </c>
      <c r="AB559" s="7">
        <f t="shared" si="97"/>
        <v>0.6032332562255891</v>
      </c>
      <c r="AC559" s="9">
        <f t="shared" si="98"/>
        <v>2.2819282998636763E-21</v>
      </c>
      <c r="AD559" s="8">
        <f t="shared" si="99"/>
        <v>14.488269083806044</v>
      </c>
      <c r="AE559" s="8">
        <f t="shared" si="100"/>
        <v>10.858198612060605</v>
      </c>
      <c r="AF559" s="9">
        <f t="shared" si="101"/>
        <v>3.6510852797818824E-19</v>
      </c>
      <c r="AG559" s="42">
        <f t="shared" si="93"/>
        <v>1318.4324866263498</v>
      </c>
      <c r="AH559" s="43">
        <f t="shared" si="94"/>
        <v>2649.4004613427874</v>
      </c>
      <c r="AI559" s="43">
        <f t="shared" si="95"/>
        <v>2.3732054318582236E-17</v>
      </c>
      <c r="AJ559" s="45">
        <f t="shared" si="103"/>
        <v>3967.8329479691374</v>
      </c>
      <c r="AK559" s="87">
        <f t="shared" si="102"/>
        <v>0.24557980738807561</v>
      </c>
    </row>
    <row r="560" spans="26:37">
      <c r="Z560" s="84">
        <v>41166</v>
      </c>
      <c r="AA560" s="7">
        <f t="shared" si="96"/>
        <v>0.96582364981692004</v>
      </c>
      <c r="AB560" s="7">
        <f t="shared" si="97"/>
        <v>0.60267913806047013</v>
      </c>
      <c r="AC560" s="9">
        <f t="shared" si="98"/>
        <v>2.093011595505994E-21</v>
      </c>
      <c r="AD560" s="8">
        <f t="shared" si="99"/>
        <v>14.4873547472538</v>
      </c>
      <c r="AE560" s="8">
        <f t="shared" si="100"/>
        <v>10.848224485088462</v>
      </c>
      <c r="AF560" s="9">
        <f t="shared" si="101"/>
        <v>3.3488185528095906E-19</v>
      </c>
      <c r="AG560" s="42">
        <f t="shared" si="93"/>
        <v>1318.3492820000956</v>
      </c>
      <c r="AH560" s="43">
        <f t="shared" si="94"/>
        <v>2646.9667743615846</v>
      </c>
      <c r="AI560" s="43">
        <f t="shared" si="95"/>
        <v>2.1767320593262341E-17</v>
      </c>
      <c r="AJ560" s="45">
        <f t="shared" si="103"/>
        <v>3965.3160563616802</v>
      </c>
      <c r="AK560" s="87">
        <f t="shared" si="102"/>
        <v>0.24542403022601228</v>
      </c>
    </row>
    <row r="561" spans="26:37">
      <c r="Z561" s="84">
        <v>41167</v>
      </c>
      <c r="AA561" s="7">
        <f t="shared" si="96"/>
        <v>0.96576269789361313</v>
      </c>
      <c r="AB561" s="7">
        <f t="shared" si="97"/>
        <v>0.60212552889736271</v>
      </c>
      <c r="AC561" s="9">
        <f t="shared" si="98"/>
        <v>1.9197349623931416E-21</v>
      </c>
      <c r="AD561" s="8">
        <f t="shared" si="99"/>
        <v>14.486440468404197</v>
      </c>
      <c r="AE561" s="8">
        <f t="shared" si="100"/>
        <v>10.838259520152528</v>
      </c>
      <c r="AF561" s="9">
        <f t="shared" si="101"/>
        <v>3.0715759398290265E-19</v>
      </c>
      <c r="AG561" s="42">
        <f t="shared" si="93"/>
        <v>1318.2660826247818</v>
      </c>
      <c r="AH561" s="43">
        <f t="shared" si="94"/>
        <v>2644.5353229172169</v>
      </c>
      <c r="AI561" s="43">
        <f t="shared" si="95"/>
        <v>1.9965243608888673E-17</v>
      </c>
      <c r="AJ561" s="45">
        <f t="shared" si="103"/>
        <v>3962.801405541999</v>
      </c>
      <c r="AK561" s="87">
        <f t="shared" si="102"/>
        <v>0.24526839175230544</v>
      </c>
    </row>
    <row r="562" spans="26:37">
      <c r="Z562" s="84">
        <v>41168</v>
      </c>
      <c r="AA562" s="7">
        <f t="shared" si="96"/>
        <v>0.96570174981690582</v>
      </c>
      <c r="AB562" s="7">
        <f t="shared" si="97"/>
        <v>0.60157242826870772</v>
      </c>
      <c r="AC562" s="9">
        <f t="shared" si="98"/>
        <v>1.7608035873989329E-21</v>
      </c>
      <c r="AD562" s="8">
        <f t="shared" si="99"/>
        <v>14.485526247253587</v>
      </c>
      <c r="AE562" s="8">
        <f t="shared" si="100"/>
        <v>10.828303708836739</v>
      </c>
      <c r="AF562" s="9">
        <f t="shared" si="101"/>
        <v>2.8172857398382927E-19</v>
      </c>
      <c r="AG562" s="42">
        <f t="shared" si="93"/>
        <v>1318.1828885000762</v>
      </c>
      <c r="AH562" s="43">
        <f t="shared" si="94"/>
        <v>2642.106104956164</v>
      </c>
      <c r="AI562" s="43">
        <f t="shared" si="95"/>
        <v>1.8312357308948905E-17</v>
      </c>
      <c r="AJ562" s="45">
        <f t="shared" si="103"/>
        <v>3960.28899345624</v>
      </c>
      <c r="AK562" s="87">
        <f t="shared" si="102"/>
        <v>0.24511289183983659</v>
      </c>
    </row>
    <row r="563" spans="26:37">
      <c r="Z563" s="84">
        <v>41169</v>
      </c>
      <c r="AA563" s="7">
        <f t="shared" si="96"/>
        <v>0.96564080558655552</v>
      </c>
      <c r="AB563" s="7">
        <f t="shared" si="97"/>
        <v>0.60101983570737549</v>
      </c>
      <c r="AC563" s="9">
        <f t="shared" si="98"/>
        <v>1.6150298526271679E-21</v>
      </c>
      <c r="AD563" s="8">
        <f t="shared" si="99"/>
        <v>14.484612083798332</v>
      </c>
      <c r="AE563" s="8">
        <f t="shared" si="100"/>
        <v>10.818357042732758</v>
      </c>
      <c r="AF563" s="9">
        <f t="shared" si="101"/>
        <v>2.5840477642034686E-19</v>
      </c>
      <c r="AG563" s="42">
        <f t="shared" si="93"/>
        <v>1318.0996996256481</v>
      </c>
      <c r="AH563" s="43">
        <f t="shared" si="94"/>
        <v>2639.6791184267927</v>
      </c>
      <c r="AI563" s="43">
        <f t="shared" si="95"/>
        <v>1.6796310467322543E-17</v>
      </c>
      <c r="AJ563" s="45">
        <f t="shared" si="103"/>
        <v>3957.7788180524408</v>
      </c>
      <c r="AK563" s="87">
        <f t="shared" si="102"/>
        <v>0.24495753036160431</v>
      </c>
    </row>
    <row r="564" spans="26:37">
      <c r="Z564" s="84">
        <v>41170</v>
      </c>
      <c r="AA564" s="7">
        <f t="shared" si="96"/>
        <v>0.96557986520231942</v>
      </c>
      <c r="AB564" s="7">
        <f t="shared" si="97"/>
        <v>0.60046775074666547</v>
      </c>
      <c r="AC564" s="9">
        <f t="shared" si="98"/>
        <v>1.4813244609127125E-21</v>
      </c>
      <c r="AD564" s="8">
        <f t="shared" si="99"/>
        <v>14.483697978034792</v>
      </c>
      <c r="AE564" s="8">
        <f t="shared" si="100"/>
        <v>10.808419513439979</v>
      </c>
      <c r="AF564" s="9">
        <f t="shared" si="101"/>
        <v>2.3701191374603398E-19</v>
      </c>
      <c r="AG564" s="42">
        <f t="shared" si="93"/>
        <v>1318.0165160011661</v>
      </c>
      <c r="AH564" s="43">
        <f t="shared" si="94"/>
        <v>2637.2543612793552</v>
      </c>
      <c r="AI564" s="43">
        <f t="shared" si="95"/>
        <v>1.5405774393492209E-17</v>
      </c>
      <c r="AJ564" s="45">
        <f t="shared" si="103"/>
        <v>3955.2708772805213</v>
      </c>
      <c r="AK564" s="87">
        <f t="shared" si="102"/>
        <v>0.2448023071907236</v>
      </c>
    </row>
    <row r="565" spans="26:37">
      <c r="Z565" s="84">
        <v>41171</v>
      </c>
      <c r="AA565" s="7">
        <f t="shared" si="96"/>
        <v>0.96551892866395472</v>
      </c>
      <c r="AB565" s="7">
        <f t="shared" si="97"/>
        <v>0.59991617292030541</v>
      </c>
      <c r="AC565" s="9">
        <f t="shared" si="98"/>
        <v>1.358688296026749E-21</v>
      </c>
      <c r="AD565" s="8">
        <f t="shared" si="99"/>
        <v>14.482783929959322</v>
      </c>
      <c r="AE565" s="8">
        <f t="shared" si="100"/>
        <v>10.798491112565497</v>
      </c>
      <c r="AF565" s="9">
        <f t="shared" si="101"/>
        <v>2.1739012736427983E-19</v>
      </c>
      <c r="AG565" s="42">
        <f t="shared" si="93"/>
        <v>1317.9333376262982</v>
      </c>
      <c r="AH565" s="43">
        <f t="shared" si="94"/>
        <v>2634.8318314659809</v>
      </c>
      <c r="AI565" s="43">
        <f t="shared" si="95"/>
        <v>1.4130358278678188E-17</v>
      </c>
      <c r="AJ565" s="45">
        <f t="shared" si="103"/>
        <v>3952.7651690922794</v>
      </c>
      <c r="AK565" s="87">
        <f t="shared" si="102"/>
        <v>0.24464722220042578</v>
      </c>
    </row>
    <row r="566" spans="26:37">
      <c r="Z566" s="84">
        <v>41172</v>
      </c>
      <c r="AA566" s="7">
        <f t="shared" si="96"/>
        <v>0.96545799597121873</v>
      </c>
      <c r="AB566" s="7">
        <f t="shared" si="97"/>
        <v>0.59936510176245217</v>
      </c>
      <c r="AC566" s="9">
        <f t="shared" si="98"/>
        <v>1.2462049567605584E-21</v>
      </c>
      <c r="AD566" s="8">
        <f t="shared" si="99"/>
        <v>14.481869939568281</v>
      </c>
      <c r="AE566" s="8">
        <f t="shared" si="100"/>
        <v>10.788571831724139</v>
      </c>
      <c r="AF566" s="9">
        <f t="shared" si="101"/>
        <v>1.9939279308168935E-19</v>
      </c>
      <c r="AG566" s="42">
        <f t="shared" si="93"/>
        <v>1317.8501645007132</v>
      </c>
      <c r="AH566" s="43">
        <f t="shared" si="94"/>
        <v>2632.4115269406898</v>
      </c>
      <c r="AI566" s="43">
        <f t="shared" si="95"/>
        <v>1.2960531550309808E-17</v>
      </c>
      <c r="AJ566" s="45">
        <f t="shared" si="103"/>
        <v>3950.2616914414029</v>
      </c>
      <c r="AK566" s="87">
        <f t="shared" si="102"/>
        <v>0.24449227526405912</v>
      </c>
    </row>
    <row r="567" spans="26:37">
      <c r="Z567" s="84">
        <v>41173</v>
      </c>
      <c r="AA567" s="7">
        <f t="shared" si="96"/>
        <v>0.96539706712386897</v>
      </c>
      <c r="AB567" s="7">
        <f t="shared" si="97"/>
        <v>0.59881453680768981</v>
      </c>
      <c r="AC567" s="9">
        <f t="shared" si="98"/>
        <v>1.1430339090990519E-21</v>
      </c>
      <c r="AD567" s="8">
        <f t="shared" si="99"/>
        <v>14.480956006858035</v>
      </c>
      <c r="AE567" s="8">
        <f t="shared" si="100"/>
        <v>10.778661662538417</v>
      </c>
      <c r="AF567" s="9">
        <f t="shared" si="101"/>
        <v>1.828854254558483E-19</v>
      </c>
      <c r="AG567" s="42">
        <f t="shared" si="93"/>
        <v>1317.766996624081</v>
      </c>
      <c r="AH567" s="43">
        <f t="shared" si="94"/>
        <v>2629.9934456593733</v>
      </c>
      <c r="AI567" s="43">
        <f t="shared" si="95"/>
        <v>1.1887552654630139E-17</v>
      </c>
      <c r="AJ567" s="45">
        <f t="shared" si="103"/>
        <v>3947.7604422834543</v>
      </c>
      <c r="AK567" s="87">
        <f t="shared" si="102"/>
        <v>0.24433746625508784</v>
      </c>
    </row>
    <row r="568" spans="26:37">
      <c r="Z568" s="84">
        <v>41174</v>
      </c>
      <c r="AA568" s="7">
        <f t="shared" si="96"/>
        <v>0.96533614212166252</v>
      </c>
      <c r="AB568" s="7">
        <f t="shared" si="97"/>
        <v>0.59826447759103019</v>
      </c>
      <c r="AC568" s="9">
        <f t="shared" si="98"/>
        <v>1.048404205313462E-21</v>
      </c>
      <c r="AD568" s="8">
        <f t="shared" si="99"/>
        <v>14.480042131824938</v>
      </c>
      <c r="AE568" s="8">
        <f t="shared" si="100"/>
        <v>10.768760596638543</v>
      </c>
      <c r="AF568" s="9">
        <f t="shared" si="101"/>
        <v>1.677446728501539E-19</v>
      </c>
      <c r="AG568" s="42">
        <f t="shared" si="93"/>
        <v>1317.6838339960693</v>
      </c>
      <c r="AH568" s="43">
        <f t="shared" si="94"/>
        <v>2627.5775855798047</v>
      </c>
      <c r="AI568" s="43">
        <f t="shared" si="95"/>
        <v>1.0903403735260002E-17</v>
      </c>
      <c r="AJ568" s="45">
        <f t="shared" si="103"/>
        <v>3945.2614195758742</v>
      </c>
      <c r="AK568" s="87">
        <f t="shared" si="102"/>
        <v>0.24418279504709253</v>
      </c>
    </row>
    <row r="569" spans="26:37">
      <c r="Z569" s="84">
        <v>41175</v>
      </c>
      <c r="AA569" s="7">
        <f t="shared" si="96"/>
        <v>0.96527522096435681</v>
      </c>
      <c r="AB569" s="7">
        <f t="shared" si="97"/>
        <v>0.59771492364791223</v>
      </c>
      <c r="AC569" s="9">
        <f t="shared" si="98"/>
        <v>9.6160872303895093E-22</v>
      </c>
      <c r="AD569" s="8">
        <f t="shared" si="99"/>
        <v>14.479128314465353</v>
      </c>
      <c r="AE569" s="8">
        <f t="shared" si="100"/>
        <v>10.758868625662419</v>
      </c>
      <c r="AF569" s="9">
        <f t="shared" si="101"/>
        <v>1.5385739568623215E-19</v>
      </c>
      <c r="AG569" s="42">
        <f t="shared" si="93"/>
        <v>1317.6006766163468</v>
      </c>
      <c r="AH569" s="43">
        <f t="shared" si="94"/>
        <v>2625.1639446616305</v>
      </c>
      <c r="AI569" s="43">
        <f t="shared" si="95"/>
        <v>1.000073071960509E-17</v>
      </c>
      <c r="AJ569" s="45">
        <f t="shared" si="103"/>
        <v>3942.7646212779773</v>
      </c>
      <c r="AK569" s="87">
        <f t="shared" si="102"/>
        <v>0.24402826151376972</v>
      </c>
    </row>
    <row r="570" spans="26:37">
      <c r="Z570" s="84">
        <v>41176</v>
      </c>
      <c r="AA570" s="7">
        <f t="shared" si="96"/>
        <v>0.96521430365170924</v>
      </c>
      <c r="AB570" s="7">
        <f t="shared" si="97"/>
        <v>0.59716587451420167</v>
      </c>
      <c r="AC570" s="9">
        <f t="shared" si="98"/>
        <v>8.8199888128846461E-22</v>
      </c>
      <c r="AD570" s="8">
        <f t="shared" si="99"/>
        <v>14.478214554775638</v>
      </c>
      <c r="AE570" s="8">
        <f t="shared" si="100"/>
        <v>10.74898574125563</v>
      </c>
      <c r="AF570" s="9">
        <f t="shared" si="101"/>
        <v>1.4111982100615434E-19</v>
      </c>
      <c r="AG570" s="42">
        <f t="shared" si="93"/>
        <v>1317.517524484583</v>
      </c>
      <c r="AH570" s="43">
        <f t="shared" si="94"/>
        <v>2622.7525208663737</v>
      </c>
      <c r="AI570" s="43">
        <f t="shared" si="95"/>
        <v>9.172788365400033E-18</v>
      </c>
      <c r="AJ570" s="45">
        <f t="shared" si="103"/>
        <v>3940.2700453509569</v>
      </c>
      <c r="AK570" s="87">
        <f t="shared" si="102"/>
        <v>0.24387386552893217</v>
      </c>
    </row>
    <row r="571" spans="26:37">
      <c r="Z571" s="84">
        <v>41177</v>
      </c>
      <c r="AA571" s="7">
        <f t="shared" si="96"/>
        <v>0.96515339018347723</v>
      </c>
      <c r="AB571" s="7">
        <f t="shared" si="97"/>
        <v>0.59661732972619053</v>
      </c>
      <c r="AC571" s="9">
        <f t="shared" si="98"/>
        <v>8.0897979391831923E-22</v>
      </c>
      <c r="AD571" s="8">
        <f t="shared" si="99"/>
        <v>14.477300852752158</v>
      </c>
      <c r="AE571" s="8">
        <f t="shared" si="100"/>
        <v>10.739111935071429</v>
      </c>
      <c r="AF571" s="9">
        <f t="shared" si="101"/>
        <v>1.2943676702693108E-19</v>
      </c>
      <c r="AG571" s="42">
        <f t="shared" si="93"/>
        <v>1317.4343776004462</v>
      </c>
      <c r="AH571" s="43">
        <f t="shared" si="94"/>
        <v>2620.3433121574285</v>
      </c>
      <c r="AI571" s="43">
        <f t="shared" si="95"/>
        <v>8.4133898567505207E-18</v>
      </c>
      <c r="AJ571" s="45">
        <f t="shared" si="103"/>
        <v>3937.7776897578747</v>
      </c>
      <c r="AK571" s="87">
        <f t="shared" si="102"/>
        <v>0.2437196069665083</v>
      </c>
    </row>
    <row r="572" spans="26:37">
      <c r="Z572" s="84">
        <v>41178</v>
      </c>
      <c r="AA572" s="7">
        <f t="shared" si="96"/>
        <v>0.96509248055941788</v>
      </c>
      <c r="AB572" s="7">
        <f t="shared" si="97"/>
        <v>0.59606928882059684</v>
      </c>
      <c r="AC572" s="9">
        <f t="shared" si="98"/>
        <v>7.4200582432947449E-22</v>
      </c>
      <c r="AD572" s="8">
        <f t="shared" si="99"/>
        <v>14.476387208391268</v>
      </c>
      <c r="AE572" s="8">
        <f t="shared" si="100"/>
        <v>10.729247198770743</v>
      </c>
      <c r="AF572" s="9">
        <f t="shared" si="101"/>
        <v>1.1872093189271593E-19</v>
      </c>
      <c r="AG572" s="42">
        <f t="shared" si="93"/>
        <v>1317.3512359636052</v>
      </c>
      <c r="AH572" s="43">
        <f t="shared" si="94"/>
        <v>2617.9363165000609</v>
      </c>
      <c r="AI572" s="43">
        <f t="shared" si="95"/>
        <v>7.7168605730265343E-18</v>
      </c>
      <c r="AJ572" s="45">
        <f t="shared" si="103"/>
        <v>3935.2875524636661</v>
      </c>
      <c r="AK572" s="87">
        <f t="shared" si="102"/>
        <v>0.24356548570054257</v>
      </c>
    </row>
    <row r="573" spans="26:37">
      <c r="Z573" s="84">
        <v>41179</v>
      </c>
      <c r="AA573" s="7">
        <f t="shared" si="96"/>
        <v>0.96503157477928891</v>
      </c>
      <c r="AB573" s="7">
        <f t="shared" si="97"/>
        <v>0.59552175133456409</v>
      </c>
      <c r="AC573" s="9">
        <f t="shared" si="98"/>
        <v>6.8057650818712167E-22</v>
      </c>
      <c r="AD573" s="8">
        <f t="shared" si="99"/>
        <v>14.475473621689334</v>
      </c>
      <c r="AE573" s="8">
        <f t="shared" si="100"/>
        <v>10.719391524022154</v>
      </c>
      <c r="AF573" s="9">
        <f t="shared" si="101"/>
        <v>1.0889224130993948E-19</v>
      </c>
      <c r="AG573" s="42">
        <f t="shared" si="93"/>
        <v>1317.2680995737294</v>
      </c>
      <c r="AH573" s="43">
        <f t="shared" si="94"/>
        <v>2615.5315318614057</v>
      </c>
      <c r="AI573" s="43">
        <f t="shared" si="95"/>
        <v>7.0779956851460661E-18</v>
      </c>
      <c r="AJ573" s="45">
        <f t="shared" si="103"/>
        <v>3932.7996314351349</v>
      </c>
      <c r="AK573" s="87">
        <f t="shared" si="102"/>
        <v>0.24341150160519495</v>
      </c>
    </row>
    <row r="574" spans="26:37">
      <c r="Z574" s="84">
        <v>41180</v>
      </c>
      <c r="AA574" s="7">
        <f t="shared" si="96"/>
        <v>0.96497067284284743</v>
      </c>
      <c r="AB574" s="7">
        <f t="shared" si="97"/>
        <v>0.59497471680566116</v>
      </c>
      <c r="AC574" s="9">
        <f t="shared" si="98"/>
        <v>6.2423281369083056E-22</v>
      </c>
      <c r="AD574" s="8">
        <f t="shared" si="99"/>
        <v>14.474560092642712</v>
      </c>
      <c r="AE574" s="8">
        <f t="shared" si="100"/>
        <v>10.7095449025019</v>
      </c>
      <c r="AF574" s="9">
        <f t="shared" si="101"/>
        <v>9.987725019053289E-20</v>
      </c>
      <c r="AG574" s="42">
        <f t="shared" si="93"/>
        <v>1317.1849684304866</v>
      </c>
      <c r="AH574" s="43">
        <f t="shared" si="94"/>
        <v>2613.1289562104635</v>
      </c>
      <c r="AI574" s="43">
        <f t="shared" si="95"/>
        <v>6.4920212623846377E-18</v>
      </c>
      <c r="AJ574" s="45">
        <f t="shared" si="103"/>
        <v>3930.3139246409501</v>
      </c>
      <c r="AK574" s="87">
        <f t="shared" si="102"/>
        <v>0.24325765455474099</v>
      </c>
    </row>
    <row r="575" spans="26:37">
      <c r="Z575" s="84">
        <v>41181</v>
      </c>
      <c r="AA575" s="7">
        <f t="shared" si="96"/>
        <v>0.96490977474985118</v>
      </c>
      <c r="AB575" s="7">
        <f t="shared" si="97"/>
        <v>0.59442818477188131</v>
      </c>
      <c r="AC575" s="9">
        <f t="shared" si="98"/>
        <v>5.7255371145022924E-22</v>
      </c>
      <c r="AD575" s="8">
        <f t="shared" si="99"/>
        <v>14.473646621247768</v>
      </c>
      <c r="AE575" s="8">
        <f t="shared" si="100"/>
        <v>10.699707325893863</v>
      </c>
      <c r="AF575" s="9">
        <f t="shared" si="101"/>
        <v>9.1608593832036672E-20</v>
      </c>
      <c r="AG575" s="42">
        <f t="shared" si="93"/>
        <v>1317.1018425335469</v>
      </c>
      <c r="AH575" s="43">
        <f t="shared" si="94"/>
        <v>2610.7285875181028</v>
      </c>
      <c r="AI575" s="43">
        <f t="shared" si="95"/>
        <v>5.9545585990823835E-18</v>
      </c>
      <c r="AJ575" s="45">
        <f t="shared" si="103"/>
        <v>3927.8304300516497</v>
      </c>
      <c r="AK575" s="87">
        <f t="shared" si="102"/>
        <v>0.24310394442357181</v>
      </c>
    </row>
    <row r="576" spans="26:37">
      <c r="Z576" s="84">
        <v>41182</v>
      </c>
      <c r="AA576" s="7">
        <f t="shared" si="96"/>
        <v>0.96484888050005724</v>
      </c>
      <c r="AB576" s="7">
        <f t="shared" si="97"/>
        <v>0.59388215477164252</v>
      </c>
      <c r="AC576" s="9">
        <f t="shared" si="98"/>
        <v>5.2515302833437939E-22</v>
      </c>
      <c r="AD576" s="8">
        <f t="shared" si="99"/>
        <v>14.472733207500859</v>
      </c>
      <c r="AE576" s="8">
        <f t="shared" si="100"/>
        <v>10.689878785889565</v>
      </c>
      <c r="AF576" s="9">
        <f t="shared" si="101"/>
        <v>8.4024484533500696E-20</v>
      </c>
      <c r="AG576" s="42">
        <f t="shared" si="93"/>
        <v>1317.0187218825781</v>
      </c>
      <c r="AH576" s="43">
        <f t="shared" si="94"/>
        <v>2608.3304237570542</v>
      </c>
      <c r="AI576" s="43">
        <f t="shared" si="95"/>
        <v>5.4615914946775453E-18</v>
      </c>
      <c r="AJ576" s="45">
        <f t="shared" si="103"/>
        <v>3925.3491456396323</v>
      </c>
      <c r="AK576" s="87">
        <f t="shared" si="102"/>
        <v>0.24295037108619374</v>
      </c>
    </row>
    <row r="577" spans="26:37">
      <c r="Z577" s="84">
        <v>41183</v>
      </c>
      <c r="AA577" s="7">
        <f t="shared" si="96"/>
        <v>0.96478799009322358</v>
      </c>
      <c r="AB577" s="7">
        <f t="shared" si="97"/>
        <v>0.59333662634378692</v>
      </c>
      <c r="AC577" s="9">
        <f t="shared" si="98"/>
        <v>4.8167656178532491E-22</v>
      </c>
      <c r="AD577" s="8">
        <f t="shared" si="99"/>
        <v>14.471819851398354</v>
      </c>
      <c r="AE577" s="8">
        <f t="shared" si="100"/>
        <v>10.680059274188164</v>
      </c>
      <c r="AF577" s="9">
        <f t="shared" si="101"/>
        <v>7.7068249885651982E-20</v>
      </c>
      <c r="AG577" s="42">
        <f t="shared" si="93"/>
        <v>1316.9356064772501</v>
      </c>
      <c r="AH577" s="43">
        <f t="shared" si="94"/>
        <v>2605.9344629019115</v>
      </c>
      <c r="AI577" s="43">
        <f t="shared" si="95"/>
        <v>5.0094362425673789E-18</v>
      </c>
      <c r="AJ577" s="45">
        <f t="shared" si="103"/>
        <v>3922.8700693791616</v>
      </c>
      <c r="AK577" s="87">
        <f t="shared" si="102"/>
        <v>0.24279693441722855</v>
      </c>
    </row>
    <row r="578" spans="26:37">
      <c r="Z578" s="84">
        <v>41184</v>
      </c>
      <c r="AA578" s="7">
        <f t="shared" si="96"/>
        <v>0.96472710352910729</v>
      </c>
      <c r="AB578" s="7">
        <f t="shared" si="97"/>
        <v>0.59279159902757972</v>
      </c>
      <c r="AC578" s="9">
        <f t="shared" si="98"/>
        <v>4.4179943303230514E-22</v>
      </c>
      <c r="AD578" s="8">
        <f t="shared" si="99"/>
        <v>14.47090655293661</v>
      </c>
      <c r="AE578" s="8">
        <f t="shared" si="100"/>
        <v>10.670248782496435</v>
      </c>
      <c r="AF578" s="9">
        <f t="shared" si="101"/>
        <v>7.068790928516882E-20</v>
      </c>
      <c r="AG578" s="42">
        <f t="shared" si="93"/>
        <v>1316.8524963172313</v>
      </c>
      <c r="AH578" s="43">
        <f t="shared" si="94"/>
        <v>2603.5407029291291</v>
      </c>
      <c r="AI578" s="43">
        <f t="shared" si="95"/>
        <v>4.5947141035359731E-18</v>
      </c>
      <c r="AJ578" s="45">
        <f t="shared" si="103"/>
        <v>3920.3931992463604</v>
      </c>
      <c r="AK578" s="87">
        <f t="shared" si="102"/>
        <v>0.24264363429141303</v>
      </c>
    </row>
    <row r="579" spans="26:37">
      <c r="Z579" s="84">
        <v>41185</v>
      </c>
      <c r="AA579" s="7">
        <f t="shared" si="96"/>
        <v>0.96466622080746589</v>
      </c>
      <c r="AB579" s="7">
        <f t="shared" si="97"/>
        <v>0.59224707236270979</v>
      </c>
      <c r="AC579" s="9">
        <f t="shared" si="98"/>
        <v>4.0522365942867265E-22</v>
      </c>
      <c r="AD579" s="8">
        <f t="shared" si="99"/>
        <v>14.469993312111988</v>
      </c>
      <c r="AE579" s="8">
        <f t="shared" si="100"/>
        <v>10.660447302528777</v>
      </c>
      <c r="AF579" s="9">
        <f t="shared" si="101"/>
        <v>6.4835785508587627E-20</v>
      </c>
      <c r="AG579" s="42">
        <f t="shared" si="93"/>
        <v>1316.7693914021906</v>
      </c>
      <c r="AH579" s="43">
        <f t="shared" si="94"/>
        <v>2601.1491418170212</v>
      </c>
      <c r="AI579" s="43">
        <f t="shared" si="95"/>
        <v>4.2143260580581963E-18</v>
      </c>
      <c r="AJ579" s="45">
        <f t="shared" si="103"/>
        <v>3917.9185332192119</v>
      </c>
      <c r="AK579" s="87">
        <f t="shared" si="102"/>
        <v>0.24249047058359918</v>
      </c>
    </row>
    <row r="580" spans="26:37">
      <c r="Z580" s="84">
        <v>41186</v>
      </c>
      <c r="AA580" s="7">
        <f t="shared" si="96"/>
        <v>0.96460534192805691</v>
      </c>
      <c r="AB580" s="7">
        <f t="shared" si="97"/>
        <v>0.59170304588928857</v>
      </c>
      <c r="AC580" s="9">
        <f t="shared" si="98"/>
        <v>3.7167592777049648E-22</v>
      </c>
      <c r="AD580" s="8">
        <f t="shared" si="99"/>
        <v>14.469080128920854</v>
      </c>
      <c r="AE580" s="8">
        <f t="shared" si="100"/>
        <v>10.650654826007194</v>
      </c>
      <c r="AF580" s="9">
        <f t="shared" si="101"/>
        <v>5.9468148443279438E-20</v>
      </c>
      <c r="AG580" s="42">
        <f t="shared" si="93"/>
        <v>1316.6862917317976</v>
      </c>
      <c r="AH580" s="43">
        <f t="shared" si="94"/>
        <v>2598.7597775457552</v>
      </c>
      <c r="AI580" s="43">
        <f t="shared" si="95"/>
        <v>3.8654296488131637E-18</v>
      </c>
      <c r="AJ580" s="45">
        <f t="shared" si="103"/>
        <v>3915.4460692775529</v>
      </c>
      <c r="AK580" s="87">
        <f t="shared" si="102"/>
        <v>0.24233744316875366</v>
      </c>
    </row>
    <row r="581" spans="26:37">
      <c r="Z581" s="84">
        <v>41187</v>
      </c>
      <c r="AA581" s="7">
        <f t="shared" si="96"/>
        <v>0.964544466890638</v>
      </c>
      <c r="AB581" s="7">
        <f t="shared" si="97"/>
        <v>0.59115951914785025</v>
      </c>
      <c r="AC581" s="9">
        <f t="shared" si="98"/>
        <v>3.4090555195822215E-22</v>
      </c>
      <c r="AD581" s="8">
        <f t="shared" si="99"/>
        <v>14.46816700335957</v>
      </c>
      <c r="AE581" s="8">
        <f t="shared" si="100"/>
        <v>10.640871344661305</v>
      </c>
      <c r="AF581" s="9">
        <f t="shared" si="101"/>
        <v>5.454488831331554E-20</v>
      </c>
      <c r="AG581" s="42">
        <f t="shared" si="93"/>
        <v>1316.6031973057209</v>
      </c>
      <c r="AH581" s="43">
        <f t="shared" si="94"/>
        <v>2596.3726080973579</v>
      </c>
      <c r="AI581" s="43">
        <f t="shared" si="95"/>
        <v>3.5454177403655099E-18</v>
      </c>
      <c r="AJ581" s="45">
        <f t="shared" si="103"/>
        <v>3912.975805403079</v>
      </c>
      <c r="AK581" s="87">
        <f t="shared" si="102"/>
        <v>0.24218455192195823</v>
      </c>
    </row>
    <row r="582" spans="26:37">
      <c r="Z582" s="84">
        <v>41188</v>
      </c>
      <c r="AA582" s="7">
        <f t="shared" si="96"/>
        <v>0.96448359569496656</v>
      </c>
      <c r="AB582" s="7">
        <f t="shared" si="97"/>
        <v>0.59061649167935082</v>
      </c>
      <c r="AC582" s="9">
        <f t="shared" si="98"/>
        <v>3.1268259973968336E-22</v>
      </c>
      <c r="AD582" s="8">
        <f t="shared" si="99"/>
        <v>14.467253935424498</v>
      </c>
      <c r="AE582" s="8">
        <f t="shared" si="100"/>
        <v>10.631096850228314</v>
      </c>
      <c r="AF582" s="9">
        <f t="shared" si="101"/>
        <v>5.0029215958349341E-20</v>
      </c>
      <c r="AG582" s="42">
        <f t="shared" si="93"/>
        <v>1316.5201081236291</v>
      </c>
      <c r="AH582" s="43">
        <f t="shared" si="94"/>
        <v>2593.9876314557082</v>
      </c>
      <c r="AI582" s="43">
        <f t="shared" si="95"/>
        <v>3.2518990372927068E-18</v>
      </c>
      <c r="AJ582" s="45">
        <f t="shared" si="103"/>
        <v>3910.5077395793373</v>
      </c>
      <c r="AK582" s="87">
        <f t="shared" si="102"/>
        <v>0.24203179671840919</v>
      </c>
    </row>
    <row r="583" spans="26:37">
      <c r="Z583" s="84">
        <v>41189</v>
      </c>
      <c r="AA583" s="7">
        <f t="shared" si="96"/>
        <v>0.96442272834080023</v>
      </c>
      <c r="AB583" s="7">
        <f t="shared" si="97"/>
        <v>0.59007396302516801</v>
      </c>
      <c r="AC583" s="9">
        <f t="shared" si="98"/>
        <v>2.8679617453678244E-22</v>
      </c>
      <c r="AD583" s="8">
        <f t="shared" si="99"/>
        <v>14.466340925112004</v>
      </c>
      <c r="AE583" s="8">
        <f t="shared" si="100"/>
        <v>10.621331334453025</v>
      </c>
      <c r="AF583" s="9">
        <f t="shared" si="101"/>
        <v>4.5887387925885191E-20</v>
      </c>
      <c r="AG583" s="42">
        <f t="shared" si="93"/>
        <v>1316.4370241851923</v>
      </c>
      <c r="AH583" s="43">
        <f t="shared" si="94"/>
        <v>2591.6048456065378</v>
      </c>
      <c r="AI583" s="43">
        <f t="shared" si="95"/>
        <v>2.9826802151825377E-18</v>
      </c>
      <c r="AJ583" s="45">
        <f t="shared" si="103"/>
        <v>3908.0418697917303</v>
      </c>
      <c r="AK583" s="87">
        <f t="shared" si="102"/>
        <v>0.24187917743341772</v>
      </c>
    </row>
    <row r="584" spans="26:37">
      <c r="Z584" s="84">
        <v>41190</v>
      </c>
      <c r="AA584" s="7">
        <f t="shared" si="96"/>
        <v>0.96436186482789654</v>
      </c>
      <c r="AB584" s="7">
        <f t="shared" si="97"/>
        <v>0.58953193272710069</v>
      </c>
      <c r="AC584" s="9">
        <f t="shared" si="98"/>
        <v>2.6305283951652447E-22</v>
      </c>
      <c r="AD584" s="8">
        <f t="shared" si="99"/>
        <v>14.465427972418448</v>
      </c>
      <c r="AE584" s="8">
        <f t="shared" si="100"/>
        <v>10.611574789087813</v>
      </c>
      <c r="AF584" s="9">
        <f t="shared" si="101"/>
        <v>4.2088454322643916E-20</v>
      </c>
      <c r="AG584" s="42">
        <f t="shared" si="93"/>
        <v>1316.3539454900786</v>
      </c>
      <c r="AH584" s="43">
        <f t="shared" si="94"/>
        <v>2589.2242485374259</v>
      </c>
      <c r="AI584" s="43">
        <f t="shared" si="95"/>
        <v>2.7357495309718545E-18</v>
      </c>
      <c r="AJ584" s="45">
        <f t="shared" si="103"/>
        <v>3905.5781940275047</v>
      </c>
      <c r="AK584" s="87">
        <f t="shared" si="102"/>
        <v>0.24172669394240914</v>
      </c>
    </row>
    <row r="585" spans="26:37">
      <c r="Z585" s="84">
        <v>41191</v>
      </c>
      <c r="AA585" s="7">
        <f t="shared" si="96"/>
        <v>0.96430100515601302</v>
      </c>
      <c r="AB585" s="7">
        <f t="shared" si="97"/>
        <v>0.58899040032736893</v>
      </c>
      <c r="AC585" s="9">
        <f t="shared" si="98"/>
        <v>2.4127517213041199E-22</v>
      </c>
      <c r="AD585" s="8">
        <f t="shared" si="99"/>
        <v>14.464515077340195</v>
      </c>
      <c r="AE585" s="8">
        <f t="shared" si="100"/>
        <v>10.60182720589264</v>
      </c>
      <c r="AF585" s="9">
        <f t="shared" si="101"/>
        <v>3.8604027540865916E-20</v>
      </c>
      <c r="AG585" s="42">
        <f t="shared" ref="AG585:AG648" si="104">AD585*10^15/10^6*10^(-6)*線量当量3</f>
        <v>1316.2708720379578</v>
      </c>
      <c r="AH585" s="43">
        <f t="shared" ref="AH585:AH648" si="105">AE585*10^15/10^6*10^(-6)*線量当量3</f>
        <v>2586.8458382378039</v>
      </c>
      <c r="AI585" s="43">
        <f t="shared" ref="AI585:AI648" si="106">AF585*10^15/10^6*10^(-6)*線量当量3</f>
        <v>2.5092617901562845E-18</v>
      </c>
      <c r="AJ585" s="45">
        <f t="shared" si="103"/>
        <v>3903.1167102757618</v>
      </c>
      <c r="AK585" s="87">
        <f t="shared" si="102"/>
        <v>0.24157434612092354</v>
      </c>
    </row>
    <row r="586" spans="26:37">
      <c r="Z586" s="84">
        <v>41192</v>
      </c>
      <c r="AA586" s="7">
        <f t="shared" ref="AA586:AA649" si="107">2.71828^(-0.69315/Cs137半減期*(Z586-40615)/365.25)</f>
        <v>0.96424014932490743</v>
      </c>
      <c r="AB586" s="7">
        <f t="shared" ref="AB586:AB649" si="108">2.71828^(-0.69315/Cs134半減期*(Z586-40615)/365.25)</f>
        <v>0.58844936536861314</v>
      </c>
      <c r="AC586" s="9">
        <f t="shared" ref="AC586:AC649" si="109">2.71828^(-0.69315/I131半減期*(Z586-40615)/365.25)</f>
        <v>2.2130043832088534E-22</v>
      </c>
      <c r="AD586" s="8">
        <f t="shared" ref="AD586:AD649" si="110">放出量3*AA586</f>
        <v>14.463602239873611</v>
      </c>
      <c r="AE586" s="8">
        <f t="shared" ref="AE586:AE649" si="111">放出量3*AB586</f>
        <v>10.592088576635037</v>
      </c>
      <c r="AF586" s="9">
        <f t="shared" ref="AF586:AF649" si="112">放出量3*AC586</f>
        <v>3.5408070131341653E-20</v>
      </c>
      <c r="AG586" s="42">
        <f t="shared" si="104"/>
        <v>1316.1878038284983</v>
      </c>
      <c r="AH586" s="43">
        <f t="shared" si="105"/>
        <v>2584.4696126989493</v>
      </c>
      <c r="AI586" s="43">
        <f t="shared" si="106"/>
        <v>2.3015245585372078E-18</v>
      </c>
      <c r="AJ586" s="45">
        <f t="shared" si="103"/>
        <v>3900.6574165274478</v>
      </c>
      <c r="AK586" s="87">
        <f t="shared" si="102"/>
        <v>0.24142213384461519</v>
      </c>
    </row>
    <row r="587" spans="26:37">
      <c r="Z587" s="84">
        <v>41193</v>
      </c>
      <c r="AA587" s="7">
        <f t="shared" si="107"/>
        <v>0.96417929733433727</v>
      </c>
      <c r="AB587" s="7">
        <f t="shared" si="108"/>
        <v>0.58790882739389383</v>
      </c>
      <c r="AC587" s="9">
        <f t="shared" si="109"/>
        <v>2.0297937648779303E-22</v>
      </c>
      <c r="AD587" s="8">
        <f t="shared" si="110"/>
        <v>14.46268946001506</v>
      </c>
      <c r="AE587" s="8">
        <f t="shared" si="111"/>
        <v>10.582358893090088</v>
      </c>
      <c r="AF587" s="9">
        <f t="shared" si="112"/>
        <v>3.2476700238046884E-20</v>
      </c>
      <c r="AG587" s="42">
        <f t="shared" si="104"/>
        <v>1316.1047408613704</v>
      </c>
      <c r="AH587" s="43">
        <f t="shared" si="105"/>
        <v>2582.0955699139813</v>
      </c>
      <c r="AI587" s="43">
        <f t="shared" si="106"/>
        <v>2.1109855154730474E-18</v>
      </c>
      <c r="AJ587" s="45">
        <f t="shared" si="103"/>
        <v>3898.2003107753517</v>
      </c>
      <c r="AK587" s="87">
        <f t="shared" ref="AK587:AK650" si="113">AJ587/16157</f>
        <v>0.24127005698925244</v>
      </c>
    </row>
    <row r="588" spans="26:37">
      <c r="Z588" s="84">
        <v>41194</v>
      </c>
      <c r="AA588" s="7">
        <f t="shared" si="107"/>
        <v>0.96411844918406009</v>
      </c>
      <c r="AB588" s="7">
        <f t="shared" si="108"/>
        <v>0.58736878594669117</v>
      </c>
      <c r="AC588" s="9">
        <f t="shared" si="109"/>
        <v>1.8617508212808902E-22</v>
      </c>
      <c r="AD588" s="8">
        <f t="shared" si="110"/>
        <v>14.461776737760902</v>
      </c>
      <c r="AE588" s="8">
        <f t="shared" si="111"/>
        <v>10.572638147040442</v>
      </c>
      <c r="AF588" s="9">
        <f t="shared" si="112"/>
        <v>2.9788013140494246E-20</v>
      </c>
      <c r="AG588" s="42">
        <f t="shared" si="104"/>
        <v>1316.021683136242</v>
      </c>
      <c r="AH588" s="43">
        <f t="shared" si="105"/>
        <v>2579.7237078778676</v>
      </c>
      <c r="AI588" s="43">
        <f t="shared" si="106"/>
        <v>1.9362208541321259E-18</v>
      </c>
      <c r="AJ588" s="45">
        <f t="shared" si="103"/>
        <v>3895.7453910141094</v>
      </c>
      <c r="AK588" s="87">
        <f t="shared" si="113"/>
        <v>0.24111811543071793</v>
      </c>
    </row>
    <row r="589" spans="26:37">
      <c r="Z589" s="84">
        <v>41195</v>
      </c>
      <c r="AA589" s="7">
        <f t="shared" si="107"/>
        <v>0.96405760487383363</v>
      </c>
      <c r="AB589" s="7">
        <f t="shared" si="108"/>
        <v>0.58682924057090502</v>
      </c>
      <c r="AC589" s="9">
        <f t="shared" si="109"/>
        <v>1.7076198481418348E-22</v>
      </c>
      <c r="AD589" s="8">
        <f t="shared" si="110"/>
        <v>14.460864073107505</v>
      </c>
      <c r="AE589" s="8">
        <f t="shared" si="111"/>
        <v>10.562926330276291</v>
      </c>
      <c r="AF589" s="9">
        <f t="shared" si="112"/>
        <v>2.7321917570269357E-20</v>
      </c>
      <c r="AG589" s="42">
        <f t="shared" si="104"/>
        <v>1315.9386306527826</v>
      </c>
      <c r="AH589" s="43">
        <f t="shared" si="105"/>
        <v>2577.3540245874146</v>
      </c>
      <c r="AI589" s="43">
        <f t="shared" si="106"/>
        <v>1.7759246420675084E-18</v>
      </c>
      <c r="AJ589" s="45">
        <f t="shared" si="103"/>
        <v>3893.2926552401973</v>
      </c>
      <c r="AK589" s="87">
        <f t="shared" si="113"/>
        <v>0.24096630904500818</v>
      </c>
    </row>
    <row r="590" spans="26:37">
      <c r="Z590" s="84">
        <v>41196</v>
      </c>
      <c r="AA590" s="7">
        <f t="shared" si="107"/>
        <v>0.96399676440341553</v>
      </c>
      <c r="AB590" s="7">
        <f t="shared" si="108"/>
        <v>0.58629019081085365</v>
      </c>
      <c r="AC590" s="9">
        <f t="shared" si="109"/>
        <v>1.5662490986638745E-22</v>
      </c>
      <c r="AD590" s="8">
        <f t="shared" si="110"/>
        <v>14.459951466051233</v>
      </c>
      <c r="AE590" s="8">
        <f t="shared" si="111"/>
        <v>10.553223434595365</v>
      </c>
      <c r="AF590" s="9">
        <f t="shared" si="112"/>
        <v>2.5059985578621991E-20</v>
      </c>
      <c r="AG590" s="42">
        <f t="shared" si="104"/>
        <v>1315.8555834106621</v>
      </c>
      <c r="AH590" s="43">
        <f t="shared" si="105"/>
        <v>2574.9865180412694</v>
      </c>
      <c r="AI590" s="43">
        <f t="shared" si="106"/>
        <v>1.6288990626104296E-18</v>
      </c>
      <c r="AJ590" s="45">
        <f t="shared" si="103"/>
        <v>3890.8421014519317</v>
      </c>
      <c r="AK590" s="87">
        <f t="shared" si="113"/>
        <v>0.24081463770823369</v>
      </c>
    </row>
    <row r="591" spans="26:37">
      <c r="Z591" s="84">
        <v>41197</v>
      </c>
      <c r="AA591" s="7">
        <f t="shared" si="107"/>
        <v>0.96393592777256343</v>
      </c>
      <c r="AB591" s="7">
        <f t="shared" si="108"/>
        <v>0.58575163621127446</v>
      </c>
      <c r="AC591" s="9">
        <f t="shared" si="109"/>
        <v>1.4365821770781262E-22</v>
      </c>
      <c r="AD591" s="8">
        <f t="shared" si="110"/>
        <v>14.459038916588451</v>
      </c>
      <c r="AE591" s="8">
        <f t="shared" si="111"/>
        <v>10.543529451802939</v>
      </c>
      <c r="AF591" s="9">
        <f t="shared" si="112"/>
        <v>2.2985314833250019E-20</v>
      </c>
      <c r="AG591" s="42">
        <f t="shared" si="104"/>
        <v>1315.7725414095487</v>
      </c>
      <c r="AH591" s="43">
        <f t="shared" si="105"/>
        <v>2572.6211862399173</v>
      </c>
      <c r="AI591" s="43">
        <f t="shared" si="106"/>
        <v>1.494045464161251E-18</v>
      </c>
      <c r="AJ591" s="45">
        <f t="shared" si="103"/>
        <v>3888.3937276494662</v>
      </c>
      <c r="AK591" s="87">
        <f t="shared" si="113"/>
        <v>0.24066310129661858</v>
      </c>
    </row>
    <row r="592" spans="26:37">
      <c r="Z592" s="84">
        <v>41198</v>
      </c>
      <c r="AA592" s="7">
        <f t="shared" si="107"/>
        <v>0.96387509498103519</v>
      </c>
      <c r="AB592" s="7">
        <f t="shared" si="108"/>
        <v>0.58521357631732285</v>
      </c>
      <c r="AC592" s="9">
        <f t="shared" si="109"/>
        <v>1.3176501447049805E-22</v>
      </c>
      <c r="AD592" s="8">
        <f t="shared" si="110"/>
        <v>14.458126424715529</v>
      </c>
      <c r="AE592" s="8">
        <f t="shared" si="111"/>
        <v>10.533844373711812</v>
      </c>
      <c r="AF592" s="9">
        <f t="shared" si="112"/>
        <v>2.1082402315279687E-20</v>
      </c>
      <c r="AG592" s="42">
        <f t="shared" si="104"/>
        <v>1315.6895046491131</v>
      </c>
      <c r="AH592" s="43">
        <f t="shared" si="105"/>
        <v>2570.2580271856818</v>
      </c>
      <c r="AI592" s="43">
        <f t="shared" si="106"/>
        <v>1.3703561504931794E-18</v>
      </c>
      <c r="AJ592" s="45">
        <f t="shared" si="103"/>
        <v>3885.947531834795</v>
      </c>
      <c r="AK592" s="87">
        <f t="shared" si="113"/>
        <v>0.24051169968650091</v>
      </c>
    </row>
    <row r="593" spans="26:37">
      <c r="Z593" s="84">
        <v>41199</v>
      </c>
      <c r="AA593" s="7">
        <f t="shared" si="107"/>
        <v>0.96381426602858833</v>
      </c>
      <c r="AB593" s="7">
        <f t="shared" si="108"/>
        <v>0.58467601067457176</v>
      </c>
      <c r="AC593" s="9">
        <f t="shared" si="109"/>
        <v>1.2085642795404615E-22</v>
      </c>
      <c r="AD593" s="8">
        <f t="shared" si="110"/>
        <v>14.457213990428825</v>
      </c>
      <c r="AE593" s="8">
        <f t="shared" si="111"/>
        <v>10.524168192142291</v>
      </c>
      <c r="AF593" s="9">
        <f t="shared" si="112"/>
        <v>1.9337028472647385E-20</v>
      </c>
      <c r="AG593" s="42">
        <f t="shared" si="104"/>
        <v>1315.6064731290228</v>
      </c>
      <c r="AH593" s="43">
        <f t="shared" si="105"/>
        <v>2567.8970388827188</v>
      </c>
      <c r="AI593" s="43">
        <f t="shared" si="106"/>
        <v>1.2569068507220799E-18</v>
      </c>
      <c r="AJ593" s="45">
        <f t="shared" si="103"/>
        <v>3883.5035120117418</v>
      </c>
      <c r="AK593" s="87">
        <f t="shared" si="113"/>
        <v>0.24036043275433197</v>
      </c>
    </row>
    <row r="594" spans="26:37">
      <c r="Z594" s="84">
        <v>41200</v>
      </c>
      <c r="AA594" s="7">
        <f t="shared" si="107"/>
        <v>0.96375344091498061</v>
      </c>
      <c r="AB594" s="7">
        <f t="shared" si="108"/>
        <v>0.58413893882901191</v>
      </c>
      <c r="AC594" s="9">
        <f t="shared" si="109"/>
        <v>1.1085094352630043E-22</v>
      </c>
      <c r="AD594" s="8">
        <f t="shared" si="110"/>
        <v>14.456301613724708</v>
      </c>
      <c r="AE594" s="8">
        <f t="shared" si="111"/>
        <v>10.514500898922215</v>
      </c>
      <c r="AF594" s="9">
        <f t="shared" si="112"/>
        <v>1.773615096420807E-20</v>
      </c>
      <c r="AG594" s="42">
        <f t="shared" si="104"/>
        <v>1315.5234468489484</v>
      </c>
      <c r="AH594" s="43">
        <f t="shared" si="105"/>
        <v>2565.5382193370201</v>
      </c>
      <c r="AI594" s="43">
        <f t="shared" si="106"/>
        <v>1.1528498126735247E-18</v>
      </c>
      <c r="AJ594" s="45">
        <f t="shared" si="103"/>
        <v>3881.0616661859685</v>
      </c>
      <c r="AK594" s="87">
        <f t="shared" si="113"/>
        <v>0.2402093003766769</v>
      </c>
    </row>
    <row r="595" spans="26:37">
      <c r="Z595" s="84">
        <v>41201</v>
      </c>
      <c r="AA595" s="7">
        <f t="shared" si="107"/>
        <v>0.96369261963996988</v>
      </c>
      <c r="AB595" s="7">
        <f t="shared" si="108"/>
        <v>0.58360236032705104</v>
      </c>
      <c r="AC595" s="9">
        <f t="shared" si="109"/>
        <v>1.0167379500363388E-22</v>
      </c>
      <c r="AD595" s="8">
        <f t="shared" si="110"/>
        <v>14.455389294599549</v>
      </c>
      <c r="AE595" s="8">
        <f t="shared" si="111"/>
        <v>10.504842485886918</v>
      </c>
      <c r="AF595" s="9">
        <f t="shared" si="112"/>
        <v>1.626780720058142E-20</v>
      </c>
      <c r="AG595" s="42">
        <f t="shared" si="104"/>
        <v>1315.440425808559</v>
      </c>
      <c r="AH595" s="43">
        <f t="shared" si="105"/>
        <v>2563.1815665564077</v>
      </c>
      <c r="AI595" s="43">
        <f t="shared" si="106"/>
        <v>1.0574074680377923E-18</v>
      </c>
      <c r="AJ595" s="45">
        <f t="shared" si="103"/>
        <v>3878.6219923649669</v>
      </c>
      <c r="AK595" s="87">
        <f t="shared" si="113"/>
        <v>0.24005830243021395</v>
      </c>
    </row>
    <row r="596" spans="26:37">
      <c r="Z596" s="84">
        <v>41202</v>
      </c>
      <c r="AA596" s="7">
        <f t="shared" si="107"/>
        <v>0.96363180220331357</v>
      </c>
      <c r="AB596" s="7">
        <f t="shared" si="108"/>
        <v>0.58306627471551331</v>
      </c>
      <c r="AC596" s="9">
        <f t="shared" si="109"/>
        <v>9.3256405959127288E-23</v>
      </c>
      <c r="AD596" s="8">
        <f t="shared" si="110"/>
        <v>14.454477033049704</v>
      </c>
      <c r="AE596" s="8">
        <f t="shared" si="111"/>
        <v>10.495192944879239</v>
      </c>
      <c r="AF596" s="9">
        <f t="shared" si="112"/>
        <v>1.4921024953460366E-20</v>
      </c>
      <c r="AG596" s="42">
        <f t="shared" si="104"/>
        <v>1315.357410007523</v>
      </c>
      <c r="AH596" s="43">
        <f t="shared" si="105"/>
        <v>2560.8270785505347</v>
      </c>
      <c r="AI596" s="43">
        <f t="shared" si="106"/>
        <v>9.6986662197492359E-19</v>
      </c>
      <c r="AJ596" s="45">
        <f t="shared" si="103"/>
        <v>3876.1844885580576</v>
      </c>
      <c r="AK596" s="87">
        <f t="shared" si="113"/>
        <v>0.23990743879173471</v>
      </c>
    </row>
    <row r="597" spans="26:37">
      <c r="Z597" s="84">
        <v>41203</v>
      </c>
      <c r="AA597" s="7">
        <f t="shared" si="107"/>
        <v>0.96357098860476975</v>
      </c>
      <c r="AB597" s="7">
        <f t="shared" si="108"/>
        <v>0.58253068154163934</v>
      </c>
      <c r="AC597" s="9">
        <f t="shared" si="109"/>
        <v>8.5535877283844126E-23</v>
      </c>
      <c r="AD597" s="8">
        <f t="shared" si="110"/>
        <v>14.453564829071546</v>
      </c>
      <c r="AE597" s="8">
        <f t="shared" si="111"/>
        <v>10.485552267749508</v>
      </c>
      <c r="AF597" s="9">
        <f t="shared" si="112"/>
        <v>1.3685740365415061E-20</v>
      </c>
      <c r="AG597" s="42">
        <f t="shared" si="104"/>
        <v>1315.2743994455107</v>
      </c>
      <c r="AH597" s="43">
        <f t="shared" si="105"/>
        <v>2558.47475333088</v>
      </c>
      <c r="AI597" s="43">
        <f t="shared" si="106"/>
        <v>8.89573123751979E-19</v>
      </c>
      <c r="AJ597" s="45">
        <f t="shared" si="103"/>
        <v>3873.7491527763905</v>
      </c>
      <c r="AK597" s="87">
        <f t="shared" si="113"/>
        <v>0.23975670933814386</v>
      </c>
    </row>
    <row r="598" spans="26:37">
      <c r="Z598" s="84">
        <v>41204</v>
      </c>
      <c r="AA598" s="7">
        <f t="shared" si="107"/>
        <v>0.96351017884409618</v>
      </c>
      <c r="AB598" s="7">
        <f t="shared" si="108"/>
        <v>0.58199558035308574</v>
      </c>
      <c r="AC598" s="9">
        <f t="shared" si="109"/>
        <v>7.8454517171972483E-23</v>
      </c>
      <c r="AD598" s="8">
        <f t="shared" si="110"/>
        <v>14.452652682661443</v>
      </c>
      <c r="AE598" s="8">
        <f t="shared" si="111"/>
        <v>10.475920446355543</v>
      </c>
      <c r="AF598" s="9">
        <f t="shared" si="112"/>
        <v>1.2552722747515597E-20</v>
      </c>
      <c r="AG598" s="42">
        <f t="shared" si="104"/>
        <v>1315.191394122191</v>
      </c>
      <c r="AH598" s="43">
        <f t="shared" si="105"/>
        <v>2556.1245889107527</v>
      </c>
      <c r="AI598" s="43">
        <f t="shared" si="106"/>
        <v>8.1592697858851384E-19</v>
      </c>
      <c r="AJ598" s="45">
        <f t="shared" si="103"/>
        <v>3871.3159830329437</v>
      </c>
      <c r="AK598" s="87">
        <f t="shared" si="113"/>
        <v>0.23960611394645934</v>
      </c>
    </row>
    <row r="599" spans="26:37">
      <c r="Z599" s="84">
        <v>41205</v>
      </c>
      <c r="AA599" s="7">
        <f t="shared" si="107"/>
        <v>0.96344937292105048</v>
      </c>
      <c r="AB599" s="7">
        <f t="shared" si="108"/>
        <v>0.58146097069792435</v>
      </c>
      <c r="AC599" s="9">
        <f t="shared" si="109"/>
        <v>7.1959410017648071E-23</v>
      </c>
      <c r="AD599" s="8">
        <f t="shared" si="110"/>
        <v>14.451740593815757</v>
      </c>
      <c r="AE599" s="8">
        <f t="shared" si="111"/>
        <v>10.466297472562639</v>
      </c>
      <c r="AF599" s="9">
        <f t="shared" si="112"/>
        <v>1.1513505602823692E-20</v>
      </c>
      <c r="AG599" s="42">
        <f t="shared" si="104"/>
        <v>1315.1083940372337</v>
      </c>
      <c r="AH599" s="43">
        <f t="shared" si="105"/>
        <v>2553.7765833052836</v>
      </c>
      <c r="AI599" s="43">
        <f t="shared" si="106"/>
        <v>7.4837786418353988E-19</v>
      </c>
      <c r="AJ599" s="45">
        <f t="shared" ref="AJ599:AJ662" si="114">AG599+AH599+AI599</f>
        <v>3868.8849773425172</v>
      </c>
      <c r="AK599" s="87">
        <f t="shared" si="113"/>
        <v>0.23945565249381179</v>
      </c>
    </row>
    <row r="600" spans="26:37">
      <c r="Z600" s="84">
        <v>41206</v>
      </c>
      <c r="AA600" s="7">
        <f t="shared" si="107"/>
        <v>0.96338857083539087</v>
      </c>
      <c r="AB600" s="7">
        <f t="shared" si="108"/>
        <v>0.58092685212464223</v>
      </c>
      <c r="AC600" s="9">
        <f t="shared" si="109"/>
        <v>6.6002021002021575E-23</v>
      </c>
      <c r="AD600" s="8">
        <f t="shared" si="110"/>
        <v>14.450828562530862</v>
      </c>
      <c r="AE600" s="8">
        <f t="shared" si="111"/>
        <v>10.456683338243561</v>
      </c>
      <c r="AF600" s="9">
        <f t="shared" si="112"/>
        <v>1.0560323360323452E-20</v>
      </c>
      <c r="AG600" s="42">
        <f t="shared" si="104"/>
        <v>1315.0253991903085</v>
      </c>
      <c r="AH600" s="43">
        <f t="shared" si="105"/>
        <v>2551.4307345314292</v>
      </c>
      <c r="AI600" s="43">
        <f t="shared" si="106"/>
        <v>6.8642101842102439E-19</v>
      </c>
      <c r="AJ600" s="45">
        <f t="shared" si="114"/>
        <v>3866.4561337217374</v>
      </c>
      <c r="AK600" s="87">
        <f t="shared" si="113"/>
        <v>0.23930532485744491</v>
      </c>
    </row>
    <row r="601" spans="26:37">
      <c r="Z601" s="84">
        <v>41207</v>
      </c>
      <c r="AA601" s="7">
        <f t="shared" si="107"/>
        <v>0.96332777258687463</v>
      </c>
      <c r="AB601" s="7">
        <f t="shared" si="108"/>
        <v>0.58039322418214156</v>
      </c>
      <c r="AC601" s="9">
        <f t="shared" si="109"/>
        <v>6.053783341585012E-23</v>
      </c>
      <c r="AD601" s="8">
        <f t="shared" si="110"/>
        <v>14.44991658880312</v>
      </c>
      <c r="AE601" s="8">
        <f t="shared" si="111"/>
        <v>10.447078035278548</v>
      </c>
      <c r="AF601" s="9">
        <f t="shared" si="112"/>
        <v>9.6860533465360192E-21</v>
      </c>
      <c r="AG601" s="42">
        <f t="shared" si="104"/>
        <v>1314.9424095810837</v>
      </c>
      <c r="AH601" s="43">
        <f t="shared" si="105"/>
        <v>2549.0870406079653</v>
      </c>
      <c r="AI601" s="43">
        <f t="shared" si="106"/>
        <v>6.295934675248412E-19</v>
      </c>
      <c r="AJ601" s="45">
        <f t="shared" si="114"/>
        <v>3864.0294501890489</v>
      </c>
      <c r="AK601" s="87">
        <f t="shared" si="113"/>
        <v>0.23915513091471491</v>
      </c>
    </row>
    <row r="602" spans="26:37">
      <c r="Z602" s="84">
        <v>41208</v>
      </c>
      <c r="AA602" s="7">
        <f t="shared" si="107"/>
        <v>0.96326697817525986</v>
      </c>
      <c r="AB602" s="7">
        <f t="shared" si="108"/>
        <v>0.57986008641973819</v>
      </c>
      <c r="AC602" s="9">
        <f t="shared" si="109"/>
        <v>5.5526016007495387E-23</v>
      </c>
      <c r="AD602" s="8">
        <f t="shared" si="110"/>
        <v>14.449004672628899</v>
      </c>
      <c r="AE602" s="8">
        <f t="shared" si="111"/>
        <v>10.437481555555287</v>
      </c>
      <c r="AF602" s="9">
        <f t="shared" si="112"/>
        <v>8.884162561199262E-21</v>
      </c>
      <c r="AG602" s="42">
        <f t="shared" si="104"/>
        <v>1314.8594252092298</v>
      </c>
      <c r="AH602" s="43">
        <f t="shared" si="105"/>
        <v>2546.7454995554904</v>
      </c>
      <c r="AI602" s="43">
        <f t="shared" si="106"/>
        <v>5.774705664779519E-19</v>
      </c>
      <c r="AJ602" s="45">
        <f t="shared" si="114"/>
        <v>3861.6049247647202</v>
      </c>
      <c r="AK602" s="87">
        <f t="shared" si="113"/>
        <v>0.23900507054309092</v>
      </c>
    </row>
    <row r="603" spans="26:37">
      <c r="Z603" s="84">
        <v>41209</v>
      </c>
      <c r="AA603" s="7">
        <f t="shared" si="107"/>
        <v>0.96320618760030452</v>
      </c>
      <c r="AB603" s="7">
        <f t="shared" si="108"/>
        <v>0.57932743838716272</v>
      </c>
      <c r="AC603" s="9">
        <f t="shared" si="109"/>
        <v>5.0929117870566806E-23</v>
      </c>
      <c r="AD603" s="8">
        <f t="shared" si="110"/>
        <v>14.448092814004568</v>
      </c>
      <c r="AE603" s="8">
        <f t="shared" si="111"/>
        <v>10.427893890968928</v>
      </c>
      <c r="AF603" s="9">
        <f t="shared" si="112"/>
        <v>8.1486588592906895E-21</v>
      </c>
      <c r="AG603" s="42">
        <f t="shared" si="104"/>
        <v>1314.7764460744156</v>
      </c>
      <c r="AH603" s="43">
        <f t="shared" si="105"/>
        <v>2544.4061093964183</v>
      </c>
      <c r="AI603" s="43">
        <f t="shared" si="106"/>
        <v>5.2966282585389491E-19</v>
      </c>
      <c r="AJ603" s="45">
        <f t="shared" si="114"/>
        <v>3859.1825554708339</v>
      </c>
      <c r="AK603" s="87">
        <f t="shared" si="113"/>
        <v>0.23885514362015436</v>
      </c>
    </row>
    <row r="604" spans="26:37">
      <c r="Z604" s="84">
        <v>41210</v>
      </c>
      <c r="AA604" s="7">
        <f t="shared" si="107"/>
        <v>0.96314540086176648</v>
      </c>
      <c r="AB604" s="7">
        <f t="shared" si="108"/>
        <v>0.57879527963455879</v>
      </c>
      <c r="AC604" s="9">
        <f t="shared" si="109"/>
        <v>4.6712788591279662E-23</v>
      </c>
      <c r="AD604" s="8">
        <f t="shared" si="110"/>
        <v>14.447181012926498</v>
      </c>
      <c r="AE604" s="8">
        <f t="shared" si="111"/>
        <v>10.418315033422058</v>
      </c>
      <c r="AF604" s="9">
        <f t="shared" si="112"/>
        <v>7.4740461746047461E-21</v>
      </c>
      <c r="AG604" s="42">
        <f t="shared" si="104"/>
        <v>1314.6934721763112</v>
      </c>
      <c r="AH604" s="43">
        <f t="shared" si="105"/>
        <v>2542.0688681549818</v>
      </c>
      <c r="AI604" s="43">
        <f t="shared" si="106"/>
        <v>4.858130013493086E-19</v>
      </c>
      <c r="AJ604" s="45">
        <f t="shared" si="114"/>
        <v>3856.7623403312928</v>
      </c>
      <c r="AK604" s="87">
        <f t="shared" si="113"/>
        <v>0.23870535002359922</v>
      </c>
    </row>
    <row r="605" spans="26:37">
      <c r="Z605" s="84">
        <v>41211</v>
      </c>
      <c r="AA605" s="7">
        <f t="shared" si="107"/>
        <v>0.96308461795940326</v>
      </c>
      <c r="AB605" s="7">
        <f t="shared" si="108"/>
        <v>0.57826360971248358</v>
      </c>
      <c r="AC605" s="9">
        <f t="shared" si="109"/>
        <v>4.284552156428811E-23</v>
      </c>
      <c r="AD605" s="8">
        <f t="shared" si="110"/>
        <v>14.446269269391049</v>
      </c>
      <c r="AE605" s="8">
        <f t="shared" si="111"/>
        <v>10.408744974824705</v>
      </c>
      <c r="AF605" s="9">
        <f t="shared" si="112"/>
        <v>6.8552834502860972E-21</v>
      </c>
      <c r="AG605" s="42">
        <f t="shared" si="104"/>
        <v>1314.6105035145856</v>
      </c>
      <c r="AH605" s="43">
        <f t="shared" si="105"/>
        <v>2539.7337738572278</v>
      </c>
      <c r="AI605" s="43">
        <f t="shared" si="106"/>
        <v>4.4559342426859636E-19</v>
      </c>
      <c r="AJ605" s="45">
        <f t="shared" si="114"/>
        <v>3854.3442773718134</v>
      </c>
      <c r="AK605" s="87">
        <f t="shared" si="113"/>
        <v>0.23855568963123189</v>
      </c>
    </row>
    <row r="606" spans="26:37">
      <c r="Z606" s="84">
        <v>41212</v>
      </c>
      <c r="AA606" s="7">
        <f t="shared" si="107"/>
        <v>0.96302383889297316</v>
      </c>
      <c r="AB606" s="7">
        <f t="shared" si="108"/>
        <v>0.57773242817190684</v>
      </c>
      <c r="AC606" s="9">
        <f t="shared" si="109"/>
        <v>3.9298418558951365E-23</v>
      </c>
      <c r="AD606" s="8">
        <f t="shared" si="110"/>
        <v>14.445357583394598</v>
      </c>
      <c r="AE606" s="8">
        <f t="shared" si="111"/>
        <v>10.399183707094323</v>
      </c>
      <c r="AF606" s="9">
        <f t="shared" si="112"/>
        <v>6.2877469694322181E-21</v>
      </c>
      <c r="AG606" s="42">
        <f t="shared" si="104"/>
        <v>1314.5275400889084</v>
      </c>
      <c r="AH606" s="43">
        <f t="shared" si="105"/>
        <v>2537.4008245310151</v>
      </c>
      <c r="AI606" s="43">
        <f t="shared" si="106"/>
        <v>4.0870355301309417E-19</v>
      </c>
      <c r="AJ606" s="45">
        <f t="shared" si="114"/>
        <v>3851.9283646199237</v>
      </c>
      <c r="AK606" s="87">
        <f t="shared" si="113"/>
        <v>0.2384061623209707</v>
      </c>
    </row>
    <row r="607" spans="26:37">
      <c r="Z607" s="84">
        <v>41213</v>
      </c>
      <c r="AA607" s="7">
        <f t="shared" si="107"/>
        <v>0.96296306366223394</v>
      </c>
      <c r="AB607" s="7">
        <f t="shared" si="108"/>
        <v>0.57720173456421109</v>
      </c>
      <c r="AC607" s="9">
        <f t="shared" si="109"/>
        <v>3.604497377671662E-23</v>
      </c>
      <c r="AD607" s="8">
        <f t="shared" si="110"/>
        <v>14.44444595493351</v>
      </c>
      <c r="AE607" s="8">
        <f t="shared" si="111"/>
        <v>10.389631222155799</v>
      </c>
      <c r="AF607" s="9">
        <f t="shared" si="112"/>
        <v>5.767195804274659E-21</v>
      </c>
      <c r="AG607" s="42">
        <f t="shared" si="104"/>
        <v>1314.4445818989493</v>
      </c>
      <c r="AH607" s="43">
        <f t="shared" si="105"/>
        <v>2535.070018206015</v>
      </c>
      <c r="AI607" s="43">
        <f t="shared" si="106"/>
        <v>3.7486772727785288E-19</v>
      </c>
      <c r="AJ607" s="45">
        <f t="shared" si="114"/>
        <v>3849.5146001049643</v>
      </c>
      <c r="AK607" s="87">
        <f t="shared" si="113"/>
        <v>0.23825676797084633</v>
      </c>
    </row>
    <row r="608" spans="26:37">
      <c r="Z608" s="84">
        <v>41214</v>
      </c>
      <c r="AA608" s="7">
        <f t="shared" si="107"/>
        <v>0.96290229226694357</v>
      </c>
      <c r="AB608" s="7">
        <f t="shared" si="108"/>
        <v>0.57667152844119085</v>
      </c>
      <c r="AC608" s="9">
        <f t="shared" si="109"/>
        <v>3.3060875786011955E-23</v>
      </c>
      <c r="AD608" s="8">
        <f t="shared" si="110"/>
        <v>14.443534384004154</v>
      </c>
      <c r="AE608" s="8">
        <f t="shared" si="111"/>
        <v>10.380087511941435</v>
      </c>
      <c r="AF608" s="9">
        <f t="shared" si="112"/>
        <v>5.2897401257619127E-21</v>
      </c>
      <c r="AG608" s="42">
        <f t="shared" si="104"/>
        <v>1314.3616289443778</v>
      </c>
      <c r="AH608" s="43">
        <f t="shared" si="105"/>
        <v>2532.7413529137098</v>
      </c>
      <c r="AI608" s="43">
        <f t="shared" si="106"/>
        <v>3.4383310817452433E-19</v>
      </c>
      <c r="AJ608" s="45">
        <f t="shared" si="114"/>
        <v>3847.1029818580873</v>
      </c>
      <c r="AK608" s="87">
        <f t="shared" si="113"/>
        <v>0.2381075064590015</v>
      </c>
    </row>
    <row r="609" spans="26:37">
      <c r="Z609" s="84">
        <v>41215</v>
      </c>
      <c r="AA609" s="7">
        <f t="shared" si="107"/>
        <v>0.96284152470686024</v>
      </c>
      <c r="AB609" s="7">
        <f t="shared" si="108"/>
        <v>0.57614180935505233</v>
      </c>
      <c r="AC609" s="9">
        <f t="shared" si="109"/>
        <v>3.0323825854581282E-23</v>
      </c>
      <c r="AD609" s="8">
        <f t="shared" si="110"/>
        <v>14.442622870602904</v>
      </c>
      <c r="AE609" s="8">
        <f t="shared" si="111"/>
        <v>10.370552568390941</v>
      </c>
      <c r="AF609" s="9">
        <f t="shared" si="112"/>
        <v>4.8518121367330047E-21</v>
      </c>
      <c r="AG609" s="42">
        <f t="shared" si="104"/>
        <v>1314.2786812248642</v>
      </c>
      <c r="AH609" s="43">
        <f t="shared" si="105"/>
        <v>2530.4148266873899</v>
      </c>
      <c r="AI609" s="43">
        <f t="shared" si="106"/>
        <v>3.1536778888764522E-19</v>
      </c>
      <c r="AJ609" s="45">
        <f t="shared" si="114"/>
        <v>3844.6935079122541</v>
      </c>
      <c r="AK609" s="87">
        <f t="shared" si="113"/>
        <v>0.23795837766369091</v>
      </c>
    </row>
    <row r="610" spans="26:37">
      <c r="Z610" s="84">
        <v>41216</v>
      </c>
      <c r="AA610" s="7">
        <f t="shared" si="107"/>
        <v>0.96278076098174137</v>
      </c>
      <c r="AB610" s="7">
        <f t="shared" si="108"/>
        <v>0.57561257685841272</v>
      </c>
      <c r="AC610" s="9">
        <f t="shared" si="109"/>
        <v>2.7813371321761336E-23</v>
      </c>
      <c r="AD610" s="8">
        <f t="shared" si="110"/>
        <v>14.44171141472612</v>
      </c>
      <c r="AE610" s="8">
        <f t="shared" si="111"/>
        <v>10.36102638345143</v>
      </c>
      <c r="AF610" s="9">
        <f t="shared" si="112"/>
        <v>4.4501394114818135E-21</v>
      </c>
      <c r="AG610" s="42">
        <f t="shared" si="104"/>
        <v>1314.1957387400769</v>
      </c>
      <c r="AH610" s="43">
        <f t="shared" si="105"/>
        <v>2528.0904375621485</v>
      </c>
      <c r="AI610" s="43">
        <f t="shared" si="106"/>
        <v>2.8925906174631787E-19</v>
      </c>
      <c r="AJ610" s="45">
        <f t="shared" si="114"/>
        <v>3842.2861763022256</v>
      </c>
      <c r="AK610" s="87">
        <f t="shared" si="113"/>
        <v>0.23780938146328065</v>
      </c>
    </row>
    <row r="611" spans="26:37">
      <c r="Z611" s="84">
        <v>41217</v>
      </c>
      <c r="AA611" s="7">
        <f t="shared" si="107"/>
        <v>0.96272000109134526</v>
      </c>
      <c r="AB611" s="7">
        <f t="shared" si="108"/>
        <v>0.57508383050430112</v>
      </c>
      <c r="AC611" s="9">
        <f t="shared" si="109"/>
        <v>2.5510752765561691E-23</v>
      </c>
      <c r="AD611" s="8">
        <f t="shared" si="110"/>
        <v>14.440800016370179</v>
      </c>
      <c r="AE611" s="8">
        <f t="shared" si="111"/>
        <v>10.35150894907742</v>
      </c>
      <c r="AF611" s="9">
        <f t="shared" si="112"/>
        <v>4.0817204424898708E-21</v>
      </c>
      <c r="AG611" s="42">
        <f t="shared" si="104"/>
        <v>1314.1128014896863</v>
      </c>
      <c r="AH611" s="43">
        <f t="shared" si="105"/>
        <v>2525.7681835748904</v>
      </c>
      <c r="AI611" s="43">
        <f t="shared" si="106"/>
        <v>2.6531182876184165E-19</v>
      </c>
      <c r="AJ611" s="45">
        <f t="shared" si="114"/>
        <v>3839.8809850645766</v>
      </c>
      <c r="AK611" s="87">
        <f t="shared" si="113"/>
        <v>0.23766051773624911</v>
      </c>
    </row>
    <row r="612" spans="26:37">
      <c r="Z612" s="84">
        <v>41218</v>
      </c>
      <c r="AA612" s="7">
        <f t="shared" si="107"/>
        <v>0.96265924503542999</v>
      </c>
      <c r="AB612" s="7">
        <f t="shared" si="108"/>
        <v>0.57455556984615597</v>
      </c>
      <c r="AC612" s="9">
        <f t="shared" si="109"/>
        <v>2.3398763822508265E-23</v>
      </c>
      <c r="AD612" s="8">
        <f t="shared" si="110"/>
        <v>14.439888675531449</v>
      </c>
      <c r="AE612" s="8">
        <f t="shared" si="111"/>
        <v>10.342000257230808</v>
      </c>
      <c r="AF612" s="9">
        <f t="shared" si="112"/>
        <v>3.7438022116013222E-21</v>
      </c>
      <c r="AG612" s="42">
        <f t="shared" si="104"/>
        <v>1314.0298694733617</v>
      </c>
      <c r="AH612" s="43">
        <f t="shared" si="105"/>
        <v>2523.448062764317</v>
      </c>
      <c r="AI612" s="43">
        <f t="shared" si="106"/>
        <v>2.4334714375408598E-19</v>
      </c>
      <c r="AJ612" s="45">
        <f t="shared" si="114"/>
        <v>3837.4779322376789</v>
      </c>
      <c r="AK612" s="87">
        <f t="shared" si="113"/>
        <v>0.23751178636118581</v>
      </c>
    </row>
    <row r="613" spans="26:37">
      <c r="Z613" s="84">
        <v>41219</v>
      </c>
      <c r="AA613" s="7">
        <f t="shared" si="107"/>
        <v>0.96259849281375343</v>
      </c>
      <c r="AB613" s="7">
        <f t="shared" si="108"/>
        <v>0.57402779443782703</v>
      </c>
      <c r="AC613" s="9">
        <f t="shared" si="109"/>
        <v>2.1461622612744685E-23</v>
      </c>
      <c r="AD613" s="8">
        <f t="shared" si="110"/>
        <v>14.438977392206301</v>
      </c>
      <c r="AE613" s="8">
        <f t="shared" si="111"/>
        <v>10.332500299880886</v>
      </c>
      <c r="AF613" s="9">
        <f t="shared" si="112"/>
        <v>3.4338596180391499E-21</v>
      </c>
      <c r="AG613" s="42">
        <f t="shared" si="104"/>
        <v>1313.9469426907733</v>
      </c>
      <c r="AH613" s="43">
        <f t="shared" si="105"/>
        <v>2521.1300731709357</v>
      </c>
      <c r="AI613" s="43">
        <f t="shared" si="106"/>
        <v>2.2320087517254474E-19</v>
      </c>
      <c r="AJ613" s="45">
        <f t="shared" si="114"/>
        <v>3835.0770158617088</v>
      </c>
      <c r="AK613" s="87">
        <f t="shared" si="113"/>
        <v>0.23736318721679203</v>
      </c>
    </row>
    <row r="614" spans="26:37">
      <c r="Z614" s="84">
        <v>41220</v>
      </c>
      <c r="AA614" s="7">
        <f t="shared" si="107"/>
        <v>0.96253774442607354</v>
      </c>
      <c r="AB614" s="7">
        <f t="shared" si="108"/>
        <v>0.57350050383357321</v>
      </c>
      <c r="AC614" s="9">
        <f t="shared" si="109"/>
        <v>1.9684853809619006E-23</v>
      </c>
      <c r="AD614" s="8">
        <f t="shared" si="110"/>
        <v>14.438066166391103</v>
      </c>
      <c r="AE614" s="8">
        <f t="shared" si="111"/>
        <v>10.323009069004318</v>
      </c>
      <c r="AF614" s="9">
        <f t="shared" si="112"/>
        <v>3.149576609539041E-21</v>
      </c>
      <c r="AG614" s="42">
        <f t="shared" si="104"/>
        <v>1313.8640211415902</v>
      </c>
      <c r="AH614" s="43">
        <f t="shared" si="105"/>
        <v>2518.8142128370537</v>
      </c>
      <c r="AI614" s="43">
        <f t="shared" si="106"/>
        <v>2.0472247962003765E-19</v>
      </c>
      <c r="AJ614" s="45">
        <f t="shared" si="114"/>
        <v>3832.6782339786441</v>
      </c>
      <c r="AK614" s="87">
        <f t="shared" si="113"/>
        <v>0.23721472018188056</v>
      </c>
    </row>
    <row r="615" spans="26:37">
      <c r="Z615" s="84">
        <v>41221</v>
      </c>
      <c r="AA615" s="7">
        <f t="shared" si="107"/>
        <v>0.96247699987214863</v>
      </c>
      <c r="AB615" s="7">
        <f t="shared" si="108"/>
        <v>0.57297369758806282</v>
      </c>
      <c r="AC615" s="9">
        <f t="shared" si="109"/>
        <v>1.8055180472512901E-23</v>
      </c>
      <c r="AD615" s="8">
        <f t="shared" si="110"/>
        <v>14.43715499808223</v>
      </c>
      <c r="AE615" s="8">
        <f t="shared" si="111"/>
        <v>10.313526556585131</v>
      </c>
      <c r="AF615" s="9">
        <f t="shared" si="112"/>
        <v>2.8888288756020643E-21</v>
      </c>
      <c r="AG615" s="42">
        <f t="shared" si="104"/>
        <v>1313.7811048254828</v>
      </c>
      <c r="AH615" s="43">
        <f t="shared" si="105"/>
        <v>2516.5004798067721</v>
      </c>
      <c r="AI615" s="43">
        <f t="shared" si="106"/>
        <v>1.8777387691413417E-19</v>
      </c>
      <c r="AJ615" s="45">
        <f t="shared" si="114"/>
        <v>3830.2815846322546</v>
      </c>
      <c r="AK615" s="87">
        <f t="shared" si="113"/>
        <v>0.23706638513537504</v>
      </c>
    </row>
    <row r="616" spans="26:37">
      <c r="Z616" s="84">
        <v>41222</v>
      </c>
      <c r="AA616" s="7">
        <f t="shared" si="107"/>
        <v>0.96241625915173656</v>
      </c>
      <c r="AB616" s="7">
        <f t="shared" si="108"/>
        <v>0.5724473752563739</v>
      </c>
      <c r="AC616" s="9">
        <f t="shared" si="109"/>
        <v>1.6560424834637008E-23</v>
      </c>
      <c r="AD616" s="8">
        <f t="shared" si="110"/>
        <v>14.436243887276049</v>
      </c>
      <c r="AE616" s="8">
        <f t="shared" si="111"/>
        <v>10.30405275461473</v>
      </c>
      <c r="AF616" s="9">
        <f t="shared" si="112"/>
        <v>2.6496679735419213E-21</v>
      </c>
      <c r="AG616" s="42">
        <f t="shared" si="104"/>
        <v>1313.6981937421206</v>
      </c>
      <c r="AH616" s="43">
        <f t="shared" si="105"/>
        <v>2514.1888721259938</v>
      </c>
      <c r="AI616" s="43">
        <f t="shared" si="106"/>
        <v>1.7222841828022485E-19</v>
      </c>
      <c r="AJ616" s="45">
        <f t="shared" si="114"/>
        <v>3827.8870658681144</v>
      </c>
      <c r="AK616" s="87">
        <f t="shared" si="113"/>
        <v>0.23691818195631084</v>
      </c>
    </row>
    <row r="617" spans="26:37">
      <c r="Z617" s="84">
        <v>41223</v>
      </c>
      <c r="AA617" s="7">
        <f t="shared" si="107"/>
        <v>0.96235552226459531</v>
      </c>
      <c r="AB617" s="7">
        <f t="shared" si="108"/>
        <v>0.57192153639399257</v>
      </c>
      <c r="AC617" s="9">
        <f t="shared" si="109"/>
        <v>1.5189417304422693E-23</v>
      </c>
      <c r="AD617" s="8">
        <f t="shared" si="110"/>
        <v>14.43533283396893</v>
      </c>
      <c r="AE617" s="8">
        <f t="shared" si="111"/>
        <v>10.294587655091867</v>
      </c>
      <c r="AF617" s="9">
        <f t="shared" si="112"/>
        <v>2.430306768707631E-21</v>
      </c>
      <c r="AG617" s="42">
        <f t="shared" si="104"/>
        <v>1313.6152878911726</v>
      </c>
      <c r="AH617" s="43">
        <f t="shared" si="105"/>
        <v>2511.8793878424153</v>
      </c>
      <c r="AI617" s="43">
        <f t="shared" si="106"/>
        <v>1.5796993996599601E-19</v>
      </c>
      <c r="AJ617" s="45">
        <f t="shared" si="114"/>
        <v>3825.4946757335879</v>
      </c>
      <c r="AK617" s="87">
        <f t="shared" si="113"/>
        <v>0.23677011052383412</v>
      </c>
    </row>
    <row r="618" spans="26:37">
      <c r="Z618" s="84">
        <v>41224</v>
      </c>
      <c r="AA618" s="7">
        <f t="shared" si="107"/>
        <v>0.96229478921048317</v>
      </c>
      <c r="AB618" s="7">
        <f t="shared" si="108"/>
        <v>0.5713961805568134</v>
      </c>
      <c r="AC618" s="9">
        <f t="shared" si="109"/>
        <v>1.3931913000524854E-23</v>
      </c>
      <c r="AD618" s="8">
        <f t="shared" si="110"/>
        <v>14.434421838157247</v>
      </c>
      <c r="AE618" s="8">
        <f t="shared" si="111"/>
        <v>10.285131250022641</v>
      </c>
      <c r="AF618" s="9">
        <f t="shared" si="112"/>
        <v>2.2291060800839767E-21</v>
      </c>
      <c r="AG618" s="42">
        <f t="shared" si="104"/>
        <v>1313.5323872723093</v>
      </c>
      <c r="AH618" s="43">
        <f t="shared" si="105"/>
        <v>2509.5720250055242</v>
      </c>
      <c r="AI618" s="43">
        <f t="shared" si="106"/>
        <v>1.4489189520545845E-19</v>
      </c>
      <c r="AJ618" s="45">
        <f t="shared" si="114"/>
        <v>3823.1044122778335</v>
      </c>
      <c r="AK618" s="87">
        <f t="shared" si="113"/>
        <v>0.23662217071720204</v>
      </c>
    </row>
    <row r="619" spans="26:37">
      <c r="Z619" s="84">
        <v>41225</v>
      </c>
      <c r="AA619" s="7">
        <f t="shared" si="107"/>
        <v>0.96223405998915812</v>
      </c>
      <c r="AB619" s="7">
        <f t="shared" si="108"/>
        <v>0.57087130730113911</v>
      </c>
      <c r="AC619" s="9">
        <f t="shared" si="109"/>
        <v>1.2778515196740161E-23</v>
      </c>
      <c r="AD619" s="8">
        <f t="shared" si="110"/>
        <v>14.433510899837373</v>
      </c>
      <c r="AE619" s="8">
        <f t="shared" si="111"/>
        <v>10.275683531420505</v>
      </c>
      <c r="AF619" s="9">
        <f t="shared" si="112"/>
        <v>2.0445624314784256E-21</v>
      </c>
      <c r="AG619" s="42">
        <f t="shared" si="104"/>
        <v>1313.4494918852008</v>
      </c>
      <c r="AH619" s="43">
        <f t="shared" si="105"/>
        <v>2507.266781666603</v>
      </c>
      <c r="AI619" s="43">
        <f t="shared" si="106"/>
        <v>1.3289655804609764E-19</v>
      </c>
      <c r="AJ619" s="45">
        <f t="shared" si="114"/>
        <v>3820.7162735518041</v>
      </c>
      <c r="AK619" s="87">
        <f t="shared" si="113"/>
        <v>0.23647436241578287</v>
      </c>
    </row>
    <row r="620" spans="26:37">
      <c r="Z620" s="84">
        <v>41226</v>
      </c>
      <c r="AA620" s="7">
        <f t="shared" si="107"/>
        <v>0.96217333460037835</v>
      </c>
      <c r="AB620" s="7">
        <f t="shared" si="108"/>
        <v>0.57034691618367961</v>
      </c>
      <c r="AC620" s="9">
        <f t="shared" si="109"/>
        <v>1.1720605104781374E-23</v>
      </c>
      <c r="AD620" s="8">
        <f t="shared" si="110"/>
        <v>14.432600019005676</v>
      </c>
      <c r="AE620" s="8">
        <f t="shared" si="111"/>
        <v>10.266244491306233</v>
      </c>
      <c r="AF620" s="9">
        <f t="shared" si="112"/>
        <v>1.8752968167650199E-21</v>
      </c>
      <c r="AG620" s="42">
        <f t="shared" si="104"/>
        <v>1313.3666017295163</v>
      </c>
      <c r="AH620" s="43">
        <f t="shared" si="105"/>
        <v>2504.9636558787211</v>
      </c>
      <c r="AI620" s="43">
        <f t="shared" si="106"/>
        <v>1.2189429308972629E-19</v>
      </c>
      <c r="AJ620" s="45">
        <f t="shared" si="114"/>
        <v>3818.3302576082374</v>
      </c>
      <c r="AK620" s="87">
        <f t="shared" si="113"/>
        <v>0.23632668549905536</v>
      </c>
    </row>
    <row r="621" spans="26:37">
      <c r="Z621" s="84">
        <v>41227</v>
      </c>
      <c r="AA621" s="7">
        <f t="shared" si="107"/>
        <v>0.96211261304390217</v>
      </c>
      <c r="AB621" s="7">
        <f t="shared" si="108"/>
        <v>0.56982300676155251</v>
      </c>
      <c r="AC621" s="9">
        <f t="shared" si="109"/>
        <v>1.0750277470207842E-23</v>
      </c>
      <c r="AD621" s="8">
        <f t="shared" si="110"/>
        <v>14.431689195658532</v>
      </c>
      <c r="AE621" s="8">
        <f t="shared" si="111"/>
        <v>10.256814121707945</v>
      </c>
      <c r="AF621" s="9">
        <f t="shared" si="112"/>
        <v>1.7200443952332548E-21</v>
      </c>
      <c r="AG621" s="42">
        <f t="shared" si="104"/>
        <v>1313.2837168049264</v>
      </c>
      <c r="AH621" s="43">
        <f t="shared" si="105"/>
        <v>2502.6626456967388</v>
      </c>
      <c r="AI621" s="43">
        <f t="shared" si="106"/>
        <v>1.1180288569016155E-19</v>
      </c>
      <c r="AJ621" s="45">
        <f t="shared" si="114"/>
        <v>3815.9463625016651</v>
      </c>
      <c r="AK621" s="87">
        <f t="shared" si="113"/>
        <v>0.23617913984660921</v>
      </c>
    </row>
    <row r="622" spans="26:37">
      <c r="Z622" s="84">
        <v>41228</v>
      </c>
      <c r="AA622" s="7">
        <f t="shared" si="107"/>
        <v>0.9620518953194872</v>
      </c>
      <c r="AB622" s="7">
        <f t="shared" si="108"/>
        <v>0.56929957859228175</v>
      </c>
      <c r="AC622" s="9">
        <f t="shared" si="109"/>
        <v>9.8602815002542036E-24</v>
      </c>
      <c r="AD622" s="8">
        <f t="shared" si="110"/>
        <v>14.430778429792309</v>
      </c>
      <c r="AE622" s="8">
        <f t="shared" si="111"/>
        <v>10.247392414661071</v>
      </c>
      <c r="AF622" s="9">
        <f t="shared" si="112"/>
        <v>1.5776450400406725E-21</v>
      </c>
      <c r="AG622" s="42">
        <f t="shared" si="104"/>
        <v>1313.2008371111001</v>
      </c>
      <c r="AH622" s="43">
        <f t="shared" si="105"/>
        <v>2500.3637491773015</v>
      </c>
      <c r="AI622" s="43">
        <f t="shared" si="106"/>
        <v>1.0254692760264372E-19</v>
      </c>
      <c r="AJ622" s="45">
        <f t="shared" si="114"/>
        <v>3813.5645862884016</v>
      </c>
      <c r="AK622" s="87">
        <f t="shared" si="113"/>
        <v>0.23603172533814457</v>
      </c>
    </row>
    <row r="623" spans="26:37">
      <c r="Z623" s="84">
        <v>41229</v>
      </c>
      <c r="AA623" s="7">
        <f t="shared" si="107"/>
        <v>0.96199118142689222</v>
      </c>
      <c r="AB623" s="7">
        <f t="shared" si="108"/>
        <v>0.56877663123379818</v>
      </c>
      <c r="AC623" s="9">
        <f t="shared" si="109"/>
        <v>9.0439666821337877E-24</v>
      </c>
      <c r="AD623" s="8">
        <f t="shared" si="110"/>
        <v>14.429867721403383</v>
      </c>
      <c r="AE623" s="8">
        <f t="shared" si="111"/>
        <v>10.237979362208367</v>
      </c>
      <c r="AF623" s="9">
        <f t="shared" si="112"/>
        <v>1.447034669141406E-21</v>
      </c>
      <c r="AG623" s="42">
        <f t="shared" si="104"/>
        <v>1313.1179626477078</v>
      </c>
      <c r="AH623" s="43">
        <f t="shared" si="105"/>
        <v>2498.0669643788415</v>
      </c>
      <c r="AI623" s="43">
        <f t="shared" si="106"/>
        <v>9.4057253494191374E-20</v>
      </c>
      <c r="AJ623" s="45">
        <f t="shared" si="114"/>
        <v>3811.1849270265493</v>
      </c>
      <c r="AK623" s="87">
        <f t="shared" si="113"/>
        <v>0.23588444185347213</v>
      </c>
    </row>
    <row r="624" spans="26:37">
      <c r="Z624" s="84">
        <v>41230</v>
      </c>
      <c r="AA624" s="7">
        <f t="shared" si="107"/>
        <v>0.96193047136587473</v>
      </c>
      <c r="AB624" s="7">
        <f t="shared" si="108"/>
        <v>0.56825416424443853</v>
      </c>
      <c r="AC624" s="9">
        <f t="shared" si="109"/>
        <v>8.2952330869498092E-24</v>
      </c>
      <c r="AD624" s="8">
        <f t="shared" si="110"/>
        <v>14.428957070488121</v>
      </c>
      <c r="AE624" s="8">
        <f t="shared" si="111"/>
        <v>10.228574956399893</v>
      </c>
      <c r="AF624" s="9">
        <f t="shared" si="112"/>
        <v>1.3272372939119695E-21</v>
      </c>
      <c r="AG624" s="42">
        <f t="shared" si="104"/>
        <v>1313.0350934144187</v>
      </c>
      <c r="AH624" s="43">
        <f t="shared" si="105"/>
        <v>2495.7722893615737</v>
      </c>
      <c r="AI624" s="43">
        <f t="shared" si="106"/>
        <v>8.6270424104278013E-20</v>
      </c>
      <c r="AJ624" s="45">
        <f t="shared" si="114"/>
        <v>3808.8073827759927</v>
      </c>
      <c r="AK624" s="87">
        <f t="shared" si="113"/>
        <v>0.235737289272513</v>
      </c>
    </row>
    <row r="625" spans="26:37">
      <c r="Z625" s="84">
        <v>41231</v>
      </c>
      <c r="AA625" s="7">
        <f t="shared" si="107"/>
        <v>0.96186976513619349</v>
      </c>
      <c r="AB625" s="7">
        <f t="shared" si="108"/>
        <v>0.56773217718294489</v>
      </c>
      <c r="AC625" s="9">
        <f t="shared" si="109"/>
        <v>7.6084857878523825E-24</v>
      </c>
      <c r="AD625" s="8">
        <f t="shared" si="110"/>
        <v>14.428046477042903</v>
      </c>
      <c r="AE625" s="8">
        <f t="shared" si="111"/>
        <v>10.219179189293008</v>
      </c>
      <c r="AF625" s="9">
        <f t="shared" si="112"/>
        <v>1.2173577260563812E-21</v>
      </c>
      <c r="AG625" s="42">
        <f t="shared" si="104"/>
        <v>1312.952229410904</v>
      </c>
      <c r="AH625" s="43">
        <f t="shared" si="105"/>
        <v>2493.4797221874942</v>
      </c>
      <c r="AI625" s="43">
        <f t="shared" si="106"/>
        <v>7.9128252193664774E-20</v>
      </c>
      <c r="AJ625" s="45">
        <f t="shared" si="114"/>
        <v>3806.431951598398</v>
      </c>
      <c r="AK625" s="87">
        <f t="shared" si="113"/>
        <v>0.23559026747529851</v>
      </c>
    </row>
    <row r="626" spans="26:37">
      <c r="Z626" s="84">
        <v>41232</v>
      </c>
      <c r="AA626" s="7">
        <f t="shared" si="107"/>
        <v>0.96180906273760669</v>
      </c>
      <c r="AB626" s="7">
        <f t="shared" si="108"/>
        <v>0.56721066960846522</v>
      </c>
      <c r="AC626" s="9">
        <f t="shared" si="109"/>
        <v>6.9785930518365422E-24</v>
      </c>
      <c r="AD626" s="8">
        <f t="shared" si="110"/>
        <v>14.427135941064101</v>
      </c>
      <c r="AE626" s="8">
        <f t="shared" si="111"/>
        <v>10.209792052952373</v>
      </c>
      <c r="AF626" s="9">
        <f t="shared" si="112"/>
        <v>1.1165748882938468E-21</v>
      </c>
      <c r="AG626" s="42">
        <f t="shared" si="104"/>
        <v>1312.8693706368333</v>
      </c>
      <c r="AH626" s="43">
        <f t="shared" si="105"/>
        <v>2491.1892609203787</v>
      </c>
      <c r="AI626" s="43">
        <f t="shared" si="106"/>
        <v>7.2577367739100036E-20</v>
      </c>
      <c r="AJ626" s="45">
        <f t="shared" si="114"/>
        <v>3804.0586315572118</v>
      </c>
      <c r="AK626" s="87">
        <f t="shared" si="113"/>
        <v>0.23544337634197016</v>
      </c>
    </row>
    <row r="627" spans="26:37">
      <c r="Z627" s="84">
        <v>41233</v>
      </c>
      <c r="AA627" s="7">
        <f t="shared" si="107"/>
        <v>0.96174836416987231</v>
      </c>
      <c r="AB627" s="7">
        <f t="shared" si="108"/>
        <v>0.5666896410805522</v>
      </c>
      <c r="AC627" s="9">
        <f t="shared" si="109"/>
        <v>6.4008479927630679E-24</v>
      </c>
      <c r="AD627" s="8">
        <f t="shared" si="110"/>
        <v>14.426225462548084</v>
      </c>
      <c r="AE627" s="8">
        <f t="shared" si="111"/>
        <v>10.20041353944994</v>
      </c>
      <c r="AF627" s="9">
        <f t="shared" si="112"/>
        <v>1.0241356788420909E-21</v>
      </c>
      <c r="AG627" s="42">
        <f t="shared" si="104"/>
        <v>1312.7865170918756</v>
      </c>
      <c r="AH627" s="43">
        <f t="shared" si="105"/>
        <v>2488.9009036257848</v>
      </c>
      <c r="AI627" s="43">
        <f t="shared" si="106"/>
        <v>6.6568819124735901E-20</v>
      </c>
      <c r="AJ627" s="45">
        <f t="shared" si="114"/>
        <v>3801.6874207176606</v>
      </c>
      <c r="AK627" s="87">
        <f t="shared" si="113"/>
        <v>0.23529661575277963</v>
      </c>
    </row>
    <row r="628" spans="26:37">
      <c r="Z628" s="84">
        <v>41234</v>
      </c>
      <c r="AA628" s="7">
        <f t="shared" si="107"/>
        <v>0.96168766943274853</v>
      </c>
      <c r="AB628" s="7">
        <f t="shared" si="108"/>
        <v>0.56616909115916314</v>
      </c>
      <c r="AC628" s="9">
        <f t="shared" si="109"/>
        <v>5.870933399057634E-24</v>
      </c>
      <c r="AD628" s="8">
        <f t="shared" si="110"/>
        <v>14.425315041491228</v>
      </c>
      <c r="AE628" s="8">
        <f t="shared" si="111"/>
        <v>10.191043640864937</v>
      </c>
      <c r="AF628" s="9">
        <f t="shared" si="112"/>
        <v>9.3934934384922151E-22</v>
      </c>
      <c r="AG628" s="42">
        <f t="shared" si="104"/>
        <v>1312.7036687757015</v>
      </c>
      <c r="AH628" s="43">
        <f t="shared" si="105"/>
        <v>2486.6146483710445</v>
      </c>
      <c r="AI628" s="43">
        <f t="shared" si="106"/>
        <v>6.1057707350199398E-20</v>
      </c>
      <c r="AJ628" s="45">
        <f t="shared" si="114"/>
        <v>3799.3183171467463</v>
      </c>
      <c r="AK628" s="87">
        <f t="shared" si="113"/>
        <v>0.23514998558808853</v>
      </c>
    </row>
    <row r="629" spans="26:37">
      <c r="Z629" s="84">
        <v>41235</v>
      </c>
      <c r="AA629" s="7">
        <f t="shared" si="107"/>
        <v>0.96162697852599399</v>
      </c>
      <c r="AB629" s="7">
        <f t="shared" si="108"/>
        <v>0.56564901940465939</v>
      </c>
      <c r="AC629" s="9">
        <f t="shared" si="109"/>
        <v>5.384889473260536E-24</v>
      </c>
      <c r="AD629" s="8">
        <f t="shared" si="110"/>
        <v>14.42440467788991</v>
      </c>
      <c r="AE629" s="8">
        <f t="shared" si="111"/>
        <v>10.18168234928387</v>
      </c>
      <c r="AF629" s="9">
        <f t="shared" si="112"/>
        <v>8.6158231572168578E-22</v>
      </c>
      <c r="AG629" s="42">
        <f t="shared" si="104"/>
        <v>1312.6208256879816</v>
      </c>
      <c r="AH629" s="43">
        <f t="shared" si="105"/>
        <v>2484.3304932252645</v>
      </c>
      <c r="AI629" s="43">
        <f t="shared" si="106"/>
        <v>5.6002850521909576E-20</v>
      </c>
      <c r="AJ629" s="45">
        <f t="shared" si="114"/>
        <v>3796.9513189132458</v>
      </c>
      <c r="AK629" s="87">
        <f t="shared" si="113"/>
        <v>0.23500348572836824</v>
      </c>
    </row>
    <row r="630" spans="26:37">
      <c r="Z630" s="84">
        <v>41236</v>
      </c>
      <c r="AA630" s="7">
        <f t="shared" si="107"/>
        <v>0.96156629144936634</v>
      </c>
      <c r="AB630" s="7">
        <f t="shared" si="108"/>
        <v>0.56512942537780642</v>
      </c>
      <c r="AC630" s="9">
        <f t="shared" si="109"/>
        <v>4.9390842423602619E-24</v>
      </c>
      <c r="AD630" s="8">
        <f t="shared" si="110"/>
        <v>14.423494371740496</v>
      </c>
      <c r="AE630" s="8">
        <f t="shared" si="111"/>
        <v>10.172329656800516</v>
      </c>
      <c r="AF630" s="9">
        <f t="shared" si="112"/>
        <v>7.9025347877764191E-22</v>
      </c>
      <c r="AG630" s="42">
        <f t="shared" si="104"/>
        <v>1312.537987828385</v>
      </c>
      <c r="AH630" s="43">
        <f t="shared" si="105"/>
        <v>2482.0484362593256</v>
      </c>
      <c r="AI630" s="43">
        <f t="shared" si="106"/>
        <v>5.1366476120546719E-20</v>
      </c>
      <c r="AJ630" s="45">
        <f t="shared" si="114"/>
        <v>3794.5864240877108</v>
      </c>
      <c r="AK630" s="87">
        <f t="shared" si="113"/>
        <v>0.23485711605420009</v>
      </c>
    </row>
    <row r="631" spans="26:37">
      <c r="Z631" s="84">
        <v>41237</v>
      </c>
      <c r="AA631" s="7">
        <f t="shared" si="107"/>
        <v>0.96150560820262465</v>
      </c>
      <c r="AB631" s="7">
        <f t="shared" si="108"/>
        <v>0.56461030863977291</v>
      </c>
      <c r="AC631" s="9">
        <f t="shared" si="109"/>
        <v>4.5301864178022652E-24</v>
      </c>
      <c r="AD631" s="8">
        <f t="shared" si="110"/>
        <v>14.422584123039369</v>
      </c>
      <c r="AE631" s="8">
        <f t="shared" si="111"/>
        <v>10.162985555515913</v>
      </c>
      <c r="AF631" s="9">
        <f t="shared" si="112"/>
        <v>7.2482982684836241E-22</v>
      </c>
      <c r="AG631" s="42">
        <f t="shared" si="104"/>
        <v>1312.4551551965826</v>
      </c>
      <c r="AH631" s="43">
        <f t="shared" si="105"/>
        <v>2479.7684755458831</v>
      </c>
      <c r="AI631" s="43">
        <f t="shared" si="106"/>
        <v>4.7113938745143557E-20</v>
      </c>
      <c r="AJ631" s="45">
        <f t="shared" si="114"/>
        <v>3792.2236307424655</v>
      </c>
      <c r="AK631" s="87">
        <f t="shared" si="113"/>
        <v>0.23471087644627503</v>
      </c>
    </row>
    <row r="632" spans="26:37">
      <c r="Z632" s="84">
        <v>41238</v>
      </c>
      <c r="AA632" s="7">
        <f t="shared" si="107"/>
        <v>0.96144492878552656</v>
      </c>
      <c r="AB632" s="7">
        <f t="shared" si="108"/>
        <v>0.5640916687521309</v>
      </c>
      <c r="AC632" s="9">
        <f t="shared" si="109"/>
        <v>4.1551405023683171E-24</v>
      </c>
      <c r="AD632" s="8">
        <f t="shared" si="110"/>
        <v>14.421673931782898</v>
      </c>
      <c r="AE632" s="8">
        <f t="shared" si="111"/>
        <v>10.153650037538355</v>
      </c>
      <c r="AF632" s="9">
        <f t="shared" si="112"/>
        <v>6.6482248037893071E-22</v>
      </c>
      <c r="AG632" s="42">
        <f t="shared" si="104"/>
        <v>1312.3723277922436</v>
      </c>
      <c r="AH632" s="43">
        <f t="shared" si="105"/>
        <v>2477.4906091593589</v>
      </c>
      <c r="AI632" s="43">
        <f t="shared" si="106"/>
        <v>4.3213461224630494E-20</v>
      </c>
      <c r="AJ632" s="45">
        <f t="shared" si="114"/>
        <v>3789.8629369516025</v>
      </c>
      <c r="AK632" s="87">
        <f t="shared" si="113"/>
        <v>0.23456476678539348</v>
      </c>
    </row>
    <row r="633" spans="26:37">
      <c r="Z633" s="84">
        <v>41239</v>
      </c>
      <c r="AA633" s="7">
        <f t="shared" si="107"/>
        <v>0.96138425319783072</v>
      </c>
      <c r="AB633" s="7">
        <f t="shared" si="108"/>
        <v>0.5635735052768549</v>
      </c>
      <c r="AC633" s="9">
        <f t="shared" si="109"/>
        <v>3.8111439579118682E-24</v>
      </c>
      <c r="AD633" s="8">
        <f t="shared" si="110"/>
        <v>14.42076379796746</v>
      </c>
      <c r="AE633" s="8">
        <f t="shared" si="111"/>
        <v>10.144323094983388</v>
      </c>
      <c r="AF633" s="9">
        <f t="shared" si="112"/>
        <v>6.0978303326589892E-22</v>
      </c>
      <c r="AG633" s="42">
        <f t="shared" si="104"/>
        <v>1312.2895056150389</v>
      </c>
      <c r="AH633" s="43">
        <f t="shared" si="105"/>
        <v>2475.214835175947</v>
      </c>
      <c r="AI633" s="43">
        <f t="shared" si="106"/>
        <v>3.9635897162283425E-20</v>
      </c>
      <c r="AJ633" s="45">
        <f t="shared" si="114"/>
        <v>3787.5043407909861</v>
      </c>
      <c r="AK633" s="87">
        <f t="shared" si="113"/>
        <v>0.23441878695246557</v>
      </c>
    </row>
    <row r="634" spans="26:37">
      <c r="Z634" s="84">
        <v>41240</v>
      </c>
      <c r="AA634" s="7">
        <f t="shared" si="107"/>
        <v>0.9613235814392953</v>
      </c>
      <c r="AB634" s="7">
        <f t="shared" si="108"/>
        <v>0.56305581777632208</v>
      </c>
      <c r="AC634" s="9">
        <f t="shared" si="109"/>
        <v>3.495626263335617E-24</v>
      </c>
      <c r="AD634" s="8">
        <f t="shared" si="110"/>
        <v>14.41985372158943</v>
      </c>
      <c r="AE634" s="8">
        <f t="shared" si="111"/>
        <v>10.135004719973796</v>
      </c>
      <c r="AF634" s="9">
        <f t="shared" si="112"/>
        <v>5.5930020213369877E-22</v>
      </c>
      <c r="AG634" s="42">
        <f t="shared" si="104"/>
        <v>1312.206688664638</v>
      </c>
      <c r="AH634" s="43">
        <f t="shared" si="105"/>
        <v>2472.9411516736063</v>
      </c>
      <c r="AI634" s="43">
        <f t="shared" si="106"/>
        <v>3.6354513138690418E-20</v>
      </c>
      <c r="AJ634" s="45">
        <f t="shared" si="114"/>
        <v>3785.1478403382444</v>
      </c>
      <c r="AK634" s="87">
        <f t="shared" si="113"/>
        <v>0.23427293682851053</v>
      </c>
    </row>
    <row r="635" spans="26:37">
      <c r="Z635" s="84">
        <v>41241</v>
      </c>
      <c r="AA635" s="7">
        <f t="shared" si="107"/>
        <v>0.96126291350967863</v>
      </c>
      <c r="AB635" s="7">
        <f t="shared" si="108"/>
        <v>0.56253860581331128</v>
      </c>
      <c r="AC635" s="9">
        <f t="shared" si="109"/>
        <v>3.2062297063206678E-24</v>
      </c>
      <c r="AD635" s="8">
        <f t="shared" si="110"/>
        <v>14.41894370264518</v>
      </c>
      <c r="AE635" s="8">
        <f t="shared" si="111"/>
        <v>10.125694904639603</v>
      </c>
      <c r="AF635" s="9">
        <f t="shared" si="112"/>
        <v>5.1299675301130682E-22</v>
      </c>
      <c r="AG635" s="42">
        <f t="shared" si="104"/>
        <v>1312.1238769407114</v>
      </c>
      <c r="AH635" s="43">
        <f t="shared" si="105"/>
        <v>2470.6695567320635</v>
      </c>
      <c r="AI635" s="43">
        <f t="shared" si="106"/>
        <v>3.334478894573494E-20</v>
      </c>
      <c r="AJ635" s="45">
        <f t="shared" si="114"/>
        <v>3782.7934336727749</v>
      </c>
      <c r="AK635" s="87">
        <f t="shared" si="113"/>
        <v>0.2341272162946571</v>
      </c>
    </row>
    <row r="636" spans="26:37">
      <c r="Z636" s="84">
        <v>41242</v>
      </c>
      <c r="AA636" s="7">
        <f t="shared" si="107"/>
        <v>0.96120224940873944</v>
      </c>
      <c r="AB636" s="7">
        <f t="shared" si="108"/>
        <v>0.56202186895100315</v>
      </c>
      <c r="AC636" s="9">
        <f t="shared" si="109"/>
        <v>2.9407917652741231E-24</v>
      </c>
      <c r="AD636" s="8">
        <f t="shared" si="110"/>
        <v>14.418033741131092</v>
      </c>
      <c r="AE636" s="8">
        <f t="shared" si="111"/>
        <v>10.116393641118057</v>
      </c>
      <c r="AF636" s="9">
        <f t="shared" si="112"/>
        <v>4.7052668244385974E-22</v>
      </c>
      <c r="AG636" s="42">
        <f t="shared" si="104"/>
        <v>1312.0410704429294</v>
      </c>
      <c r="AH636" s="43">
        <f t="shared" si="105"/>
        <v>2468.4000484328053</v>
      </c>
      <c r="AI636" s="43">
        <f t="shared" si="106"/>
        <v>3.0584234358850882E-20</v>
      </c>
      <c r="AJ636" s="45">
        <f t="shared" si="114"/>
        <v>3780.4411188757349</v>
      </c>
      <c r="AK636" s="87">
        <f t="shared" si="113"/>
        <v>0.23398162523214303</v>
      </c>
    </row>
    <row r="637" spans="26:37">
      <c r="Z637" s="84">
        <v>41243</v>
      </c>
      <c r="AA637" s="7">
        <f t="shared" si="107"/>
        <v>0.96114158913623582</v>
      </c>
      <c r="AB637" s="7">
        <f t="shared" si="108"/>
        <v>0.56150560675297967</v>
      </c>
      <c r="AC637" s="9">
        <f t="shared" si="109"/>
        <v>2.6973289498425674E-24</v>
      </c>
      <c r="AD637" s="8">
        <f t="shared" si="110"/>
        <v>14.417123837043537</v>
      </c>
      <c r="AE637" s="8">
        <f t="shared" si="111"/>
        <v>10.107100921553634</v>
      </c>
      <c r="AF637" s="9">
        <f t="shared" si="112"/>
        <v>4.3157263197481081E-22</v>
      </c>
      <c r="AG637" s="42">
        <f t="shared" si="104"/>
        <v>1311.9582691709616</v>
      </c>
      <c r="AH637" s="43">
        <f t="shared" si="105"/>
        <v>2466.1326248590867</v>
      </c>
      <c r="AI637" s="43">
        <f t="shared" si="106"/>
        <v>2.8052221078362701E-20</v>
      </c>
      <c r="AJ637" s="45">
        <f t="shared" si="114"/>
        <v>3778.0908940300483</v>
      </c>
      <c r="AK637" s="87">
        <f t="shared" si="113"/>
        <v>0.23383616352231529</v>
      </c>
    </row>
    <row r="638" spans="26:37">
      <c r="Z638" s="84">
        <v>41244</v>
      </c>
      <c r="AA638" s="7">
        <f t="shared" si="107"/>
        <v>0.96108093269192596</v>
      </c>
      <c r="AB638" s="7">
        <f t="shared" si="108"/>
        <v>0.5609898187832234</v>
      </c>
      <c r="AC638" s="9">
        <f t="shared" si="109"/>
        <v>2.4740219792409111E-24</v>
      </c>
      <c r="AD638" s="8">
        <f t="shared" si="110"/>
        <v>14.416213990378889</v>
      </c>
      <c r="AE638" s="8">
        <f t="shared" si="111"/>
        <v>10.097816738098022</v>
      </c>
      <c r="AF638" s="9">
        <f t="shared" si="112"/>
        <v>3.9584351667854577E-22</v>
      </c>
      <c r="AG638" s="42">
        <f t="shared" si="104"/>
        <v>1311.8754731244787</v>
      </c>
      <c r="AH638" s="43">
        <f t="shared" si="105"/>
        <v>2463.8672840959171</v>
      </c>
      <c r="AI638" s="43">
        <f t="shared" si="106"/>
        <v>2.5729828584105478E-20</v>
      </c>
      <c r="AJ638" s="45">
        <f t="shared" si="114"/>
        <v>3775.742757220396</v>
      </c>
      <c r="AK638" s="87">
        <f t="shared" si="113"/>
        <v>0.23369083104662969</v>
      </c>
    </row>
    <row r="639" spans="26:37">
      <c r="Z639" s="84">
        <v>41245</v>
      </c>
      <c r="AA639" s="7">
        <f t="shared" si="107"/>
        <v>0.96102028007556861</v>
      </c>
      <c r="AB639" s="7">
        <f t="shared" si="108"/>
        <v>0.56047450460611781</v>
      </c>
      <c r="AC639" s="9">
        <f t="shared" si="109"/>
        <v>2.2692021876398568E-24</v>
      </c>
      <c r="AD639" s="8">
        <f t="shared" si="110"/>
        <v>14.415304201133528</v>
      </c>
      <c r="AE639" s="8">
        <f t="shared" si="111"/>
        <v>10.088541082910121</v>
      </c>
      <c r="AF639" s="9">
        <f t="shared" si="112"/>
        <v>3.6307235002237709E-22</v>
      </c>
      <c r="AG639" s="42">
        <f t="shared" si="104"/>
        <v>1311.792682303151</v>
      </c>
      <c r="AH639" s="43">
        <f t="shared" si="105"/>
        <v>2461.6040242300692</v>
      </c>
      <c r="AI639" s="43">
        <f t="shared" si="106"/>
        <v>2.3599702751454514E-20</v>
      </c>
      <c r="AJ639" s="45">
        <f t="shared" si="114"/>
        <v>3773.3967065332199</v>
      </c>
      <c r="AK639" s="87">
        <f t="shared" si="113"/>
        <v>0.23354562768665099</v>
      </c>
    </row>
    <row r="640" spans="26:37">
      <c r="Z640" s="84">
        <v>41246</v>
      </c>
      <c r="AA640" s="7">
        <f t="shared" si="107"/>
        <v>0.96095963128692197</v>
      </c>
      <c r="AB640" s="7">
        <f t="shared" si="108"/>
        <v>0.55995966378644613</v>
      </c>
      <c r="AC640" s="9">
        <f t="shared" si="109"/>
        <v>2.0813390550271126E-24</v>
      </c>
      <c r="AD640" s="8">
        <f t="shared" si="110"/>
        <v>14.414394469303829</v>
      </c>
      <c r="AE640" s="8">
        <f t="shared" si="111"/>
        <v>10.079273948156031</v>
      </c>
      <c r="AF640" s="9">
        <f t="shared" si="112"/>
        <v>3.3301424880433799E-22</v>
      </c>
      <c r="AG640" s="42">
        <f t="shared" si="104"/>
        <v>1311.7098967066484</v>
      </c>
      <c r="AH640" s="43">
        <f t="shared" si="105"/>
        <v>2459.3428433500712</v>
      </c>
      <c r="AI640" s="43">
        <f t="shared" si="106"/>
        <v>2.1645926172281968E-20</v>
      </c>
      <c r="AJ640" s="45">
        <f t="shared" si="114"/>
        <v>3771.0527400567198</v>
      </c>
      <c r="AK640" s="87">
        <f t="shared" si="113"/>
        <v>0.23340055332405271</v>
      </c>
    </row>
    <row r="641" spans="26:37">
      <c r="Z641" s="84">
        <v>41247</v>
      </c>
      <c r="AA641" s="7">
        <f t="shared" si="107"/>
        <v>0.96089898632574466</v>
      </c>
      <c r="AB641" s="7">
        <f t="shared" si="108"/>
        <v>0.55944529588939174</v>
      </c>
      <c r="AC641" s="9">
        <f t="shared" si="109"/>
        <v>1.9090287703656075E-24</v>
      </c>
      <c r="AD641" s="8">
        <f t="shared" si="110"/>
        <v>14.41348479488617</v>
      </c>
      <c r="AE641" s="8">
        <f t="shared" si="111"/>
        <v>10.070015326009051</v>
      </c>
      <c r="AF641" s="9">
        <f t="shared" si="112"/>
        <v>3.0544460325849719E-22</v>
      </c>
      <c r="AG641" s="42">
        <f t="shared" si="104"/>
        <v>1311.6271163346412</v>
      </c>
      <c r="AH641" s="43">
        <f t="shared" si="105"/>
        <v>2457.0837395462081</v>
      </c>
      <c r="AI641" s="43">
        <f t="shared" si="106"/>
        <v>1.9853899211802315E-20</v>
      </c>
      <c r="AJ641" s="45">
        <f t="shared" si="114"/>
        <v>3768.7108558808495</v>
      </c>
      <c r="AK641" s="87">
        <f t="shared" si="113"/>
        <v>0.23325560784061705</v>
      </c>
    </row>
    <row r="642" spans="26:37">
      <c r="Z642" s="84">
        <v>41248</v>
      </c>
      <c r="AA642" s="7">
        <f t="shared" si="107"/>
        <v>0.96083834519179501</v>
      </c>
      <c r="AB642" s="7">
        <f t="shared" si="108"/>
        <v>0.55893140048053724</v>
      </c>
      <c r="AC642" s="9">
        <f t="shared" si="109"/>
        <v>1.750983741587565E-24</v>
      </c>
      <c r="AD642" s="8">
        <f t="shared" si="110"/>
        <v>14.412575177876924</v>
      </c>
      <c r="AE642" s="8">
        <f t="shared" si="111"/>
        <v>10.06076520864967</v>
      </c>
      <c r="AF642" s="9">
        <f t="shared" si="112"/>
        <v>2.801573986540104E-22</v>
      </c>
      <c r="AG642" s="42">
        <f t="shared" si="104"/>
        <v>1311.5443411868</v>
      </c>
      <c r="AH642" s="43">
        <f t="shared" si="105"/>
        <v>2454.8267109105191</v>
      </c>
      <c r="AI642" s="43">
        <f t="shared" si="106"/>
        <v>1.8210230912510678E-20</v>
      </c>
      <c r="AJ642" s="45">
        <f t="shared" si="114"/>
        <v>3766.3710520973191</v>
      </c>
      <c r="AK642" s="87">
        <f t="shared" si="113"/>
        <v>0.23311079111823477</v>
      </c>
    </row>
    <row r="643" spans="26:37">
      <c r="Z643" s="84">
        <v>41249</v>
      </c>
      <c r="AA643" s="7">
        <f t="shared" si="107"/>
        <v>0.96077770788483152</v>
      </c>
      <c r="AB643" s="7">
        <f t="shared" si="108"/>
        <v>0.55841797712586416</v>
      </c>
      <c r="AC643" s="9">
        <f t="shared" si="109"/>
        <v>1.6060229740365564E-24</v>
      </c>
      <c r="AD643" s="8">
        <f t="shared" si="110"/>
        <v>14.411665618272472</v>
      </c>
      <c r="AE643" s="8">
        <f t="shared" si="111"/>
        <v>10.051523588265555</v>
      </c>
      <c r="AF643" s="9">
        <f t="shared" si="112"/>
        <v>2.5696367584584902E-22</v>
      </c>
      <c r="AG643" s="42">
        <f t="shared" si="104"/>
        <v>1311.4615712627949</v>
      </c>
      <c r="AH643" s="43">
        <f t="shared" si="105"/>
        <v>2452.5717555367951</v>
      </c>
      <c r="AI643" s="43">
        <f t="shared" si="106"/>
        <v>1.6702638929980184E-20</v>
      </c>
      <c r="AJ643" s="45">
        <f t="shared" si="114"/>
        <v>3764.0333267995902</v>
      </c>
      <c r="AK643" s="87">
        <f t="shared" si="113"/>
        <v>0.23296610303890514</v>
      </c>
    </row>
    <row r="644" spans="26:37">
      <c r="Z644" s="84">
        <v>41250</v>
      </c>
      <c r="AA644" s="7">
        <f t="shared" si="107"/>
        <v>0.96071707440461263</v>
      </c>
      <c r="AB644" s="7">
        <f t="shared" si="108"/>
        <v>0.55790502539175291</v>
      </c>
      <c r="AC644" s="9">
        <f t="shared" si="109"/>
        <v>1.4730632454614792E-24</v>
      </c>
      <c r="AD644" s="8">
        <f t="shared" si="110"/>
        <v>14.410756116069189</v>
      </c>
      <c r="AE644" s="8">
        <f t="shared" si="111"/>
        <v>10.042290457051552</v>
      </c>
      <c r="AF644" s="9">
        <f t="shared" si="112"/>
        <v>2.3569011927383667E-22</v>
      </c>
      <c r="AG644" s="42">
        <f t="shared" si="104"/>
        <v>1311.3788065622959</v>
      </c>
      <c r="AH644" s="43">
        <f t="shared" si="105"/>
        <v>2450.3188715205783</v>
      </c>
      <c r="AI644" s="43">
        <f t="shared" si="106"/>
        <v>1.5319857752799382E-20</v>
      </c>
      <c r="AJ644" s="45">
        <f t="shared" si="114"/>
        <v>3761.6976780828745</v>
      </c>
      <c r="AK644" s="87">
        <f t="shared" si="113"/>
        <v>0.23282154348473569</v>
      </c>
    </row>
    <row r="645" spans="26:37">
      <c r="Z645" s="84">
        <v>41251</v>
      </c>
      <c r="AA645" s="7">
        <f t="shared" si="107"/>
        <v>0.96065644475089706</v>
      </c>
      <c r="AB645" s="7">
        <f t="shared" si="108"/>
        <v>0.55739254484498224</v>
      </c>
      <c r="AC645" s="9">
        <f t="shared" si="109"/>
        <v>1.3511110116162626E-24</v>
      </c>
      <c r="AD645" s="8">
        <f t="shared" si="110"/>
        <v>14.409846671263455</v>
      </c>
      <c r="AE645" s="8">
        <f t="shared" si="111"/>
        <v>10.033065807209681</v>
      </c>
      <c r="AF645" s="9">
        <f t="shared" si="112"/>
        <v>2.1617776185860201E-22</v>
      </c>
      <c r="AG645" s="42">
        <f t="shared" si="104"/>
        <v>1311.2960470849746</v>
      </c>
      <c r="AH645" s="43">
        <f t="shared" si="105"/>
        <v>2448.0680569591618</v>
      </c>
      <c r="AI645" s="43">
        <f t="shared" si="106"/>
        <v>1.4051554520809132E-20</v>
      </c>
      <c r="AJ645" s="45">
        <f t="shared" si="114"/>
        <v>3759.3641040441362</v>
      </c>
      <c r="AK645" s="87">
        <f t="shared" si="113"/>
        <v>0.23267711233794244</v>
      </c>
    </row>
    <row r="646" spans="26:37">
      <c r="Z646" s="84">
        <v>41252</v>
      </c>
      <c r="AA646" s="7">
        <f t="shared" si="107"/>
        <v>0.96059581892344303</v>
      </c>
      <c r="AB646" s="7">
        <f t="shared" si="108"/>
        <v>0.5568805350527285</v>
      </c>
      <c r="AC646" s="9">
        <f t="shared" si="109"/>
        <v>1.2392549819806571E-24</v>
      </c>
      <c r="AD646" s="8">
        <f t="shared" si="110"/>
        <v>14.408937283851646</v>
      </c>
      <c r="AE646" s="8">
        <f t="shared" si="111"/>
        <v>10.023849630949114</v>
      </c>
      <c r="AF646" s="9">
        <f t="shared" si="112"/>
        <v>1.9828079711690514E-22</v>
      </c>
      <c r="AG646" s="42">
        <f t="shared" si="104"/>
        <v>1311.2132928304998</v>
      </c>
      <c r="AH646" s="43">
        <f t="shared" si="105"/>
        <v>2445.8193099515834</v>
      </c>
      <c r="AI646" s="43">
        <f t="shared" si="106"/>
        <v>1.2888251812598833E-20</v>
      </c>
      <c r="AJ646" s="45">
        <f t="shared" si="114"/>
        <v>3757.0326027820829</v>
      </c>
      <c r="AK646" s="87">
        <f t="shared" si="113"/>
        <v>0.23253280948084934</v>
      </c>
    </row>
    <row r="647" spans="26:37">
      <c r="Z647" s="84">
        <v>41253</v>
      </c>
      <c r="AA647" s="7">
        <f t="shared" si="107"/>
        <v>0.96053519692200928</v>
      </c>
      <c r="AB647" s="7">
        <f t="shared" si="108"/>
        <v>0.55636899558256625</v>
      </c>
      <c r="AC647" s="9">
        <f t="shared" si="109"/>
        <v>1.1366593101233983E-24</v>
      </c>
      <c r="AD647" s="8">
        <f t="shared" si="110"/>
        <v>14.408027953830139</v>
      </c>
      <c r="AE647" s="8">
        <f t="shared" si="111"/>
        <v>10.014641920486193</v>
      </c>
      <c r="AF647" s="9">
        <f t="shared" si="112"/>
        <v>1.8186548961974373E-22</v>
      </c>
      <c r="AG647" s="42">
        <f t="shared" si="104"/>
        <v>1311.1305437985425</v>
      </c>
      <c r="AH647" s="43">
        <f t="shared" si="105"/>
        <v>2443.5726285986311</v>
      </c>
      <c r="AI647" s="43">
        <f t="shared" si="106"/>
        <v>1.1821256825283342E-20</v>
      </c>
      <c r="AJ647" s="45">
        <f t="shared" si="114"/>
        <v>3754.7031723971736</v>
      </c>
      <c r="AK647" s="87">
        <f t="shared" si="113"/>
        <v>0.2323886347958887</v>
      </c>
    </row>
    <row r="648" spans="26:37">
      <c r="Z648" s="84">
        <v>41254</v>
      </c>
      <c r="AA648" s="7">
        <f t="shared" si="107"/>
        <v>0.96047457874635411</v>
      </c>
      <c r="AB648" s="7">
        <f t="shared" si="108"/>
        <v>0.55585792600246664</v>
      </c>
      <c r="AC648" s="9">
        <f t="shared" si="109"/>
        <v>1.0425573478230125E-24</v>
      </c>
      <c r="AD648" s="8">
        <f t="shared" si="110"/>
        <v>14.407118681195312</v>
      </c>
      <c r="AE648" s="8">
        <f t="shared" si="111"/>
        <v>10.005442668044399</v>
      </c>
      <c r="AF648" s="9">
        <f t="shared" si="112"/>
        <v>1.66809175651682E-22</v>
      </c>
      <c r="AG648" s="42">
        <f t="shared" si="104"/>
        <v>1311.0477999887735</v>
      </c>
      <c r="AH648" s="43">
        <f t="shared" si="105"/>
        <v>2441.3280110028331</v>
      </c>
      <c r="AI648" s="43">
        <f t="shared" si="106"/>
        <v>1.084259641735933E-20</v>
      </c>
      <c r="AJ648" s="45">
        <f t="shared" si="114"/>
        <v>3752.3758109916066</v>
      </c>
      <c r="AK648" s="87">
        <f t="shared" si="113"/>
        <v>0.23224458816560045</v>
      </c>
    </row>
    <row r="649" spans="26:37">
      <c r="Z649" s="84">
        <v>41255</v>
      </c>
      <c r="AA649" s="7">
        <f t="shared" si="107"/>
        <v>0.96041396439623639</v>
      </c>
      <c r="AB649" s="7">
        <f t="shared" si="108"/>
        <v>0.55534732588079794</v>
      </c>
      <c r="AC649" s="9">
        <f t="shared" si="109"/>
        <v>9.5624591627350036E-25</v>
      </c>
      <c r="AD649" s="8">
        <f t="shared" si="110"/>
        <v>14.406209465943546</v>
      </c>
      <c r="AE649" s="8">
        <f t="shared" si="111"/>
        <v>9.9962518658543633</v>
      </c>
      <c r="AF649" s="9">
        <f t="shared" si="112"/>
        <v>1.5299934660376006E-22</v>
      </c>
      <c r="AG649" s="42">
        <f t="shared" ref="AG649:AG712" si="115">AD649*10^15/10^6*10^(-6)*線量当量3</f>
        <v>1310.9650614008626</v>
      </c>
      <c r="AH649" s="43">
        <f t="shared" ref="AH649:AH712" si="116">AE649*10^15/10^6*10^(-6)*線量当量3</f>
        <v>2439.0854552684646</v>
      </c>
      <c r="AI649" s="43">
        <f t="shared" ref="AI649:AI712" si="117">AF649*10^15/10^6*10^(-6)*線量当量3</f>
        <v>9.9449575292444025E-21</v>
      </c>
      <c r="AJ649" s="45">
        <f t="shared" si="114"/>
        <v>3750.0505166693274</v>
      </c>
      <c r="AK649" s="87">
        <f t="shared" si="113"/>
        <v>0.23210066947263275</v>
      </c>
    </row>
    <row r="650" spans="26:37">
      <c r="Z650" s="84">
        <v>41256</v>
      </c>
      <c r="AA650" s="7">
        <f t="shared" ref="AA650:AA713" si="118">2.71828^(-0.69315/Cs137半減期*(Z650-40615)/365.25)</f>
        <v>0.96035335387141441</v>
      </c>
      <c r="AB650" s="7">
        <f t="shared" ref="AB650:AB713" si="119">2.71828^(-0.69315/Cs134半減期*(Z650-40615)/365.25)</f>
        <v>0.55483719478632498</v>
      </c>
      <c r="AC650" s="9">
        <f t="shared" ref="AC650:AC713" si="120">2.71828^(-0.69315/I131半減期*(Z650-40615)/365.25)</f>
        <v>8.7708005156659439E-25</v>
      </c>
      <c r="AD650" s="8">
        <f t="shared" ref="AD650:AD713" si="121">放出量3*AA650</f>
        <v>14.405300308071215</v>
      </c>
      <c r="AE650" s="8">
        <f t="shared" ref="AE650:AE713" si="122">放出量3*AB650</f>
        <v>9.9870695061538495</v>
      </c>
      <c r="AF650" s="9">
        <f t="shared" ref="AF650:AF713" si="123">放出量3*AC650</f>
        <v>1.403328082506551E-22</v>
      </c>
      <c r="AG650" s="42">
        <f t="shared" si="115"/>
        <v>1310.8823280344805</v>
      </c>
      <c r="AH650" s="43">
        <f t="shared" si="116"/>
        <v>2436.8449595015395</v>
      </c>
      <c r="AI650" s="43">
        <f t="shared" si="117"/>
        <v>9.1216325362925807E-21</v>
      </c>
      <c r="AJ650" s="45">
        <f t="shared" si="114"/>
        <v>3747.72728753602</v>
      </c>
      <c r="AK650" s="87">
        <f t="shared" si="113"/>
        <v>0.23195687859974129</v>
      </c>
    </row>
    <row r="651" spans="26:37">
      <c r="Z651" s="84">
        <v>41257</v>
      </c>
      <c r="AA651" s="7">
        <f t="shared" si="118"/>
        <v>0.96029274717164692</v>
      </c>
      <c r="AB651" s="7">
        <f t="shared" si="119"/>
        <v>0.55432753228820852</v>
      </c>
      <c r="AC651" s="9">
        <f t="shared" si="120"/>
        <v>8.0446818518599875E-25</v>
      </c>
      <c r="AD651" s="8">
        <f t="shared" si="121"/>
        <v>14.404391207574704</v>
      </c>
      <c r="AE651" s="8">
        <f t="shared" si="122"/>
        <v>9.9778955811877541</v>
      </c>
      <c r="AF651" s="9">
        <f t="shared" si="123"/>
        <v>1.287149096297598E-22</v>
      </c>
      <c r="AG651" s="42">
        <f t="shared" si="115"/>
        <v>1310.799599889298</v>
      </c>
      <c r="AH651" s="43">
        <f t="shared" si="116"/>
        <v>2434.6065218098115</v>
      </c>
      <c r="AI651" s="43">
        <f t="shared" si="117"/>
        <v>8.3664691259343854E-21</v>
      </c>
      <c r="AJ651" s="45">
        <f t="shared" si="114"/>
        <v>3745.4061216991095</v>
      </c>
      <c r="AK651" s="87">
        <f t="shared" ref="AK651:AK714" si="124">AJ651/16157</f>
        <v>0.23181321542978953</v>
      </c>
    </row>
    <row r="652" spans="26:37">
      <c r="Z652" s="84">
        <v>41258</v>
      </c>
      <c r="AA652" s="7">
        <f t="shared" si="118"/>
        <v>0.96023214429669257</v>
      </c>
      <c r="AB652" s="7">
        <f t="shared" si="119"/>
        <v>0.55381833795600544</v>
      </c>
      <c r="AC652" s="9">
        <f t="shared" si="120"/>
        <v>7.3786772349971355E-25</v>
      </c>
      <c r="AD652" s="8">
        <f t="shared" si="121"/>
        <v>14.403482164450388</v>
      </c>
      <c r="AE652" s="8">
        <f t="shared" si="122"/>
        <v>9.9687300832080972</v>
      </c>
      <c r="AF652" s="9">
        <f t="shared" si="123"/>
        <v>1.1805883575995417E-22</v>
      </c>
      <c r="AG652" s="42">
        <f t="shared" si="115"/>
        <v>1310.7168769649852</v>
      </c>
      <c r="AH652" s="43">
        <f t="shared" si="116"/>
        <v>2432.3701403027753</v>
      </c>
      <c r="AI652" s="43">
        <f t="shared" si="117"/>
        <v>7.6738243243970223E-21</v>
      </c>
      <c r="AJ652" s="45">
        <f t="shared" si="114"/>
        <v>3743.0870172677605</v>
      </c>
      <c r="AK652" s="87">
        <f t="shared" si="124"/>
        <v>0.23166967984574863</v>
      </c>
    </row>
    <row r="653" spans="26:37">
      <c r="Z653" s="84">
        <v>41259</v>
      </c>
      <c r="AA653" s="7">
        <f t="shared" si="118"/>
        <v>0.96017154524630988</v>
      </c>
      <c r="AB653" s="7">
        <f t="shared" si="119"/>
        <v>0.55330961135966761</v>
      </c>
      <c r="AC653" s="9">
        <f t="shared" si="120"/>
        <v>6.7678099321822357E-25</v>
      </c>
      <c r="AD653" s="8">
        <f t="shared" si="121"/>
        <v>14.402573178694649</v>
      </c>
      <c r="AE653" s="8">
        <f t="shared" si="122"/>
        <v>9.9595730044740165</v>
      </c>
      <c r="AF653" s="9">
        <f t="shared" si="123"/>
        <v>1.0828495891491576E-22</v>
      </c>
      <c r="AG653" s="42">
        <f t="shared" si="115"/>
        <v>1310.634159261213</v>
      </c>
      <c r="AH653" s="43">
        <f t="shared" si="116"/>
        <v>2430.1358130916597</v>
      </c>
      <c r="AI653" s="43">
        <f t="shared" si="117"/>
        <v>7.038522329469525E-21</v>
      </c>
      <c r="AJ653" s="45">
        <f t="shared" si="114"/>
        <v>3740.7699723528726</v>
      </c>
      <c r="AK653" s="87">
        <f t="shared" si="124"/>
        <v>0.23152627173069706</v>
      </c>
    </row>
    <row r="654" spans="26:37">
      <c r="Z654" s="84">
        <v>41260</v>
      </c>
      <c r="AA654" s="7">
        <f t="shared" si="118"/>
        <v>0.96011095002025759</v>
      </c>
      <c r="AB654" s="7">
        <f t="shared" si="119"/>
        <v>0.55280135206954195</v>
      </c>
      <c r="AC654" s="9">
        <f t="shared" si="120"/>
        <v>6.2075152252086925E-25</v>
      </c>
      <c r="AD654" s="8">
        <f t="shared" si="121"/>
        <v>14.401664250303863</v>
      </c>
      <c r="AE654" s="8">
        <f t="shared" si="122"/>
        <v>9.9504243372517553</v>
      </c>
      <c r="AF654" s="9">
        <f t="shared" si="123"/>
        <v>9.9320243603339079E-23</v>
      </c>
      <c r="AG654" s="42">
        <f t="shared" si="115"/>
        <v>1310.5514467776513</v>
      </c>
      <c r="AH654" s="43">
        <f t="shared" si="116"/>
        <v>2427.9035382894285</v>
      </c>
      <c r="AI654" s="43">
        <f t="shared" si="117"/>
        <v>6.4558158342170402E-21</v>
      </c>
      <c r="AJ654" s="45">
        <f t="shared" si="114"/>
        <v>3738.4549850670801</v>
      </c>
      <c r="AK654" s="87">
        <f t="shared" si="124"/>
        <v>0.23138299096782075</v>
      </c>
    </row>
    <row r="655" spans="26:37">
      <c r="Z655" s="84">
        <v>41261</v>
      </c>
      <c r="AA655" s="7">
        <f t="shared" si="118"/>
        <v>0.96005035861829413</v>
      </c>
      <c r="AB655" s="7">
        <f t="shared" si="119"/>
        <v>0.55229355965637039</v>
      </c>
      <c r="AC655" s="9">
        <f t="shared" si="120"/>
        <v>5.6936063006089925E-25</v>
      </c>
      <c r="AD655" s="8">
        <f t="shared" si="121"/>
        <v>14.400755379274411</v>
      </c>
      <c r="AE655" s="8">
        <f t="shared" si="122"/>
        <v>9.9412840738146677</v>
      </c>
      <c r="AF655" s="9">
        <f t="shared" si="123"/>
        <v>9.109770080974388E-23</v>
      </c>
      <c r="AG655" s="42">
        <f t="shared" si="115"/>
        <v>1310.4687395139713</v>
      </c>
      <c r="AH655" s="43">
        <f t="shared" si="116"/>
        <v>2425.673314010779</v>
      </c>
      <c r="AI655" s="43">
        <f t="shared" si="117"/>
        <v>5.9213505526333524E-21</v>
      </c>
      <c r="AJ655" s="45">
        <f t="shared" si="114"/>
        <v>3736.1420535247503</v>
      </c>
      <c r="AK655" s="87">
        <f t="shared" si="124"/>
        <v>0.23123983744041285</v>
      </c>
    </row>
    <row r="656" spans="26:37">
      <c r="Z656" s="84">
        <v>41262</v>
      </c>
      <c r="AA656" s="7">
        <f t="shared" si="118"/>
        <v>0.95998977104017846</v>
      </c>
      <c r="AB656" s="7">
        <f t="shared" si="119"/>
        <v>0.55178623369128899</v>
      </c>
      <c r="AC656" s="9">
        <f t="shared" si="120"/>
        <v>5.2222429636079183E-25</v>
      </c>
      <c r="AD656" s="8">
        <f t="shared" si="121"/>
        <v>14.399846565602678</v>
      </c>
      <c r="AE656" s="8">
        <f t="shared" si="122"/>
        <v>9.9321522064432024</v>
      </c>
      <c r="AF656" s="9">
        <f t="shared" si="123"/>
        <v>8.3555887417726693E-23</v>
      </c>
      <c r="AG656" s="42">
        <f t="shared" si="115"/>
        <v>1310.3860374698436</v>
      </c>
      <c r="AH656" s="43">
        <f t="shared" si="116"/>
        <v>2423.4451383721412</v>
      </c>
      <c r="AI656" s="43">
        <f t="shared" si="117"/>
        <v>5.4311326821522351E-21</v>
      </c>
      <c r="AJ656" s="45">
        <f t="shared" si="114"/>
        <v>3733.831175841985</v>
      </c>
      <c r="AK656" s="87">
        <f t="shared" si="124"/>
        <v>0.23109681103187379</v>
      </c>
    </row>
    <row r="657" spans="26:37">
      <c r="Z657" s="84">
        <v>41263</v>
      </c>
      <c r="AA657" s="7">
        <f t="shared" si="118"/>
        <v>0.95992918728566889</v>
      </c>
      <c r="AB657" s="7">
        <f t="shared" si="119"/>
        <v>0.55127937374582769</v>
      </c>
      <c r="AC657" s="9">
        <f t="shared" si="120"/>
        <v>4.7899029421888219E-25</v>
      </c>
      <c r="AD657" s="8">
        <f t="shared" si="121"/>
        <v>14.398937809285034</v>
      </c>
      <c r="AE657" s="8">
        <f t="shared" si="122"/>
        <v>9.9230287274248994</v>
      </c>
      <c r="AF657" s="9">
        <f t="shared" si="123"/>
        <v>7.6638447075021156E-23</v>
      </c>
      <c r="AG657" s="42">
        <f t="shared" si="115"/>
        <v>1310.3033406449379</v>
      </c>
      <c r="AH657" s="43">
        <f t="shared" si="116"/>
        <v>2421.2190094916755</v>
      </c>
      <c r="AI657" s="43">
        <f t="shared" si="117"/>
        <v>4.9814990598763753E-21</v>
      </c>
      <c r="AJ657" s="45">
        <f t="shared" si="114"/>
        <v>3731.5223501366136</v>
      </c>
      <c r="AK657" s="87">
        <f t="shared" si="124"/>
        <v>0.23095391162571105</v>
      </c>
    </row>
    <row r="658" spans="26:37">
      <c r="Z658" s="84">
        <v>41264</v>
      </c>
      <c r="AA658" s="7">
        <f t="shared" si="118"/>
        <v>0.95986860735452462</v>
      </c>
      <c r="AB658" s="7">
        <f t="shared" si="119"/>
        <v>0.55077297939190994</v>
      </c>
      <c r="AC658" s="9">
        <f t="shared" si="120"/>
        <v>4.3933555668460807E-25</v>
      </c>
      <c r="AD658" s="8">
        <f t="shared" si="121"/>
        <v>14.39802911031787</v>
      </c>
      <c r="AE658" s="8">
        <f t="shared" si="122"/>
        <v>9.9139136290543792</v>
      </c>
      <c r="AF658" s="9">
        <f t="shared" si="123"/>
        <v>7.0293689069537285E-23</v>
      </c>
      <c r="AG658" s="42">
        <f t="shared" si="115"/>
        <v>1310.220649038926</v>
      </c>
      <c r="AH658" s="43">
        <f t="shared" si="116"/>
        <v>2418.9949254892686</v>
      </c>
      <c r="AI658" s="43">
        <f t="shared" si="117"/>
        <v>4.5690897895199227E-21</v>
      </c>
      <c r="AJ658" s="45">
        <f t="shared" si="114"/>
        <v>3729.2155745281943</v>
      </c>
      <c r="AK658" s="87">
        <f t="shared" si="124"/>
        <v>0.23081113910553905</v>
      </c>
    </row>
    <row r="659" spans="26:37">
      <c r="Z659" s="84">
        <v>41265</v>
      </c>
      <c r="AA659" s="7">
        <f t="shared" si="118"/>
        <v>0.95980803124650393</v>
      </c>
      <c r="AB659" s="7">
        <f t="shared" si="119"/>
        <v>0.55026705020185274</v>
      </c>
      <c r="AC659" s="9">
        <f t="shared" si="120"/>
        <v>4.0296376293414024E-25</v>
      </c>
      <c r="AD659" s="8">
        <f t="shared" si="121"/>
        <v>14.397120468697558</v>
      </c>
      <c r="AE659" s="8">
        <f t="shared" si="122"/>
        <v>9.9048069036333501</v>
      </c>
      <c r="AF659" s="9">
        <f t="shared" si="123"/>
        <v>6.447420206946244E-23</v>
      </c>
      <c r="AG659" s="42">
        <f t="shared" si="115"/>
        <v>1310.1379626514777</v>
      </c>
      <c r="AH659" s="43">
        <f t="shared" si="116"/>
        <v>2416.7728844865369</v>
      </c>
      <c r="AI659" s="43">
        <f t="shared" si="117"/>
        <v>4.1908231345150584E-21</v>
      </c>
      <c r="AJ659" s="45">
        <f t="shared" si="114"/>
        <v>3726.9108471380146</v>
      </c>
      <c r="AK659" s="87">
        <f t="shared" si="124"/>
        <v>0.23066849335507919</v>
      </c>
    </row>
    <row r="660" spans="26:37">
      <c r="Z660" s="84">
        <v>41266</v>
      </c>
      <c r="AA660" s="7">
        <f t="shared" si="118"/>
        <v>0.9597474589613656</v>
      </c>
      <c r="AB660" s="7">
        <f t="shared" si="119"/>
        <v>0.54976158574836564</v>
      </c>
      <c r="AC660" s="9">
        <f t="shared" si="120"/>
        <v>3.69603124007131E-25</v>
      </c>
      <c r="AD660" s="8">
        <f t="shared" si="121"/>
        <v>14.396211884420484</v>
      </c>
      <c r="AE660" s="8">
        <f t="shared" si="122"/>
        <v>9.8957085434705814</v>
      </c>
      <c r="AF660" s="9">
        <f t="shared" si="123"/>
        <v>5.9136499841140962E-23</v>
      </c>
      <c r="AG660" s="42">
        <f t="shared" si="115"/>
        <v>1310.055281482264</v>
      </c>
      <c r="AH660" s="43">
        <f t="shared" si="116"/>
        <v>2414.5528846068214</v>
      </c>
      <c r="AI660" s="43">
        <f t="shared" si="117"/>
        <v>3.8438724896741619E-21</v>
      </c>
      <c r="AJ660" s="45">
        <f t="shared" si="114"/>
        <v>3724.6081660890854</v>
      </c>
      <c r="AK660" s="87">
        <f t="shared" si="124"/>
        <v>0.23052597425815965</v>
      </c>
    </row>
    <row r="661" spans="26:37">
      <c r="Z661" s="84">
        <v>41267</v>
      </c>
      <c r="AA661" s="7">
        <f t="shared" si="118"/>
        <v>0.95968689049886868</v>
      </c>
      <c r="AB661" s="7">
        <f t="shared" si="119"/>
        <v>0.54925658560455071</v>
      </c>
      <c r="AC661" s="9">
        <f t="shared" si="120"/>
        <v>3.3900435185820036E-25</v>
      </c>
      <c r="AD661" s="8">
        <f t="shared" si="121"/>
        <v>14.39530335748303</v>
      </c>
      <c r="AE661" s="8">
        <f t="shared" si="122"/>
        <v>9.8866185408819121</v>
      </c>
      <c r="AF661" s="9">
        <f t="shared" si="123"/>
        <v>5.4240696297312052E-23</v>
      </c>
      <c r="AG661" s="42">
        <f t="shared" si="115"/>
        <v>1309.9726055309557</v>
      </c>
      <c r="AH661" s="43">
        <f t="shared" si="116"/>
        <v>2412.334923975186</v>
      </c>
      <c r="AI661" s="43">
        <f t="shared" si="117"/>
        <v>3.5256452593252831E-21</v>
      </c>
      <c r="AJ661" s="45">
        <f t="shared" si="114"/>
        <v>3722.3075295061417</v>
      </c>
      <c r="AK661" s="87">
        <f t="shared" si="124"/>
        <v>0.2303835816987152</v>
      </c>
    </row>
    <row r="662" spans="26:37">
      <c r="Z662" s="84">
        <v>41268</v>
      </c>
      <c r="AA662" s="7">
        <f t="shared" si="118"/>
        <v>0.95962632585877161</v>
      </c>
      <c r="AB662" s="7">
        <f t="shared" si="119"/>
        <v>0.54875204934390243</v>
      </c>
      <c r="AC662" s="9">
        <f t="shared" si="120"/>
        <v>3.1093879654702808E-25</v>
      </c>
      <c r="AD662" s="8">
        <f t="shared" si="121"/>
        <v>14.394394887881575</v>
      </c>
      <c r="AE662" s="8">
        <f t="shared" si="122"/>
        <v>9.8775368881902441</v>
      </c>
      <c r="AF662" s="9">
        <f t="shared" si="123"/>
        <v>4.9750207447524496E-23</v>
      </c>
      <c r="AG662" s="42">
        <f t="shared" si="115"/>
        <v>1309.8899347972231</v>
      </c>
      <c r="AH662" s="43">
        <f t="shared" si="116"/>
        <v>2410.1190007184196</v>
      </c>
      <c r="AI662" s="43">
        <f t="shared" si="117"/>
        <v>3.233763484089092E-21</v>
      </c>
      <c r="AJ662" s="45">
        <f t="shared" si="114"/>
        <v>3720.0089355156424</v>
      </c>
      <c r="AK662" s="87">
        <f t="shared" si="124"/>
        <v>0.23024131556078742</v>
      </c>
    </row>
    <row r="663" spans="26:37">
      <c r="Z663" s="84">
        <v>41269</v>
      </c>
      <c r="AA663" s="7">
        <f t="shared" si="118"/>
        <v>0.95956576504083313</v>
      </c>
      <c r="AB663" s="7">
        <f t="shared" si="119"/>
        <v>0.54824797654030677</v>
      </c>
      <c r="AC663" s="9">
        <f t="shared" si="120"/>
        <v>2.8519673764705602E-25</v>
      </c>
      <c r="AD663" s="8">
        <f t="shared" si="121"/>
        <v>14.393486475612496</v>
      </c>
      <c r="AE663" s="8">
        <f t="shared" si="122"/>
        <v>9.868463577725521</v>
      </c>
      <c r="AF663" s="9">
        <f t="shared" si="123"/>
        <v>4.5631478023528962E-23</v>
      </c>
      <c r="AG663" s="42">
        <f t="shared" si="115"/>
        <v>1309.807269280737</v>
      </c>
      <c r="AH663" s="43">
        <f t="shared" si="116"/>
        <v>2407.9051129650265</v>
      </c>
      <c r="AI663" s="43">
        <f t="shared" si="117"/>
        <v>2.9660460715293823E-21</v>
      </c>
      <c r="AJ663" s="45">
        <f t="shared" ref="AJ663:AJ726" si="125">AG663+AH663+AI663</f>
        <v>3717.7123822457634</v>
      </c>
      <c r="AK663" s="87">
        <f t="shared" si="124"/>
        <v>0.23009917572852406</v>
      </c>
    </row>
    <row r="664" spans="26:37">
      <c r="Z664" s="84">
        <v>41270</v>
      </c>
      <c r="AA664" s="7">
        <f t="shared" si="118"/>
        <v>0.95950520804481243</v>
      </c>
      <c r="AB664" s="7">
        <f t="shared" si="119"/>
        <v>0.54774436676804128</v>
      </c>
      <c r="AC664" s="9">
        <f t="shared" si="120"/>
        <v>2.6158581710540072E-25</v>
      </c>
      <c r="AD664" s="8">
        <f t="shared" si="121"/>
        <v>14.392578120672187</v>
      </c>
      <c r="AE664" s="8">
        <f t="shared" si="122"/>
        <v>9.8593986018247435</v>
      </c>
      <c r="AF664" s="9">
        <f t="shared" si="123"/>
        <v>4.1853730736864118E-23</v>
      </c>
      <c r="AG664" s="42">
        <f t="shared" si="115"/>
        <v>1309.724608981169</v>
      </c>
      <c r="AH664" s="43">
        <f t="shared" si="116"/>
        <v>2405.6932588452373</v>
      </c>
      <c r="AI664" s="43">
        <f t="shared" si="117"/>
        <v>2.7204924978961674E-21</v>
      </c>
      <c r="AJ664" s="45">
        <f t="shared" si="125"/>
        <v>3715.4178678264061</v>
      </c>
      <c r="AK664" s="87">
        <f t="shared" si="124"/>
        <v>0.22995716208617975</v>
      </c>
    </row>
    <row r="665" spans="26:37">
      <c r="Z665" s="84">
        <v>41271</v>
      </c>
      <c r="AA665" s="7">
        <f t="shared" si="118"/>
        <v>0.95944465487046804</v>
      </c>
      <c r="AB665" s="7">
        <f t="shared" si="119"/>
        <v>0.54724121960177441</v>
      </c>
      <c r="AC665" s="9">
        <f t="shared" si="120"/>
        <v>2.3992960184341723E-25</v>
      </c>
      <c r="AD665" s="8">
        <f t="shared" si="121"/>
        <v>14.39166982305702</v>
      </c>
      <c r="AE665" s="8">
        <f t="shared" si="122"/>
        <v>9.8503419528319398</v>
      </c>
      <c r="AF665" s="9">
        <f t="shared" si="123"/>
        <v>3.8388736294946757E-23</v>
      </c>
      <c r="AG665" s="42">
        <f t="shared" si="115"/>
        <v>1309.6419538981888</v>
      </c>
      <c r="AH665" s="43">
        <f t="shared" si="116"/>
        <v>2403.483436490993</v>
      </c>
      <c r="AI665" s="43">
        <f t="shared" si="117"/>
        <v>2.4952678591715394E-21</v>
      </c>
      <c r="AJ665" s="45">
        <f t="shared" si="125"/>
        <v>3713.125390389182</v>
      </c>
      <c r="AK665" s="87">
        <f t="shared" si="124"/>
        <v>0.22981527451811487</v>
      </c>
    </row>
    <row r="666" spans="26:37">
      <c r="Z666" s="84">
        <v>41272</v>
      </c>
      <c r="AA666" s="7">
        <f t="shared" si="118"/>
        <v>0.95938410551755859</v>
      </c>
      <c r="AB666" s="7">
        <f t="shared" si="119"/>
        <v>0.54673853461656563</v>
      </c>
      <c r="AC666" s="9">
        <f t="shared" si="120"/>
        <v>2.2006626535698599E-25</v>
      </c>
      <c r="AD666" s="8">
        <f t="shared" si="121"/>
        <v>14.390761582763378</v>
      </c>
      <c r="AE666" s="8">
        <f t="shared" si="122"/>
        <v>9.8412936230981813</v>
      </c>
      <c r="AF666" s="9">
        <f t="shared" si="123"/>
        <v>3.5210602457117757E-23</v>
      </c>
      <c r="AG666" s="42">
        <f t="shared" si="115"/>
        <v>1309.5593040314673</v>
      </c>
      <c r="AH666" s="43">
        <f t="shared" si="116"/>
        <v>2401.2756440359562</v>
      </c>
      <c r="AI666" s="43">
        <f t="shared" si="117"/>
        <v>2.2886891597126545E-21</v>
      </c>
      <c r="AJ666" s="45">
        <f t="shared" si="125"/>
        <v>3710.8349480674233</v>
      </c>
      <c r="AK666" s="87">
        <f t="shared" si="124"/>
        <v>0.2296735129087964</v>
      </c>
    </row>
    <row r="667" spans="26:37">
      <c r="Z667" s="84">
        <v>41273</v>
      </c>
      <c r="AA667" s="7">
        <f t="shared" si="118"/>
        <v>0.9593235599858434</v>
      </c>
      <c r="AB667" s="7">
        <f t="shared" si="119"/>
        <v>0.54623631138786422</v>
      </c>
      <c r="AC667" s="9">
        <f t="shared" si="120"/>
        <v>2.0184737846469169E-25</v>
      </c>
      <c r="AD667" s="8">
        <f t="shared" si="121"/>
        <v>14.389853399787651</v>
      </c>
      <c r="AE667" s="8">
        <f t="shared" si="122"/>
        <v>9.8322536049815561</v>
      </c>
      <c r="AF667" s="9">
        <f t="shared" si="123"/>
        <v>3.229558055435067E-23</v>
      </c>
      <c r="AG667" s="42">
        <f t="shared" si="115"/>
        <v>1309.476659380676</v>
      </c>
      <c r="AH667" s="43">
        <f t="shared" si="116"/>
        <v>2399.0698796154993</v>
      </c>
      <c r="AI667" s="43">
        <f t="shared" si="117"/>
        <v>2.0992127360327933E-21</v>
      </c>
      <c r="AJ667" s="45">
        <f t="shared" si="125"/>
        <v>3708.5465389961755</v>
      </c>
      <c r="AK667" s="87">
        <f t="shared" si="124"/>
        <v>0.22953187714279727</v>
      </c>
    </row>
    <row r="668" spans="26:37">
      <c r="Z668" s="84">
        <v>41274</v>
      </c>
      <c r="AA668" s="7">
        <f t="shared" si="118"/>
        <v>0.95926301827508065</v>
      </c>
      <c r="AB668" s="7">
        <f t="shared" si="119"/>
        <v>0.54573454949151012</v>
      </c>
      <c r="AC668" s="9">
        <f t="shared" si="120"/>
        <v>1.8513680016779279E-25</v>
      </c>
      <c r="AD668" s="8">
        <f t="shared" si="121"/>
        <v>14.388945274126209</v>
      </c>
      <c r="AE668" s="8">
        <f t="shared" si="122"/>
        <v>9.8232218908471829</v>
      </c>
      <c r="AF668" s="9">
        <f t="shared" si="123"/>
        <v>2.9621888026846845E-23</v>
      </c>
      <c r="AG668" s="42">
        <f t="shared" si="115"/>
        <v>1309.3940199454848</v>
      </c>
      <c r="AH668" s="43">
        <f t="shared" si="116"/>
        <v>2396.8661413667119</v>
      </c>
      <c r="AI668" s="43">
        <f t="shared" si="117"/>
        <v>1.9254227217450451E-21</v>
      </c>
      <c r="AJ668" s="45">
        <f t="shared" si="125"/>
        <v>3706.2601613121969</v>
      </c>
      <c r="AK668" s="87">
        <f t="shared" si="124"/>
        <v>0.22939036710479649</v>
      </c>
    </row>
    <row r="669" spans="26:37">
      <c r="Z669" s="84">
        <v>41275</v>
      </c>
      <c r="AA669" s="7">
        <f t="shared" si="118"/>
        <v>0.95920248038502987</v>
      </c>
      <c r="AB669" s="7">
        <f t="shared" si="119"/>
        <v>0.54523324850373234</v>
      </c>
      <c r="AC669" s="9">
        <f t="shared" si="120"/>
        <v>1.6980966033386048E-25</v>
      </c>
      <c r="AD669" s="8">
        <f t="shared" si="121"/>
        <v>14.388037205775447</v>
      </c>
      <c r="AE669" s="8">
        <f t="shared" si="122"/>
        <v>9.814198473067183</v>
      </c>
      <c r="AF669" s="9">
        <f t="shared" si="123"/>
        <v>2.7169545653417675E-23</v>
      </c>
      <c r="AG669" s="42">
        <f t="shared" si="115"/>
        <v>1309.3113857255655</v>
      </c>
      <c r="AH669" s="43">
        <f t="shared" si="116"/>
        <v>2394.6644274283926</v>
      </c>
      <c r="AI669" s="43">
        <f t="shared" si="117"/>
        <v>1.7660204674721488E-21</v>
      </c>
      <c r="AJ669" s="45">
        <f t="shared" si="125"/>
        <v>3703.9758131539584</v>
      </c>
      <c r="AK669" s="87">
        <f t="shared" si="124"/>
        <v>0.22924898267957902</v>
      </c>
    </row>
    <row r="670" spans="26:37">
      <c r="Z670" s="84">
        <v>41276</v>
      </c>
      <c r="AA670" s="7">
        <f t="shared" si="118"/>
        <v>0.95914194631544969</v>
      </c>
      <c r="AB670" s="7">
        <f t="shared" si="119"/>
        <v>0.5447324080011493</v>
      </c>
      <c r="AC670" s="9">
        <f t="shared" si="120"/>
        <v>1.5575142660220168E-25</v>
      </c>
      <c r="AD670" s="8">
        <f t="shared" si="121"/>
        <v>14.387129194731745</v>
      </c>
      <c r="AE670" s="8">
        <f t="shared" si="122"/>
        <v>9.805183344020687</v>
      </c>
      <c r="AF670" s="9">
        <f t="shared" si="123"/>
        <v>2.4920228256352268E-23</v>
      </c>
      <c r="AG670" s="42">
        <f t="shared" si="115"/>
        <v>1309.2287567205888</v>
      </c>
      <c r="AH670" s="43">
        <f t="shared" si="116"/>
        <v>2392.4647359410474</v>
      </c>
      <c r="AI670" s="43">
        <f t="shared" si="117"/>
        <v>1.6198148366628974E-21</v>
      </c>
      <c r="AJ670" s="45">
        <f t="shared" si="125"/>
        <v>3701.6934926616359</v>
      </c>
      <c r="AK670" s="87">
        <f t="shared" si="124"/>
        <v>0.22910772375203539</v>
      </c>
    </row>
    <row r="671" spans="26:37">
      <c r="Z671" s="84">
        <v>41277</v>
      </c>
      <c r="AA671" s="7">
        <f t="shared" si="118"/>
        <v>0.95908141606609887</v>
      </c>
      <c r="AB671" s="7">
        <f t="shared" si="119"/>
        <v>0.54423202756076861</v>
      </c>
      <c r="AC671" s="9">
        <f t="shared" si="120"/>
        <v>1.4285704853850505E-25</v>
      </c>
      <c r="AD671" s="8">
        <f t="shared" si="121"/>
        <v>14.386221240991484</v>
      </c>
      <c r="AE671" s="8">
        <f t="shared" si="122"/>
        <v>9.7961764960938353</v>
      </c>
      <c r="AF671" s="9">
        <f t="shared" si="123"/>
        <v>2.2857127766160806E-23</v>
      </c>
      <c r="AG671" s="42">
        <f t="shared" si="115"/>
        <v>1309.1461329302249</v>
      </c>
      <c r="AH671" s="43">
        <f t="shared" si="116"/>
        <v>2390.2670650468958</v>
      </c>
      <c r="AI671" s="43">
        <f t="shared" si="117"/>
        <v>1.4857133048004525E-21</v>
      </c>
      <c r="AJ671" s="45">
        <f t="shared" si="125"/>
        <v>3699.4131979771209</v>
      </c>
      <c r="AK671" s="87">
        <f t="shared" si="124"/>
        <v>0.22896659020716228</v>
      </c>
    </row>
    <row r="672" spans="26:37">
      <c r="Z672" s="84">
        <v>41278</v>
      </c>
      <c r="AA672" s="7">
        <f t="shared" si="118"/>
        <v>0.95902088963673648</v>
      </c>
      <c r="AB672" s="7">
        <f t="shared" si="119"/>
        <v>0.54373210675998596</v>
      </c>
      <c r="AC672" s="9">
        <f t="shared" si="120"/>
        <v>1.3103017264333872E-25</v>
      </c>
      <c r="AD672" s="8">
        <f t="shared" si="121"/>
        <v>14.385313344551047</v>
      </c>
      <c r="AE672" s="8">
        <f t="shared" si="122"/>
        <v>9.7871779216797474</v>
      </c>
      <c r="AF672" s="9">
        <f t="shared" si="123"/>
        <v>2.0964827622934195E-23</v>
      </c>
      <c r="AG672" s="42">
        <f t="shared" si="115"/>
        <v>1309.0635143541454</v>
      </c>
      <c r="AH672" s="43">
        <f t="shared" si="116"/>
        <v>2388.0714128898585</v>
      </c>
      <c r="AI672" s="43">
        <f t="shared" si="117"/>
        <v>1.3627137954907227E-21</v>
      </c>
      <c r="AJ672" s="45">
        <f t="shared" si="125"/>
        <v>3697.1349272440038</v>
      </c>
      <c r="AK672" s="87">
        <f t="shared" si="124"/>
        <v>0.2288255819300615</v>
      </c>
    </row>
    <row r="673" spans="26:37">
      <c r="Z673" s="84">
        <v>41279</v>
      </c>
      <c r="AA673" s="7">
        <f t="shared" si="118"/>
        <v>0.95896036702712129</v>
      </c>
      <c r="AB673" s="7">
        <f t="shared" si="119"/>
        <v>0.54323264517658565</v>
      </c>
      <c r="AC673" s="9">
        <f t="shared" si="120"/>
        <v>1.2018242234869776E-25</v>
      </c>
      <c r="AD673" s="8">
        <f t="shared" si="121"/>
        <v>14.38440550540682</v>
      </c>
      <c r="AE673" s="8">
        <f t="shared" si="122"/>
        <v>9.7781876131785417</v>
      </c>
      <c r="AF673" s="9">
        <f t="shared" si="123"/>
        <v>1.922918757579164E-23</v>
      </c>
      <c r="AG673" s="42">
        <f t="shared" si="115"/>
        <v>1308.9809009920205</v>
      </c>
      <c r="AH673" s="43">
        <f t="shared" si="116"/>
        <v>2385.8777776155639</v>
      </c>
      <c r="AI673" s="43">
        <f t="shared" si="117"/>
        <v>1.2498971924264564E-21</v>
      </c>
      <c r="AJ673" s="45">
        <f t="shared" si="125"/>
        <v>3694.8586786075844</v>
      </c>
      <c r="AK673" s="87">
        <f t="shared" si="124"/>
        <v>0.22868469880594072</v>
      </c>
    </row>
    <row r="674" spans="26:37">
      <c r="Z674" s="84">
        <v>41280</v>
      </c>
      <c r="AA674" s="7">
        <f t="shared" si="118"/>
        <v>0.95889984823701246</v>
      </c>
      <c r="AB674" s="7">
        <f t="shared" si="119"/>
        <v>0.54273364238873956</v>
      </c>
      <c r="AC674" s="9">
        <f t="shared" si="120"/>
        <v>1.102327376223232E-25</v>
      </c>
      <c r="AD674" s="8">
        <f t="shared" si="121"/>
        <v>14.383497723555188</v>
      </c>
      <c r="AE674" s="8">
        <f t="shared" si="122"/>
        <v>9.7692055629973122</v>
      </c>
      <c r="AF674" s="9">
        <f t="shared" si="123"/>
        <v>1.7637238019571714E-23</v>
      </c>
      <c r="AG674" s="42">
        <f t="shared" si="115"/>
        <v>1308.8982928435221</v>
      </c>
      <c r="AH674" s="43">
        <f t="shared" si="116"/>
        <v>2383.6861573713445</v>
      </c>
      <c r="AI674" s="43">
        <f t="shared" si="117"/>
        <v>1.1464204712721612E-21</v>
      </c>
      <c r="AJ674" s="45">
        <f t="shared" si="125"/>
        <v>3692.5844502148666</v>
      </c>
      <c r="AK674" s="87">
        <f t="shared" si="124"/>
        <v>0.22854394072011305</v>
      </c>
    </row>
    <row r="675" spans="26:37">
      <c r="Z675" s="84">
        <v>41281</v>
      </c>
      <c r="AA675" s="7">
        <f t="shared" si="118"/>
        <v>0.95883933326616877</v>
      </c>
      <c r="AB675" s="7">
        <f t="shared" si="119"/>
        <v>0.54223509797500724</v>
      </c>
      <c r="AC675" s="9">
        <f t="shared" si="120"/>
        <v>1.0110676924497534E-25</v>
      </c>
      <c r="AD675" s="8">
        <f t="shared" si="121"/>
        <v>14.382589998992531</v>
      </c>
      <c r="AE675" s="8">
        <f t="shared" si="122"/>
        <v>9.7602317635501308</v>
      </c>
      <c r="AF675" s="9">
        <f t="shared" si="123"/>
        <v>1.6177083079196055E-23</v>
      </c>
      <c r="AG675" s="42">
        <f t="shared" si="115"/>
        <v>1308.8156899083203</v>
      </c>
      <c r="AH675" s="43">
        <f t="shared" si="116"/>
        <v>2381.4965503062322</v>
      </c>
      <c r="AI675" s="43">
        <f t="shared" si="117"/>
        <v>1.0515104001477437E-21</v>
      </c>
      <c r="AJ675" s="45">
        <f t="shared" si="125"/>
        <v>3690.3122402145527</v>
      </c>
      <c r="AK675" s="87">
        <f t="shared" si="124"/>
        <v>0.2284033075579967</v>
      </c>
    </row>
    <row r="676" spans="26:37">
      <c r="Z676" s="84">
        <v>41282</v>
      </c>
      <c r="AA676" s="7">
        <f t="shared" si="118"/>
        <v>0.95877882211434928</v>
      </c>
      <c r="AB676" s="7">
        <f t="shared" si="119"/>
        <v>0.54173701151433518</v>
      </c>
      <c r="AC676" s="9">
        <f t="shared" si="120"/>
        <v>9.2736323234400425E-26</v>
      </c>
      <c r="AD676" s="8">
        <f t="shared" si="121"/>
        <v>14.38168233171524</v>
      </c>
      <c r="AE676" s="8">
        <f t="shared" si="122"/>
        <v>9.7512662072580341</v>
      </c>
      <c r="AF676" s="9">
        <f t="shared" si="123"/>
        <v>1.4837811717504067E-23</v>
      </c>
      <c r="AG676" s="42">
        <f t="shared" si="115"/>
        <v>1308.7330921860867</v>
      </c>
      <c r="AH676" s="43">
        <f t="shared" si="116"/>
        <v>2379.3089545709599</v>
      </c>
      <c r="AI676" s="43">
        <f t="shared" si="117"/>
        <v>9.6445776163776425E-22</v>
      </c>
      <c r="AJ676" s="45">
        <f t="shared" si="125"/>
        <v>3688.0420467570466</v>
      </c>
      <c r="AK676" s="87">
        <f t="shared" si="124"/>
        <v>0.22826279920511522</v>
      </c>
    </row>
    <row r="677" spans="26:37">
      <c r="Z677" s="84">
        <v>41283</v>
      </c>
      <c r="AA677" s="7">
        <f t="shared" si="118"/>
        <v>0.95871831478131286</v>
      </c>
      <c r="AB677" s="7">
        <f t="shared" si="119"/>
        <v>0.54123938258605675</v>
      </c>
      <c r="AC677" s="9">
        <f t="shared" si="120"/>
        <v>8.5058851264428568E-26</v>
      </c>
      <c r="AD677" s="8">
        <f t="shared" si="121"/>
        <v>14.380774721719693</v>
      </c>
      <c r="AE677" s="8">
        <f t="shared" si="122"/>
        <v>9.7423088865490222</v>
      </c>
      <c r="AF677" s="9">
        <f t="shared" si="123"/>
        <v>1.3609416202308571E-23</v>
      </c>
      <c r="AG677" s="42">
        <f t="shared" si="115"/>
        <v>1308.650499676492</v>
      </c>
      <c r="AH677" s="43">
        <f t="shared" si="116"/>
        <v>2377.1233683179616</v>
      </c>
      <c r="AI677" s="43">
        <f t="shared" si="117"/>
        <v>8.8461205315005701E-22</v>
      </c>
      <c r="AJ677" s="45">
        <f t="shared" si="125"/>
        <v>3685.7738679944537</v>
      </c>
      <c r="AK677" s="87">
        <f t="shared" si="124"/>
        <v>0.22812241554709747</v>
      </c>
    </row>
    <row r="678" spans="26:37">
      <c r="Z678" s="84">
        <v>41284</v>
      </c>
      <c r="AA678" s="7">
        <f t="shared" si="118"/>
        <v>0.9586578112668187</v>
      </c>
      <c r="AB678" s="7">
        <f t="shared" si="119"/>
        <v>0.54074221076989193</v>
      </c>
      <c r="AC678" s="9">
        <f t="shared" si="120"/>
        <v>7.801698327134357E-26</v>
      </c>
      <c r="AD678" s="8">
        <f t="shared" si="121"/>
        <v>14.379867169002281</v>
      </c>
      <c r="AE678" s="8">
        <f t="shared" si="122"/>
        <v>9.7333597938580549</v>
      </c>
      <c r="AF678" s="9">
        <f t="shared" si="123"/>
        <v>1.2482717323414971E-23</v>
      </c>
      <c r="AG678" s="42">
        <f t="shared" si="115"/>
        <v>1308.5679123792074</v>
      </c>
      <c r="AH678" s="43">
        <f t="shared" si="116"/>
        <v>2374.939789701365</v>
      </c>
      <c r="AI678" s="43">
        <f t="shared" si="117"/>
        <v>8.1137662602197318E-22</v>
      </c>
      <c r="AJ678" s="45">
        <f t="shared" si="125"/>
        <v>3683.5077020805725</v>
      </c>
      <c r="AK678" s="87">
        <f t="shared" si="124"/>
        <v>0.22798215646967707</v>
      </c>
    </row>
    <row r="679" spans="26:37">
      <c r="Z679" s="84">
        <v>41285</v>
      </c>
      <c r="AA679" s="7">
        <f t="shared" si="118"/>
        <v>0.95859731157062567</v>
      </c>
      <c r="AB679" s="7">
        <f t="shared" si="119"/>
        <v>0.54024549564594626</v>
      </c>
      <c r="AC679" s="9">
        <f t="shared" si="120"/>
        <v>7.155809875493311E-26</v>
      </c>
      <c r="AD679" s="8">
        <f t="shared" si="121"/>
        <v>14.378959673559384</v>
      </c>
      <c r="AE679" s="8">
        <f t="shared" si="122"/>
        <v>9.7244189216270325</v>
      </c>
      <c r="AF679" s="9">
        <f t="shared" si="123"/>
        <v>1.1449295800789298E-23</v>
      </c>
      <c r="AG679" s="42">
        <f t="shared" si="115"/>
        <v>1308.4853302939036</v>
      </c>
      <c r="AH679" s="43">
        <f t="shared" si="116"/>
        <v>2372.7582168769954</v>
      </c>
      <c r="AI679" s="43">
        <f t="shared" si="117"/>
        <v>7.4420422705130444E-22</v>
      </c>
      <c r="AJ679" s="45">
        <f t="shared" si="125"/>
        <v>3681.2435471708991</v>
      </c>
      <c r="AK679" s="87">
        <f t="shared" si="124"/>
        <v>0.22784202185869276</v>
      </c>
    </row>
    <row r="680" spans="26:37">
      <c r="Z680" s="84">
        <v>41286</v>
      </c>
      <c r="AA680" s="7">
        <f t="shared" si="118"/>
        <v>0.95853681569249294</v>
      </c>
      <c r="AB680" s="7">
        <f t="shared" si="119"/>
        <v>0.53974923679471143</v>
      </c>
      <c r="AC680" s="9">
        <f t="shared" si="120"/>
        <v>6.5633933570737306E-26</v>
      </c>
      <c r="AD680" s="8">
        <f t="shared" si="121"/>
        <v>14.378052235387393</v>
      </c>
      <c r="AE680" s="8">
        <f t="shared" si="122"/>
        <v>9.7154862623048057</v>
      </c>
      <c r="AF680" s="9">
        <f t="shared" si="123"/>
        <v>1.0501429371317968E-23</v>
      </c>
      <c r="AG680" s="42">
        <f t="shared" si="115"/>
        <v>1308.4027534202528</v>
      </c>
      <c r="AH680" s="43">
        <f t="shared" si="116"/>
        <v>2370.5786480023721</v>
      </c>
      <c r="AI680" s="43">
        <f t="shared" si="117"/>
        <v>6.8259290913566797E-22</v>
      </c>
      <c r="AJ680" s="45">
        <f t="shared" si="125"/>
        <v>3678.9814014226249</v>
      </c>
      <c r="AK680" s="87">
        <f t="shared" si="124"/>
        <v>0.22770201160008818</v>
      </c>
    </row>
    <row r="681" spans="26:37">
      <c r="Z681" s="84">
        <v>41287</v>
      </c>
      <c r="AA681" s="7">
        <f t="shared" si="118"/>
        <v>0.95847632363217916</v>
      </c>
      <c r="AB681" s="7">
        <f t="shared" si="119"/>
        <v>0.53925343379706425</v>
      </c>
      <c r="AC681" s="9">
        <f t="shared" si="120"/>
        <v>6.0200219275265111E-26</v>
      </c>
      <c r="AD681" s="8">
        <f t="shared" si="121"/>
        <v>14.377144854482687</v>
      </c>
      <c r="AE681" s="8">
        <f t="shared" si="122"/>
        <v>9.706561808347157</v>
      </c>
      <c r="AF681" s="9">
        <f t="shared" si="123"/>
        <v>9.6320350840424182E-24</v>
      </c>
      <c r="AG681" s="42">
        <f t="shared" si="115"/>
        <v>1308.3201817579243</v>
      </c>
      <c r="AH681" s="43">
        <f t="shared" si="116"/>
        <v>2368.401081236706</v>
      </c>
      <c r="AI681" s="43">
        <f t="shared" si="117"/>
        <v>6.2608228046275722E-22</v>
      </c>
      <c r="AJ681" s="45">
        <f t="shared" si="125"/>
        <v>3676.7212629946303</v>
      </c>
      <c r="AK681" s="87">
        <f t="shared" si="124"/>
        <v>0.22756212557991151</v>
      </c>
    </row>
    <row r="682" spans="26:37">
      <c r="Z682" s="84">
        <v>41288</v>
      </c>
      <c r="AA682" s="7">
        <f t="shared" si="118"/>
        <v>0.95841583538944408</v>
      </c>
      <c r="AB682" s="7">
        <f t="shared" si="119"/>
        <v>0.53875808623426669</v>
      </c>
      <c r="AC682" s="9">
        <f t="shared" si="120"/>
        <v>5.5216352329151416E-26</v>
      </c>
      <c r="AD682" s="8">
        <f t="shared" si="121"/>
        <v>14.376237530841662</v>
      </c>
      <c r="AE682" s="8">
        <f t="shared" si="122"/>
        <v>9.6976455522167999</v>
      </c>
      <c r="AF682" s="9">
        <f t="shared" si="123"/>
        <v>8.8346163726642273E-24</v>
      </c>
      <c r="AG682" s="42">
        <f t="shared" si="115"/>
        <v>1308.2376153065911</v>
      </c>
      <c r="AH682" s="43">
        <f t="shared" si="116"/>
        <v>2366.2255147408991</v>
      </c>
      <c r="AI682" s="43">
        <f t="shared" si="117"/>
        <v>5.742500642231749E-22</v>
      </c>
      <c r="AJ682" s="45">
        <f t="shared" si="125"/>
        <v>3674.4631300474903</v>
      </c>
      <c r="AK682" s="87">
        <f t="shared" si="124"/>
        <v>0.22742236368431579</v>
      </c>
    </row>
    <row r="683" spans="26:37">
      <c r="Z683" s="84">
        <v>41289</v>
      </c>
      <c r="AA683" s="7">
        <f t="shared" si="118"/>
        <v>0.95835535096404623</v>
      </c>
      <c r="AB683" s="7">
        <f t="shared" si="119"/>
        <v>0.53826319368796527</v>
      </c>
      <c r="AC683" s="9">
        <f t="shared" si="120"/>
        <v>5.0645090686400659E-26</v>
      </c>
      <c r="AD683" s="8">
        <f t="shared" si="121"/>
        <v>14.375330264460693</v>
      </c>
      <c r="AE683" s="8">
        <f t="shared" si="122"/>
        <v>9.6887374863833742</v>
      </c>
      <c r="AF683" s="9">
        <f t="shared" si="123"/>
        <v>8.1032145098241061E-24</v>
      </c>
      <c r="AG683" s="42">
        <f t="shared" si="115"/>
        <v>1308.155054065923</v>
      </c>
      <c r="AH683" s="43">
        <f t="shared" si="116"/>
        <v>2364.0519466775427</v>
      </c>
      <c r="AI683" s="43">
        <f t="shared" si="117"/>
        <v>5.267089431385669E-22</v>
      </c>
      <c r="AJ683" s="45">
        <f t="shared" si="125"/>
        <v>3672.2070007434659</v>
      </c>
      <c r="AK683" s="87">
        <f t="shared" si="124"/>
        <v>0.22728272579955844</v>
      </c>
    </row>
    <row r="684" spans="26:37">
      <c r="Z684" s="84">
        <v>41290</v>
      </c>
      <c r="AA684" s="7">
        <f t="shared" si="118"/>
        <v>0.95829487035574479</v>
      </c>
      <c r="AB684" s="7">
        <f t="shared" si="119"/>
        <v>0.53776875574019078</v>
      </c>
      <c r="AC684" s="9">
        <f t="shared" si="120"/>
        <v>4.6452275502443482E-26</v>
      </c>
      <c r="AD684" s="8">
        <f t="shared" si="121"/>
        <v>14.374423055336171</v>
      </c>
      <c r="AE684" s="8">
        <f t="shared" si="122"/>
        <v>9.6798376033234348</v>
      </c>
      <c r="AF684" s="9">
        <f t="shared" si="123"/>
        <v>7.432364080390957E-24</v>
      </c>
      <c r="AG684" s="42">
        <f t="shared" si="115"/>
        <v>1308.0724980355917</v>
      </c>
      <c r="AH684" s="43">
        <f t="shared" si="116"/>
        <v>2361.8803752109179</v>
      </c>
      <c r="AI684" s="43">
        <f t="shared" si="117"/>
        <v>4.8310366522541221E-22</v>
      </c>
      <c r="AJ684" s="45">
        <f t="shared" si="125"/>
        <v>3669.9528732465096</v>
      </c>
      <c r="AK684" s="87">
        <f t="shared" si="124"/>
        <v>0.22714321181200159</v>
      </c>
    </row>
    <row r="685" spans="26:37">
      <c r="Z685" s="84">
        <v>41291</v>
      </c>
      <c r="AA685" s="7">
        <f t="shared" si="118"/>
        <v>0.95823439356429896</v>
      </c>
      <c r="AB685" s="7">
        <f t="shared" si="119"/>
        <v>0.53727477197335805</v>
      </c>
      <c r="AC685" s="9">
        <f t="shared" si="120"/>
        <v>4.2606575881487414E-26</v>
      </c>
      <c r="AD685" s="8">
        <f t="shared" si="121"/>
        <v>14.373515903464485</v>
      </c>
      <c r="AE685" s="8">
        <f t="shared" si="122"/>
        <v>9.670945895520445</v>
      </c>
      <c r="AF685" s="9">
        <f t="shared" si="123"/>
        <v>6.8170521410379857E-24</v>
      </c>
      <c r="AG685" s="42">
        <f t="shared" si="115"/>
        <v>1307.9899472152679</v>
      </c>
      <c r="AH685" s="43">
        <f t="shared" si="116"/>
        <v>2359.7107985069888</v>
      </c>
      <c r="AI685" s="43">
        <f t="shared" si="117"/>
        <v>4.4310838916746912E-22</v>
      </c>
      <c r="AJ685" s="45">
        <f t="shared" si="125"/>
        <v>3667.7007457222567</v>
      </c>
      <c r="AK685" s="87">
        <f t="shared" si="124"/>
        <v>0.22700382160811144</v>
      </c>
    </row>
    <row r="686" spans="26:37">
      <c r="Z686" s="84">
        <v>41292</v>
      </c>
      <c r="AA686" s="7">
        <f t="shared" si="118"/>
        <v>0.95817392058946804</v>
      </c>
      <c r="AB686" s="7">
        <f t="shared" si="119"/>
        <v>0.53678124197026533</v>
      </c>
      <c r="AC686" s="9">
        <f t="shared" si="120"/>
        <v>3.9079254755763627E-26</v>
      </c>
      <c r="AD686" s="8">
        <f t="shared" si="121"/>
        <v>14.372608808842021</v>
      </c>
      <c r="AE686" s="8">
        <f t="shared" si="122"/>
        <v>9.6620623554647764</v>
      </c>
      <c r="AF686" s="9">
        <f t="shared" si="123"/>
        <v>6.2526807609221801E-24</v>
      </c>
      <c r="AG686" s="42">
        <f t="shared" si="115"/>
        <v>1307.9074016046238</v>
      </c>
      <c r="AH686" s="43">
        <f t="shared" si="116"/>
        <v>2357.543214733405</v>
      </c>
      <c r="AI686" s="43">
        <f t="shared" si="117"/>
        <v>4.0642424945994171E-22</v>
      </c>
      <c r="AJ686" s="45">
        <f t="shared" si="125"/>
        <v>3665.4506163380288</v>
      </c>
      <c r="AK686" s="87">
        <f t="shared" si="124"/>
        <v>0.22686455507445868</v>
      </c>
    </row>
    <row r="687" spans="26:37">
      <c r="Z687" s="84">
        <v>41293</v>
      </c>
      <c r="AA687" s="7">
        <f t="shared" si="118"/>
        <v>0.95811345143101079</v>
      </c>
      <c r="AB687" s="7">
        <f t="shared" si="119"/>
        <v>0.53628816531409418</v>
      </c>
      <c r="AC687" s="9">
        <f t="shared" si="120"/>
        <v>3.5843954147215831E-26</v>
      </c>
      <c r="AD687" s="8">
        <f t="shared" si="121"/>
        <v>14.371701771465162</v>
      </c>
      <c r="AE687" s="8">
        <f t="shared" si="122"/>
        <v>9.6531869756536945</v>
      </c>
      <c r="AF687" s="9">
        <f t="shared" si="123"/>
        <v>5.7350326635545326E-24</v>
      </c>
      <c r="AG687" s="42">
        <f t="shared" si="115"/>
        <v>1307.8248612033296</v>
      </c>
      <c r="AH687" s="43">
        <f t="shared" si="116"/>
        <v>2355.3776220595014</v>
      </c>
      <c r="AI687" s="43">
        <f t="shared" si="117"/>
        <v>3.7277712313104458E-22</v>
      </c>
      <c r="AJ687" s="45">
        <f t="shared" si="125"/>
        <v>3663.2024832628313</v>
      </c>
      <c r="AK687" s="87">
        <f t="shared" si="124"/>
        <v>0.2267254120977181</v>
      </c>
    </row>
    <row r="688" spans="26:37">
      <c r="Z688" s="84">
        <v>41294</v>
      </c>
      <c r="AA688" s="7">
        <f t="shared" si="118"/>
        <v>0.9580529860886865</v>
      </c>
      <c r="AB688" s="7">
        <f t="shared" si="119"/>
        <v>0.53579554158840925</v>
      </c>
      <c r="AC688" s="9">
        <f t="shared" si="120"/>
        <v>3.2876498206972466E-26</v>
      </c>
      <c r="AD688" s="8">
        <f t="shared" si="121"/>
        <v>14.370794791330297</v>
      </c>
      <c r="AE688" s="8">
        <f t="shared" si="122"/>
        <v>9.6443197485913661</v>
      </c>
      <c r="AF688" s="9">
        <f t="shared" si="123"/>
        <v>5.2602397131155943E-24</v>
      </c>
      <c r="AG688" s="42">
        <f t="shared" si="115"/>
        <v>1307.742326011057</v>
      </c>
      <c r="AH688" s="43">
        <f t="shared" si="116"/>
        <v>2353.2140186562933</v>
      </c>
      <c r="AI688" s="43">
        <f t="shared" si="117"/>
        <v>3.4191558135251369E-22</v>
      </c>
      <c r="AJ688" s="45">
        <f t="shared" si="125"/>
        <v>3660.9563446673501</v>
      </c>
      <c r="AK688" s="87">
        <f t="shared" si="124"/>
        <v>0.22658639256466856</v>
      </c>
    </row>
    <row r="689" spans="26:37">
      <c r="Z689" s="84">
        <v>41295</v>
      </c>
      <c r="AA689" s="7">
        <f t="shared" si="118"/>
        <v>0.95799252456225437</v>
      </c>
      <c r="AB689" s="7">
        <f t="shared" si="119"/>
        <v>0.53530337037715747</v>
      </c>
      <c r="AC689" s="9">
        <f t="shared" si="120"/>
        <v>3.0154712560836019E-26</v>
      </c>
      <c r="AD689" s="8">
        <f t="shared" si="121"/>
        <v>14.369887868433816</v>
      </c>
      <c r="AE689" s="8">
        <f t="shared" si="122"/>
        <v>9.6354606667888341</v>
      </c>
      <c r="AF689" s="9">
        <f t="shared" si="123"/>
        <v>4.8247540097337632E-24</v>
      </c>
      <c r="AG689" s="42">
        <f t="shared" si="115"/>
        <v>1307.6597960274771</v>
      </c>
      <c r="AH689" s="43">
        <f t="shared" si="116"/>
        <v>2351.0524026964754</v>
      </c>
      <c r="AI689" s="43">
        <f t="shared" si="117"/>
        <v>3.1360901063269459E-22</v>
      </c>
      <c r="AJ689" s="45">
        <f t="shared" si="125"/>
        <v>3658.7121987239525</v>
      </c>
      <c r="AK689" s="87">
        <f t="shared" si="124"/>
        <v>0.22644749636219302</v>
      </c>
    </row>
    <row r="690" spans="26:37">
      <c r="Z690" s="84">
        <v>41296</v>
      </c>
      <c r="AA690" s="7">
        <f t="shared" si="118"/>
        <v>0.95793206685147381</v>
      </c>
      <c r="AB690" s="7">
        <f t="shared" si="119"/>
        <v>0.5348116512646679</v>
      </c>
      <c r="AC690" s="9">
        <f t="shared" si="120"/>
        <v>2.7658258610820927E-26</v>
      </c>
      <c r="AD690" s="8">
        <f t="shared" si="121"/>
        <v>14.368981002772108</v>
      </c>
      <c r="AE690" s="8">
        <f t="shared" si="122"/>
        <v>9.626609722764023</v>
      </c>
      <c r="AF690" s="9">
        <f t="shared" si="123"/>
        <v>4.4253213777313481E-24</v>
      </c>
      <c r="AG690" s="42">
        <f t="shared" si="115"/>
        <v>1307.5772712522617</v>
      </c>
      <c r="AH690" s="43">
        <f t="shared" si="116"/>
        <v>2348.8927723544216</v>
      </c>
      <c r="AI690" s="43">
        <f t="shared" si="117"/>
        <v>2.8764588955253768E-22</v>
      </c>
      <c r="AJ690" s="45">
        <f t="shared" si="125"/>
        <v>3656.4700436066832</v>
      </c>
      <c r="AK690" s="87">
        <f t="shared" si="124"/>
        <v>0.22630872337727817</v>
      </c>
    </row>
    <row r="691" spans="26:37">
      <c r="Z691" s="84">
        <v>41297</v>
      </c>
      <c r="AA691" s="7">
        <f t="shared" si="118"/>
        <v>0.95787161295610379</v>
      </c>
      <c r="AB691" s="7">
        <f t="shared" si="119"/>
        <v>0.53432038383565161</v>
      </c>
      <c r="AC691" s="9">
        <f t="shared" si="120"/>
        <v>2.5368481554574195E-26</v>
      </c>
      <c r="AD691" s="8">
        <f t="shared" si="121"/>
        <v>14.368074194341556</v>
      </c>
      <c r="AE691" s="8">
        <f t="shared" si="122"/>
        <v>9.6177669090417286</v>
      </c>
      <c r="AF691" s="9">
        <f t="shared" si="123"/>
        <v>4.0589570487318709E-24</v>
      </c>
      <c r="AG691" s="42">
        <f t="shared" si="115"/>
        <v>1307.4947516850816</v>
      </c>
      <c r="AH691" s="43">
        <f t="shared" si="116"/>
        <v>2346.7351258061808</v>
      </c>
      <c r="AI691" s="43">
        <f t="shared" si="117"/>
        <v>2.6383220816757157E-22</v>
      </c>
      <c r="AJ691" s="45">
        <f t="shared" si="125"/>
        <v>3654.2298774912624</v>
      </c>
      <c r="AK691" s="87">
        <f t="shared" si="124"/>
        <v>0.22617007349701446</v>
      </c>
    </row>
    <row r="692" spans="26:37">
      <c r="Z692" s="84">
        <v>41298</v>
      </c>
      <c r="AA692" s="7">
        <f t="shared" si="118"/>
        <v>0.9578111628759034</v>
      </c>
      <c r="AB692" s="7">
        <f t="shared" si="119"/>
        <v>0.53382956767520107</v>
      </c>
      <c r="AC692" s="9">
        <f t="shared" si="120"/>
        <v>2.3268270986987841E-26</v>
      </c>
      <c r="AD692" s="8">
        <f t="shared" si="121"/>
        <v>14.367167443138552</v>
      </c>
      <c r="AE692" s="8">
        <f t="shared" si="122"/>
        <v>9.608932218153619</v>
      </c>
      <c r="AF692" s="9">
        <f t="shared" si="123"/>
        <v>3.7229233579180545E-24</v>
      </c>
      <c r="AG692" s="42">
        <f t="shared" si="115"/>
        <v>1307.4122373256082</v>
      </c>
      <c r="AH692" s="43">
        <f t="shared" si="116"/>
        <v>2344.5794612294826</v>
      </c>
      <c r="AI692" s="43">
        <f t="shared" si="117"/>
        <v>2.4199001826467353E-22</v>
      </c>
      <c r="AJ692" s="45">
        <f t="shared" si="125"/>
        <v>3651.9916985550908</v>
      </c>
      <c r="AK692" s="87">
        <f t="shared" si="124"/>
        <v>0.22603154660859631</v>
      </c>
    </row>
    <row r="693" spans="26:37">
      <c r="Z693" s="84">
        <v>41299</v>
      </c>
      <c r="AA693" s="7">
        <f t="shared" si="118"/>
        <v>0.95775071661063205</v>
      </c>
      <c r="AB693" s="7">
        <f t="shared" si="119"/>
        <v>0.53333920236878984</v>
      </c>
      <c r="AC693" s="9">
        <f t="shared" si="120"/>
        <v>2.1341933042353262E-26</v>
      </c>
      <c r="AD693" s="8">
        <f t="shared" si="121"/>
        <v>14.36626074915948</v>
      </c>
      <c r="AE693" s="8">
        <f t="shared" si="122"/>
        <v>9.6001056426382174</v>
      </c>
      <c r="AF693" s="9">
        <f t="shared" si="123"/>
        <v>3.4147092867765219E-24</v>
      </c>
      <c r="AG693" s="42">
        <f t="shared" si="115"/>
        <v>1307.3297281735126</v>
      </c>
      <c r="AH693" s="43">
        <f t="shared" si="116"/>
        <v>2342.4257768037251</v>
      </c>
      <c r="AI693" s="43">
        <f t="shared" si="117"/>
        <v>2.219561036404739E-22</v>
      </c>
      <c r="AJ693" s="45">
        <f t="shared" si="125"/>
        <v>3649.7555049772377</v>
      </c>
      <c r="AK693" s="87">
        <f t="shared" si="124"/>
        <v>0.22589314259932153</v>
      </c>
    </row>
    <row r="694" spans="26:37">
      <c r="Z694" s="84">
        <v>41300</v>
      </c>
      <c r="AA694" s="7">
        <f t="shared" si="118"/>
        <v>0.95769027416004904</v>
      </c>
      <c r="AB694" s="7">
        <f t="shared" si="119"/>
        <v>0.53284928750227245</v>
      </c>
      <c r="AC694" s="9">
        <f t="shared" si="120"/>
        <v>1.9575073121634486E-26</v>
      </c>
      <c r="AD694" s="8">
        <f t="shared" si="121"/>
        <v>14.365354112400736</v>
      </c>
      <c r="AE694" s="8">
        <f t="shared" si="122"/>
        <v>9.5912871750409039</v>
      </c>
      <c r="AF694" s="9">
        <f t="shared" si="123"/>
        <v>3.1320116994615178E-24</v>
      </c>
      <c r="AG694" s="42">
        <f t="shared" si="115"/>
        <v>1307.2472242284668</v>
      </c>
      <c r="AH694" s="43">
        <f t="shared" si="116"/>
        <v>2340.2740707099802</v>
      </c>
      <c r="AI694" s="43">
        <f t="shared" si="117"/>
        <v>2.0358076046499867E-22</v>
      </c>
      <c r="AJ694" s="45">
        <f t="shared" si="125"/>
        <v>3647.5212949384468</v>
      </c>
      <c r="AK694" s="87">
        <f t="shared" si="124"/>
        <v>0.22575486135659137</v>
      </c>
    </row>
    <row r="695" spans="26:37">
      <c r="Z695" s="84">
        <v>41301</v>
      </c>
      <c r="AA695" s="7">
        <f t="shared" si="118"/>
        <v>0.95762983552391334</v>
      </c>
      <c r="AB695" s="7">
        <f t="shared" si="119"/>
        <v>0.53235982266188342</v>
      </c>
      <c r="AC695" s="9">
        <f t="shared" si="120"/>
        <v>1.7954488328536397E-26</v>
      </c>
      <c r="AD695" s="8">
        <f t="shared" si="121"/>
        <v>14.3644475328587</v>
      </c>
      <c r="AE695" s="8">
        <f t="shared" si="122"/>
        <v>9.5824768079139009</v>
      </c>
      <c r="AF695" s="9">
        <f t="shared" si="123"/>
        <v>2.8727181325658237E-24</v>
      </c>
      <c r="AG695" s="42">
        <f t="shared" si="115"/>
        <v>1307.1647254901416</v>
      </c>
      <c r="AH695" s="43">
        <f t="shared" si="116"/>
        <v>2338.1243411309915</v>
      </c>
      <c r="AI695" s="43">
        <f t="shared" si="117"/>
        <v>1.8672667861677857E-22</v>
      </c>
      <c r="AJ695" s="45">
        <f t="shared" si="125"/>
        <v>3645.2890666211333</v>
      </c>
      <c r="AK695" s="87">
        <f t="shared" si="124"/>
        <v>0.22561670276791071</v>
      </c>
    </row>
    <row r="696" spans="26:37">
      <c r="Z696" s="84">
        <v>41302</v>
      </c>
      <c r="AA696" s="7">
        <f t="shared" si="118"/>
        <v>0.9575694007019846</v>
      </c>
      <c r="AB696" s="7">
        <f t="shared" si="119"/>
        <v>0.53187080743423787</v>
      </c>
      <c r="AC696" s="9">
        <f t="shared" si="120"/>
        <v>1.6468068810597144E-26</v>
      </c>
      <c r="AD696" s="8">
        <f t="shared" si="121"/>
        <v>14.363541010529769</v>
      </c>
      <c r="AE696" s="8">
        <f t="shared" si="122"/>
        <v>9.5736745338162823</v>
      </c>
      <c r="AF696" s="9">
        <f t="shared" si="123"/>
        <v>2.6348910096955429E-24</v>
      </c>
      <c r="AG696" s="42">
        <f t="shared" si="115"/>
        <v>1307.0822319582087</v>
      </c>
      <c r="AH696" s="43">
        <f t="shared" si="116"/>
        <v>2335.9765862511726</v>
      </c>
      <c r="AI696" s="43">
        <f t="shared" si="117"/>
        <v>1.712679156302103E-22</v>
      </c>
      <c r="AJ696" s="45">
        <f t="shared" si="125"/>
        <v>3643.0588182093816</v>
      </c>
      <c r="AK696" s="87">
        <f t="shared" si="124"/>
        <v>0.22547866672088765</v>
      </c>
    </row>
    <row r="697" spans="26:37">
      <c r="Z697" s="84">
        <v>41303</v>
      </c>
      <c r="AA697" s="7">
        <f t="shared" si="118"/>
        <v>0.95750896969402177</v>
      </c>
      <c r="AB697" s="7">
        <f t="shared" si="119"/>
        <v>0.53138224140633039</v>
      </c>
      <c r="AC697" s="9">
        <f t="shared" si="120"/>
        <v>1.5104707268072379E-26</v>
      </c>
      <c r="AD697" s="8">
        <f t="shared" si="121"/>
        <v>14.362634545410327</v>
      </c>
      <c r="AE697" s="8">
        <f t="shared" si="122"/>
        <v>9.5648803453139468</v>
      </c>
      <c r="AF697" s="9">
        <f t="shared" si="123"/>
        <v>2.4167531628915805E-24</v>
      </c>
      <c r="AG697" s="42">
        <f t="shared" si="115"/>
        <v>1306.9997436323395</v>
      </c>
      <c r="AH697" s="43">
        <f t="shared" si="116"/>
        <v>2333.8308042566027</v>
      </c>
      <c r="AI697" s="43">
        <f t="shared" si="117"/>
        <v>1.5708895558795275E-22</v>
      </c>
      <c r="AJ697" s="45">
        <f t="shared" si="125"/>
        <v>3640.8305478889424</v>
      </c>
      <c r="AK697" s="87">
        <f t="shared" si="124"/>
        <v>0.22534075310323343</v>
      </c>
    </row>
    <row r="698" spans="26:37">
      <c r="Z698" s="84">
        <v>41304</v>
      </c>
      <c r="AA698" s="7">
        <f t="shared" si="118"/>
        <v>0.95744854249978428</v>
      </c>
      <c r="AB698" s="7">
        <f t="shared" si="119"/>
        <v>0.53089412416553483</v>
      </c>
      <c r="AC698" s="9">
        <f t="shared" si="120"/>
        <v>1.385421595441356E-26</v>
      </c>
      <c r="AD698" s="8">
        <f t="shared" si="121"/>
        <v>14.361728137496764</v>
      </c>
      <c r="AE698" s="8">
        <f t="shared" si="122"/>
        <v>9.5560942349796267</v>
      </c>
      <c r="AF698" s="9">
        <f t="shared" si="123"/>
        <v>2.2166745527061697E-24</v>
      </c>
      <c r="AG698" s="42">
        <f t="shared" si="115"/>
        <v>1306.9172605122053</v>
      </c>
      <c r="AH698" s="43">
        <f t="shared" si="116"/>
        <v>2331.6869933350285</v>
      </c>
      <c r="AI698" s="43">
        <f t="shared" si="117"/>
        <v>1.4408384592590102E-22</v>
      </c>
      <c r="AJ698" s="45">
        <f t="shared" si="125"/>
        <v>3638.6042538472338</v>
      </c>
      <c r="AK698" s="87">
        <f t="shared" si="124"/>
        <v>0.2252029618027625</v>
      </c>
    </row>
    <row r="699" spans="26:37">
      <c r="Z699" s="84">
        <v>41305</v>
      </c>
      <c r="AA699" s="7">
        <f t="shared" si="118"/>
        <v>0.95738811911903166</v>
      </c>
      <c r="AB699" s="7">
        <f t="shared" si="119"/>
        <v>0.5304064552996044</v>
      </c>
      <c r="AC699" s="9">
        <f t="shared" si="120"/>
        <v>1.2707250548128371E-26</v>
      </c>
      <c r="AD699" s="8">
        <f t="shared" si="121"/>
        <v>14.360821786785475</v>
      </c>
      <c r="AE699" s="8">
        <f t="shared" si="122"/>
        <v>9.5473161953928791</v>
      </c>
      <c r="AF699" s="9">
        <f t="shared" si="123"/>
        <v>2.0331600877005394E-24</v>
      </c>
      <c r="AG699" s="42">
        <f t="shared" si="115"/>
        <v>1306.8347825974784</v>
      </c>
      <c r="AH699" s="43">
        <f t="shared" si="116"/>
        <v>2329.5451516758626</v>
      </c>
      <c r="AI699" s="43">
        <f t="shared" si="117"/>
        <v>1.3215540570053508E-22</v>
      </c>
      <c r="AJ699" s="45">
        <f t="shared" si="125"/>
        <v>3636.379934273341</v>
      </c>
      <c r="AK699" s="87">
        <f t="shared" si="124"/>
        <v>0.22506529270739253</v>
      </c>
    </row>
    <row r="700" spans="26:37">
      <c r="Z700" s="84">
        <v>41306</v>
      </c>
      <c r="AA700" s="7">
        <f t="shared" si="118"/>
        <v>0.95732769955152308</v>
      </c>
      <c r="AB700" s="7">
        <f t="shared" si="119"/>
        <v>0.52991923439667055</v>
      </c>
      <c r="AC700" s="9">
        <f t="shared" si="120"/>
        <v>1.1655240327148518E-26</v>
      </c>
      <c r="AD700" s="8">
        <f t="shared" si="121"/>
        <v>14.359915493272846</v>
      </c>
      <c r="AE700" s="8">
        <f t="shared" si="122"/>
        <v>9.5385462191400698</v>
      </c>
      <c r="AF700" s="9">
        <f t="shared" si="123"/>
        <v>1.8648384523437626E-24</v>
      </c>
      <c r="AG700" s="42">
        <f t="shared" si="115"/>
        <v>1306.7523098878289</v>
      </c>
      <c r="AH700" s="43">
        <f t="shared" si="116"/>
        <v>2327.4052774701768</v>
      </c>
      <c r="AI700" s="43">
        <f t="shared" si="117"/>
        <v>1.2121449940234461E-22</v>
      </c>
      <c r="AJ700" s="45">
        <f t="shared" si="125"/>
        <v>3634.1575873580059</v>
      </c>
      <c r="AK700" s="87">
        <f t="shared" si="124"/>
        <v>0.22492774570514365</v>
      </c>
    </row>
    <row r="701" spans="26:37">
      <c r="Z701" s="84">
        <v>41307</v>
      </c>
      <c r="AA701" s="7">
        <f t="shared" si="118"/>
        <v>0.95726728379701775</v>
      </c>
      <c r="AB701" s="7">
        <f t="shared" si="119"/>
        <v>0.52943246104524355</v>
      </c>
      <c r="AC701" s="9">
        <f t="shared" si="120"/>
        <v>1.0690324123938859E-26</v>
      </c>
      <c r="AD701" s="8">
        <f t="shared" si="121"/>
        <v>14.359009256955266</v>
      </c>
      <c r="AE701" s="8">
        <f t="shared" si="122"/>
        <v>9.5297842988143842</v>
      </c>
      <c r="AF701" s="9">
        <f t="shared" si="123"/>
        <v>1.7104518598302173E-24</v>
      </c>
      <c r="AG701" s="42">
        <f t="shared" si="115"/>
        <v>1306.6698423829293</v>
      </c>
      <c r="AH701" s="43">
        <f t="shared" si="116"/>
        <v>2325.2673689107096</v>
      </c>
      <c r="AI701" s="43">
        <f t="shared" si="117"/>
        <v>1.1117937088896412E-22</v>
      </c>
      <c r="AJ701" s="45">
        <f t="shared" si="125"/>
        <v>3631.9372112936389</v>
      </c>
      <c r="AK701" s="87">
        <f t="shared" si="124"/>
        <v>0.22479032068413932</v>
      </c>
    </row>
    <row r="702" spans="26:37">
      <c r="Z702" s="84">
        <v>41308</v>
      </c>
      <c r="AA702" s="7">
        <f t="shared" si="118"/>
        <v>0.95720687185527531</v>
      </c>
      <c r="AB702" s="7">
        <f t="shared" si="119"/>
        <v>0.52894613483421127</v>
      </c>
      <c r="AC702" s="9">
        <f t="shared" si="120"/>
        <v>9.8052915827628499E-27</v>
      </c>
      <c r="AD702" s="8">
        <f t="shared" si="121"/>
        <v>14.35810307782913</v>
      </c>
      <c r="AE702" s="8">
        <f t="shared" si="122"/>
        <v>9.5210304270158019</v>
      </c>
      <c r="AF702" s="9">
        <f t="shared" si="123"/>
        <v>1.568846653242056E-24</v>
      </c>
      <c r="AG702" s="42">
        <f t="shared" si="115"/>
        <v>1306.5873800824509</v>
      </c>
      <c r="AH702" s="43">
        <f t="shared" si="116"/>
        <v>2323.1314241918553</v>
      </c>
      <c r="AI702" s="43">
        <f t="shared" si="117"/>
        <v>1.0197503246073364E-22</v>
      </c>
      <c r="AJ702" s="45">
        <f t="shared" si="125"/>
        <v>3629.7188042743064</v>
      </c>
      <c r="AK702" s="87">
        <f t="shared" si="124"/>
        <v>0.22465301753260547</v>
      </c>
    </row>
    <row r="703" spans="26:37">
      <c r="Z703" s="84">
        <v>41309</v>
      </c>
      <c r="AA703" s="7">
        <f t="shared" si="118"/>
        <v>0.95714646372605494</v>
      </c>
      <c r="AB703" s="7">
        <f t="shared" si="119"/>
        <v>0.52846025535283936</v>
      </c>
      <c r="AC703" s="9">
        <f t="shared" si="120"/>
        <v>8.9935292801558622E-27</v>
      </c>
      <c r="AD703" s="8">
        <f t="shared" si="121"/>
        <v>14.357196955890824</v>
      </c>
      <c r="AE703" s="8">
        <f t="shared" si="122"/>
        <v>9.5122845963511082</v>
      </c>
      <c r="AF703" s="9">
        <f t="shared" si="123"/>
        <v>1.438964684824938E-24</v>
      </c>
      <c r="AG703" s="42">
        <f t="shared" si="115"/>
        <v>1306.5049229860647</v>
      </c>
      <c r="AH703" s="43">
        <f t="shared" si="116"/>
        <v>2320.9974415096704</v>
      </c>
      <c r="AI703" s="43">
        <f t="shared" si="117"/>
        <v>9.353270451362097E-23</v>
      </c>
      <c r="AJ703" s="45">
        <f t="shared" si="125"/>
        <v>3627.502364495735</v>
      </c>
      <c r="AK703" s="87">
        <f t="shared" si="124"/>
        <v>0.22451583613887077</v>
      </c>
    </row>
    <row r="704" spans="26:37">
      <c r="Z704" s="84">
        <v>41310</v>
      </c>
      <c r="AA704" s="7">
        <f t="shared" si="118"/>
        <v>0.95708605940911617</v>
      </c>
      <c r="AB704" s="7">
        <f t="shared" si="119"/>
        <v>0.52797482219077085</v>
      </c>
      <c r="AC704" s="9">
        <f t="shared" si="120"/>
        <v>8.2489713059843119E-27</v>
      </c>
      <c r="AD704" s="8">
        <f t="shared" si="121"/>
        <v>14.356290891136743</v>
      </c>
      <c r="AE704" s="8">
        <f t="shared" si="122"/>
        <v>9.5035467994338756</v>
      </c>
      <c r="AF704" s="9">
        <f t="shared" si="123"/>
        <v>1.3198354089574899E-24</v>
      </c>
      <c r="AG704" s="42">
        <f t="shared" si="115"/>
        <v>1306.4224710934434</v>
      </c>
      <c r="AH704" s="43">
        <f t="shared" si="116"/>
        <v>2318.8654190618659</v>
      </c>
      <c r="AI704" s="43">
        <f t="shared" si="117"/>
        <v>8.5789301582236843E-23</v>
      </c>
      <c r="AJ704" s="45">
        <f t="shared" si="125"/>
        <v>3625.2878901553095</v>
      </c>
      <c r="AK704" s="87">
        <f t="shared" si="124"/>
        <v>0.22437877639136655</v>
      </c>
    </row>
    <row r="705" spans="26:37">
      <c r="Z705" s="84">
        <v>41311</v>
      </c>
      <c r="AA705" s="7">
        <f t="shared" si="118"/>
        <v>0.9570256589042182</v>
      </c>
      <c r="AB705" s="7">
        <f t="shared" si="119"/>
        <v>0.5274898349380257</v>
      </c>
      <c r="AC705" s="9">
        <f t="shared" si="120"/>
        <v>7.56605393581086E-27</v>
      </c>
      <c r="AD705" s="8">
        <f t="shared" si="121"/>
        <v>14.355384883563273</v>
      </c>
      <c r="AE705" s="8">
        <f t="shared" si="122"/>
        <v>9.4948170288844622</v>
      </c>
      <c r="AF705" s="9">
        <f t="shared" si="123"/>
        <v>1.2105686297297376E-24</v>
      </c>
      <c r="AG705" s="42">
        <f t="shared" si="115"/>
        <v>1306.340024404258</v>
      </c>
      <c r="AH705" s="43">
        <f t="shared" si="116"/>
        <v>2316.7353550478083</v>
      </c>
      <c r="AI705" s="43">
        <f t="shared" si="117"/>
        <v>7.868696093243294E-23</v>
      </c>
      <c r="AJ705" s="45">
        <f t="shared" si="125"/>
        <v>3623.075379452066</v>
      </c>
      <c r="AK705" s="87">
        <f t="shared" si="124"/>
        <v>0.22424183817862636</v>
      </c>
    </row>
    <row r="706" spans="26:37">
      <c r="Z706" s="84">
        <v>41312</v>
      </c>
      <c r="AA706" s="7">
        <f t="shared" si="118"/>
        <v>0.95696526221112066</v>
      </c>
      <c r="AB706" s="7">
        <f t="shared" si="119"/>
        <v>0.52700529318500011</v>
      </c>
      <c r="AC706" s="9">
        <f t="shared" si="120"/>
        <v>6.9396740558508951E-27</v>
      </c>
      <c r="AD706" s="8">
        <f t="shared" si="121"/>
        <v>14.35447893316681</v>
      </c>
      <c r="AE706" s="8">
        <f t="shared" si="122"/>
        <v>9.4860952773300014</v>
      </c>
      <c r="AF706" s="9">
        <f t="shared" si="123"/>
        <v>1.1103478489361432E-24</v>
      </c>
      <c r="AG706" s="42">
        <f t="shared" si="115"/>
        <v>1306.2575829181797</v>
      </c>
      <c r="AH706" s="43">
        <f t="shared" si="116"/>
        <v>2314.6072476685204</v>
      </c>
      <c r="AI706" s="43">
        <f t="shared" si="117"/>
        <v>7.2172610180849311E-23</v>
      </c>
      <c r="AJ706" s="45">
        <f t="shared" si="125"/>
        <v>3620.8648305867</v>
      </c>
      <c r="AK706" s="87">
        <f t="shared" si="124"/>
        <v>0.22410502138928637</v>
      </c>
    </row>
    <row r="707" spans="26:37">
      <c r="Z707" s="84">
        <v>41313</v>
      </c>
      <c r="AA707" s="7">
        <f t="shared" si="118"/>
        <v>0.95690486932958285</v>
      </c>
      <c r="AB707" s="7">
        <f t="shared" si="119"/>
        <v>0.52652119652246721</v>
      </c>
      <c r="AC707" s="9">
        <f t="shared" si="120"/>
        <v>6.3651510298531128E-27</v>
      </c>
      <c r="AD707" s="8">
        <f t="shared" si="121"/>
        <v>14.353573039943743</v>
      </c>
      <c r="AE707" s="8">
        <f t="shared" si="122"/>
        <v>9.4773815374044101</v>
      </c>
      <c r="AF707" s="9">
        <f t="shared" si="123"/>
        <v>1.0184241647764981E-24</v>
      </c>
      <c r="AG707" s="42">
        <f t="shared" si="115"/>
        <v>1306.1751466348805</v>
      </c>
      <c r="AH707" s="43">
        <f t="shared" si="116"/>
        <v>2312.4810951266759</v>
      </c>
      <c r="AI707" s="43">
        <f t="shared" si="117"/>
        <v>6.6197570710472393E-23</v>
      </c>
      <c r="AJ707" s="45">
        <f t="shared" si="125"/>
        <v>3618.6562417615564</v>
      </c>
      <c r="AK707" s="87">
        <f t="shared" si="124"/>
        <v>0.22396832591208493</v>
      </c>
    </row>
    <row r="708" spans="26:37">
      <c r="Z708" s="84">
        <v>41314</v>
      </c>
      <c r="AA708" s="7">
        <f t="shared" si="118"/>
        <v>0.95684448025936453</v>
      </c>
      <c r="AB708" s="7">
        <f t="shared" si="119"/>
        <v>0.52603754454157536</v>
      </c>
      <c r="AC708" s="9">
        <f t="shared" si="120"/>
        <v>5.8381917229500435E-27</v>
      </c>
      <c r="AD708" s="8">
        <f t="shared" si="121"/>
        <v>14.352667203890467</v>
      </c>
      <c r="AE708" s="8">
        <f t="shared" si="122"/>
        <v>9.4686758017483559</v>
      </c>
      <c r="AF708" s="9">
        <f t="shared" si="123"/>
        <v>9.3411067567200698E-25</v>
      </c>
      <c r="AG708" s="42">
        <f t="shared" si="115"/>
        <v>1306.0927155540326</v>
      </c>
      <c r="AH708" s="43">
        <f t="shared" si="116"/>
        <v>2310.3568956265985</v>
      </c>
      <c r="AI708" s="43">
        <f t="shared" si="117"/>
        <v>6.0717193918680443E-23</v>
      </c>
      <c r="AJ708" s="45">
        <f t="shared" si="125"/>
        <v>3616.4496111806311</v>
      </c>
      <c r="AK708" s="87">
        <f t="shared" si="124"/>
        <v>0.22383175163586255</v>
      </c>
    </row>
    <row r="709" spans="26:37">
      <c r="Z709" s="84">
        <v>41315</v>
      </c>
      <c r="AA709" s="7">
        <f t="shared" si="118"/>
        <v>0.95678409500022477</v>
      </c>
      <c r="AB709" s="7">
        <f t="shared" si="119"/>
        <v>0.52555433683384889</v>
      </c>
      <c r="AC709" s="9">
        <f t="shared" si="120"/>
        <v>5.3548584211220508E-27</v>
      </c>
      <c r="AD709" s="8">
        <f t="shared" si="121"/>
        <v>14.351761425003371</v>
      </c>
      <c r="AE709" s="8">
        <f t="shared" si="122"/>
        <v>9.4599780630092809</v>
      </c>
      <c r="AF709" s="9">
        <f t="shared" si="123"/>
        <v>8.5677734737952811E-25</v>
      </c>
      <c r="AG709" s="42">
        <f t="shared" si="115"/>
        <v>1306.0102896753065</v>
      </c>
      <c r="AH709" s="43">
        <f t="shared" si="116"/>
        <v>2308.2346473742641</v>
      </c>
      <c r="AI709" s="43">
        <f t="shared" si="117"/>
        <v>5.5690527579669324E-23</v>
      </c>
      <c r="AJ709" s="45">
        <f t="shared" si="125"/>
        <v>3614.2449370495706</v>
      </c>
      <c r="AK709" s="87">
        <f t="shared" si="124"/>
        <v>0.22369529844956185</v>
      </c>
    </row>
    <row r="710" spans="26:37">
      <c r="Z710" s="84">
        <v>41316</v>
      </c>
      <c r="AA710" s="7">
        <f t="shared" si="118"/>
        <v>0.9567237135519232</v>
      </c>
      <c r="AB710" s="7">
        <f t="shared" si="119"/>
        <v>0.52507157299118734</v>
      </c>
      <c r="AC710" s="9">
        <f t="shared" si="120"/>
        <v>4.9115394065497201E-27</v>
      </c>
      <c r="AD710" s="8">
        <f t="shared" si="121"/>
        <v>14.350855703278848</v>
      </c>
      <c r="AE710" s="8">
        <f t="shared" si="122"/>
        <v>9.4512883138413724</v>
      </c>
      <c r="AF710" s="9">
        <f t="shared" si="123"/>
        <v>7.8584630504795521E-25</v>
      </c>
      <c r="AG710" s="42">
        <f t="shared" si="115"/>
        <v>1305.9278689983753</v>
      </c>
      <c r="AH710" s="43">
        <f t="shared" si="116"/>
        <v>2306.1143485772945</v>
      </c>
      <c r="AI710" s="43">
        <f t="shared" si="117"/>
        <v>5.1080009828117083E-23</v>
      </c>
      <c r="AJ710" s="45">
        <f t="shared" si="125"/>
        <v>3612.0422175756698</v>
      </c>
      <c r="AK710" s="87">
        <f t="shared" si="124"/>
        <v>0.22355896624222751</v>
      </c>
    </row>
    <row r="711" spans="26:37">
      <c r="Z711" s="84">
        <v>41317</v>
      </c>
      <c r="AA711" s="7">
        <f t="shared" si="118"/>
        <v>0.9566633359142197</v>
      </c>
      <c r="AB711" s="7">
        <f t="shared" si="119"/>
        <v>0.52458925260586486</v>
      </c>
      <c r="AC711" s="9">
        <f t="shared" si="120"/>
        <v>4.5049219689801227E-27</v>
      </c>
      <c r="AD711" s="8">
        <f t="shared" si="121"/>
        <v>14.349950038713295</v>
      </c>
      <c r="AE711" s="8">
        <f t="shared" si="122"/>
        <v>9.4426065469055676</v>
      </c>
      <c r="AF711" s="9">
        <f t="shared" si="123"/>
        <v>7.2078751503681961E-25</v>
      </c>
      <c r="AG711" s="42">
        <f t="shared" si="115"/>
        <v>1305.8454535229098</v>
      </c>
      <c r="AH711" s="43">
        <f t="shared" si="116"/>
        <v>2303.995997444958</v>
      </c>
      <c r="AI711" s="43">
        <f t="shared" si="117"/>
        <v>4.6851188477393267E-23</v>
      </c>
      <c r="AJ711" s="45">
        <f t="shared" si="125"/>
        <v>3609.8414509678678</v>
      </c>
      <c r="AK711" s="87">
        <f t="shared" si="124"/>
        <v>0.22342275490300598</v>
      </c>
    </row>
    <row r="712" spans="26:37">
      <c r="Z712" s="84">
        <v>41318</v>
      </c>
      <c r="AA712" s="7">
        <f t="shared" si="118"/>
        <v>0.95660296208687301</v>
      </c>
      <c r="AB712" s="7">
        <f t="shared" si="119"/>
        <v>0.52410737527053031</v>
      </c>
      <c r="AC712" s="9">
        <f t="shared" si="120"/>
        <v>4.1319676514325676E-27</v>
      </c>
      <c r="AD712" s="8">
        <f t="shared" si="121"/>
        <v>14.349044431303096</v>
      </c>
      <c r="AE712" s="8">
        <f t="shared" si="122"/>
        <v>9.4339327548695451</v>
      </c>
      <c r="AF712" s="9">
        <f t="shared" si="123"/>
        <v>6.6111482422921084E-25</v>
      </c>
      <c r="AG712" s="42">
        <f t="shared" si="115"/>
        <v>1305.7630432485817</v>
      </c>
      <c r="AH712" s="43">
        <f t="shared" si="116"/>
        <v>2301.8795921881697</v>
      </c>
      <c r="AI712" s="43">
        <f t="shared" si="117"/>
        <v>4.2972463574898705E-23</v>
      </c>
      <c r="AJ712" s="45">
        <f t="shared" si="125"/>
        <v>3607.6426354367513</v>
      </c>
      <c r="AK712" s="87">
        <f t="shared" si="124"/>
        <v>0.22328666432114572</v>
      </c>
    </row>
    <row r="713" spans="26:37">
      <c r="Z713" s="84">
        <v>41319</v>
      </c>
      <c r="AA713" s="7">
        <f t="shared" si="118"/>
        <v>0.9565425920696432</v>
      </c>
      <c r="AB713" s="7">
        <f t="shared" si="119"/>
        <v>0.52362594057820688</v>
      </c>
      <c r="AC713" s="9">
        <f t="shared" si="120"/>
        <v>3.7898895452678096E-27</v>
      </c>
      <c r="AD713" s="8">
        <f t="shared" si="121"/>
        <v>14.348138881044648</v>
      </c>
      <c r="AE713" s="8">
        <f t="shared" si="122"/>
        <v>9.425266930407723</v>
      </c>
      <c r="AF713" s="9">
        <f t="shared" si="123"/>
        <v>6.0638232724284954E-25</v>
      </c>
      <c r="AG713" s="42">
        <f t="shared" ref="AG713:AG776" si="126">AD713*10^15/10^6*10^(-6)*線量当量3</f>
        <v>1305.6806381750628</v>
      </c>
      <c r="AH713" s="43">
        <f t="shared" ref="AH713:AH776" si="127">AE713*10^15/10^6*10^(-6)*線量当量3</f>
        <v>2299.7651310194847</v>
      </c>
      <c r="AI713" s="43">
        <f t="shared" ref="AI713:AI776" si="128">AF713*10^15/10^6*10^(-6)*線量当量3</f>
        <v>3.9414851270785214E-23</v>
      </c>
      <c r="AJ713" s="45">
        <f t="shared" si="125"/>
        <v>3605.4457691945472</v>
      </c>
      <c r="AK713" s="87">
        <f t="shared" si="124"/>
        <v>0.22315069438599661</v>
      </c>
    </row>
    <row r="714" spans="26:37">
      <c r="Z714" s="84">
        <v>41320</v>
      </c>
      <c r="AA714" s="7">
        <f t="shared" ref="AA714:AA777" si="129">2.71828^(-0.69315/Cs137半減期*(Z714-40615)/365.25)</f>
        <v>0.95648222586228981</v>
      </c>
      <c r="AB714" s="7">
        <f t="shared" ref="AB714:AB777" si="130">2.71828^(-0.69315/Cs134半減期*(Z714-40615)/365.25)</f>
        <v>0.52314494812229118</v>
      </c>
      <c r="AC714" s="9">
        <f t="shared" ref="AC714:AC777" si="131">2.71828^(-0.69315/I131半減期*(Z714-40615)/365.25)</f>
        <v>3.4761314649572713E-27</v>
      </c>
      <c r="AD714" s="8">
        <f t="shared" ref="AD714:AD777" si="132">放出量3*AA714</f>
        <v>14.347233387934347</v>
      </c>
      <c r="AE714" s="8">
        <f t="shared" ref="AE714:AE777" si="133">放出量3*AB714</f>
        <v>9.4166090662012412</v>
      </c>
      <c r="AF714" s="9">
        <f t="shared" ref="AF714:AF777" si="134">放出量3*AC714</f>
        <v>5.5618103439316342E-25</v>
      </c>
      <c r="AG714" s="42">
        <f t="shared" si="126"/>
        <v>1305.5982383020253</v>
      </c>
      <c r="AH714" s="43">
        <f t="shared" si="127"/>
        <v>2297.6526121531028</v>
      </c>
      <c r="AI714" s="43">
        <f t="shared" si="128"/>
        <v>3.6151767235555624E-23</v>
      </c>
      <c r="AJ714" s="45">
        <f t="shared" si="125"/>
        <v>3603.2508504551279</v>
      </c>
      <c r="AK714" s="87">
        <f t="shared" si="124"/>
        <v>0.22301484498701046</v>
      </c>
    </row>
    <row r="715" spans="26:37">
      <c r="Z715" s="84">
        <v>41321</v>
      </c>
      <c r="AA715" s="7">
        <f t="shared" si="129"/>
        <v>0.95642186346457236</v>
      </c>
      <c r="AB715" s="7">
        <f t="shared" si="130"/>
        <v>0.5226643974965538</v>
      </c>
      <c r="AC715" s="9">
        <f t="shared" si="131"/>
        <v>3.1883488469350934E-27</v>
      </c>
      <c r="AD715" s="8">
        <f t="shared" si="132"/>
        <v>14.346327951968586</v>
      </c>
      <c r="AE715" s="8">
        <f t="shared" si="133"/>
        <v>9.4079591549379682</v>
      </c>
      <c r="AF715" s="9">
        <f t="shared" si="134"/>
        <v>5.1013581550961496E-25</v>
      </c>
      <c r="AG715" s="42">
        <f t="shared" si="126"/>
        <v>1305.5158436291413</v>
      </c>
      <c r="AH715" s="43">
        <f t="shared" si="127"/>
        <v>2295.5420338048639</v>
      </c>
      <c r="AI715" s="43">
        <f t="shared" si="128"/>
        <v>3.315882800812497E-23</v>
      </c>
      <c r="AJ715" s="45">
        <f t="shared" si="125"/>
        <v>3601.0578774340051</v>
      </c>
      <c r="AK715" s="87">
        <f t="shared" ref="AK715:AK778" si="135">AJ715/16157</f>
        <v>0.2228791160137405</v>
      </c>
    </row>
    <row r="716" spans="26:37">
      <c r="Z716" s="84">
        <v>41322</v>
      </c>
      <c r="AA716" s="7">
        <f t="shared" si="129"/>
        <v>0.95636150487625038</v>
      </c>
      <c r="AB716" s="7">
        <f t="shared" si="130"/>
        <v>0.52218428829513819</v>
      </c>
      <c r="AC716" s="9">
        <f t="shared" si="131"/>
        <v>2.924391229799806E-27</v>
      </c>
      <c r="AD716" s="8">
        <f t="shared" si="132"/>
        <v>14.345422573143756</v>
      </c>
      <c r="AE716" s="8">
        <f t="shared" si="133"/>
        <v>9.3993171893124874</v>
      </c>
      <c r="AF716" s="9">
        <f t="shared" si="134"/>
        <v>4.6790259676796898E-25</v>
      </c>
      <c r="AG716" s="42">
        <f t="shared" si="126"/>
        <v>1305.4334541560818</v>
      </c>
      <c r="AH716" s="43">
        <f t="shared" si="127"/>
        <v>2293.4333941922469</v>
      </c>
      <c r="AI716" s="43">
        <f t="shared" si="128"/>
        <v>3.041366878991799E-23</v>
      </c>
      <c r="AJ716" s="45">
        <f t="shared" si="125"/>
        <v>3598.8668483483289</v>
      </c>
      <c r="AK716" s="87">
        <f t="shared" si="135"/>
        <v>0.22274350735584136</v>
      </c>
    </row>
    <row r="717" spans="26:37">
      <c r="Z717" s="84">
        <v>41323</v>
      </c>
      <c r="AA717" s="7">
        <f t="shared" si="129"/>
        <v>0.95630115009708339</v>
      </c>
      <c r="AB717" s="7">
        <f t="shared" si="130"/>
        <v>0.52170462011256047</v>
      </c>
      <c r="AC717" s="9">
        <f t="shared" si="131"/>
        <v>2.682286184948413E-27</v>
      </c>
      <c r="AD717" s="8">
        <f t="shared" si="132"/>
        <v>14.344517251456251</v>
      </c>
      <c r="AE717" s="8">
        <f t="shared" si="133"/>
        <v>9.3906831620260878</v>
      </c>
      <c r="AF717" s="9">
        <f t="shared" si="134"/>
        <v>4.2916578959174608E-25</v>
      </c>
      <c r="AG717" s="42">
        <f t="shared" si="126"/>
        <v>1305.3510698825189</v>
      </c>
      <c r="AH717" s="43">
        <f t="shared" si="127"/>
        <v>2291.3266915343656</v>
      </c>
      <c r="AI717" s="43">
        <f t="shared" si="128"/>
        <v>2.7895776323463493E-23</v>
      </c>
      <c r="AJ717" s="45">
        <f t="shared" si="125"/>
        <v>3596.6777614168846</v>
      </c>
      <c r="AK717" s="87">
        <f t="shared" si="135"/>
        <v>0.22260801890306892</v>
      </c>
    </row>
    <row r="718" spans="26:37">
      <c r="Z718" s="84">
        <v>41324</v>
      </c>
      <c r="AA718" s="7">
        <f t="shared" si="129"/>
        <v>0.95624079912683113</v>
      </c>
      <c r="AB718" s="7">
        <f t="shared" si="130"/>
        <v>0.52122539254370981</v>
      </c>
      <c r="AC718" s="9">
        <f t="shared" si="131"/>
        <v>2.4602245775636117E-27</v>
      </c>
      <c r="AD718" s="8">
        <f t="shared" si="132"/>
        <v>14.343611986902467</v>
      </c>
      <c r="AE718" s="8">
        <f t="shared" si="133"/>
        <v>9.3820570657867766</v>
      </c>
      <c r="AF718" s="9">
        <f t="shared" si="134"/>
        <v>3.9363593241017786E-25</v>
      </c>
      <c r="AG718" s="42">
        <f t="shared" si="126"/>
        <v>1305.2686908081243</v>
      </c>
      <c r="AH718" s="43">
        <f t="shared" si="127"/>
        <v>2289.221924051973</v>
      </c>
      <c r="AI718" s="43">
        <f t="shared" si="128"/>
        <v>2.5586335606661564E-23</v>
      </c>
      <c r="AJ718" s="45">
        <f t="shared" si="125"/>
        <v>3594.4906148600976</v>
      </c>
      <c r="AK718" s="87">
        <f t="shared" si="135"/>
        <v>0.22247265054528054</v>
      </c>
    </row>
    <row r="719" spans="26:37">
      <c r="Z719" s="84">
        <v>41325</v>
      </c>
      <c r="AA719" s="7">
        <f t="shared" si="129"/>
        <v>0.95618045196525303</v>
      </c>
      <c r="AB719" s="7">
        <f t="shared" si="130"/>
        <v>0.52074660518384686</v>
      </c>
      <c r="AC719" s="9">
        <f t="shared" si="131"/>
        <v>2.2565470478179378E-27</v>
      </c>
      <c r="AD719" s="8">
        <f t="shared" si="132"/>
        <v>14.342706779478796</v>
      </c>
      <c r="AE719" s="8">
        <f t="shared" si="133"/>
        <v>9.3734388933092436</v>
      </c>
      <c r="AF719" s="9">
        <f t="shared" si="134"/>
        <v>3.6104752765087003E-25</v>
      </c>
      <c r="AG719" s="42">
        <f t="shared" si="126"/>
        <v>1305.1863169325702</v>
      </c>
      <c r="AH719" s="43">
        <f t="shared" si="127"/>
        <v>2287.1190899674552</v>
      </c>
      <c r="AI719" s="43">
        <f t="shared" si="128"/>
        <v>2.3468089297306555E-23</v>
      </c>
      <c r="AJ719" s="45">
        <f t="shared" si="125"/>
        <v>3592.3054069000254</v>
      </c>
      <c r="AK719" s="87">
        <f t="shared" si="135"/>
        <v>0.22233740217243458</v>
      </c>
    </row>
    <row r="720" spans="26:37">
      <c r="Z720" s="84">
        <v>41326</v>
      </c>
      <c r="AA720" s="7">
        <f t="shared" si="129"/>
        <v>0.95612010861210894</v>
      </c>
      <c r="AB720" s="7">
        <f t="shared" si="130"/>
        <v>0.5202682576286044</v>
      </c>
      <c r="AC720" s="9">
        <f t="shared" si="131"/>
        <v>2.069731611273639E-27</v>
      </c>
      <c r="AD720" s="8">
        <f t="shared" si="132"/>
        <v>14.341801629181635</v>
      </c>
      <c r="AE720" s="8">
        <f t="shared" si="133"/>
        <v>9.3648286373148792</v>
      </c>
      <c r="AF720" s="9">
        <f t="shared" si="134"/>
        <v>3.3115705780378226E-25</v>
      </c>
      <c r="AG720" s="42">
        <f t="shared" si="126"/>
        <v>1305.1039482555288</v>
      </c>
      <c r="AH720" s="43">
        <f t="shared" si="127"/>
        <v>2285.0181875048306</v>
      </c>
      <c r="AI720" s="43">
        <f t="shared" si="128"/>
        <v>2.1525208757245847E-23</v>
      </c>
      <c r="AJ720" s="45">
        <f t="shared" si="125"/>
        <v>3590.1221357603595</v>
      </c>
      <c r="AK720" s="87">
        <f t="shared" si="135"/>
        <v>0.22220227367459056</v>
      </c>
    </row>
    <row r="721" spans="26:37">
      <c r="Z721" s="84">
        <v>41327</v>
      </c>
      <c r="AA721" s="7">
        <f t="shared" si="129"/>
        <v>0.95605976906715839</v>
      </c>
      <c r="AB721" s="7">
        <f t="shared" si="130"/>
        <v>0.51979034947398661</v>
      </c>
      <c r="AC721" s="9">
        <f t="shared" si="131"/>
        <v>1.8983822858237558E-27</v>
      </c>
      <c r="AD721" s="8">
        <f t="shared" si="132"/>
        <v>14.340896536007376</v>
      </c>
      <c r="AE721" s="8">
        <f t="shared" si="133"/>
        <v>9.3562262905317581</v>
      </c>
      <c r="AF721" s="9">
        <f t="shared" si="134"/>
        <v>3.0374116573180093E-25</v>
      </c>
      <c r="AG721" s="42">
        <f t="shared" si="126"/>
        <v>1305.021584776671</v>
      </c>
      <c r="AH721" s="43">
        <f t="shared" si="127"/>
        <v>2282.9192148897487</v>
      </c>
      <c r="AI721" s="43">
        <f t="shared" si="128"/>
        <v>1.974317577256706E-23</v>
      </c>
      <c r="AJ721" s="45">
        <f t="shared" si="125"/>
        <v>3587.9407996664195</v>
      </c>
      <c r="AK721" s="87">
        <f t="shared" si="135"/>
        <v>0.22206726494190873</v>
      </c>
    </row>
    <row r="722" spans="26:37">
      <c r="Z722" s="84">
        <v>41328</v>
      </c>
      <c r="AA722" s="7">
        <f t="shared" si="129"/>
        <v>0.95599943333016124</v>
      </c>
      <c r="AB722" s="7">
        <f t="shared" si="130"/>
        <v>0.51931288031636869</v>
      </c>
      <c r="AC722" s="9">
        <f t="shared" si="131"/>
        <v>1.7412186601873919E-27</v>
      </c>
      <c r="AD722" s="8">
        <f t="shared" si="132"/>
        <v>14.339991499952419</v>
      </c>
      <c r="AE722" s="8">
        <f t="shared" si="133"/>
        <v>9.3476318456946359</v>
      </c>
      <c r="AF722" s="9">
        <f t="shared" si="134"/>
        <v>2.7859498562998268E-25</v>
      </c>
      <c r="AG722" s="42">
        <f t="shared" si="126"/>
        <v>1304.93922649567</v>
      </c>
      <c r="AH722" s="43">
        <f t="shared" si="127"/>
        <v>2280.822170349491</v>
      </c>
      <c r="AI722" s="43">
        <f t="shared" si="128"/>
        <v>1.8108674065948873E-23</v>
      </c>
      <c r="AJ722" s="45">
        <f t="shared" si="125"/>
        <v>3585.761396845161</v>
      </c>
      <c r="AK722" s="87">
        <f t="shared" si="135"/>
        <v>0.22193237586465067</v>
      </c>
    </row>
    <row r="723" spans="26:37">
      <c r="Z723" s="84">
        <v>41329</v>
      </c>
      <c r="AA723" s="7">
        <f t="shared" si="129"/>
        <v>0.9559391014008769</v>
      </c>
      <c r="AB723" s="7">
        <f t="shared" si="130"/>
        <v>0.51883584975249675</v>
      </c>
      <c r="AC723" s="9">
        <f t="shared" si="131"/>
        <v>1.5970663260109297E-27</v>
      </c>
      <c r="AD723" s="8">
        <f t="shared" si="132"/>
        <v>14.339086521013154</v>
      </c>
      <c r="AE723" s="8">
        <f t="shared" si="133"/>
        <v>9.3390452955449419</v>
      </c>
      <c r="AF723" s="9">
        <f t="shared" si="134"/>
        <v>2.5553061216174878E-25</v>
      </c>
      <c r="AG723" s="42">
        <f t="shared" si="126"/>
        <v>1304.8568734121968</v>
      </c>
      <c r="AH723" s="43">
        <f t="shared" si="127"/>
        <v>2278.7270521129658</v>
      </c>
      <c r="AI723" s="43">
        <f t="shared" si="128"/>
        <v>1.6609489790513673E-23</v>
      </c>
      <c r="AJ723" s="45">
        <f t="shared" si="125"/>
        <v>3583.5839255251626</v>
      </c>
      <c r="AK723" s="87">
        <f t="shared" si="135"/>
        <v>0.22179760633317835</v>
      </c>
    </row>
    <row r="724" spans="26:37">
      <c r="Z724" s="84">
        <v>41330</v>
      </c>
      <c r="AA724" s="7">
        <f t="shared" si="129"/>
        <v>0.95587877327906523</v>
      </c>
      <c r="AB724" s="7">
        <f t="shared" si="130"/>
        <v>0.51835925737948718</v>
      </c>
      <c r="AC724" s="9">
        <f t="shared" si="131"/>
        <v>1.4648481020778666E-27</v>
      </c>
      <c r="AD724" s="8">
        <f t="shared" si="132"/>
        <v>14.338181599185978</v>
      </c>
      <c r="AE724" s="8">
        <f t="shared" si="133"/>
        <v>9.3304666328307686</v>
      </c>
      <c r="AF724" s="9">
        <f t="shared" si="134"/>
        <v>2.3437569633245868E-25</v>
      </c>
      <c r="AG724" s="42">
        <f t="shared" si="126"/>
        <v>1304.7745255259238</v>
      </c>
      <c r="AH724" s="43">
        <f t="shared" si="127"/>
        <v>2276.6338584107075</v>
      </c>
      <c r="AI724" s="43">
        <f t="shared" si="128"/>
        <v>1.5234420261609817E-23</v>
      </c>
      <c r="AJ724" s="45">
        <f t="shared" si="125"/>
        <v>3581.4083839366313</v>
      </c>
      <c r="AK724" s="87">
        <f t="shared" si="135"/>
        <v>0.22166295623795451</v>
      </c>
    </row>
    <row r="725" spans="26:37">
      <c r="Z725" s="84">
        <v>41331</v>
      </c>
      <c r="AA725" s="7">
        <f t="shared" si="129"/>
        <v>0.95581844896448609</v>
      </c>
      <c r="AB725" s="7">
        <f t="shared" si="130"/>
        <v>0.51788310279482652</v>
      </c>
      <c r="AC725" s="9">
        <f t="shared" si="131"/>
        <v>1.3435759850505067E-27</v>
      </c>
      <c r="AD725" s="8">
        <f t="shared" si="132"/>
        <v>14.337276734467292</v>
      </c>
      <c r="AE725" s="8">
        <f t="shared" si="133"/>
        <v>9.321895850306877</v>
      </c>
      <c r="AF725" s="9">
        <f t="shared" si="134"/>
        <v>2.1497215760808108E-25</v>
      </c>
      <c r="AG725" s="42">
        <f t="shared" si="126"/>
        <v>1304.6921828365234</v>
      </c>
      <c r="AH725" s="43">
        <f t="shared" si="127"/>
        <v>2274.5425874748776</v>
      </c>
      <c r="AI725" s="43">
        <f t="shared" si="128"/>
        <v>1.3973190244525268E-23</v>
      </c>
      <c r="AJ725" s="45">
        <f t="shared" si="125"/>
        <v>3579.234770311401</v>
      </c>
      <c r="AK725" s="87">
        <f t="shared" si="135"/>
        <v>0.22152842546954268</v>
      </c>
    </row>
    <row r="726" spans="26:37">
      <c r="Z726" s="84">
        <v>41332</v>
      </c>
      <c r="AA726" s="7">
        <f t="shared" si="129"/>
        <v>0.95575812845689878</v>
      </c>
      <c r="AB726" s="7">
        <f t="shared" si="130"/>
        <v>0.51740738559637101</v>
      </c>
      <c r="AC726" s="9">
        <f t="shared" si="131"/>
        <v>1.2323437665951712E-27</v>
      </c>
      <c r="AD726" s="8">
        <f t="shared" si="132"/>
        <v>14.336371926853481</v>
      </c>
      <c r="AE726" s="8">
        <f t="shared" si="133"/>
        <v>9.3133329407346785</v>
      </c>
      <c r="AF726" s="9">
        <f t="shared" si="134"/>
        <v>1.9717500265522741E-25</v>
      </c>
      <c r="AG726" s="42">
        <f t="shared" si="126"/>
        <v>1304.6098453436666</v>
      </c>
      <c r="AH726" s="43">
        <f t="shared" si="127"/>
        <v>2272.4532375392614</v>
      </c>
      <c r="AI726" s="43">
        <f t="shared" si="128"/>
        <v>1.2816375172589781E-23</v>
      </c>
      <c r="AJ726" s="45">
        <f t="shared" si="125"/>
        <v>3577.063082882928</v>
      </c>
      <c r="AK726" s="87">
        <f t="shared" si="135"/>
        <v>0.22139401391860666</v>
      </c>
    </row>
    <row r="727" spans="26:37">
      <c r="Z727" s="84">
        <v>41333</v>
      </c>
      <c r="AA727" s="7">
        <f t="shared" si="129"/>
        <v>0.9556978117560635</v>
      </c>
      <c r="AB727" s="7">
        <f t="shared" si="130"/>
        <v>0.51693210538234624</v>
      </c>
      <c r="AC727" s="9">
        <f t="shared" si="131"/>
        <v>1.1303202617222249E-27</v>
      </c>
      <c r="AD727" s="8">
        <f t="shared" si="132"/>
        <v>14.335467176340952</v>
      </c>
      <c r="AE727" s="8">
        <f t="shared" si="133"/>
        <v>9.3047778968822321</v>
      </c>
      <c r="AF727" s="9">
        <f t="shared" si="134"/>
        <v>1.8085124187555597E-25</v>
      </c>
      <c r="AG727" s="42">
        <f t="shared" si="126"/>
        <v>1304.5275130470266</v>
      </c>
      <c r="AH727" s="43">
        <f t="shared" si="127"/>
        <v>2270.3658068392647</v>
      </c>
      <c r="AI727" s="43">
        <f t="shared" si="128"/>
        <v>1.175533072191114E-23</v>
      </c>
      <c r="AJ727" s="45">
        <f t="shared" ref="AJ727:AJ790" si="136">AG727+AH727+AI727</f>
        <v>3574.8933198862915</v>
      </c>
      <c r="AK727" s="87">
        <f t="shared" si="135"/>
        <v>0.22125972147591083</v>
      </c>
    </row>
    <row r="728" spans="26:37">
      <c r="Z728" s="84">
        <v>41334</v>
      </c>
      <c r="AA728" s="7">
        <f t="shared" si="129"/>
        <v>0.95563749886173965</v>
      </c>
      <c r="AB728" s="7">
        <f t="shared" si="130"/>
        <v>0.51645726175134721</v>
      </c>
      <c r="AC728" s="9">
        <f t="shared" si="131"/>
        <v>1.0367430977394584E-27</v>
      </c>
      <c r="AD728" s="8">
        <f t="shared" si="132"/>
        <v>14.334562482926096</v>
      </c>
      <c r="AE728" s="8">
        <f t="shared" si="133"/>
        <v>9.2962307115242488</v>
      </c>
      <c r="AF728" s="9">
        <f t="shared" si="134"/>
        <v>1.6587889563831335E-25</v>
      </c>
      <c r="AG728" s="42">
        <f t="shared" si="126"/>
        <v>1304.4451859462747</v>
      </c>
      <c r="AH728" s="43">
        <f t="shared" si="127"/>
        <v>2268.2802936119165</v>
      </c>
      <c r="AI728" s="43">
        <f t="shared" si="128"/>
        <v>1.0782128216490367E-23</v>
      </c>
      <c r="AJ728" s="45">
        <f t="shared" si="136"/>
        <v>3572.7254795581912</v>
      </c>
      <c r="AK728" s="87">
        <f t="shared" si="135"/>
        <v>0.22112554803231982</v>
      </c>
    </row>
    <row r="729" spans="26:37">
      <c r="Z729" s="84">
        <v>41335</v>
      </c>
      <c r="AA729" s="7">
        <f t="shared" si="129"/>
        <v>0.95557718977368733</v>
      </c>
      <c r="AB729" s="7">
        <f t="shared" si="130"/>
        <v>0.51598285430233692</v>
      </c>
      <c r="AC729" s="9">
        <f t="shared" si="131"/>
        <v>9.5091301740688063E-28</v>
      </c>
      <c r="AD729" s="8">
        <f t="shared" si="132"/>
        <v>14.333657846605309</v>
      </c>
      <c r="AE729" s="8">
        <f t="shared" si="133"/>
        <v>9.287691377442064</v>
      </c>
      <c r="AF729" s="9">
        <f t="shared" si="134"/>
        <v>1.5214608278510091E-25</v>
      </c>
      <c r="AG729" s="42">
        <f t="shared" si="126"/>
        <v>1304.3628640410832</v>
      </c>
      <c r="AH729" s="43">
        <f t="shared" si="127"/>
        <v>2266.1966960958639</v>
      </c>
      <c r="AI729" s="43">
        <f t="shared" si="128"/>
        <v>9.8894953810315602E-24</v>
      </c>
      <c r="AJ729" s="45">
        <f t="shared" si="136"/>
        <v>3570.5595601369469</v>
      </c>
      <c r="AK729" s="87">
        <f t="shared" si="135"/>
        <v>0.22099149347879846</v>
      </c>
    </row>
    <row r="730" spans="26:37">
      <c r="Z730" s="84">
        <v>41336</v>
      </c>
      <c r="AA730" s="7">
        <f t="shared" si="129"/>
        <v>0.95551688449166594</v>
      </c>
      <c r="AB730" s="7">
        <f t="shared" si="130"/>
        <v>0.51550888263464767</v>
      </c>
      <c r="AC730" s="9">
        <f t="shared" si="131"/>
        <v>8.7218865372286599E-28</v>
      </c>
      <c r="AD730" s="8">
        <f t="shared" si="132"/>
        <v>14.33275326737499</v>
      </c>
      <c r="AE730" s="8">
        <f t="shared" si="133"/>
        <v>9.279159887423658</v>
      </c>
      <c r="AF730" s="9">
        <f t="shared" si="134"/>
        <v>1.3955018459565855E-25</v>
      </c>
      <c r="AG730" s="42">
        <f t="shared" si="126"/>
        <v>1304.2805473311241</v>
      </c>
      <c r="AH730" s="43">
        <f t="shared" si="127"/>
        <v>2264.1150125313725</v>
      </c>
      <c r="AI730" s="43">
        <f t="shared" si="128"/>
        <v>9.0707619987178057E-24</v>
      </c>
      <c r="AJ730" s="45">
        <f t="shared" si="136"/>
        <v>3568.3955598624966</v>
      </c>
      <c r="AK730" s="87">
        <f t="shared" si="135"/>
        <v>0.22085755770641188</v>
      </c>
    </row>
    <row r="731" spans="26:37">
      <c r="Z731" s="84">
        <v>41337</v>
      </c>
      <c r="AA731" s="7">
        <f t="shared" si="129"/>
        <v>0.9554565830154359</v>
      </c>
      <c r="AB731" s="7">
        <f t="shared" si="130"/>
        <v>0.51503534634797909</v>
      </c>
      <c r="AC731" s="9">
        <f t="shared" si="131"/>
        <v>7.9998173729639226E-28</v>
      </c>
      <c r="AD731" s="8">
        <f t="shared" si="132"/>
        <v>14.331848745231538</v>
      </c>
      <c r="AE731" s="8">
        <f t="shared" si="133"/>
        <v>9.2706362342636233</v>
      </c>
      <c r="AF731" s="9">
        <f t="shared" si="134"/>
        <v>1.2799707796742277E-25</v>
      </c>
      <c r="AG731" s="42">
        <f t="shared" si="126"/>
        <v>1304.1982358160699</v>
      </c>
      <c r="AH731" s="43">
        <f t="shared" si="127"/>
        <v>2262.0352411603244</v>
      </c>
      <c r="AI731" s="43">
        <f t="shared" si="128"/>
        <v>8.31981006788248E-24</v>
      </c>
      <c r="AJ731" s="45">
        <f t="shared" si="136"/>
        <v>3566.2334769763943</v>
      </c>
      <c r="AK731" s="87">
        <f t="shared" si="135"/>
        <v>0.22072374060632508</v>
      </c>
    </row>
    <row r="732" spans="26:37">
      <c r="Z732" s="84">
        <v>41338</v>
      </c>
      <c r="AA732" s="7">
        <f t="shared" si="129"/>
        <v>0.9553962853447564</v>
      </c>
      <c r="AB732" s="7">
        <f t="shared" si="130"/>
        <v>0.51456224504239867</v>
      </c>
      <c r="AC732" s="9">
        <f t="shared" si="131"/>
        <v>7.337527004921315E-28</v>
      </c>
      <c r="AD732" s="8">
        <f t="shared" si="132"/>
        <v>14.330944280171346</v>
      </c>
      <c r="AE732" s="8">
        <f t="shared" si="133"/>
        <v>9.2621204107631758</v>
      </c>
      <c r="AF732" s="9">
        <f t="shared" si="134"/>
        <v>1.1740043207874105E-25</v>
      </c>
      <c r="AG732" s="42">
        <f t="shared" si="126"/>
        <v>1304.1159294955926</v>
      </c>
      <c r="AH732" s="43">
        <f t="shared" si="127"/>
        <v>2259.9573802262148</v>
      </c>
      <c r="AI732" s="43">
        <f t="shared" si="128"/>
        <v>7.6310280851181684E-24</v>
      </c>
      <c r="AJ732" s="45">
        <f t="shared" si="136"/>
        <v>3564.0733097218072</v>
      </c>
      <c r="AK732" s="87">
        <f t="shared" si="135"/>
        <v>0.22059004206980301</v>
      </c>
    </row>
    <row r="733" spans="26:37">
      <c r="Z733" s="84">
        <v>41339</v>
      </c>
      <c r="AA733" s="7">
        <f t="shared" si="129"/>
        <v>0.95533599147938753</v>
      </c>
      <c r="AB733" s="7">
        <f t="shared" si="130"/>
        <v>0.51408957831834157</v>
      </c>
      <c r="AC733" s="9">
        <f t="shared" si="131"/>
        <v>6.7300664550049029E-28</v>
      </c>
      <c r="AD733" s="8">
        <f t="shared" si="132"/>
        <v>14.330039872190813</v>
      </c>
      <c r="AE733" s="8">
        <f t="shared" si="133"/>
        <v>9.2536124097301489</v>
      </c>
      <c r="AF733" s="9">
        <f t="shared" si="134"/>
        <v>1.0768106328007844E-25</v>
      </c>
      <c r="AG733" s="42">
        <f t="shared" si="126"/>
        <v>1304.0336283693639</v>
      </c>
      <c r="AH733" s="43">
        <f t="shared" si="127"/>
        <v>2257.8814279741559</v>
      </c>
      <c r="AI733" s="43">
        <f t="shared" si="128"/>
        <v>6.9992691132050988E-24</v>
      </c>
      <c r="AJ733" s="45">
        <f t="shared" si="136"/>
        <v>3561.9150563435196</v>
      </c>
      <c r="AK733" s="87">
        <f t="shared" si="135"/>
        <v>0.22045646198821064</v>
      </c>
    </row>
    <row r="734" spans="26:37">
      <c r="Z734" s="84">
        <v>41340</v>
      </c>
      <c r="AA734" s="7">
        <f t="shared" si="129"/>
        <v>0.95527570141908913</v>
      </c>
      <c r="AB734" s="7">
        <f t="shared" si="130"/>
        <v>0.51361734577660978</v>
      </c>
      <c r="AC734" s="9">
        <f t="shared" si="131"/>
        <v>6.1728964620373014E-28</v>
      </c>
      <c r="AD734" s="8">
        <f t="shared" si="132"/>
        <v>14.329135521286338</v>
      </c>
      <c r="AE734" s="8">
        <f t="shared" si="133"/>
        <v>9.2451122239789765</v>
      </c>
      <c r="AF734" s="9">
        <f t="shared" si="134"/>
        <v>9.8766343392596825E-26</v>
      </c>
      <c r="AG734" s="42">
        <f t="shared" si="126"/>
        <v>1303.9513324370566</v>
      </c>
      <c r="AH734" s="43">
        <f t="shared" si="127"/>
        <v>2255.8073826508698</v>
      </c>
      <c r="AI734" s="43">
        <f t="shared" si="128"/>
        <v>6.4198123205187935E-24</v>
      </c>
      <c r="AJ734" s="45">
        <f t="shared" si="136"/>
        <v>3559.7587150879262</v>
      </c>
      <c r="AK734" s="87">
        <f t="shared" si="135"/>
        <v>0.22032300025301271</v>
      </c>
    </row>
    <row r="735" spans="26:37">
      <c r="Z735" s="84">
        <v>41341</v>
      </c>
      <c r="AA735" s="7">
        <f t="shared" si="129"/>
        <v>0.95521541516362107</v>
      </c>
      <c r="AB735" s="7">
        <f t="shared" si="130"/>
        <v>0.51314554701837178</v>
      </c>
      <c r="AC735" s="9">
        <f t="shared" si="131"/>
        <v>5.6618535620396657E-28</v>
      </c>
      <c r="AD735" s="8">
        <f t="shared" si="132"/>
        <v>14.328231227454316</v>
      </c>
      <c r="AE735" s="8">
        <f t="shared" si="133"/>
        <v>9.2366198463306919</v>
      </c>
      <c r="AF735" s="9">
        <f t="shared" si="134"/>
        <v>9.0589656992634654E-26</v>
      </c>
      <c r="AG735" s="42">
        <f t="shared" si="126"/>
        <v>1303.8690416983427</v>
      </c>
      <c r="AH735" s="43">
        <f t="shared" si="127"/>
        <v>2253.7352425046888</v>
      </c>
      <c r="AI735" s="43">
        <f t="shared" si="128"/>
        <v>5.888327704521252E-24</v>
      </c>
      <c r="AJ735" s="45">
        <f t="shared" si="136"/>
        <v>3557.6042842030315</v>
      </c>
      <c r="AK735" s="87">
        <f t="shared" si="135"/>
        <v>0.22018965675577346</v>
      </c>
    </row>
    <row r="736" spans="26:37">
      <c r="Z736" s="84">
        <v>41342</v>
      </c>
      <c r="AA736" s="7">
        <f t="shared" si="129"/>
        <v>0.95515513271274355</v>
      </c>
      <c r="AB736" s="7">
        <f t="shared" si="130"/>
        <v>0.51267418164516287</v>
      </c>
      <c r="AC736" s="9">
        <f t="shared" si="131"/>
        <v>5.1931189766627991E-28</v>
      </c>
      <c r="AD736" s="8">
        <f t="shared" si="132"/>
        <v>14.327326990691153</v>
      </c>
      <c r="AE736" s="8">
        <f t="shared" si="133"/>
        <v>9.2281352696129311</v>
      </c>
      <c r="AF736" s="9">
        <f t="shared" si="134"/>
        <v>8.3089903626604788E-26</v>
      </c>
      <c r="AG736" s="42">
        <f t="shared" si="126"/>
        <v>1303.7867561528949</v>
      </c>
      <c r="AH736" s="43">
        <f t="shared" si="127"/>
        <v>2251.6650057855554</v>
      </c>
      <c r="AI736" s="43">
        <f t="shared" si="128"/>
        <v>5.4008437357293113E-24</v>
      </c>
      <c r="AJ736" s="45">
        <f t="shared" si="136"/>
        <v>3555.4517619384505</v>
      </c>
      <c r="AK736" s="87">
        <f t="shared" si="135"/>
        <v>0.22005643138815686</v>
      </c>
    </row>
    <row r="737" spans="26:37">
      <c r="Z737" s="84">
        <v>41343</v>
      </c>
      <c r="AA737" s="7">
        <f t="shared" si="129"/>
        <v>0.95509485406621575</v>
      </c>
      <c r="AB737" s="7">
        <f t="shared" si="130"/>
        <v>0.51220324925888394</v>
      </c>
      <c r="AC737" s="9">
        <f t="shared" si="131"/>
        <v>4.7631900772899078E-28</v>
      </c>
      <c r="AD737" s="8">
        <f t="shared" si="132"/>
        <v>14.326422810993236</v>
      </c>
      <c r="AE737" s="8">
        <f t="shared" si="133"/>
        <v>9.2196584866599114</v>
      </c>
      <c r="AF737" s="9">
        <f t="shared" si="134"/>
        <v>7.6211041236638523E-26</v>
      </c>
      <c r="AG737" s="42">
        <f t="shared" si="126"/>
        <v>1303.7044758003844</v>
      </c>
      <c r="AH737" s="43">
        <f t="shared" si="127"/>
        <v>2249.5966707450184</v>
      </c>
      <c r="AI737" s="43">
        <f t="shared" si="128"/>
        <v>4.9537176803815044E-24</v>
      </c>
      <c r="AJ737" s="45">
        <f t="shared" si="136"/>
        <v>3553.3011465454028</v>
      </c>
      <c r="AK737" s="87">
        <f t="shared" si="135"/>
        <v>0.21992332404192627</v>
      </c>
    </row>
    <row r="738" spans="26:37">
      <c r="Z738" s="84">
        <v>41344</v>
      </c>
      <c r="AA738" s="7">
        <f t="shared" si="129"/>
        <v>0.95503457922379809</v>
      </c>
      <c r="AB738" s="7">
        <f t="shared" si="130"/>
        <v>0.51173274946180181</v>
      </c>
      <c r="AC738" s="9">
        <f t="shared" si="131"/>
        <v>4.368854211572926E-28</v>
      </c>
      <c r="AD738" s="8">
        <f t="shared" si="132"/>
        <v>14.325518688356972</v>
      </c>
      <c r="AE738" s="8">
        <f t="shared" si="133"/>
        <v>9.2111894903124316</v>
      </c>
      <c r="AF738" s="9">
        <f t="shared" si="134"/>
        <v>6.9901667385166813E-26</v>
      </c>
      <c r="AG738" s="42">
        <f t="shared" si="126"/>
        <v>1303.6222006404844</v>
      </c>
      <c r="AH738" s="43">
        <f t="shared" si="127"/>
        <v>2247.5302356362331</v>
      </c>
      <c r="AI738" s="43">
        <f t="shared" si="128"/>
        <v>4.5436083800358436E-24</v>
      </c>
      <c r="AJ738" s="45">
        <f t="shared" si="136"/>
        <v>3551.1524362767177</v>
      </c>
      <c r="AK738" s="87">
        <f t="shared" si="135"/>
        <v>0.21979033460894459</v>
      </c>
    </row>
    <row r="739" spans="26:37">
      <c r="Z739" s="84">
        <v>41345</v>
      </c>
      <c r="AA739" s="7">
        <f t="shared" si="129"/>
        <v>0.95497430818525053</v>
      </c>
      <c r="AB739" s="7">
        <f t="shared" si="130"/>
        <v>0.51126268185654844</v>
      </c>
      <c r="AC739" s="9">
        <f t="shared" si="131"/>
        <v>4.0071646968240839E-28</v>
      </c>
      <c r="AD739" s="8">
        <f t="shared" si="132"/>
        <v>14.324614622778759</v>
      </c>
      <c r="AE739" s="8">
        <f t="shared" si="133"/>
        <v>9.2027282734178719</v>
      </c>
      <c r="AF739" s="9">
        <f t="shared" si="134"/>
        <v>6.4114635149185339E-26</v>
      </c>
      <c r="AG739" s="42">
        <f t="shared" si="126"/>
        <v>1303.5399306728668</v>
      </c>
      <c r="AH739" s="43">
        <f t="shared" si="127"/>
        <v>2245.4656987139606</v>
      </c>
      <c r="AI739" s="43">
        <f t="shared" si="128"/>
        <v>4.1674512846970472E-24</v>
      </c>
      <c r="AJ739" s="45">
        <f t="shared" si="136"/>
        <v>3549.0056293868274</v>
      </c>
      <c r="AK739" s="87">
        <f t="shared" si="135"/>
        <v>0.21965746298117395</v>
      </c>
    </row>
    <row r="740" spans="26:37">
      <c r="Z740" s="84">
        <v>41346</v>
      </c>
      <c r="AA740" s="7">
        <f t="shared" si="129"/>
        <v>0.95491404095033272</v>
      </c>
      <c r="AB740" s="7">
        <f t="shared" si="130"/>
        <v>0.51079304604612119</v>
      </c>
      <c r="AC740" s="9">
        <f t="shared" si="131"/>
        <v>3.6754188008694734E-28</v>
      </c>
      <c r="AD740" s="8">
        <f t="shared" si="132"/>
        <v>14.32371061425499</v>
      </c>
      <c r="AE740" s="8">
        <f t="shared" si="133"/>
        <v>9.1942748288301814</v>
      </c>
      <c r="AF740" s="9">
        <f t="shared" si="134"/>
        <v>5.8806700813911573E-26</v>
      </c>
      <c r="AG740" s="42">
        <f t="shared" si="126"/>
        <v>1303.4576658972039</v>
      </c>
      <c r="AH740" s="43">
        <f t="shared" si="127"/>
        <v>2243.403058234564</v>
      </c>
      <c r="AI740" s="43">
        <f t="shared" si="128"/>
        <v>3.8224355529042521E-24</v>
      </c>
      <c r="AJ740" s="45">
        <f t="shared" si="136"/>
        <v>3546.8607241317677</v>
      </c>
      <c r="AK740" s="87">
        <f t="shared" si="135"/>
        <v>0.21952470905067573</v>
      </c>
    </row>
    <row r="741" spans="26:37">
      <c r="Z741" s="84">
        <v>41347</v>
      </c>
      <c r="AA741" s="7">
        <f t="shared" si="129"/>
        <v>0.95485377751880474</v>
      </c>
      <c r="AB741" s="7">
        <f t="shared" si="130"/>
        <v>0.51032384163388178</v>
      </c>
      <c r="AC741" s="9">
        <f t="shared" si="131"/>
        <v>3.3711375458292089E-28</v>
      </c>
      <c r="AD741" s="8">
        <f t="shared" si="132"/>
        <v>14.322806662782071</v>
      </c>
      <c r="AE741" s="8">
        <f t="shared" si="133"/>
        <v>9.1858291494098729</v>
      </c>
      <c r="AF741" s="9">
        <f t="shared" si="134"/>
        <v>5.3938200733267343E-26</v>
      </c>
      <c r="AG741" s="42">
        <f t="shared" si="126"/>
        <v>1303.3754063131682</v>
      </c>
      <c r="AH741" s="43">
        <f t="shared" si="127"/>
        <v>2241.3423124560086</v>
      </c>
      <c r="AI741" s="43">
        <f t="shared" si="128"/>
        <v>3.5059830476623768E-24</v>
      </c>
      <c r="AJ741" s="45">
        <f t="shared" si="136"/>
        <v>3544.7177187691768</v>
      </c>
      <c r="AK741" s="87">
        <f t="shared" si="135"/>
        <v>0.2193920727096105</v>
      </c>
    </row>
    <row r="742" spans="26:37">
      <c r="Z742" s="84">
        <v>41348</v>
      </c>
      <c r="AA742" s="7">
        <f t="shared" si="129"/>
        <v>0.95479351789042677</v>
      </c>
      <c r="AB742" s="7">
        <f t="shared" si="130"/>
        <v>0.50985506822355608</v>
      </c>
      <c r="AC742" s="9">
        <f t="shared" si="131"/>
        <v>3.0920471839048685E-28</v>
      </c>
      <c r="AD742" s="8">
        <f t="shared" si="132"/>
        <v>14.321902768356402</v>
      </c>
      <c r="AE742" s="8">
        <f t="shared" si="133"/>
        <v>9.1773912280240104</v>
      </c>
      <c r="AF742" s="9">
        <f t="shared" si="134"/>
        <v>4.9472754942477897E-26</v>
      </c>
      <c r="AG742" s="42">
        <f t="shared" si="126"/>
        <v>1303.2931519204324</v>
      </c>
      <c r="AH742" s="43">
        <f t="shared" si="127"/>
        <v>2239.2834596378584</v>
      </c>
      <c r="AI742" s="43">
        <f t="shared" si="128"/>
        <v>3.2157290712610635E-24</v>
      </c>
      <c r="AJ742" s="45">
        <f t="shared" si="136"/>
        <v>3542.576611558291</v>
      </c>
      <c r="AK742" s="87">
        <f t="shared" si="135"/>
        <v>0.21925955385023774</v>
      </c>
    </row>
    <row r="743" spans="26:37">
      <c r="Z743" s="84">
        <v>41349</v>
      </c>
      <c r="AA743" s="7">
        <f t="shared" si="129"/>
        <v>0.95473326206495868</v>
      </c>
      <c r="AB743" s="7">
        <f t="shared" si="130"/>
        <v>0.50938672541923458</v>
      </c>
      <c r="AC743" s="9">
        <f t="shared" si="131"/>
        <v>2.8360622067534579E-28</v>
      </c>
      <c r="AD743" s="8">
        <f t="shared" si="132"/>
        <v>14.32099893097438</v>
      </c>
      <c r="AE743" s="8">
        <f t="shared" si="133"/>
        <v>9.1689610575462233</v>
      </c>
      <c r="AF743" s="9">
        <f t="shared" si="134"/>
        <v>4.537699530805533E-26</v>
      </c>
      <c r="AG743" s="42">
        <f t="shared" si="126"/>
        <v>1303.2109027186684</v>
      </c>
      <c r="AH743" s="43">
        <f t="shared" si="127"/>
        <v>2237.2264980412788</v>
      </c>
      <c r="AI743" s="43">
        <f t="shared" si="128"/>
        <v>2.949504695023596E-24</v>
      </c>
      <c r="AJ743" s="45">
        <f t="shared" si="136"/>
        <v>3540.4374007599472</v>
      </c>
      <c r="AK743" s="87">
        <f t="shared" si="135"/>
        <v>0.21912715236491595</v>
      </c>
    </row>
    <row r="744" spans="26:37">
      <c r="Z744" s="84">
        <v>41350</v>
      </c>
      <c r="AA744" s="7">
        <f t="shared" si="129"/>
        <v>0.9546730100421601</v>
      </c>
      <c r="AB744" s="7">
        <f t="shared" si="130"/>
        <v>0.50891881282537088</v>
      </c>
      <c r="AC744" s="9">
        <f t="shared" si="131"/>
        <v>2.6012697614846384E-28</v>
      </c>
      <c r="AD744" s="8">
        <f t="shared" si="132"/>
        <v>14.320095150632401</v>
      </c>
      <c r="AE744" s="8">
        <f t="shared" si="133"/>
        <v>9.1605386308566761</v>
      </c>
      <c r="AF744" s="9">
        <f t="shared" si="134"/>
        <v>4.1620316183754214E-26</v>
      </c>
      <c r="AG744" s="42">
        <f t="shared" si="126"/>
        <v>1303.1286587075485</v>
      </c>
      <c r="AH744" s="43">
        <f t="shared" si="127"/>
        <v>2235.1714259290288</v>
      </c>
      <c r="AI744" s="43">
        <f t="shared" si="128"/>
        <v>2.705320551944024E-24</v>
      </c>
      <c r="AJ744" s="45">
        <f t="shared" si="136"/>
        <v>3538.3000846365776</v>
      </c>
      <c r="AK744" s="87">
        <f t="shared" si="135"/>
        <v>0.21899486814610247</v>
      </c>
    </row>
    <row r="745" spans="26:37">
      <c r="Z745" s="84">
        <v>41351</v>
      </c>
      <c r="AA745" s="7">
        <f t="shared" si="129"/>
        <v>0.95461276182179156</v>
      </c>
      <c r="AB745" s="7">
        <f t="shared" si="130"/>
        <v>0.50845133004678233</v>
      </c>
      <c r="AC745" s="9">
        <f t="shared" si="131"/>
        <v>2.3859153568285888E-28</v>
      </c>
      <c r="AD745" s="8">
        <f t="shared" si="132"/>
        <v>14.319191427326873</v>
      </c>
      <c r="AE745" s="8">
        <f t="shared" si="133"/>
        <v>9.1521239408420811</v>
      </c>
      <c r="AF745" s="9">
        <f t="shared" si="134"/>
        <v>3.8174645709257422E-26</v>
      </c>
      <c r="AG745" s="42">
        <f t="shared" si="126"/>
        <v>1303.0464198867451</v>
      </c>
      <c r="AH745" s="43">
        <f t="shared" si="127"/>
        <v>2233.1182415654675</v>
      </c>
      <c r="AI745" s="43">
        <f t="shared" si="128"/>
        <v>2.4813519711017321E-24</v>
      </c>
      <c r="AJ745" s="45">
        <f t="shared" si="136"/>
        <v>3536.1646614522124</v>
      </c>
      <c r="AK745" s="87">
        <f t="shared" si="135"/>
        <v>0.21886270108635342</v>
      </c>
    </row>
    <row r="746" spans="26:37">
      <c r="Z746" s="84">
        <v>41352</v>
      </c>
      <c r="AA746" s="7">
        <f t="shared" si="129"/>
        <v>0.95455251740361291</v>
      </c>
      <c r="AB746" s="7">
        <f t="shared" si="130"/>
        <v>0.50798427668864909</v>
      </c>
      <c r="AC746" s="9">
        <f t="shared" si="131"/>
        <v>2.1883897526650849E-28</v>
      </c>
      <c r="AD746" s="8">
        <f t="shared" si="132"/>
        <v>14.318287761054194</v>
      </c>
      <c r="AE746" s="8">
        <f t="shared" si="133"/>
        <v>9.1437169803956841</v>
      </c>
      <c r="AF746" s="9">
        <f t="shared" si="134"/>
        <v>3.501423604264136E-26</v>
      </c>
      <c r="AG746" s="42">
        <f t="shared" si="126"/>
        <v>1302.9641862559315</v>
      </c>
      <c r="AH746" s="43">
        <f t="shared" si="127"/>
        <v>2231.0669432165464</v>
      </c>
      <c r="AI746" s="43">
        <f t="shared" si="128"/>
        <v>2.2759253427716886E-24</v>
      </c>
      <c r="AJ746" s="45">
        <f t="shared" si="136"/>
        <v>3534.0311294724779</v>
      </c>
      <c r="AK746" s="87">
        <f t="shared" si="135"/>
        <v>0.21873065107832382</v>
      </c>
    </row>
    <row r="747" spans="26:37">
      <c r="Z747" s="84">
        <v>41353</v>
      </c>
      <c r="AA747" s="7">
        <f t="shared" si="129"/>
        <v>0.95449227678738413</v>
      </c>
      <c r="AB747" s="7">
        <f t="shared" si="130"/>
        <v>0.50751765235651369</v>
      </c>
      <c r="AC747" s="9">
        <f t="shared" si="131"/>
        <v>2.0072169349440916E-28</v>
      </c>
      <c r="AD747" s="8">
        <f t="shared" si="132"/>
        <v>14.317384151810762</v>
      </c>
      <c r="AE747" s="8">
        <f t="shared" si="133"/>
        <v>9.1353177424172465</v>
      </c>
      <c r="AF747" s="9">
        <f t="shared" si="134"/>
        <v>3.2115470959105468E-26</v>
      </c>
      <c r="AG747" s="42">
        <f t="shared" si="126"/>
        <v>1302.8819578147793</v>
      </c>
      <c r="AH747" s="43">
        <f t="shared" si="127"/>
        <v>2229.0175291498081</v>
      </c>
      <c r="AI747" s="43">
        <f t="shared" si="128"/>
        <v>2.0875056123418552E-24</v>
      </c>
      <c r="AJ747" s="45">
        <f t="shared" si="136"/>
        <v>3531.8994869645876</v>
      </c>
      <c r="AK747" s="87">
        <f t="shared" si="135"/>
        <v>0.21859871801476682</v>
      </c>
    </row>
    <row r="748" spans="26:37">
      <c r="Z748" s="84">
        <v>41354</v>
      </c>
      <c r="AA748" s="7">
        <f t="shared" si="129"/>
        <v>0.95443203997286552</v>
      </c>
      <c r="AB748" s="7">
        <f t="shared" si="130"/>
        <v>0.50705145665628171</v>
      </c>
      <c r="AC748" s="9">
        <f t="shared" si="131"/>
        <v>1.8410430861412479E-28</v>
      </c>
      <c r="AD748" s="8">
        <f t="shared" si="132"/>
        <v>14.316480599592984</v>
      </c>
      <c r="AE748" s="8">
        <f t="shared" si="133"/>
        <v>9.1269262198130701</v>
      </c>
      <c r="AF748" s="9">
        <f t="shared" si="134"/>
        <v>2.9456689378259965E-26</v>
      </c>
      <c r="AG748" s="42">
        <f t="shared" si="126"/>
        <v>1302.7997345629612</v>
      </c>
      <c r="AH748" s="43">
        <f t="shared" si="127"/>
        <v>2226.9699976343886</v>
      </c>
      <c r="AI748" s="43">
        <f t="shared" si="128"/>
        <v>1.9146848095868972E-24</v>
      </c>
      <c r="AJ748" s="45">
        <f t="shared" si="136"/>
        <v>3529.7697321973501</v>
      </c>
      <c r="AK748" s="87">
        <f t="shared" si="135"/>
        <v>0.2184669017885344</v>
      </c>
    </row>
    <row r="749" spans="26:37">
      <c r="Z749" s="84">
        <v>41355</v>
      </c>
      <c r="AA749" s="7">
        <f t="shared" si="129"/>
        <v>0.95437180695981694</v>
      </c>
      <c r="AB749" s="7">
        <f t="shared" si="130"/>
        <v>0.5065856891942202</v>
      </c>
      <c r="AC749" s="9">
        <f t="shared" si="131"/>
        <v>1.6886264688290041E-28</v>
      </c>
      <c r="AD749" s="8">
        <f t="shared" si="132"/>
        <v>14.315577104397255</v>
      </c>
      <c r="AE749" s="8">
        <f t="shared" si="133"/>
        <v>9.1185424054959636</v>
      </c>
      <c r="AF749" s="9">
        <f t="shared" si="134"/>
        <v>2.7018023501264067E-26</v>
      </c>
      <c r="AG749" s="42">
        <f t="shared" si="126"/>
        <v>1302.7175165001502</v>
      </c>
      <c r="AH749" s="43">
        <f t="shared" si="127"/>
        <v>2224.9243469410153</v>
      </c>
      <c r="AI749" s="43">
        <f t="shared" si="128"/>
        <v>1.7561715275821646E-24</v>
      </c>
      <c r="AJ749" s="45">
        <f t="shared" si="136"/>
        <v>3527.6418634411657</v>
      </c>
      <c r="AK749" s="87">
        <f t="shared" si="135"/>
        <v>0.21833520229257694</v>
      </c>
    </row>
    <row r="750" spans="26:37">
      <c r="Z750" s="84">
        <v>41356</v>
      </c>
      <c r="AA750" s="7">
        <f t="shared" si="129"/>
        <v>0.95431157774799835</v>
      </c>
      <c r="AB750" s="7">
        <f t="shared" si="130"/>
        <v>0.50612034957695795</v>
      </c>
      <c r="AC750" s="9">
        <f t="shared" si="131"/>
        <v>1.5488281467689466E-28</v>
      </c>
      <c r="AD750" s="8">
        <f t="shared" si="132"/>
        <v>14.314673666219976</v>
      </c>
      <c r="AE750" s="8">
        <f t="shared" si="133"/>
        <v>9.1101662923852427</v>
      </c>
      <c r="AF750" s="9">
        <f t="shared" si="134"/>
        <v>2.4781250348303148E-26</v>
      </c>
      <c r="AG750" s="42">
        <f t="shared" si="126"/>
        <v>1302.6353036260177</v>
      </c>
      <c r="AH750" s="43">
        <f t="shared" si="127"/>
        <v>2222.8805753419988</v>
      </c>
      <c r="AI750" s="43">
        <f t="shared" si="128"/>
        <v>1.6107812726397044E-24</v>
      </c>
      <c r="AJ750" s="45">
        <f t="shared" si="136"/>
        <v>3525.5158789680163</v>
      </c>
      <c r="AK750" s="87">
        <f t="shared" si="135"/>
        <v>0.21820361941994282</v>
      </c>
    </row>
    <row r="751" spans="26:37">
      <c r="Z751" s="84">
        <v>41357</v>
      </c>
      <c r="AA751" s="7">
        <f t="shared" si="129"/>
        <v>0.95425135233716996</v>
      </c>
      <c r="AB751" s="7">
        <f t="shared" si="130"/>
        <v>0.50565543741148522</v>
      </c>
      <c r="AC751" s="9">
        <f t="shared" si="131"/>
        <v>1.4206034741876642E-28</v>
      </c>
      <c r="AD751" s="8">
        <f t="shared" si="132"/>
        <v>14.313770285057549</v>
      </c>
      <c r="AE751" s="8">
        <f t="shared" si="133"/>
        <v>9.1017978734067349</v>
      </c>
      <c r="AF751" s="9">
        <f t="shared" si="134"/>
        <v>2.2729655587002628E-26</v>
      </c>
      <c r="AG751" s="42">
        <f t="shared" si="126"/>
        <v>1302.553095940237</v>
      </c>
      <c r="AH751" s="43">
        <f t="shared" si="127"/>
        <v>2220.8386811112432</v>
      </c>
      <c r="AI751" s="43">
        <f t="shared" si="128"/>
        <v>1.4774276131551709E-24</v>
      </c>
      <c r="AJ751" s="45">
        <f t="shared" si="136"/>
        <v>3523.3917770514799</v>
      </c>
      <c r="AK751" s="87">
        <f t="shared" si="135"/>
        <v>0.21807215306377917</v>
      </c>
    </row>
    <row r="752" spans="26:37">
      <c r="Z752" s="84">
        <v>41358</v>
      </c>
      <c r="AA752" s="7">
        <f t="shared" si="129"/>
        <v>0.95419113072709216</v>
      </c>
      <c r="AB752" s="7">
        <f t="shared" si="130"/>
        <v>0.50519095230515321</v>
      </c>
      <c r="AC752" s="9">
        <f t="shared" si="131"/>
        <v>1.3029942896402894E-28</v>
      </c>
      <c r="AD752" s="8">
        <f t="shared" si="132"/>
        <v>14.312866960906382</v>
      </c>
      <c r="AE752" s="8">
        <f t="shared" si="133"/>
        <v>9.0934371414927568</v>
      </c>
      <c r="AF752" s="9">
        <f t="shared" si="134"/>
        <v>2.084790863424463E-26</v>
      </c>
      <c r="AG752" s="42">
        <f t="shared" si="126"/>
        <v>1302.4708934424807</v>
      </c>
      <c r="AH752" s="43">
        <f t="shared" si="127"/>
        <v>2218.7986625242324</v>
      </c>
      <c r="AI752" s="43">
        <f t="shared" si="128"/>
        <v>1.355114061225901E-24</v>
      </c>
      <c r="AJ752" s="45">
        <f t="shared" si="136"/>
        <v>3521.2695559667131</v>
      </c>
      <c r="AK752" s="87">
        <f t="shared" si="135"/>
        <v>0.21794080311733077</v>
      </c>
    </row>
    <row r="753" spans="26:37">
      <c r="Z753" s="84">
        <v>41359</v>
      </c>
      <c r="AA753" s="7">
        <f t="shared" si="129"/>
        <v>0.95413091291752505</v>
      </c>
      <c r="AB753" s="7">
        <f t="shared" si="130"/>
        <v>0.50472689386567382</v>
      </c>
      <c r="AC753" s="9">
        <f t="shared" si="131"/>
        <v>1.1951217561297454E-28</v>
      </c>
      <c r="AD753" s="8">
        <f t="shared" si="132"/>
        <v>14.311963693762875</v>
      </c>
      <c r="AE753" s="8">
        <f t="shared" si="133"/>
        <v>9.0850840895821285</v>
      </c>
      <c r="AF753" s="9">
        <f t="shared" si="134"/>
        <v>1.9121948098075925E-26</v>
      </c>
      <c r="AG753" s="42">
        <f t="shared" si="126"/>
        <v>1302.3886961324217</v>
      </c>
      <c r="AH753" s="43">
        <f t="shared" si="127"/>
        <v>2216.7605178580388</v>
      </c>
      <c r="AI753" s="43">
        <f t="shared" si="128"/>
        <v>1.2429266263749352E-24</v>
      </c>
      <c r="AJ753" s="45">
        <f t="shared" si="136"/>
        <v>3519.1492139904603</v>
      </c>
      <c r="AK753" s="87">
        <f t="shared" si="135"/>
        <v>0.21780956947394073</v>
      </c>
    </row>
    <row r="754" spans="26:37">
      <c r="Z754" s="84">
        <v>41360</v>
      </c>
      <c r="AA754" s="7">
        <f t="shared" si="129"/>
        <v>0.95407069890822827</v>
      </c>
      <c r="AB754" s="7">
        <f t="shared" si="130"/>
        <v>0.50426326170111957</v>
      </c>
      <c r="AC754" s="9">
        <f t="shared" si="131"/>
        <v>1.0961797939797373E-28</v>
      </c>
      <c r="AD754" s="8">
        <f t="shared" si="132"/>
        <v>14.311060483623423</v>
      </c>
      <c r="AE754" s="8">
        <f t="shared" si="133"/>
        <v>9.0767387106201518</v>
      </c>
      <c r="AF754" s="9">
        <f t="shared" si="134"/>
        <v>1.7538876703675798E-26</v>
      </c>
      <c r="AG754" s="42">
        <f t="shared" si="126"/>
        <v>1302.3065040097315</v>
      </c>
      <c r="AH754" s="43">
        <f t="shared" si="127"/>
        <v>2214.7242453913168</v>
      </c>
      <c r="AI754" s="43">
        <f t="shared" si="128"/>
        <v>1.1400269857389267E-24</v>
      </c>
      <c r="AJ754" s="45">
        <f t="shared" si="136"/>
        <v>3517.0307494010485</v>
      </c>
      <c r="AK754" s="87">
        <f t="shared" si="135"/>
        <v>0.21767845202705011</v>
      </c>
    </row>
    <row r="755" spans="26:37">
      <c r="Z755" s="84">
        <v>41361</v>
      </c>
      <c r="AA755" s="7">
        <f t="shared" si="129"/>
        <v>0.95401048869896254</v>
      </c>
      <c r="AB755" s="7">
        <f t="shared" si="130"/>
        <v>0.50380005541992223</v>
      </c>
      <c r="AC755" s="9">
        <f t="shared" si="131"/>
        <v>1.0054290573880038E-28</v>
      </c>
      <c r="AD755" s="8">
        <f t="shared" si="132"/>
        <v>14.310157330484438</v>
      </c>
      <c r="AE755" s="8">
        <f t="shared" si="133"/>
        <v>9.0684009975585997</v>
      </c>
      <c r="AF755" s="9">
        <f t="shared" si="134"/>
        <v>1.6086864918208061E-26</v>
      </c>
      <c r="AG755" s="42">
        <f t="shared" si="126"/>
        <v>1302.2243170740837</v>
      </c>
      <c r="AH755" s="43">
        <f t="shared" si="127"/>
        <v>2212.6898434042982</v>
      </c>
      <c r="AI755" s="43">
        <f t="shared" si="128"/>
        <v>1.045646219683524E-24</v>
      </c>
      <c r="AJ755" s="45">
        <f t="shared" si="136"/>
        <v>3514.9141604783817</v>
      </c>
      <c r="AK755" s="87">
        <f t="shared" si="135"/>
        <v>0.21754745067019754</v>
      </c>
    </row>
    <row r="756" spans="26:37">
      <c r="Z756" s="84">
        <v>41362</v>
      </c>
      <c r="AA756" s="7">
        <f t="shared" si="129"/>
        <v>0.95395028228948797</v>
      </c>
      <c r="AB756" s="7">
        <f t="shared" si="130"/>
        <v>0.50333727463087408</v>
      </c>
      <c r="AC756" s="9">
        <f t="shared" si="131"/>
        <v>9.2219140965013858E-29</v>
      </c>
      <c r="AD756" s="8">
        <f t="shared" si="132"/>
        <v>14.309254234342319</v>
      </c>
      <c r="AE756" s="8">
        <f t="shared" si="133"/>
        <v>9.0600709433557327</v>
      </c>
      <c r="AF756" s="9">
        <f t="shared" si="134"/>
        <v>1.4755062554402218E-26</v>
      </c>
      <c r="AG756" s="42">
        <f t="shared" si="126"/>
        <v>1302.142135325151</v>
      </c>
      <c r="AH756" s="43">
        <f t="shared" si="127"/>
        <v>2210.6573101787985</v>
      </c>
      <c r="AI756" s="43">
        <f t="shared" si="128"/>
        <v>9.5907906603614419E-25</v>
      </c>
      <c r="AJ756" s="45">
        <f t="shared" si="136"/>
        <v>3512.7994455039498</v>
      </c>
      <c r="AK756" s="87">
        <f t="shared" si="135"/>
        <v>0.21741656529701986</v>
      </c>
    </row>
    <row r="757" spans="26:37">
      <c r="Z757" s="84">
        <v>41363</v>
      </c>
      <c r="AA757" s="7">
        <f t="shared" si="129"/>
        <v>0.95389007967956441</v>
      </c>
      <c r="AB757" s="7">
        <f t="shared" si="130"/>
        <v>0.5028749189431263</v>
      </c>
      <c r="AC757" s="9">
        <f t="shared" si="131"/>
        <v>8.4584485576915519E-29</v>
      </c>
      <c r="AD757" s="8">
        <f t="shared" si="132"/>
        <v>14.308351195193467</v>
      </c>
      <c r="AE757" s="8">
        <f t="shared" si="133"/>
        <v>9.0517485409762735</v>
      </c>
      <c r="AF757" s="9">
        <f t="shared" si="134"/>
        <v>1.3533517692306484E-26</v>
      </c>
      <c r="AG757" s="42">
        <f t="shared" si="126"/>
        <v>1302.0599587626052</v>
      </c>
      <c r="AH757" s="43">
        <f t="shared" si="127"/>
        <v>2208.626643998211</v>
      </c>
      <c r="AI757" s="43">
        <f t="shared" si="128"/>
        <v>8.7967864999992141E-25</v>
      </c>
      <c r="AJ757" s="45">
        <f t="shared" si="136"/>
        <v>3510.6866027608162</v>
      </c>
      <c r="AK757" s="87">
        <f t="shared" si="135"/>
        <v>0.21728579580125124</v>
      </c>
    </row>
    <row r="758" spans="26:37">
      <c r="Z758" s="84">
        <v>41364</v>
      </c>
      <c r="AA758" s="7">
        <f t="shared" si="129"/>
        <v>0.95382988086895237</v>
      </c>
      <c r="AB758" s="7">
        <f t="shared" si="130"/>
        <v>0.50241298796618927</v>
      </c>
      <c r="AC758" s="9">
        <f t="shared" si="131"/>
        <v>7.7581889458566122E-29</v>
      </c>
      <c r="AD758" s="8">
        <f t="shared" si="132"/>
        <v>14.307448213034286</v>
      </c>
      <c r="AE758" s="8">
        <f t="shared" si="133"/>
        <v>9.0434337833914071</v>
      </c>
      <c r="AF758" s="9">
        <f t="shared" si="134"/>
        <v>1.2413102313370579E-26</v>
      </c>
      <c r="AG758" s="42">
        <f t="shared" si="126"/>
        <v>1301.9777873861199</v>
      </c>
      <c r="AH758" s="43">
        <f t="shared" si="127"/>
        <v>2206.5978431475037</v>
      </c>
      <c r="AI758" s="43">
        <f t="shared" si="128"/>
        <v>8.068516503690877E-25</v>
      </c>
      <c r="AJ758" s="45">
        <f t="shared" si="136"/>
        <v>3508.5756305336236</v>
      </c>
      <c r="AK758" s="87">
        <f t="shared" si="135"/>
        <v>0.21715514207672362</v>
      </c>
    </row>
    <row r="759" spans="26:37">
      <c r="Z759" s="84">
        <v>41365</v>
      </c>
      <c r="AA759" s="7">
        <f t="shared" si="129"/>
        <v>0.95376968585741206</v>
      </c>
      <c r="AB759" s="7">
        <f t="shared" si="130"/>
        <v>0.50195148130993217</v>
      </c>
      <c r="AC759" s="9">
        <f t="shared" si="131"/>
        <v>7.1159025569621376E-29</v>
      </c>
      <c r="AD759" s="8">
        <f t="shared" si="132"/>
        <v>14.30654528786118</v>
      </c>
      <c r="AE759" s="8">
        <f t="shared" si="133"/>
        <v>9.0351266635787795</v>
      </c>
      <c r="AF759" s="9">
        <f t="shared" si="134"/>
        <v>1.1385444091139421E-26</v>
      </c>
      <c r="AG759" s="42">
        <f t="shared" si="126"/>
        <v>1301.8956211953673</v>
      </c>
      <c r="AH759" s="43">
        <f t="shared" si="127"/>
        <v>2204.5709059132223</v>
      </c>
      <c r="AI759" s="43">
        <f t="shared" si="128"/>
        <v>7.4005386592406244E-25</v>
      </c>
      <c r="AJ759" s="45">
        <f t="shared" si="136"/>
        <v>3506.4665271085896</v>
      </c>
      <c r="AK759" s="87">
        <f t="shared" si="135"/>
        <v>0.21702460401736645</v>
      </c>
    </row>
    <row r="760" spans="26:37">
      <c r="Z760" s="84">
        <v>41366</v>
      </c>
      <c r="AA760" s="7">
        <f t="shared" si="129"/>
        <v>0.95370949464470367</v>
      </c>
      <c r="AB760" s="7">
        <f t="shared" si="130"/>
        <v>0.50149039858458211</v>
      </c>
      <c r="AC760" s="9">
        <f t="shared" si="131"/>
        <v>6.526789893049041E-29</v>
      </c>
      <c r="AD760" s="8">
        <f t="shared" si="132"/>
        <v>14.305642419670555</v>
      </c>
      <c r="AE760" s="8">
        <f t="shared" si="133"/>
        <v>9.0268271745224773</v>
      </c>
      <c r="AF760" s="9">
        <f t="shared" si="134"/>
        <v>1.0442863828878466E-26</v>
      </c>
      <c r="AG760" s="42">
        <f t="shared" si="126"/>
        <v>1301.8134601900201</v>
      </c>
      <c r="AH760" s="43">
        <f t="shared" si="127"/>
        <v>2202.5458305834845</v>
      </c>
      <c r="AI760" s="43">
        <f t="shared" si="128"/>
        <v>6.7878614887710034E-25</v>
      </c>
      <c r="AJ760" s="45">
        <f t="shared" si="136"/>
        <v>3504.3592907735047</v>
      </c>
      <c r="AK760" s="87">
        <f t="shared" si="135"/>
        <v>0.21689418151720646</v>
      </c>
    </row>
    <row r="761" spans="26:37">
      <c r="Z761" s="84">
        <v>41367</v>
      </c>
      <c r="AA761" s="7">
        <f t="shared" si="129"/>
        <v>0.95364930723058772</v>
      </c>
      <c r="AB761" s="7">
        <f t="shared" si="130"/>
        <v>0.50102973940072471</v>
      </c>
      <c r="AC761" s="9">
        <f t="shared" si="131"/>
        <v>5.986448797887013E-29</v>
      </c>
      <c r="AD761" s="8">
        <f t="shared" si="132"/>
        <v>14.304739608458815</v>
      </c>
      <c r="AE761" s="8">
        <f t="shared" si="133"/>
        <v>9.0185353092130445</v>
      </c>
      <c r="AF761" s="9">
        <f t="shared" si="134"/>
        <v>9.5783180766192204E-27</v>
      </c>
      <c r="AG761" s="42">
        <f t="shared" si="126"/>
        <v>1301.7313043697523</v>
      </c>
      <c r="AH761" s="43">
        <f t="shared" si="127"/>
        <v>2200.5226154479824</v>
      </c>
      <c r="AI761" s="43">
        <f t="shared" si="128"/>
        <v>6.2259067498024931E-25</v>
      </c>
      <c r="AJ761" s="45">
        <f t="shared" si="136"/>
        <v>3502.2539198177346</v>
      </c>
      <c r="AK761" s="87">
        <f t="shared" si="135"/>
        <v>0.21676387447036793</v>
      </c>
    </row>
    <row r="762" spans="26:37">
      <c r="Z762" s="84">
        <v>41368</v>
      </c>
      <c r="AA762" s="7">
        <f t="shared" si="129"/>
        <v>0.95358912361482395</v>
      </c>
      <c r="AB762" s="7">
        <f t="shared" si="130"/>
        <v>0.50056950336930317</v>
      </c>
      <c r="AC762" s="9">
        <f t="shared" si="131"/>
        <v>5.4908415617743366E-29</v>
      </c>
      <c r="AD762" s="8">
        <f t="shared" si="132"/>
        <v>14.303836854222359</v>
      </c>
      <c r="AE762" s="8">
        <f t="shared" si="133"/>
        <v>9.0102510606474571</v>
      </c>
      <c r="AF762" s="9">
        <f t="shared" si="134"/>
        <v>8.7853464988389382E-27</v>
      </c>
      <c r="AG762" s="42">
        <f t="shared" si="126"/>
        <v>1301.6491537342347</v>
      </c>
      <c r="AH762" s="43">
        <f t="shared" si="127"/>
        <v>2198.5012587979795</v>
      </c>
      <c r="AI762" s="43">
        <f t="shared" si="128"/>
        <v>5.71047522424531E-25</v>
      </c>
      <c r="AJ762" s="45">
        <f t="shared" si="136"/>
        <v>3500.1504125322144</v>
      </c>
      <c r="AK762" s="87">
        <f t="shared" si="135"/>
        <v>0.21663368277107226</v>
      </c>
    </row>
    <row r="763" spans="26:37">
      <c r="Z763" s="84">
        <v>41369</v>
      </c>
      <c r="AA763" s="7">
        <f t="shared" si="129"/>
        <v>0.95352894379717301</v>
      </c>
      <c r="AB763" s="7">
        <f t="shared" si="130"/>
        <v>0.50010969010161777</v>
      </c>
      <c r="AC763" s="9">
        <f t="shared" si="131"/>
        <v>5.0362647496709576E-29</v>
      </c>
      <c r="AD763" s="8">
        <f t="shared" si="132"/>
        <v>14.302934156957596</v>
      </c>
      <c r="AE763" s="8">
        <f t="shared" si="133"/>
        <v>9.0019744218291198</v>
      </c>
      <c r="AF763" s="9">
        <f t="shared" si="134"/>
        <v>8.0580235994735323E-27</v>
      </c>
      <c r="AG763" s="42">
        <f t="shared" si="126"/>
        <v>1301.5670082831411</v>
      </c>
      <c r="AH763" s="43">
        <f t="shared" si="127"/>
        <v>2196.4817589263052</v>
      </c>
      <c r="AI763" s="43">
        <f t="shared" si="128"/>
        <v>5.2377153396577966E-25</v>
      </c>
      <c r="AJ763" s="45">
        <f t="shared" si="136"/>
        <v>3498.0487672094464</v>
      </c>
      <c r="AK763" s="87">
        <f t="shared" si="135"/>
        <v>0.21650360631363783</v>
      </c>
    </row>
    <row r="764" spans="26:37">
      <c r="Z764" s="84">
        <v>41370</v>
      </c>
      <c r="AA764" s="7">
        <f t="shared" si="129"/>
        <v>0.9534687677773952</v>
      </c>
      <c r="AB764" s="7">
        <f t="shared" si="130"/>
        <v>0.4996502992093263</v>
      </c>
      <c r="AC764" s="9">
        <f t="shared" si="131"/>
        <v>4.6193215272053918E-29</v>
      </c>
      <c r="AD764" s="8">
        <f t="shared" si="132"/>
        <v>14.302031516660929</v>
      </c>
      <c r="AE764" s="8">
        <f t="shared" si="133"/>
        <v>8.993705385767873</v>
      </c>
      <c r="AF764" s="9">
        <f t="shared" si="134"/>
        <v>7.3909144435286264E-27</v>
      </c>
      <c r="AG764" s="42">
        <f t="shared" si="126"/>
        <v>1301.4848680161444</v>
      </c>
      <c r="AH764" s="43">
        <f t="shared" si="127"/>
        <v>2194.464114127361</v>
      </c>
      <c r="AI764" s="43">
        <f t="shared" si="128"/>
        <v>4.8040943882936069E-25</v>
      </c>
      <c r="AJ764" s="45">
        <f t="shared" si="136"/>
        <v>3495.9489821435054</v>
      </c>
      <c r="AK764" s="87">
        <f t="shared" si="135"/>
        <v>0.21637364499248038</v>
      </c>
    </row>
    <row r="765" spans="26:37">
      <c r="Z765" s="84">
        <v>41371</v>
      </c>
      <c r="AA765" s="7">
        <f t="shared" si="129"/>
        <v>0.95340859555525082</v>
      </c>
      <c r="AB765" s="7">
        <f t="shared" si="130"/>
        <v>0.49919133030444302</v>
      </c>
      <c r="AC765" s="9">
        <f t="shared" si="131"/>
        <v>4.2368962777617235E-29</v>
      </c>
      <c r="AD765" s="8">
        <f t="shared" si="132"/>
        <v>14.301128933328762</v>
      </c>
      <c r="AE765" s="8">
        <f t="shared" si="133"/>
        <v>8.9854439454799735</v>
      </c>
      <c r="AF765" s="9">
        <f t="shared" si="134"/>
        <v>6.7790340444187573E-27</v>
      </c>
      <c r="AG765" s="42">
        <f t="shared" si="126"/>
        <v>1301.4027329329174</v>
      </c>
      <c r="AH765" s="43">
        <f t="shared" si="127"/>
        <v>2192.4483226971133</v>
      </c>
      <c r="AI765" s="43">
        <f t="shared" si="128"/>
        <v>4.4063721288721922E-25</v>
      </c>
      <c r="AJ765" s="45">
        <f t="shared" si="136"/>
        <v>3493.8510556300307</v>
      </c>
      <c r="AK765" s="87">
        <f t="shared" si="135"/>
        <v>0.21624379870211244</v>
      </c>
    </row>
    <row r="766" spans="26:37">
      <c r="Z766" s="84">
        <v>41372</v>
      </c>
      <c r="AA766" s="7">
        <f t="shared" si="129"/>
        <v>0.95334842713049994</v>
      </c>
      <c r="AB766" s="7">
        <f t="shared" si="130"/>
        <v>0.49873278299933849</v>
      </c>
      <c r="AC766" s="9">
        <f t="shared" si="131"/>
        <v>3.8861313209715254E-29</v>
      </c>
      <c r="AD766" s="8">
        <f t="shared" si="132"/>
        <v>14.300226406957499</v>
      </c>
      <c r="AE766" s="8">
        <f t="shared" si="133"/>
        <v>8.9771900939880922</v>
      </c>
      <c r="AF766" s="9">
        <f t="shared" si="134"/>
        <v>6.2178101135544404E-27</v>
      </c>
      <c r="AG766" s="42">
        <f t="shared" si="126"/>
        <v>1301.3206030331323</v>
      </c>
      <c r="AH766" s="43">
        <f t="shared" si="127"/>
        <v>2190.4343829330946</v>
      </c>
      <c r="AI766" s="43">
        <f t="shared" si="128"/>
        <v>4.0415765738103862E-25</v>
      </c>
      <c r="AJ766" s="45">
        <f t="shared" si="136"/>
        <v>3491.7549859662267</v>
      </c>
      <c r="AK766" s="87">
        <f t="shared" si="135"/>
        <v>0.21611406733714345</v>
      </c>
    </row>
    <row r="767" spans="26:37">
      <c r="Z767" s="84">
        <v>41373</v>
      </c>
      <c r="AA767" s="7">
        <f t="shared" si="129"/>
        <v>0.95328826250290333</v>
      </c>
      <c r="AB767" s="7">
        <f t="shared" si="130"/>
        <v>0.49827465690673967</v>
      </c>
      <c r="AC767" s="9">
        <f t="shared" si="131"/>
        <v>3.5644055586402077E-29</v>
      </c>
      <c r="AD767" s="8">
        <f t="shared" si="132"/>
        <v>14.29932393754355</v>
      </c>
      <c r="AE767" s="8">
        <f t="shared" si="133"/>
        <v>8.9689438243213147</v>
      </c>
      <c r="AF767" s="9">
        <f t="shared" si="134"/>
        <v>5.7030488938243327E-27</v>
      </c>
      <c r="AG767" s="42">
        <f t="shared" si="126"/>
        <v>1301.238478316463</v>
      </c>
      <c r="AH767" s="43">
        <f t="shared" si="127"/>
        <v>2188.4222931344011</v>
      </c>
      <c r="AI767" s="43">
        <f t="shared" si="128"/>
        <v>3.7069817809858164E-25</v>
      </c>
      <c r="AJ767" s="45">
        <f t="shared" si="136"/>
        <v>3489.6607714508641</v>
      </c>
      <c r="AK767" s="87">
        <f t="shared" si="135"/>
        <v>0.21598445079227976</v>
      </c>
    </row>
    <row r="768" spans="26:37">
      <c r="Z768" s="84">
        <v>41374</v>
      </c>
      <c r="AA768" s="7">
        <f t="shared" si="129"/>
        <v>0.95322810167222116</v>
      </c>
      <c r="AB768" s="7">
        <f t="shared" si="130"/>
        <v>0.49781695163972883</v>
      </c>
      <c r="AC768" s="9">
        <f t="shared" si="131"/>
        <v>3.2693148885377827E-29</v>
      </c>
      <c r="AD768" s="8">
        <f t="shared" si="132"/>
        <v>14.298421525083317</v>
      </c>
      <c r="AE768" s="8">
        <f t="shared" si="133"/>
        <v>8.9607051295151194</v>
      </c>
      <c r="AF768" s="9">
        <f t="shared" si="134"/>
        <v>5.2309038216604525E-27</v>
      </c>
      <c r="AG768" s="42">
        <f t="shared" si="126"/>
        <v>1301.1563587825817</v>
      </c>
      <c r="AH768" s="43">
        <f t="shared" si="127"/>
        <v>2186.4120516016892</v>
      </c>
      <c r="AI768" s="43">
        <f t="shared" si="128"/>
        <v>3.4000874840792938E-25</v>
      </c>
      <c r="AJ768" s="45">
        <f t="shared" si="136"/>
        <v>3487.5684103842709</v>
      </c>
      <c r="AK768" s="87">
        <f t="shared" si="135"/>
        <v>0.21585494896232413</v>
      </c>
    </row>
    <row r="769" spans="26:37">
      <c r="Z769" s="84">
        <v>41375</v>
      </c>
      <c r="AA769" s="7">
        <f t="shared" si="129"/>
        <v>0.95316794463821375</v>
      </c>
      <c r="AB769" s="7">
        <f t="shared" si="130"/>
        <v>0.49735966681174409</v>
      </c>
      <c r="AC769" s="9">
        <f t="shared" si="131"/>
        <v>2.9986542396966651E-29</v>
      </c>
      <c r="AD769" s="8">
        <f t="shared" si="132"/>
        <v>14.297519169573206</v>
      </c>
      <c r="AE769" s="8">
        <f t="shared" si="133"/>
        <v>8.9524740026113943</v>
      </c>
      <c r="AF769" s="9">
        <f t="shared" si="134"/>
        <v>4.7978467835146641E-27</v>
      </c>
      <c r="AG769" s="42">
        <f t="shared" si="126"/>
        <v>1301.0742444311616</v>
      </c>
      <c r="AH769" s="43">
        <f t="shared" si="127"/>
        <v>2184.4036566371801</v>
      </c>
      <c r="AI769" s="43">
        <f t="shared" si="128"/>
        <v>3.118600409284532E-25</v>
      </c>
      <c r="AJ769" s="45">
        <f t="shared" si="136"/>
        <v>3485.4779010683415</v>
      </c>
      <c r="AK769" s="87">
        <f t="shared" si="135"/>
        <v>0.21572556174217625</v>
      </c>
    </row>
    <row r="770" spans="26:37">
      <c r="Z770" s="84">
        <v>41376</v>
      </c>
      <c r="AA770" s="7">
        <f t="shared" si="129"/>
        <v>0.95310779140064161</v>
      </c>
      <c r="AB770" s="7">
        <f t="shared" si="130"/>
        <v>0.49690280203657855</v>
      </c>
      <c r="AC770" s="9">
        <f t="shared" si="131"/>
        <v>2.7504010949745482E-29</v>
      </c>
      <c r="AD770" s="8">
        <f t="shared" si="132"/>
        <v>14.296616871009624</v>
      </c>
      <c r="AE770" s="8">
        <f t="shared" si="133"/>
        <v>8.9442504366584146</v>
      </c>
      <c r="AF770" s="9">
        <f t="shared" si="134"/>
        <v>4.4006417519592768E-27</v>
      </c>
      <c r="AG770" s="42">
        <f t="shared" si="126"/>
        <v>1300.9921352618758</v>
      </c>
      <c r="AH770" s="43">
        <f t="shared" si="127"/>
        <v>2182.3971065446531</v>
      </c>
      <c r="AI770" s="43">
        <f t="shared" si="128"/>
        <v>2.8604171387735296E-25</v>
      </c>
      <c r="AJ770" s="45">
        <f t="shared" si="136"/>
        <v>3483.3892418065288</v>
      </c>
      <c r="AK770" s="87">
        <f t="shared" si="135"/>
        <v>0.21559628902683226</v>
      </c>
    </row>
    <row r="771" spans="26:37">
      <c r="Z771" s="84">
        <v>41377</v>
      </c>
      <c r="AA771" s="7">
        <f t="shared" si="129"/>
        <v>0.95304764195926506</v>
      </c>
      <c r="AB771" s="7">
        <f t="shared" si="130"/>
        <v>0.49644635692837963</v>
      </c>
      <c r="AC771" s="9">
        <f t="shared" si="131"/>
        <v>2.5227003777542246E-29</v>
      </c>
      <c r="AD771" s="8">
        <f t="shared" si="132"/>
        <v>14.295714629388975</v>
      </c>
      <c r="AE771" s="8">
        <f t="shared" si="133"/>
        <v>8.936034424710833</v>
      </c>
      <c r="AF771" s="9">
        <f t="shared" si="134"/>
        <v>4.0363206044067591E-27</v>
      </c>
      <c r="AG771" s="42">
        <f t="shared" si="126"/>
        <v>1300.9100312743965</v>
      </c>
      <c r="AH771" s="43">
        <f t="shared" si="127"/>
        <v>2180.3923996294429</v>
      </c>
      <c r="AI771" s="43">
        <f t="shared" si="128"/>
        <v>2.6236083928643933E-25</v>
      </c>
      <c r="AJ771" s="45">
        <f t="shared" si="136"/>
        <v>3481.3024309038392</v>
      </c>
      <c r="AK771" s="87">
        <f t="shared" si="135"/>
        <v>0.21546713071138449</v>
      </c>
    </row>
    <row r="772" spans="26:37">
      <c r="Z772" s="84">
        <v>41378</v>
      </c>
      <c r="AA772" s="7">
        <f t="shared" si="129"/>
        <v>0.95298749631384461</v>
      </c>
      <c r="AB772" s="7">
        <f t="shared" si="130"/>
        <v>0.49599033110164981</v>
      </c>
      <c r="AC772" s="9">
        <f t="shared" si="131"/>
        <v>2.313850589846497E-29</v>
      </c>
      <c r="AD772" s="8">
        <f t="shared" si="132"/>
        <v>14.294812444707668</v>
      </c>
      <c r="AE772" s="8">
        <f t="shared" si="133"/>
        <v>8.927825959829697</v>
      </c>
      <c r="AF772" s="9">
        <f t="shared" si="134"/>
        <v>3.7021609437543953E-27</v>
      </c>
      <c r="AG772" s="42">
        <f t="shared" si="126"/>
        <v>1300.8279324683976</v>
      </c>
      <c r="AH772" s="43">
        <f t="shared" si="127"/>
        <v>2178.3895341984457</v>
      </c>
      <c r="AI772" s="43">
        <f t="shared" si="128"/>
        <v>2.4064046134403569E-25</v>
      </c>
      <c r="AJ772" s="45">
        <f t="shared" si="136"/>
        <v>3479.2174666668434</v>
      </c>
      <c r="AK772" s="87">
        <f t="shared" si="135"/>
        <v>0.21533808669102206</v>
      </c>
    </row>
    <row r="773" spans="26:37">
      <c r="Z773" s="84">
        <v>41379</v>
      </c>
      <c r="AA773" s="7">
        <f t="shared" si="129"/>
        <v>0.95292735446414056</v>
      </c>
      <c r="AB773" s="7">
        <f t="shared" si="130"/>
        <v>0.49553472417124539</v>
      </c>
      <c r="AC773" s="9">
        <f t="shared" si="131"/>
        <v>2.1222910970105657E-29</v>
      </c>
      <c r="AD773" s="8">
        <f t="shared" si="132"/>
        <v>14.293910316962108</v>
      </c>
      <c r="AE773" s="8">
        <f t="shared" si="133"/>
        <v>8.9196250350824169</v>
      </c>
      <c r="AF773" s="9">
        <f t="shared" si="134"/>
        <v>3.395665755216905E-27</v>
      </c>
      <c r="AG773" s="42">
        <f t="shared" si="126"/>
        <v>1300.7458388435518</v>
      </c>
      <c r="AH773" s="43">
        <f t="shared" si="127"/>
        <v>2176.3885085601096</v>
      </c>
      <c r="AI773" s="43">
        <f t="shared" si="128"/>
        <v>2.2071827408909885E-25</v>
      </c>
      <c r="AJ773" s="45">
        <f t="shared" si="136"/>
        <v>3477.1343474036612</v>
      </c>
      <c r="AK773" s="87">
        <f t="shared" si="135"/>
        <v>0.21520915686102995</v>
      </c>
    </row>
    <row r="774" spans="26:37">
      <c r="Z774" s="84">
        <v>41380</v>
      </c>
      <c r="AA774" s="7">
        <f t="shared" si="129"/>
        <v>0.95286721640991368</v>
      </c>
      <c r="AB774" s="7">
        <f t="shared" si="130"/>
        <v>0.49507953575237629</v>
      </c>
      <c r="AC774" s="9">
        <f t="shared" si="131"/>
        <v>1.9465904670833763E-29</v>
      </c>
      <c r="AD774" s="8">
        <f t="shared" si="132"/>
        <v>14.293008246148705</v>
      </c>
      <c r="AE774" s="8">
        <f t="shared" si="133"/>
        <v>8.9114316435427732</v>
      </c>
      <c r="AF774" s="9">
        <f t="shared" si="134"/>
        <v>3.1145447473334023E-27</v>
      </c>
      <c r="AG774" s="42">
        <f t="shared" si="126"/>
        <v>1300.6637503995321</v>
      </c>
      <c r="AH774" s="43">
        <f t="shared" si="127"/>
        <v>2174.3893210244364</v>
      </c>
      <c r="AI774" s="43">
        <f t="shared" si="128"/>
        <v>2.0244540857667116E-25</v>
      </c>
      <c r="AJ774" s="45">
        <f t="shared" si="136"/>
        <v>3475.0530714239685</v>
      </c>
      <c r="AK774" s="87">
        <f t="shared" si="135"/>
        <v>0.21508034111678953</v>
      </c>
    </row>
    <row r="775" spans="26:37">
      <c r="Z775" s="84">
        <v>41381</v>
      </c>
      <c r="AA775" s="7">
        <f t="shared" si="129"/>
        <v>0.95280708215092402</v>
      </c>
      <c r="AB775" s="7">
        <f t="shared" si="130"/>
        <v>0.49462476546060624</v>
      </c>
      <c r="AC775" s="9">
        <f t="shared" si="131"/>
        <v>1.7854357735737373E-29</v>
      </c>
      <c r="AD775" s="8">
        <f t="shared" si="132"/>
        <v>14.29210623226386</v>
      </c>
      <c r="AE775" s="8">
        <f t="shared" si="133"/>
        <v>8.9032457782909127</v>
      </c>
      <c r="AF775" s="9">
        <f t="shared" si="134"/>
        <v>2.8566972377179796E-27</v>
      </c>
      <c r="AG775" s="42">
        <f t="shared" si="126"/>
        <v>1300.5816671360112</v>
      </c>
      <c r="AH775" s="43">
        <f t="shared" si="127"/>
        <v>2172.3919699029825</v>
      </c>
      <c r="AI775" s="43">
        <f t="shared" si="128"/>
        <v>1.8568532045166867E-25</v>
      </c>
      <c r="AJ775" s="45">
        <f t="shared" si="136"/>
        <v>3472.9736370389937</v>
      </c>
      <c r="AK775" s="87">
        <f t="shared" si="135"/>
        <v>0.21495163935377817</v>
      </c>
    </row>
    <row r="776" spans="26:37">
      <c r="Z776" s="84">
        <v>41382</v>
      </c>
      <c r="AA776" s="7">
        <f t="shared" si="129"/>
        <v>0.95274695168693246</v>
      </c>
      <c r="AB776" s="7">
        <f t="shared" si="130"/>
        <v>0.49417041291185199</v>
      </c>
      <c r="AC776" s="9">
        <f t="shared" si="131"/>
        <v>1.6376227847931828E-29</v>
      </c>
      <c r="AD776" s="8">
        <f t="shared" si="132"/>
        <v>14.291204275303986</v>
      </c>
      <c r="AE776" s="8">
        <f t="shared" si="133"/>
        <v>8.8950674324133363</v>
      </c>
      <c r="AF776" s="9">
        <f t="shared" si="134"/>
        <v>2.6201964556690925E-27</v>
      </c>
      <c r="AG776" s="42">
        <f t="shared" si="126"/>
        <v>1300.4995890526625</v>
      </c>
      <c r="AH776" s="43">
        <f t="shared" si="127"/>
        <v>2170.3964535088539</v>
      </c>
      <c r="AI776" s="43">
        <f t="shared" si="128"/>
        <v>1.7031276961849101E-25</v>
      </c>
      <c r="AJ776" s="45">
        <f t="shared" si="136"/>
        <v>3470.8960425615164</v>
      </c>
      <c r="AK776" s="87">
        <f t="shared" si="135"/>
        <v>0.21482305146756925</v>
      </c>
    </row>
    <row r="777" spans="26:37">
      <c r="Z777" s="84">
        <v>41383</v>
      </c>
      <c r="AA777" s="7">
        <f t="shared" si="129"/>
        <v>0.95268682501769919</v>
      </c>
      <c r="AB777" s="7">
        <f t="shared" si="130"/>
        <v>0.49371647772238281</v>
      </c>
      <c r="AC777" s="9">
        <f t="shared" si="131"/>
        <v>1.5020469652099447E-29</v>
      </c>
      <c r="AD777" s="8">
        <f t="shared" si="132"/>
        <v>14.290302375265489</v>
      </c>
      <c r="AE777" s="8">
        <f t="shared" si="133"/>
        <v>8.8868965990028901</v>
      </c>
      <c r="AF777" s="9">
        <f t="shared" si="134"/>
        <v>2.4032751443359116E-27</v>
      </c>
      <c r="AG777" s="42">
        <f t="shared" ref="AG777:AG840" si="137">AD777*10^15/10^6*10^(-6)*線量当量3</f>
        <v>1300.4175161491592</v>
      </c>
      <c r="AH777" s="43">
        <f t="shared" ref="AH777:AH840" si="138">AE777*10^15/10^6*10^(-6)*線量当量3</f>
        <v>2168.4027701567052</v>
      </c>
      <c r="AI777" s="43">
        <f t="shared" ref="AI777:AI840" si="139">AF777*10^15/10^6*10^(-6)*線量当量3</f>
        <v>1.5621288438183425E-25</v>
      </c>
      <c r="AJ777" s="45">
        <f t="shared" si="136"/>
        <v>3468.8202863058641</v>
      </c>
      <c r="AK777" s="87">
        <f t="shared" si="135"/>
        <v>0.21469457735383202</v>
      </c>
    </row>
    <row r="778" spans="26:37">
      <c r="Z778" s="84">
        <v>41384</v>
      </c>
      <c r="AA778" s="7">
        <f t="shared" ref="AA778:AA841" si="140">2.71828^(-0.69315/Cs137半減期*(Z778-40615)/365.25)</f>
        <v>0.95262670214298495</v>
      </c>
      <c r="AB778" s="7">
        <f t="shared" ref="AB778:AB841" si="141">2.71828^(-0.69315/Cs134半減期*(Z778-40615)/365.25)</f>
        <v>0.49326295950882088</v>
      </c>
      <c r="AC778" s="9">
        <f t="shared" ref="AC778:AC841" si="142">2.71828^(-0.69315/I131半減期*(Z778-40615)/365.25)</f>
        <v>1.3776952217854007E-29</v>
      </c>
      <c r="AD778" s="8">
        <f t="shared" ref="AD778:AD841" si="143">放出量3*AA778</f>
        <v>14.289400532144775</v>
      </c>
      <c r="AE778" s="8">
        <f t="shared" ref="AE778:AE841" si="144">放出量3*AB778</f>
        <v>8.8787332711587759</v>
      </c>
      <c r="AF778" s="9">
        <f t="shared" ref="AF778:AF841" si="145">放出量3*AC778</f>
        <v>2.204312354856641E-27</v>
      </c>
      <c r="AG778" s="42">
        <f t="shared" si="137"/>
        <v>1300.3354484251745</v>
      </c>
      <c r="AH778" s="43">
        <f t="shared" si="138"/>
        <v>2166.4109181627409</v>
      </c>
      <c r="AI778" s="43">
        <f t="shared" si="139"/>
        <v>1.4328030306568169E-25</v>
      </c>
      <c r="AJ778" s="45">
        <f t="shared" si="136"/>
        <v>3466.7463665879154</v>
      </c>
      <c r="AK778" s="87">
        <f t="shared" si="135"/>
        <v>0.21456621690833172</v>
      </c>
    </row>
    <row r="779" spans="26:37">
      <c r="Z779" s="84">
        <v>41385</v>
      </c>
      <c r="AA779" s="7">
        <f t="shared" si="140"/>
        <v>0.95256658306255015</v>
      </c>
      <c r="AB779" s="7">
        <f t="shared" si="141"/>
        <v>0.49280985788814036</v>
      </c>
      <c r="AC779" s="9">
        <f t="shared" si="142"/>
        <v>1.2636383336156225E-29</v>
      </c>
      <c r="AD779" s="8">
        <f t="shared" si="143"/>
        <v>14.288498745938252</v>
      </c>
      <c r="AE779" s="8">
        <f t="shared" si="144"/>
        <v>8.8705774419865264</v>
      </c>
      <c r="AF779" s="9">
        <f t="shared" si="145"/>
        <v>2.0218213337849959E-27</v>
      </c>
      <c r="AG779" s="42">
        <f t="shared" si="137"/>
        <v>1300.2533858803806</v>
      </c>
      <c r="AH779" s="43">
        <f t="shared" si="138"/>
        <v>2164.4208958447125</v>
      </c>
      <c r="AI779" s="43">
        <f t="shared" si="139"/>
        <v>1.3141838669602472E-25</v>
      </c>
      <c r="AJ779" s="45">
        <f t="shared" si="136"/>
        <v>3464.6742817250934</v>
      </c>
      <c r="AK779" s="87">
        <f t="shared" ref="AK779:AK842" si="146">AJ779/16157</f>
        <v>0.2144379700269291</v>
      </c>
    </row>
    <row r="780" spans="26:37">
      <c r="Z780" s="84">
        <v>41386</v>
      </c>
      <c r="AA780" s="7">
        <f t="shared" si="140"/>
        <v>0.95250646777615533</v>
      </c>
      <c r="AB780" s="7">
        <f t="shared" si="141"/>
        <v>0.49235717247766714</v>
      </c>
      <c r="AC780" s="9">
        <f t="shared" si="142"/>
        <v>1.159024008309739E-29</v>
      </c>
      <c r="AD780" s="8">
        <f t="shared" si="143"/>
        <v>14.28759701664233</v>
      </c>
      <c r="AE780" s="8">
        <f t="shared" si="144"/>
        <v>8.862429104598009</v>
      </c>
      <c r="AF780" s="9">
        <f t="shared" si="145"/>
        <v>1.8544384132955825E-27</v>
      </c>
      <c r="AG780" s="42">
        <f t="shared" si="137"/>
        <v>1300.1713285144519</v>
      </c>
      <c r="AH780" s="43">
        <f t="shared" si="138"/>
        <v>2162.4327015219137</v>
      </c>
      <c r="AI780" s="43">
        <f t="shared" si="139"/>
        <v>1.2053849686421285E-25</v>
      </c>
      <c r="AJ780" s="45">
        <f t="shared" si="136"/>
        <v>3462.6040300363657</v>
      </c>
      <c r="AK780" s="87">
        <f t="shared" si="146"/>
        <v>0.21430983660558059</v>
      </c>
    </row>
    <row r="781" spans="26:37">
      <c r="Z781" s="84">
        <v>41387</v>
      </c>
      <c r="AA781" s="7">
        <f t="shared" si="140"/>
        <v>0.95244635628356111</v>
      </c>
      <c r="AB781" s="7">
        <f t="shared" si="141"/>
        <v>0.49190490289507888</v>
      </c>
      <c r="AC781" s="9">
        <f t="shared" si="142"/>
        <v>1.0630705132177283E-29</v>
      </c>
      <c r="AD781" s="8">
        <f t="shared" si="143"/>
        <v>14.286695344253417</v>
      </c>
      <c r="AE781" s="8">
        <f t="shared" si="144"/>
        <v>8.8542882521114201</v>
      </c>
      <c r="AF781" s="9">
        <f t="shared" si="145"/>
        <v>1.7009128211483653E-27</v>
      </c>
      <c r="AG781" s="42">
        <f t="shared" si="137"/>
        <v>1300.0892763270608</v>
      </c>
      <c r="AH781" s="43">
        <f t="shared" si="138"/>
        <v>2160.4463335151863</v>
      </c>
      <c r="AI781" s="43">
        <f t="shared" si="139"/>
        <v>1.1055933337464375E-25</v>
      </c>
      <c r="AJ781" s="45">
        <f t="shared" si="136"/>
        <v>3460.5356098422471</v>
      </c>
      <c r="AK781" s="87">
        <f t="shared" si="146"/>
        <v>0.21418181654033838</v>
      </c>
    </row>
    <row r="782" spans="26:37">
      <c r="Z782" s="84">
        <v>41388</v>
      </c>
      <c r="AA782" s="7">
        <f t="shared" si="140"/>
        <v>0.95238624858452803</v>
      </c>
      <c r="AB782" s="7">
        <f t="shared" si="141"/>
        <v>0.49145304875840401</v>
      </c>
      <c r="AC782" s="9">
        <f t="shared" si="142"/>
        <v>9.7506083391759191E-30</v>
      </c>
      <c r="AD782" s="8">
        <f t="shared" si="143"/>
        <v>14.285793728767921</v>
      </c>
      <c r="AE782" s="8">
        <f t="shared" si="144"/>
        <v>8.8461548776512728</v>
      </c>
      <c r="AF782" s="9">
        <f t="shared" si="145"/>
        <v>1.560097334268147E-27</v>
      </c>
      <c r="AG782" s="42">
        <f t="shared" si="137"/>
        <v>1300.0072293178807</v>
      </c>
      <c r="AH782" s="43">
        <f t="shared" si="138"/>
        <v>2158.4617901469105</v>
      </c>
      <c r="AI782" s="43">
        <f t="shared" si="139"/>
        <v>1.0140632672742956E-25</v>
      </c>
      <c r="AJ782" s="45">
        <f t="shared" si="136"/>
        <v>3458.469019464791</v>
      </c>
      <c r="AK782" s="87">
        <f t="shared" si="146"/>
        <v>0.21405390972734981</v>
      </c>
    </row>
    <row r="783" spans="26:37">
      <c r="Z783" s="84">
        <v>41389</v>
      </c>
      <c r="AA783" s="7">
        <f t="shared" si="140"/>
        <v>0.95232614467881671</v>
      </c>
      <c r="AB783" s="7">
        <f t="shared" si="141"/>
        <v>0.49100160968602258</v>
      </c>
      <c r="AC783" s="9">
        <f t="shared" si="142"/>
        <v>8.9433731631060766E-30</v>
      </c>
      <c r="AD783" s="8">
        <f t="shared" si="143"/>
        <v>14.28489217018225</v>
      </c>
      <c r="AE783" s="8">
        <f t="shared" si="144"/>
        <v>8.838028974348406</v>
      </c>
      <c r="AF783" s="9">
        <f t="shared" si="145"/>
        <v>1.4309397060969723E-27</v>
      </c>
      <c r="AG783" s="42">
        <f t="shared" si="137"/>
        <v>1299.9251874865847</v>
      </c>
      <c r="AH783" s="43">
        <f t="shared" si="138"/>
        <v>2156.4790697410112</v>
      </c>
      <c r="AI783" s="43">
        <f t="shared" si="139"/>
        <v>9.3011080896303194E-26</v>
      </c>
      <c r="AJ783" s="45">
        <f t="shared" si="136"/>
        <v>3456.4042572275957</v>
      </c>
      <c r="AK783" s="87">
        <f t="shared" si="146"/>
        <v>0.21392611606285794</v>
      </c>
    </row>
    <row r="784" spans="26:37">
      <c r="Z784" s="84">
        <v>41390</v>
      </c>
      <c r="AA784" s="7">
        <f t="shared" si="140"/>
        <v>0.95226604456618769</v>
      </c>
      <c r="AB784" s="7">
        <f t="shared" si="141"/>
        <v>0.49055058529666434</v>
      </c>
      <c r="AC784" s="9">
        <f t="shared" si="142"/>
        <v>8.2029675228781411E-30</v>
      </c>
      <c r="AD784" s="8">
        <f t="shared" si="143"/>
        <v>14.283990668492816</v>
      </c>
      <c r="AE784" s="8">
        <f t="shared" si="144"/>
        <v>8.829910535339959</v>
      </c>
      <c r="AF784" s="9">
        <f t="shared" si="145"/>
        <v>1.3124748036605026E-27</v>
      </c>
      <c r="AG784" s="42">
        <f t="shared" si="137"/>
        <v>1299.8431508328463</v>
      </c>
      <c r="AH784" s="43">
        <f t="shared" si="138"/>
        <v>2154.4981706229496</v>
      </c>
      <c r="AI784" s="43">
        <f t="shared" si="139"/>
        <v>8.5310862237932663E-26</v>
      </c>
      <c r="AJ784" s="45">
        <f t="shared" si="136"/>
        <v>3454.3413214557959</v>
      </c>
      <c r="AK784" s="87">
        <f t="shared" si="146"/>
        <v>0.21379843544320085</v>
      </c>
    </row>
    <row r="785" spans="26:37">
      <c r="Z785" s="84">
        <v>41391</v>
      </c>
      <c r="AA785" s="7">
        <f t="shared" si="140"/>
        <v>0.95220594824640181</v>
      </c>
      <c r="AB785" s="7">
        <f t="shared" si="141"/>
        <v>0.49009997520940984</v>
      </c>
      <c r="AC785" s="9">
        <f t="shared" si="142"/>
        <v>7.5238587224536507E-30</v>
      </c>
      <c r="AD785" s="8">
        <f t="shared" si="143"/>
        <v>14.283089223696027</v>
      </c>
      <c r="AE785" s="8">
        <f t="shared" si="144"/>
        <v>8.8217995537693774</v>
      </c>
      <c r="AF785" s="9">
        <f t="shared" si="145"/>
        <v>1.2038173955925841E-27</v>
      </c>
      <c r="AG785" s="42">
        <f t="shared" si="137"/>
        <v>1299.7611193563384</v>
      </c>
      <c r="AH785" s="43">
        <f t="shared" si="138"/>
        <v>2152.5190911197278</v>
      </c>
      <c r="AI785" s="43">
        <f t="shared" si="139"/>
        <v>7.8248130713517966E-26</v>
      </c>
      <c r="AJ785" s="45">
        <f t="shared" si="136"/>
        <v>3452.2802104760663</v>
      </c>
      <c r="AK785" s="87">
        <f t="shared" si="146"/>
        <v>0.21367086776481192</v>
      </c>
    </row>
    <row r="786" spans="26:37">
      <c r="Z786" s="84">
        <v>41392</v>
      </c>
      <c r="AA786" s="7">
        <f t="shared" si="140"/>
        <v>0.9521458557192195</v>
      </c>
      <c r="AB786" s="7">
        <f t="shared" si="141"/>
        <v>0.48964977904368912</v>
      </c>
      <c r="AC786" s="9">
        <f t="shared" si="142"/>
        <v>6.9009721076623164E-30</v>
      </c>
      <c r="AD786" s="8">
        <f t="shared" si="143"/>
        <v>14.282187835788292</v>
      </c>
      <c r="AE786" s="8">
        <f t="shared" si="144"/>
        <v>8.8136960227864041</v>
      </c>
      <c r="AF786" s="9">
        <f t="shared" si="145"/>
        <v>1.1041555372259706E-27</v>
      </c>
      <c r="AG786" s="42">
        <f t="shared" si="137"/>
        <v>1299.6790930567345</v>
      </c>
      <c r="AH786" s="43">
        <f t="shared" si="138"/>
        <v>2150.5418295598824</v>
      </c>
      <c r="AI786" s="43">
        <f t="shared" si="139"/>
        <v>7.1770109919688086E-26</v>
      </c>
      <c r="AJ786" s="45">
        <f t="shared" si="136"/>
        <v>3450.2209226166169</v>
      </c>
      <c r="AK786" s="87">
        <f t="shared" si="146"/>
        <v>0.21354341292421966</v>
      </c>
    </row>
    <row r="787" spans="26:37">
      <c r="Z787" s="84">
        <v>41393</v>
      </c>
      <c r="AA787" s="7">
        <f t="shared" si="140"/>
        <v>0.9520857669844015</v>
      </c>
      <c r="AB787" s="7">
        <f t="shared" si="141"/>
        <v>0.48919999641928225</v>
      </c>
      <c r="AC787" s="9">
        <f t="shared" si="142"/>
        <v>6.3296531457468006E-30</v>
      </c>
      <c r="AD787" s="8">
        <f t="shared" si="143"/>
        <v>14.281286504766022</v>
      </c>
      <c r="AE787" s="8">
        <f t="shared" si="144"/>
        <v>8.8055999355470806</v>
      </c>
      <c r="AF787" s="9">
        <f t="shared" si="145"/>
        <v>1.0127445033194881E-27</v>
      </c>
      <c r="AG787" s="42">
        <f t="shared" si="137"/>
        <v>1299.5970719337079</v>
      </c>
      <c r="AH787" s="43">
        <f t="shared" si="138"/>
        <v>2148.566384273488</v>
      </c>
      <c r="AI787" s="43">
        <f t="shared" si="139"/>
        <v>6.5828392715766721E-26</v>
      </c>
      <c r="AJ787" s="45">
        <f t="shared" si="136"/>
        <v>3448.1634562071958</v>
      </c>
      <c r="AK787" s="87">
        <f t="shared" si="146"/>
        <v>0.21341607081804764</v>
      </c>
    </row>
    <row r="788" spans="26:37">
      <c r="Z788" s="84">
        <v>41394</v>
      </c>
      <c r="AA788" s="7">
        <f t="shared" si="140"/>
        <v>0.95202568204170834</v>
      </c>
      <c r="AB788" s="7">
        <f t="shared" si="141"/>
        <v>0.48875062695631832</v>
      </c>
      <c r="AC788" s="9">
        <f t="shared" si="142"/>
        <v>5.8056326442731675E-30</v>
      </c>
      <c r="AD788" s="8">
        <f t="shared" si="143"/>
        <v>14.280385230625626</v>
      </c>
      <c r="AE788" s="8">
        <f t="shared" si="144"/>
        <v>8.79751128521373</v>
      </c>
      <c r="AF788" s="9">
        <f t="shared" si="145"/>
        <v>9.2890122308370673E-28</v>
      </c>
      <c r="AG788" s="42">
        <f t="shared" si="137"/>
        <v>1299.5150559869319</v>
      </c>
      <c r="AH788" s="43">
        <f t="shared" si="138"/>
        <v>2146.5927535921501</v>
      </c>
      <c r="AI788" s="43">
        <f t="shared" si="139"/>
        <v>6.0378579500440941E-26</v>
      </c>
      <c r="AJ788" s="45">
        <f t="shared" si="136"/>
        <v>3446.1078095790817</v>
      </c>
      <c r="AK788" s="87">
        <f t="shared" si="146"/>
        <v>0.21328884134301429</v>
      </c>
    </row>
    <row r="789" spans="26:37">
      <c r="Z789" s="84">
        <v>41395</v>
      </c>
      <c r="AA789" s="7">
        <f t="shared" si="140"/>
        <v>0.95196560089090099</v>
      </c>
      <c r="AB789" s="7">
        <f t="shared" si="141"/>
        <v>0.48830167027527527</v>
      </c>
      <c r="AC789" s="9">
        <f t="shared" si="142"/>
        <v>5.3249948495041996E-30</v>
      </c>
      <c r="AD789" s="8">
        <f t="shared" si="143"/>
        <v>14.279484013363515</v>
      </c>
      <c r="AE789" s="8">
        <f t="shared" si="144"/>
        <v>8.7894300649549546</v>
      </c>
      <c r="AF789" s="9">
        <f t="shared" si="145"/>
        <v>8.5199917592067192E-28</v>
      </c>
      <c r="AG789" s="42">
        <f t="shared" si="137"/>
        <v>1299.4330452160798</v>
      </c>
      <c r="AH789" s="43">
        <f t="shared" si="138"/>
        <v>2144.6209358490087</v>
      </c>
      <c r="AI789" s="43">
        <f t="shared" si="139"/>
        <v>5.5379946434843678E-26</v>
      </c>
      <c r="AJ789" s="45">
        <f t="shared" si="136"/>
        <v>3444.0539810650885</v>
      </c>
      <c r="AK789" s="87">
        <f t="shared" si="146"/>
        <v>0.21316172439593295</v>
      </c>
    </row>
    <row r="790" spans="26:37">
      <c r="Z790" s="84">
        <v>41396</v>
      </c>
      <c r="AA790" s="7">
        <f t="shared" si="140"/>
        <v>0.95190552353173985</v>
      </c>
      <c r="AB790" s="7">
        <f t="shared" si="141"/>
        <v>0.48785312599697978</v>
      </c>
      <c r="AC790" s="9">
        <f t="shared" si="142"/>
        <v>4.8841481858513661E-30</v>
      </c>
      <c r="AD790" s="8">
        <f t="shared" si="143"/>
        <v>14.278582852976097</v>
      </c>
      <c r="AE790" s="8">
        <f t="shared" si="144"/>
        <v>8.7813562679456361</v>
      </c>
      <c r="AF790" s="9">
        <f t="shared" si="145"/>
        <v>7.8146370973621853E-28</v>
      </c>
      <c r="AG790" s="42">
        <f t="shared" si="137"/>
        <v>1299.3510396208246</v>
      </c>
      <c r="AH790" s="43">
        <f t="shared" si="138"/>
        <v>2142.6509293787353</v>
      </c>
      <c r="AI790" s="43">
        <f t="shared" si="139"/>
        <v>5.0795141132854204E-26</v>
      </c>
      <c r="AJ790" s="45">
        <f t="shared" si="136"/>
        <v>3442.0019689995597</v>
      </c>
      <c r="AK790" s="87">
        <f t="shared" si="146"/>
        <v>0.2130347198737117</v>
      </c>
    </row>
    <row r="791" spans="26:37">
      <c r="Z791" s="84">
        <v>41397</v>
      </c>
      <c r="AA791" s="7">
        <f t="shared" si="140"/>
        <v>0.95184544996398568</v>
      </c>
      <c r="AB791" s="7">
        <f t="shared" si="141"/>
        <v>0.48740499374260698</v>
      </c>
      <c r="AC791" s="9">
        <f t="shared" si="142"/>
        <v>4.4797984177536376E-30</v>
      </c>
      <c r="AD791" s="8">
        <f t="shared" si="143"/>
        <v>14.277681749459784</v>
      </c>
      <c r="AE791" s="8">
        <f t="shared" si="144"/>
        <v>8.7732898873669249</v>
      </c>
      <c r="AF791" s="9">
        <f t="shared" si="145"/>
        <v>7.1676774684058199E-28</v>
      </c>
      <c r="AG791" s="42">
        <f t="shared" si="137"/>
        <v>1299.2690392008403</v>
      </c>
      <c r="AH791" s="43">
        <f t="shared" si="138"/>
        <v>2140.6827325175295</v>
      </c>
      <c r="AI791" s="43">
        <f t="shared" si="139"/>
        <v>4.6589903544637831E-26</v>
      </c>
      <c r="AJ791" s="45">
        <f t="shared" ref="AJ791:AJ854" si="147">AG791+AH791+AI791</f>
        <v>3439.9517717183699</v>
      </c>
      <c r="AK791" s="87">
        <f t="shared" si="146"/>
        <v>0.21290782767335334</v>
      </c>
    </row>
    <row r="792" spans="26:37">
      <c r="Z792" s="84">
        <v>41398</v>
      </c>
      <c r="AA792" s="7">
        <f t="shared" si="140"/>
        <v>0.95178538018739933</v>
      </c>
      <c r="AB792" s="7">
        <f t="shared" si="141"/>
        <v>0.48695727313367959</v>
      </c>
      <c r="AC792" s="9">
        <f t="shared" si="142"/>
        <v>4.1089240334361567E-30</v>
      </c>
      <c r="AD792" s="8">
        <f t="shared" si="143"/>
        <v>14.27678070281099</v>
      </c>
      <c r="AE792" s="8">
        <f t="shared" si="144"/>
        <v>8.7652309164062334</v>
      </c>
      <c r="AF792" s="9">
        <f t="shared" si="145"/>
        <v>6.5742784534978505E-28</v>
      </c>
      <c r="AG792" s="42">
        <f t="shared" si="137"/>
        <v>1299.1870439557999</v>
      </c>
      <c r="AH792" s="43">
        <f t="shared" si="138"/>
        <v>2138.7163436031205</v>
      </c>
      <c r="AI792" s="43">
        <f t="shared" si="139"/>
        <v>4.2732809947736022E-26</v>
      </c>
      <c r="AJ792" s="45">
        <f t="shared" si="147"/>
        <v>3437.9033875589203</v>
      </c>
      <c r="AK792" s="87">
        <f t="shared" si="146"/>
        <v>0.21278104769195522</v>
      </c>
    </row>
    <row r="793" spans="26:37">
      <c r="Z793" s="84">
        <v>41399</v>
      </c>
      <c r="AA793" s="7">
        <f t="shared" si="140"/>
        <v>0.95172531420174145</v>
      </c>
      <c r="AB793" s="7">
        <f t="shared" si="141"/>
        <v>0.48650996379206857</v>
      </c>
      <c r="AC793" s="9">
        <f t="shared" si="142"/>
        <v>3.7687536666024807E-30</v>
      </c>
      <c r="AD793" s="8">
        <f t="shared" si="143"/>
        <v>14.275879713026121</v>
      </c>
      <c r="AE793" s="8">
        <f t="shared" si="144"/>
        <v>8.7571793482572335</v>
      </c>
      <c r="AF793" s="9">
        <f t="shared" si="145"/>
        <v>6.030005866563969E-28</v>
      </c>
      <c r="AG793" s="42">
        <f t="shared" si="137"/>
        <v>1299.1050538853769</v>
      </c>
      <c r="AH793" s="43">
        <f t="shared" si="138"/>
        <v>2136.7517609747651</v>
      </c>
      <c r="AI793" s="43">
        <f t="shared" si="139"/>
        <v>3.9195038132665801E-26</v>
      </c>
      <c r="AJ793" s="45">
        <f t="shared" si="147"/>
        <v>3435.8568148601421</v>
      </c>
      <c r="AK793" s="87">
        <f t="shared" si="146"/>
        <v>0.21265437982670929</v>
      </c>
    </row>
    <row r="794" spans="26:37">
      <c r="Z794" s="84">
        <v>41400</v>
      </c>
      <c r="AA794" s="7">
        <f t="shared" si="140"/>
        <v>0.95166525200677299</v>
      </c>
      <c r="AB794" s="7">
        <f t="shared" si="141"/>
        <v>0.48606306533999155</v>
      </c>
      <c r="AC794" s="9">
        <f t="shared" si="142"/>
        <v>3.4567453873446106E-30</v>
      </c>
      <c r="AD794" s="8">
        <f t="shared" si="143"/>
        <v>14.274978780101595</v>
      </c>
      <c r="AE794" s="8">
        <f t="shared" si="144"/>
        <v>8.7491351761198484</v>
      </c>
      <c r="AF794" s="9">
        <f t="shared" si="145"/>
        <v>5.5307926197513767E-28</v>
      </c>
      <c r="AG794" s="42">
        <f t="shared" si="137"/>
        <v>1299.0230689892451</v>
      </c>
      <c r="AH794" s="43">
        <f t="shared" si="138"/>
        <v>2134.7889829732426</v>
      </c>
      <c r="AI794" s="43">
        <f t="shared" si="139"/>
        <v>3.5950152028383947E-26</v>
      </c>
      <c r="AJ794" s="45">
        <f t="shared" si="147"/>
        <v>3433.8120519624877</v>
      </c>
      <c r="AK794" s="87">
        <f t="shared" si="146"/>
        <v>0.21252782397490175</v>
      </c>
    </row>
    <row r="795" spans="26:37">
      <c r="Z795" s="84">
        <v>41401</v>
      </c>
      <c r="AA795" s="7">
        <f t="shared" si="140"/>
        <v>0.95160519360225448</v>
      </c>
      <c r="AB795" s="7">
        <f t="shared" si="141"/>
        <v>0.48561657740001352</v>
      </c>
      <c r="AC795" s="9">
        <f t="shared" si="142"/>
        <v>3.1705677075201271E-30</v>
      </c>
      <c r="AD795" s="8">
        <f t="shared" si="143"/>
        <v>14.274077904033817</v>
      </c>
      <c r="AE795" s="8">
        <f t="shared" si="144"/>
        <v>8.7410983932002431</v>
      </c>
      <c r="AF795" s="9">
        <f t="shared" si="145"/>
        <v>5.0729083320322038E-28</v>
      </c>
      <c r="AG795" s="42">
        <f t="shared" si="137"/>
        <v>1298.9410892670771</v>
      </c>
      <c r="AH795" s="43">
        <f t="shared" si="138"/>
        <v>2132.8280079408592</v>
      </c>
      <c r="AI795" s="43">
        <f t="shared" si="139"/>
        <v>3.2973904158209315E-26</v>
      </c>
      <c r="AJ795" s="45">
        <f t="shared" si="147"/>
        <v>3431.7690972079363</v>
      </c>
      <c r="AK795" s="87">
        <f t="shared" si="146"/>
        <v>0.21240138003391323</v>
      </c>
    </row>
    <row r="796" spans="26:37">
      <c r="Z796" s="84">
        <v>41402</v>
      </c>
      <c r="AA796" s="7">
        <f t="shared" si="140"/>
        <v>0.9515451389879469</v>
      </c>
      <c r="AB796" s="7">
        <f t="shared" si="141"/>
        <v>0.48517049959504643</v>
      </c>
      <c r="AC796" s="9">
        <f t="shared" si="142"/>
        <v>2.9080821586607538E-30</v>
      </c>
      <c r="AD796" s="8">
        <f t="shared" si="143"/>
        <v>14.273177084819203</v>
      </c>
      <c r="AE796" s="8">
        <f t="shared" si="144"/>
        <v>8.7330689927108356</v>
      </c>
      <c r="AF796" s="9">
        <f t="shared" si="145"/>
        <v>4.6529314538572061E-28</v>
      </c>
      <c r="AG796" s="42">
        <f t="shared" si="137"/>
        <v>1298.8591147185473</v>
      </c>
      <c r="AH796" s="43">
        <f t="shared" si="138"/>
        <v>2130.8688342214441</v>
      </c>
      <c r="AI796" s="43">
        <f t="shared" si="139"/>
        <v>3.024405445007184E-26</v>
      </c>
      <c r="AJ796" s="45">
        <f t="shared" si="147"/>
        <v>3429.7279489399916</v>
      </c>
      <c r="AK796" s="87">
        <f t="shared" si="146"/>
        <v>0.21227504790121876</v>
      </c>
    </row>
    <row r="797" spans="26:37">
      <c r="Z797" s="84">
        <v>41403</v>
      </c>
      <c r="AA797" s="7">
        <f t="shared" si="140"/>
        <v>0.95148508816361088</v>
      </c>
      <c r="AB797" s="7">
        <f t="shared" si="141"/>
        <v>0.48472483154834817</v>
      </c>
      <c r="AC797" s="9">
        <f t="shared" si="142"/>
        <v>2.6673273122230542E-30</v>
      </c>
      <c r="AD797" s="8">
        <f t="shared" si="143"/>
        <v>14.272276322454163</v>
      </c>
      <c r="AE797" s="8">
        <f t="shared" si="144"/>
        <v>8.7250469678702665</v>
      </c>
      <c r="AF797" s="9">
        <f t="shared" si="145"/>
        <v>4.2677236995568863E-28</v>
      </c>
      <c r="AG797" s="42">
        <f t="shared" si="137"/>
        <v>1298.7771453433286</v>
      </c>
      <c r="AH797" s="43">
        <f t="shared" si="138"/>
        <v>2128.9114601603446</v>
      </c>
      <c r="AI797" s="43">
        <f t="shared" si="139"/>
        <v>2.7740204047119762E-26</v>
      </c>
      <c r="AJ797" s="45">
        <f t="shared" si="147"/>
        <v>3427.688605503673</v>
      </c>
      <c r="AK797" s="87">
        <f t="shared" si="146"/>
        <v>0.21214882747438712</v>
      </c>
    </row>
    <row r="798" spans="26:37">
      <c r="Z798" s="84">
        <v>41404</v>
      </c>
      <c r="AA798" s="7">
        <f t="shared" si="140"/>
        <v>0.95142504112900739</v>
      </c>
      <c r="AB798" s="7">
        <f t="shared" si="141"/>
        <v>0.48427957288352286</v>
      </c>
      <c r="AC798" s="9">
        <f t="shared" si="142"/>
        <v>2.446504122774727E-30</v>
      </c>
      <c r="AD798" s="8">
        <f t="shared" si="143"/>
        <v>14.27137561693511</v>
      </c>
      <c r="AE798" s="8">
        <f t="shared" si="144"/>
        <v>8.7170323119034112</v>
      </c>
      <c r="AF798" s="9">
        <f t="shared" si="145"/>
        <v>3.9144065964395633E-28</v>
      </c>
      <c r="AG798" s="42">
        <f t="shared" si="137"/>
        <v>1298.695181141095</v>
      </c>
      <c r="AH798" s="43">
        <f t="shared" si="138"/>
        <v>2126.9558841044322</v>
      </c>
      <c r="AI798" s="43">
        <f t="shared" si="139"/>
        <v>2.5443642876857162E-26</v>
      </c>
      <c r="AJ798" s="45">
        <f t="shared" si="147"/>
        <v>3425.6510652455272</v>
      </c>
      <c r="AK798" s="87">
        <f t="shared" si="146"/>
        <v>0.21202271865108172</v>
      </c>
    </row>
    <row r="799" spans="26:37">
      <c r="Z799" s="84">
        <v>41405</v>
      </c>
      <c r="AA799" s="7">
        <f t="shared" si="140"/>
        <v>0.95136499788389706</v>
      </c>
      <c r="AB799" s="7">
        <f t="shared" si="141"/>
        <v>0.48383472322452048</v>
      </c>
      <c r="AC799" s="9">
        <f t="shared" si="142"/>
        <v>2.2439624845910334E-30</v>
      </c>
      <c r="AD799" s="8">
        <f t="shared" si="143"/>
        <v>14.270474968258457</v>
      </c>
      <c r="AE799" s="8">
        <f t="shared" si="144"/>
        <v>8.709025018041368</v>
      </c>
      <c r="AF799" s="9">
        <f t="shared" si="145"/>
        <v>3.5903399753456536E-28</v>
      </c>
      <c r="AG799" s="42">
        <f t="shared" si="137"/>
        <v>1298.6132221115195</v>
      </c>
      <c r="AH799" s="43">
        <f t="shared" si="138"/>
        <v>2125.0021044020937</v>
      </c>
      <c r="AI799" s="43">
        <f t="shared" si="139"/>
        <v>2.3337209839746749E-26</v>
      </c>
      <c r="AJ799" s="45">
        <f t="shared" si="147"/>
        <v>3423.6153265136131</v>
      </c>
      <c r="AK799" s="87">
        <f t="shared" si="146"/>
        <v>0.21189672132905943</v>
      </c>
    </row>
    <row r="800" spans="26:37">
      <c r="Z800" s="84">
        <v>41406</v>
      </c>
      <c r="AA800" s="7">
        <f t="shared" si="140"/>
        <v>0.95130495842804097</v>
      </c>
      <c r="AB800" s="7">
        <f t="shared" si="141"/>
        <v>0.48339028219563623</v>
      </c>
      <c r="AC800" s="9">
        <f t="shared" si="142"/>
        <v>2.0581889012069982E-30</v>
      </c>
      <c r="AD800" s="8">
        <f t="shared" si="143"/>
        <v>14.269574376420614</v>
      </c>
      <c r="AE800" s="8">
        <f t="shared" si="144"/>
        <v>8.7010250795214521</v>
      </c>
      <c r="AF800" s="9">
        <f t="shared" si="145"/>
        <v>3.2931022419311974E-28</v>
      </c>
      <c r="AG800" s="42">
        <f t="shared" si="137"/>
        <v>1298.5312682542758</v>
      </c>
      <c r="AH800" s="43">
        <f t="shared" si="138"/>
        <v>2123.0501194032345</v>
      </c>
      <c r="AI800" s="43">
        <f t="shared" si="139"/>
        <v>2.1405164572552781E-26</v>
      </c>
      <c r="AJ800" s="45">
        <f t="shared" si="147"/>
        <v>3421.5813876575103</v>
      </c>
      <c r="AK800" s="87">
        <f t="shared" si="146"/>
        <v>0.21177083540617134</v>
      </c>
    </row>
    <row r="801" spans="26:37">
      <c r="Z801" s="84">
        <v>41407</v>
      </c>
      <c r="AA801" s="7">
        <f t="shared" si="140"/>
        <v>0.95124492276119987</v>
      </c>
      <c r="AB801" s="7">
        <f t="shared" si="141"/>
        <v>0.48294624942151082</v>
      </c>
      <c r="AC801" s="9">
        <f t="shared" si="142"/>
        <v>1.8877951757841959E-30</v>
      </c>
      <c r="AD801" s="8">
        <f t="shared" si="143"/>
        <v>14.268673841417998</v>
      </c>
      <c r="AE801" s="8">
        <f t="shared" si="144"/>
        <v>8.6930324895871944</v>
      </c>
      <c r="AF801" s="9">
        <f t="shared" si="145"/>
        <v>3.0204722812547135E-28</v>
      </c>
      <c r="AG801" s="42">
        <f t="shared" si="137"/>
        <v>1298.4493195690377</v>
      </c>
      <c r="AH801" s="43">
        <f t="shared" si="138"/>
        <v>2121.0999274592755</v>
      </c>
      <c r="AI801" s="43">
        <f t="shared" si="139"/>
        <v>1.9633069828155639E-26</v>
      </c>
      <c r="AJ801" s="45">
        <f t="shared" si="147"/>
        <v>3419.5492470283134</v>
      </c>
      <c r="AK801" s="87">
        <f t="shared" si="146"/>
        <v>0.21164506078036227</v>
      </c>
    </row>
    <row r="802" spans="26:37">
      <c r="Z802" s="84">
        <v>41408</v>
      </c>
      <c r="AA802" s="7">
        <f t="shared" si="140"/>
        <v>0.95118489088313474</v>
      </c>
      <c r="AB802" s="7">
        <f t="shared" si="141"/>
        <v>0.48250262452712911</v>
      </c>
      <c r="AC802" s="9">
        <f t="shared" si="142"/>
        <v>1.7315080377822004E-30</v>
      </c>
      <c r="AD802" s="8">
        <f t="shared" si="143"/>
        <v>14.267773363247022</v>
      </c>
      <c r="AE802" s="8">
        <f t="shared" si="144"/>
        <v>8.6850472414883235</v>
      </c>
      <c r="AF802" s="9">
        <f t="shared" si="145"/>
        <v>2.7704128604515207E-28</v>
      </c>
      <c r="AG802" s="42">
        <f t="shared" si="137"/>
        <v>1298.3673760554791</v>
      </c>
      <c r="AH802" s="43">
        <f t="shared" si="138"/>
        <v>2119.1515269231504</v>
      </c>
      <c r="AI802" s="43">
        <f t="shared" si="139"/>
        <v>1.8007683592934883E-26</v>
      </c>
      <c r="AJ802" s="45">
        <f t="shared" si="147"/>
        <v>3417.5189029786297</v>
      </c>
      <c r="AK802" s="87">
        <f t="shared" si="146"/>
        <v>0.21151939734967071</v>
      </c>
    </row>
    <row r="803" spans="26:37">
      <c r="Z803" s="84">
        <v>41409</v>
      </c>
      <c r="AA803" s="7">
        <f t="shared" si="140"/>
        <v>0.95112486279360631</v>
      </c>
      <c r="AB803" s="7">
        <f t="shared" si="141"/>
        <v>0.48205940713782103</v>
      </c>
      <c r="AC803" s="9">
        <f t="shared" si="142"/>
        <v>1.5881596284188708E-30</v>
      </c>
      <c r="AD803" s="8">
        <f t="shared" si="143"/>
        <v>14.266872941904095</v>
      </c>
      <c r="AE803" s="8">
        <f t="shared" si="144"/>
        <v>8.6770693284807781</v>
      </c>
      <c r="AF803" s="9">
        <f t="shared" si="145"/>
        <v>2.5410554054701933E-28</v>
      </c>
      <c r="AG803" s="42">
        <f t="shared" si="137"/>
        <v>1298.2854377132726</v>
      </c>
      <c r="AH803" s="43">
        <f t="shared" si="138"/>
        <v>2117.2049161493096</v>
      </c>
      <c r="AI803" s="43">
        <f t="shared" si="139"/>
        <v>1.6516860135556257E-26</v>
      </c>
      <c r="AJ803" s="45">
        <f t="shared" si="147"/>
        <v>3415.4903538625822</v>
      </c>
      <c r="AK803" s="87">
        <f t="shared" si="146"/>
        <v>0.21139384501222888</v>
      </c>
    </row>
    <row r="804" spans="26:37">
      <c r="Z804" s="84">
        <v>41410</v>
      </c>
      <c r="AA804" s="7">
        <f t="shared" si="140"/>
        <v>0.95106483849237566</v>
      </c>
      <c r="AB804" s="7">
        <f t="shared" si="141"/>
        <v>0.48161659687926045</v>
      </c>
      <c r="AC804" s="9">
        <f t="shared" si="142"/>
        <v>1.4566787738220304E-30</v>
      </c>
      <c r="AD804" s="8">
        <f t="shared" si="143"/>
        <v>14.265972577385636</v>
      </c>
      <c r="AE804" s="8">
        <f t="shared" si="144"/>
        <v>8.6690987438266873</v>
      </c>
      <c r="AF804" s="9">
        <f t="shared" si="145"/>
        <v>2.3306860381152485E-28</v>
      </c>
      <c r="AG804" s="42">
        <f t="shared" si="137"/>
        <v>1298.2035045420928</v>
      </c>
      <c r="AH804" s="43">
        <f t="shared" si="138"/>
        <v>2115.2600934937113</v>
      </c>
      <c r="AI804" s="43">
        <f t="shared" si="139"/>
        <v>1.5149459247749113E-26</v>
      </c>
      <c r="AJ804" s="45">
        <f t="shared" si="147"/>
        <v>3413.4635980358044</v>
      </c>
      <c r="AK804" s="87">
        <f t="shared" si="146"/>
        <v>0.21126840366626257</v>
      </c>
    </row>
    <row r="805" spans="26:37">
      <c r="Z805" s="84">
        <v>41411</v>
      </c>
      <c r="AA805" s="7">
        <f t="shared" si="140"/>
        <v>0.95100481797920355</v>
      </c>
      <c r="AB805" s="7">
        <f t="shared" si="141"/>
        <v>0.48117419337746503</v>
      </c>
      <c r="AC805" s="9">
        <f t="shared" si="142"/>
        <v>1.3360829806611908E-30</v>
      </c>
      <c r="AD805" s="8">
        <f t="shared" si="143"/>
        <v>14.265072269688053</v>
      </c>
      <c r="AE805" s="8">
        <f t="shared" si="144"/>
        <v>8.6611354807943712</v>
      </c>
      <c r="AF805" s="9">
        <f t="shared" si="145"/>
        <v>2.1377327690579055E-28</v>
      </c>
      <c r="AG805" s="42">
        <f t="shared" si="137"/>
        <v>1298.1215765416127</v>
      </c>
      <c r="AH805" s="43">
        <f t="shared" si="138"/>
        <v>2113.3170573138264</v>
      </c>
      <c r="AI805" s="43">
        <f t="shared" si="139"/>
        <v>1.3895262998876385E-26</v>
      </c>
      <c r="AJ805" s="45">
        <f t="shared" si="147"/>
        <v>3411.4386338554391</v>
      </c>
      <c r="AK805" s="87">
        <f t="shared" si="146"/>
        <v>0.21114307321009093</v>
      </c>
    </row>
    <row r="806" spans="26:37">
      <c r="Z806" s="84">
        <v>41412</v>
      </c>
      <c r="AA806" s="7">
        <f t="shared" si="140"/>
        <v>0.95094480125385106</v>
      </c>
      <c r="AB806" s="7">
        <f t="shared" si="141"/>
        <v>0.48073219625879621</v>
      </c>
      <c r="AC806" s="9">
        <f t="shared" si="142"/>
        <v>1.2254710944463961E-30</v>
      </c>
      <c r="AD806" s="8">
        <f t="shared" si="143"/>
        <v>14.264172018807766</v>
      </c>
      <c r="AE806" s="8">
        <f t="shared" si="144"/>
        <v>8.6531795326583314</v>
      </c>
      <c r="AF806" s="9">
        <f t="shared" si="145"/>
        <v>1.9607537511142337E-28</v>
      </c>
      <c r="AG806" s="42">
        <f t="shared" si="137"/>
        <v>1298.0396537115066</v>
      </c>
      <c r="AH806" s="43">
        <f t="shared" si="138"/>
        <v>2111.3758059686324</v>
      </c>
      <c r="AI806" s="43">
        <f t="shared" si="139"/>
        <v>1.2744899382242518E-26</v>
      </c>
      <c r="AJ806" s="45">
        <f t="shared" si="147"/>
        <v>3409.4154596801391</v>
      </c>
      <c r="AK806" s="87">
        <f t="shared" si="146"/>
        <v>0.21101785354212657</v>
      </c>
    </row>
    <row r="807" spans="26:37">
      <c r="Z807" s="84">
        <v>41413</v>
      </c>
      <c r="AA807" s="7">
        <f t="shared" si="140"/>
        <v>0.95088478831607903</v>
      </c>
      <c r="AB807" s="7">
        <f t="shared" si="141"/>
        <v>0.48029060514995819</v>
      </c>
      <c r="AC807" s="9">
        <f t="shared" si="142"/>
        <v>1.1240165656330992E-30</v>
      </c>
      <c r="AD807" s="8">
        <f t="shared" si="143"/>
        <v>14.263271824741185</v>
      </c>
      <c r="AE807" s="8">
        <f t="shared" si="144"/>
        <v>8.6452308926992476</v>
      </c>
      <c r="AF807" s="9">
        <f t="shared" si="145"/>
        <v>1.7984265050129588E-28</v>
      </c>
      <c r="AG807" s="42">
        <f t="shared" si="137"/>
        <v>1297.9577360514477</v>
      </c>
      <c r="AH807" s="43">
        <f t="shared" si="138"/>
        <v>2109.4363378186163</v>
      </c>
      <c r="AI807" s="43">
        <f t="shared" si="139"/>
        <v>1.168977228258423E-26</v>
      </c>
      <c r="AJ807" s="45">
        <f t="shared" si="147"/>
        <v>3407.3940738700639</v>
      </c>
      <c r="AK807" s="87">
        <f t="shared" si="146"/>
        <v>0.21089274456087539</v>
      </c>
    </row>
    <row r="808" spans="26:37">
      <c r="Z808" s="84">
        <v>41414</v>
      </c>
      <c r="AA808" s="7">
        <f t="shared" si="140"/>
        <v>0.95082477916564856</v>
      </c>
      <c r="AB808" s="7">
        <f t="shared" si="141"/>
        <v>0.4798494196779986</v>
      </c>
      <c r="AC808" s="9">
        <f t="shared" si="142"/>
        <v>1.0309612732141768E-30</v>
      </c>
      <c r="AD808" s="8">
        <f t="shared" si="143"/>
        <v>14.262371687484729</v>
      </c>
      <c r="AE808" s="8">
        <f t="shared" si="144"/>
        <v>8.6372895542039743</v>
      </c>
      <c r="AF808" s="9">
        <f t="shared" si="145"/>
        <v>1.6495380371426827E-28</v>
      </c>
      <c r="AG808" s="42">
        <f t="shared" si="137"/>
        <v>1297.8758235611101</v>
      </c>
      <c r="AH808" s="43">
        <f t="shared" si="138"/>
        <v>2107.4986512257692</v>
      </c>
      <c r="AI808" s="43">
        <f t="shared" si="139"/>
        <v>1.0721997241427436E-26</v>
      </c>
      <c r="AJ808" s="45">
        <f t="shared" si="147"/>
        <v>3405.3744747868795</v>
      </c>
      <c r="AK808" s="87">
        <f t="shared" si="146"/>
        <v>0.21076774616493654</v>
      </c>
    </row>
    <row r="809" spans="26:37">
      <c r="Z809" s="84">
        <v>41415</v>
      </c>
      <c r="AA809" s="7">
        <f t="shared" si="140"/>
        <v>0.95076477380232038</v>
      </c>
      <c r="AB809" s="7">
        <f t="shared" si="141"/>
        <v>0.47940863947030737</v>
      </c>
      <c r="AC809" s="9">
        <f t="shared" si="142"/>
        <v>9.4560985964537953E-31</v>
      </c>
      <c r="AD809" s="8">
        <f t="shared" si="143"/>
        <v>14.261471607034807</v>
      </c>
      <c r="AE809" s="8">
        <f t="shared" si="144"/>
        <v>8.6293555104655333</v>
      </c>
      <c r="AF809" s="9">
        <f t="shared" si="145"/>
        <v>1.5129757754326071E-28</v>
      </c>
      <c r="AG809" s="42">
        <f t="shared" si="137"/>
        <v>1297.7939162401672</v>
      </c>
      <c r="AH809" s="43">
        <f t="shared" si="138"/>
        <v>2105.5627445535897</v>
      </c>
      <c r="AI809" s="43">
        <f t="shared" si="139"/>
        <v>9.834342540311947E-27</v>
      </c>
      <c r="AJ809" s="45">
        <f t="shared" si="147"/>
        <v>3403.3566607937569</v>
      </c>
      <c r="AK809" s="87">
        <f t="shared" si="146"/>
        <v>0.21064285825300222</v>
      </c>
    </row>
    <row r="810" spans="26:37">
      <c r="Z810" s="84">
        <v>41416</v>
      </c>
      <c r="AA810" s="7">
        <f t="shared" si="140"/>
        <v>0.95070477222585603</v>
      </c>
      <c r="AB810" s="7">
        <f t="shared" si="141"/>
        <v>0.47896826415461646</v>
      </c>
      <c r="AC810" s="9">
        <f t="shared" si="142"/>
        <v>8.6732453477212852E-31</v>
      </c>
      <c r="AD810" s="8">
        <f t="shared" si="143"/>
        <v>14.26057158338784</v>
      </c>
      <c r="AE810" s="8">
        <f t="shared" si="144"/>
        <v>8.6214287547830963</v>
      </c>
      <c r="AF810" s="9">
        <f t="shared" si="145"/>
        <v>1.3877192556354055E-28</v>
      </c>
      <c r="AG810" s="42">
        <f t="shared" si="137"/>
        <v>1297.7120140882935</v>
      </c>
      <c r="AH810" s="43">
        <f t="shared" si="138"/>
        <v>2103.6286161670751</v>
      </c>
      <c r="AI810" s="43">
        <f t="shared" si="139"/>
        <v>9.0201751616301348E-27</v>
      </c>
      <c r="AJ810" s="45">
        <f t="shared" si="147"/>
        <v>3401.3406302553685</v>
      </c>
      <c r="AK810" s="87">
        <f t="shared" si="146"/>
        <v>0.21051808072385769</v>
      </c>
    </row>
    <row r="811" spans="26:37">
      <c r="Z811" s="84">
        <v>41417</v>
      </c>
      <c r="AA811" s="7">
        <f t="shared" si="140"/>
        <v>0.95064477443601592</v>
      </c>
      <c r="AB811" s="7">
        <f t="shared" si="141"/>
        <v>0.47852829335900049</v>
      </c>
      <c r="AC811" s="9">
        <f t="shared" si="142"/>
        <v>7.9552030992970635E-31</v>
      </c>
      <c r="AD811" s="8">
        <f t="shared" si="143"/>
        <v>14.259671616540238</v>
      </c>
      <c r="AE811" s="8">
        <f t="shared" si="144"/>
        <v>8.6135092804620079</v>
      </c>
      <c r="AF811" s="9">
        <f t="shared" si="145"/>
        <v>1.2728324958875303E-28</v>
      </c>
      <c r="AG811" s="42">
        <f t="shared" si="137"/>
        <v>1297.6301171051616</v>
      </c>
      <c r="AH811" s="43">
        <f t="shared" si="138"/>
        <v>2101.6962644327295</v>
      </c>
      <c r="AI811" s="43">
        <f t="shared" si="139"/>
        <v>8.2734112232689461E-27</v>
      </c>
      <c r="AJ811" s="45">
        <f t="shared" si="147"/>
        <v>3399.3263815378914</v>
      </c>
      <c r="AK811" s="87">
        <f t="shared" si="146"/>
        <v>0.21039341347638121</v>
      </c>
    </row>
    <row r="812" spans="26:37">
      <c r="Z812" s="84">
        <v>41418</v>
      </c>
      <c r="AA812" s="7">
        <f t="shared" si="140"/>
        <v>0.95058478043256134</v>
      </c>
      <c r="AB812" s="7">
        <f t="shared" si="141"/>
        <v>0.47808872671187508</v>
      </c>
      <c r="AC812" s="9">
        <f t="shared" si="142"/>
        <v>7.2966062660377155E-31</v>
      </c>
      <c r="AD812" s="8">
        <f t="shared" si="143"/>
        <v>14.258771706488421</v>
      </c>
      <c r="AE812" s="8">
        <f t="shared" si="144"/>
        <v>8.6055970808137516</v>
      </c>
      <c r="AF812" s="9">
        <f t="shared" si="145"/>
        <v>1.1674570025660344E-28</v>
      </c>
      <c r="AG812" s="42">
        <f t="shared" si="137"/>
        <v>1297.5482252904462</v>
      </c>
      <c r="AH812" s="43">
        <f t="shared" si="138"/>
        <v>2099.765687718555</v>
      </c>
      <c r="AI812" s="43">
        <f t="shared" si="139"/>
        <v>7.5884705166792257E-27</v>
      </c>
      <c r="AJ812" s="45">
        <f t="shared" si="147"/>
        <v>3397.3139130090012</v>
      </c>
      <c r="AK812" s="87">
        <f t="shared" si="146"/>
        <v>0.21026885640954393</v>
      </c>
    </row>
    <row r="813" spans="26:37">
      <c r="Z813" s="84">
        <v>41419</v>
      </c>
      <c r="AA813" s="7">
        <f t="shared" si="140"/>
        <v>0.95052479021525349</v>
      </c>
      <c r="AB813" s="7">
        <f t="shared" si="141"/>
        <v>0.47764956384199747</v>
      </c>
      <c r="AC813" s="9">
        <f t="shared" si="142"/>
        <v>6.6925334698601582E-31</v>
      </c>
      <c r="AD813" s="8">
        <f t="shared" si="143"/>
        <v>14.257871853228803</v>
      </c>
      <c r="AE813" s="8">
        <f t="shared" si="144"/>
        <v>8.5976921491559537</v>
      </c>
      <c r="AF813" s="9">
        <f t="shared" si="145"/>
        <v>1.0708053551776253E-28</v>
      </c>
      <c r="AG813" s="42">
        <f t="shared" si="137"/>
        <v>1297.4663386438208</v>
      </c>
      <c r="AH813" s="43">
        <f t="shared" si="138"/>
        <v>2097.8368843940525</v>
      </c>
      <c r="AI813" s="43">
        <f t="shared" si="139"/>
        <v>6.9602348086545646E-27</v>
      </c>
      <c r="AJ813" s="45">
        <f t="shared" si="147"/>
        <v>3395.3032230378731</v>
      </c>
      <c r="AK813" s="87">
        <f t="shared" si="146"/>
        <v>0.21014440942240967</v>
      </c>
    </row>
    <row r="814" spans="26:37">
      <c r="Z814" s="84">
        <v>41420</v>
      </c>
      <c r="AA814" s="7">
        <f t="shared" si="140"/>
        <v>0.9504648037838529</v>
      </c>
      <c r="AB814" s="7">
        <f t="shared" si="141"/>
        <v>0.47721080437846564</v>
      </c>
      <c r="AC814" s="9">
        <f t="shared" si="142"/>
        <v>6.1384707646451441E-31</v>
      </c>
      <c r="AD814" s="8">
        <f t="shared" si="143"/>
        <v>14.256972056757794</v>
      </c>
      <c r="AE814" s="8">
        <f t="shared" si="144"/>
        <v>8.5897944788123812</v>
      </c>
      <c r="AF814" s="9">
        <f t="shared" si="145"/>
        <v>9.8215532234322303E-29</v>
      </c>
      <c r="AG814" s="42">
        <f t="shared" si="137"/>
        <v>1297.3844571649593</v>
      </c>
      <c r="AH814" s="43">
        <f t="shared" si="138"/>
        <v>2095.9098528302206</v>
      </c>
      <c r="AI814" s="43">
        <f t="shared" si="139"/>
        <v>6.3840095952309499E-27</v>
      </c>
      <c r="AJ814" s="45">
        <f t="shared" si="147"/>
        <v>3393.2943099951799</v>
      </c>
      <c r="AK814" s="87">
        <f t="shared" si="146"/>
        <v>0.21002007241413503</v>
      </c>
    </row>
    <row r="815" spans="26:37">
      <c r="Z815" s="84">
        <v>41421</v>
      </c>
      <c r="AA815" s="7">
        <f t="shared" si="140"/>
        <v>0.95040482113812141</v>
      </c>
      <c r="AB815" s="7">
        <f t="shared" si="141"/>
        <v>0.47677244795071883</v>
      </c>
      <c r="AC815" s="9">
        <f t="shared" si="142"/>
        <v>5.6302779056838236E-31</v>
      </c>
      <c r="AD815" s="8">
        <f t="shared" si="143"/>
        <v>14.256072317071821</v>
      </c>
      <c r="AE815" s="8">
        <f t="shared" si="144"/>
        <v>8.5819040631129386</v>
      </c>
      <c r="AF815" s="9">
        <f t="shared" si="145"/>
        <v>9.0084446490941175E-29</v>
      </c>
      <c r="AG815" s="42">
        <f t="shared" si="137"/>
        <v>1297.3025808535356</v>
      </c>
      <c r="AH815" s="43">
        <f t="shared" si="138"/>
        <v>2093.9845913995573</v>
      </c>
      <c r="AI815" s="43">
        <f t="shared" si="139"/>
        <v>5.855489021911176E-27</v>
      </c>
      <c r="AJ815" s="45">
        <f t="shared" si="147"/>
        <v>3391.2871722530926</v>
      </c>
      <c r="AK815" s="87">
        <f t="shared" si="146"/>
        <v>0.20989584528396935</v>
      </c>
    </row>
    <row r="816" spans="26:37">
      <c r="Z816" s="84">
        <v>41422</v>
      </c>
      <c r="AA816" s="7">
        <f t="shared" si="140"/>
        <v>0.95034484227781946</v>
      </c>
      <c r="AB816" s="7">
        <f t="shared" si="141"/>
        <v>0.47633449418853596</v>
      </c>
      <c r="AC816" s="9">
        <f t="shared" si="142"/>
        <v>5.1641574116160987E-31</v>
      </c>
      <c r="AD816" s="8">
        <f t="shared" si="143"/>
        <v>14.255172634167291</v>
      </c>
      <c r="AE816" s="8">
        <f t="shared" si="144"/>
        <v>8.5740208953936481</v>
      </c>
      <c r="AF816" s="9">
        <f t="shared" si="145"/>
        <v>8.2626518585857581E-29</v>
      </c>
      <c r="AG816" s="42">
        <f t="shared" si="137"/>
        <v>1297.2207097092235</v>
      </c>
      <c r="AH816" s="43">
        <f t="shared" si="138"/>
        <v>2092.0610984760497</v>
      </c>
      <c r="AI816" s="43">
        <f t="shared" si="139"/>
        <v>5.3707237080807428E-27</v>
      </c>
      <c r="AJ816" s="45">
        <f t="shared" si="147"/>
        <v>3389.2818081852729</v>
      </c>
      <c r="AK816" s="87">
        <f t="shared" si="146"/>
        <v>0.20977172793125412</v>
      </c>
    </row>
    <row r="817" spans="26:37">
      <c r="Z817" s="84">
        <v>41423</v>
      </c>
      <c r="AA817" s="7">
        <f t="shared" si="140"/>
        <v>0.95028486720270866</v>
      </c>
      <c r="AB817" s="7">
        <f t="shared" si="141"/>
        <v>0.47589694272203664</v>
      </c>
      <c r="AC817" s="9">
        <f t="shared" si="142"/>
        <v>4.7366261876749181E-31</v>
      </c>
      <c r="AD817" s="8">
        <f t="shared" si="143"/>
        <v>14.254273008040631</v>
      </c>
      <c r="AE817" s="8">
        <f t="shared" si="144"/>
        <v>8.5661449689966602</v>
      </c>
      <c r="AF817" s="9">
        <f t="shared" si="145"/>
        <v>7.5786019002798692E-29</v>
      </c>
      <c r="AG817" s="42">
        <f t="shared" si="137"/>
        <v>1297.1388437316973</v>
      </c>
      <c r="AH817" s="43">
        <f t="shared" si="138"/>
        <v>2090.1393724351847</v>
      </c>
      <c r="AI817" s="43">
        <f t="shared" si="139"/>
        <v>4.9260912351819151E-27</v>
      </c>
      <c r="AJ817" s="45">
        <f t="shared" si="147"/>
        <v>3387.278216166882</v>
      </c>
      <c r="AK817" s="87">
        <f t="shared" si="146"/>
        <v>0.20964772025542378</v>
      </c>
    </row>
    <row r="818" spans="26:37">
      <c r="Z818" s="84">
        <v>41424</v>
      </c>
      <c r="AA818" s="7">
        <f t="shared" si="140"/>
        <v>0.95022489591254966</v>
      </c>
      <c r="AB818" s="7">
        <f t="shared" si="141"/>
        <v>0.47545979318167991</v>
      </c>
      <c r="AC818" s="9">
        <f t="shared" si="142"/>
        <v>4.3444894981903164E-31</v>
      </c>
      <c r="AD818" s="8">
        <f t="shared" si="143"/>
        <v>14.253373438688245</v>
      </c>
      <c r="AE818" s="8">
        <f t="shared" si="144"/>
        <v>8.5582762772702381</v>
      </c>
      <c r="AF818" s="9">
        <f t="shared" si="145"/>
        <v>6.9511831971045056E-29</v>
      </c>
      <c r="AG818" s="42">
        <f t="shared" si="137"/>
        <v>1297.0569829206299</v>
      </c>
      <c r="AH818" s="43">
        <f t="shared" si="138"/>
        <v>2088.2194116539376</v>
      </c>
      <c r="AI818" s="43">
        <f t="shared" si="139"/>
        <v>4.5182690781179276E-27</v>
      </c>
      <c r="AJ818" s="45">
        <f t="shared" si="147"/>
        <v>3385.2763945745673</v>
      </c>
      <c r="AK818" s="87">
        <f t="shared" si="146"/>
        <v>0.20952382215600465</v>
      </c>
    </row>
    <row r="819" spans="26:37">
      <c r="Z819" s="84">
        <v>41425</v>
      </c>
      <c r="AA819" s="7">
        <f t="shared" si="140"/>
        <v>0.95016492840710387</v>
      </c>
      <c r="AB819" s="7">
        <f t="shared" si="141"/>
        <v>0.47502304519826433</v>
      </c>
      <c r="AC819" s="9">
        <f t="shared" si="142"/>
        <v>3.9848170938630139E-31</v>
      </c>
      <c r="AD819" s="8">
        <f t="shared" si="143"/>
        <v>14.252473926106559</v>
      </c>
      <c r="AE819" s="8">
        <f t="shared" si="144"/>
        <v>8.5504148135687572</v>
      </c>
      <c r="AF819" s="9">
        <f t="shared" si="145"/>
        <v>6.3757073501808223E-29</v>
      </c>
      <c r="AG819" s="42">
        <f t="shared" si="137"/>
        <v>1296.9751272756967</v>
      </c>
      <c r="AH819" s="43">
        <f t="shared" si="138"/>
        <v>2086.3012145107768</v>
      </c>
      <c r="AI819" s="43">
        <f t="shared" si="139"/>
        <v>4.1442097776175342E-27</v>
      </c>
      <c r="AJ819" s="45">
        <f t="shared" si="147"/>
        <v>3383.2763417864735</v>
      </c>
      <c r="AK819" s="87">
        <f t="shared" si="146"/>
        <v>0.2094000335326158</v>
      </c>
    </row>
    <row r="820" spans="26:37">
      <c r="Z820" s="84">
        <v>41426</v>
      </c>
      <c r="AA820" s="7">
        <f t="shared" si="140"/>
        <v>0.95010496468613248</v>
      </c>
      <c r="AB820" s="7">
        <f t="shared" si="141"/>
        <v>0.47458669840292772</v>
      </c>
      <c r="AC820" s="9">
        <f t="shared" si="142"/>
        <v>3.654921315417359E-31</v>
      </c>
      <c r="AD820" s="8">
        <f t="shared" si="143"/>
        <v>14.251574470291986</v>
      </c>
      <c r="AE820" s="8">
        <f t="shared" si="144"/>
        <v>8.5425605712526984</v>
      </c>
      <c r="AF820" s="9">
        <f t="shared" si="145"/>
        <v>5.847874104667775E-29</v>
      </c>
      <c r="AG820" s="42">
        <f t="shared" si="137"/>
        <v>1296.8932767965707</v>
      </c>
      <c r="AH820" s="43">
        <f t="shared" si="138"/>
        <v>2084.384779385658</v>
      </c>
      <c r="AI820" s="43">
        <f t="shared" si="139"/>
        <v>3.8011181680340531E-27</v>
      </c>
      <c r="AJ820" s="45">
        <f t="shared" si="147"/>
        <v>3381.2780561822287</v>
      </c>
      <c r="AK820" s="87">
        <f t="shared" si="146"/>
        <v>0.20927635428496805</v>
      </c>
    </row>
    <row r="821" spans="26:37">
      <c r="Z821" s="84">
        <v>41427</v>
      </c>
      <c r="AA821" s="7">
        <f t="shared" si="140"/>
        <v>0.95004500474939657</v>
      </c>
      <c r="AB821" s="7">
        <f t="shared" si="141"/>
        <v>0.47415075242714644</v>
      </c>
      <c r="AC821" s="9">
        <f t="shared" si="142"/>
        <v>3.3523370100136845E-31</v>
      </c>
      <c r="AD821" s="8">
        <f t="shared" si="143"/>
        <v>14.250675071240948</v>
      </c>
      <c r="AE821" s="8">
        <f t="shared" si="144"/>
        <v>8.5347135436886354</v>
      </c>
      <c r="AF821" s="9">
        <f t="shared" si="145"/>
        <v>5.3637392160218957E-29</v>
      </c>
      <c r="AG821" s="42">
        <f t="shared" si="137"/>
        <v>1296.8114314829261</v>
      </c>
      <c r="AH821" s="43">
        <f t="shared" si="138"/>
        <v>2082.4701046600267</v>
      </c>
      <c r="AI821" s="43">
        <f t="shared" si="139"/>
        <v>3.4864304904142321E-27</v>
      </c>
      <c r="AJ821" s="45">
        <f t="shared" si="147"/>
        <v>3379.281536142953</v>
      </c>
      <c r="AK821" s="87">
        <f t="shared" si="146"/>
        <v>0.20915278431286458</v>
      </c>
    </row>
    <row r="822" spans="26:37">
      <c r="Z822" s="84">
        <v>41428</v>
      </c>
      <c r="AA822" s="7">
        <f t="shared" si="140"/>
        <v>0.94998504859665711</v>
      </c>
      <c r="AB822" s="7">
        <f t="shared" si="141"/>
        <v>0.47371520690273583</v>
      </c>
      <c r="AC822" s="9">
        <f t="shared" si="142"/>
        <v>3.0748031103438937E-31</v>
      </c>
      <c r="AD822" s="8">
        <f t="shared" si="143"/>
        <v>14.249775728949857</v>
      </c>
      <c r="AE822" s="8">
        <f t="shared" si="144"/>
        <v>8.5268737242492456</v>
      </c>
      <c r="AF822" s="9">
        <f t="shared" si="145"/>
        <v>4.9196849765502296E-29</v>
      </c>
      <c r="AG822" s="42">
        <f t="shared" si="137"/>
        <v>1296.7295913344367</v>
      </c>
      <c r="AH822" s="43">
        <f t="shared" si="138"/>
        <v>2080.5571887168162</v>
      </c>
      <c r="AI822" s="43">
        <f t="shared" si="139"/>
        <v>3.1977952347576495E-27</v>
      </c>
      <c r="AJ822" s="45">
        <f t="shared" si="147"/>
        <v>3377.2867800512531</v>
      </c>
      <c r="AK822" s="87">
        <f t="shared" si="146"/>
        <v>0.2090293235162006</v>
      </c>
    </row>
    <row r="823" spans="26:37">
      <c r="Z823" s="84">
        <v>41429</v>
      </c>
      <c r="AA823" s="7">
        <f t="shared" si="140"/>
        <v>0.94992509622767585</v>
      </c>
      <c r="AB823" s="7">
        <f t="shared" si="141"/>
        <v>0.47328006146184881</v>
      </c>
      <c r="AC823" s="9">
        <f t="shared" si="142"/>
        <v>2.8202457387605813E-31</v>
      </c>
      <c r="AD823" s="8">
        <f t="shared" si="143"/>
        <v>14.248876443415138</v>
      </c>
      <c r="AE823" s="8">
        <f t="shared" si="144"/>
        <v>8.5190411063132778</v>
      </c>
      <c r="AF823" s="9">
        <f t="shared" si="145"/>
        <v>4.5123931820169301E-29</v>
      </c>
      <c r="AG823" s="42">
        <f t="shared" si="137"/>
        <v>1296.6477563507776</v>
      </c>
      <c r="AH823" s="43">
        <f t="shared" si="138"/>
        <v>2078.6460299404398</v>
      </c>
      <c r="AI823" s="43">
        <f t="shared" si="139"/>
        <v>2.9330555683110046E-27</v>
      </c>
      <c r="AJ823" s="45">
        <f t="shared" si="147"/>
        <v>3375.2937862912177</v>
      </c>
      <c r="AK823" s="87">
        <f t="shared" si="146"/>
        <v>0.20890597179496304</v>
      </c>
    </row>
    <row r="824" spans="26:37">
      <c r="Z824" s="84">
        <v>41430</v>
      </c>
      <c r="AA824" s="7">
        <f t="shared" si="140"/>
        <v>0.9498651476422133</v>
      </c>
      <c r="AB824" s="7">
        <f t="shared" si="141"/>
        <v>0.47284531573697691</v>
      </c>
      <c r="AC824" s="9">
        <f t="shared" si="142"/>
        <v>2.5867627101846401E-31</v>
      </c>
      <c r="AD824" s="8">
        <f t="shared" si="143"/>
        <v>14.247977214633199</v>
      </c>
      <c r="AE824" s="8">
        <f t="shared" si="144"/>
        <v>8.5112156832655845</v>
      </c>
      <c r="AF824" s="9">
        <f t="shared" si="145"/>
        <v>4.138820336295424E-29</v>
      </c>
      <c r="AG824" s="42">
        <f t="shared" si="137"/>
        <v>1296.565926531621</v>
      </c>
      <c r="AH824" s="43">
        <f t="shared" si="138"/>
        <v>2076.7366267168022</v>
      </c>
      <c r="AI824" s="43">
        <f t="shared" si="139"/>
        <v>2.6902332185920258E-27</v>
      </c>
      <c r="AJ824" s="45">
        <f t="shared" si="147"/>
        <v>3373.3025532484235</v>
      </c>
      <c r="AK824" s="87">
        <f t="shared" si="146"/>
        <v>0.2087827290492309</v>
      </c>
    </row>
    <row r="825" spans="26:37">
      <c r="Z825" s="84">
        <v>41431</v>
      </c>
      <c r="AA825" s="7">
        <f t="shared" si="140"/>
        <v>0.94980520284003123</v>
      </c>
      <c r="AB825" s="7">
        <f t="shared" si="141"/>
        <v>0.47241096936094862</v>
      </c>
      <c r="AC825" s="9">
        <f t="shared" si="142"/>
        <v>2.3726093179888449E-31</v>
      </c>
      <c r="AD825" s="8">
        <f t="shared" si="143"/>
        <v>14.247078042600469</v>
      </c>
      <c r="AE825" s="8">
        <f t="shared" si="144"/>
        <v>8.5033974484970756</v>
      </c>
      <c r="AF825" s="9">
        <f t="shared" si="145"/>
        <v>3.7961749087821519E-29</v>
      </c>
      <c r="AG825" s="42">
        <f t="shared" si="137"/>
        <v>1296.4841018766426</v>
      </c>
      <c r="AH825" s="43">
        <f t="shared" si="138"/>
        <v>2074.8289774332861</v>
      </c>
      <c r="AI825" s="43">
        <f t="shared" si="139"/>
        <v>2.4675136907083985E-27</v>
      </c>
      <c r="AJ825" s="45">
        <f t="shared" si="147"/>
        <v>3371.313079309929</v>
      </c>
      <c r="AK825" s="87">
        <f t="shared" si="146"/>
        <v>0.2086595951791749</v>
      </c>
    </row>
    <row r="826" spans="26:37">
      <c r="Z826" s="84">
        <v>41432</v>
      </c>
      <c r="AA826" s="7">
        <f t="shared" si="140"/>
        <v>0.9497452618208907</v>
      </c>
      <c r="AB826" s="7">
        <f t="shared" si="141"/>
        <v>0.47197702196693003</v>
      </c>
      <c r="AC826" s="9">
        <f t="shared" si="142"/>
        <v>2.1761852966427217E-31</v>
      </c>
      <c r="AD826" s="8">
        <f t="shared" si="143"/>
        <v>14.246178927313361</v>
      </c>
      <c r="AE826" s="8">
        <f t="shared" si="144"/>
        <v>8.4955863954047413</v>
      </c>
      <c r="AF826" s="9">
        <f t="shared" si="145"/>
        <v>3.4818964746283548E-29</v>
      </c>
      <c r="AG826" s="42">
        <f t="shared" si="137"/>
        <v>1296.4022823855157</v>
      </c>
      <c r="AH826" s="43">
        <f t="shared" si="138"/>
        <v>2072.9230804787571</v>
      </c>
      <c r="AI826" s="43">
        <f t="shared" si="139"/>
        <v>2.2632327085084306E-27</v>
      </c>
      <c r="AJ826" s="45">
        <f t="shared" si="147"/>
        <v>3369.3253628642728</v>
      </c>
      <c r="AK826" s="87">
        <f t="shared" si="146"/>
        <v>0.20853657008505744</v>
      </c>
    </row>
    <row r="827" spans="26:37">
      <c r="Z827" s="84">
        <v>41433</v>
      </c>
      <c r="AA827" s="7">
        <f t="shared" si="140"/>
        <v>0.9496853245845529</v>
      </c>
      <c r="AB827" s="7">
        <f t="shared" si="141"/>
        <v>0.47154347318842421</v>
      </c>
      <c r="AC827" s="9">
        <f t="shared" si="142"/>
        <v>1.9960228636960548E-31</v>
      </c>
      <c r="AD827" s="8">
        <f t="shared" si="143"/>
        <v>14.245279868768293</v>
      </c>
      <c r="AE827" s="8">
        <f t="shared" si="144"/>
        <v>8.4877825173916364</v>
      </c>
      <c r="AF827" s="9">
        <f t="shared" si="145"/>
        <v>3.1936365819136878E-29</v>
      </c>
      <c r="AG827" s="42">
        <f t="shared" si="137"/>
        <v>1296.3204680579145</v>
      </c>
      <c r="AH827" s="43">
        <f t="shared" si="138"/>
        <v>2071.0189342435588</v>
      </c>
      <c r="AI827" s="43">
        <f t="shared" si="139"/>
        <v>2.0758637782438973E-27</v>
      </c>
      <c r="AJ827" s="45">
        <f t="shared" si="147"/>
        <v>3367.3394023014735</v>
      </c>
      <c r="AK827" s="87">
        <f t="shared" si="146"/>
        <v>0.20841365366723238</v>
      </c>
    </row>
    <row r="828" spans="26:37">
      <c r="Z828" s="84">
        <v>41434</v>
      </c>
      <c r="AA828" s="7">
        <f t="shared" si="140"/>
        <v>0.94962539113077937</v>
      </c>
      <c r="AB828" s="7">
        <f t="shared" si="141"/>
        <v>0.47111032265927089</v>
      </c>
      <c r="AC828" s="9">
        <f t="shared" si="142"/>
        <v>1.8307757517449303E-31</v>
      </c>
      <c r="AD828" s="8">
        <f t="shared" si="143"/>
        <v>14.244380866961691</v>
      </c>
      <c r="AE828" s="8">
        <f t="shared" si="144"/>
        <v>8.4799858078668766</v>
      </c>
      <c r="AF828" s="9">
        <f t="shared" si="145"/>
        <v>2.9292412027918885E-29</v>
      </c>
      <c r="AG828" s="42">
        <f t="shared" si="137"/>
        <v>1296.238658893514</v>
      </c>
      <c r="AH828" s="43">
        <f t="shared" si="138"/>
        <v>2069.1165371195179</v>
      </c>
      <c r="AI828" s="43">
        <f t="shared" si="139"/>
        <v>1.9040067818147275E-27</v>
      </c>
      <c r="AJ828" s="45">
        <f t="shared" si="147"/>
        <v>3365.3551960130317</v>
      </c>
      <c r="AK828" s="87">
        <f t="shared" si="146"/>
        <v>0.20829084582614543</v>
      </c>
    </row>
    <row r="829" spans="26:37">
      <c r="Z829" s="84">
        <v>41435</v>
      </c>
      <c r="AA829" s="7">
        <f t="shared" si="140"/>
        <v>0.94956546145933096</v>
      </c>
      <c r="AB829" s="7">
        <f t="shared" si="141"/>
        <v>0.47067757001364585</v>
      </c>
      <c r="AC829" s="9">
        <f t="shared" si="142"/>
        <v>1.6792091484216833E-31</v>
      </c>
      <c r="AD829" s="8">
        <f t="shared" si="143"/>
        <v>14.243481921889964</v>
      </c>
      <c r="AE829" s="8">
        <f t="shared" si="144"/>
        <v>8.4721962602456244</v>
      </c>
      <c r="AF829" s="9">
        <f t="shared" si="145"/>
        <v>2.686734637474693E-29</v>
      </c>
      <c r="AG829" s="42">
        <f t="shared" si="137"/>
        <v>1296.1568548919865</v>
      </c>
      <c r="AH829" s="43">
        <f t="shared" si="138"/>
        <v>2067.2158874999318</v>
      </c>
      <c r="AI829" s="43">
        <f t="shared" si="139"/>
        <v>1.7463775143585504E-27</v>
      </c>
      <c r="AJ829" s="45">
        <f t="shared" si="147"/>
        <v>3363.3727423919181</v>
      </c>
      <c r="AK829" s="87">
        <f t="shared" si="146"/>
        <v>0.20816814646233323</v>
      </c>
    </row>
    <row r="830" spans="26:37">
      <c r="Z830" s="84">
        <v>41436</v>
      </c>
      <c r="AA830" s="7">
        <f t="shared" si="140"/>
        <v>0.94950553556996942</v>
      </c>
      <c r="AB830" s="7">
        <f t="shared" si="141"/>
        <v>0.47024521488606147</v>
      </c>
      <c r="AC830" s="9">
        <f t="shared" si="142"/>
        <v>1.5401904692344053E-31</v>
      </c>
      <c r="AD830" s="8">
        <f t="shared" si="143"/>
        <v>14.242583033549542</v>
      </c>
      <c r="AE830" s="8">
        <f t="shared" si="144"/>
        <v>8.4644138679491068</v>
      </c>
      <c r="AF830" s="9">
        <f t="shared" si="145"/>
        <v>2.4643047507750486E-29</v>
      </c>
      <c r="AG830" s="42">
        <f t="shared" si="137"/>
        <v>1296.0750560530082</v>
      </c>
      <c r="AH830" s="43">
        <f t="shared" si="138"/>
        <v>2065.3169837795817</v>
      </c>
      <c r="AI830" s="43">
        <f t="shared" si="139"/>
        <v>1.6017980880037816E-27</v>
      </c>
      <c r="AJ830" s="45">
        <f t="shared" si="147"/>
        <v>3361.3920398325899</v>
      </c>
      <c r="AK830" s="87">
        <f t="shared" si="146"/>
        <v>0.20804555547642445</v>
      </c>
    </row>
    <row r="831" spans="26:37">
      <c r="Z831" s="84">
        <v>41437</v>
      </c>
      <c r="AA831" s="7">
        <f t="shared" si="140"/>
        <v>0.9494456134624556</v>
      </c>
      <c r="AB831" s="7">
        <f t="shared" si="141"/>
        <v>0.46981325691136505</v>
      </c>
      <c r="AC831" s="9">
        <f t="shared" si="142"/>
        <v>1.4126808943068363E-31</v>
      </c>
      <c r="AD831" s="8">
        <f t="shared" si="143"/>
        <v>14.241684201936835</v>
      </c>
      <c r="AE831" s="8">
        <f t="shared" si="144"/>
        <v>8.4566386244045706</v>
      </c>
      <c r="AF831" s="9">
        <f t="shared" si="145"/>
        <v>2.260289430890938E-29</v>
      </c>
      <c r="AG831" s="42">
        <f t="shared" si="137"/>
        <v>1295.9932623762518</v>
      </c>
      <c r="AH831" s="43">
        <f t="shared" si="138"/>
        <v>2063.4198243547148</v>
      </c>
      <c r="AI831" s="43">
        <f t="shared" si="139"/>
        <v>1.4691881300791098E-27</v>
      </c>
      <c r="AJ831" s="45">
        <f t="shared" si="147"/>
        <v>3359.4130867309668</v>
      </c>
      <c r="AK831" s="87">
        <f t="shared" si="146"/>
        <v>0.20792307276913827</v>
      </c>
    </row>
    <row r="832" spans="26:37">
      <c r="Z832" s="84">
        <v>41438</v>
      </c>
      <c r="AA832" s="7">
        <f t="shared" si="140"/>
        <v>0.94938569513655136</v>
      </c>
      <c r="AB832" s="7">
        <f t="shared" si="141"/>
        <v>0.46938169572474009</v>
      </c>
      <c r="AC832" s="9">
        <f t="shared" si="142"/>
        <v>1.295727605775608E-31</v>
      </c>
      <c r="AD832" s="8">
        <f t="shared" si="143"/>
        <v>14.240785427048269</v>
      </c>
      <c r="AE832" s="8">
        <f t="shared" si="144"/>
        <v>8.448870523045322</v>
      </c>
      <c r="AF832" s="9">
        <f t="shared" si="145"/>
        <v>2.0731641692409727E-29</v>
      </c>
      <c r="AG832" s="42">
        <f t="shared" si="137"/>
        <v>1295.9114738613926</v>
      </c>
      <c r="AH832" s="43">
        <f t="shared" si="138"/>
        <v>2061.5244076230583</v>
      </c>
      <c r="AI832" s="43">
        <f t="shared" si="139"/>
        <v>1.3475567100066323E-27</v>
      </c>
      <c r="AJ832" s="45">
        <f t="shared" si="147"/>
        <v>3357.4358814844509</v>
      </c>
      <c r="AK832" s="87">
        <f t="shared" si="146"/>
        <v>0.20780069824128555</v>
      </c>
    </row>
    <row r="833" spans="26:37">
      <c r="Z833" s="84">
        <v>41439</v>
      </c>
      <c r="AA833" s="7">
        <f t="shared" si="140"/>
        <v>0.94932578059201755</v>
      </c>
      <c r="AB833" s="7">
        <f t="shared" si="141"/>
        <v>0.46895053096170486</v>
      </c>
      <c r="AC833" s="9">
        <f t="shared" si="142"/>
        <v>1.1884566678399484E-31</v>
      </c>
      <c r="AD833" s="8">
        <f t="shared" si="143"/>
        <v>14.239886708880263</v>
      </c>
      <c r="AE833" s="8">
        <f t="shared" si="144"/>
        <v>8.4411095573106874</v>
      </c>
      <c r="AF833" s="9">
        <f t="shared" si="145"/>
        <v>1.9015306685439175E-29</v>
      </c>
      <c r="AG833" s="42">
        <f t="shared" si="137"/>
        <v>1295.829690508104</v>
      </c>
      <c r="AH833" s="43">
        <f t="shared" si="138"/>
        <v>2059.6307319838074</v>
      </c>
      <c r="AI833" s="43">
        <f t="shared" si="139"/>
        <v>1.2359949345535464E-27</v>
      </c>
      <c r="AJ833" s="45">
        <f t="shared" si="147"/>
        <v>3355.4604224919112</v>
      </c>
      <c r="AK833" s="87">
        <f t="shared" si="146"/>
        <v>0.2076784317937681</v>
      </c>
    </row>
    <row r="834" spans="26:37">
      <c r="Z834" s="84">
        <v>41440</v>
      </c>
      <c r="AA834" s="7">
        <f t="shared" si="140"/>
        <v>0.94926586982861583</v>
      </c>
      <c r="AB834" s="7">
        <f t="shared" si="141"/>
        <v>0.46851976225811243</v>
      </c>
      <c r="AC834" s="9">
        <f t="shared" si="142"/>
        <v>1.0900664962584701E-31</v>
      </c>
      <c r="AD834" s="8">
        <f t="shared" si="143"/>
        <v>14.238988047429238</v>
      </c>
      <c r="AE834" s="8">
        <f t="shared" si="144"/>
        <v>8.4333557206460235</v>
      </c>
      <c r="AF834" s="9">
        <f t="shared" si="145"/>
        <v>1.7441063940135521E-29</v>
      </c>
      <c r="AG834" s="42">
        <f t="shared" si="137"/>
        <v>1295.7479123160606</v>
      </c>
      <c r="AH834" s="43">
        <f t="shared" si="138"/>
        <v>2057.7387958376294</v>
      </c>
      <c r="AI834" s="43">
        <f t="shared" si="139"/>
        <v>1.1336691561088087E-27</v>
      </c>
      <c r="AJ834" s="45">
        <f t="shared" si="147"/>
        <v>3353.48670815369</v>
      </c>
      <c r="AK834" s="87">
        <f t="shared" si="146"/>
        <v>0.20755627332757876</v>
      </c>
    </row>
    <row r="835" spans="26:37">
      <c r="Z835" s="84">
        <v>41441</v>
      </c>
      <c r="AA835" s="7">
        <f t="shared" si="140"/>
        <v>0.94920596284610759</v>
      </c>
      <c r="AB835" s="7">
        <f t="shared" si="141"/>
        <v>0.46808938925015059</v>
      </c>
      <c r="AC835" s="9">
        <f t="shared" si="142"/>
        <v>9.9982186849511643E-32</v>
      </c>
      <c r="AD835" s="8">
        <f t="shared" si="143"/>
        <v>14.238089442691614</v>
      </c>
      <c r="AE835" s="8">
        <f t="shared" si="144"/>
        <v>8.4256090065027109</v>
      </c>
      <c r="AF835" s="9">
        <f t="shared" si="145"/>
        <v>1.5997149895921862E-29</v>
      </c>
      <c r="AG835" s="42">
        <f t="shared" si="137"/>
        <v>1295.6661392849367</v>
      </c>
      <c r="AH835" s="43">
        <f t="shared" si="138"/>
        <v>2055.8485975866615</v>
      </c>
      <c r="AI835" s="43">
        <f t="shared" si="139"/>
        <v>1.0398147432349211E-27</v>
      </c>
      <c r="AJ835" s="45">
        <f t="shared" si="147"/>
        <v>3351.514736871598</v>
      </c>
      <c r="AK835" s="87">
        <f t="shared" si="146"/>
        <v>0.20743422274380133</v>
      </c>
    </row>
    <row r="836" spans="26:37">
      <c r="Z836" s="84">
        <v>41442</v>
      </c>
      <c r="AA836" s="7">
        <f t="shared" si="140"/>
        <v>0.94914605964425403</v>
      </c>
      <c r="AB836" s="7">
        <f t="shared" si="141"/>
        <v>0.46765941157434088</v>
      </c>
      <c r="AC836" s="9">
        <f t="shared" si="142"/>
        <v>9.1704842975380872E-32</v>
      </c>
      <c r="AD836" s="8">
        <f t="shared" si="143"/>
        <v>14.23719089466381</v>
      </c>
      <c r="AE836" s="8">
        <f t="shared" si="144"/>
        <v>8.4178694083381362</v>
      </c>
      <c r="AF836" s="9">
        <f t="shared" si="145"/>
        <v>1.4672774876060939E-29</v>
      </c>
      <c r="AG836" s="42">
        <f t="shared" si="137"/>
        <v>1295.5843714144066</v>
      </c>
      <c r="AH836" s="43">
        <f t="shared" si="138"/>
        <v>2053.9601356345051</v>
      </c>
      <c r="AI836" s="43">
        <f t="shared" si="139"/>
        <v>9.5373036694396102E-28</v>
      </c>
      <c r="AJ836" s="45">
        <f t="shared" si="147"/>
        <v>3349.5445070489118</v>
      </c>
      <c r="AK836" s="87">
        <f t="shared" si="146"/>
        <v>0.20731227994361032</v>
      </c>
    </row>
    <row r="837" spans="26:37">
      <c r="Z837" s="84">
        <v>41443</v>
      </c>
      <c r="AA837" s="7">
        <f t="shared" si="140"/>
        <v>0.94908616022281655</v>
      </c>
      <c r="AB837" s="7">
        <f t="shared" si="141"/>
        <v>0.467229828867539</v>
      </c>
      <c r="AC837" s="9">
        <f t="shared" si="142"/>
        <v>8.4112765384871752E-32</v>
      </c>
      <c r="AD837" s="8">
        <f t="shared" si="143"/>
        <v>14.236292403342249</v>
      </c>
      <c r="AE837" s="8">
        <f t="shared" si="144"/>
        <v>8.4101369196157023</v>
      </c>
      <c r="AF837" s="9">
        <f t="shared" si="145"/>
        <v>1.3458042461579482E-29</v>
      </c>
      <c r="AG837" s="42">
        <f t="shared" si="137"/>
        <v>1295.5026087041447</v>
      </c>
      <c r="AH837" s="43">
        <f t="shared" si="138"/>
        <v>2052.0734083862312</v>
      </c>
      <c r="AI837" s="43">
        <f t="shared" si="139"/>
        <v>8.7477276000266623E-28</v>
      </c>
      <c r="AJ837" s="45">
        <f t="shared" si="147"/>
        <v>3347.5760170903759</v>
      </c>
      <c r="AK837" s="87">
        <f t="shared" si="146"/>
        <v>0.20719044482827109</v>
      </c>
    </row>
    <row r="838" spans="26:37">
      <c r="Z838" s="84">
        <v>41444</v>
      </c>
      <c r="AA838" s="7">
        <f t="shared" si="140"/>
        <v>0.94902626458155681</v>
      </c>
      <c r="AB838" s="7">
        <f t="shared" si="141"/>
        <v>0.46680064076693456</v>
      </c>
      <c r="AC838" s="9">
        <f t="shared" si="142"/>
        <v>7.7149222125484961E-32</v>
      </c>
      <c r="AD838" s="8">
        <f t="shared" si="143"/>
        <v>14.235393968723352</v>
      </c>
      <c r="AE838" s="8">
        <f t="shared" si="144"/>
        <v>8.4024115338048215</v>
      </c>
      <c r="AF838" s="9">
        <f t="shared" si="145"/>
        <v>1.2343875540077594E-29</v>
      </c>
      <c r="AG838" s="42">
        <f t="shared" si="137"/>
        <v>1295.420851153825</v>
      </c>
      <c r="AH838" s="43">
        <f t="shared" si="138"/>
        <v>2050.1884142483764</v>
      </c>
      <c r="AI838" s="43">
        <f t="shared" si="139"/>
        <v>8.0235191010504363E-28</v>
      </c>
      <c r="AJ838" s="45">
        <f t="shared" si="147"/>
        <v>3345.6092654022013</v>
      </c>
      <c r="AK838" s="87">
        <f t="shared" si="146"/>
        <v>0.20706871729913978</v>
      </c>
    </row>
    <row r="839" spans="26:37">
      <c r="Z839" s="84">
        <v>41445</v>
      </c>
      <c r="AA839" s="7">
        <f t="shared" si="140"/>
        <v>0.9489663727202361</v>
      </c>
      <c r="AB839" s="7">
        <f t="shared" si="141"/>
        <v>0.46637184691004968</v>
      </c>
      <c r="AC839" s="9">
        <f t="shared" si="142"/>
        <v>7.0762177980156214E-32</v>
      </c>
      <c r="AD839" s="8">
        <f t="shared" si="143"/>
        <v>14.234495590803542</v>
      </c>
      <c r="AE839" s="8">
        <f t="shared" si="144"/>
        <v>8.3946932443808944</v>
      </c>
      <c r="AF839" s="9">
        <f t="shared" si="145"/>
        <v>1.1321948476824994E-29</v>
      </c>
      <c r="AG839" s="42">
        <f t="shared" si="137"/>
        <v>1295.3390987631221</v>
      </c>
      <c r="AH839" s="43">
        <f t="shared" si="138"/>
        <v>2048.3051516289379</v>
      </c>
      <c r="AI839" s="43">
        <f t="shared" si="139"/>
        <v>7.3592665099362463E-28</v>
      </c>
      <c r="AJ839" s="45">
        <f t="shared" si="147"/>
        <v>3343.6442503920598</v>
      </c>
      <c r="AK839" s="87">
        <f t="shared" si="146"/>
        <v>0.20694709725766292</v>
      </c>
    </row>
    <row r="840" spans="26:37">
      <c r="Z840" s="84">
        <v>41446</v>
      </c>
      <c r="AA840" s="7">
        <f t="shared" si="140"/>
        <v>0.94890648463861604</v>
      </c>
      <c r="AB840" s="7">
        <f t="shared" si="141"/>
        <v>0.4659434469347401</v>
      </c>
      <c r="AC840" s="9">
        <f t="shared" si="142"/>
        <v>6.4903905633045032E-32</v>
      </c>
      <c r="AD840" s="8">
        <f t="shared" si="143"/>
        <v>14.23359726957924</v>
      </c>
      <c r="AE840" s="8">
        <f t="shared" si="144"/>
        <v>8.3869820448253218</v>
      </c>
      <c r="AF840" s="9">
        <f t="shared" si="145"/>
        <v>1.0384624901287205E-29</v>
      </c>
      <c r="AG840" s="42">
        <f t="shared" si="137"/>
        <v>1295.2573515317108</v>
      </c>
      <c r="AH840" s="43">
        <f t="shared" si="138"/>
        <v>2046.4236189373783</v>
      </c>
      <c r="AI840" s="43">
        <f t="shared" si="139"/>
        <v>6.7500061858366833E-28</v>
      </c>
      <c r="AJ840" s="45">
        <f t="shared" si="147"/>
        <v>3341.6809704690891</v>
      </c>
      <c r="AK840" s="87">
        <f t="shared" si="146"/>
        <v>0.20682558460537781</v>
      </c>
    </row>
    <row r="841" spans="26:37">
      <c r="Z841" s="84">
        <v>41447</v>
      </c>
      <c r="AA841" s="7">
        <f t="shared" si="140"/>
        <v>0.94884660033645785</v>
      </c>
      <c r="AB841" s="7">
        <f t="shared" si="141"/>
        <v>0.46551544047919385</v>
      </c>
      <c r="AC841" s="9">
        <f t="shared" si="142"/>
        <v>5.9530629026208428E-32</v>
      </c>
      <c r="AD841" s="8">
        <f t="shared" si="143"/>
        <v>14.232699005046868</v>
      </c>
      <c r="AE841" s="8">
        <f t="shared" si="144"/>
        <v>8.3792779286254895</v>
      </c>
      <c r="AF841" s="9">
        <f t="shared" si="145"/>
        <v>9.5249006441933488E-30</v>
      </c>
      <c r="AG841" s="42">
        <f t="shared" ref="AG841:AG904" si="148">AD841*10^15/10^6*10^(-6)*線量当量3</f>
        <v>1295.1756094592649</v>
      </c>
      <c r="AH841" s="43">
        <f t="shared" ref="AH841:AH904" si="149">AE841*10^15/10^6*10^(-6)*線量当量3</f>
        <v>2044.543814584619</v>
      </c>
      <c r="AI841" s="43">
        <f t="shared" ref="AI841:AI904" si="150">AF841*10^15/10^6*10^(-6)*線量当量3</f>
        <v>6.1911854187256767E-28</v>
      </c>
      <c r="AJ841" s="45">
        <f t="shared" si="147"/>
        <v>3339.7194240438839</v>
      </c>
      <c r="AK841" s="87">
        <f t="shared" si="146"/>
        <v>0.20670417924391185</v>
      </c>
    </row>
    <row r="842" spans="26:37">
      <c r="Z842" s="84">
        <v>41448</v>
      </c>
      <c r="AA842" s="7">
        <f t="shared" ref="AA842:AA905" si="151">2.71828^(-0.69315/Cs137半減期*(Z842-40615)/365.25)</f>
        <v>0.94878671981352303</v>
      </c>
      <c r="AB842" s="7">
        <f t="shared" ref="AB842:AB905" si="152">2.71828^(-0.69315/Cs134半減期*(Z842-40615)/365.25)</f>
        <v>0.46508782718193137</v>
      </c>
      <c r="AC842" s="9">
        <f t="shared" ref="AC842:AC905" si="153">2.71828^(-0.69315/I131半減期*(Z842-40615)/365.25)</f>
        <v>5.4602196242128283E-32</v>
      </c>
      <c r="AD842" s="8">
        <f t="shared" ref="AD842:AD905" si="154">放出量3*AA842</f>
        <v>14.231800797202846</v>
      </c>
      <c r="AE842" s="8">
        <f t="shared" ref="AE842:AE905" si="155">放出量3*AB842</f>
        <v>8.3715808892747638</v>
      </c>
      <c r="AF842" s="9">
        <f t="shared" ref="AF842:AF905" si="156">放出量3*AC842</f>
        <v>8.7363513987405253E-30</v>
      </c>
      <c r="AG842" s="42">
        <f t="shared" si="148"/>
        <v>1295.0938725454589</v>
      </c>
      <c r="AH842" s="43">
        <f t="shared" si="149"/>
        <v>2042.6657369830425</v>
      </c>
      <c r="AI842" s="43">
        <f t="shared" si="150"/>
        <v>5.678628409181341E-28</v>
      </c>
      <c r="AJ842" s="45">
        <f t="shared" si="147"/>
        <v>3337.7596095285016</v>
      </c>
      <c r="AK842" s="87">
        <f t="shared" si="146"/>
        <v>0.20658288107498307</v>
      </c>
    </row>
    <row r="843" spans="26:37">
      <c r="Z843" s="84">
        <v>41449</v>
      </c>
      <c r="AA843" s="7">
        <f t="shared" si="151"/>
        <v>0.94872684306957322</v>
      </c>
      <c r="AB843" s="7">
        <f t="shared" si="152"/>
        <v>0.46466060668180564</v>
      </c>
      <c r="AC843" s="9">
        <f t="shared" si="153"/>
        <v>5.0081779467696884E-32</v>
      </c>
      <c r="AD843" s="8">
        <f t="shared" si="154"/>
        <v>14.230902646043598</v>
      </c>
      <c r="AE843" s="8">
        <f t="shared" si="155"/>
        <v>8.3638909202725014</v>
      </c>
      <c r="AF843" s="9">
        <f t="shared" si="156"/>
        <v>8.0130847148315022E-30</v>
      </c>
      <c r="AG843" s="42">
        <f t="shared" si="148"/>
        <v>1295.0121407899674</v>
      </c>
      <c r="AH843" s="43">
        <f t="shared" si="149"/>
        <v>2040.7893845464901</v>
      </c>
      <c r="AI843" s="43">
        <f t="shared" si="150"/>
        <v>5.2085050646404765E-28</v>
      </c>
      <c r="AJ843" s="45">
        <f t="shared" si="147"/>
        <v>3335.8015253364574</v>
      </c>
      <c r="AK843" s="87">
        <f t="shared" ref="AK843:AK906" si="157">AJ843/16157</f>
        <v>0.20646169000039966</v>
      </c>
    </row>
    <row r="844" spans="26:37">
      <c r="Z844" s="84">
        <v>41450</v>
      </c>
      <c r="AA844" s="7">
        <f t="shared" si="151"/>
        <v>0.94866697010436984</v>
      </c>
      <c r="AB844" s="7">
        <f t="shared" si="152"/>
        <v>0.46423377861800041</v>
      </c>
      <c r="AC844" s="9">
        <f t="shared" si="153"/>
        <v>4.5935599797647646E-32</v>
      </c>
      <c r="AD844" s="8">
        <f t="shared" si="154"/>
        <v>14.230004551565548</v>
      </c>
      <c r="AE844" s="8">
        <f t="shared" si="155"/>
        <v>8.3562080151240075</v>
      </c>
      <c r="AF844" s="9">
        <f t="shared" si="156"/>
        <v>7.3496959676236236E-30</v>
      </c>
      <c r="AG844" s="42">
        <f t="shared" si="148"/>
        <v>1294.9304141924647</v>
      </c>
      <c r="AH844" s="43">
        <f t="shared" si="149"/>
        <v>2038.9147556902574</v>
      </c>
      <c r="AI844" s="43">
        <f t="shared" si="150"/>
        <v>4.7773023789553552E-28</v>
      </c>
      <c r="AJ844" s="45">
        <f t="shared" si="147"/>
        <v>3333.8451698827221</v>
      </c>
      <c r="AK844" s="87">
        <f t="shared" si="157"/>
        <v>0.20634060592205991</v>
      </c>
    </row>
    <row r="845" spans="26:37">
      <c r="Z845" s="84">
        <v>41451</v>
      </c>
      <c r="AA845" s="7">
        <f t="shared" si="151"/>
        <v>0.94860710091767453</v>
      </c>
      <c r="AB845" s="7">
        <f t="shared" si="152"/>
        <v>0.46380734263003182</v>
      </c>
      <c r="AC845" s="9">
        <f t="shared" si="153"/>
        <v>4.2132674821002787E-32</v>
      </c>
      <c r="AD845" s="8">
        <f t="shared" si="154"/>
        <v>14.229106513765117</v>
      </c>
      <c r="AE845" s="8">
        <f t="shared" si="155"/>
        <v>8.3485321673405721</v>
      </c>
      <c r="AF845" s="9">
        <f t="shared" si="156"/>
        <v>6.7412279713604466E-30</v>
      </c>
      <c r="AG845" s="42">
        <f t="shared" si="148"/>
        <v>1294.8486927526255</v>
      </c>
      <c r="AH845" s="43">
        <f t="shared" si="149"/>
        <v>2037.0418488310995</v>
      </c>
      <c r="AI845" s="43">
        <f t="shared" si="150"/>
        <v>4.3817981813842899E-28</v>
      </c>
      <c r="AJ845" s="45">
        <f t="shared" si="147"/>
        <v>3331.8905415837253</v>
      </c>
      <c r="AK845" s="87">
        <f t="shared" si="157"/>
        <v>0.20621962874195243</v>
      </c>
    </row>
    <row r="846" spans="26:37">
      <c r="Z846" s="84">
        <v>41452</v>
      </c>
      <c r="AA846" s="7">
        <f t="shared" si="151"/>
        <v>0.94854723550924891</v>
      </c>
      <c r="AB846" s="7">
        <f t="shared" si="152"/>
        <v>0.46338129835774655</v>
      </c>
      <c r="AC846" s="9">
        <f t="shared" si="153"/>
        <v>3.8644587104385494E-32</v>
      </c>
      <c r="AD846" s="8">
        <f t="shared" si="154"/>
        <v>14.228208532638734</v>
      </c>
      <c r="AE846" s="8">
        <f t="shared" si="155"/>
        <v>8.3408633704394379</v>
      </c>
      <c r="AF846" s="9">
        <f t="shared" si="156"/>
        <v>6.183133936701679E-30</v>
      </c>
      <c r="AG846" s="42">
        <f t="shared" si="148"/>
        <v>1294.7669764701247</v>
      </c>
      <c r="AH846" s="43">
        <f t="shared" si="149"/>
        <v>2035.1706623872228</v>
      </c>
      <c r="AI846" s="43">
        <f t="shared" si="150"/>
        <v>4.0190370588560911E-28</v>
      </c>
      <c r="AJ846" s="45">
        <f t="shared" si="147"/>
        <v>3329.9376388573473</v>
      </c>
      <c r="AK846" s="87">
        <f t="shared" si="157"/>
        <v>0.20609875836215555</v>
      </c>
    </row>
    <row r="847" spans="26:37">
      <c r="Z847" s="84">
        <v>41453</v>
      </c>
      <c r="AA847" s="7">
        <f t="shared" si="151"/>
        <v>0.94848737387885407</v>
      </c>
      <c r="AB847" s="7">
        <f t="shared" si="152"/>
        <v>0.46295564544132228</v>
      </c>
      <c r="AC847" s="9">
        <f t="shared" si="153"/>
        <v>3.5445271842175761E-32</v>
      </c>
      <c r="AD847" s="8">
        <f t="shared" si="154"/>
        <v>14.227310608182812</v>
      </c>
      <c r="AE847" s="8">
        <f t="shared" si="155"/>
        <v>8.3332016179438018</v>
      </c>
      <c r="AF847" s="9">
        <f t="shared" si="156"/>
        <v>5.6712434947481216E-30</v>
      </c>
      <c r="AG847" s="42">
        <f t="shared" si="148"/>
        <v>1294.6852653446358</v>
      </c>
      <c r="AH847" s="43">
        <f t="shared" si="149"/>
        <v>2033.3011947782875</v>
      </c>
      <c r="AI847" s="43">
        <f t="shared" si="150"/>
        <v>3.6863082715862794E-28</v>
      </c>
      <c r="AJ847" s="45">
        <f t="shared" si="147"/>
        <v>3327.9864601229233</v>
      </c>
      <c r="AK847" s="87">
        <f t="shared" si="157"/>
        <v>0.20597799468483774</v>
      </c>
    </row>
    <row r="848" spans="26:37">
      <c r="Z848" s="84">
        <v>41454</v>
      </c>
      <c r="AA848" s="7">
        <f t="shared" si="151"/>
        <v>0.94842751602625197</v>
      </c>
      <c r="AB848" s="7">
        <f t="shared" si="152"/>
        <v>0.46253038352126741</v>
      </c>
      <c r="AC848" s="9">
        <f t="shared" si="153"/>
        <v>3.2510822086727016E-32</v>
      </c>
      <c r="AD848" s="8">
        <f t="shared" si="154"/>
        <v>14.22641274039378</v>
      </c>
      <c r="AE848" s="8">
        <f t="shared" si="155"/>
        <v>8.3255469033828131</v>
      </c>
      <c r="AF848" s="9">
        <f t="shared" si="156"/>
        <v>5.2017315338763226E-30</v>
      </c>
      <c r="AG848" s="42">
        <f t="shared" si="148"/>
        <v>1294.6035593758338</v>
      </c>
      <c r="AH848" s="43">
        <f t="shared" si="149"/>
        <v>2031.4334444254066</v>
      </c>
      <c r="AI848" s="43">
        <f t="shared" si="150"/>
        <v>3.3811254970196102E-28</v>
      </c>
      <c r="AJ848" s="45">
        <f t="shared" si="147"/>
        <v>3326.0370038012406</v>
      </c>
      <c r="AK848" s="87">
        <f t="shared" si="157"/>
        <v>0.20585733761225727</v>
      </c>
    </row>
    <row r="849" spans="26:37">
      <c r="Z849" s="84">
        <v>41455</v>
      </c>
      <c r="AA849" s="7">
        <f t="shared" si="151"/>
        <v>0.94836766195120437</v>
      </c>
      <c r="AB849" s="7">
        <f t="shared" si="152"/>
        <v>0.46210551223842034</v>
      </c>
      <c r="AC849" s="9">
        <f t="shared" si="153"/>
        <v>2.9819310103222158E-32</v>
      </c>
      <c r="AD849" s="8">
        <f t="shared" si="154"/>
        <v>14.225514929268066</v>
      </c>
      <c r="AE849" s="8">
        <f t="shared" si="155"/>
        <v>8.3178992202915651</v>
      </c>
      <c r="AF849" s="9">
        <f t="shared" si="156"/>
        <v>4.7710896165155453E-30</v>
      </c>
      <c r="AG849" s="42">
        <f t="shared" si="148"/>
        <v>1294.5218585633938</v>
      </c>
      <c r="AH849" s="43">
        <f t="shared" si="149"/>
        <v>2029.5674097511419</v>
      </c>
      <c r="AI849" s="43">
        <f t="shared" si="150"/>
        <v>3.1012082507351043E-28</v>
      </c>
      <c r="AJ849" s="45">
        <f t="shared" si="147"/>
        <v>3324.0892683145357</v>
      </c>
      <c r="AK849" s="87">
        <f t="shared" si="157"/>
        <v>0.20573678704676213</v>
      </c>
    </row>
    <row r="850" spans="26:37">
      <c r="Z850" s="84">
        <v>41456</v>
      </c>
      <c r="AA850" s="7">
        <f t="shared" si="151"/>
        <v>0.94830781165347233</v>
      </c>
      <c r="AB850" s="7">
        <f t="shared" si="152"/>
        <v>0.46168103123394932</v>
      </c>
      <c r="AC850" s="9">
        <f t="shared" si="153"/>
        <v>2.7350623514227466E-32</v>
      </c>
      <c r="AD850" s="8">
        <f t="shared" si="154"/>
        <v>14.224617174802084</v>
      </c>
      <c r="AE850" s="8">
        <f t="shared" si="155"/>
        <v>8.3102585622110876</v>
      </c>
      <c r="AF850" s="9">
        <f t="shared" si="156"/>
        <v>4.3760997622763948E-30</v>
      </c>
      <c r="AG850" s="42">
        <f t="shared" si="148"/>
        <v>1294.4401629069894</v>
      </c>
      <c r="AH850" s="43">
        <f t="shared" si="149"/>
        <v>2027.7030891795052</v>
      </c>
      <c r="AI850" s="43">
        <f t="shared" si="150"/>
        <v>2.8444648454796565E-28</v>
      </c>
      <c r="AJ850" s="45">
        <f t="shared" si="147"/>
        <v>3322.1432520864946</v>
      </c>
      <c r="AK850" s="87">
        <f t="shared" si="157"/>
        <v>0.20561634289079003</v>
      </c>
    </row>
    <row r="851" spans="26:37">
      <c r="Z851" s="84">
        <v>41457</v>
      </c>
      <c r="AA851" s="7">
        <f t="shared" si="151"/>
        <v>0.94824796513281784</v>
      </c>
      <c r="AB851" s="7">
        <f t="shared" si="152"/>
        <v>0.46125694014935242</v>
      </c>
      <c r="AC851" s="9">
        <f t="shared" si="153"/>
        <v>2.5086315009555242E-32</v>
      </c>
      <c r="AD851" s="8">
        <f t="shared" si="154"/>
        <v>14.223719476992267</v>
      </c>
      <c r="AE851" s="8">
        <f t="shared" si="155"/>
        <v>8.3026249226883433</v>
      </c>
      <c r="AF851" s="9">
        <f t="shared" si="156"/>
        <v>4.0138104015288391E-30</v>
      </c>
      <c r="AG851" s="42">
        <f t="shared" si="148"/>
        <v>1294.3584724062962</v>
      </c>
      <c r="AH851" s="43">
        <f t="shared" si="149"/>
        <v>2025.8404811359555</v>
      </c>
      <c r="AI851" s="43">
        <f t="shared" si="150"/>
        <v>2.6089767609937456E-28</v>
      </c>
      <c r="AJ851" s="45">
        <f t="shared" si="147"/>
        <v>3320.1989535422517</v>
      </c>
      <c r="AK851" s="87">
        <f t="shared" si="157"/>
        <v>0.20549600504686832</v>
      </c>
    </row>
    <row r="852" spans="26:37">
      <c r="Z852" s="84">
        <v>41458</v>
      </c>
      <c r="AA852" s="7">
        <f t="shared" si="151"/>
        <v>0.94818812238900263</v>
      </c>
      <c r="AB852" s="7">
        <f t="shared" si="152"/>
        <v>0.46083323862645686</v>
      </c>
      <c r="AC852" s="9">
        <f t="shared" si="153"/>
        <v>2.3009464498359366E-32</v>
      </c>
      <c r="AD852" s="8">
        <f t="shared" si="154"/>
        <v>14.22282183583504</v>
      </c>
      <c r="AE852" s="8">
        <f t="shared" si="155"/>
        <v>8.2949982952762227</v>
      </c>
      <c r="AF852" s="9">
        <f t="shared" si="156"/>
        <v>3.6815143197374984E-30</v>
      </c>
      <c r="AG852" s="42">
        <f t="shared" si="148"/>
        <v>1294.2767870609885</v>
      </c>
      <c r="AH852" s="43">
        <f t="shared" si="149"/>
        <v>2023.9795840473982</v>
      </c>
      <c r="AI852" s="43">
        <f t="shared" si="150"/>
        <v>2.3929843078293736E-28</v>
      </c>
      <c r="AJ852" s="45">
        <f t="shared" si="147"/>
        <v>3318.2563711083867</v>
      </c>
      <c r="AK852" s="87">
        <f t="shared" si="157"/>
        <v>0.20537577341761384</v>
      </c>
    </row>
    <row r="853" spans="26:37">
      <c r="Z853" s="84">
        <v>41459</v>
      </c>
      <c r="AA853" s="7">
        <f t="shared" si="151"/>
        <v>0.94812828342178801</v>
      </c>
      <c r="AB853" s="7">
        <f t="shared" si="152"/>
        <v>0.46040992630741917</v>
      </c>
      <c r="AC853" s="9">
        <f t="shared" si="153"/>
        <v>2.1104552673424377E-32</v>
      </c>
      <c r="AD853" s="8">
        <f t="shared" si="154"/>
        <v>14.22192425132682</v>
      </c>
      <c r="AE853" s="8">
        <f t="shared" si="155"/>
        <v>8.2873786735335457</v>
      </c>
      <c r="AF853" s="9">
        <f t="shared" si="156"/>
        <v>3.3767284277479001E-30</v>
      </c>
      <c r="AG853" s="42">
        <f t="shared" si="148"/>
        <v>1294.1951068707406</v>
      </c>
      <c r="AH853" s="43">
        <f t="shared" si="149"/>
        <v>2022.1203963421849</v>
      </c>
      <c r="AI853" s="43">
        <f t="shared" si="150"/>
        <v>2.1948734780361351E-28</v>
      </c>
      <c r="AJ853" s="45">
        <f t="shared" si="147"/>
        <v>3316.3155032129253</v>
      </c>
      <c r="AK853" s="87">
        <f t="shared" si="157"/>
        <v>0.20525564790573284</v>
      </c>
    </row>
    <row r="854" spans="26:37">
      <c r="Z854" s="84">
        <v>41460</v>
      </c>
      <c r="AA854" s="7">
        <f t="shared" si="151"/>
        <v>0.94806844823093606</v>
      </c>
      <c r="AB854" s="7">
        <f t="shared" si="152"/>
        <v>0.45998700283472405</v>
      </c>
      <c r="AC854" s="9">
        <f t="shared" si="153"/>
        <v>1.9357345042823126E-32</v>
      </c>
      <c r="AD854" s="8">
        <f t="shared" si="154"/>
        <v>14.221026723464041</v>
      </c>
      <c r="AE854" s="8">
        <f t="shared" si="155"/>
        <v>8.2797660510250335</v>
      </c>
      <c r="AF854" s="9">
        <f t="shared" si="156"/>
        <v>3.0971752068517001E-30</v>
      </c>
      <c r="AG854" s="42">
        <f t="shared" si="148"/>
        <v>1294.1134318352276</v>
      </c>
      <c r="AH854" s="43">
        <f t="shared" si="149"/>
        <v>2020.2629164501082</v>
      </c>
      <c r="AI854" s="43">
        <f t="shared" si="150"/>
        <v>2.013163884453605E-28</v>
      </c>
      <c r="AJ854" s="45">
        <f t="shared" si="147"/>
        <v>3314.3763482853356</v>
      </c>
      <c r="AK854" s="87">
        <f t="shared" si="157"/>
        <v>0.20513562841402089</v>
      </c>
    </row>
    <row r="855" spans="26:37">
      <c r="Z855" s="84">
        <v>41461</v>
      </c>
      <c r="AA855" s="7">
        <f t="shared" si="151"/>
        <v>0.94800861681620807</v>
      </c>
      <c r="AB855" s="7">
        <f t="shared" si="152"/>
        <v>0.45956446785118515</v>
      </c>
      <c r="AC855" s="9">
        <f t="shared" si="153"/>
        <v>1.7754785562395235E-32</v>
      </c>
      <c r="AD855" s="8">
        <f t="shared" si="154"/>
        <v>14.220129252243121</v>
      </c>
      <c r="AE855" s="8">
        <f t="shared" si="155"/>
        <v>8.2721604213213329</v>
      </c>
      <c r="AF855" s="9">
        <f t="shared" si="156"/>
        <v>2.8407656899832376E-30</v>
      </c>
      <c r="AG855" s="42">
        <f t="shared" si="148"/>
        <v>1294.0317619541238</v>
      </c>
      <c r="AH855" s="43">
        <f t="shared" si="149"/>
        <v>2018.4071428024051</v>
      </c>
      <c r="AI855" s="43">
        <f t="shared" si="150"/>
        <v>1.8464976984891043E-28</v>
      </c>
      <c r="AJ855" s="45">
        <f t="shared" ref="AJ855:AJ918" si="158">AG855+AH855+AI855</f>
        <v>3312.4389047565292</v>
      </c>
      <c r="AK855" s="87">
        <f t="shared" si="157"/>
        <v>0.20501571484536296</v>
      </c>
    </row>
    <row r="856" spans="26:37">
      <c r="Z856" s="84">
        <v>41462</v>
      </c>
      <c r="AA856" s="7">
        <f t="shared" si="151"/>
        <v>0.94794878917736569</v>
      </c>
      <c r="AB856" s="7">
        <f t="shared" si="152"/>
        <v>0.45914232099994395</v>
      </c>
      <c r="AC856" s="9">
        <f t="shared" si="153"/>
        <v>1.6284899074189106E-32</v>
      </c>
      <c r="AD856" s="8">
        <f t="shared" si="154"/>
        <v>14.219231837660486</v>
      </c>
      <c r="AE856" s="8">
        <f t="shared" si="155"/>
        <v>8.2645617779989919</v>
      </c>
      <c r="AF856" s="9">
        <f t="shared" si="156"/>
        <v>2.6055838518702571E-30</v>
      </c>
      <c r="AG856" s="42">
        <f t="shared" si="148"/>
        <v>1293.9500972271042</v>
      </c>
      <c r="AH856" s="43">
        <f t="shared" si="149"/>
        <v>2016.5530738317539</v>
      </c>
      <c r="AI856" s="43">
        <f t="shared" si="150"/>
        <v>1.6936295037156671E-28</v>
      </c>
      <c r="AJ856" s="45">
        <f t="shared" si="158"/>
        <v>3310.5031710588582</v>
      </c>
      <c r="AK856" s="87">
        <f t="shared" si="157"/>
        <v>0.20489590710273306</v>
      </c>
    </row>
    <row r="857" spans="26:37">
      <c r="Z857" s="84">
        <v>41463</v>
      </c>
      <c r="AA857" s="7">
        <f t="shared" si="151"/>
        <v>0.94788896531417099</v>
      </c>
      <c r="AB857" s="7">
        <f t="shared" si="152"/>
        <v>0.45872056192446975</v>
      </c>
      <c r="AC857" s="9">
        <f t="shared" si="153"/>
        <v>1.4936701821857899E-32</v>
      </c>
      <c r="AD857" s="8">
        <f t="shared" si="154"/>
        <v>14.218334479712565</v>
      </c>
      <c r="AE857" s="8">
        <f t="shared" si="155"/>
        <v>8.2569701146404562</v>
      </c>
      <c r="AF857" s="9">
        <f t="shared" si="156"/>
        <v>2.3898722914972638E-30</v>
      </c>
      <c r="AG857" s="42">
        <f t="shared" si="148"/>
        <v>1293.8684376538436</v>
      </c>
      <c r="AH857" s="43">
        <f t="shared" si="149"/>
        <v>2014.7007079722709</v>
      </c>
      <c r="AI857" s="43">
        <f t="shared" si="150"/>
        <v>1.5534169894732213E-28</v>
      </c>
      <c r="AJ857" s="45">
        <f t="shared" si="158"/>
        <v>3308.5691456261147</v>
      </c>
      <c r="AK857" s="87">
        <f t="shared" si="157"/>
        <v>0.20477620508919445</v>
      </c>
    </row>
    <row r="858" spans="26:37">
      <c r="Z858" s="84">
        <v>41464</v>
      </c>
      <c r="AA858" s="7">
        <f t="shared" si="151"/>
        <v>0.94782914522638539</v>
      </c>
      <c r="AB858" s="7">
        <f t="shared" si="152"/>
        <v>0.45829919026855948</v>
      </c>
      <c r="AC858" s="9">
        <f t="shared" si="153"/>
        <v>1.3700119374316871E-32</v>
      </c>
      <c r="AD858" s="8">
        <f t="shared" si="154"/>
        <v>14.21743717839578</v>
      </c>
      <c r="AE858" s="8">
        <f t="shared" si="155"/>
        <v>8.2493854248340703</v>
      </c>
      <c r="AF858" s="9">
        <f t="shared" si="156"/>
        <v>2.1920190998906993E-30</v>
      </c>
      <c r="AG858" s="42">
        <f t="shared" si="148"/>
        <v>1293.786783234016</v>
      </c>
      <c r="AH858" s="43">
        <f t="shared" si="149"/>
        <v>2012.8500436595132</v>
      </c>
      <c r="AI858" s="43">
        <f t="shared" si="150"/>
        <v>1.4248124149289545E-28</v>
      </c>
      <c r="AJ858" s="45">
        <f t="shared" si="158"/>
        <v>3306.6368268935294</v>
      </c>
      <c r="AK858" s="87">
        <f t="shared" si="157"/>
        <v>0.20465660870789931</v>
      </c>
    </row>
    <row r="859" spans="26:37">
      <c r="Z859" s="84">
        <v>41465</v>
      </c>
      <c r="AA859" s="7">
        <f t="shared" si="151"/>
        <v>0.94776932891377108</v>
      </c>
      <c r="AB859" s="7">
        <f t="shared" si="152"/>
        <v>0.45787820567633697</v>
      </c>
      <c r="AC859" s="9">
        <f t="shared" si="153"/>
        <v>1.2565911344355022E-32</v>
      </c>
      <c r="AD859" s="8">
        <f t="shared" si="154"/>
        <v>14.216539933706565</v>
      </c>
      <c r="AE859" s="8">
        <f t="shared" si="155"/>
        <v>8.2418077021740661</v>
      </c>
      <c r="AF859" s="9">
        <f t="shared" si="156"/>
        <v>2.0105458150968033E-30</v>
      </c>
      <c r="AG859" s="42">
        <f t="shared" si="148"/>
        <v>1293.7051339672973</v>
      </c>
      <c r="AH859" s="43">
        <f t="shared" si="149"/>
        <v>2011.0010793304716</v>
      </c>
      <c r="AI859" s="43">
        <f t="shared" si="150"/>
        <v>1.3068547798129222E-28</v>
      </c>
      <c r="AJ859" s="45">
        <f t="shared" si="158"/>
        <v>3304.706213297769</v>
      </c>
      <c r="AK859" s="87">
        <f t="shared" si="157"/>
        <v>0.20453711786208881</v>
      </c>
    </row>
    <row r="860" spans="26:37">
      <c r="Z860" s="84">
        <v>41466</v>
      </c>
      <c r="AA860" s="7">
        <f t="shared" si="151"/>
        <v>0.94770951637608913</v>
      </c>
      <c r="AB860" s="7">
        <f t="shared" si="152"/>
        <v>0.45745760779225325</v>
      </c>
      <c r="AC860" s="9">
        <f t="shared" si="153"/>
        <v>1.1525602339655961E-32</v>
      </c>
      <c r="AD860" s="8">
        <f t="shared" si="154"/>
        <v>14.215642745641336</v>
      </c>
      <c r="AE860" s="8">
        <f t="shared" si="155"/>
        <v>8.2342369402605584</v>
      </c>
      <c r="AF860" s="9">
        <f t="shared" si="156"/>
        <v>1.8440963743449535E-30</v>
      </c>
      <c r="AG860" s="42">
        <f t="shared" si="148"/>
        <v>1293.6234898533617</v>
      </c>
      <c r="AH860" s="43">
        <f t="shared" si="149"/>
        <v>2009.1538134235761</v>
      </c>
      <c r="AI860" s="43">
        <f t="shared" si="150"/>
        <v>1.1986626433242198E-28</v>
      </c>
      <c r="AJ860" s="45">
        <f t="shared" si="158"/>
        <v>3302.7773032769378</v>
      </c>
      <c r="AK860" s="87">
        <f t="shared" si="157"/>
        <v>0.20441773245509301</v>
      </c>
    </row>
    <row r="861" spans="26:37">
      <c r="Z861" s="84">
        <v>41467</v>
      </c>
      <c r="AA861" s="7">
        <f t="shared" si="151"/>
        <v>0.94764970761310197</v>
      </c>
      <c r="AB861" s="7">
        <f t="shared" si="152"/>
        <v>0.45703739626108603</v>
      </c>
      <c r="AC861" s="9">
        <f t="shared" si="153"/>
        <v>1.0571418630257685E-32</v>
      </c>
      <c r="AD861" s="8">
        <f t="shared" si="154"/>
        <v>14.214745614196529</v>
      </c>
      <c r="AE861" s="8">
        <f t="shared" si="155"/>
        <v>8.226673132699549</v>
      </c>
      <c r="AF861" s="9">
        <f t="shared" si="156"/>
        <v>1.6914269808412298E-30</v>
      </c>
      <c r="AG861" s="42">
        <f t="shared" si="148"/>
        <v>1293.541850891884</v>
      </c>
      <c r="AH861" s="43">
        <f t="shared" si="149"/>
        <v>2007.3082443786898</v>
      </c>
      <c r="AI861" s="43">
        <f t="shared" si="150"/>
        <v>1.0994275375467993E-28</v>
      </c>
      <c r="AJ861" s="45">
        <f t="shared" si="158"/>
        <v>3300.8500952705735</v>
      </c>
      <c r="AK861" s="87">
        <f t="shared" si="157"/>
        <v>0.20429845239033073</v>
      </c>
    </row>
    <row r="862" spans="26:37">
      <c r="Z862" s="84">
        <v>41468</v>
      </c>
      <c r="AA862" s="7">
        <f t="shared" si="151"/>
        <v>0.94758990262457088</v>
      </c>
      <c r="AB862" s="7">
        <f t="shared" si="152"/>
        <v>0.45661757072793885</v>
      </c>
      <c r="AC862" s="9">
        <f t="shared" si="153"/>
        <v>9.6962300592001124E-33</v>
      </c>
      <c r="AD862" s="8">
        <f t="shared" si="154"/>
        <v>14.213848539368563</v>
      </c>
      <c r="AE862" s="8">
        <f t="shared" si="155"/>
        <v>8.2191162731028999</v>
      </c>
      <c r="AF862" s="9">
        <f t="shared" si="156"/>
        <v>1.5513968094720179E-30</v>
      </c>
      <c r="AG862" s="42">
        <f t="shared" si="148"/>
        <v>1293.4602170825392</v>
      </c>
      <c r="AH862" s="43">
        <f t="shared" si="149"/>
        <v>2005.4643706371075</v>
      </c>
      <c r="AI862" s="43">
        <f t="shared" si="150"/>
        <v>1.0084079261568116E-28</v>
      </c>
      <c r="AJ862" s="45">
        <f t="shared" si="158"/>
        <v>3298.9245877196468</v>
      </c>
      <c r="AK862" s="87">
        <f t="shared" si="157"/>
        <v>0.20417927757130944</v>
      </c>
    </row>
    <row r="863" spans="26:37">
      <c r="Z863" s="84">
        <v>41469</v>
      </c>
      <c r="AA863" s="7">
        <f t="shared" si="151"/>
        <v>0.94753010141025773</v>
      </c>
      <c r="AB863" s="7">
        <f t="shared" si="152"/>
        <v>0.45619813083824168</v>
      </c>
      <c r="AC863" s="9">
        <f t="shared" si="153"/>
        <v>8.8934967622830832E-33</v>
      </c>
      <c r="AD863" s="8">
        <f t="shared" si="154"/>
        <v>14.212951521153865</v>
      </c>
      <c r="AE863" s="8">
        <f t="shared" si="155"/>
        <v>8.2115663550883511</v>
      </c>
      <c r="AF863" s="9">
        <f t="shared" si="156"/>
        <v>1.4229594819652933E-30</v>
      </c>
      <c r="AG863" s="42">
        <f t="shared" si="148"/>
        <v>1293.3785884250017</v>
      </c>
      <c r="AH863" s="43">
        <f t="shared" si="149"/>
        <v>2003.6221906415576</v>
      </c>
      <c r="AI863" s="43">
        <f t="shared" si="150"/>
        <v>9.2492366327744068E-29</v>
      </c>
      <c r="AJ863" s="45">
        <f t="shared" si="158"/>
        <v>3297.0007790665595</v>
      </c>
      <c r="AK863" s="87">
        <f t="shared" si="157"/>
        <v>0.20406020790162527</v>
      </c>
    </row>
    <row r="864" spans="26:37">
      <c r="Z864" s="84">
        <v>41470</v>
      </c>
      <c r="AA864" s="7">
        <f t="shared" si="151"/>
        <v>0.94747030396992471</v>
      </c>
      <c r="AB864" s="7">
        <f t="shared" si="152"/>
        <v>0.45577907623775021</v>
      </c>
      <c r="AC864" s="9">
        <f t="shared" si="153"/>
        <v>8.1572202987997762E-33</v>
      </c>
      <c r="AD864" s="8">
        <f t="shared" si="154"/>
        <v>14.212054559548871</v>
      </c>
      <c r="AE864" s="8">
        <f t="shared" si="155"/>
        <v>8.2040233722795044</v>
      </c>
      <c r="AF864" s="9">
        <f t="shared" si="156"/>
        <v>1.3051552478079642E-30</v>
      </c>
      <c r="AG864" s="42">
        <f t="shared" si="148"/>
        <v>1293.2969649189472</v>
      </c>
      <c r="AH864" s="43">
        <f t="shared" si="149"/>
        <v>2001.781702836199</v>
      </c>
      <c r="AI864" s="43">
        <f t="shared" si="150"/>
        <v>8.4835091107517675E-29</v>
      </c>
      <c r="AJ864" s="45">
        <f t="shared" si="158"/>
        <v>3295.0786677551459</v>
      </c>
      <c r="AK864" s="87">
        <f t="shared" si="157"/>
        <v>0.20394124328496294</v>
      </c>
    </row>
    <row r="865" spans="26:37">
      <c r="Z865" s="84">
        <v>41471</v>
      </c>
      <c r="AA865" s="7">
        <f t="shared" si="151"/>
        <v>0.94741051030333334</v>
      </c>
      <c r="AB865" s="7">
        <f t="shared" si="152"/>
        <v>0.45536040657254512</v>
      </c>
      <c r="AC865" s="9">
        <f t="shared" si="153"/>
        <v>7.4818988280679646E-33</v>
      </c>
      <c r="AD865" s="8">
        <f t="shared" si="154"/>
        <v>14.21115765455</v>
      </c>
      <c r="AE865" s="8">
        <f t="shared" si="155"/>
        <v>8.1964873183058113</v>
      </c>
      <c r="AF865" s="9">
        <f t="shared" si="156"/>
        <v>1.1971038124908744E-30</v>
      </c>
      <c r="AG865" s="42">
        <f t="shared" si="148"/>
        <v>1293.2153465640499</v>
      </c>
      <c r="AH865" s="43">
        <f t="shared" si="149"/>
        <v>1999.9429056666177</v>
      </c>
      <c r="AI865" s="43">
        <f t="shared" si="150"/>
        <v>7.7811747811906843E-29</v>
      </c>
      <c r="AJ865" s="45">
        <f t="shared" si="158"/>
        <v>3293.1582522306676</v>
      </c>
      <c r="AK865" s="87">
        <f t="shared" si="157"/>
        <v>0.20382238362509547</v>
      </c>
    </row>
    <row r="866" spans="26:37">
      <c r="Z866" s="84">
        <v>41472</v>
      </c>
      <c r="AA866" s="7">
        <f t="shared" si="151"/>
        <v>0.94735072041024559</v>
      </c>
      <c r="AB866" s="7">
        <f t="shared" si="152"/>
        <v>0.45494212148903257</v>
      </c>
      <c r="AC866" s="9">
        <f t="shared" si="153"/>
        <v>6.8624859968144445E-33</v>
      </c>
      <c r="AD866" s="8">
        <f t="shared" si="154"/>
        <v>14.210260806153684</v>
      </c>
      <c r="AE866" s="8">
        <f t="shared" si="155"/>
        <v>8.1889581868025871</v>
      </c>
      <c r="AF866" s="9">
        <f t="shared" si="156"/>
        <v>1.0979977594903111E-30</v>
      </c>
      <c r="AG866" s="42">
        <f t="shared" si="148"/>
        <v>1293.1337333599852</v>
      </c>
      <c r="AH866" s="43">
        <f t="shared" si="149"/>
        <v>1998.105797579831</v>
      </c>
      <c r="AI866" s="43">
        <f t="shared" si="150"/>
        <v>7.1369854366870236E-29</v>
      </c>
      <c r="AJ866" s="45">
        <f t="shared" si="158"/>
        <v>3291.2395309398162</v>
      </c>
      <c r="AK866" s="87">
        <f t="shared" si="157"/>
        <v>0.20370362882588453</v>
      </c>
    </row>
    <row r="867" spans="26:37">
      <c r="Z867" s="84">
        <v>41473</v>
      </c>
      <c r="AA867" s="7">
        <f t="shared" si="151"/>
        <v>0.94729093429042321</v>
      </c>
      <c r="AB867" s="7">
        <f t="shared" si="152"/>
        <v>0.45452422063394338</v>
      </c>
      <c r="AC867" s="9">
        <f t="shared" si="153"/>
        <v>6.2943532301993516E-33</v>
      </c>
      <c r="AD867" s="8">
        <f t="shared" si="154"/>
        <v>14.209364014356348</v>
      </c>
      <c r="AE867" s="8">
        <f t="shared" si="155"/>
        <v>8.1814359714109806</v>
      </c>
      <c r="AF867" s="9">
        <f t="shared" si="156"/>
        <v>1.0070965168318962E-30</v>
      </c>
      <c r="AG867" s="42">
        <f t="shared" si="148"/>
        <v>1293.0521253064276</v>
      </c>
      <c r="AH867" s="43">
        <f t="shared" si="149"/>
        <v>1996.2703770242792</v>
      </c>
      <c r="AI867" s="43">
        <f t="shared" si="150"/>
        <v>6.5461273594073239E-29</v>
      </c>
      <c r="AJ867" s="45">
        <f t="shared" si="158"/>
        <v>3289.3225023307068</v>
      </c>
      <c r="AK867" s="87">
        <f t="shared" si="157"/>
        <v>0.20358497879127974</v>
      </c>
    </row>
    <row r="868" spans="26:37">
      <c r="Z868" s="84">
        <v>41474</v>
      </c>
      <c r="AA868" s="7">
        <f t="shared" si="151"/>
        <v>0.94723115194362806</v>
      </c>
      <c r="AB868" s="7">
        <f t="shared" si="152"/>
        <v>0.45410670365433303</v>
      </c>
      <c r="AC868" s="9">
        <f t="shared" si="153"/>
        <v>5.7732551446971298E-33</v>
      </c>
      <c r="AD868" s="8">
        <f t="shared" si="154"/>
        <v>14.208467279154421</v>
      </c>
      <c r="AE868" s="8">
        <f t="shared" si="155"/>
        <v>8.1739206657779953</v>
      </c>
      <c r="AF868" s="9">
        <f t="shared" si="156"/>
        <v>9.2372082315154072E-31</v>
      </c>
      <c r="AG868" s="42">
        <f t="shared" si="148"/>
        <v>1292.9705224030524</v>
      </c>
      <c r="AH868" s="43">
        <f t="shared" si="149"/>
        <v>1994.4366424498307</v>
      </c>
      <c r="AI868" s="43">
        <f t="shared" si="150"/>
        <v>6.0041853504850148E-29</v>
      </c>
      <c r="AJ868" s="45">
        <f t="shared" si="158"/>
        <v>3287.4071648528834</v>
      </c>
      <c r="AK868" s="87">
        <f t="shared" si="157"/>
        <v>0.20346643342531925</v>
      </c>
    </row>
    <row r="869" spans="26:37">
      <c r="Z869" s="84">
        <v>41475</v>
      </c>
      <c r="AA869" s="7">
        <f t="shared" si="151"/>
        <v>0.9471713733696222</v>
      </c>
      <c r="AB869" s="7">
        <f t="shared" si="152"/>
        <v>0.45368957019758094</v>
      </c>
      <c r="AC869" s="9">
        <f t="shared" si="153"/>
        <v>5.2952978243830147E-33</v>
      </c>
      <c r="AD869" s="8">
        <f t="shared" si="154"/>
        <v>14.207570600544333</v>
      </c>
      <c r="AE869" s="8">
        <f t="shared" si="155"/>
        <v>8.166412263556456</v>
      </c>
      <c r="AF869" s="9">
        <f t="shared" si="156"/>
        <v>8.4724765190128235E-31</v>
      </c>
      <c r="AG869" s="42">
        <f t="shared" si="148"/>
        <v>1292.8889246495341</v>
      </c>
      <c r="AH869" s="43">
        <f t="shared" si="149"/>
        <v>1992.604592307775</v>
      </c>
      <c r="AI869" s="43">
        <f t="shared" si="150"/>
        <v>5.5071097373583348E-29</v>
      </c>
      <c r="AJ869" s="45">
        <f t="shared" si="158"/>
        <v>3285.4935169573091</v>
      </c>
      <c r="AK869" s="87">
        <f t="shared" si="157"/>
        <v>0.20334799263212905</v>
      </c>
    </row>
    <row r="870" spans="26:37">
      <c r="Z870" s="84">
        <v>41476</v>
      </c>
      <c r="AA870" s="7">
        <f t="shared" si="151"/>
        <v>0.9471115985681674</v>
      </c>
      <c r="AB870" s="7">
        <f t="shared" si="152"/>
        <v>0.45327281991139062</v>
      </c>
      <c r="AC870" s="9">
        <f t="shared" si="153"/>
        <v>4.8569097235672774E-33</v>
      </c>
      <c r="AD870" s="8">
        <f t="shared" si="154"/>
        <v>14.206673978522511</v>
      </c>
      <c r="AE870" s="8">
        <f t="shared" si="155"/>
        <v>8.1589107584050318</v>
      </c>
      <c r="AF870" s="9">
        <f t="shared" si="156"/>
        <v>7.7710555577076441E-31</v>
      </c>
      <c r="AG870" s="42">
        <f t="shared" si="148"/>
        <v>1292.8073320455487</v>
      </c>
      <c r="AH870" s="43">
        <f t="shared" si="149"/>
        <v>1990.7742250508277</v>
      </c>
      <c r="AI870" s="43">
        <f t="shared" si="150"/>
        <v>5.0511861125099688E-29</v>
      </c>
      <c r="AJ870" s="45">
        <f t="shared" si="158"/>
        <v>3283.5815570963764</v>
      </c>
      <c r="AK870" s="87">
        <f t="shared" si="157"/>
        <v>0.20322965631592352</v>
      </c>
    </row>
    <row r="871" spans="26:37">
      <c r="Z871" s="84">
        <v>41477</v>
      </c>
      <c r="AA871" s="7">
        <f t="shared" si="151"/>
        <v>0.9470518275390255</v>
      </c>
      <c r="AB871" s="7">
        <f t="shared" si="152"/>
        <v>0.45285645244378919</v>
      </c>
      <c r="AC871" s="9">
        <f t="shared" si="153"/>
        <v>4.4548149783495102E-33</v>
      </c>
      <c r="AD871" s="8">
        <f t="shared" si="154"/>
        <v>14.205777413085382</v>
      </c>
      <c r="AE871" s="8">
        <f t="shared" si="155"/>
        <v>8.1514161439882056</v>
      </c>
      <c r="AF871" s="9">
        <f t="shared" si="156"/>
        <v>7.1277039653592163E-31</v>
      </c>
      <c r="AG871" s="42">
        <f t="shared" si="148"/>
        <v>1292.7257445907696</v>
      </c>
      <c r="AH871" s="43">
        <f t="shared" si="149"/>
        <v>1988.9455391331221</v>
      </c>
      <c r="AI871" s="43">
        <f t="shared" si="150"/>
        <v>4.6330075774834907E-29</v>
      </c>
      <c r="AJ871" s="45">
        <f t="shared" si="158"/>
        <v>3281.671283723892</v>
      </c>
      <c r="AK871" s="87">
        <f t="shared" si="157"/>
        <v>0.20311142438100463</v>
      </c>
    </row>
    <row r="872" spans="26:37">
      <c r="Z872" s="84">
        <v>41478</v>
      </c>
      <c r="AA872" s="7">
        <f t="shared" si="151"/>
        <v>0.9469920602819587</v>
      </c>
      <c r="AB872" s="7">
        <f t="shared" si="152"/>
        <v>0.45244046744312699</v>
      </c>
      <c r="AC872" s="9">
        <f t="shared" si="153"/>
        <v>4.0860089276583593E-33</v>
      </c>
      <c r="AD872" s="8">
        <f t="shared" si="154"/>
        <v>14.20488090422938</v>
      </c>
      <c r="AE872" s="8">
        <f t="shared" si="155"/>
        <v>8.1439284139762851</v>
      </c>
      <c r="AF872" s="9">
        <f t="shared" si="156"/>
        <v>6.5376142842533751E-31</v>
      </c>
      <c r="AG872" s="42">
        <f t="shared" si="148"/>
        <v>1292.6441622848736</v>
      </c>
      <c r="AH872" s="43">
        <f t="shared" si="149"/>
        <v>1987.1185330102135</v>
      </c>
      <c r="AI872" s="43">
        <f t="shared" si="150"/>
        <v>4.2494492847646939E-29</v>
      </c>
      <c r="AJ872" s="45">
        <f t="shared" si="158"/>
        <v>3279.7626952950868</v>
      </c>
      <c r="AK872" s="87">
        <f t="shared" si="157"/>
        <v>0.2029932967317625</v>
      </c>
    </row>
    <row r="873" spans="26:37">
      <c r="Z873" s="84">
        <v>41479</v>
      </c>
      <c r="AA873" s="7">
        <f t="shared" si="151"/>
        <v>0.94693229679672875</v>
      </c>
      <c r="AB873" s="7">
        <f t="shared" si="152"/>
        <v>0.45202486455807739</v>
      </c>
      <c r="AC873" s="9">
        <f t="shared" si="153"/>
        <v>3.7477356608623712E-33</v>
      </c>
      <c r="AD873" s="8">
        <f t="shared" si="154"/>
        <v>14.203984451950932</v>
      </c>
      <c r="AE873" s="8">
        <f t="shared" si="155"/>
        <v>8.1364475620453938</v>
      </c>
      <c r="AF873" s="9">
        <f t="shared" si="156"/>
        <v>5.9963770573797937E-31</v>
      </c>
      <c r="AG873" s="42">
        <f t="shared" si="148"/>
        <v>1292.5625851275347</v>
      </c>
      <c r="AH873" s="43">
        <f t="shared" si="149"/>
        <v>1985.2932051390758</v>
      </c>
      <c r="AI873" s="43">
        <f t="shared" si="150"/>
        <v>3.8976450872968657E-29</v>
      </c>
      <c r="AJ873" s="45">
        <f t="shared" si="158"/>
        <v>3277.8557902666107</v>
      </c>
      <c r="AK873" s="87">
        <f t="shared" si="157"/>
        <v>0.20287527327267504</v>
      </c>
    </row>
    <row r="874" spans="26:37">
      <c r="Z874" s="84">
        <v>41480</v>
      </c>
      <c r="AA874" s="7">
        <f t="shared" si="151"/>
        <v>0.9468725370830976</v>
      </c>
      <c r="AB874" s="7">
        <f t="shared" si="152"/>
        <v>0.4516096434376366</v>
      </c>
      <c r="AC874" s="9">
        <f t="shared" si="153"/>
        <v>3.4374674241714455E-33</v>
      </c>
      <c r="AD874" s="8">
        <f t="shared" si="154"/>
        <v>14.203088056246465</v>
      </c>
      <c r="AE874" s="8">
        <f t="shared" si="155"/>
        <v>8.1289735818774584</v>
      </c>
      <c r="AF874" s="9">
        <f t="shared" si="156"/>
        <v>5.4999478786743126E-31</v>
      </c>
      <c r="AG874" s="42">
        <f t="shared" si="148"/>
        <v>1292.4810131184281</v>
      </c>
      <c r="AH874" s="43">
        <f t="shared" si="149"/>
        <v>1983.4695539780994</v>
      </c>
      <c r="AI874" s="43">
        <f t="shared" si="150"/>
        <v>3.5749661211383033E-29</v>
      </c>
      <c r="AJ874" s="45">
        <f t="shared" si="158"/>
        <v>3275.9505670965273</v>
      </c>
      <c r="AK874" s="87">
        <f t="shared" si="157"/>
        <v>0.20275735390830768</v>
      </c>
    </row>
    <row r="875" spans="26:37">
      <c r="Z875" s="84">
        <v>41481</v>
      </c>
      <c r="AA875" s="7">
        <f t="shared" si="151"/>
        <v>0.94681278114082723</v>
      </c>
      <c r="AB875" s="7">
        <f t="shared" si="152"/>
        <v>0.45119480373112331</v>
      </c>
      <c r="AC875" s="9">
        <f t="shared" si="153"/>
        <v>3.1528857319464959E-33</v>
      </c>
      <c r="AD875" s="8">
        <f t="shared" si="154"/>
        <v>14.202191717112408</v>
      </c>
      <c r="AE875" s="8">
        <f t="shared" si="155"/>
        <v>8.12150646716022</v>
      </c>
      <c r="AF875" s="9">
        <f t="shared" si="156"/>
        <v>5.0446171711143938E-31</v>
      </c>
      <c r="AG875" s="42">
        <f t="shared" si="148"/>
        <v>1292.3994462572291</v>
      </c>
      <c r="AH875" s="43">
        <f t="shared" si="149"/>
        <v>1981.6475779870934</v>
      </c>
      <c r="AI875" s="43">
        <f t="shared" si="150"/>
        <v>3.2790011612243557E-29</v>
      </c>
      <c r="AJ875" s="45">
        <f t="shared" si="158"/>
        <v>3274.0470242443225</v>
      </c>
      <c r="AK875" s="87">
        <f t="shared" si="157"/>
        <v>0.2026395385433139</v>
      </c>
    </row>
    <row r="876" spans="26:37">
      <c r="Z876" s="84">
        <v>41482</v>
      </c>
      <c r="AA876" s="7">
        <f t="shared" si="151"/>
        <v>0.94675302896967983</v>
      </c>
      <c r="AB876" s="7">
        <f t="shared" si="152"/>
        <v>0.45078034508817788</v>
      </c>
      <c r="AC876" s="9">
        <f t="shared" si="153"/>
        <v>2.8918640417684005E-33</v>
      </c>
      <c r="AD876" s="8">
        <f t="shared" si="154"/>
        <v>14.201295434545198</v>
      </c>
      <c r="AE876" s="8">
        <f t="shared" si="155"/>
        <v>8.1140462115872012</v>
      </c>
      <c r="AF876" s="9">
        <f t="shared" si="156"/>
        <v>4.6269824668294408E-31</v>
      </c>
      <c r="AG876" s="42">
        <f t="shared" si="148"/>
        <v>1292.317884543613</v>
      </c>
      <c r="AH876" s="43">
        <f t="shared" si="149"/>
        <v>1979.827275627277</v>
      </c>
      <c r="AI876" s="43">
        <f t="shared" si="150"/>
        <v>3.0075386034391362E-29</v>
      </c>
      <c r="AJ876" s="45">
        <f t="shared" si="158"/>
        <v>3272.14516017089</v>
      </c>
      <c r="AK876" s="87">
        <f t="shared" si="157"/>
        <v>0.20252182708243424</v>
      </c>
    </row>
    <row r="877" spans="26:37">
      <c r="Z877" s="84">
        <v>41483</v>
      </c>
      <c r="AA877" s="7">
        <f t="shared" si="151"/>
        <v>0.94669328056941704</v>
      </c>
      <c r="AB877" s="7">
        <f t="shared" si="152"/>
        <v>0.45036626715876316</v>
      </c>
      <c r="AC877" s="9">
        <f t="shared" si="153"/>
        <v>2.6524518638073461E-33</v>
      </c>
      <c r="AD877" s="8">
        <f t="shared" si="154"/>
        <v>14.200399208541256</v>
      </c>
      <c r="AE877" s="8">
        <f t="shared" si="155"/>
        <v>8.1065928088577373</v>
      </c>
      <c r="AF877" s="9">
        <f t="shared" si="156"/>
        <v>4.2439229820917539E-31</v>
      </c>
      <c r="AG877" s="42">
        <f t="shared" si="148"/>
        <v>1292.2363279772542</v>
      </c>
      <c r="AH877" s="43">
        <f t="shared" si="149"/>
        <v>1978.0086453612878</v>
      </c>
      <c r="AI877" s="43">
        <f t="shared" si="150"/>
        <v>2.7585499383596405E-29</v>
      </c>
      <c r="AJ877" s="45">
        <f t="shared" si="158"/>
        <v>3270.244973338542</v>
      </c>
      <c r="AK877" s="87">
        <f t="shared" si="157"/>
        <v>0.20240421943049711</v>
      </c>
    </row>
    <row r="878" spans="26:37">
      <c r="Z878" s="84">
        <v>41484</v>
      </c>
      <c r="AA878" s="7">
        <f t="shared" si="151"/>
        <v>0.94663353593980126</v>
      </c>
      <c r="AB878" s="7">
        <f t="shared" si="152"/>
        <v>0.44995256959316315</v>
      </c>
      <c r="AC878" s="9">
        <f t="shared" si="153"/>
        <v>2.4328601857481826E-33</v>
      </c>
      <c r="AD878" s="8">
        <f t="shared" si="154"/>
        <v>14.199503039097019</v>
      </c>
      <c r="AE878" s="8">
        <f t="shared" si="155"/>
        <v>8.0991462526769364</v>
      </c>
      <c r="AF878" s="9">
        <f t="shared" si="156"/>
        <v>3.8925762971970923E-31</v>
      </c>
      <c r="AG878" s="42">
        <f t="shared" si="148"/>
        <v>1292.1547765578284</v>
      </c>
      <c r="AH878" s="43">
        <f t="shared" si="149"/>
        <v>1976.1916856531723</v>
      </c>
      <c r="AI878" s="43">
        <f t="shared" si="150"/>
        <v>2.5301745931781096E-29</v>
      </c>
      <c r="AJ878" s="45">
        <f t="shared" si="158"/>
        <v>3268.3464622110005</v>
      </c>
      <c r="AK878" s="87">
        <f t="shared" si="157"/>
        <v>0.20228671549241817</v>
      </c>
    </row>
    <row r="879" spans="26:37">
      <c r="Z879" s="84">
        <v>41485</v>
      </c>
      <c r="AA879" s="7">
        <f t="shared" si="151"/>
        <v>0.94657379508059447</v>
      </c>
      <c r="AB879" s="7">
        <f t="shared" si="152"/>
        <v>0.44953925204198297</v>
      </c>
      <c r="AC879" s="9">
        <f t="shared" si="153"/>
        <v>2.23144810435983E-33</v>
      </c>
      <c r="AD879" s="8">
        <f t="shared" si="154"/>
        <v>14.198606926208917</v>
      </c>
      <c r="AE879" s="8">
        <f t="shared" si="155"/>
        <v>8.0917065367556944</v>
      </c>
      <c r="AF879" s="9">
        <f t="shared" si="156"/>
        <v>3.5703169669757281E-31</v>
      </c>
      <c r="AG879" s="42">
        <f t="shared" si="148"/>
        <v>1292.0732302850115</v>
      </c>
      <c r="AH879" s="43">
        <f t="shared" si="149"/>
        <v>1974.3763949683894</v>
      </c>
      <c r="AI879" s="43">
        <f t="shared" si="150"/>
        <v>2.3207060285342232E-29</v>
      </c>
      <c r="AJ879" s="45">
        <f t="shared" si="158"/>
        <v>3266.4496252534009</v>
      </c>
      <c r="AK879" s="87">
        <f t="shared" si="157"/>
        <v>0.20216931517320053</v>
      </c>
    </row>
    <row r="880" spans="26:37">
      <c r="Z880" s="84">
        <v>41486</v>
      </c>
      <c r="AA880" s="7">
        <f t="shared" si="151"/>
        <v>0.94651405799155841</v>
      </c>
      <c r="AB880" s="7">
        <f t="shared" si="152"/>
        <v>0.44912631415614912</v>
      </c>
      <c r="AC880" s="9">
        <f t="shared" si="153"/>
        <v>2.0467105638130883E-33</v>
      </c>
      <c r="AD880" s="8">
        <f t="shared" si="154"/>
        <v>14.197710869873376</v>
      </c>
      <c r="AE880" s="8">
        <f t="shared" si="155"/>
        <v>8.0842736548106835</v>
      </c>
      <c r="AF880" s="9">
        <f t="shared" si="156"/>
        <v>3.2747369021009413E-31</v>
      </c>
      <c r="AG880" s="42">
        <f t="shared" si="148"/>
        <v>1291.9916891584771</v>
      </c>
      <c r="AH880" s="43">
        <f t="shared" si="149"/>
        <v>1972.5627717738066</v>
      </c>
      <c r="AI880" s="43">
        <f t="shared" si="150"/>
        <v>2.1285789863656116E-29</v>
      </c>
      <c r="AJ880" s="45">
        <f t="shared" si="158"/>
        <v>3264.5544609322837</v>
      </c>
      <c r="AK880" s="87">
        <f t="shared" si="157"/>
        <v>0.20205201837793427</v>
      </c>
    </row>
    <row r="881" spans="26:37">
      <c r="Z881" s="84">
        <v>41487</v>
      </c>
      <c r="AA881" s="7">
        <f t="shared" si="151"/>
        <v>0.94645432467245549</v>
      </c>
      <c r="AB881" s="7">
        <f t="shared" si="152"/>
        <v>0.44871375558690829</v>
      </c>
      <c r="AC881" s="9">
        <f t="shared" si="153"/>
        <v>1.8772671091205407E-33</v>
      </c>
      <c r="AD881" s="8">
        <f t="shared" si="154"/>
        <v>14.196814870086833</v>
      </c>
      <c r="AE881" s="8">
        <f t="shared" si="155"/>
        <v>8.0768476005643492</v>
      </c>
      <c r="AF881" s="9">
        <f t="shared" si="156"/>
        <v>3.0036273745928649E-31</v>
      </c>
      <c r="AG881" s="42">
        <f t="shared" si="148"/>
        <v>1291.9101531779015</v>
      </c>
      <c r="AH881" s="43">
        <f t="shared" si="149"/>
        <v>1970.750814537701</v>
      </c>
      <c r="AI881" s="43">
        <f t="shared" si="150"/>
        <v>1.9523577934853621E-29</v>
      </c>
      <c r="AJ881" s="45">
        <f t="shared" si="158"/>
        <v>3262.6609677156025</v>
      </c>
      <c r="AK881" s="87">
        <f t="shared" si="157"/>
        <v>0.20193482501179691</v>
      </c>
    </row>
    <row r="882" spans="26:37">
      <c r="Z882" s="84">
        <v>41488</v>
      </c>
      <c r="AA882" s="7">
        <f t="shared" si="151"/>
        <v>0.9463945951230478</v>
      </c>
      <c r="AB882" s="7">
        <f t="shared" si="152"/>
        <v>0.44830157598582787</v>
      </c>
      <c r="AC882" s="9">
        <f t="shared" si="153"/>
        <v>1.7218515706589313E-33</v>
      </c>
      <c r="AD882" s="8">
        <f t="shared" si="154"/>
        <v>14.195918926845717</v>
      </c>
      <c r="AE882" s="8">
        <f t="shared" si="155"/>
        <v>8.0694283677449015</v>
      </c>
      <c r="AF882" s="9">
        <f t="shared" si="156"/>
        <v>2.7549625130542903E-31</v>
      </c>
      <c r="AG882" s="42">
        <f t="shared" si="148"/>
        <v>1291.8286223429602</v>
      </c>
      <c r="AH882" s="43">
        <f t="shared" si="149"/>
        <v>1968.9405217297556</v>
      </c>
      <c r="AI882" s="43">
        <f t="shared" si="150"/>
        <v>1.7907256334852885E-29</v>
      </c>
      <c r="AJ882" s="45">
        <f t="shared" si="158"/>
        <v>3260.7691440727158</v>
      </c>
      <c r="AK882" s="87">
        <f t="shared" si="157"/>
        <v>0.20181773498005295</v>
      </c>
    </row>
    <row r="883" spans="26:37">
      <c r="Z883" s="84">
        <v>41489</v>
      </c>
      <c r="AA883" s="7">
        <f t="shared" si="151"/>
        <v>0.94633486934309718</v>
      </c>
      <c r="AB883" s="7">
        <f t="shared" si="152"/>
        <v>0.44788977500479515</v>
      </c>
      <c r="AC883" s="9">
        <f t="shared" si="153"/>
        <v>1.5793026026912087E-33</v>
      </c>
      <c r="AD883" s="8">
        <f t="shared" si="154"/>
        <v>14.195023040146458</v>
      </c>
      <c r="AE883" s="8">
        <f t="shared" si="155"/>
        <v>8.0620159500863124</v>
      </c>
      <c r="AF883" s="9">
        <f t="shared" si="156"/>
        <v>2.526884164305934E-31</v>
      </c>
      <c r="AG883" s="42">
        <f t="shared" si="148"/>
        <v>1291.7470966533276</v>
      </c>
      <c r="AH883" s="43">
        <f t="shared" si="149"/>
        <v>1967.13189182106</v>
      </c>
      <c r="AI883" s="43">
        <f t="shared" si="150"/>
        <v>1.6424747067988571E-29</v>
      </c>
      <c r="AJ883" s="45">
        <f t="shared" si="158"/>
        <v>3258.8789884743874</v>
      </c>
      <c r="AK883" s="87">
        <f t="shared" si="157"/>
        <v>0.20170074818805392</v>
      </c>
    </row>
    <row r="884" spans="26:37">
      <c r="Z884" s="84">
        <v>41490</v>
      </c>
      <c r="AA884" s="7">
        <f t="shared" si="151"/>
        <v>0.94627514733236573</v>
      </c>
      <c r="AB884" s="7">
        <f t="shared" si="152"/>
        <v>0.44747835229601735</v>
      </c>
      <c r="AC884" s="9">
        <f t="shared" si="153"/>
        <v>1.4485550051870567E-33</v>
      </c>
      <c r="AD884" s="8">
        <f t="shared" si="154"/>
        <v>14.194127209985487</v>
      </c>
      <c r="AE884" s="8">
        <f t="shared" si="155"/>
        <v>8.0546103413283117</v>
      </c>
      <c r="AF884" s="9">
        <f t="shared" si="156"/>
        <v>2.3176880082992908E-31</v>
      </c>
      <c r="AG884" s="42">
        <f t="shared" si="148"/>
        <v>1291.665576108679</v>
      </c>
      <c r="AH884" s="43">
        <f t="shared" si="149"/>
        <v>1965.3249232841081</v>
      </c>
      <c r="AI884" s="43">
        <f t="shared" si="150"/>
        <v>1.5064972053945391E-29</v>
      </c>
      <c r="AJ884" s="45">
        <f t="shared" si="158"/>
        <v>3256.9904993927871</v>
      </c>
      <c r="AK884" s="87">
        <f t="shared" si="157"/>
        <v>0.20158386454123831</v>
      </c>
    </row>
    <row r="885" spans="26:37">
      <c r="Z885" s="84">
        <v>41491</v>
      </c>
      <c r="AA885" s="7">
        <f t="shared" si="151"/>
        <v>0.94621542909061596</v>
      </c>
      <c r="AB885" s="7">
        <f t="shared" si="152"/>
        <v>0.44706730751202078</v>
      </c>
      <c r="AC885" s="9">
        <f t="shared" si="153"/>
        <v>1.3286317640943849E-33</v>
      </c>
      <c r="AD885" s="8">
        <f t="shared" si="154"/>
        <v>14.193231436359239</v>
      </c>
      <c r="AE885" s="8">
        <f t="shared" si="155"/>
        <v>8.0472115352163733</v>
      </c>
      <c r="AF885" s="9">
        <f t="shared" si="156"/>
        <v>2.125810822551016E-31</v>
      </c>
      <c r="AG885" s="42">
        <f t="shared" si="148"/>
        <v>1291.5840607086907</v>
      </c>
      <c r="AH885" s="43">
        <f t="shared" si="149"/>
        <v>1963.5196145927948</v>
      </c>
      <c r="AI885" s="43">
        <f t="shared" si="150"/>
        <v>1.3817770346581605E-29</v>
      </c>
      <c r="AJ885" s="45">
        <f t="shared" si="158"/>
        <v>3255.1036753014855</v>
      </c>
      <c r="AK885" s="87">
        <f t="shared" si="157"/>
        <v>0.20146708394513124</v>
      </c>
    </row>
    <row r="886" spans="26:37">
      <c r="Z886" s="84">
        <v>41492</v>
      </c>
      <c r="AA886" s="7">
        <f t="shared" si="151"/>
        <v>0.94615571461760961</v>
      </c>
      <c r="AB886" s="7">
        <f t="shared" si="152"/>
        <v>0.44665664030565133</v>
      </c>
      <c r="AC886" s="9">
        <f t="shared" si="153"/>
        <v>1.2186367505820758E-33</v>
      </c>
      <c r="AD886" s="8">
        <f t="shared" si="154"/>
        <v>14.192335719264143</v>
      </c>
      <c r="AE886" s="8">
        <f t="shared" si="155"/>
        <v>8.0398195255017235</v>
      </c>
      <c r="AF886" s="9">
        <f t="shared" si="156"/>
        <v>1.9498188009313213E-31</v>
      </c>
      <c r="AG886" s="42">
        <f t="shared" si="148"/>
        <v>1291.5025504530372</v>
      </c>
      <c r="AH886" s="43">
        <f t="shared" si="149"/>
        <v>1961.7159642224206</v>
      </c>
      <c r="AI886" s="43">
        <f t="shared" si="150"/>
        <v>1.2673822206053589E-29</v>
      </c>
      <c r="AJ886" s="45">
        <f t="shared" si="158"/>
        <v>3253.2185146754578</v>
      </c>
      <c r="AK886" s="87">
        <f t="shared" si="157"/>
        <v>0.20135040630534493</v>
      </c>
    </row>
    <row r="887" spans="26:37">
      <c r="Z887" s="84">
        <v>41493</v>
      </c>
      <c r="AA887" s="7">
        <f t="shared" si="151"/>
        <v>0.94609600391310911</v>
      </c>
      <c r="AB887" s="7">
        <f t="shared" si="152"/>
        <v>0.4462463503300737</v>
      </c>
      <c r="AC887" s="9">
        <f t="shared" si="153"/>
        <v>1.1177480246993127E-33</v>
      </c>
      <c r="AD887" s="8">
        <f t="shared" si="154"/>
        <v>14.191440058696637</v>
      </c>
      <c r="AE887" s="8">
        <f t="shared" si="155"/>
        <v>8.0324343059413259</v>
      </c>
      <c r="AF887" s="9">
        <f t="shared" si="156"/>
        <v>1.7883968395189003E-31</v>
      </c>
      <c r="AG887" s="42">
        <f t="shared" si="148"/>
        <v>1291.4210453413937</v>
      </c>
      <c r="AH887" s="43">
        <f t="shared" si="149"/>
        <v>1959.9139706496835</v>
      </c>
      <c r="AI887" s="43">
        <f t="shared" si="150"/>
        <v>1.1624579456872852E-29</v>
      </c>
      <c r="AJ887" s="45">
        <f t="shared" si="158"/>
        <v>3251.3350159910769</v>
      </c>
      <c r="AK887" s="87">
        <f t="shared" si="157"/>
        <v>0.20123383152757796</v>
      </c>
    </row>
    <row r="888" spans="26:37">
      <c r="Z888" s="84">
        <v>41494</v>
      </c>
      <c r="AA888" s="7">
        <f t="shared" si="151"/>
        <v>0.94603629697687652</v>
      </c>
      <c r="AB888" s="7">
        <f t="shared" si="152"/>
        <v>0.44583643723877114</v>
      </c>
      <c r="AC888" s="9">
        <f t="shared" si="153"/>
        <v>1.0252116934127125E-33</v>
      </c>
      <c r="AD888" s="8">
        <f t="shared" si="154"/>
        <v>14.190544454653148</v>
      </c>
      <c r="AE888" s="8">
        <f t="shared" si="155"/>
        <v>8.02505587029788</v>
      </c>
      <c r="AF888" s="9">
        <f t="shared" si="156"/>
        <v>1.64033870946034E-31</v>
      </c>
      <c r="AG888" s="42">
        <f t="shared" si="148"/>
        <v>1291.3395453734363</v>
      </c>
      <c r="AH888" s="43">
        <f t="shared" si="149"/>
        <v>1958.1136323526825</v>
      </c>
      <c r="AI888" s="43">
        <f t="shared" si="150"/>
        <v>1.0662201611492211E-29</v>
      </c>
      <c r="AJ888" s="45">
        <f t="shared" si="158"/>
        <v>3249.4531777261191</v>
      </c>
      <c r="AK888" s="87">
        <f t="shared" si="157"/>
        <v>0.20111735951761583</v>
      </c>
    </row>
    <row r="889" spans="26:37">
      <c r="Z889" s="84">
        <v>41495</v>
      </c>
      <c r="AA889" s="7">
        <f t="shared" si="151"/>
        <v>0.94597659380867416</v>
      </c>
      <c r="AB889" s="7">
        <f t="shared" si="152"/>
        <v>0.44542690068554497</v>
      </c>
      <c r="AC889" s="9">
        <f t="shared" si="153"/>
        <v>9.403362771255122E-34</v>
      </c>
      <c r="AD889" s="8">
        <f t="shared" si="154"/>
        <v>14.189648907130113</v>
      </c>
      <c r="AE889" s="8">
        <f t="shared" si="155"/>
        <v>8.0176842123398089</v>
      </c>
      <c r="AF889" s="9">
        <f t="shared" si="156"/>
        <v>1.5045380434008196E-31</v>
      </c>
      <c r="AG889" s="42">
        <f t="shared" si="148"/>
        <v>1291.2580505488402</v>
      </c>
      <c r="AH889" s="43">
        <f t="shared" si="149"/>
        <v>1956.3149478109133</v>
      </c>
      <c r="AI889" s="43">
        <f t="shared" si="150"/>
        <v>9.7794972821053259E-30</v>
      </c>
      <c r="AJ889" s="45">
        <f t="shared" si="158"/>
        <v>3247.5729983597535</v>
      </c>
      <c r="AK889" s="87">
        <f t="shared" si="157"/>
        <v>0.20100099018133027</v>
      </c>
    </row>
    <row r="890" spans="26:37">
      <c r="Z890" s="84">
        <v>41496</v>
      </c>
      <c r="AA890" s="7">
        <f t="shared" si="151"/>
        <v>0.94591689440826399</v>
      </c>
      <c r="AB890" s="7">
        <f t="shared" si="152"/>
        <v>0.44501774032451508</v>
      </c>
      <c r="AC890" s="9">
        <f t="shared" si="153"/>
        <v>8.6248754258239678E-34</v>
      </c>
      <c r="AD890" s="8">
        <f t="shared" si="154"/>
        <v>14.18875341612396</v>
      </c>
      <c r="AE890" s="8">
        <f t="shared" si="155"/>
        <v>8.0103193258412713</v>
      </c>
      <c r="AF890" s="9">
        <f t="shared" si="156"/>
        <v>1.3799800681318349E-31</v>
      </c>
      <c r="AG890" s="42">
        <f t="shared" si="148"/>
        <v>1291.1765608672804</v>
      </c>
      <c r="AH890" s="43">
        <f t="shared" si="149"/>
        <v>1954.5179155052701</v>
      </c>
      <c r="AI890" s="43">
        <f t="shared" si="150"/>
        <v>8.9698704428569273E-30</v>
      </c>
      <c r="AJ890" s="45">
        <f t="shared" si="158"/>
        <v>3245.6944763725505</v>
      </c>
      <c r="AK890" s="87">
        <f t="shared" si="157"/>
        <v>0.20088472342467975</v>
      </c>
    </row>
    <row r="891" spans="26:37">
      <c r="Z891" s="84">
        <v>41497</v>
      </c>
      <c r="AA891" s="7">
        <f t="shared" si="151"/>
        <v>0.9458571987754083</v>
      </c>
      <c r="AB891" s="7">
        <f t="shared" si="152"/>
        <v>0.44460895581011839</v>
      </c>
      <c r="AC891" s="9">
        <f t="shared" si="153"/>
        <v>7.9108376354869801E-34</v>
      </c>
      <c r="AD891" s="8">
        <f t="shared" si="154"/>
        <v>14.187857981631124</v>
      </c>
      <c r="AE891" s="8">
        <f t="shared" si="155"/>
        <v>8.0029612045821317</v>
      </c>
      <c r="AF891" s="9">
        <f t="shared" si="156"/>
        <v>1.2657340216779168E-31</v>
      </c>
      <c r="AG891" s="42">
        <f t="shared" si="148"/>
        <v>1291.0950763284322</v>
      </c>
      <c r="AH891" s="43">
        <f t="shared" si="149"/>
        <v>1952.7225339180402</v>
      </c>
      <c r="AI891" s="43">
        <f t="shared" si="150"/>
        <v>8.2272711409064578E-30</v>
      </c>
      <c r="AJ891" s="45">
        <f t="shared" si="158"/>
        <v>3243.8176102464722</v>
      </c>
      <c r="AK891" s="87">
        <f t="shared" si="157"/>
        <v>0.20076855915370875</v>
      </c>
    </row>
    <row r="892" spans="26:37">
      <c r="Z892" s="84">
        <v>41498</v>
      </c>
      <c r="AA892" s="7">
        <f t="shared" si="151"/>
        <v>0.94579750690986952</v>
      </c>
      <c r="AB892" s="7">
        <f t="shared" si="152"/>
        <v>0.44420054679710991</v>
      </c>
      <c r="AC892" s="9">
        <f t="shared" si="153"/>
        <v>7.2559137384943146E-34</v>
      </c>
      <c r="AD892" s="8">
        <f t="shared" si="154"/>
        <v>14.186962603648043</v>
      </c>
      <c r="AE892" s="8">
        <f t="shared" si="155"/>
        <v>7.995609842347978</v>
      </c>
      <c r="AF892" s="9">
        <f t="shared" si="156"/>
        <v>1.1609461981590904E-31</v>
      </c>
      <c r="AG892" s="42">
        <f t="shared" si="148"/>
        <v>1291.0135969319717</v>
      </c>
      <c r="AH892" s="43">
        <f t="shared" si="149"/>
        <v>1950.9288015329064</v>
      </c>
      <c r="AI892" s="43">
        <f t="shared" si="150"/>
        <v>7.5461502880340875E-30</v>
      </c>
      <c r="AJ892" s="45">
        <f t="shared" si="158"/>
        <v>3241.9423984648784</v>
      </c>
      <c r="AK892" s="87">
        <f t="shared" si="157"/>
        <v>0.2006524972745484</v>
      </c>
    </row>
    <row r="893" spans="26:37">
      <c r="Z893" s="84">
        <v>41499</v>
      </c>
      <c r="AA893" s="7">
        <f t="shared" si="151"/>
        <v>0.94573781881140961</v>
      </c>
      <c r="AB893" s="7">
        <f t="shared" si="152"/>
        <v>0.44379251294056132</v>
      </c>
      <c r="AC893" s="9">
        <f t="shared" si="153"/>
        <v>6.6552098028527972E-34</v>
      </c>
      <c r="AD893" s="8">
        <f t="shared" si="154"/>
        <v>14.186067282171145</v>
      </c>
      <c r="AE893" s="8">
        <f t="shared" si="155"/>
        <v>7.9882652329301038</v>
      </c>
      <c r="AF893" s="9">
        <f t="shared" si="156"/>
        <v>1.0648335684564475E-31</v>
      </c>
      <c r="AG893" s="42">
        <f t="shared" si="148"/>
        <v>1290.9321226775739</v>
      </c>
      <c r="AH893" s="43">
        <f t="shared" si="149"/>
        <v>1949.1367168349452</v>
      </c>
      <c r="AI893" s="43">
        <f t="shared" si="150"/>
        <v>6.9214181949669087E-30</v>
      </c>
      <c r="AJ893" s="45">
        <f t="shared" si="158"/>
        <v>3240.0688395125189</v>
      </c>
      <c r="AK893" s="87">
        <f t="shared" si="157"/>
        <v>0.20053653769341578</v>
      </c>
    </row>
    <row r="894" spans="26:37">
      <c r="Z894" s="84">
        <v>41500</v>
      </c>
      <c r="AA894" s="7">
        <f t="shared" si="151"/>
        <v>0.9456781344797911</v>
      </c>
      <c r="AB894" s="7">
        <f t="shared" si="152"/>
        <v>0.44338485389586135</v>
      </c>
      <c r="AC894" s="9">
        <f t="shared" si="153"/>
        <v>6.1042370563213216E-34</v>
      </c>
      <c r="AD894" s="8">
        <f t="shared" si="154"/>
        <v>14.185172017196866</v>
      </c>
      <c r="AE894" s="8">
        <f t="shared" si="155"/>
        <v>7.9809273701255048</v>
      </c>
      <c r="AF894" s="9">
        <f t="shared" si="156"/>
        <v>9.7667792901141139E-32</v>
      </c>
      <c r="AG894" s="42">
        <f t="shared" si="148"/>
        <v>1290.8506535649146</v>
      </c>
      <c r="AH894" s="43">
        <f t="shared" si="149"/>
        <v>1947.3462783106231</v>
      </c>
      <c r="AI894" s="43">
        <f t="shared" si="150"/>
        <v>6.3484065385741746E-30</v>
      </c>
      <c r="AJ894" s="45">
        <f t="shared" si="158"/>
        <v>3238.1969318755378</v>
      </c>
      <c r="AK894" s="87">
        <f t="shared" si="157"/>
        <v>0.20042068031661434</v>
      </c>
    </row>
    <row r="895" spans="26:37">
      <c r="Z895" s="84">
        <v>41501</v>
      </c>
      <c r="AA895" s="7">
        <f t="shared" si="151"/>
        <v>0.94561845391477617</v>
      </c>
      <c r="AB895" s="7">
        <f t="shared" si="152"/>
        <v>0.44297756931871518</v>
      </c>
      <c r="AC895" s="9">
        <f t="shared" si="153"/>
        <v>5.5988783439695498E-34</v>
      </c>
      <c r="AD895" s="8">
        <f t="shared" si="154"/>
        <v>14.184276808721643</v>
      </c>
      <c r="AE895" s="8">
        <f t="shared" si="155"/>
        <v>7.9735962477368734</v>
      </c>
      <c r="AF895" s="9">
        <f t="shared" si="156"/>
        <v>8.9582053503512794E-32</v>
      </c>
      <c r="AG895" s="42">
        <f t="shared" si="148"/>
        <v>1290.7691895936694</v>
      </c>
      <c r="AH895" s="43">
        <f t="shared" si="149"/>
        <v>1945.5574844477967</v>
      </c>
      <c r="AI895" s="43">
        <f t="shared" si="150"/>
        <v>5.8228334777283326E-30</v>
      </c>
      <c r="AJ895" s="45">
        <f t="shared" si="158"/>
        <v>3236.326674041466</v>
      </c>
      <c r="AK895" s="87">
        <f t="shared" si="157"/>
        <v>0.20030492505053327</v>
      </c>
    </row>
    <row r="896" spans="26:37">
      <c r="Z896" s="84">
        <v>41502</v>
      </c>
      <c r="AA896" s="7">
        <f t="shared" si="151"/>
        <v>0.94555877711612712</v>
      </c>
      <c r="AB896" s="7">
        <f t="shared" si="152"/>
        <v>0.4425706588651443</v>
      </c>
      <c r="AC896" s="9">
        <f t="shared" si="153"/>
        <v>5.1353573626550779E-34</v>
      </c>
      <c r="AD896" s="8">
        <f t="shared" si="154"/>
        <v>14.183381656741908</v>
      </c>
      <c r="AE896" s="8">
        <f t="shared" si="155"/>
        <v>7.966271859572597</v>
      </c>
      <c r="AF896" s="9">
        <f t="shared" si="156"/>
        <v>8.2165717802481249E-32</v>
      </c>
      <c r="AG896" s="42">
        <f t="shared" si="148"/>
        <v>1290.6877307635136</v>
      </c>
      <c r="AH896" s="43">
        <f t="shared" si="149"/>
        <v>1943.7703337357134</v>
      </c>
      <c r="AI896" s="43">
        <f t="shared" si="150"/>
        <v>5.3407716571612816E-30</v>
      </c>
      <c r="AJ896" s="45">
        <f t="shared" si="158"/>
        <v>3234.458064499227</v>
      </c>
      <c r="AK896" s="87">
        <f t="shared" si="157"/>
        <v>0.20018927180164803</v>
      </c>
    </row>
    <row r="897" spans="26:37">
      <c r="Z897" s="84">
        <v>41503</v>
      </c>
      <c r="AA897" s="7">
        <f t="shared" si="151"/>
        <v>0.94549910408360605</v>
      </c>
      <c r="AB897" s="7">
        <f t="shared" si="152"/>
        <v>0.44216412219148615</v>
      </c>
      <c r="AC897" s="9">
        <f t="shared" si="153"/>
        <v>4.7102104425219446E-34</v>
      </c>
      <c r="AD897" s="8">
        <f t="shared" si="154"/>
        <v>14.182486561254091</v>
      </c>
      <c r="AE897" s="8">
        <f t="shared" si="155"/>
        <v>7.958954199446751</v>
      </c>
      <c r="AF897" s="9">
        <f t="shared" si="156"/>
        <v>7.5363367080351116E-32</v>
      </c>
      <c r="AG897" s="42">
        <f t="shared" si="148"/>
        <v>1290.6062770741223</v>
      </c>
      <c r="AH897" s="43">
        <f t="shared" si="149"/>
        <v>1941.984824665007</v>
      </c>
      <c r="AI897" s="43">
        <f t="shared" si="150"/>
        <v>4.8986188602228222E-30</v>
      </c>
      <c r="AJ897" s="45">
        <f t="shared" si="158"/>
        <v>3232.591101739129</v>
      </c>
      <c r="AK897" s="87">
        <f t="shared" si="157"/>
        <v>0.20007372047651972</v>
      </c>
    </row>
    <row r="898" spans="26:37">
      <c r="Z898" s="84">
        <v>41504</v>
      </c>
      <c r="AA898" s="7">
        <f t="shared" si="151"/>
        <v>0.94543943481697568</v>
      </c>
      <c r="AB898" s="7">
        <f t="shared" si="152"/>
        <v>0.44175795895439401</v>
      </c>
      <c r="AC898" s="9">
        <f t="shared" si="153"/>
        <v>4.3202606646584263E-34</v>
      </c>
      <c r="AD898" s="8">
        <f t="shared" si="154"/>
        <v>14.181591522254635</v>
      </c>
      <c r="AE898" s="8">
        <f t="shared" si="155"/>
        <v>7.9516432611790924</v>
      </c>
      <c r="AF898" s="9">
        <f t="shared" si="156"/>
        <v>6.9124170634534821E-32</v>
      </c>
      <c r="AG898" s="42">
        <f t="shared" si="148"/>
        <v>1290.5248285251719</v>
      </c>
      <c r="AH898" s="43">
        <f t="shared" si="149"/>
        <v>1940.2009557276986</v>
      </c>
      <c r="AI898" s="43">
        <f t="shared" si="150"/>
        <v>4.4930710912447628E-30</v>
      </c>
      <c r="AJ898" s="45">
        <f t="shared" si="158"/>
        <v>3230.7257842528707</v>
      </c>
      <c r="AK898" s="87">
        <f t="shared" si="157"/>
        <v>0.19995827098179556</v>
      </c>
    </row>
    <row r="899" spans="26:37">
      <c r="Z899" s="84">
        <v>41505</v>
      </c>
      <c r="AA899" s="7">
        <f t="shared" si="151"/>
        <v>0.9453797693159981</v>
      </c>
      <c r="AB899" s="7">
        <f t="shared" si="152"/>
        <v>0.44135216881083633</v>
      </c>
      <c r="AC899" s="9">
        <f t="shared" si="153"/>
        <v>3.9625941215062618E-34</v>
      </c>
      <c r="AD899" s="8">
        <f t="shared" si="154"/>
        <v>14.180696539739971</v>
      </c>
      <c r="AE899" s="8">
        <f t="shared" si="155"/>
        <v>7.9443390385950536</v>
      </c>
      <c r="AF899" s="9">
        <f t="shared" si="156"/>
        <v>6.3401505944100183E-32</v>
      </c>
      <c r="AG899" s="42">
        <f t="shared" si="148"/>
        <v>1290.4433851163374</v>
      </c>
      <c r="AH899" s="43">
        <f t="shared" si="149"/>
        <v>1938.4187254171929</v>
      </c>
      <c r="AI899" s="43">
        <f t="shared" si="150"/>
        <v>4.1210978863665125E-30</v>
      </c>
      <c r="AJ899" s="45">
        <f t="shared" si="158"/>
        <v>3228.8621105335305</v>
      </c>
      <c r="AK899" s="87">
        <f t="shared" si="157"/>
        <v>0.19984292322420813</v>
      </c>
    </row>
    <row r="900" spans="26:37">
      <c r="Z900" s="84">
        <v>41506</v>
      </c>
      <c r="AA900" s="7">
        <f t="shared" si="151"/>
        <v>0.94532010758043561</v>
      </c>
      <c r="AB900" s="7">
        <f t="shared" si="152"/>
        <v>0.44094675141809681</v>
      </c>
      <c r="AC900" s="9">
        <f t="shared" si="153"/>
        <v>3.6345381426278943E-34</v>
      </c>
      <c r="AD900" s="8">
        <f t="shared" si="154"/>
        <v>14.179801613706534</v>
      </c>
      <c r="AE900" s="8">
        <f t="shared" si="155"/>
        <v>7.9370415255257427</v>
      </c>
      <c r="AF900" s="9">
        <f t="shared" si="156"/>
        <v>5.8152610282046306E-32</v>
      </c>
      <c r="AG900" s="42">
        <f t="shared" si="148"/>
        <v>1290.3619468472946</v>
      </c>
      <c r="AH900" s="43">
        <f t="shared" si="149"/>
        <v>1936.6381322282809</v>
      </c>
      <c r="AI900" s="43">
        <f t="shared" si="150"/>
        <v>3.7799196683330095E-30</v>
      </c>
      <c r="AJ900" s="45">
        <f t="shared" si="158"/>
        <v>3227.0000790755757</v>
      </c>
      <c r="AK900" s="87">
        <f t="shared" si="157"/>
        <v>0.19972767711057596</v>
      </c>
    </row>
    <row r="901" spans="26:37">
      <c r="Z901" s="84">
        <v>41507</v>
      </c>
      <c r="AA901" s="7">
        <f t="shared" si="151"/>
        <v>0.94526044961005073</v>
      </c>
      <c r="AB901" s="7">
        <f t="shared" si="152"/>
        <v>0.44054170643377383</v>
      </c>
      <c r="AC901" s="9">
        <f t="shared" si="153"/>
        <v>3.3336413231229118E-34</v>
      </c>
      <c r="AD901" s="8">
        <f t="shared" si="154"/>
        <v>14.178906744150762</v>
      </c>
      <c r="AE901" s="8">
        <f t="shared" si="155"/>
        <v>7.9297507158079288</v>
      </c>
      <c r="AF901" s="9">
        <f t="shared" si="156"/>
        <v>5.3338261169966587E-32</v>
      </c>
      <c r="AG901" s="42">
        <f t="shared" si="148"/>
        <v>1290.2805137177193</v>
      </c>
      <c r="AH901" s="43">
        <f t="shared" si="149"/>
        <v>1934.8591746571346</v>
      </c>
      <c r="AI901" s="43">
        <f t="shared" si="150"/>
        <v>3.4669869760478283E-30</v>
      </c>
      <c r="AJ901" s="45">
        <f t="shared" si="158"/>
        <v>3225.1396883748539</v>
      </c>
      <c r="AK901" s="87">
        <f t="shared" si="157"/>
        <v>0.19961253254780306</v>
      </c>
    </row>
    <row r="902" spans="26:37">
      <c r="Z902" s="84">
        <v>41508</v>
      </c>
      <c r="AA902" s="7">
        <f t="shared" si="151"/>
        <v>0.94520079540460589</v>
      </c>
      <c r="AB902" s="7">
        <f t="shared" si="152"/>
        <v>0.44013703351578026</v>
      </c>
      <c r="AC902" s="9">
        <f t="shared" si="153"/>
        <v>3.0576552054554818E-34</v>
      </c>
      <c r="AD902" s="8">
        <f t="shared" si="154"/>
        <v>14.178011931069088</v>
      </c>
      <c r="AE902" s="8">
        <f t="shared" si="155"/>
        <v>7.922466603284045</v>
      </c>
      <c r="AF902" s="9">
        <f t="shared" si="156"/>
        <v>4.8922483287287709E-32</v>
      </c>
      <c r="AG902" s="42">
        <f t="shared" si="148"/>
        <v>1290.199085727287</v>
      </c>
      <c r="AH902" s="43">
        <f t="shared" si="149"/>
        <v>1933.081851201307</v>
      </c>
      <c r="AI902" s="43">
        <f t="shared" si="150"/>
        <v>3.1799614136737009E-30</v>
      </c>
      <c r="AJ902" s="45">
        <f t="shared" si="158"/>
        <v>3223.2809369285942</v>
      </c>
      <c r="AK902" s="87">
        <f t="shared" si="157"/>
        <v>0.1994974894428789</v>
      </c>
    </row>
    <row r="903" spans="26:37">
      <c r="Z903" s="84">
        <v>41509</v>
      </c>
      <c r="AA903" s="7">
        <f t="shared" si="151"/>
        <v>0.94514114496386337</v>
      </c>
      <c r="AB903" s="7">
        <f t="shared" si="152"/>
        <v>0.43973273232234361</v>
      </c>
      <c r="AC903" s="9">
        <f t="shared" si="153"/>
        <v>2.8045174778102636E-34</v>
      </c>
      <c r="AD903" s="8">
        <f t="shared" si="154"/>
        <v>14.177117174457951</v>
      </c>
      <c r="AE903" s="8">
        <f t="shared" si="155"/>
        <v>7.9151891818021847</v>
      </c>
      <c r="AF903" s="9">
        <f t="shared" si="156"/>
        <v>4.4872279644964218E-32</v>
      </c>
      <c r="AG903" s="42">
        <f t="shared" si="148"/>
        <v>1290.1176628756737</v>
      </c>
      <c r="AH903" s="43">
        <f t="shared" si="149"/>
        <v>1931.306160359733</v>
      </c>
      <c r="AI903" s="43">
        <f t="shared" si="150"/>
        <v>2.916698176922674E-30</v>
      </c>
      <c r="AJ903" s="45">
        <f t="shared" si="158"/>
        <v>3221.4238232354064</v>
      </c>
      <c r="AK903" s="87">
        <f t="shared" si="157"/>
        <v>0.19938254770287842</v>
      </c>
    </row>
    <row r="904" spans="26:37">
      <c r="Z904" s="84">
        <v>41510</v>
      </c>
      <c r="AA904" s="7">
        <f t="shared" si="151"/>
        <v>0.94508149828758548</v>
      </c>
      <c r="AB904" s="7">
        <f t="shared" si="152"/>
        <v>0.43932880251200479</v>
      </c>
      <c r="AC904" s="9">
        <f t="shared" si="153"/>
        <v>2.5723365634261611E-34</v>
      </c>
      <c r="AD904" s="8">
        <f t="shared" si="154"/>
        <v>14.176222474313782</v>
      </c>
      <c r="AE904" s="8">
        <f t="shared" si="155"/>
        <v>7.9079184452160867</v>
      </c>
      <c r="AF904" s="9">
        <f t="shared" si="156"/>
        <v>4.1157385014818578E-32</v>
      </c>
      <c r="AG904" s="42">
        <f t="shared" si="148"/>
        <v>1290.036245162554</v>
      </c>
      <c r="AH904" s="43">
        <f t="shared" si="149"/>
        <v>1929.5321006327251</v>
      </c>
      <c r="AI904" s="43">
        <f t="shared" si="150"/>
        <v>2.6752300259632075E-30</v>
      </c>
      <c r="AJ904" s="45">
        <f t="shared" si="158"/>
        <v>3219.5683457952791</v>
      </c>
      <c r="AK904" s="87">
        <f t="shared" si="157"/>
        <v>0.19926770723496187</v>
      </c>
    </row>
    <row r="905" spans="26:37">
      <c r="Z905" s="84">
        <v>41511</v>
      </c>
      <c r="AA905" s="7">
        <f t="shared" si="151"/>
        <v>0.94502185537553496</v>
      </c>
      <c r="AB905" s="7">
        <f t="shared" si="152"/>
        <v>0.4389252437436188</v>
      </c>
      <c r="AC905" s="9">
        <f t="shared" si="153"/>
        <v>2.3593774857503949E-34</v>
      </c>
      <c r="AD905" s="8">
        <f t="shared" si="154"/>
        <v>14.175327830633025</v>
      </c>
      <c r="AE905" s="8">
        <f t="shared" si="155"/>
        <v>7.9006543873851385</v>
      </c>
      <c r="AF905" s="9">
        <f t="shared" si="156"/>
        <v>3.7750039772006316E-32</v>
      </c>
      <c r="AG905" s="42">
        <f t="shared" ref="AG905:AG968" si="159">AD905*10^15/10^6*10^(-6)*線量当量3</f>
        <v>1289.9548325876051</v>
      </c>
      <c r="AH905" s="43">
        <f t="shared" ref="AH905:AH968" si="160">AE905*10^15/10^6*10^(-6)*線量当量3</f>
        <v>1927.7596705219735</v>
      </c>
      <c r="AI905" s="43">
        <f t="shared" ref="AI905:AI968" si="161">AF905*10^15/10^6*10^(-6)*線量当量3</f>
        <v>2.45375258518041E-30</v>
      </c>
      <c r="AJ905" s="45">
        <f t="shared" si="158"/>
        <v>3217.7145031095788</v>
      </c>
      <c r="AK905" s="87">
        <f t="shared" si="157"/>
        <v>0.19915296794637488</v>
      </c>
    </row>
    <row r="906" spans="26:37">
      <c r="Z906" s="84">
        <v>41512</v>
      </c>
      <c r="AA906" s="7">
        <f t="shared" ref="AA906:AA969" si="162">2.71828^(-0.69315/Cs137半減期*(Z906-40615)/365.25)</f>
        <v>0.94496221622747389</v>
      </c>
      <c r="AB906" s="7">
        <f t="shared" ref="AB906:AB969" si="163">2.71828^(-0.69315/Cs134半減期*(Z906-40615)/365.25)</f>
        <v>0.43852205567635361</v>
      </c>
      <c r="AC906" s="9">
        <f t="shared" ref="AC906:AC969" si="164">2.71828^(-0.69315/I131半減期*(Z906-40615)/365.25)</f>
        <v>2.1640489037917931E-34</v>
      </c>
      <c r="AD906" s="8">
        <f t="shared" ref="AD906:AD969" si="165">放出量3*AA906</f>
        <v>14.174433243412109</v>
      </c>
      <c r="AE906" s="8">
        <f t="shared" ref="AE906:AE969" si="166">放出量3*AB906</f>
        <v>7.8933970021743649</v>
      </c>
      <c r="AF906" s="9">
        <f t="shared" ref="AF906:AF969" si="167">放出量3*AC906</f>
        <v>3.4624782460668687E-32</v>
      </c>
      <c r="AG906" s="42">
        <f t="shared" si="159"/>
        <v>1289.8734251505016</v>
      </c>
      <c r="AH906" s="43">
        <f t="shared" si="160"/>
        <v>1925.9888685305448</v>
      </c>
      <c r="AI906" s="43">
        <f t="shared" si="161"/>
        <v>2.2506108599434645E-30</v>
      </c>
      <c r="AJ906" s="45">
        <f t="shared" si="158"/>
        <v>3215.8622936810461</v>
      </c>
      <c r="AK906" s="87">
        <f t="shared" si="157"/>
        <v>0.19903832974444799</v>
      </c>
    </row>
    <row r="907" spans="26:37">
      <c r="Z907" s="84">
        <v>41513</v>
      </c>
      <c r="AA907" s="7">
        <f t="shared" si="162"/>
        <v>0.94490258084316492</v>
      </c>
      <c r="AB907" s="7">
        <f t="shared" si="163"/>
        <v>0.43811923796969071</v>
      </c>
      <c r="AC907" s="9">
        <f t="shared" si="164"/>
        <v>1.9848912207928769E-34</v>
      </c>
      <c r="AD907" s="8">
        <f t="shared" si="165"/>
        <v>14.173538712647474</v>
      </c>
      <c r="AE907" s="8">
        <f t="shared" si="166"/>
        <v>7.8861462834544325</v>
      </c>
      <c r="AF907" s="9">
        <f t="shared" si="167"/>
        <v>3.1758259532686032E-32</v>
      </c>
      <c r="AG907" s="42">
        <f t="shared" si="159"/>
        <v>1289.7920228509201</v>
      </c>
      <c r="AH907" s="43">
        <f t="shared" si="160"/>
        <v>1924.2196931628812</v>
      </c>
      <c r="AI907" s="43">
        <f t="shared" si="161"/>
        <v>2.064286869624592E-30</v>
      </c>
      <c r="AJ907" s="45">
        <f t="shared" si="158"/>
        <v>3214.0117160138016</v>
      </c>
      <c r="AK907" s="87">
        <f t="shared" ref="AK907:AK970" si="168">AJ907/16157</f>
        <v>0.19892379253659723</v>
      </c>
    </row>
    <row r="908" spans="26:37">
      <c r="Z908" s="84">
        <v>41514</v>
      </c>
      <c r="AA908" s="7">
        <f t="shared" si="162"/>
        <v>0.94484294922237066</v>
      </c>
      <c r="AB908" s="7">
        <f t="shared" si="163"/>
        <v>0.43771679028342403</v>
      </c>
      <c r="AC908" s="9">
        <f t="shared" si="164"/>
        <v>1.8205656773641022E-34</v>
      </c>
      <c r="AD908" s="8">
        <f t="shared" si="165"/>
        <v>14.172644238335559</v>
      </c>
      <c r="AE908" s="8">
        <f t="shared" si="166"/>
        <v>7.8789022251016325</v>
      </c>
      <c r="AF908" s="9">
        <f t="shared" si="167"/>
        <v>2.9129050837825633E-32</v>
      </c>
      <c r="AG908" s="42">
        <f t="shared" si="159"/>
        <v>1289.7106256885359</v>
      </c>
      <c r="AH908" s="43">
        <f t="shared" si="160"/>
        <v>1922.4521429247984</v>
      </c>
      <c r="AI908" s="43">
        <f t="shared" si="161"/>
        <v>1.893388304458666E-30</v>
      </c>
      <c r="AJ908" s="45">
        <f t="shared" si="158"/>
        <v>3212.1627686133343</v>
      </c>
      <c r="AK908" s="87">
        <f t="shared" si="168"/>
        <v>0.19880935623032334</v>
      </c>
    </row>
    <row r="909" spans="26:37">
      <c r="Z909" s="84">
        <v>41515</v>
      </c>
      <c r="AA909" s="7">
        <f t="shared" si="162"/>
        <v>0.94478332136485321</v>
      </c>
      <c r="AB909" s="7">
        <f t="shared" si="163"/>
        <v>0.43731471227766011</v>
      </c>
      <c r="AC909" s="9">
        <f t="shared" si="164"/>
        <v>1.6698443475769843E-34</v>
      </c>
      <c r="AD909" s="8">
        <f t="shared" si="165"/>
        <v>14.171749820472797</v>
      </c>
      <c r="AE909" s="8">
        <f t="shared" si="166"/>
        <v>7.8716648209978821</v>
      </c>
      <c r="AF909" s="9">
        <f t="shared" si="167"/>
        <v>2.671750956123175E-32</v>
      </c>
      <c r="AG909" s="42">
        <f t="shared" si="159"/>
        <v>1289.6292336630245</v>
      </c>
      <c r="AH909" s="43">
        <f t="shared" si="160"/>
        <v>1920.686216323483</v>
      </c>
      <c r="AI909" s="43">
        <f t="shared" si="161"/>
        <v>1.7366381214800638E-30</v>
      </c>
      <c r="AJ909" s="45">
        <f t="shared" si="158"/>
        <v>3210.3154499865077</v>
      </c>
      <c r="AK909" s="87">
        <f t="shared" si="168"/>
        <v>0.19869502073321207</v>
      </c>
    </row>
    <row r="910" spans="26:37">
      <c r="Z910" s="84">
        <v>41516</v>
      </c>
      <c r="AA910" s="7">
        <f t="shared" si="162"/>
        <v>0.94472369727037542</v>
      </c>
      <c r="AB910" s="7">
        <f t="shared" si="163"/>
        <v>0.43691300361281776</v>
      </c>
      <c r="AC910" s="9">
        <f t="shared" si="164"/>
        <v>1.5316009632632356E-34</v>
      </c>
      <c r="AD910" s="8">
        <f t="shared" si="165"/>
        <v>14.17085545905563</v>
      </c>
      <c r="AE910" s="8">
        <f t="shared" si="166"/>
        <v>7.8644340650307196</v>
      </c>
      <c r="AF910" s="9">
        <f t="shared" si="167"/>
        <v>2.450561541221177E-32</v>
      </c>
      <c r="AG910" s="42">
        <f t="shared" si="159"/>
        <v>1289.5478467740622</v>
      </c>
      <c r="AH910" s="43">
        <f t="shared" si="160"/>
        <v>1918.9219118674955</v>
      </c>
      <c r="AI910" s="43">
        <f t="shared" si="161"/>
        <v>1.5928650017937648E-30</v>
      </c>
      <c r="AJ910" s="45">
        <f t="shared" si="158"/>
        <v>3208.4697586415577</v>
      </c>
      <c r="AK910" s="87">
        <f t="shared" si="168"/>
        <v>0.19858078595293419</v>
      </c>
    </row>
    <row r="911" spans="26:37">
      <c r="Z911" s="84">
        <v>41517</v>
      </c>
      <c r="AA911" s="7">
        <f t="shared" si="162"/>
        <v>0.9446640769386998</v>
      </c>
      <c r="AB911" s="7">
        <f t="shared" si="163"/>
        <v>0.43651166394962776</v>
      </c>
      <c r="AC911" s="9">
        <f t="shared" si="164"/>
        <v>1.4048024979529955E-34</v>
      </c>
      <c r="AD911" s="8">
        <f t="shared" si="165"/>
        <v>14.169961154080497</v>
      </c>
      <c r="AE911" s="8">
        <f t="shared" si="166"/>
        <v>7.8572099510932993</v>
      </c>
      <c r="AF911" s="9">
        <f t="shared" si="167"/>
        <v>2.2476839967247927E-32</v>
      </c>
      <c r="AG911" s="42">
        <f t="shared" si="159"/>
        <v>1289.4664650213249</v>
      </c>
      <c r="AH911" s="43">
        <f t="shared" si="160"/>
        <v>1917.1592280667649</v>
      </c>
      <c r="AI911" s="43">
        <f t="shared" si="161"/>
        <v>1.4609945978711153E-30</v>
      </c>
      <c r="AJ911" s="45">
        <f t="shared" si="158"/>
        <v>3206.62569308809</v>
      </c>
      <c r="AK911" s="87">
        <f t="shared" si="168"/>
        <v>0.19846665179724515</v>
      </c>
    </row>
    <row r="912" spans="26:37">
      <c r="Z912" s="84">
        <v>41518</v>
      </c>
      <c r="AA912" s="7">
        <f t="shared" si="162"/>
        <v>0.94460446036958878</v>
      </c>
      <c r="AB912" s="7">
        <f t="shared" si="163"/>
        <v>0.43611069294913229</v>
      </c>
      <c r="AC912" s="9">
        <f t="shared" si="164"/>
        <v>1.2885014475639218E-34</v>
      </c>
      <c r="AD912" s="8">
        <f t="shared" si="165"/>
        <v>14.169066905543831</v>
      </c>
      <c r="AE912" s="8">
        <f t="shared" si="166"/>
        <v>7.8499924730843809</v>
      </c>
      <c r="AF912" s="9">
        <f t="shared" si="167"/>
        <v>2.0616023161022749E-32</v>
      </c>
      <c r="AG912" s="42">
        <f t="shared" si="159"/>
        <v>1289.3850884044884</v>
      </c>
      <c r="AH912" s="43">
        <f t="shared" si="160"/>
        <v>1915.3981634325887</v>
      </c>
      <c r="AI912" s="43">
        <f t="shared" si="161"/>
        <v>1.3400415054664788E-30</v>
      </c>
      <c r="AJ912" s="45">
        <f t="shared" si="158"/>
        <v>3204.7832518370769</v>
      </c>
      <c r="AK912" s="87">
        <f t="shared" si="168"/>
        <v>0.19835261817398508</v>
      </c>
    </row>
    <row r="913" spans="26:37">
      <c r="Z913" s="84">
        <v>41519</v>
      </c>
      <c r="AA913" s="7">
        <f t="shared" si="162"/>
        <v>0.94454484756280488</v>
      </c>
      <c r="AB913" s="7">
        <f t="shared" si="163"/>
        <v>0.43571009027268554</v>
      </c>
      <c r="AC913" s="9">
        <f t="shared" si="164"/>
        <v>1.1818287501577842E-34</v>
      </c>
      <c r="AD913" s="8">
        <f t="shared" si="165"/>
        <v>14.168172713442074</v>
      </c>
      <c r="AE913" s="8">
        <f t="shared" si="166"/>
        <v>7.8427816249083397</v>
      </c>
      <c r="AF913" s="9">
        <f t="shared" si="167"/>
        <v>1.8909260002524548E-32</v>
      </c>
      <c r="AG913" s="42">
        <f t="shared" si="159"/>
        <v>1289.3037169232286</v>
      </c>
      <c r="AH913" s="43">
        <f t="shared" si="160"/>
        <v>1913.6387164776349</v>
      </c>
      <c r="AI913" s="43">
        <f t="shared" si="161"/>
        <v>1.2291019001640956E-30</v>
      </c>
      <c r="AJ913" s="45">
        <f t="shared" si="158"/>
        <v>3202.9424334008636</v>
      </c>
      <c r="AK913" s="87">
        <f t="shared" si="168"/>
        <v>0.19823868499107902</v>
      </c>
    </row>
    <row r="914" spans="26:37">
      <c r="Z914" s="84">
        <v>41520</v>
      </c>
      <c r="AA914" s="7">
        <f t="shared" si="162"/>
        <v>0.94448523851811073</v>
      </c>
      <c r="AB914" s="7">
        <f t="shared" si="163"/>
        <v>0.43530985558195168</v>
      </c>
      <c r="AC914" s="9">
        <f t="shared" si="164"/>
        <v>1.0839872918576909E-34</v>
      </c>
      <c r="AD914" s="8">
        <f t="shared" si="165"/>
        <v>14.167278577771661</v>
      </c>
      <c r="AE914" s="8">
        <f t="shared" si="166"/>
        <v>7.8355774004751302</v>
      </c>
      <c r="AF914" s="9">
        <f t="shared" si="167"/>
        <v>1.7343796669723054E-32</v>
      </c>
      <c r="AG914" s="42">
        <f t="shared" si="159"/>
        <v>1289.2223505772213</v>
      </c>
      <c r="AH914" s="43">
        <f t="shared" si="160"/>
        <v>1911.8808857159318</v>
      </c>
      <c r="AI914" s="43">
        <f t="shared" si="161"/>
        <v>1.1273467835319986E-30</v>
      </c>
      <c r="AJ914" s="45">
        <f t="shared" si="158"/>
        <v>3201.1032362931528</v>
      </c>
      <c r="AK914" s="87">
        <f t="shared" si="168"/>
        <v>0.19812485215653605</v>
      </c>
    </row>
    <row r="915" spans="26:37">
      <c r="Z915" s="84">
        <v>41521</v>
      </c>
      <c r="AA915" s="7">
        <f t="shared" si="162"/>
        <v>0.94442563323526874</v>
      </c>
      <c r="AB915" s="7">
        <f t="shared" si="163"/>
        <v>0.43490998853890678</v>
      </c>
      <c r="AC915" s="9">
        <f t="shared" si="164"/>
        <v>9.9424595039854794E-35</v>
      </c>
      <c r="AD915" s="8">
        <f t="shared" si="165"/>
        <v>14.16638449852903</v>
      </c>
      <c r="AE915" s="8">
        <f t="shared" si="166"/>
        <v>7.8283797937003223</v>
      </c>
      <c r="AF915" s="9">
        <f t="shared" si="167"/>
        <v>1.5907935206376767E-32</v>
      </c>
      <c r="AG915" s="42">
        <f t="shared" si="159"/>
        <v>1289.1409893661416</v>
      </c>
      <c r="AH915" s="43">
        <f t="shared" si="160"/>
        <v>1910.1246696628784</v>
      </c>
      <c r="AI915" s="43">
        <f t="shared" si="161"/>
        <v>1.0340157884144899E-30</v>
      </c>
      <c r="AJ915" s="45">
        <f t="shared" si="158"/>
        <v>3199.2656590290198</v>
      </c>
      <c r="AK915" s="87">
        <f t="shared" si="168"/>
        <v>0.19801111957845019</v>
      </c>
    </row>
    <row r="916" spans="26:37">
      <c r="Z916" s="84">
        <v>41522</v>
      </c>
      <c r="AA916" s="7">
        <f t="shared" si="162"/>
        <v>0.94436603171404176</v>
      </c>
      <c r="AB916" s="7">
        <f t="shared" si="163"/>
        <v>0.43451048880583659</v>
      </c>
      <c r="AC916" s="9">
        <f t="shared" si="164"/>
        <v>9.1193413180132401E-35</v>
      </c>
      <c r="AD916" s="8">
        <f t="shared" si="165"/>
        <v>14.165490475710627</v>
      </c>
      <c r="AE916" s="8">
        <f t="shared" si="166"/>
        <v>7.8211887985050588</v>
      </c>
      <c r="AF916" s="9">
        <f t="shared" si="167"/>
        <v>1.4590946108821185E-32</v>
      </c>
      <c r="AG916" s="42">
        <f t="shared" si="159"/>
        <v>1289.0596332896669</v>
      </c>
      <c r="AH916" s="43">
        <f t="shared" si="160"/>
        <v>1908.3700668352344</v>
      </c>
      <c r="AI916" s="43">
        <f t="shared" si="161"/>
        <v>9.4841149707337697E-31</v>
      </c>
      <c r="AJ916" s="45">
        <f t="shared" si="158"/>
        <v>3197.4297001249015</v>
      </c>
      <c r="AK916" s="87">
        <f t="shared" si="168"/>
        <v>0.19789748716499977</v>
      </c>
    </row>
    <row r="917" spans="26:37">
      <c r="Z917" s="84">
        <v>41523</v>
      </c>
      <c r="AA917" s="7">
        <f t="shared" si="162"/>
        <v>0.94430643395419223</v>
      </c>
      <c r="AB917" s="7">
        <f t="shared" si="163"/>
        <v>0.43411135604533774</v>
      </c>
      <c r="AC917" s="9">
        <f t="shared" si="164"/>
        <v>8.3643675934598922E-35</v>
      </c>
      <c r="AD917" s="8">
        <f t="shared" si="165"/>
        <v>14.164596509312883</v>
      </c>
      <c r="AE917" s="8">
        <f t="shared" si="166"/>
        <v>7.8140044088160794</v>
      </c>
      <c r="AF917" s="9">
        <f t="shared" si="167"/>
        <v>1.3382988149535829E-32</v>
      </c>
      <c r="AG917" s="42">
        <f t="shared" si="159"/>
        <v>1288.9782823474723</v>
      </c>
      <c r="AH917" s="43">
        <f t="shared" si="160"/>
        <v>1906.6170757511231</v>
      </c>
      <c r="AI917" s="43">
        <f t="shared" si="161"/>
        <v>8.698942297198287E-31</v>
      </c>
      <c r="AJ917" s="45">
        <f t="shared" si="158"/>
        <v>3195.5953580985952</v>
      </c>
      <c r="AK917" s="87">
        <f t="shared" si="168"/>
        <v>0.1977839548244473</v>
      </c>
    </row>
    <row r="918" spans="26:37">
      <c r="Z918" s="84">
        <v>41524</v>
      </c>
      <c r="AA918" s="7">
        <f t="shared" si="162"/>
        <v>0.94424683995548297</v>
      </c>
      <c r="AB918" s="7">
        <f t="shared" si="163"/>
        <v>0.43371258992031619</v>
      </c>
      <c r="AC918" s="9">
        <f t="shared" si="164"/>
        <v>7.6718967739836992E-35</v>
      </c>
      <c r="AD918" s="8">
        <f t="shared" si="165"/>
        <v>14.163702599332245</v>
      </c>
      <c r="AE918" s="8">
        <f t="shared" si="166"/>
        <v>7.8068266185656912</v>
      </c>
      <c r="AF918" s="9">
        <f t="shared" si="167"/>
        <v>1.2275034838373919E-32</v>
      </c>
      <c r="AG918" s="42">
        <f t="shared" si="159"/>
        <v>1288.8969365392343</v>
      </c>
      <c r="AH918" s="43">
        <f t="shared" si="160"/>
        <v>1904.8656949300284</v>
      </c>
      <c r="AI918" s="43">
        <f t="shared" si="161"/>
        <v>7.9787726449430469E-31</v>
      </c>
      <c r="AJ918" s="45">
        <f t="shared" si="158"/>
        <v>3193.7626314692625</v>
      </c>
      <c r="AK918" s="87">
        <f t="shared" si="168"/>
        <v>0.19767052246513972</v>
      </c>
    </row>
    <row r="919" spans="26:37">
      <c r="Z919" s="84">
        <v>41525</v>
      </c>
      <c r="AA919" s="7">
        <f t="shared" si="162"/>
        <v>0.94418724971767631</v>
      </c>
      <c r="AB919" s="7">
        <f t="shared" si="163"/>
        <v>0.43331419009398797</v>
      </c>
      <c r="AC919" s="9">
        <f t="shared" si="164"/>
        <v>7.0367543574583529E-35</v>
      </c>
      <c r="AD919" s="8">
        <f t="shared" si="165"/>
        <v>14.162808745765144</v>
      </c>
      <c r="AE919" s="8">
        <f t="shared" si="166"/>
        <v>7.7996554216917833</v>
      </c>
      <c r="AF919" s="9">
        <f t="shared" si="167"/>
        <v>1.1258806971933365E-32</v>
      </c>
      <c r="AG919" s="42">
        <f t="shared" si="159"/>
        <v>1288.815595864628</v>
      </c>
      <c r="AH919" s="43">
        <f t="shared" si="160"/>
        <v>1903.115922892795</v>
      </c>
      <c r="AI919" s="43">
        <f t="shared" si="161"/>
        <v>7.3182245317566878E-31</v>
      </c>
      <c r="AJ919" s="45">
        <f t="shared" ref="AJ919:AJ982" si="169">AG919+AH919+AI919</f>
        <v>3191.931518757423</v>
      </c>
      <c r="AK919" s="87">
        <f t="shared" si="168"/>
        <v>0.197557189995508</v>
      </c>
    </row>
    <row r="920" spans="26:37">
      <c r="Z920" s="84">
        <v>41526</v>
      </c>
      <c r="AA920" s="7">
        <f t="shared" si="162"/>
        <v>0.9441276632405351</v>
      </c>
      <c r="AB920" s="7">
        <f t="shared" si="163"/>
        <v>0.43291615622987828</v>
      </c>
      <c r="AC920" s="9">
        <f t="shared" si="164"/>
        <v>6.4541942294013473E-35</v>
      </c>
      <c r="AD920" s="8">
        <f t="shared" si="165"/>
        <v>14.161914948608027</v>
      </c>
      <c r="AE920" s="8">
        <f t="shared" si="166"/>
        <v>7.7924908121378094</v>
      </c>
      <c r="AF920" s="9">
        <f t="shared" si="167"/>
        <v>1.0326710767042156E-32</v>
      </c>
      <c r="AG920" s="42">
        <f t="shared" si="159"/>
        <v>1288.7342603233305</v>
      </c>
      <c r="AH920" s="43">
        <f t="shared" si="160"/>
        <v>1901.3677581616253</v>
      </c>
      <c r="AI920" s="43">
        <f t="shared" si="161"/>
        <v>6.7123619985774011E-31</v>
      </c>
      <c r="AJ920" s="45">
        <f t="shared" si="169"/>
        <v>3190.1020184849558</v>
      </c>
      <c r="AK920" s="87">
        <f t="shared" si="168"/>
        <v>0.19744395732406733</v>
      </c>
    </row>
    <row r="921" spans="26:37">
      <c r="Z921" s="84">
        <v>41527</v>
      </c>
      <c r="AA921" s="7">
        <f t="shared" si="162"/>
        <v>0.94406808052382207</v>
      </c>
      <c r="AB921" s="7">
        <f t="shared" si="163"/>
        <v>0.43251848799182152</v>
      </c>
      <c r="AC921" s="9">
        <f t="shared" si="164"/>
        <v>5.9198631975386805E-35</v>
      </c>
      <c r="AD921" s="8">
        <f t="shared" si="165"/>
        <v>14.161021207857331</v>
      </c>
      <c r="AE921" s="8">
        <f t="shared" si="166"/>
        <v>7.7853327838527875</v>
      </c>
      <c r="AF921" s="9">
        <f t="shared" si="167"/>
        <v>9.4717811160618892E-33</v>
      </c>
      <c r="AG921" s="42">
        <f t="shared" si="159"/>
        <v>1288.652929915017</v>
      </c>
      <c r="AH921" s="43">
        <f t="shared" si="160"/>
        <v>1899.6211992600799</v>
      </c>
      <c r="AI921" s="43">
        <f t="shared" si="161"/>
        <v>6.1566577254402273E-31</v>
      </c>
      <c r="AJ921" s="45">
        <f t="shared" si="169"/>
        <v>3188.2741291750972</v>
      </c>
      <c r="AK921" s="87">
        <f t="shared" si="168"/>
        <v>0.19733082435941679</v>
      </c>
    </row>
    <row r="922" spans="26:37">
      <c r="Z922" s="84">
        <v>41528</v>
      </c>
      <c r="AA922" s="7">
        <f t="shared" si="162"/>
        <v>0.94400850156729987</v>
      </c>
      <c r="AB922" s="7">
        <f t="shared" si="163"/>
        <v>0.43212118504396063</v>
      </c>
      <c r="AC922" s="9">
        <f t="shared" si="164"/>
        <v>5.4297684624876779E-35</v>
      </c>
      <c r="AD922" s="8">
        <f t="shared" si="165"/>
        <v>14.160127523509498</v>
      </c>
      <c r="AE922" s="8">
        <f t="shared" si="166"/>
        <v>7.7781813307912913</v>
      </c>
      <c r="AF922" s="9">
        <f t="shared" si="167"/>
        <v>8.687629539980284E-33</v>
      </c>
      <c r="AG922" s="42">
        <f t="shared" si="159"/>
        <v>1288.5716046393643</v>
      </c>
      <c r="AH922" s="43">
        <f t="shared" si="160"/>
        <v>1897.8762447130748</v>
      </c>
      <c r="AI922" s="43">
        <f t="shared" si="161"/>
        <v>5.6469592009871846E-31</v>
      </c>
      <c r="AJ922" s="45">
        <f t="shared" si="169"/>
        <v>3186.4478493524393</v>
      </c>
      <c r="AK922" s="87">
        <f t="shared" si="168"/>
        <v>0.19721779101023948</v>
      </c>
    </row>
    <row r="923" spans="26:37">
      <c r="Z923" s="84">
        <v>41529</v>
      </c>
      <c r="AA923" s="7">
        <f t="shared" si="162"/>
        <v>0.94394892637073102</v>
      </c>
      <c r="AB923" s="7">
        <f t="shared" si="163"/>
        <v>0.43172424705074747</v>
      </c>
      <c r="AC923" s="9">
        <f t="shared" si="164"/>
        <v>4.9802477814830857E-35</v>
      </c>
      <c r="AD923" s="8">
        <f t="shared" si="165"/>
        <v>14.159233895560966</v>
      </c>
      <c r="AE923" s="8">
        <f t="shared" si="166"/>
        <v>7.7710364469134543</v>
      </c>
      <c r="AF923" s="9">
        <f t="shared" si="167"/>
        <v>7.9683964503729368E-33</v>
      </c>
      <c r="AG923" s="42">
        <f t="shared" si="159"/>
        <v>1288.4902844960479</v>
      </c>
      <c r="AH923" s="43">
        <f t="shared" si="160"/>
        <v>1896.1328930468826</v>
      </c>
      <c r="AI923" s="43">
        <f t="shared" si="161"/>
        <v>5.1794576927424097E-31</v>
      </c>
      <c r="AJ923" s="45">
        <f t="shared" si="169"/>
        <v>3184.6231775429305</v>
      </c>
      <c r="AK923" s="87">
        <f t="shared" si="168"/>
        <v>0.19710485718530238</v>
      </c>
    </row>
    <row r="924" spans="26:37">
      <c r="Z924" s="84">
        <v>41530</v>
      </c>
      <c r="AA924" s="7">
        <f t="shared" si="162"/>
        <v>0.94388935493387838</v>
      </c>
      <c r="AB924" s="7">
        <f t="shared" si="163"/>
        <v>0.4313276736769418</v>
      </c>
      <c r="AC924" s="9">
        <f t="shared" si="164"/>
        <v>4.5679421021949023E-35</v>
      </c>
      <c r="AD924" s="8">
        <f t="shared" si="165"/>
        <v>14.158340324008176</v>
      </c>
      <c r="AE924" s="8">
        <f t="shared" si="166"/>
        <v>7.7638981261849525</v>
      </c>
      <c r="AF924" s="9">
        <f t="shared" si="167"/>
        <v>7.3087073635118435E-33</v>
      </c>
      <c r="AG924" s="42">
        <f t="shared" si="159"/>
        <v>1288.4089694847441</v>
      </c>
      <c r="AH924" s="43">
        <f t="shared" si="160"/>
        <v>1894.391142789128</v>
      </c>
      <c r="AI924" s="43">
        <f t="shared" si="161"/>
        <v>4.7506597862826977E-31</v>
      </c>
      <c r="AJ924" s="45">
        <f t="shared" si="169"/>
        <v>3182.8001122738724</v>
      </c>
      <c r="AK924" s="87">
        <f t="shared" si="168"/>
        <v>0.19699202279345623</v>
      </c>
    </row>
    <row r="925" spans="26:37">
      <c r="Z925" s="84">
        <v>41531</v>
      </c>
      <c r="AA925" s="7">
        <f t="shared" si="162"/>
        <v>0.94382978725650457</v>
      </c>
      <c r="AB925" s="7">
        <f t="shared" si="163"/>
        <v>0.4309314645876115</v>
      </c>
      <c r="AC925" s="9">
        <f t="shared" si="164"/>
        <v>4.1897704621416258E-35</v>
      </c>
      <c r="AD925" s="8">
        <f t="shared" si="165"/>
        <v>14.157446808847569</v>
      </c>
      <c r="AE925" s="8">
        <f t="shared" si="166"/>
        <v>7.7567663625770074</v>
      </c>
      <c r="AF925" s="9">
        <f t="shared" si="167"/>
        <v>6.7036327394266014E-33</v>
      </c>
      <c r="AG925" s="42">
        <f t="shared" si="159"/>
        <v>1288.3276596051287</v>
      </c>
      <c r="AH925" s="43">
        <f t="shared" si="160"/>
        <v>1892.6509924687898</v>
      </c>
      <c r="AI925" s="43">
        <f t="shared" si="161"/>
        <v>4.35736128062729E-31</v>
      </c>
      <c r="AJ925" s="45">
        <f t="shared" si="169"/>
        <v>3180.9786520739185</v>
      </c>
      <c r="AK925" s="87">
        <f t="shared" si="168"/>
        <v>0.19687928774363547</v>
      </c>
    </row>
    <row r="926" spans="26:37">
      <c r="Z926" s="84">
        <v>41532</v>
      </c>
      <c r="AA926" s="7">
        <f t="shared" si="162"/>
        <v>0.94377022333837268</v>
      </c>
      <c r="AB926" s="7">
        <f t="shared" si="163"/>
        <v>0.43053561944813185</v>
      </c>
      <c r="AC926" s="9">
        <f t="shared" si="164"/>
        <v>3.8429069661369276E-35</v>
      </c>
      <c r="AD926" s="8">
        <f t="shared" si="165"/>
        <v>14.15655335007559</v>
      </c>
      <c r="AE926" s="8">
        <f t="shared" si="166"/>
        <v>7.7496411500663731</v>
      </c>
      <c r="AF926" s="9">
        <f t="shared" si="167"/>
        <v>6.1486511458190843E-33</v>
      </c>
      <c r="AG926" s="42">
        <f t="shared" si="159"/>
        <v>1288.2463548568787</v>
      </c>
      <c r="AH926" s="43">
        <f t="shared" si="160"/>
        <v>1890.9124406161948</v>
      </c>
      <c r="AI926" s="43">
        <f t="shared" si="161"/>
        <v>3.9966232447824047E-31</v>
      </c>
      <c r="AJ926" s="45">
        <f t="shared" si="169"/>
        <v>3179.1587954730735</v>
      </c>
      <c r="AK926" s="87">
        <f t="shared" si="168"/>
        <v>0.19676665194485818</v>
      </c>
    </row>
    <row r="927" spans="26:37">
      <c r="Z927" s="84">
        <v>41533</v>
      </c>
      <c r="AA927" s="7">
        <f t="shared" si="162"/>
        <v>0.94371066317924501</v>
      </c>
      <c r="AB927" s="7">
        <f t="shared" si="163"/>
        <v>0.43014013792418582</v>
      </c>
      <c r="AC927" s="9">
        <f t="shared" si="164"/>
        <v>3.5247596697301142E-35</v>
      </c>
      <c r="AD927" s="8">
        <f t="shared" si="165"/>
        <v>14.155659947688676</v>
      </c>
      <c r="AE927" s="8">
        <f t="shared" si="166"/>
        <v>7.7425224826353443</v>
      </c>
      <c r="AF927" s="9">
        <f t="shared" si="167"/>
        <v>5.6396154715681826E-33</v>
      </c>
      <c r="AG927" s="42">
        <f t="shared" si="159"/>
        <v>1288.1650552396695</v>
      </c>
      <c r="AH927" s="43">
        <f t="shared" si="160"/>
        <v>1889.1754857630237</v>
      </c>
      <c r="AI927" s="43">
        <f t="shared" si="161"/>
        <v>3.6657500565193185E-31</v>
      </c>
      <c r="AJ927" s="45">
        <f t="shared" si="169"/>
        <v>3177.3405410026935</v>
      </c>
      <c r="AK927" s="87">
        <f t="shared" si="168"/>
        <v>0.19665411530622601</v>
      </c>
    </row>
    <row r="928" spans="26:37">
      <c r="Z928" s="84">
        <v>41534</v>
      </c>
      <c r="AA928" s="7">
        <f t="shared" si="162"/>
        <v>0.94365110677888453</v>
      </c>
      <c r="AB928" s="7">
        <f t="shared" si="163"/>
        <v>0.42974501968176348</v>
      </c>
      <c r="AC928" s="9">
        <f t="shared" si="164"/>
        <v>3.2329512108500501E-35</v>
      </c>
      <c r="AD928" s="8">
        <f t="shared" si="165"/>
        <v>14.154766601683267</v>
      </c>
      <c r="AE928" s="8">
        <f t="shared" si="166"/>
        <v>7.7354103542717425</v>
      </c>
      <c r="AF928" s="9">
        <f t="shared" si="167"/>
        <v>5.1727219373600806E-33</v>
      </c>
      <c r="AG928" s="42">
        <f t="shared" si="159"/>
        <v>1288.0837607531771</v>
      </c>
      <c r="AH928" s="43">
        <f t="shared" si="160"/>
        <v>1887.440126442305</v>
      </c>
      <c r="AI928" s="43">
        <f t="shared" si="161"/>
        <v>3.362269259284052E-31</v>
      </c>
      <c r="AJ928" s="45">
        <f t="shared" si="169"/>
        <v>3175.5238871954821</v>
      </c>
      <c r="AK928" s="87">
        <f t="shared" si="168"/>
        <v>0.19654167773692408</v>
      </c>
    </row>
    <row r="929" spans="26:37">
      <c r="Z929" s="84">
        <v>41535</v>
      </c>
      <c r="AA929" s="7">
        <f t="shared" si="162"/>
        <v>0.94359155413705409</v>
      </c>
      <c r="AB929" s="7">
        <f t="shared" si="163"/>
        <v>0.42935026438716128</v>
      </c>
      <c r="AC929" s="9">
        <f t="shared" si="164"/>
        <v>2.9653010449182776E-35</v>
      </c>
      <c r="AD929" s="8">
        <f t="shared" si="165"/>
        <v>14.153873312055811</v>
      </c>
      <c r="AE929" s="8">
        <f t="shared" si="166"/>
        <v>7.7283047589689033</v>
      </c>
      <c r="AF929" s="9">
        <f t="shared" si="167"/>
        <v>4.7444816718692441E-33</v>
      </c>
      <c r="AG929" s="42">
        <f t="shared" si="159"/>
        <v>1288.0024713970788</v>
      </c>
      <c r="AH929" s="43">
        <f t="shared" si="160"/>
        <v>1885.7063611884121</v>
      </c>
      <c r="AI929" s="43">
        <f t="shared" si="161"/>
        <v>3.0839130867150089E-31</v>
      </c>
      <c r="AJ929" s="45">
        <f t="shared" si="169"/>
        <v>3173.7088325854911</v>
      </c>
      <c r="AK929" s="87">
        <f t="shared" si="168"/>
        <v>0.1964293391462209</v>
      </c>
    </row>
    <row r="930" spans="26:37">
      <c r="Z930" s="84">
        <v>41536</v>
      </c>
      <c r="AA930" s="7">
        <f t="shared" si="162"/>
        <v>0.94353200525351655</v>
      </c>
      <c r="AB930" s="7">
        <f t="shared" si="163"/>
        <v>0.42895587170698291</v>
      </c>
      <c r="AC930" s="9">
        <f t="shared" si="164"/>
        <v>2.7198091506866422E-35</v>
      </c>
      <c r="AD930" s="8">
        <f t="shared" si="165"/>
        <v>14.152980078802749</v>
      </c>
      <c r="AE930" s="8">
        <f t="shared" si="166"/>
        <v>7.7212056907256921</v>
      </c>
      <c r="AF930" s="9">
        <f t="shared" si="167"/>
        <v>4.3516946410986275E-33</v>
      </c>
      <c r="AG930" s="42">
        <f t="shared" si="159"/>
        <v>1287.92118717105</v>
      </c>
      <c r="AH930" s="43">
        <f t="shared" si="160"/>
        <v>1883.9741885370686</v>
      </c>
      <c r="AI930" s="43">
        <f t="shared" si="161"/>
        <v>2.8286015167141076E-31</v>
      </c>
      <c r="AJ930" s="45">
        <f t="shared" si="169"/>
        <v>3171.8953757081185</v>
      </c>
      <c r="AK930" s="87">
        <f t="shared" si="168"/>
        <v>0.19631709944346837</v>
      </c>
    </row>
    <row r="931" spans="26:37">
      <c r="Z931" s="84">
        <v>41537</v>
      </c>
      <c r="AA931" s="7">
        <f t="shared" si="162"/>
        <v>0.94347246012803454</v>
      </c>
      <c r="AB931" s="7">
        <f t="shared" si="163"/>
        <v>0.42856184130813763</v>
      </c>
      <c r="AC931" s="9">
        <f t="shared" si="164"/>
        <v>2.4946410850378472E-35</v>
      </c>
      <c r="AD931" s="8">
        <f t="shared" si="165"/>
        <v>14.152086901920518</v>
      </c>
      <c r="AE931" s="8">
        <f t="shared" si="166"/>
        <v>7.7141131435464771</v>
      </c>
      <c r="AF931" s="9">
        <f t="shared" si="167"/>
        <v>3.9914257360605554E-33</v>
      </c>
      <c r="AG931" s="42">
        <f t="shared" si="159"/>
        <v>1287.8399080747672</v>
      </c>
      <c r="AH931" s="43">
        <f t="shared" si="160"/>
        <v>1882.2436070253402</v>
      </c>
      <c r="AI931" s="43">
        <f t="shared" si="161"/>
        <v>2.594426728439361E-31</v>
      </c>
      <c r="AJ931" s="45">
        <f t="shared" si="169"/>
        <v>3170.0835151001074</v>
      </c>
      <c r="AK931" s="87">
        <f t="shared" si="168"/>
        <v>0.1962049585381016</v>
      </c>
    </row>
    <row r="932" spans="26:37">
      <c r="Z932" s="84">
        <v>41538</v>
      </c>
      <c r="AA932" s="7">
        <f t="shared" si="162"/>
        <v>0.94341291876037081</v>
      </c>
      <c r="AB932" s="7">
        <f t="shared" si="163"/>
        <v>0.42816817285784087</v>
      </c>
      <c r="AC932" s="9">
        <f t="shared" si="164"/>
        <v>2.2881142750724922E-35</v>
      </c>
      <c r="AD932" s="8">
        <f t="shared" si="165"/>
        <v>14.151193781405562</v>
      </c>
      <c r="AE932" s="8">
        <f t="shared" si="166"/>
        <v>7.7070271114411355</v>
      </c>
      <c r="AF932" s="9">
        <f t="shared" si="167"/>
        <v>3.6609828401159876E-33</v>
      </c>
      <c r="AG932" s="42">
        <f t="shared" si="159"/>
        <v>1287.7586341079059</v>
      </c>
      <c r="AH932" s="43">
        <f t="shared" si="160"/>
        <v>1880.5146151916372</v>
      </c>
      <c r="AI932" s="43">
        <f t="shared" si="161"/>
        <v>2.3796388460753917E-31</v>
      </c>
      <c r="AJ932" s="45">
        <f t="shared" si="169"/>
        <v>3168.2732492995428</v>
      </c>
      <c r="AK932" s="87">
        <f t="shared" si="168"/>
        <v>0.19609291633963871</v>
      </c>
    </row>
    <row r="933" spans="26:37">
      <c r="Z933" s="84">
        <v>41539</v>
      </c>
      <c r="AA933" s="7">
        <f t="shared" si="162"/>
        <v>0.94335338115028844</v>
      </c>
      <c r="AB933" s="7">
        <f t="shared" si="163"/>
        <v>0.42777486602361425</v>
      </c>
      <c r="AC933" s="9">
        <f t="shared" si="164"/>
        <v>2.0986854450491071E-35</v>
      </c>
      <c r="AD933" s="8">
        <f t="shared" si="165"/>
        <v>14.150300717254327</v>
      </c>
      <c r="AE933" s="8">
        <f t="shared" si="166"/>
        <v>7.6999475884250561</v>
      </c>
      <c r="AF933" s="9">
        <f t="shared" si="167"/>
        <v>3.3578967120785717E-33</v>
      </c>
      <c r="AG933" s="42">
        <f t="shared" si="159"/>
        <v>1287.6773652701436</v>
      </c>
      <c r="AH933" s="43">
        <f t="shared" si="160"/>
        <v>1878.7872115757136</v>
      </c>
      <c r="AI933" s="43">
        <f t="shared" si="161"/>
        <v>2.1826328628510715E-31</v>
      </c>
      <c r="AJ933" s="45">
        <f t="shared" si="169"/>
        <v>3166.4645768458572</v>
      </c>
      <c r="AK933" s="87">
        <f t="shared" si="168"/>
        <v>0.19598097275768134</v>
      </c>
    </row>
    <row r="934" spans="26:37">
      <c r="Z934" s="84">
        <v>41540</v>
      </c>
      <c r="AA934" s="7">
        <f t="shared" si="162"/>
        <v>0.94329384729755039</v>
      </c>
      <c r="AB934" s="7">
        <f t="shared" si="163"/>
        <v>0.42738192047328399</v>
      </c>
      <c r="AC934" s="9">
        <f t="shared" si="164"/>
        <v>1.9249390842253392E-35</v>
      </c>
      <c r="AD934" s="8">
        <f t="shared" si="165"/>
        <v>14.149407709463256</v>
      </c>
      <c r="AE934" s="8">
        <f t="shared" si="166"/>
        <v>7.6928745685191116</v>
      </c>
      <c r="AF934" s="9">
        <f t="shared" si="167"/>
        <v>3.0799025347605425E-33</v>
      </c>
      <c r="AG934" s="42">
        <f t="shared" si="159"/>
        <v>1287.5961015611563</v>
      </c>
      <c r="AH934" s="43">
        <f t="shared" si="160"/>
        <v>1877.0613947186632</v>
      </c>
      <c r="AI934" s="43">
        <f t="shared" si="161"/>
        <v>2.0019366475943528E-31</v>
      </c>
      <c r="AJ934" s="45">
        <f t="shared" si="169"/>
        <v>3164.6574962798195</v>
      </c>
      <c r="AK934" s="87">
        <f t="shared" si="168"/>
        <v>0.1958691277019137</v>
      </c>
    </row>
    <row r="935" spans="26:37">
      <c r="Z935" s="84">
        <v>41541</v>
      </c>
      <c r="AA935" s="7">
        <f t="shared" si="162"/>
        <v>0.94323431720191919</v>
      </c>
      <c r="AB935" s="7">
        <f t="shared" si="163"/>
        <v>0.42698933587498206</v>
      </c>
      <c r="AC935" s="9">
        <f t="shared" si="164"/>
        <v>1.76557686942532E-35</v>
      </c>
      <c r="AD935" s="8">
        <f t="shared" si="165"/>
        <v>14.148514758028789</v>
      </c>
      <c r="AE935" s="8">
        <f t="shared" si="166"/>
        <v>7.6858080457496767</v>
      </c>
      <c r="AF935" s="9">
        <f t="shared" si="167"/>
        <v>2.824922991080512E-33</v>
      </c>
      <c r="AG935" s="42">
        <f t="shared" si="159"/>
        <v>1287.5148429806195</v>
      </c>
      <c r="AH935" s="43">
        <f t="shared" si="160"/>
        <v>1875.3371631629209</v>
      </c>
      <c r="AI935" s="43">
        <f t="shared" si="161"/>
        <v>1.8361999442023329E-31</v>
      </c>
      <c r="AJ935" s="45">
        <f t="shared" si="169"/>
        <v>3162.8520061435402</v>
      </c>
      <c r="AK935" s="87">
        <f t="shared" si="168"/>
        <v>0.19575738108210311</v>
      </c>
    </row>
    <row r="936" spans="26:37">
      <c r="Z936" s="84">
        <v>41542</v>
      </c>
      <c r="AA936" s="7">
        <f t="shared" si="162"/>
        <v>0.94317479086315803</v>
      </c>
      <c r="AB936" s="7">
        <f t="shared" si="163"/>
        <v>0.42659711189714489</v>
      </c>
      <c r="AC936" s="9">
        <f t="shared" si="164"/>
        <v>1.6194079632936573E-35</v>
      </c>
      <c r="AD936" s="8">
        <f t="shared" si="165"/>
        <v>14.147621862947371</v>
      </c>
      <c r="AE936" s="8">
        <f t="shared" si="166"/>
        <v>7.6787480141486082</v>
      </c>
      <c r="AF936" s="9">
        <f t="shared" si="167"/>
        <v>2.5910527412698516E-33</v>
      </c>
      <c r="AG936" s="42">
        <f t="shared" si="159"/>
        <v>1287.4335895282109</v>
      </c>
      <c r="AH936" s="43">
        <f t="shared" si="160"/>
        <v>1873.6145154522603</v>
      </c>
      <c r="AI936" s="43">
        <f t="shared" si="161"/>
        <v>1.6841842818254035E-31</v>
      </c>
      <c r="AJ936" s="45">
        <f t="shared" si="169"/>
        <v>3161.0481049804712</v>
      </c>
      <c r="AK936" s="87">
        <f t="shared" si="168"/>
        <v>0.19564573280809996</v>
      </c>
    </row>
    <row r="937" spans="26:37">
      <c r="Z937" s="84">
        <v>41543</v>
      </c>
      <c r="AA937" s="7">
        <f t="shared" si="162"/>
        <v>0.94311526828102943</v>
      </c>
      <c r="AB937" s="7">
        <f t="shared" si="163"/>
        <v>0.42620524820851369</v>
      </c>
      <c r="AC937" s="9">
        <f t="shared" si="164"/>
        <v>1.4853401157393633E-35</v>
      </c>
      <c r="AD937" s="8">
        <f t="shared" si="165"/>
        <v>14.146729024215441</v>
      </c>
      <c r="AE937" s="8">
        <f t="shared" si="166"/>
        <v>7.6716944677532464</v>
      </c>
      <c r="AF937" s="9">
        <f t="shared" si="167"/>
        <v>2.3765441851829815E-33</v>
      </c>
      <c r="AG937" s="42">
        <f t="shared" si="159"/>
        <v>1287.352341203605</v>
      </c>
      <c r="AH937" s="43">
        <f t="shared" si="160"/>
        <v>1871.893450131792</v>
      </c>
      <c r="AI937" s="43">
        <f t="shared" si="161"/>
        <v>1.5447537203689378E-31</v>
      </c>
      <c r="AJ937" s="45">
        <f t="shared" si="169"/>
        <v>3159.2457913353969</v>
      </c>
      <c r="AK937" s="87">
        <f t="shared" si="168"/>
        <v>0.19553418278983703</v>
      </c>
    </row>
    <row r="938" spans="26:37">
      <c r="Z938" s="84">
        <v>41544</v>
      </c>
      <c r="AA938" s="7">
        <f t="shared" si="162"/>
        <v>0.94305574945529691</v>
      </c>
      <c r="AB938" s="7">
        <f t="shared" si="163"/>
        <v>0.42581374447813403</v>
      </c>
      <c r="AC938" s="9">
        <f t="shared" si="164"/>
        <v>1.3623715020749987E-35</v>
      </c>
      <c r="AD938" s="8">
        <f t="shared" si="165"/>
        <v>14.145836241829453</v>
      </c>
      <c r="AE938" s="8">
        <f t="shared" si="166"/>
        <v>7.6646474006064125</v>
      </c>
      <c r="AF938" s="9">
        <f t="shared" si="167"/>
        <v>2.1797944033199979E-33</v>
      </c>
      <c r="AG938" s="42">
        <f t="shared" si="159"/>
        <v>1287.2710980064803</v>
      </c>
      <c r="AH938" s="43">
        <f t="shared" si="160"/>
        <v>1870.1739657479645</v>
      </c>
      <c r="AI938" s="43">
        <f t="shared" si="161"/>
        <v>1.4168663621579987E-31</v>
      </c>
      <c r="AJ938" s="45">
        <f t="shared" si="169"/>
        <v>3157.4450637544451</v>
      </c>
      <c r="AK938" s="87">
        <f t="shared" si="168"/>
        <v>0.19542273093733026</v>
      </c>
    </row>
    <row r="939" spans="26:37">
      <c r="Z939" s="84">
        <v>41545</v>
      </c>
      <c r="AA939" s="7">
        <f t="shared" si="162"/>
        <v>0.94299623438572311</v>
      </c>
      <c r="AB939" s="7">
        <f t="shared" si="163"/>
        <v>0.42542260037535518</v>
      </c>
      <c r="AC939" s="9">
        <f t="shared" si="164"/>
        <v>1.2495832368616747E-35</v>
      </c>
      <c r="AD939" s="8">
        <f t="shared" si="165"/>
        <v>14.144943515785847</v>
      </c>
      <c r="AE939" s="8">
        <f t="shared" si="166"/>
        <v>7.6576068067563927</v>
      </c>
      <c r="AF939" s="9">
        <f t="shared" si="167"/>
        <v>1.9993331789786797E-33</v>
      </c>
      <c r="AG939" s="42">
        <f t="shared" si="159"/>
        <v>1287.1898599365122</v>
      </c>
      <c r="AH939" s="43">
        <f t="shared" si="160"/>
        <v>1868.4560608485599</v>
      </c>
      <c r="AI939" s="43">
        <f t="shared" si="161"/>
        <v>1.2995665663361417E-31</v>
      </c>
      <c r="AJ939" s="45">
        <f t="shared" si="169"/>
        <v>3155.6459207850721</v>
      </c>
      <c r="AK939" s="87">
        <f t="shared" si="168"/>
        <v>0.19531137716067787</v>
      </c>
    </row>
    <row r="940" spans="26:37">
      <c r="Z940" s="84">
        <v>41546</v>
      </c>
      <c r="AA940" s="7">
        <f t="shared" si="162"/>
        <v>0.94293672307207077</v>
      </c>
      <c r="AB940" s="7">
        <f t="shared" si="163"/>
        <v>0.42503181556983055</v>
      </c>
      <c r="AC940" s="9">
        <f t="shared" si="164"/>
        <v>1.1461325075190407E-35</v>
      </c>
      <c r="AD940" s="8">
        <f t="shared" si="165"/>
        <v>14.144050846081061</v>
      </c>
      <c r="AE940" s="8">
        <f t="shared" si="166"/>
        <v>7.6505726802569498</v>
      </c>
      <c r="AF940" s="9">
        <f t="shared" si="167"/>
        <v>1.833812012030465E-33</v>
      </c>
      <c r="AG940" s="42">
        <f t="shared" si="159"/>
        <v>1287.1086269933767</v>
      </c>
      <c r="AH940" s="43">
        <f t="shared" si="160"/>
        <v>1866.7397339826957</v>
      </c>
      <c r="AI940" s="43">
        <f t="shared" si="161"/>
        <v>1.1919778078198021E-31</v>
      </c>
      <c r="AJ940" s="45">
        <f t="shared" si="169"/>
        <v>3153.8483609760724</v>
      </c>
      <c r="AK940" s="87">
        <f t="shared" si="168"/>
        <v>0.19520012137006079</v>
      </c>
    </row>
    <row r="941" spans="26:37">
      <c r="Z941" s="84">
        <v>41547</v>
      </c>
      <c r="AA941" s="7">
        <f t="shared" si="162"/>
        <v>0.9428772155141032</v>
      </c>
      <c r="AB941" s="7">
        <f t="shared" si="163"/>
        <v>0.42464138973151638</v>
      </c>
      <c r="AC941" s="9">
        <f t="shared" si="164"/>
        <v>1.0512462763913636E-35</v>
      </c>
      <c r="AD941" s="8">
        <f t="shared" si="165"/>
        <v>14.143158232711547</v>
      </c>
      <c r="AE941" s="8">
        <f t="shared" si="166"/>
        <v>7.6435450151672946</v>
      </c>
      <c r="AF941" s="9">
        <f t="shared" si="167"/>
        <v>1.6819940422261818E-33</v>
      </c>
      <c r="AG941" s="42">
        <f t="shared" si="159"/>
        <v>1287.0273991767508</v>
      </c>
      <c r="AH941" s="43">
        <f t="shared" si="160"/>
        <v>1865.0249837008198</v>
      </c>
      <c r="AI941" s="43">
        <f t="shared" si="161"/>
        <v>1.093296127447018E-31</v>
      </c>
      <c r="AJ941" s="45">
        <f t="shared" si="169"/>
        <v>3152.0523828775704</v>
      </c>
      <c r="AK941" s="87">
        <f t="shared" si="168"/>
        <v>0.19508896347574242</v>
      </c>
    </row>
    <row r="942" spans="26:37">
      <c r="Z942" s="84">
        <v>41548</v>
      </c>
      <c r="AA942" s="7">
        <f t="shared" si="162"/>
        <v>0.94281771171158302</v>
      </c>
      <c r="AB942" s="7">
        <f t="shared" si="163"/>
        <v>0.42425132253067288</v>
      </c>
      <c r="AC942" s="9">
        <f t="shared" si="164"/>
        <v>9.6421550420804856E-36</v>
      </c>
      <c r="AD942" s="8">
        <f t="shared" si="165"/>
        <v>14.142265675673745</v>
      </c>
      <c r="AE942" s="8">
        <f t="shared" si="166"/>
        <v>7.6365238055521116</v>
      </c>
      <c r="AF942" s="9">
        <f t="shared" si="167"/>
        <v>1.5427448067328776E-33</v>
      </c>
      <c r="AG942" s="42">
        <f t="shared" si="159"/>
        <v>1286.9461764863106</v>
      </c>
      <c r="AH942" s="43">
        <f t="shared" si="160"/>
        <v>1863.3118085547151</v>
      </c>
      <c r="AI942" s="43">
        <f t="shared" si="161"/>
        <v>1.0027841243763704E-31</v>
      </c>
      <c r="AJ942" s="45">
        <f t="shared" si="169"/>
        <v>3150.2579850410257</v>
      </c>
      <c r="AK942" s="87">
        <f t="shared" si="168"/>
        <v>0.19497790338806867</v>
      </c>
    </row>
    <row r="943" spans="26:37">
      <c r="Z943" s="84">
        <v>41549</v>
      </c>
      <c r="AA943" s="7">
        <f t="shared" si="162"/>
        <v>0.94275821166427354</v>
      </c>
      <c r="AB943" s="7">
        <f t="shared" si="163"/>
        <v>0.42386161363786262</v>
      </c>
      <c r="AC943" s="9">
        <f t="shared" si="164"/>
        <v>8.8438985177345543E-36</v>
      </c>
      <c r="AD943" s="8">
        <f t="shared" si="165"/>
        <v>14.141373174964103</v>
      </c>
      <c r="AE943" s="8">
        <f t="shared" si="166"/>
        <v>7.6295090454815275</v>
      </c>
      <c r="AF943" s="9">
        <f t="shared" si="167"/>
        <v>1.4150237628375287E-33</v>
      </c>
      <c r="AG943" s="42">
        <f t="shared" si="159"/>
        <v>1286.8649589217334</v>
      </c>
      <c r="AH943" s="43">
        <f t="shared" si="160"/>
        <v>1861.6002070974928</v>
      </c>
      <c r="AI943" s="43">
        <f t="shared" si="161"/>
        <v>9.1976544584439357E-32</v>
      </c>
      <c r="AJ943" s="45">
        <f t="shared" si="169"/>
        <v>3148.4651660192262</v>
      </c>
      <c r="AK943" s="87">
        <f t="shared" si="168"/>
        <v>0.19486694101746774</v>
      </c>
    </row>
    <row r="944" spans="26:37">
      <c r="Z944" s="84">
        <v>41550</v>
      </c>
      <c r="AA944" s="7">
        <f t="shared" si="162"/>
        <v>0.94269871537193783</v>
      </c>
      <c r="AB944" s="7">
        <f t="shared" si="163"/>
        <v>0.42347226272395083</v>
      </c>
      <c r="AC944" s="9">
        <f t="shared" si="164"/>
        <v>8.1117282029426217E-36</v>
      </c>
      <c r="AD944" s="8">
        <f t="shared" si="165"/>
        <v>14.140480730579068</v>
      </c>
      <c r="AE944" s="8">
        <f t="shared" si="166"/>
        <v>7.6225007290311151</v>
      </c>
      <c r="AF944" s="9">
        <f t="shared" si="167"/>
        <v>1.2978765124708195E-33</v>
      </c>
      <c r="AG944" s="42">
        <f t="shared" si="159"/>
        <v>1286.7837464826951</v>
      </c>
      <c r="AH944" s="43">
        <f t="shared" si="160"/>
        <v>1859.8901778835918</v>
      </c>
      <c r="AI944" s="43">
        <f t="shared" si="161"/>
        <v>8.4361973310603267E-32</v>
      </c>
      <c r="AJ944" s="45">
        <f t="shared" si="169"/>
        <v>3146.6739243662869</v>
      </c>
      <c r="AK944" s="87">
        <f t="shared" si="168"/>
        <v>0.19475607627444988</v>
      </c>
    </row>
    <row r="945" spans="26:37">
      <c r="Z945" s="84">
        <v>41551</v>
      </c>
      <c r="AA945" s="7">
        <f t="shared" si="162"/>
        <v>0.94263922283433854</v>
      </c>
      <c r="AB945" s="7">
        <f t="shared" si="163"/>
        <v>0.42308326946010527</v>
      </c>
      <c r="AC945" s="9">
        <f t="shared" si="164"/>
        <v>7.4401729403005594E-36</v>
      </c>
      <c r="AD945" s="8">
        <f t="shared" si="165"/>
        <v>14.139588342515077</v>
      </c>
      <c r="AE945" s="8">
        <f t="shared" si="166"/>
        <v>7.6154988502818952</v>
      </c>
      <c r="AF945" s="9">
        <f t="shared" si="167"/>
        <v>1.1904276704480895E-33</v>
      </c>
      <c r="AG945" s="42">
        <f t="shared" si="159"/>
        <v>1286.7025391688719</v>
      </c>
      <c r="AH945" s="43">
        <f t="shared" si="160"/>
        <v>1858.1817194687821</v>
      </c>
      <c r="AI945" s="43">
        <f t="shared" si="161"/>
        <v>7.737779857912582E-32</v>
      </c>
      <c r="AJ945" s="45">
        <f t="shared" si="169"/>
        <v>3144.8842586376541</v>
      </c>
      <c r="AK945" s="87">
        <f t="shared" si="168"/>
        <v>0.19464530906960786</v>
      </c>
    </row>
    <row r="946" spans="26:37">
      <c r="Z946" s="84">
        <v>41552</v>
      </c>
      <c r="AA946" s="7">
        <f t="shared" si="162"/>
        <v>0.94257973405123907</v>
      </c>
      <c r="AB946" s="7">
        <f t="shared" si="163"/>
        <v>0.42269463351779546</v>
      </c>
      <c r="AC946" s="9">
        <f t="shared" si="164"/>
        <v>6.8242145196016248E-36</v>
      </c>
      <c r="AD946" s="8">
        <f t="shared" si="165"/>
        <v>14.138696010768586</v>
      </c>
      <c r="AE946" s="8">
        <f t="shared" si="166"/>
        <v>7.6085034033203183</v>
      </c>
      <c r="AF946" s="9">
        <f t="shared" si="167"/>
        <v>1.0918743231362599E-33</v>
      </c>
      <c r="AG946" s="42">
        <f t="shared" si="159"/>
        <v>1286.6213369799411</v>
      </c>
      <c r="AH946" s="43">
        <f t="shared" si="160"/>
        <v>1856.4748304101577</v>
      </c>
      <c r="AI946" s="43">
        <f t="shared" si="161"/>
        <v>7.0971831003856895E-32</v>
      </c>
      <c r="AJ946" s="45">
        <f t="shared" si="169"/>
        <v>3143.0961673900988</v>
      </c>
      <c r="AK946" s="87">
        <f t="shared" si="168"/>
        <v>0.19453463931361631</v>
      </c>
    </row>
    <row r="947" spans="26:37">
      <c r="Z947" s="84">
        <v>41553</v>
      </c>
      <c r="AA947" s="7">
        <f t="shared" si="162"/>
        <v>0.94252024902240217</v>
      </c>
      <c r="AB947" s="7">
        <f t="shared" si="163"/>
        <v>0.42230635456879306</v>
      </c>
      <c r="AC947" s="9">
        <f t="shared" si="164"/>
        <v>6.2592501791575788E-36</v>
      </c>
      <c r="AD947" s="8">
        <f t="shared" si="165"/>
        <v>14.137803735336032</v>
      </c>
      <c r="AE947" s="8">
        <f t="shared" si="166"/>
        <v>7.6015143822382747</v>
      </c>
      <c r="AF947" s="9">
        <f t="shared" si="167"/>
        <v>1.0014800286652126E-33</v>
      </c>
      <c r="AG947" s="42">
        <f t="shared" si="159"/>
        <v>1286.5401399155789</v>
      </c>
      <c r="AH947" s="43">
        <f t="shared" si="160"/>
        <v>1854.7695092661388</v>
      </c>
      <c r="AI947" s="43">
        <f t="shared" si="161"/>
        <v>6.5096201863238811E-32</v>
      </c>
      <c r="AJ947" s="45">
        <f t="shared" si="169"/>
        <v>3141.3096491817178</v>
      </c>
      <c r="AK947" s="87">
        <f t="shared" si="168"/>
        <v>0.19442406691723202</v>
      </c>
    </row>
    <row r="948" spans="26:37">
      <c r="Z948" s="84">
        <v>41554</v>
      </c>
      <c r="AA948" s="7">
        <f t="shared" si="162"/>
        <v>0.94246076774759147</v>
      </c>
      <c r="AB948" s="7">
        <f t="shared" si="163"/>
        <v>0.42191843228517106</v>
      </c>
      <c r="AC948" s="9">
        <f t="shared" si="164"/>
        <v>5.7410582115716363E-36</v>
      </c>
      <c r="AD948" s="8">
        <f t="shared" si="165"/>
        <v>14.136911516213871</v>
      </c>
      <c r="AE948" s="8">
        <f t="shared" si="166"/>
        <v>7.594531781133079</v>
      </c>
      <c r="AF948" s="9">
        <f t="shared" si="167"/>
        <v>9.1856931385146183E-34</v>
      </c>
      <c r="AG948" s="42">
        <f t="shared" si="159"/>
        <v>1286.4589479754623</v>
      </c>
      <c r="AH948" s="43">
        <f t="shared" si="160"/>
        <v>1853.0657545964709</v>
      </c>
      <c r="AI948" s="43">
        <f t="shared" si="161"/>
        <v>5.9707005400345011E-32</v>
      </c>
      <c r="AJ948" s="45">
        <f t="shared" si="169"/>
        <v>3139.5247025719332</v>
      </c>
      <c r="AK948" s="87">
        <f t="shared" si="168"/>
        <v>0.19431359179129376</v>
      </c>
    </row>
    <row r="949" spans="26:37">
      <c r="Z949" s="84">
        <v>41555</v>
      </c>
      <c r="AA949" s="7">
        <f t="shared" si="162"/>
        <v>0.94240129022656927</v>
      </c>
      <c r="AB949" s="7">
        <f t="shared" si="163"/>
        <v>0.42153086633930353</v>
      </c>
      <c r="AC949" s="9">
        <f t="shared" si="164"/>
        <v>5.2657664169431943E-36</v>
      </c>
      <c r="AD949" s="8">
        <f t="shared" si="165"/>
        <v>14.136019353398538</v>
      </c>
      <c r="AE949" s="8">
        <f t="shared" si="166"/>
        <v>7.5875555941074637</v>
      </c>
      <c r="AF949" s="9">
        <f t="shared" si="167"/>
        <v>8.4252262671091114E-34</v>
      </c>
      <c r="AG949" s="42">
        <f t="shared" si="159"/>
        <v>1286.377761159267</v>
      </c>
      <c r="AH949" s="43">
        <f t="shared" si="160"/>
        <v>1851.3635649622211</v>
      </c>
      <c r="AI949" s="43">
        <f t="shared" si="161"/>
        <v>5.4763970736209217E-32</v>
      </c>
      <c r="AJ949" s="45">
        <f t="shared" si="169"/>
        <v>3137.7413261214879</v>
      </c>
      <c r="AK949" s="87">
        <f t="shared" si="168"/>
        <v>0.19420321384672204</v>
      </c>
    </row>
    <row r="950" spans="26:37">
      <c r="Z950" s="84">
        <v>41556</v>
      </c>
      <c r="AA950" s="7">
        <f t="shared" si="162"/>
        <v>0.9423418164590992</v>
      </c>
      <c r="AB950" s="7">
        <f t="shared" si="163"/>
        <v>0.42114365640386592</v>
      </c>
      <c r="AC950" s="9">
        <f t="shared" si="164"/>
        <v>4.829823167777362E-36</v>
      </c>
      <c r="AD950" s="8">
        <f t="shared" si="165"/>
        <v>14.135127246886489</v>
      </c>
      <c r="AE950" s="8">
        <f t="shared" si="166"/>
        <v>7.5805858152695862</v>
      </c>
      <c r="AF950" s="9">
        <f t="shared" si="167"/>
        <v>7.7277170684437785E-34</v>
      </c>
      <c r="AG950" s="42">
        <f t="shared" si="159"/>
        <v>1286.2965794666704</v>
      </c>
      <c r="AH950" s="43">
        <f t="shared" si="160"/>
        <v>1849.6629389257789</v>
      </c>
      <c r="AI950" s="43">
        <f t="shared" si="161"/>
        <v>5.0230160944884567E-32</v>
      </c>
      <c r="AJ950" s="45">
        <f t="shared" si="169"/>
        <v>3135.9595183924494</v>
      </c>
      <c r="AK950" s="87">
        <f t="shared" si="168"/>
        <v>0.19409293299451935</v>
      </c>
    </row>
    <row r="951" spans="26:37">
      <c r="Z951" s="84">
        <v>41557</v>
      </c>
      <c r="AA951" s="7">
        <f t="shared" si="162"/>
        <v>0.94228234644494435</v>
      </c>
      <c r="AB951" s="7">
        <f t="shared" si="163"/>
        <v>0.42075680215183381</v>
      </c>
      <c r="AC951" s="9">
        <f t="shared" si="164"/>
        <v>4.4299708693763482E-36</v>
      </c>
      <c r="AD951" s="8">
        <f t="shared" si="165"/>
        <v>14.134235196674165</v>
      </c>
      <c r="AE951" s="8">
        <f t="shared" si="166"/>
        <v>7.5736224387330084</v>
      </c>
      <c r="AF951" s="9">
        <f t="shared" si="167"/>
        <v>7.0879533910021567E-34</v>
      </c>
      <c r="AG951" s="42">
        <f t="shared" si="159"/>
        <v>1286.2154028973489</v>
      </c>
      <c r="AH951" s="43">
        <f t="shared" si="160"/>
        <v>1847.9638750508541</v>
      </c>
      <c r="AI951" s="43">
        <f t="shared" si="161"/>
        <v>4.6071697041514014E-32</v>
      </c>
      <c r="AJ951" s="45">
        <f t="shared" si="169"/>
        <v>3134.179277948203</v>
      </c>
      <c r="AK951" s="87">
        <f t="shared" si="168"/>
        <v>0.19398274914576982</v>
      </c>
    </row>
    <row r="952" spans="26:37">
      <c r="Z952" s="84">
        <v>41558</v>
      </c>
      <c r="AA952" s="7">
        <f t="shared" si="162"/>
        <v>0.94222288018386757</v>
      </c>
      <c r="AB952" s="7">
        <f t="shared" si="163"/>
        <v>0.42037030325648356</v>
      </c>
      <c r="AC952" s="9">
        <f t="shared" si="164"/>
        <v>4.0632216173980779E-36</v>
      </c>
      <c r="AD952" s="8">
        <f t="shared" si="165"/>
        <v>14.133343202758013</v>
      </c>
      <c r="AE952" s="8">
        <f t="shared" si="166"/>
        <v>7.5666654586167041</v>
      </c>
      <c r="AF952" s="9">
        <f t="shared" si="167"/>
        <v>6.5011545878369243E-34</v>
      </c>
      <c r="AG952" s="42">
        <f t="shared" si="159"/>
        <v>1286.1342314509793</v>
      </c>
      <c r="AH952" s="43">
        <f t="shared" si="160"/>
        <v>1846.2663719024756</v>
      </c>
      <c r="AI952" s="43">
        <f t="shared" si="161"/>
        <v>4.2257504820940013E-32</v>
      </c>
      <c r="AJ952" s="45">
        <f t="shared" si="169"/>
        <v>3132.4006033534552</v>
      </c>
      <c r="AK952" s="87">
        <f t="shared" si="168"/>
        <v>0.19387266221163924</v>
      </c>
    </row>
    <row r="953" spans="26:37">
      <c r="Z953" s="84">
        <v>41559</v>
      </c>
      <c r="AA953" s="7">
        <f t="shared" si="162"/>
        <v>0.94216341767563228</v>
      </c>
      <c r="AB953" s="7">
        <f t="shared" si="163"/>
        <v>0.41998415939139144</v>
      </c>
      <c r="AC953" s="9">
        <f t="shared" si="164"/>
        <v>3.7268348706806046E-36</v>
      </c>
      <c r="AD953" s="8">
        <f t="shared" si="165"/>
        <v>14.132451265134485</v>
      </c>
      <c r="AE953" s="8">
        <f t="shared" si="166"/>
        <v>7.5597148690450462</v>
      </c>
      <c r="AF953" s="9">
        <f t="shared" si="167"/>
        <v>5.9629357930889677E-34</v>
      </c>
      <c r="AG953" s="42">
        <f t="shared" si="159"/>
        <v>1286.0530651272379</v>
      </c>
      <c r="AH953" s="43">
        <f t="shared" si="160"/>
        <v>1844.5704280469911</v>
      </c>
      <c r="AI953" s="43">
        <f t="shared" si="161"/>
        <v>3.8759082655078295E-32</v>
      </c>
      <c r="AJ953" s="45">
        <f t="shared" si="169"/>
        <v>3130.6234931742292</v>
      </c>
      <c r="AK953" s="87">
        <f t="shared" si="168"/>
        <v>0.19376267210337497</v>
      </c>
    </row>
    <row r="954" spans="26:37">
      <c r="Z954" s="84">
        <v>41560</v>
      </c>
      <c r="AA954" s="7">
        <f t="shared" si="162"/>
        <v>0.94210395892000165</v>
      </c>
      <c r="AB954" s="7">
        <f t="shared" si="163"/>
        <v>0.41959837023043373</v>
      </c>
      <c r="AC954" s="9">
        <f t="shared" si="164"/>
        <v>3.4182969724932367E-36</v>
      </c>
      <c r="AD954" s="8">
        <f t="shared" si="165"/>
        <v>14.131559383800024</v>
      </c>
      <c r="AE954" s="8">
        <f t="shared" si="166"/>
        <v>7.5527706641478067</v>
      </c>
      <c r="AF954" s="9">
        <f t="shared" si="167"/>
        <v>5.4692751559891784E-34</v>
      </c>
      <c r="AG954" s="42">
        <f t="shared" si="159"/>
        <v>1285.9719039258021</v>
      </c>
      <c r="AH954" s="43">
        <f t="shared" si="160"/>
        <v>1842.8760420520648</v>
      </c>
      <c r="AI954" s="43">
        <f t="shared" si="161"/>
        <v>3.5550288513929656E-32</v>
      </c>
      <c r="AJ954" s="45">
        <f t="shared" si="169"/>
        <v>3128.8479459778669</v>
      </c>
      <c r="AK954" s="87">
        <f t="shared" si="168"/>
        <v>0.19365277873230594</v>
      </c>
    </row>
    <row r="955" spans="26:37">
      <c r="Z955" s="84">
        <v>41561</v>
      </c>
      <c r="AA955" s="7">
        <f t="shared" si="162"/>
        <v>0.94204450391673877</v>
      </c>
      <c r="AB955" s="7">
        <f t="shared" si="163"/>
        <v>0.41921293544778637</v>
      </c>
      <c r="AC955" s="9">
        <f t="shared" si="164"/>
        <v>3.135302367186097E-36</v>
      </c>
      <c r="AD955" s="8">
        <f t="shared" si="165"/>
        <v>14.130667558751082</v>
      </c>
      <c r="AE955" s="8">
        <f t="shared" si="166"/>
        <v>7.5458328380601545</v>
      </c>
      <c r="AF955" s="9">
        <f t="shared" si="167"/>
        <v>5.0164837874977554E-34</v>
      </c>
      <c r="AG955" s="42">
        <f t="shared" si="159"/>
        <v>1285.8907478463482</v>
      </c>
      <c r="AH955" s="43">
        <f t="shared" si="160"/>
        <v>1841.1832124866773</v>
      </c>
      <c r="AI955" s="43">
        <f t="shared" si="161"/>
        <v>3.2607144618735411E-32</v>
      </c>
      <c r="AJ955" s="45">
        <f t="shared" si="169"/>
        <v>3127.0739603330258</v>
      </c>
      <c r="AK955" s="87">
        <f t="shared" si="168"/>
        <v>0.19354298200984252</v>
      </c>
    </row>
    <row r="956" spans="26:37">
      <c r="Z956" s="84">
        <v>41562</v>
      </c>
      <c r="AA956" s="7">
        <f t="shared" si="162"/>
        <v>0.94198505266560684</v>
      </c>
      <c r="AB956" s="7">
        <f t="shared" si="163"/>
        <v>0.41882785471792411</v>
      </c>
      <c r="AC956" s="9">
        <f t="shared" si="164"/>
        <v>2.8757363718789807E-36</v>
      </c>
      <c r="AD956" s="8">
        <f t="shared" si="165"/>
        <v>14.129775789984102</v>
      </c>
      <c r="AE956" s="8">
        <f t="shared" si="166"/>
        <v>7.5389013849226343</v>
      </c>
      <c r="AF956" s="9">
        <f t="shared" si="167"/>
        <v>4.6011781950063695E-34</v>
      </c>
      <c r="AG956" s="42">
        <f t="shared" si="159"/>
        <v>1285.8095968885532</v>
      </c>
      <c r="AH956" s="43">
        <f t="shared" si="160"/>
        <v>1839.4919379211226</v>
      </c>
      <c r="AI956" s="43">
        <f t="shared" si="161"/>
        <v>2.99076582675414E-32</v>
      </c>
      <c r="AJ956" s="45">
        <f t="shared" si="169"/>
        <v>3125.301534809676</v>
      </c>
      <c r="AK956" s="87">
        <f t="shared" si="168"/>
        <v>0.19343328184747638</v>
      </c>
    </row>
    <row r="957" spans="26:37">
      <c r="Z957" s="84">
        <v>41563</v>
      </c>
      <c r="AA957" s="7">
        <f t="shared" si="162"/>
        <v>0.94192560516636903</v>
      </c>
      <c r="AB957" s="7">
        <f t="shared" si="163"/>
        <v>0.41844312771562125</v>
      </c>
      <c r="AC957" s="9">
        <f t="shared" si="164"/>
        <v>2.6376593744512754E-36</v>
      </c>
      <c r="AD957" s="8">
        <f t="shared" si="165"/>
        <v>14.128884077495535</v>
      </c>
      <c r="AE957" s="8">
        <f t="shared" si="166"/>
        <v>7.5319762988811823</v>
      </c>
      <c r="AF957" s="9">
        <f t="shared" si="167"/>
        <v>4.2202549991220402E-34</v>
      </c>
      <c r="AG957" s="42">
        <f t="shared" si="159"/>
        <v>1285.7284510520938</v>
      </c>
      <c r="AH957" s="43">
        <f t="shared" si="160"/>
        <v>1837.8022169270082</v>
      </c>
      <c r="AI957" s="43">
        <f t="shared" si="161"/>
        <v>2.7431657494293262E-32</v>
      </c>
      <c r="AJ957" s="45">
        <f t="shared" si="169"/>
        <v>3123.530667979102</v>
      </c>
      <c r="AK957" s="87">
        <f t="shared" si="168"/>
        <v>0.19332367815678048</v>
      </c>
    </row>
    <row r="958" spans="26:37">
      <c r="Z958" s="84">
        <v>41564</v>
      </c>
      <c r="AA958" s="7">
        <f t="shared" si="162"/>
        <v>0.94186616141878854</v>
      </c>
      <c r="AB958" s="7">
        <f t="shared" si="163"/>
        <v>0.41805875411595073</v>
      </c>
      <c r="AC958" s="9">
        <f t="shared" si="164"/>
        <v>2.4192923397511886E-36</v>
      </c>
      <c r="AD958" s="8">
        <f t="shared" si="165"/>
        <v>14.127992421281828</v>
      </c>
      <c r="AE958" s="8">
        <f t="shared" si="166"/>
        <v>7.5250575740871133</v>
      </c>
      <c r="AF958" s="9">
        <f t="shared" si="167"/>
        <v>3.870867743601902E-34</v>
      </c>
      <c r="AG958" s="42">
        <f t="shared" si="159"/>
        <v>1285.6473103366463</v>
      </c>
      <c r="AH958" s="43">
        <f t="shared" si="160"/>
        <v>1836.1140480772553</v>
      </c>
      <c r="AI958" s="43">
        <f t="shared" si="161"/>
        <v>2.5160640333412361E-32</v>
      </c>
      <c r="AJ958" s="45">
        <f t="shared" si="169"/>
        <v>3121.7613584139017</v>
      </c>
      <c r="AK958" s="87">
        <f t="shared" si="168"/>
        <v>0.19321417084940903</v>
      </c>
    </row>
    <row r="959" spans="26:37">
      <c r="Z959" s="84">
        <v>41565</v>
      </c>
      <c r="AA959" s="7">
        <f t="shared" si="162"/>
        <v>0.94180672142262867</v>
      </c>
      <c r="AB959" s="7">
        <f t="shared" si="163"/>
        <v>0.41767473359428353</v>
      </c>
      <c r="AC959" s="9">
        <f t="shared" si="164"/>
        <v>2.2190035157198741E-36</v>
      </c>
      <c r="AD959" s="8">
        <f t="shared" si="165"/>
        <v>14.127100821339431</v>
      </c>
      <c r="AE959" s="8">
        <f t="shared" si="166"/>
        <v>7.5181452046971033</v>
      </c>
      <c r="AF959" s="9">
        <f t="shared" si="167"/>
        <v>3.5504056251517984E-34</v>
      </c>
      <c r="AG959" s="42">
        <f t="shared" si="159"/>
        <v>1285.5661747418881</v>
      </c>
      <c r="AH959" s="43">
        <f t="shared" si="160"/>
        <v>1834.4274299460931</v>
      </c>
      <c r="AI959" s="43">
        <f t="shared" si="161"/>
        <v>2.3077636563486689E-32</v>
      </c>
      <c r="AJ959" s="45">
        <f t="shared" si="169"/>
        <v>3119.9936046879811</v>
      </c>
      <c r="AK959" s="87">
        <f t="shared" si="168"/>
        <v>0.1931047598370973</v>
      </c>
    </row>
    <row r="960" spans="26:37">
      <c r="Z960" s="84">
        <v>41566</v>
      </c>
      <c r="AA960" s="7">
        <f t="shared" si="162"/>
        <v>0.94174728517765272</v>
      </c>
      <c r="AB960" s="7">
        <f t="shared" si="163"/>
        <v>0.41729106582628955</v>
      </c>
      <c r="AC960" s="9">
        <f t="shared" si="164"/>
        <v>2.035296240091223E-36</v>
      </c>
      <c r="AD960" s="8">
        <f t="shared" si="165"/>
        <v>14.12620927766479</v>
      </c>
      <c r="AE960" s="8">
        <f t="shared" si="166"/>
        <v>7.5112391848732116</v>
      </c>
      <c r="AF960" s="9">
        <f t="shared" si="167"/>
        <v>3.256473984145957E-34</v>
      </c>
      <c r="AG960" s="42">
        <f t="shared" si="159"/>
        <v>1285.4850442674956</v>
      </c>
      <c r="AH960" s="43">
        <f t="shared" si="160"/>
        <v>1832.7423611090635</v>
      </c>
      <c r="AI960" s="43">
        <f t="shared" si="161"/>
        <v>2.1167080896948723E-32</v>
      </c>
      <c r="AJ960" s="45">
        <f t="shared" si="169"/>
        <v>3118.2274053765591</v>
      </c>
      <c r="AK960" s="87">
        <f t="shared" si="168"/>
        <v>0.19299544503166177</v>
      </c>
    </row>
    <row r="961" spans="26:37">
      <c r="Z961" s="84">
        <v>41567</v>
      </c>
      <c r="AA961" s="7">
        <f t="shared" si="162"/>
        <v>0.94168785268362376</v>
      </c>
      <c r="AB961" s="7">
        <f t="shared" si="163"/>
        <v>0.41690775048793588</v>
      </c>
      <c r="AC961" s="9">
        <f t="shared" si="164"/>
        <v>1.8667977565532011E-36</v>
      </c>
      <c r="AD961" s="8">
        <f t="shared" si="165"/>
        <v>14.125317790254357</v>
      </c>
      <c r="AE961" s="8">
        <f t="shared" si="166"/>
        <v>7.5043395087828459</v>
      </c>
      <c r="AF961" s="9">
        <f t="shared" si="167"/>
        <v>2.9868764104851218E-34</v>
      </c>
      <c r="AG961" s="42">
        <f t="shared" si="159"/>
        <v>1285.4039189131463</v>
      </c>
      <c r="AH961" s="43">
        <f t="shared" si="160"/>
        <v>1831.0588401430143</v>
      </c>
      <c r="AI961" s="43">
        <f t="shared" si="161"/>
        <v>1.9414696668153291E-32</v>
      </c>
      <c r="AJ961" s="45">
        <f t="shared" si="169"/>
        <v>3116.4627590561604</v>
      </c>
      <c r="AK961" s="87">
        <f t="shared" si="168"/>
        <v>0.19288622634499972</v>
      </c>
    </row>
    <row r="962" spans="26:37">
      <c r="Z962" s="84">
        <v>41568</v>
      </c>
      <c r="AA962" s="7">
        <f t="shared" si="162"/>
        <v>0.94162842394030533</v>
      </c>
      <c r="AB962" s="7">
        <f t="shared" si="163"/>
        <v>0.41652478725548797</v>
      </c>
      <c r="AC962" s="9">
        <f t="shared" si="164"/>
        <v>1.7122489567984559E-36</v>
      </c>
      <c r="AD962" s="8">
        <f t="shared" si="165"/>
        <v>14.12442635910458</v>
      </c>
      <c r="AE962" s="8">
        <f t="shared" si="166"/>
        <v>7.4974461705987832</v>
      </c>
      <c r="AF962" s="9">
        <f t="shared" si="167"/>
        <v>2.7395983308775295E-34</v>
      </c>
      <c r="AG962" s="42">
        <f t="shared" si="159"/>
        <v>1285.3227986785168</v>
      </c>
      <c r="AH962" s="43">
        <f t="shared" si="160"/>
        <v>1829.3768656261029</v>
      </c>
      <c r="AI962" s="43">
        <f t="shared" si="161"/>
        <v>1.7807389150703945E-32</v>
      </c>
      <c r="AJ962" s="45">
        <f t="shared" si="169"/>
        <v>3114.6996643046195</v>
      </c>
      <c r="AK962" s="87">
        <f t="shared" si="168"/>
        <v>0.19277710368908954</v>
      </c>
    </row>
    <row r="963" spans="26:37">
      <c r="Z963" s="84">
        <v>41569</v>
      </c>
      <c r="AA963" s="7">
        <f t="shared" si="162"/>
        <v>0.94156899894746049</v>
      </c>
      <c r="AB963" s="7">
        <f t="shared" si="163"/>
        <v>0.416142175805508</v>
      </c>
      <c r="AC963" s="9">
        <f t="shared" si="164"/>
        <v>1.570494971812362E-36</v>
      </c>
      <c r="AD963" s="8">
        <f t="shared" si="165"/>
        <v>14.123534984211908</v>
      </c>
      <c r="AE963" s="8">
        <f t="shared" si="166"/>
        <v>7.4905591644991443</v>
      </c>
      <c r="AF963" s="9">
        <f t="shared" si="167"/>
        <v>2.5127919548997791E-34</v>
      </c>
      <c r="AG963" s="42">
        <f t="shared" si="159"/>
        <v>1285.2416835632837</v>
      </c>
      <c r="AH963" s="43">
        <f t="shared" si="160"/>
        <v>1827.6964361377911</v>
      </c>
      <c r="AI963" s="43">
        <f t="shared" si="161"/>
        <v>1.6333147706848562E-32</v>
      </c>
      <c r="AJ963" s="45">
        <f t="shared" si="169"/>
        <v>3112.9381197010748</v>
      </c>
      <c r="AK963" s="87">
        <f t="shared" si="168"/>
        <v>0.19266807697599028</v>
      </c>
    </row>
    <row r="964" spans="26:37">
      <c r="Z964" s="84">
        <v>41570</v>
      </c>
      <c r="AA964" s="7">
        <f t="shared" si="162"/>
        <v>0.94150957770485277</v>
      </c>
      <c r="AB964" s="7">
        <f t="shared" si="163"/>
        <v>0.41575991581485555</v>
      </c>
      <c r="AC964" s="9">
        <f t="shared" si="164"/>
        <v>1.4404765420909911E-36</v>
      </c>
      <c r="AD964" s="8">
        <f t="shared" si="165"/>
        <v>14.122643665572792</v>
      </c>
      <c r="AE964" s="8">
        <f t="shared" si="166"/>
        <v>7.4836784846673998</v>
      </c>
      <c r="AF964" s="9">
        <f t="shared" si="167"/>
        <v>2.3047624673455856E-34</v>
      </c>
      <c r="AG964" s="42">
        <f t="shared" si="159"/>
        <v>1285.1605735671239</v>
      </c>
      <c r="AH964" s="43">
        <f t="shared" si="160"/>
        <v>1826.0175502588456</v>
      </c>
      <c r="AI964" s="43">
        <f t="shared" si="161"/>
        <v>1.4980956037746305E-32</v>
      </c>
      <c r="AJ964" s="45">
        <f t="shared" si="169"/>
        <v>3111.1781238259696</v>
      </c>
      <c r="AK964" s="87">
        <f t="shared" si="168"/>
        <v>0.19255914611784178</v>
      </c>
    </row>
    <row r="965" spans="26:37">
      <c r="Z965" s="84">
        <v>41571</v>
      </c>
      <c r="AA965" s="7">
        <f t="shared" si="162"/>
        <v>0.94145016021224537</v>
      </c>
      <c r="AB965" s="7">
        <f t="shared" si="163"/>
        <v>0.41537800696068722</v>
      </c>
      <c r="AC965" s="9">
        <f t="shared" si="164"/>
        <v>1.3212221023031083E-36</v>
      </c>
      <c r="AD965" s="8">
        <f t="shared" si="165"/>
        <v>14.121752403183681</v>
      </c>
      <c r="AE965" s="8">
        <f t="shared" si="166"/>
        <v>7.4768041252923698</v>
      </c>
      <c r="AF965" s="9">
        <f t="shared" si="167"/>
        <v>2.1139553636849731E-34</v>
      </c>
      <c r="AG965" s="42">
        <f t="shared" si="159"/>
        <v>1285.0794686897148</v>
      </c>
      <c r="AH965" s="43">
        <f t="shared" si="160"/>
        <v>1824.3402065713381</v>
      </c>
      <c r="AI965" s="43">
        <f t="shared" si="161"/>
        <v>1.3740709863952325E-32</v>
      </c>
      <c r="AJ965" s="45">
        <f t="shared" si="169"/>
        <v>3109.4196752610528</v>
      </c>
      <c r="AK965" s="87">
        <f t="shared" si="168"/>
        <v>0.19245031102686469</v>
      </c>
    </row>
    <row r="966" spans="26:37">
      <c r="Z966" s="84">
        <v>41572</v>
      </c>
      <c r="AA966" s="7">
        <f t="shared" si="162"/>
        <v>0.9413907464694018</v>
      </c>
      <c r="AB966" s="7">
        <f t="shared" si="163"/>
        <v>0.41499644892045567</v>
      </c>
      <c r="AC966" s="9">
        <f t="shared" si="164"/>
        <v>1.2118405212488203E-36</v>
      </c>
      <c r="AD966" s="8">
        <f t="shared" si="165"/>
        <v>14.120861197041027</v>
      </c>
      <c r="AE966" s="8">
        <f t="shared" si="166"/>
        <v>7.4699360805682025</v>
      </c>
      <c r="AF966" s="9">
        <f t="shared" si="167"/>
        <v>1.9389448339981123E-34</v>
      </c>
      <c r="AG966" s="42">
        <f t="shared" si="159"/>
        <v>1284.998368930733</v>
      </c>
      <c r="AH966" s="43">
        <f t="shared" si="160"/>
        <v>1822.6644036586413</v>
      </c>
      <c r="AI966" s="43">
        <f t="shared" si="161"/>
        <v>1.2603141420987729E-32</v>
      </c>
      <c r="AJ966" s="45">
        <f t="shared" si="169"/>
        <v>3107.6627725893741</v>
      </c>
      <c r="AK966" s="87">
        <f t="shared" si="168"/>
        <v>0.19234157161536017</v>
      </c>
    </row>
    <row r="967" spans="26:37">
      <c r="Z967" s="84">
        <v>41573</v>
      </c>
      <c r="AA967" s="7">
        <f t="shared" si="162"/>
        <v>0.94133133647608491</v>
      </c>
      <c r="AB967" s="7">
        <f t="shared" si="163"/>
        <v>0.41461524137191047</v>
      </c>
      <c r="AC967" s="9">
        <f t="shared" si="164"/>
        <v>1.1115144428636748E-36</v>
      </c>
      <c r="AD967" s="8">
        <f t="shared" si="165"/>
        <v>14.119970047141274</v>
      </c>
      <c r="AE967" s="8">
        <f t="shared" si="166"/>
        <v>7.4630743446943884</v>
      </c>
      <c r="AF967" s="9">
        <f t="shared" si="167"/>
        <v>1.7784231085818796E-34</v>
      </c>
      <c r="AG967" s="42">
        <f t="shared" si="159"/>
        <v>1284.9172742898559</v>
      </c>
      <c r="AH967" s="43">
        <f t="shared" si="160"/>
        <v>1820.9901401054306</v>
      </c>
      <c r="AI967" s="43">
        <f t="shared" si="161"/>
        <v>1.1559750205782218E-32</v>
      </c>
      <c r="AJ967" s="45">
        <f t="shared" si="169"/>
        <v>3105.9074143952867</v>
      </c>
      <c r="AK967" s="87">
        <f t="shared" si="168"/>
        <v>0.19223292779571002</v>
      </c>
    </row>
    <row r="968" spans="26:37">
      <c r="Z968" s="84">
        <v>41574</v>
      </c>
      <c r="AA968" s="7">
        <f t="shared" si="162"/>
        <v>0.94127193023205868</v>
      </c>
      <c r="AB968" s="7">
        <f t="shared" si="163"/>
        <v>0.4142343839930967</v>
      </c>
      <c r="AC968" s="9">
        <f t="shared" si="164"/>
        <v>1.019494178509065E-36</v>
      </c>
      <c r="AD968" s="8">
        <f t="shared" si="165"/>
        <v>14.11907895348088</v>
      </c>
      <c r="AE968" s="8">
        <f t="shared" si="166"/>
        <v>7.4562189118757409</v>
      </c>
      <c r="AF968" s="9">
        <f t="shared" si="167"/>
        <v>1.6311906856145039E-34</v>
      </c>
      <c r="AG968" s="42">
        <f t="shared" si="159"/>
        <v>1284.8361847667602</v>
      </c>
      <c r="AH968" s="43">
        <f t="shared" si="160"/>
        <v>1819.3174144976806</v>
      </c>
      <c r="AI968" s="43">
        <f t="shared" si="161"/>
        <v>1.0602739456494276E-32</v>
      </c>
      <c r="AJ968" s="45">
        <f t="shared" si="169"/>
        <v>3104.1535992644408</v>
      </c>
      <c r="AK968" s="87">
        <f t="shared" si="168"/>
        <v>0.19212437948037636</v>
      </c>
    </row>
    <row r="969" spans="26:37">
      <c r="Z969" s="84">
        <v>41575</v>
      </c>
      <c r="AA969" s="7">
        <f t="shared" si="162"/>
        <v>0.94121252773708619</v>
      </c>
      <c r="AB969" s="7">
        <f t="shared" si="163"/>
        <v>0.41385387646235533</v>
      </c>
      <c r="AC969" s="9">
        <f t="shared" si="164"/>
        <v>9.3509210490873918E-37</v>
      </c>
      <c r="AD969" s="8">
        <f t="shared" si="165"/>
        <v>14.118187916056293</v>
      </c>
      <c r="AE969" s="8">
        <f t="shared" si="166"/>
        <v>7.4493697763223956</v>
      </c>
      <c r="AF969" s="9">
        <f t="shared" si="167"/>
        <v>1.4961473678539826E-34</v>
      </c>
      <c r="AG969" s="42">
        <f t="shared" ref="AG969:AG1032" si="170">AD969*10^15/10^6*10^(-6)*線量当量3</f>
        <v>1284.7551003611225</v>
      </c>
      <c r="AH969" s="43">
        <f t="shared" ref="AH969:AH1032" si="171">AE969*10^15/10^6*10^(-6)*線量当量3</f>
        <v>1817.6462254226647</v>
      </c>
      <c r="AI969" s="43">
        <f t="shared" ref="AI969:AI1032" si="172">AF969*10^15/10^6*10^(-6)*線量当量3</f>
        <v>9.7249578910508884E-33</v>
      </c>
      <c r="AJ969" s="45">
        <f t="shared" si="169"/>
        <v>3102.4013257837869</v>
      </c>
      <c r="AK969" s="87">
        <f t="shared" si="168"/>
        <v>0.19201592658190178</v>
      </c>
    </row>
    <row r="970" spans="26:37">
      <c r="Z970" s="84">
        <v>41576</v>
      </c>
      <c r="AA970" s="7">
        <f t="shared" ref="AA970:AA1033" si="173">2.71828^(-0.69315/Cs137半減期*(Z970-40615)/365.25)</f>
        <v>0.94115312899093118</v>
      </c>
      <c r="AB970" s="7">
        <f t="shared" ref="AB970:AB1033" si="174">2.71828^(-0.69315/Cs134半減期*(Z970-40615)/365.25)</f>
        <v>0.41347371845832281</v>
      </c>
      <c r="AC970" s="9">
        <f t="shared" ref="AC970:AC1033" si="175">2.71828^(-0.69315/I131半減期*(Z970-40615)/365.25)</f>
        <v>8.5767752587013114E-37</v>
      </c>
      <c r="AD970" s="8">
        <f t="shared" ref="AD970:AD1033" si="176">放出量3*AA970</f>
        <v>14.117296934863967</v>
      </c>
      <c r="AE970" s="8">
        <f t="shared" ref="AE970:AE1033" si="177">放出量3*AB970</f>
        <v>7.4425269322498107</v>
      </c>
      <c r="AF970" s="9">
        <f t="shared" ref="AF970:AF1033" si="178">放出量3*AC970</f>
        <v>1.3722840413922098E-34</v>
      </c>
      <c r="AG970" s="42">
        <f t="shared" si="170"/>
        <v>1284.6740210726209</v>
      </c>
      <c r="AH970" s="43">
        <f t="shared" si="171"/>
        <v>1815.9765714689538</v>
      </c>
      <c r="AI970" s="43">
        <f t="shared" si="172"/>
        <v>8.9198462690493633E-33</v>
      </c>
      <c r="AJ970" s="45">
        <f t="shared" si="169"/>
        <v>3100.650592541575</v>
      </c>
      <c r="AK970" s="87">
        <f t="shared" si="168"/>
        <v>0.19190756901290926</v>
      </c>
    </row>
    <row r="971" spans="26:37">
      <c r="Z971" s="84">
        <v>41577</v>
      </c>
      <c r="AA971" s="7">
        <f t="shared" si="173"/>
        <v>0.9410937339933565</v>
      </c>
      <c r="AB971" s="7">
        <f t="shared" si="174"/>
        <v>0.41309390965993092</v>
      </c>
      <c r="AC971" s="9">
        <f t="shared" si="175"/>
        <v>7.8667195939431191E-37</v>
      </c>
      <c r="AD971" s="8">
        <f t="shared" si="176"/>
        <v>14.116406009900347</v>
      </c>
      <c r="AE971" s="8">
        <f t="shared" si="177"/>
        <v>7.4356903738787565</v>
      </c>
      <c r="AF971" s="9">
        <f t="shared" si="178"/>
        <v>1.2586751350308991E-34</v>
      </c>
      <c r="AG971" s="42">
        <f t="shared" si="170"/>
        <v>1284.5929469009313</v>
      </c>
      <c r="AH971" s="43">
        <f t="shared" si="171"/>
        <v>1814.3084512264165</v>
      </c>
      <c r="AI971" s="43">
        <f t="shared" si="172"/>
        <v>8.1813883777008433E-33</v>
      </c>
      <c r="AJ971" s="45">
        <f t="shared" si="169"/>
        <v>3098.9013981273479</v>
      </c>
      <c r="AK971" s="87">
        <f t="shared" ref="AK971:AK1034" si="179">AJ971/16157</f>
        <v>0.19179930668610187</v>
      </c>
    </row>
    <row r="972" spans="26:37">
      <c r="Z972" s="84">
        <v>41578</v>
      </c>
      <c r="AA972" s="7">
        <f t="shared" si="173"/>
        <v>0.9410343427441259</v>
      </c>
      <c r="AB972" s="7">
        <f t="shared" si="174"/>
        <v>0.41271444974640614</v>
      </c>
      <c r="AC972" s="9">
        <f t="shared" si="175"/>
        <v>7.2154481495763507E-37</v>
      </c>
      <c r="AD972" s="8">
        <f t="shared" si="176"/>
        <v>14.115515141161888</v>
      </c>
      <c r="AE972" s="8">
        <f t="shared" si="177"/>
        <v>7.4288600954353106</v>
      </c>
      <c r="AF972" s="9">
        <f t="shared" si="178"/>
        <v>1.1544717039322161E-34</v>
      </c>
      <c r="AG972" s="42">
        <f t="shared" si="170"/>
        <v>1284.5118778457318</v>
      </c>
      <c r="AH972" s="43">
        <f t="shared" si="171"/>
        <v>1812.6418632862158</v>
      </c>
      <c r="AI972" s="43">
        <f t="shared" si="172"/>
        <v>7.504066075559404E-33</v>
      </c>
      <c r="AJ972" s="45">
        <f t="shared" si="169"/>
        <v>3097.1537411319478</v>
      </c>
      <c r="AK972" s="87">
        <f t="shared" si="179"/>
        <v>0.19169113951426303</v>
      </c>
    </row>
    <row r="973" spans="26:37">
      <c r="Z973" s="84">
        <v>41579</v>
      </c>
      <c r="AA973" s="7">
        <f t="shared" si="173"/>
        <v>0.94097495524300301</v>
      </c>
      <c r="AB973" s="7">
        <f t="shared" si="174"/>
        <v>0.41233533839726982</v>
      </c>
      <c r="AC973" s="9">
        <f t="shared" si="175"/>
        <v>6.6180942866338505E-37</v>
      </c>
      <c r="AD973" s="8">
        <f t="shared" si="176"/>
        <v>14.114624328645045</v>
      </c>
      <c r="AE973" s="8">
        <f t="shared" si="177"/>
        <v>7.4220360911508569</v>
      </c>
      <c r="AF973" s="9">
        <f t="shared" si="178"/>
        <v>1.058895085861416E-34</v>
      </c>
      <c r="AG973" s="42">
        <f t="shared" si="170"/>
        <v>1284.4308139066991</v>
      </c>
      <c r="AH973" s="43">
        <f t="shared" si="171"/>
        <v>1810.9768062408091</v>
      </c>
      <c r="AI973" s="43">
        <f t="shared" si="172"/>
        <v>6.8828180580992024E-33</v>
      </c>
      <c r="AJ973" s="45">
        <f t="shared" si="169"/>
        <v>3095.4076201475082</v>
      </c>
      <c r="AK973" s="87">
        <f t="shared" si="179"/>
        <v>0.19158306741025613</v>
      </c>
    </row>
    <row r="974" spans="26:37">
      <c r="Z974" s="84">
        <v>41580</v>
      </c>
      <c r="AA974" s="7">
        <f t="shared" si="173"/>
        <v>0.94091557148975091</v>
      </c>
      <c r="AB974" s="7">
        <f t="shared" si="174"/>
        <v>0.41195657529233742</v>
      </c>
      <c r="AC974" s="9">
        <f t="shared" si="175"/>
        <v>6.0701942663598281E-37</v>
      </c>
      <c r="AD974" s="8">
        <f t="shared" si="176"/>
        <v>14.113733572346264</v>
      </c>
      <c r="AE974" s="8">
        <f t="shared" si="177"/>
        <v>7.4152183552620734</v>
      </c>
      <c r="AF974" s="9">
        <f t="shared" si="178"/>
        <v>9.712310826175724E-35</v>
      </c>
      <c r="AG974" s="42">
        <f t="shared" si="170"/>
        <v>1284.34975508351</v>
      </c>
      <c r="AH974" s="43">
        <f t="shared" si="171"/>
        <v>1809.3132786839456</v>
      </c>
      <c r="AI974" s="43">
        <f t="shared" si="172"/>
        <v>6.3130020370142201E-33</v>
      </c>
      <c r="AJ974" s="45">
        <f t="shared" si="169"/>
        <v>3093.6630337674555</v>
      </c>
      <c r="AK974" s="87">
        <f t="shared" si="179"/>
        <v>0.19147509028702453</v>
      </c>
    </row>
    <row r="975" spans="26:37">
      <c r="Z975" s="84">
        <v>41581</v>
      </c>
      <c r="AA975" s="7">
        <f t="shared" si="173"/>
        <v>0.94085619148413324</v>
      </c>
      <c r="AB975" s="7">
        <f t="shared" si="174"/>
        <v>0.41157816011171894</v>
      </c>
      <c r="AC975" s="9">
        <f t="shared" si="175"/>
        <v>5.5676538948328901E-37</v>
      </c>
      <c r="AD975" s="8">
        <f t="shared" si="176"/>
        <v>14.112842872261998</v>
      </c>
      <c r="AE975" s="8">
        <f t="shared" si="177"/>
        <v>7.408406882010941</v>
      </c>
      <c r="AF975" s="9">
        <f t="shared" si="178"/>
        <v>8.9082462317326244E-35</v>
      </c>
      <c r="AG975" s="42">
        <f t="shared" si="170"/>
        <v>1284.2687013758418</v>
      </c>
      <c r="AH975" s="43">
        <f t="shared" si="171"/>
        <v>1807.6512792106694</v>
      </c>
      <c r="AI975" s="43">
        <f t="shared" si="172"/>
        <v>5.7903600506262053E-33</v>
      </c>
      <c r="AJ975" s="45">
        <f t="shared" si="169"/>
        <v>3091.919980586511</v>
      </c>
      <c r="AK975" s="87">
        <f t="shared" si="179"/>
        <v>0.1913672080575918</v>
      </c>
    </row>
    <row r="976" spans="26:37">
      <c r="Z976" s="84">
        <v>41582</v>
      </c>
      <c r="AA976" s="7">
        <f t="shared" si="173"/>
        <v>0.94079681522591363</v>
      </c>
      <c r="AB976" s="7">
        <f t="shared" si="174"/>
        <v>0.41120009253581774</v>
      </c>
      <c r="AC976" s="9">
        <f t="shared" si="175"/>
        <v>5.1067179290188178E-37</v>
      </c>
      <c r="AD976" s="8">
        <f t="shared" si="176"/>
        <v>14.111952228388704</v>
      </c>
      <c r="AE976" s="8">
        <f t="shared" si="177"/>
        <v>7.4016016656447192</v>
      </c>
      <c r="AF976" s="9">
        <f t="shared" si="178"/>
        <v>8.1707486864301087E-35</v>
      </c>
      <c r="AG976" s="42">
        <f t="shared" si="170"/>
        <v>1284.187652783372</v>
      </c>
      <c r="AH976" s="43">
        <f t="shared" si="171"/>
        <v>1805.9908064173114</v>
      </c>
      <c r="AI976" s="43">
        <f t="shared" si="172"/>
        <v>5.3109866461795705E-33</v>
      </c>
      <c r="AJ976" s="45">
        <f t="shared" si="169"/>
        <v>3090.1784592006834</v>
      </c>
      <c r="AK976" s="87">
        <f t="shared" si="179"/>
        <v>0.19125942063506118</v>
      </c>
    </row>
    <row r="977" spans="26:37">
      <c r="Z977" s="84">
        <v>41583</v>
      </c>
      <c r="AA977" s="7">
        <f t="shared" si="173"/>
        <v>0.94073744271485527</v>
      </c>
      <c r="AB977" s="7">
        <f t="shared" si="174"/>
        <v>0.41082237224533108</v>
      </c>
      <c r="AC977" s="9">
        <f t="shared" si="175"/>
        <v>4.6839420156424953E-37</v>
      </c>
      <c r="AD977" s="8">
        <f t="shared" si="176"/>
        <v>14.111061640722829</v>
      </c>
      <c r="AE977" s="8">
        <f t="shared" si="177"/>
        <v>7.3948027004159593</v>
      </c>
      <c r="AF977" s="9">
        <f t="shared" si="178"/>
        <v>7.4943072250279925E-35</v>
      </c>
      <c r="AG977" s="42">
        <f t="shared" si="170"/>
        <v>1284.1066093057773</v>
      </c>
      <c r="AH977" s="43">
        <f t="shared" si="171"/>
        <v>1804.3318589014941</v>
      </c>
      <c r="AI977" s="43">
        <f t="shared" si="172"/>
        <v>4.8712996962681956E-33</v>
      </c>
      <c r="AJ977" s="45">
        <f t="shared" si="169"/>
        <v>3088.4384682072714</v>
      </c>
      <c r="AK977" s="87">
        <f t="shared" si="179"/>
        <v>0.19115172793261567</v>
      </c>
    </row>
    <row r="978" spans="26:37">
      <c r="Z978" s="84">
        <v>41584</v>
      </c>
      <c r="AA978" s="7">
        <f t="shared" si="173"/>
        <v>0.94067807395072189</v>
      </c>
      <c r="AB978" s="7">
        <f t="shared" si="174"/>
        <v>0.41044499892124942</v>
      </c>
      <c r="AC978" s="9">
        <f t="shared" si="175"/>
        <v>4.2961669531873815E-37</v>
      </c>
      <c r="AD978" s="8">
        <f t="shared" si="176"/>
        <v>14.110171109260829</v>
      </c>
      <c r="AE978" s="8">
        <f t="shared" si="177"/>
        <v>7.3880099805824893</v>
      </c>
      <c r="AF978" s="9">
        <f t="shared" si="178"/>
        <v>6.8738671250998102E-35</v>
      </c>
      <c r="AG978" s="42">
        <f t="shared" si="170"/>
        <v>1284.0255709427354</v>
      </c>
      <c r="AH978" s="43">
        <f t="shared" si="171"/>
        <v>1802.6744352621272</v>
      </c>
      <c r="AI978" s="43">
        <f t="shared" si="172"/>
        <v>4.4680136313148764E-33</v>
      </c>
      <c r="AJ978" s="45">
        <f t="shared" si="169"/>
        <v>3086.7000062048628</v>
      </c>
      <c r="AK978" s="87">
        <f t="shared" si="179"/>
        <v>0.19104412986351815</v>
      </c>
    </row>
    <row r="979" spans="26:37">
      <c r="Z979" s="84">
        <v>41585</v>
      </c>
      <c r="AA979" s="7">
        <f t="shared" si="173"/>
        <v>0.94061870893327715</v>
      </c>
      <c r="AB979" s="7">
        <f t="shared" si="174"/>
        <v>0.4100679722448563</v>
      </c>
      <c r="AC979" s="9">
        <f t="shared" si="175"/>
        <v>3.9404950847001723E-37</v>
      </c>
      <c r="AD979" s="8">
        <f t="shared" si="176"/>
        <v>14.109280633999157</v>
      </c>
      <c r="AE979" s="8">
        <f t="shared" si="177"/>
        <v>7.3812235004074136</v>
      </c>
      <c r="AF979" s="9">
        <f t="shared" si="178"/>
        <v>6.3047921355202756E-35</v>
      </c>
      <c r="AG979" s="42">
        <f t="shared" si="170"/>
        <v>1283.9445376939234</v>
      </c>
      <c r="AH979" s="43">
        <f t="shared" si="171"/>
        <v>1801.018534099409</v>
      </c>
      <c r="AI979" s="43">
        <f t="shared" si="172"/>
        <v>4.0981148880881786E-33</v>
      </c>
      <c r="AJ979" s="45">
        <f t="shared" si="169"/>
        <v>3084.9630717933323</v>
      </c>
      <c r="AK979" s="87">
        <f t="shared" si="179"/>
        <v>0.19093662634111111</v>
      </c>
    </row>
    <row r="980" spans="26:37">
      <c r="Z980" s="84">
        <v>41586</v>
      </c>
      <c r="AA980" s="7">
        <f t="shared" si="173"/>
        <v>0.94055934766228444</v>
      </c>
      <c r="AB980" s="7">
        <f t="shared" si="174"/>
        <v>0.40969129189772796</v>
      </c>
      <c r="AC980" s="9">
        <f t="shared" si="175"/>
        <v>3.6142686449896284E-37</v>
      </c>
      <c r="AD980" s="8">
        <f t="shared" si="176"/>
        <v>14.108390214934266</v>
      </c>
      <c r="AE980" s="8">
        <f t="shared" si="177"/>
        <v>7.374443254159103</v>
      </c>
      <c r="AF980" s="9">
        <f t="shared" si="178"/>
        <v>5.7828298319834056E-35</v>
      </c>
      <c r="AG980" s="42">
        <f t="shared" si="170"/>
        <v>1283.863509559018</v>
      </c>
      <c r="AH980" s="43">
        <f t="shared" si="171"/>
        <v>1799.3641540148212</v>
      </c>
      <c r="AI980" s="43">
        <f t="shared" si="172"/>
        <v>3.7588393907892141E-33</v>
      </c>
      <c r="AJ980" s="45">
        <f t="shared" si="169"/>
        <v>3083.227663573839</v>
      </c>
      <c r="AK980" s="87">
        <f t="shared" si="179"/>
        <v>0.19082921727881655</v>
      </c>
    </row>
    <row r="981" spans="26:37">
      <c r="Z981" s="84">
        <v>41587</v>
      </c>
      <c r="AA981" s="7">
        <f t="shared" si="173"/>
        <v>0.94049999013750729</v>
      </c>
      <c r="AB981" s="7">
        <f t="shared" si="174"/>
        <v>0.40931495756173325</v>
      </c>
      <c r="AC981" s="9">
        <f t="shared" si="175"/>
        <v>3.315049900423739E-37</v>
      </c>
      <c r="AD981" s="8">
        <f t="shared" si="176"/>
        <v>14.10749985206261</v>
      </c>
      <c r="AE981" s="8">
        <f t="shared" si="177"/>
        <v>7.3676692361111984</v>
      </c>
      <c r="AF981" s="9">
        <f t="shared" si="178"/>
        <v>5.3040798406779826E-35</v>
      </c>
      <c r="AG981" s="42">
        <f t="shared" si="170"/>
        <v>1283.7824865376974</v>
      </c>
      <c r="AH981" s="43">
        <f t="shared" si="171"/>
        <v>1797.7112936111323</v>
      </c>
      <c r="AI981" s="43">
        <f t="shared" si="172"/>
        <v>3.4476518964406886E-33</v>
      </c>
      <c r="AJ981" s="45">
        <f t="shared" si="169"/>
        <v>3081.4937801488295</v>
      </c>
      <c r="AK981" s="87">
        <f t="shared" si="179"/>
        <v>0.19072190259013613</v>
      </c>
    </row>
    <row r="982" spans="26:37">
      <c r="Z982" s="84">
        <v>41588</v>
      </c>
      <c r="AA982" s="7">
        <f t="shared" si="173"/>
        <v>0.94044063635870923</v>
      </c>
      <c r="AB982" s="7">
        <f t="shared" si="174"/>
        <v>0.40893896891903297</v>
      </c>
      <c r="AC982" s="9">
        <f t="shared" si="175"/>
        <v>3.0406029329153461E-37</v>
      </c>
      <c r="AD982" s="8">
        <f t="shared" si="176"/>
        <v>14.106609545380639</v>
      </c>
      <c r="AE982" s="8">
        <f t="shared" si="177"/>
        <v>7.3609014405425937</v>
      </c>
      <c r="AF982" s="9">
        <f t="shared" si="178"/>
        <v>4.8649646926645537E-35</v>
      </c>
      <c r="AG982" s="42">
        <f t="shared" si="170"/>
        <v>1283.7014686296382</v>
      </c>
      <c r="AH982" s="43">
        <f t="shared" si="171"/>
        <v>1796.0599514923927</v>
      </c>
      <c r="AI982" s="43">
        <f t="shared" si="172"/>
        <v>3.16222705023196E-33</v>
      </c>
      <c r="AJ982" s="45">
        <f t="shared" si="169"/>
        <v>3079.7614201220308</v>
      </c>
      <c r="AK982" s="87">
        <f t="shared" si="179"/>
        <v>0.1906146821886508</v>
      </c>
    </row>
    <row r="983" spans="26:37">
      <c r="Z983" s="84">
        <v>41589</v>
      </c>
      <c r="AA983" s="7">
        <f t="shared" si="173"/>
        <v>0.9403812863256541</v>
      </c>
      <c r="AB983" s="7">
        <f t="shared" si="174"/>
        <v>0.40856332565208026</v>
      </c>
      <c r="AC983" s="9">
        <f t="shared" si="175"/>
        <v>2.7888769319796724E-37</v>
      </c>
      <c r="AD983" s="8">
        <f t="shared" si="176"/>
        <v>14.105719294884812</v>
      </c>
      <c r="AE983" s="8">
        <f t="shared" si="177"/>
        <v>7.3541398617374449</v>
      </c>
      <c r="AF983" s="9">
        <f t="shared" si="178"/>
        <v>4.4622030911674757E-35</v>
      </c>
      <c r="AG983" s="42">
        <f t="shared" si="170"/>
        <v>1283.6204558345178</v>
      </c>
      <c r="AH983" s="43">
        <f t="shared" si="171"/>
        <v>1794.4101262639365</v>
      </c>
      <c r="AI983" s="43">
        <f t="shared" si="172"/>
        <v>2.9004320092588593E-33</v>
      </c>
      <c r="AJ983" s="45">
        <f t="shared" ref="AJ983:AJ1046" si="180">AG983+AH983+AI983</f>
        <v>3078.030582098454</v>
      </c>
      <c r="AK983" s="87">
        <f t="shared" si="179"/>
        <v>0.19050755598802091</v>
      </c>
    </row>
    <row r="984" spans="26:37">
      <c r="Z984" s="84">
        <v>41590</v>
      </c>
      <c r="AA984" s="7">
        <f t="shared" si="173"/>
        <v>0.94032194003810532</v>
      </c>
      <c r="AB984" s="7">
        <f t="shared" si="174"/>
        <v>0.40818802744361976</v>
      </c>
      <c r="AC984" s="9">
        <f t="shared" si="175"/>
        <v>2.5579908700117316E-37</v>
      </c>
      <c r="AD984" s="8">
        <f t="shared" si="176"/>
        <v>14.10482910057158</v>
      </c>
      <c r="AE984" s="8">
        <f t="shared" si="177"/>
        <v>7.3473844939851558</v>
      </c>
      <c r="AF984" s="9">
        <f t="shared" si="178"/>
        <v>4.0927853920187704E-35</v>
      </c>
      <c r="AG984" s="42">
        <f t="shared" si="170"/>
        <v>1283.5394481520138</v>
      </c>
      <c r="AH984" s="43">
        <f t="shared" si="171"/>
        <v>1792.7618165323781</v>
      </c>
      <c r="AI984" s="43">
        <f t="shared" si="172"/>
        <v>2.6603105048122006E-33</v>
      </c>
      <c r="AJ984" s="45">
        <f t="shared" si="180"/>
        <v>3076.3012646843918</v>
      </c>
      <c r="AK984" s="87">
        <f t="shared" si="179"/>
        <v>0.19040052390198625</v>
      </c>
    </row>
    <row r="985" spans="26:37">
      <c r="Z985" s="84">
        <v>41591</v>
      </c>
      <c r="AA985" s="7">
        <f t="shared" si="173"/>
        <v>0.94026259749582652</v>
      </c>
      <c r="AB985" s="7">
        <f t="shared" si="174"/>
        <v>0.40781307397668748</v>
      </c>
      <c r="AC985" s="9">
        <f t="shared" si="175"/>
        <v>2.3462194462695884E-37</v>
      </c>
      <c r="AD985" s="8">
        <f t="shared" si="176"/>
        <v>14.103938962437399</v>
      </c>
      <c r="AE985" s="8">
        <f t="shared" si="177"/>
        <v>7.3406353315803745</v>
      </c>
      <c r="AF985" s="9">
        <f t="shared" si="178"/>
        <v>3.7539511140313415E-35</v>
      </c>
      <c r="AG985" s="42">
        <f t="shared" si="170"/>
        <v>1283.4584455818033</v>
      </c>
      <c r="AH985" s="43">
        <f t="shared" si="171"/>
        <v>1791.1150209056113</v>
      </c>
      <c r="AI985" s="43">
        <f t="shared" si="172"/>
        <v>2.4400682241203718E-33</v>
      </c>
      <c r="AJ985" s="45">
        <f t="shared" si="180"/>
        <v>3074.5734664874144</v>
      </c>
      <c r="AK985" s="87">
        <f t="shared" si="179"/>
        <v>0.19029358584436556</v>
      </c>
    </row>
    <row r="986" spans="26:37">
      <c r="Z986" s="84">
        <v>41592</v>
      </c>
      <c r="AA986" s="7">
        <f t="shared" si="173"/>
        <v>0.94020325869858146</v>
      </c>
      <c r="AB986" s="7">
        <f t="shared" si="174"/>
        <v>0.40743846493461067</v>
      </c>
      <c r="AC986" s="9">
        <f t="shared" si="175"/>
        <v>2.1519801945299382E-37</v>
      </c>
      <c r="AD986" s="8">
        <f t="shared" si="176"/>
        <v>14.103048880478722</v>
      </c>
      <c r="AE986" s="8">
        <f t="shared" si="177"/>
        <v>7.3338923688229922</v>
      </c>
      <c r="AF986" s="9">
        <f t="shared" si="178"/>
        <v>3.4431683112479012E-35</v>
      </c>
      <c r="AG986" s="42">
        <f t="shared" si="170"/>
        <v>1283.3774481235635</v>
      </c>
      <c r="AH986" s="43">
        <f t="shared" si="171"/>
        <v>1789.46973799281</v>
      </c>
      <c r="AI986" s="43">
        <f t="shared" si="172"/>
        <v>2.2380594023111358E-33</v>
      </c>
      <c r="AJ986" s="45">
        <f t="shared" si="180"/>
        <v>3072.8471861163735</v>
      </c>
      <c r="AK986" s="87">
        <f t="shared" si="179"/>
        <v>0.19018674172905697</v>
      </c>
    </row>
    <row r="987" spans="26:37">
      <c r="Z987" s="84">
        <v>41593</v>
      </c>
      <c r="AA987" s="7">
        <f t="shared" si="173"/>
        <v>0.94014392364613386</v>
      </c>
      <c r="AB987" s="7">
        <f t="shared" si="174"/>
        <v>0.40706420000100751</v>
      </c>
      <c r="AC987" s="9">
        <f t="shared" si="175"/>
        <v>1.973821658077301E-37</v>
      </c>
      <c r="AD987" s="8">
        <f t="shared" si="176"/>
        <v>14.102158854692007</v>
      </c>
      <c r="AE987" s="8">
        <f t="shared" si="177"/>
        <v>7.327155600018135</v>
      </c>
      <c r="AF987" s="9">
        <f t="shared" si="178"/>
        <v>3.1581146529236814E-35</v>
      </c>
      <c r="AG987" s="42">
        <f t="shared" si="170"/>
        <v>1283.2964557769726</v>
      </c>
      <c r="AH987" s="43">
        <f t="shared" si="171"/>
        <v>1787.8259664044247</v>
      </c>
      <c r="AI987" s="43">
        <f t="shared" si="172"/>
        <v>2.0527745244003927E-33</v>
      </c>
      <c r="AJ987" s="45">
        <f t="shared" si="180"/>
        <v>3071.1224221813973</v>
      </c>
      <c r="AK987" s="87">
        <f t="shared" si="179"/>
        <v>0.1900799914700376</v>
      </c>
    </row>
    <row r="988" spans="26:37">
      <c r="Z988" s="84">
        <v>41594</v>
      </c>
      <c r="AA988" s="7">
        <f t="shared" si="173"/>
        <v>0.94008459233824704</v>
      </c>
      <c r="AB988" s="7">
        <f t="shared" si="174"/>
        <v>0.4066902788597867</v>
      </c>
      <c r="AC988" s="9">
        <f t="shared" si="175"/>
        <v>1.8104125436647108E-37</v>
      </c>
      <c r="AD988" s="8">
        <f t="shared" si="176"/>
        <v>14.101268885073706</v>
      </c>
      <c r="AE988" s="8">
        <f t="shared" si="177"/>
        <v>7.3204250194761604</v>
      </c>
      <c r="AF988" s="9">
        <f t="shared" si="178"/>
        <v>2.8966600698635376E-35</v>
      </c>
      <c r="AG988" s="42">
        <f t="shared" si="170"/>
        <v>1283.2154685417072</v>
      </c>
      <c r="AH988" s="43">
        <f t="shared" si="171"/>
        <v>1786.1837047521828</v>
      </c>
      <c r="AI988" s="43">
        <f t="shared" si="172"/>
        <v>1.8828290454112997E-33</v>
      </c>
      <c r="AJ988" s="45">
        <f t="shared" si="180"/>
        <v>3069.3991732938903</v>
      </c>
      <c r="AK988" s="87">
        <f t="shared" si="179"/>
        <v>0.18997333498136351</v>
      </c>
    </row>
    <row r="989" spans="26:37">
      <c r="Z989" s="84">
        <v>41595</v>
      </c>
      <c r="AA989" s="7">
        <f t="shared" si="173"/>
        <v>0.94002526477468484</v>
      </c>
      <c r="AB989" s="7">
        <f t="shared" si="174"/>
        <v>0.40631670119514735</v>
      </c>
      <c r="AC989" s="9">
        <f t="shared" si="175"/>
        <v>1.6605317733980242E-37</v>
      </c>
      <c r="AD989" s="8">
        <f t="shared" si="176"/>
        <v>14.100378971620273</v>
      </c>
      <c r="AE989" s="8">
        <f t="shared" si="177"/>
        <v>7.3137006215126519</v>
      </c>
      <c r="AF989" s="9">
        <f t="shared" si="178"/>
        <v>2.6568508374368387E-35</v>
      </c>
      <c r="AG989" s="42">
        <f t="shared" si="170"/>
        <v>1283.1344864174448</v>
      </c>
      <c r="AH989" s="43">
        <f t="shared" si="171"/>
        <v>1784.5429516490872</v>
      </c>
      <c r="AI989" s="43">
        <f t="shared" si="172"/>
        <v>1.726953044333945E-33</v>
      </c>
      <c r="AJ989" s="45">
        <f t="shared" si="180"/>
        <v>3067.677438066532</v>
      </c>
      <c r="AK989" s="87">
        <f t="shared" si="179"/>
        <v>0.18986677217716977</v>
      </c>
    </row>
    <row r="990" spans="26:37">
      <c r="Z990" s="84">
        <v>41596</v>
      </c>
      <c r="AA990" s="7">
        <f t="shared" si="173"/>
        <v>0.93996594095521124</v>
      </c>
      <c r="AB990" s="7">
        <f t="shared" si="174"/>
        <v>0.40594346669157866</v>
      </c>
      <c r="AC990" s="9">
        <f t="shared" si="175"/>
        <v>1.5230593602068262E-37</v>
      </c>
      <c r="AD990" s="8">
        <f t="shared" si="176"/>
        <v>14.099489114328168</v>
      </c>
      <c r="AE990" s="8">
        <f t="shared" si="177"/>
        <v>7.3069824004484154</v>
      </c>
      <c r="AF990" s="9">
        <f t="shared" si="178"/>
        <v>2.4368949763309221E-35</v>
      </c>
      <c r="AG990" s="42">
        <f t="shared" si="170"/>
        <v>1283.0535094038632</v>
      </c>
      <c r="AH990" s="43">
        <f t="shared" si="171"/>
        <v>1782.9037057094131</v>
      </c>
      <c r="AI990" s="43">
        <f t="shared" si="172"/>
        <v>1.5839817346150994E-33</v>
      </c>
      <c r="AJ990" s="45">
        <f t="shared" si="180"/>
        <v>3065.9572151132761</v>
      </c>
      <c r="AK990" s="87">
        <f t="shared" si="179"/>
        <v>0.18976030297167024</v>
      </c>
    </row>
    <row r="991" spans="26:37">
      <c r="Z991" s="84">
        <v>41597</v>
      </c>
      <c r="AA991" s="7">
        <f t="shared" si="173"/>
        <v>0.93990662087958965</v>
      </c>
      <c r="AB991" s="7">
        <f t="shared" si="174"/>
        <v>0.40557057503385968</v>
      </c>
      <c r="AC991" s="9">
        <f t="shared" si="175"/>
        <v>1.3969680387185413E-37</v>
      </c>
      <c r="AD991" s="8">
        <f t="shared" si="176"/>
        <v>14.098599313193844</v>
      </c>
      <c r="AE991" s="8">
        <f t="shared" si="177"/>
        <v>7.3002703506094742</v>
      </c>
      <c r="AF991" s="9">
        <f t="shared" si="178"/>
        <v>2.2351488619496662E-35</v>
      </c>
      <c r="AG991" s="42">
        <f t="shared" si="170"/>
        <v>1282.9725375006396</v>
      </c>
      <c r="AH991" s="43">
        <f t="shared" si="171"/>
        <v>1781.2659655487116</v>
      </c>
      <c r="AI991" s="43">
        <f t="shared" si="172"/>
        <v>1.4528467602672829E-33</v>
      </c>
      <c r="AJ991" s="45">
        <f t="shared" si="180"/>
        <v>3064.2385030493515</v>
      </c>
      <c r="AK991" s="87">
        <f t="shared" si="179"/>
        <v>0.18965392727915772</v>
      </c>
    </row>
    <row r="992" spans="26:37">
      <c r="Z992" s="84">
        <v>41598</v>
      </c>
      <c r="AA992" s="7">
        <f t="shared" si="173"/>
        <v>0.93984730454758392</v>
      </c>
      <c r="AB992" s="7">
        <f t="shared" si="174"/>
        <v>0.40519802590705883</v>
      </c>
      <c r="AC992" s="9">
        <f t="shared" si="175"/>
        <v>1.2813155889971948E-37</v>
      </c>
      <c r="AD992" s="8">
        <f t="shared" si="176"/>
        <v>14.097709568213759</v>
      </c>
      <c r="AE992" s="8">
        <f t="shared" si="177"/>
        <v>7.2935644663270587</v>
      </c>
      <c r="AF992" s="9">
        <f t="shared" si="178"/>
        <v>2.0501049423955117E-35</v>
      </c>
      <c r="AG992" s="42">
        <f t="shared" si="170"/>
        <v>1282.8915707074518</v>
      </c>
      <c r="AH992" s="43">
        <f t="shared" si="171"/>
        <v>1779.6297297838023</v>
      </c>
      <c r="AI992" s="43">
        <f t="shared" si="172"/>
        <v>1.3325682125570825E-33</v>
      </c>
      <c r="AJ992" s="45">
        <f t="shared" si="180"/>
        <v>3062.5213004912539</v>
      </c>
      <c r="AK992" s="87">
        <f t="shared" si="179"/>
        <v>0.18954764501400345</v>
      </c>
    </row>
    <row r="993" spans="26:37">
      <c r="Z993" s="84">
        <v>41599</v>
      </c>
      <c r="AA993" s="7">
        <f t="shared" si="173"/>
        <v>0.93978799195895779</v>
      </c>
      <c r="AB993" s="7">
        <f t="shared" si="174"/>
        <v>0.40482581899653414</v>
      </c>
      <c r="AC993" s="9">
        <f t="shared" si="175"/>
        <v>1.1752377957861136E-37</v>
      </c>
      <c r="AD993" s="8">
        <f t="shared" si="176"/>
        <v>14.096819879384366</v>
      </c>
      <c r="AE993" s="8">
        <f t="shared" si="177"/>
        <v>7.2868647419376149</v>
      </c>
      <c r="AF993" s="9">
        <f t="shared" si="178"/>
        <v>1.8803804732577818E-35</v>
      </c>
      <c r="AG993" s="42">
        <f t="shared" si="170"/>
        <v>1282.8106090239771</v>
      </c>
      <c r="AH993" s="43">
        <f t="shared" si="171"/>
        <v>1777.994997032778</v>
      </c>
      <c r="AI993" s="43">
        <f t="shared" si="172"/>
        <v>1.2222473076175581E-33</v>
      </c>
      <c r="AJ993" s="45">
        <f t="shared" si="180"/>
        <v>3060.8056060567551</v>
      </c>
      <c r="AK993" s="87">
        <f t="shared" si="179"/>
        <v>0.18944145609065763</v>
      </c>
    </row>
    <row r="994" spans="26:37">
      <c r="Z994" s="84">
        <v>41600</v>
      </c>
      <c r="AA994" s="7">
        <f t="shared" si="173"/>
        <v>0.93972868311347491</v>
      </c>
      <c r="AB994" s="7">
        <f t="shared" si="174"/>
        <v>0.40445395398793244</v>
      </c>
      <c r="AC994" s="9">
        <f t="shared" si="175"/>
        <v>1.0779419906419531E-37</v>
      </c>
      <c r="AD994" s="8">
        <f t="shared" si="176"/>
        <v>14.095930246702123</v>
      </c>
      <c r="AE994" s="8">
        <f t="shared" si="177"/>
        <v>7.2801711717827837</v>
      </c>
      <c r="AF994" s="9">
        <f t="shared" si="178"/>
        <v>1.7247071850271249E-35</v>
      </c>
      <c r="AG994" s="42">
        <f t="shared" si="170"/>
        <v>1282.7296524498929</v>
      </c>
      <c r="AH994" s="43">
        <f t="shared" si="171"/>
        <v>1776.3617659149993</v>
      </c>
      <c r="AI994" s="43">
        <f t="shared" si="172"/>
        <v>1.1210596702676311E-33</v>
      </c>
      <c r="AJ994" s="45">
        <f t="shared" si="180"/>
        <v>3059.091418364892</v>
      </c>
      <c r="AK994" s="87">
        <f t="shared" si="179"/>
        <v>0.18933536042364871</v>
      </c>
    </row>
    <row r="995" spans="26:37">
      <c r="Z995" s="84">
        <v>41601</v>
      </c>
      <c r="AA995" s="7">
        <f t="shared" si="173"/>
        <v>0.93966937801089911</v>
      </c>
      <c r="AB995" s="7">
        <f t="shared" si="174"/>
        <v>0.40408243056718929</v>
      </c>
      <c r="AC995" s="9">
        <f t="shared" si="175"/>
        <v>9.8870112870384784E-38</v>
      </c>
      <c r="AD995" s="8">
        <f t="shared" si="176"/>
        <v>14.095040670163486</v>
      </c>
      <c r="AE995" s="8">
        <f t="shared" si="177"/>
        <v>7.2734837502094072</v>
      </c>
      <c r="AF995" s="9">
        <f t="shared" si="178"/>
        <v>1.5819218059261566E-35</v>
      </c>
      <c r="AG995" s="42">
        <f t="shared" si="170"/>
        <v>1282.6487009848772</v>
      </c>
      <c r="AH995" s="43">
        <f t="shared" si="171"/>
        <v>1774.7300350510952</v>
      </c>
      <c r="AI995" s="43">
        <f t="shared" si="172"/>
        <v>1.0282491738520017E-33</v>
      </c>
      <c r="AJ995" s="45">
        <f t="shared" si="180"/>
        <v>3057.3787360359725</v>
      </c>
      <c r="AK995" s="87">
        <f t="shared" si="179"/>
        <v>0.18922935792758386</v>
      </c>
    </row>
    <row r="996" spans="26:37">
      <c r="Z996" s="84">
        <v>41602</v>
      </c>
      <c r="AA996" s="7">
        <f t="shared" si="173"/>
        <v>0.93961007665099427</v>
      </c>
      <c r="AB996" s="7">
        <f t="shared" si="174"/>
        <v>0.40371124842052886</v>
      </c>
      <c r="AC996" s="9">
        <f t="shared" si="175"/>
        <v>9.0684835583600831E-38</v>
      </c>
      <c r="AD996" s="8">
        <f t="shared" si="176"/>
        <v>14.094151149764913</v>
      </c>
      <c r="AE996" s="8">
        <f t="shared" si="177"/>
        <v>7.2668024715695196</v>
      </c>
      <c r="AF996" s="9">
        <f t="shared" si="178"/>
        <v>1.4509573693376132E-35</v>
      </c>
      <c r="AG996" s="42">
        <f t="shared" si="170"/>
        <v>1282.5677546286072</v>
      </c>
      <c r="AH996" s="43">
        <f t="shared" si="171"/>
        <v>1773.0998030629628</v>
      </c>
      <c r="AI996" s="43">
        <f t="shared" si="172"/>
        <v>9.431222900694485E-34</v>
      </c>
      <c r="AJ996" s="45">
        <f t="shared" si="180"/>
        <v>3055.66755769157</v>
      </c>
      <c r="AK996" s="87">
        <f t="shared" si="179"/>
        <v>0.1891234485171486</v>
      </c>
    </row>
    <row r="997" spans="26:37">
      <c r="Z997" s="84">
        <v>41603</v>
      </c>
      <c r="AA997" s="7">
        <f t="shared" si="173"/>
        <v>0.93955077903352391</v>
      </c>
      <c r="AB997" s="7">
        <f t="shared" si="174"/>
        <v>0.40334040723446368</v>
      </c>
      <c r="AC997" s="9">
        <f t="shared" si="175"/>
        <v>8.3177202554687706E-38</v>
      </c>
      <c r="AD997" s="8">
        <f t="shared" si="176"/>
        <v>14.093261685502858</v>
      </c>
      <c r="AE997" s="8">
        <f t="shared" si="177"/>
        <v>7.260127330220346</v>
      </c>
      <c r="AF997" s="9">
        <f t="shared" si="178"/>
        <v>1.3308352408750034E-35</v>
      </c>
      <c r="AG997" s="42">
        <f t="shared" si="170"/>
        <v>1282.4868133807599</v>
      </c>
      <c r="AH997" s="43">
        <f t="shared" si="171"/>
        <v>1771.4710685737643</v>
      </c>
      <c r="AI997" s="43">
        <f t="shared" si="172"/>
        <v>8.6504290656875212E-34</v>
      </c>
      <c r="AJ997" s="45">
        <f t="shared" si="180"/>
        <v>3053.9578819545241</v>
      </c>
      <c r="AK997" s="87">
        <f t="shared" si="179"/>
        <v>0.18901763210710676</v>
      </c>
    </row>
    <row r="998" spans="26:37">
      <c r="Z998" s="84">
        <v>41604</v>
      </c>
      <c r="AA998" s="7">
        <f t="shared" si="173"/>
        <v>0.93949148515825243</v>
      </c>
      <c r="AB998" s="7">
        <f t="shared" si="174"/>
        <v>0.4029699066957938</v>
      </c>
      <c r="AC998" s="9">
        <f t="shared" si="175"/>
        <v>7.6291112844830058E-38</v>
      </c>
      <c r="AD998" s="8">
        <f t="shared" si="176"/>
        <v>14.092372277373787</v>
      </c>
      <c r="AE998" s="8">
        <f t="shared" si="177"/>
        <v>7.2534583205242882</v>
      </c>
      <c r="AF998" s="9">
        <f t="shared" si="178"/>
        <v>1.2206578055172811E-35</v>
      </c>
      <c r="AG998" s="42">
        <f t="shared" si="170"/>
        <v>1282.4058772410147</v>
      </c>
      <c r="AH998" s="43">
        <f t="shared" si="171"/>
        <v>1769.8438302079262</v>
      </c>
      <c r="AI998" s="43">
        <f t="shared" si="172"/>
        <v>7.9342757358623266E-34</v>
      </c>
      <c r="AJ998" s="45">
        <f t="shared" si="180"/>
        <v>3052.2497074489411</v>
      </c>
      <c r="AK998" s="87">
        <f t="shared" si="179"/>
        <v>0.18891190861230062</v>
      </c>
    </row>
    <row r="999" spans="26:37">
      <c r="Z999" s="84">
        <v>41605</v>
      </c>
      <c r="AA999" s="7">
        <f t="shared" si="173"/>
        <v>0.93943219502494302</v>
      </c>
      <c r="AB999" s="7">
        <f t="shared" si="174"/>
        <v>0.4025997464916074</v>
      </c>
      <c r="AC999" s="9">
        <f t="shared" si="175"/>
        <v>6.9975110010173532E-38</v>
      </c>
      <c r="AD999" s="8">
        <f t="shared" si="176"/>
        <v>14.091482925374144</v>
      </c>
      <c r="AE999" s="8">
        <f t="shared" si="177"/>
        <v>7.2467954368489336</v>
      </c>
      <c r="AF999" s="9">
        <f t="shared" si="178"/>
        <v>1.1196017601627765E-35</v>
      </c>
      <c r="AG999" s="42">
        <f t="shared" si="170"/>
        <v>1282.3249462090469</v>
      </c>
      <c r="AH999" s="43">
        <f t="shared" si="171"/>
        <v>1768.2180865911398</v>
      </c>
      <c r="AI999" s="43">
        <f t="shared" si="172"/>
        <v>7.2774114410580478E-34</v>
      </c>
      <c r="AJ999" s="45">
        <f t="shared" si="180"/>
        <v>3050.5430328001867</v>
      </c>
      <c r="AK999" s="87">
        <f t="shared" si="179"/>
        <v>0.18880627794765034</v>
      </c>
    </row>
    <row r="1000" spans="26:37">
      <c r="Z1000" s="84">
        <v>41606</v>
      </c>
      <c r="AA1000" s="7">
        <f t="shared" si="173"/>
        <v>0.93937290863336009</v>
      </c>
      <c r="AB1000" s="7">
        <f t="shared" si="174"/>
        <v>0.40222992630928001</v>
      </c>
      <c r="AC1000" s="9">
        <f t="shared" si="175"/>
        <v>6.4181997592497238E-38</v>
      </c>
      <c r="AD1000" s="8">
        <f t="shared" si="176"/>
        <v>14.090593629500402</v>
      </c>
      <c r="AE1000" s="8">
        <f t="shared" si="177"/>
        <v>7.2401386735670403</v>
      </c>
      <c r="AF1000" s="9">
        <f t="shared" si="178"/>
        <v>1.0269119614799558E-35</v>
      </c>
      <c r="AG1000" s="42">
        <f t="shared" si="170"/>
        <v>1282.2440202845364</v>
      </c>
      <c r="AH1000" s="43">
        <f t="shared" si="171"/>
        <v>1766.5938363503578</v>
      </c>
      <c r="AI1000" s="43">
        <f t="shared" si="172"/>
        <v>6.6749277496197123E-34</v>
      </c>
      <c r="AJ1000" s="45">
        <f t="shared" si="180"/>
        <v>3048.8378566348943</v>
      </c>
      <c r="AK1000" s="87">
        <f t="shared" si="179"/>
        <v>0.18870074002815462</v>
      </c>
    </row>
    <row r="1001" spans="26:37">
      <c r="Z1001" s="84">
        <v>41607</v>
      </c>
      <c r="AA1001" s="7">
        <f t="shared" si="173"/>
        <v>0.93931362598326706</v>
      </c>
      <c r="AB1001" s="7">
        <f t="shared" si="174"/>
        <v>0.40186044583647407</v>
      </c>
      <c r="AC1001" s="9">
        <f t="shared" si="175"/>
        <v>5.8868486442743418E-38</v>
      </c>
      <c r="AD1001" s="8">
        <f t="shared" si="176"/>
        <v>14.089704389749006</v>
      </c>
      <c r="AE1001" s="8">
        <f t="shared" si="177"/>
        <v>7.2334880250565332</v>
      </c>
      <c r="AF1001" s="9">
        <f t="shared" si="178"/>
        <v>9.4189578308389476E-36</v>
      </c>
      <c r="AG1001" s="42">
        <f t="shared" si="170"/>
        <v>1282.1630994671596</v>
      </c>
      <c r="AH1001" s="43">
        <f t="shared" si="171"/>
        <v>1764.971078113794</v>
      </c>
      <c r="AI1001" s="43">
        <f t="shared" si="172"/>
        <v>6.1223225900453152E-34</v>
      </c>
      <c r="AJ1001" s="45">
        <f t="shared" si="180"/>
        <v>3047.1341775809533</v>
      </c>
      <c r="AK1001" s="87">
        <f t="shared" si="179"/>
        <v>0.18859529476888984</v>
      </c>
    </row>
    <row r="1002" spans="26:37">
      <c r="Z1002" s="84">
        <v>41608</v>
      </c>
      <c r="AA1002" s="7">
        <f t="shared" si="173"/>
        <v>0.93925434707442779</v>
      </c>
      <c r="AB1002" s="7">
        <f t="shared" si="174"/>
        <v>0.40149130476113931</v>
      </c>
      <c r="AC1002" s="9">
        <f t="shared" si="175"/>
        <v>5.3994871241970786E-38</v>
      </c>
      <c r="AD1002" s="8">
        <f t="shared" si="176"/>
        <v>14.088815206116417</v>
      </c>
      <c r="AE1002" s="8">
        <f t="shared" si="177"/>
        <v>7.2268434857005079</v>
      </c>
      <c r="AF1002" s="9">
        <f t="shared" si="178"/>
        <v>8.6391793987153254E-36</v>
      </c>
      <c r="AG1002" s="42">
        <f t="shared" si="170"/>
        <v>1282.0821837565938</v>
      </c>
      <c r="AH1002" s="43">
        <f t="shared" si="171"/>
        <v>1763.3498105109238</v>
      </c>
      <c r="AI1002" s="43">
        <f t="shared" si="172"/>
        <v>5.6154666091649617E-34</v>
      </c>
      <c r="AJ1002" s="45">
        <f t="shared" si="180"/>
        <v>3045.4319942675174</v>
      </c>
      <c r="AK1002" s="87">
        <f t="shared" si="179"/>
        <v>0.18848994208501066</v>
      </c>
    </row>
    <row r="1003" spans="26:37">
      <c r="Z1003" s="84">
        <v>41609</v>
      </c>
      <c r="AA1003" s="7">
        <f t="shared" si="173"/>
        <v>0.93919507190660667</v>
      </c>
      <c r="AB1003" s="7">
        <f t="shared" si="174"/>
        <v>0.40112250277151168</v>
      </c>
      <c r="AC1003" s="9">
        <f t="shared" si="175"/>
        <v>4.9524733802570308E-38</v>
      </c>
      <c r="AD1003" s="8">
        <f t="shared" si="176"/>
        <v>14.0879260785991</v>
      </c>
      <c r="AE1003" s="8">
        <f t="shared" si="177"/>
        <v>7.2202050498872099</v>
      </c>
      <c r="AF1003" s="9">
        <f t="shared" si="178"/>
        <v>7.9239574084112492E-36</v>
      </c>
      <c r="AG1003" s="42">
        <f t="shared" si="170"/>
        <v>1282.001273152518</v>
      </c>
      <c r="AH1003" s="43">
        <f t="shared" si="171"/>
        <v>1761.730032172479</v>
      </c>
      <c r="AI1003" s="43">
        <f t="shared" si="172"/>
        <v>5.150572315467312E-34</v>
      </c>
      <c r="AJ1003" s="45">
        <f t="shared" si="180"/>
        <v>3043.7313053249973</v>
      </c>
      <c r="AK1003" s="87">
        <f t="shared" si="179"/>
        <v>0.18838468189174953</v>
      </c>
    </row>
    <row r="1004" spans="26:37">
      <c r="Z1004" s="84">
        <v>41610</v>
      </c>
      <c r="AA1004" s="7">
        <f t="shared" si="173"/>
        <v>0.93913580047956713</v>
      </c>
      <c r="AB1004" s="7">
        <f t="shared" si="174"/>
        <v>0.40075403955611405</v>
      </c>
      <c r="AC1004" s="9">
        <f t="shared" si="175"/>
        <v>4.5424670932615185E-38</v>
      </c>
      <c r="AD1004" s="8">
        <f t="shared" si="176"/>
        <v>14.087037007193507</v>
      </c>
      <c r="AE1004" s="8">
        <f t="shared" si="177"/>
        <v>7.2135727120100528</v>
      </c>
      <c r="AF1004" s="9">
        <f t="shared" si="178"/>
        <v>7.2679473492184301E-36</v>
      </c>
      <c r="AG1004" s="42">
        <f t="shared" si="170"/>
        <v>1281.920367654609</v>
      </c>
      <c r="AH1004" s="43">
        <f t="shared" si="171"/>
        <v>1760.1117417304529</v>
      </c>
      <c r="AI1004" s="43">
        <f t="shared" si="172"/>
        <v>4.7241657769919802E-34</v>
      </c>
      <c r="AJ1004" s="45">
        <f t="shared" si="180"/>
        <v>3042.0321093850616</v>
      </c>
      <c r="AK1004" s="87">
        <f t="shared" si="179"/>
        <v>0.18827951410441676</v>
      </c>
    </row>
    <row r="1005" spans="26:37">
      <c r="Z1005" s="84">
        <v>41611</v>
      </c>
      <c r="AA1005" s="7">
        <f t="shared" si="173"/>
        <v>0.93907653279307335</v>
      </c>
      <c r="AB1005" s="7">
        <f t="shared" si="174"/>
        <v>0.40038591480375479</v>
      </c>
      <c r="AC1005" s="9">
        <f t="shared" si="175"/>
        <v>4.1664044829843308E-38</v>
      </c>
      <c r="AD1005" s="8">
        <f t="shared" si="176"/>
        <v>14.0861479918961</v>
      </c>
      <c r="AE1005" s="8">
        <f t="shared" si="177"/>
        <v>7.2069464664675866</v>
      </c>
      <c r="AF1005" s="9">
        <f t="shared" si="178"/>
        <v>6.6662471727749299E-36</v>
      </c>
      <c r="AG1005" s="42">
        <f t="shared" si="170"/>
        <v>1281.8394672625448</v>
      </c>
      <c r="AH1005" s="43">
        <f t="shared" si="171"/>
        <v>1758.4949378180911</v>
      </c>
      <c r="AI1005" s="43">
        <f t="shared" si="172"/>
        <v>4.333060662303704E-34</v>
      </c>
      <c r="AJ1005" s="45">
        <f t="shared" si="180"/>
        <v>3040.3344050806359</v>
      </c>
      <c r="AK1005" s="87">
        <f t="shared" si="179"/>
        <v>0.18817443863840044</v>
      </c>
    </row>
    <row r="1006" spans="26:37">
      <c r="Z1006" s="84">
        <v>41612</v>
      </c>
      <c r="AA1006" s="7">
        <f t="shared" si="173"/>
        <v>0.93901726884688907</v>
      </c>
      <c r="AB1006" s="7">
        <f t="shared" si="174"/>
        <v>0.40001812820352861</v>
      </c>
      <c r="AC1006" s="9">
        <f t="shared" si="175"/>
        <v>3.8214754140063822E-38</v>
      </c>
      <c r="AD1006" s="8">
        <f t="shared" si="176"/>
        <v>14.085259032703336</v>
      </c>
      <c r="AE1006" s="8">
        <f t="shared" si="177"/>
        <v>7.2003263076635147</v>
      </c>
      <c r="AF1006" s="9">
        <f t="shared" si="178"/>
        <v>6.114360662410211E-36</v>
      </c>
      <c r="AG1006" s="42">
        <f t="shared" si="170"/>
        <v>1281.7585719760036</v>
      </c>
      <c r="AH1006" s="43">
        <f t="shared" si="171"/>
        <v>1756.8796190698977</v>
      </c>
      <c r="AI1006" s="43">
        <f t="shared" si="172"/>
        <v>3.9743344305666367E-34</v>
      </c>
      <c r="AJ1006" s="45">
        <f t="shared" si="180"/>
        <v>3038.6381910459013</v>
      </c>
      <c r="AK1006" s="87">
        <f t="shared" si="179"/>
        <v>0.18806945540916639</v>
      </c>
    </row>
    <row r="1007" spans="26:37">
      <c r="Z1007" s="84">
        <v>41613</v>
      </c>
      <c r="AA1007" s="7">
        <f t="shared" si="173"/>
        <v>0.93895800864077861</v>
      </c>
      <c r="AB1007" s="7">
        <f t="shared" si="174"/>
        <v>0.39965067944481569</v>
      </c>
      <c r="AC1007" s="9">
        <f t="shared" si="175"/>
        <v>3.5051023969220737E-38</v>
      </c>
      <c r="AD1007" s="8">
        <f t="shared" si="176"/>
        <v>14.084370129611679</v>
      </c>
      <c r="AE1007" s="8">
        <f t="shared" si="177"/>
        <v>7.1937122300066827</v>
      </c>
      <c r="AF1007" s="9">
        <f t="shared" si="178"/>
        <v>5.6081638350753181E-36</v>
      </c>
      <c r="AG1007" s="42">
        <f t="shared" si="170"/>
        <v>1281.6776817946627</v>
      </c>
      <c r="AH1007" s="43">
        <f t="shared" si="171"/>
        <v>1755.2657841216305</v>
      </c>
      <c r="AI1007" s="43">
        <f t="shared" si="172"/>
        <v>3.645306492798957E-34</v>
      </c>
      <c r="AJ1007" s="45">
        <f t="shared" si="180"/>
        <v>3036.9434659162935</v>
      </c>
      <c r="AK1007" s="87">
        <f t="shared" si="179"/>
        <v>0.18796456433225806</v>
      </c>
    </row>
    <row r="1008" spans="26:37">
      <c r="Z1008" s="84">
        <v>41614</v>
      </c>
      <c r="AA1008" s="7">
        <f t="shared" si="173"/>
        <v>0.93889875217450547</v>
      </c>
      <c r="AB1008" s="7">
        <f t="shared" si="174"/>
        <v>0.39928356821728123</v>
      </c>
      <c r="AC1008" s="9">
        <f t="shared" si="175"/>
        <v>3.2149213279979374E-38</v>
      </c>
      <c r="AD1008" s="8">
        <f t="shared" si="176"/>
        <v>14.083481282617582</v>
      </c>
      <c r="AE1008" s="8">
        <f t="shared" si="177"/>
        <v>7.1871042279110622</v>
      </c>
      <c r="AF1008" s="9">
        <f t="shared" si="178"/>
        <v>5.1438741247967001E-36</v>
      </c>
      <c r="AG1008" s="42">
        <f t="shared" si="170"/>
        <v>1281.5967967182</v>
      </c>
      <c r="AH1008" s="43">
        <f t="shared" si="171"/>
        <v>1753.6534316102991</v>
      </c>
      <c r="AI1008" s="43">
        <f t="shared" si="172"/>
        <v>3.343518181117855E-34</v>
      </c>
      <c r="AJ1008" s="45">
        <f t="shared" si="180"/>
        <v>3035.2502283284994</v>
      </c>
      <c r="AK1008" s="87">
        <f t="shared" si="179"/>
        <v>0.18785976532329637</v>
      </c>
    </row>
    <row r="1009" spans="26:37">
      <c r="Z1009" s="84">
        <v>41615</v>
      </c>
      <c r="AA1009" s="7">
        <f t="shared" si="173"/>
        <v>0.93883949944783385</v>
      </c>
      <c r="AB1009" s="7">
        <f t="shared" si="174"/>
        <v>0.39891679421087589</v>
      </c>
      <c r="AC1009" s="9">
        <f t="shared" si="175"/>
        <v>2.9487638233599807E-38</v>
      </c>
      <c r="AD1009" s="8">
        <f t="shared" si="176"/>
        <v>14.082592491717508</v>
      </c>
      <c r="AE1009" s="8">
        <f t="shared" si="177"/>
        <v>7.1805022957957663</v>
      </c>
      <c r="AF1009" s="9">
        <f t="shared" si="178"/>
        <v>4.7180221173759693E-36</v>
      </c>
      <c r="AG1009" s="42">
        <f t="shared" si="170"/>
        <v>1281.5159167462932</v>
      </c>
      <c r="AH1009" s="43">
        <f t="shared" si="171"/>
        <v>1752.0425601741667</v>
      </c>
      <c r="AI1009" s="43">
        <f t="shared" si="172"/>
        <v>3.0667143762943804E-34</v>
      </c>
      <c r="AJ1009" s="45">
        <f t="shared" si="180"/>
        <v>3033.5584769204597</v>
      </c>
      <c r="AK1009" s="87">
        <f t="shared" si="179"/>
        <v>0.18775505829797981</v>
      </c>
    </row>
    <row r="1010" spans="26:37">
      <c r="Z1010" s="84">
        <v>41616</v>
      </c>
      <c r="AA1010" s="7">
        <f t="shared" si="173"/>
        <v>0.93878025046052771</v>
      </c>
      <c r="AB1010" s="7">
        <f t="shared" si="174"/>
        <v>0.3985503571158352</v>
      </c>
      <c r="AC1010" s="9">
        <f t="shared" si="175"/>
        <v>2.7046410157014047E-38</v>
      </c>
      <c r="AD1010" s="8">
        <f t="shared" si="176"/>
        <v>14.081703756907915</v>
      </c>
      <c r="AE1010" s="8">
        <f t="shared" si="177"/>
        <v>7.1739064280850338</v>
      </c>
      <c r="AF1010" s="9">
        <f t="shared" si="178"/>
        <v>4.3274256251222477E-36</v>
      </c>
      <c r="AG1010" s="42">
        <f t="shared" si="170"/>
        <v>1281.4350418786203</v>
      </c>
      <c r="AH1010" s="43">
        <f t="shared" si="171"/>
        <v>1750.4331684527483</v>
      </c>
      <c r="AI1010" s="43">
        <f t="shared" si="172"/>
        <v>2.812826656329461E-34</v>
      </c>
      <c r="AJ1010" s="45">
        <f t="shared" si="180"/>
        <v>3031.8682103313686</v>
      </c>
      <c r="AK1010" s="87">
        <f t="shared" si="179"/>
        <v>0.18765044317208446</v>
      </c>
    </row>
    <row r="1011" spans="26:37">
      <c r="Z1011" s="84">
        <v>41617</v>
      </c>
      <c r="AA1011" s="7">
        <f t="shared" si="173"/>
        <v>0.93872100521235136</v>
      </c>
      <c r="AB1011" s="7">
        <f t="shared" si="174"/>
        <v>0.39818425662267865</v>
      </c>
      <c r="AC1011" s="9">
        <f t="shared" si="175"/>
        <v>2.4807286924319098E-38</v>
      </c>
      <c r="AD1011" s="8">
        <f t="shared" si="176"/>
        <v>14.080815078185271</v>
      </c>
      <c r="AE1011" s="8">
        <f t="shared" si="177"/>
        <v>7.1673166192082158</v>
      </c>
      <c r="AF1011" s="9">
        <f t="shared" si="178"/>
        <v>3.9691659078910555E-36</v>
      </c>
      <c r="AG1011" s="42">
        <f t="shared" si="170"/>
        <v>1281.3541721148597</v>
      </c>
      <c r="AH1011" s="43">
        <f t="shared" si="171"/>
        <v>1748.8252550868044</v>
      </c>
      <c r="AI1011" s="43">
        <f t="shared" si="172"/>
        <v>2.5799578401291859E-34</v>
      </c>
      <c r="AJ1011" s="45">
        <f t="shared" si="180"/>
        <v>3030.1794272016641</v>
      </c>
      <c r="AK1011" s="87">
        <f t="shared" si="179"/>
        <v>0.18754591986146341</v>
      </c>
    </row>
    <row r="1012" spans="26:37">
      <c r="Z1012" s="84">
        <v>41618</v>
      </c>
      <c r="AA1012" s="7">
        <f t="shared" si="173"/>
        <v>0.9386617637030682</v>
      </c>
      <c r="AB1012" s="7">
        <f t="shared" si="174"/>
        <v>0.39781849242221073</v>
      </c>
      <c r="AC1012" s="9">
        <f t="shared" si="175"/>
        <v>2.2753536642122504E-38</v>
      </c>
      <c r="AD1012" s="8">
        <f t="shared" si="176"/>
        <v>14.079926455546023</v>
      </c>
      <c r="AE1012" s="8">
        <f t="shared" si="177"/>
        <v>7.1607328635997929</v>
      </c>
      <c r="AF1012" s="9">
        <f t="shared" si="178"/>
        <v>3.640565862739601E-36</v>
      </c>
      <c r="AG1012" s="42">
        <f t="shared" si="170"/>
        <v>1281.2733074546879</v>
      </c>
      <c r="AH1012" s="43">
        <f t="shared" si="171"/>
        <v>1747.2188187183494</v>
      </c>
      <c r="AI1012" s="43">
        <f t="shared" si="172"/>
        <v>2.3663678107807408E-34</v>
      </c>
      <c r="AJ1012" s="45">
        <f t="shared" si="180"/>
        <v>3028.4921261730374</v>
      </c>
      <c r="AK1012" s="87">
        <f t="shared" si="179"/>
        <v>0.18744148828204724</v>
      </c>
    </row>
    <row r="1013" spans="26:37">
      <c r="Z1013" s="84">
        <v>41619</v>
      </c>
      <c r="AA1013" s="7">
        <f t="shared" si="173"/>
        <v>0.93860252593244287</v>
      </c>
      <c r="AB1013" s="7">
        <f t="shared" si="174"/>
        <v>0.39745306420551935</v>
      </c>
      <c r="AC1013" s="9">
        <f t="shared" si="175"/>
        <v>2.0869812620133152E-38</v>
      </c>
      <c r="AD1013" s="8">
        <f t="shared" si="176"/>
        <v>14.079037888986644</v>
      </c>
      <c r="AE1013" s="8">
        <f t="shared" si="177"/>
        <v>7.1541551556993479</v>
      </c>
      <c r="AF1013" s="9">
        <f t="shared" si="178"/>
        <v>3.3391700192213046E-36</v>
      </c>
      <c r="AG1013" s="42">
        <f t="shared" si="170"/>
        <v>1281.1924478977846</v>
      </c>
      <c r="AH1013" s="43">
        <f t="shared" si="171"/>
        <v>1745.613857990641</v>
      </c>
      <c r="AI1013" s="43">
        <f t="shared" si="172"/>
        <v>2.1704605124938479E-34</v>
      </c>
      <c r="AJ1013" s="45">
        <f t="shared" si="180"/>
        <v>3026.8063058884254</v>
      </c>
      <c r="AK1013" s="87">
        <f t="shared" si="179"/>
        <v>0.18733714834984375</v>
      </c>
    </row>
    <row r="1014" spans="26:37">
      <c r="Z1014" s="84">
        <v>41620</v>
      </c>
      <c r="AA1014" s="7">
        <f t="shared" si="173"/>
        <v>0.93854329190023933</v>
      </c>
      <c r="AB1014" s="7">
        <f t="shared" si="174"/>
        <v>0.39708797166397658</v>
      </c>
      <c r="AC1014" s="9">
        <f t="shared" si="175"/>
        <v>1.9142038692708199E-38</v>
      </c>
      <c r="AD1014" s="8">
        <f t="shared" si="176"/>
        <v>14.078149378503589</v>
      </c>
      <c r="AE1014" s="8">
        <f t="shared" si="177"/>
        <v>7.1475834899515789</v>
      </c>
      <c r="AF1014" s="9">
        <f t="shared" si="178"/>
        <v>3.0627261908333121E-36</v>
      </c>
      <c r="AG1014" s="42">
        <f t="shared" si="170"/>
        <v>1281.1115934438267</v>
      </c>
      <c r="AH1014" s="43">
        <f t="shared" si="171"/>
        <v>1744.010371548185</v>
      </c>
      <c r="AI1014" s="43">
        <f t="shared" si="172"/>
        <v>1.9907720240416528E-34</v>
      </c>
      <c r="AJ1014" s="45">
        <f t="shared" si="180"/>
        <v>3025.1219649920117</v>
      </c>
      <c r="AK1014" s="87">
        <f t="shared" si="179"/>
        <v>0.18723289998093778</v>
      </c>
    </row>
    <row r="1015" spans="26:37">
      <c r="Z1015" s="84">
        <v>41621</v>
      </c>
      <c r="AA1015" s="7">
        <f t="shared" si="173"/>
        <v>0.93848406160622122</v>
      </c>
      <c r="AB1015" s="7">
        <f t="shared" si="174"/>
        <v>0.39672321448923786</v>
      </c>
      <c r="AC1015" s="9">
        <f t="shared" si="175"/>
        <v>1.7557304034424052E-38</v>
      </c>
      <c r="AD1015" s="8">
        <f t="shared" si="176"/>
        <v>14.077260924093318</v>
      </c>
      <c r="AE1015" s="8">
        <f t="shared" si="177"/>
        <v>7.1410178608062811</v>
      </c>
      <c r="AF1015" s="9">
        <f t="shared" si="178"/>
        <v>2.8091686455078482E-36</v>
      </c>
      <c r="AG1015" s="42">
        <f t="shared" si="170"/>
        <v>1281.0307440924919</v>
      </c>
      <c r="AH1015" s="43">
        <f t="shared" si="171"/>
        <v>1742.4083580367324</v>
      </c>
      <c r="AI1015" s="43">
        <f t="shared" si="172"/>
        <v>1.8259596195801015E-34</v>
      </c>
      <c r="AJ1015" s="45">
        <f t="shared" si="180"/>
        <v>3023.439102129224</v>
      </c>
      <c r="AK1015" s="87">
        <f t="shared" si="179"/>
        <v>0.18712874309149125</v>
      </c>
    </row>
    <row r="1016" spans="26:37">
      <c r="Z1016" s="84">
        <v>41622</v>
      </c>
      <c r="AA1016" s="7">
        <f t="shared" si="173"/>
        <v>0.93842483505015295</v>
      </c>
      <c r="AB1016" s="7">
        <f t="shared" si="174"/>
        <v>0.39635879237324179</v>
      </c>
      <c r="AC1016" s="9">
        <f t="shared" si="175"/>
        <v>1.6103766683672444E-38</v>
      </c>
      <c r="AD1016" s="8">
        <f t="shared" si="176"/>
        <v>14.076372525752294</v>
      </c>
      <c r="AE1016" s="8">
        <f t="shared" si="177"/>
        <v>7.1344582627183524</v>
      </c>
      <c r="AF1016" s="9">
        <f t="shared" si="178"/>
        <v>2.5766026693875912E-36</v>
      </c>
      <c r="AG1016" s="42">
        <f t="shared" si="170"/>
        <v>1280.9498998434588</v>
      </c>
      <c r="AH1016" s="43">
        <f t="shared" si="171"/>
        <v>1740.8078161032779</v>
      </c>
      <c r="AI1016" s="43">
        <f t="shared" si="172"/>
        <v>1.6747917351019342E-34</v>
      </c>
      <c r="AJ1016" s="45">
        <f t="shared" si="180"/>
        <v>3021.7577159467364</v>
      </c>
      <c r="AK1016" s="87">
        <f t="shared" si="179"/>
        <v>0.18702467759774316</v>
      </c>
    </row>
    <row r="1017" spans="26:37">
      <c r="Z1017" s="84">
        <v>41623</v>
      </c>
      <c r="AA1017" s="7">
        <f t="shared" si="173"/>
        <v>0.93836561223179882</v>
      </c>
      <c r="AB1017" s="7">
        <f t="shared" si="174"/>
        <v>0.39599470500821016</v>
      </c>
      <c r="AC1017" s="9">
        <f t="shared" si="175"/>
        <v>1.4770565053364661E-38</v>
      </c>
      <c r="AD1017" s="8">
        <f t="shared" si="176"/>
        <v>14.075484183476982</v>
      </c>
      <c r="AE1017" s="8">
        <f t="shared" si="177"/>
        <v>7.1279046901477825</v>
      </c>
      <c r="AF1017" s="9">
        <f t="shared" si="178"/>
        <v>2.3632904085383459E-36</v>
      </c>
      <c r="AG1017" s="42">
        <f t="shared" si="170"/>
        <v>1280.8690606964053</v>
      </c>
      <c r="AH1017" s="43">
        <f t="shared" si="171"/>
        <v>1739.2087443960588</v>
      </c>
      <c r="AI1017" s="43">
        <f t="shared" si="172"/>
        <v>1.5361387655499249E-34</v>
      </c>
      <c r="AJ1017" s="45">
        <f t="shared" si="180"/>
        <v>3020.0778050924641</v>
      </c>
      <c r="AK1017" s="87">
        <f t="shared" si="179"/>
        <v>0.18692070341600941</v>
      </c>
    </row>
    <row r="1018" spans="26:37">
      <c r="Z1018" s="84">
        <v>41624</v>
      </c>
      <c r="AA1018" s="7">
        <f t="shared" si="173"/>
        <v>0.93830639315092268</v>
      </c>
      <c r="AB1018" s="7">
        <f t="shared" si="174"/>
        <v>0.39563095208664717</v>
      </c>
      <c r="AC1018" s="9">
        <f t="shared" si="175"/>
        <v>1.3547736767502706E-38</v>
      </c>
      <c r="AD1018" s="8">
        <f t="shared" si="176"/>
        <v>14.074595897263841</v>
      </c>
      <c r="AE1018" s="8">
        <f t="shared" si="177"/>
        <v>7.1213571375596487</v>
      </c>
      <c r="AF1018" s="9">
        <f t="shared" si="178"/>
        <v>2.167637882800433E-36</v>
      </c>
      <c r="AG1018" s="42">
        <f t="shared" si="170"/>
        <v>1280.7882266510092</v>
      </c>
      <c r="AH1018" s="43">
        <f t="shared" si="171"/>
        <v>1737.6111415645544</v>
      </c>
      <c r="AI1018" s="43">
        <f t="shared" si="172"/>
        <v>1.4089646238202814E-34</v>
      </c>
      <c r="AJ1018" s="45">
        <f t="shared" si="180"/>
        <v>3018.3993682155633</v>
      </c>
      <c r="AK1018" s="87">
        <f t="shared" si="179"/>
        <v>0.18681682046268264</v>
      </c>
    </row>
    <row r="1019" spans="26:37">
      <c r="Z1019" s="84">
        <v>41625</v>
      </c>
      <c r="AA1019" s="7">
        <f t="shared" si="173"/>
        <v>0.9382471778072885</v>
      </c>
      <c r="AB1019" s="7">
        <f t="shared" si="174"/>
        <v>0.39526753330133968</v>
      </c>
      <c r="AC1019" s="9">
        <f t="shared" si="175"/>
        <v>1.2426144217125769E-38</v>
      </c>
      <c r="AD1019" s="8">
        <f t="shared" si="176"/>
        <v>14.073707667109328</v>
      </c>
      <c r="AE1019" s="8">
        <f t="shared" si="177"/>
        <v>7.114815599424114</v>
      </c>
      <c r="AF1019" s="9">
        <f t="shared" si="178"/>
        <v>1.9881830747401231E-36</v>
      </c>
      <c r="AG1019" s="42">
        <f t="shared" si="170"/>
        <v>1280.7073977069488</v>
      </c>
      <c r="AH1019" s="43">
        <f t="shared" si="171"/>
        <v>1736.0150062594839</v>
      </c>
      <c r="AI1019" s="43">
        <f t="shared" si="172"/>
        <v>1.2923189985810802E-34</v>
      </c>
      <c r="AJ1019" s="45">
        <f t="shared" si="180"/>
        <v>3016.7224039664325</v>
      </c>
      <c r="AK1019" s="87">
        <f t="shared" si="179"/>
        <v>0.18671302865423237</v>
      </c>
    </row>
    <row r="1020" spans="26:37">
      <c r="Z1020" s="84">
        <v>41626</v>
      </c>
      <c r="AA1020" s="7">
        <f t="shared" si="173"/>
        <v>0.93818796620066092</v>
      </c>
      <c r="AB1020" s="7">
        <f t="shared" si="174"/>
        <v>0.39490444834535687</v>
      </c>
      <c r="AC1020" s="9">
        <f t="shared" si="175"/>
        <v>1.1397406279341702E-38</v>
      </c>
      <c r="AD1020" s="8">
        <f t="shared" si="176"/>
        <v>14.072819493009913</v>
      </c>
      <c r="AE1020" s="8">
        <f t="shared" si="177"/>
        <v>7.1082800702164235</v>
      </c>
      <c r="AF1020" s="9">
        <f t="shared" si="178"/>
        <v>1.8235850046946722E-36</v>
      </c>
      <c r="AG1020" s="42">
        <f t="shared" si="170"/>
        <v>1280.626573863902</v>
      </c>
      <c r="AH1020" s="43">
        <f t="shared" si="171"/>
        <v>1734.4203371328072</v>
      </c>
      <c r="AI1020" s="43">
        <f t="shared" si="172"/>
        <v>1.1853302530515369E-34</v>
      </c>
      <c r="AJ1020" s="45">
        <f t="shared" si="180"/>
        <v>3015.0469109967089</v>
      </c>
      <c r="AK1020" s="87">
        <f t="shared" si="179"/>
        <v>0.18660932790720486</v>
      </c>
    </row>
    <row r="1021" spans="26:37">
      <c r="Z1021" s="84">
        <v>41627</v>
      </c>
      <c r="AA1021" s="7">
        <f t="shared" si="173"/>
        <v>0.93812875833080378</v>
      </c>
      <c r="AB1021" s="7">
        <f t="shared" si="174"/>
        <v>0.39454169691204943</v>
      </c>
      <c r="AC1021" s="9">
        <f t="shared" si="175"/>
        <v>1.0453835689219782E-38</v>
      </c>
      <c r="AD1021" s="8">
        <f t="shared" si="176"/>
        <v>14.071931374962057</v>
      </c>
      <c r="AE1021" s="8">
        <f t="shared" si="177"/>
        <v>7.1017505444168894</v>
      </c>
      <c r="AF1021" s="9">
        <f t="shared" si="178"/>
        <v>1.6726137102751653E-36</v>
      </c>
      <c r="AG1021" s="42">
        <f t="shared" si="170"/>
        <v>1280.545755121547</v>
      </c>
      <c r="AH1021" s="43">
        <f t="shared" si="171"/>
        <v>1732.8271328377209</v>
      </c>
      <c r="AI1021" s="43">
        <f t="shared" si="172"/>
        <v>1.0871989116788575E-34</v>
      </c>
      <c r="AJ1021" s="45">
        <f t="shared" si="180"/>
        <v>3013.3728879592682</v>
      </c>
      <c r="AK1021" s="87">
        <f t="shared" si="179"/>
        <v>0.18650571813822295</v>
      </c>
    </row>
    <row r="1022" spans="26:37">
      <c r="Z1022" s="84">
        <v>41628</v>
      </c>
      <c r="AA1022" s="7">
        <f t="shared" si="173"/>
        <v>0.93806955419748117</v>
      </c>
      <c r="AB1022" s="7">
        <f t="shared" si="174"/>
        <v>0.39417927869505032</v>
      </c>
      <c r="AC1022" s="9">
        <f t="shared" si="175"/>
        <v>9.5883815965465173E-39</v>
      </c>
      <c r="AD1022" s="8">
        <f t="shared" si="176"/>
        <v>14.071043312962217</v>
      </c>
      <c r="AE1022" s="8">
        <f t="shared" si="177"/>
        <v>7.0952270165109059</v>
      </c>
      <c r="AF1022" s="9">
        <f t="shared" si="178"/>
        <v>1.5341410554474427E-36</v>
      </c>
      <c r="AG1022" s="42">
        <f t="shared" si="170"/>
        <v>1280.4649414795617</v>
      </c>
      <c r="AH1022" s="43">
        <f t="shared" si="171"/>
        <v>1731.235392028661</v>
      </c>
      <c r="AI1022" s="43">
        <f t="shared" si="172"/>
        <v>9.9719168604083779E-35</v>
      </c>
      <c r="AJ1022" s="45">
        <f t="shared" si="180"/>
        <v>3011.7003335082227</v>
      </c>
      <c r="AK1022" s="87">
        <f t="shared" si="179"/>
        <v>0.18640219926398605</v>
      </c>
    </row>
    <row r="1023" spans="26:37">
      <c r="Z1023" s="84">
        <v>41629</v>
      </c>
      <c r="AA1023" s="7">
        <f t="shared" si="173"/>
        <v>0.93801035380045739</v>
      </c>
      <c r="AB1023" s="7">
        <f t="shared" si="174"/>
        <v>0.39381719338827348</v>
      </c>
      <c r="AC1023" s="9">
        <f t="shared" si="175"/>
        <v>8.7945768782075541E-39</v>
      </c>
      <c r="AD1023" s="8">
        <f t="shared" si="176"/>
        <v>14.070155307006861</v>
      </c>
      <c r="AE1023" s="8">
        <f t="shared" si="177"/>
        <v>7.0887094809889231</v>
      </c>
      <c r="AF1023" s="9">
        <f t="shared" si="178"/>
        <v>1.4071323005132087E-36</v>
      </c>
      <c r="AG1023" s="42">
        <f t="shared" si="170"/>
        <v>1280.3841329376241</v>
      </c>
      <c r="AH1023" s="43">
        <f t="shared" si="171"/>
        <v>1729.6451133612973</v>
      </c>
      <c r="AI1023" s="43">
        <f t="shared" si="172"/>
        <v>9.1463599533358562E-35</v>
      </c>
      <c r="AJ1023" s="45">
        <f t="shared" si="180"/>
        <v>3010.0292462989214</v>
      </c>
      <c r="AK1023" s="87">
        <f t="shared" si="179"/>
        <v>0.18629877120127011</v>
      </c>
    </row>
    <row r="1024" spans="26:37">
      <c r="Z1024" s="84">
        <v>41630</v>
      </c>
      <c r="AA1024" s="7">
        <f t="shared" si="173"/>
        <v>0.93795115713949673</v>
      </c>
      <c r="AB1024" s="7">
        <f t="shared" si="174"/>
        <v>0.39345544068591404</v>
      </c>
      <c r="AC1024" s="9">
        <f t="shared" si="175"/>
        <v>8.0664898124788163E-39</v>
      </c>
      <c r="AD1024" s="8">
        <f t="shared" si="176"/>
        <v>14.069267357092452</v>
      </c>
      <c r="AE1024" s="8">
        <f t="shared" si="177"/>
        <v>7.0821979323464523</v>
      </c>
      <c r="AF1024" s="9">
        <f t="shared" si="178"/>
        <v>1.2906383699966106E-36</v>
      </c>
      <c r="AG1024" s="42">
        <f t="shared" si="170"/>
        <v>1280.303329495413</v>
      </c>
      <c r="AH1024" s="43">
        <f t="shared" si="171"/>
        <v>1728.056295492534</v>
      </c>
      <c r="AI1024" s="43">
        <f t="shared" si="172"/>
        <v>8.3891494049779681E-35</v>
      </c>
      <c r="AJ1024" s="45">
        <f t="shared" si="180"/>
        <v>3008.359624987947</v>
      </c>
      <c r="AK1024" s="87">
        <f t="shared" si="179"/>
        <v>0.18619543386692747</v>
      </c>
    </row>
    <row r="1025" spans="26:37">
      <c r="Z1025" s="84">
        <v>41631</v>
      </c>
      <c r="AA1025" s="7">
        <f t="shared" si="173"/>
        <v>0.93789196421436349</v>
      </c>
      <c r="AB1025" s="7">
        <f t="shared" si="174"/>
        <v>0.39309402028244839</v>
      </c>
      <c r="AC1025" s="9">
        <f t="shared" si="175"/>
        <v>7.3986797541175458E-39</v>
      </c>
      <c r="AD1025" s="8">
        <f t="shared" si="176"/>
        <v>14.068379463215452</v>
      </c>
      <c r="AE1025" s="8">
        <f t="shared" si="177"/>
        <v>7.0756923650840706</v>
      </c>
      <c r="AF1025" s="9">
        <f t="shared" si="178"/>
        <v>1.1837887606588074E-36</v>
      </c>
      <c r="AG1025" s="42">
        <f t="shared" si="170"/>
        <v>1280.2225311526061</v>
      </c>
      <c r="AH1025" s="43">
        <f t="shared" si="171"/>
        <v>1726.4689370805133</v>
      </c>
      <c r="AI1025" s="43">
        <f t="shared" si="172"/>
        <v>7.6946269442822478E-35</v>
      </c>
      <c r="AJ1025" s="45">
        <f t="shared" si="180"/>
        <v>3006.6914682331194</v>
      </c>
      <c r="AK1025" s="87">
        <f t="shared" si="179"/>
        <v>0.18609218717788695</v>
      </c>
    </row>
    <row r="1026" spans="26:37">
      <c r="Z1026" s="84">
        <v>41632</v>
      </c>
      <c r="AA1026" s="7">
        <f t="shared" si="173"/>
        <v>0.93783277502482154</v>
      </c>
      <c r="AB1026" s="7">
        <f t="shared" si="174"/>
        <v>0.39273293187263308</v>
      </c>
      <c r="AC1026" s="9">
        <f t="shared" si="175"/>
        <v>6.7861564790307753E-39</v>
      </c>
      <c r="AD1026" s="8">
        <f t="shared" si="176"/>
        <v>14.067491625372323</v>
      </c>
      <c r="AE1026" s="8">
        <f t="shared" si="177"/>
        <v>7.0691927737073952</v>
      </c>
      <c r="AF1026" s="9">
        <f t="shared" si="178"/>
        <v>1.0857850366449241E-36</v>
      </c>
      <c r="AG1026" s="42">
        <f t="shared" si="170"/>
        <v>1280.1417379088814</v>
      </c>
      <c r="AH1026" s="43">
        <f t="shared" si="171"/>
        <v>1724.883036784604</v>
      </c>
      <c r="AI1026" s="43">
        <f t="shared" si="172"/>
        <v>7.0576027381920054E-35</v>
      </c>
      <c r="AJ1026" s="45">
        <f t="shared" si="180"/>
        <v>3005.0247746934856</v>
      </c>
      <c r="AK1026" s="87">
        <f t="shared" si="179"/>
        <v>0.18598903105115341</v>
      </c>
    </row>
    <row r="1027" spans="26:37">
      <c r="Z1027" s="84">
        <v>41633</v>
      </c>
      <c r="AA1027" s="7">
        <f t="shared" si="173"/>
        <v>0.9377735895706355</v>
      </c>
      <c r="AB1027" s="7">
        <f t="shared" si="174"/>
        <v>0.39237217515150546</v>
      </c>
      <c r="AC1027" s="9">
        <f t="shared" si="175"/>
        <v>6.2243428947256452E-39</v>
      </c>
      <c r="AD1027" s="8">
        <f t="shared" si="176"/>
        <v>14.066603843559532</v>
      </c>
      <c r="AE1027" s="8">
        <f t="shared" si="177"/>
        <v>7.0626991527270988</v>
      </c>
      <c r="AF1027" s="9">
        <f t="shared" si="178"/>
        <v>9.9589486315610319E-37</v>
      </c>
      <c r="AG1027" s="42">
        <f t="shared" si="170"/>
        <v>1280.0609497639173</v>
      </c>
      <c r="AH1027" s="43">
        <f t="shared" si="171"/>
        <v>1723.2985932654121</v>
      </c>
      <c r="AI1027" s="43">
        <f t="shared" si="172"/>
        <v>6.4733166105146706E-35</v>
      </c>
      <c r="AJ1027" s="45">
        <f t="shared" si="180"/>
        <v>3003.3595430293294</v>
      </c>
      <c r="AK1027" s="87">
        <f t="shared" si="179"/>
        <v>0.18588596540380822</v>
      </c>
    </row>
    <row r="1028" spans="26:37">
      <c r="Z1028" s="84">
        <v>41634</v>
      </c>
      <c r="AA1028" s="7">
        <f t="shared" si="173"/>
        <v>0.93771440785156945</v>
      </c>
      <c r="AB1028" s="7">
        <f t="shared" si="174"/>
        <v>0.3920117498143828</v>
      </c>
      <c r="AC1028" s="9">
        <f t="shared" si="175"/>
        <v>5.7090408378933247E-39</v>
      </c>
      <c r="AD1028" s="8">
        <f t="shared" si="176"/>
        <v>14.065716117773542</v>
      </c>
      <c r="AE1028" s="8">
        <f t="shared" si="177"/>
        <v>7.0562114966588902</v>
      </c>
      <c r="AF1028" s="9">
        <f t="shared" si="178"/>
        <v>9.1344653406293192E-37</v>
      </c>
      <c r="AG1028" s="42">
        <f t="shared" si="170"/>
        <v>1279.9801667173922</v>
      </c>
      <c r="AH1028" s="43">
        <f t="shared" si="171"/>
        <v>1721.7156051847689</v>
      </c>
      <c r="AI1028" s="43">
        <f t="shared" si="172"/>
        <v>5.9374024714090578E-35</v>
      </c>
      <c r="AJ1028" s="45">
        <f t="shared" si="180"/>
        <v>3001.6957719021611</v>
      </c>
      <c r="AK1028" s="87">
        <f t="shared" si="179"/>
        <v>0.18578299015300867</v>
      </c>
    </row>
    <row r="1029" spans="26:37">
      <c r="Z1029" s="84">
        <v>41635</v>
      </c>
      <c r="AA1029" s="7">
        <f t="shared" si="173"/>
        <v>0.93765522986738781</v>
      </c>
      <c r="AB1029" s="7">
        <f t="shared" si="174"/>
        <v>0.39165165555686221</v>
      </c>
      <c r="AC1029" s="9">
        <f t="shared" si="175"/>
        <v>5.2363997035498066E-39</v>
      </c>
      <c r="AD1029" s="8">
        <f t="shared" si="176"/>
        <v>14.064828448010816</v>
      </c>
      <c r="AE1029" s="8">
        <f t="shared" si="177"/>
        <v>7.0497298000235196</v>
      </c>
      <c r="AF1029" s="9">
        <f t="shared" si="178"/>
        <v>8.3782395256796904E-37</v>
      </c>
      <c r="AG1029" s="42">
        <f t="shared" si="170"/>
        <v>1279.8993887689842</v>
      </c>
      <c r="AH1029" s="43">
        <f t="shared" si="171"/>
        <v>1720.134071205739</v>
      </c>
      <c r="AI1029" s="43">
        <f t="shared" si="172"/>
        <v>5.4458556916917991E-35</v>
      </c>
      <c r="AJ1029" s="45">
        <f t="shared" si="180"/>
        <v>3000.033459974723</v>
      </c>
      <c r="AK1029" s="87">
        <f t="shared" si="179"/>
        <v>0.18568010521598829</v>
      </c>
    </row>
    <row r="1030" spans="26:37">
      <c r="Z1030" s="84">
        <v>41636</v>
      </c>
      <c r="AA1030" s="7">
        <f t="shared" si="173"/>
        <v>0.93759605561785464</v>
      </c>
      <c r="AB1030" s="7">
        <f t="shared" si="174"/>
        <v>0.39129189207482062</v>
      </c>
      <c r="AC1030" s="9">
        <f t="shared" si="175"/>
        <v>4.8028876713123381E-39</v>
      </c>
      <c r="AD1030" s="8">
        <f t="shared" si="176"/>
        <v>14.06394083426782</v>
      </c>
      <c r="AE1030" s="8">
        <f t="shared" si="177"/>
        <v>7.043254057346771</v>
      </c>
      <c r="AF1030" s="9">
        <f t="shared" si="178"/>
        <v>7.6846202740997403E-37</v>
      </c>
      <c r="AG1030" s="42">
        <f t="shared" si="170"/>
        <v>1279.8186159183715</v>
      </c>
      <c r="AH1030" s="43">
        <f t="shared" si="171"/>
        <v>1718.5539899926121</v>
      </c>
      <c r="AI1030" s="43">
        <f t="shared" si="172"/>
        <v>4.9950031781648308E-35</v>
      </c>
      <c r="AJ1030" s="45">
        <f t="shared" si="180"/>
        <v>2998.3726059109836</v>
      </c>
      <c r="AK1030" s="87">
        <f t="shared" si="179"/>
        <v>0.18557731051005655</v>
      </c>
    </row>
    <row r="1031" spans="26:37">
      <c r="Z1031" s="84">
        <v>41637</v>
      </c>
      <c r="AA1031" s="7">
        <f t="shared" si="173"/>
        <v>0.93753688510273447</v>
      </c>
      <c r="AB1031" s="7">
        <f t="shared" si="174"/>
        <v>0.39093245906441415</v>
      </c>
      <c r="AC1031" s="9">
        <f t="shared" si="175"/>
        <v>4.4052653138007272E-39</v>
      </c>
      <c r="AD1031" s="8">
        <f t="shared" si="176"/>
        <v>14.063053276541018</v>
      </c>
      <c r="AE1031" s="8">
        <f t="shared" si="177"/>
        <v>7.036784263159455</v>
      </c>
      <c r="AF1031" s="9">
        <f t="shared" si="178"/>
        <v>7.0484245020811633E-37</v>
      </c>
      <c r="AG1031" s="42">
        <f t="shared" si="170"/>
        <v>1279.7378481652324</v>
      </c>
      <c r="AH1031" s="43">
        <f t="shared" si="171"/>
        <v>1716.975360210907</v>
      </c>
      <c r="AI1031" s="43">
        <f t="shared" si="172"/>
        <v>4.5814759263527559E-35</v>
      </c>
      <c r="AJ1031" s="45">
        <f t="shared" si="180"/>
        <v>2996.7132083761394</v>
      </c>
      <c r="AK1031" s="87">
        <f t="shared" si="179"/>
        <v>0.18547460595259885</v>
      </c>
    </row>
    <row r="1032" spans="26:37">
      <c r="Z1032" s="84">
        <v>41638</v>
      </c>
      <c r="AA1032" s="7">
        <f t="shared" si="173"/>
        <v>0.9374777183217915</v>
      </c>
      <c r="AB1032" s="7">
        <f t="shared" si="174"/>
        <v>0.39057335622207806</v>
      </c>
      <c r="AC1032" s="9">
        <f t="shared" si="175"/>
        <v>4.0405613899508425E-39</v>
      </c>
      <c r="AD1032" s="8">
        <f t="shared" si="176"/>
        <v>14.062165774826873</v>
      </c>
      <c r="AE1032" s="8">
        <f t="shared" si="177"/>
        <v>7.0303204119974048</v>
      </c>
      <c r="AF1032" s="9">
        <f t="shared" si="178"/>
        <v>6.464898223921348E-37</v>
      </c>
      <c r="AG1032" s="42">
        <f t="shared" si="170"/>
        <v>1279.6570855092455</v>
      </c>
      <c r="AH1032" s="43">
        <f t="shared" si="171"/>
        <v>1715.3981805273665</v>
      </c>
      <c r="AI1032" s="43">
        <f t="shared" si="172"/>
        <v>4.202183845548876E-35</v>
      </c>
      <c r="AJ1032" s="45">
        <f t="shared" si="180"/>
        <v>2995.055266036612</v>
      </c>
      <c r="AK1032" s="87">
        <f t="shared" si="179"/>
        <v>0.18537199146107644</v>
      </c>
    </row>
    <row r="1033" spans="26:37">
      <c r="Z1033" s="84">
        <v>41639</v>
      </c>
      <c r="AA1033" s="7">
        <f t="shared" si="173"/>
        <v>0.93741855527479001</v>
      </c>
      <c r="AB1033" s="7">
        <f t="shared" si="174"/>
        <v>0.39021458324452651</v>
      </c>
      <c r="AC1033" s="9">
        <f t="shared" si="175"/>
        <v>3.706050642356385E-39</v>
      </c>
      <c r="AD1033" s="8">
        <f t="shared" si="176"/>
        <v>14.061278329121849</v>
      </c>
      <c r="AE1033" s="8">
        <f t="shared" si="177"/>
        <v>7.0238624984014777</v>
      </c>
      <c r="AF1033" s="9">
        <f t="shared" si="178"/>
        <v>5.9296810277702161E-37</v>
      </c>
      <c r="AG1033" s="42">
        <f t="shared" ref="AG1033:AG1096" si="181">AD1033*10^15/10^6*10^(-6)*線量当量3</f>
        <v>1279.5763279500882</v>
      </c>
      <c r="AH1033" s="43">
        <f t="shared" ref="AH1033:AH1096" si="182">AE1033*10^15/10^6*10^(-6)*線量当量3</f>
        <v>1713.8224496099606</v>
      </c>
      <c r="AI1033" s="43">
        <f t="shared" ref="AI1033:AI1096" si="183">AF1033*10^15/10^6*10^(-6)*線量当量3</f>
        <v>3.85429266805064E-35</v>
      </c>
      <c r="AJ1033" s="45">
        <f t="shared" si="180"/>
        <v>2993.398777560049</v>
      </c>
      <c r="AK1033" s="87">
        <f t="shared" si="179"/>
        <v>0.18526946695302648</v>
      </c>
    </row>
    <row r="1034" spans="26:37">
      <c r="Z1034" s="84">
        <v>41640</v>
      </c>
      <c r="AA1034" s="7">
        <f t="shared" ref="AA1034:AA1097" si="184">2.71828^(-0.69315/Cs137半減期*(Z1034-40615)/365.25)</f>
        <v>0.93735939596149476</v>
      </c>
      <c r="AB1034" s="7">
        <f t="shared" ref="AB1034:AB1097" si="185">2.71828^(-0.69315/Cs134半減期*(Z1034-40615)/365.25)</f>
        <v>0.38985613982875217</v>
      </c>
      <c r="AC1034" s="9">
        <f t="shared" ref="AC1034:AC1097" si="186">2.71828^(-0.69315/I131半減期*(Z1034-40615)/365.25)</f>
        <v>3.3992334327278875E-39</v>
      </c>
      <c r="AD1034" s="8">
        <f t="shared" ref="AD1034:AD1097" si="187">放出量3*AA1034</f>
        <v>14.060390939422421</v>
      </c>
      <c r="AE1034" s="8">
        <f t="shared" ref="AE1034:AE1097" si="188">放出量3*AB1034</f>
        <v>7.0174105169175389</v>
      </c>
      <c r="AF1034" s="9">
        <f t="shared" ref="AF1034:AF1097" si="189">放出量3*AC1034</f>
        <v>5.43877349236462E-37</v>
      </c>
      <c r="AG1034" s="42">
        <f t="shared" si="181"/>
        <v>1279.4955754874402</v>
      </c>
      <c r="AH1034" s="43">
        <f t="shared" si="182"/>
        <v>1712.2481661278794</v>
      </c>
      <c r="AI1034" s="43">
        <f t="shared" si="183"/>
        <v>3.5352027700370025E-35</v>
      </c>
      <c r="AJ1034" s="45">
        <f t="shared" si="180"/>
        <v>2991.7437416153198</v>
      </c>
      <c r="AK1034" s="87">
        <f t="shared" si="179"/>
        <v>0.18516703234606174</v>
      </c>
    </row>
    <row r="1035" spans="26:37">
      <c r="Z1035" s="84">
        <v>41641</v>
      </c>
      <c r="AA1035" s="7">
        <f t="shared" si="184"/>
        <v>0.93730024038166959</v>
      </c>
      <c r="AB1035" s="7">
        <f t="shared" si="185"/>
        <v>0.38949802567202624</v>
      </c>
      <c r="AC1035" s="9">
        <f t="shared" si="186"/>
        <v>3.1178170632951499E-39</v>
      </c>
      <c r="AD1035" s="8">
        <f t="shared" si="187"/>
        <v>14.059503605725045</v>
      </c>
      <c r="AE1035" s="8">
        <f t="shared" si="188"/>
        <v>7.0109644620964726</v>
      </c>
      <c r="AF1035" s="9">
        <f t="shared" si="189"/>
        <v>4.9885073012722403E-37</v>
      </c>
      <c r="AG1035" s="42">
        <f t="shared" si="181"/>
        <v>1279.4148281209789</v>
      </c>
      <c r="AH1035" s="43">
        <f t="shared" si="182"/>
        <v>1710.6753287515394</v>
      </c>
      <c r="AI1035" s="43">
        <f t="shared" si="183"/>
        <v>3.2425297458269568E-35</v>
      </c>
      <c r="AJ1035" s="45">
        <f t="shared" si="180"/>
        <v>2990.0901568725185</v>
      </c>
      <c r="AK1035" s="87">
        <f t="shared" ref="AK1035:AK1098" si="190">AJ1035/16157</f>
        <v>0.18506468755787081</v>
      </c>
    </row>
    <row r="1036" spans="26:37">
      <c r="Z1036" s="84">
        <v>41642</v>
      </c>
      <c r="AA1036" s="7">
        <f t="shared" si="184"/>
        <v>0.93724108853507915</v>
      </c>
      <c r="AB1036" s="7">
        <f t="shared" si="185"/>
        <v>0.3891402404718976</v>
      </c>
      <c r="AC1036" s="9">
        <f t="shared" si="186"/>
        <v>2.859698644577602E-39</v>
      </c>
      <c r="AD1036" s="8">
        <f t="shared" si="187"/>
        <v>14.058616328026186</v>
      </c>
      <c r="AE1036" s="8">
        <f t="shared" si="188"/>
        <v>7.0045243284941572</v>
      </c>
      <c r="AF1036" s="9">
        <f t="shared" si="189"/>
        <v>4.5755178313241634E-37</v>
      </c>
      <c r="AG1036" s="42">
        <f t="shared" si="181"/>
        <v>1279.334085850383</v>
      </c>
      <c r="AH1036" s="43">
        <f t="shared" si="182"/>
        <v>1709.1039361525741</v>
      </c>
      <c r="AI1036" s="43">
        <f t="shared" si="183"/>
        <v>2.9740865903607058E-35</v>
      </c>
      <c r="AJ1036" s="45">
        <f t="shared" si="180"/>
        <v>2988.438022002957</v>
      </c>
      <c r="AK1036" s="87">
        <f t="shared" si="190"/>
        <v>0.18496243250621755</v>
      </c>
    </row>
    <row r="1037" spans="26:37">
      <c r="Z1037" s="84">
        <v>41643</v>
      </c>
      <c r="AA1037" s="7">
        <f t="shared" si="184"/>
        <v>0.93718194042148784</v>
      </c>
      <c r="AB1037" s="7">
        <f t="shared" si="185"/>
        <v>0.38878278392619348</v>
      </c>
      <c r="AC1037" s="9">
        <f t="shared" si="186"/>
        <v>2.6229493814995448E-39</v>
      </c>
      <c r="AD1037" s="8">
        <f t="shared" si="187"/>
        <v>14.057729106322318</v>
      </c>
      <c r="AE1037" s="8">
        <f t="shared" si="188"/>
        <v>6.9980901106714821</v>
      </c>
      <c r="AF1037" s="9">
        <f t="shared" si="189"/>
        <v>4.1967190103992717E-37</v>
      </c>
      <c r="AG1037" s="42">
        <f t="shared" si="181"/>
        <v>1279.2533486753307</v>
      </c>
      <c r="AH1037" s="43">
        <f t="shared" si="182"/>
        <v>1707.5339870038415</v>
      </c>
      <c r="AI1037" s="43">
        <f t="shared" si="183"/>
        <v>2.7278673567595265E-35</v>
      </c>
      <c r="AJ1037" s="45">
        <f t="shared" si="180"/>
        <v>2986.7873356791724</v>
      </c>
      <c r="AK1037" s="87">
        <f t="shared" si="190"/>
        <v>0.18486026710894179</v>
      </c>
    </row>
    <row r="1038" spans="26:37">
      <c r="Z1038" s="84">
        <v>41644</v>
      </c>
      <c r="AA1038" s="7">
        <f t="shared" si="184"/>
        <v>0.93712279604066018</v>
      </c>
      <c r="AB1038" s="7">
        <f t="shared" si="185"/>
        <v>0.38842565573301818</v>
      </c>
      <c r="AC1038" s="9">
        <f t="shared" si="186"/>
        <v>2.405800160430908E-39</v>
      </c>
      <c r="AD1038" s="8">
        <f t="shared" si="187"/>
        <v>14.056841940609903</v>
      </c>
      <c r="AE1038" s="8">
        <f t="shared" si="188"/>
        <v>6.9916618031943276</v>
      </c>
      <c r="AF1038" s="9">
        <f t="shared" si="189"/>
        <v>3.8492802566894527E-37</v>
      </c>
      <c r="AG1038" s="42">
        <f t="shared" si="181"/>
        <v>1279.172616595501</v>
      </c>
      <c r="AH1038" s="43">
        <f t="shared" si="182"/>
        <v>1705.9654799794159</v>
      </c>
      <c r="AI1038" s="43">
        <f t="shared" si="183"/>
        <v>2.5020321668481439E-35</v>
      </c>
      <c r="AJ1038" s="45">
        <f t="shared" si="180"/>
        <v>2985.1380965749167</v>
      </c>
      <c r="AK1038" s="87">
        <f t="shared" si="190"/>
        <v>0.18475819128395846</v>
      </c>
    </row>
    <row r="1039" spans="26:37">
      <c r="Z1039" s="84">
        <v>41645</v>
      </c>
      <c r="AA1039" s="7">
        <f t="shared" si="184"/>
        <v>0.93706365539236025</v>
      </c>
      <c r="AB1039" s="7">
        <f t="shared" si="185"/>
        <v>0.38806885559075377</v>
      </c>
      <c r="AC1039" s="9">
        <f t="shared" si="186"/>
        <v>2.2066283294496688E-39</v>
      </c>
      <c r="AD1039" s="8">
        <f t="shared" si="187"/>
        <v>14.055954830885403</v>
      </c>
      <c r="AE1039" s="8">
        <f t="shared" si="188"/>
        <v>6.9852394006335681</v>
      </c>
      <c r="AF1039" s="9">
        <f t="shared" si="189"/>
        <v>3.5306053271194703E-37</v>
      </c>
      <c r="AG1039" s="42">
        <f t="shared" si="181"/>
        <v>1279.0918896105716</v>
      </c>
      <c r="AH1039" s="43">
        <f t="shared" si="182"/>
        <v>1704.3984137545904</v>
      </c>
      <c r="AI1039" s="43">
        <f t="shared" si="183"/>
        <v>2.2948934626276553E-35</v>
      </c>
      <c r="AJ1039" s="45">
        <f t="shared" si="180"/>
        <v>2983.4903033651617</v>
      </c>
      <c r="AK1039" s="87">
        <f t="shared" si="190"/>
        <v>0.18465620494925802</v>
      </c>
    </row>
    <row r="1040" spans="26:37">
      <c r="Z1040" s="84">
        <v>41646</v>
      </c>
      <c r="AA1040" s="7">
        <f t="shared" si="184"/>
        <v>0.93700451847635291</v>
      </c>
      <c r="AB1040" s="7">
        <f t="shared" si="185"/>
        <v>0.38771238319805895</v>
      </c>
      <c r="AC1040" s="9">
        <f t="shared" si="186"/>
        <v>2.0239455730428462E-39</v>
      </c>
      <c r="AD1040" s="8">
        <f t="shared" si="187"/>
        <v>14.055067777145293</v>
      </c>
      <c r="AE1040" s="8">
        <f t="shared" si="188"/>
        <v>6.9788228975650615</v>
      </c>
      <c r="AF1040" s="9">
        <f t="shared" si="189"/>
        <v>3.238312916868554E-37</v>
      </c>
      <c r="AG1040" s="42">
        <f t="shared" si="181"/>
        <v>1279.0111677202217</v>
      </c>
      <c r="AH1040" s="43">
        <f t="shared" si="182"/>
        <v>1702.8327870058747</v>
      </c>
      <c r="AI1040" s="43">
        <f t="shared" si="183"/>
        <v>2.1049033959645601E-35</v>
      </c>
      <c r="AJ1040" s="45">
        <f t="shared" si="180"/>
        <v>2981.8439547260964</v>
      </c>
      <c r="AK1040" s="87">
        <f t="shared" si="190"/>
        <v>0.18455430802290626</v>
      </c>
    </row>
    <row r="1041" spans="26:37">
      <c r="Z1041" s="84">
        <v>41647</v>
      </c>
      <c r="AA1041" s="7">
        <f t="shared" si="184"/>
        <v>0.93694538529240223</v>
      </c>
      <c r="AB1041" s="7">
        <f t="shared" si="185"/>
        <v>0.38735623825386961</v>
      </c>
      <c r="AC1041" s="9">
        <f t="shared" si="186"/>
        <v>1.8563867906387769E-39</v>
      </c>
      <c r="AD1041" s="8">
        <f t="shared" si="187"/>
        <v>14.054180779386034</v>
      </c>
      <c r="AE1041" s="8">
        <f t="shared" si="188"/>
        <v>6.9724122885696529</v>
      </c>
      <c r="AF1041" s="9">
        <f t="shared" si="189"/>
        <v>2.9702188650220431E-37</v>
      </c>
      <c r="AG1041" s="42">
        <f t="shared" si="181"/>
        <v>1278.930450924129</v>
      </c>
      <c r="AH1041" s="43">
        <f t="shared" si="182"/>
        <v>1701.2685984109951</v>
      </c>
      <c r="AI1041" s="43">
        <f t="shared" si="183"/>
        <v>1.9306422622643283E-35</v>
      </c>
      <c r="AJ1041" s="45">
        <f t="shared" si="180"/>
        <v>2980.1990493351241</v>
      </c>
      <c r="AK1041" s="87">
        <f t="shared" si="190"/>
        <v>0.18445250042304415</v>
      </c>
    </row>
    <row r="1042" spans="26:37">
      <c r="Z1042" s="84">
        <v>41648</v>
      </c>
      <c r="AA1042" s="7">
        <f t="shared" si="184"/>
        <v>0.93688625584027307</v>
      </c>
      <c r="AB1042" s="7">
        <f t="shared" si="185"/>
        <v>0.38700042045739785</v>
      </c>
      <c r="AC1042" s="9">
        <f t="shared" si="186"/>
        <v>1.7026998958658184E-39</v>
      </c>
      <c r="AD1042" s="8">
        <f t="shared" si="187"/>
        <v>14.053293837604096</v>
      </c>
      <c r="AE1042" s="8">
        <f t="shared" si="188"/>
        <v>6.9660075682331613</v>
      </c>
      <c r="AF1042" s="9">
        <f t="shared" si="189"/>
        <v>2.7243198333853094E-37</v>
      </c>
      <c r="AG1042" s="42">
        <f t="shared" si="181"/>
        <v>1278.8497392219726</v>
      </c>
      <c r="AH1042" s="43">
        <f t="shared" si="182"/>
        <v>1699.7058466488911</v>
      </c>
      <c r="AI1042" s="43">
        <f t="shared" si="183"/>
        <v>1.770807891700451E-35</v>
      </c>
      <c r="AJ1042" s="45">
        <f t="shared" si="180"/>
        <v>2978.555585870864</v>
      </c>
      <c r="AK1042" s="87">
        <f t="shared" si="190"/>
        <v>0.18435078206788785</v>
      </c>
    </row>
    <row r="1043" spans="26:37">
      <c r="Z1043" s="84">
        <v>41649</v>
      </c>
      <c r="AA1043" s="7">
        <f t="shared" si="184"/>
        <v>0.9368271301197294</v>
      </c>
      <c r="AB1043" s="7">
        <f t="shared" si="185"/>
        <v>0.38664492950813234</v>
      </c>
      <c r="AC1043" s="9">
        <f t="shared" si="186"/>
        <v>1.5617364603116292E-39</v>
      </c>
      <c r="AD1043" s="8">
        <f t="shared" si="187"/>
        <v>14.052406951795941</v>
      </c>
      <c r="AE1043" s="8">
        <f t="shared" si="188"/>
        <v>6.9596087311463819</v>
      </c>
      <c r="AF1043" s="9">
        <f t="shared" si="189"/>
        <v>2.4987783364986066E-37</v>
      </c>
      <c r="AG1043" s="42">
        <f t="shared" si="181"/>
        <v>1278.7690326134307</v>
      </c>
      <c r="AH1043" s="43">
        <f t="shared" si="182"/>
        <v>1698.144530399717</v>
      </c>
      <c r="AI1043" s="43">
        <f t="shared" si="183"/>
        <v>1.6242059187240942E-35</v>
      </c>
      <c r="AJ1043" s="45">
        <f t="shared" si="180"/>
        <v>2976.9135630131477</v>
      </c>
      <c r="AK1043" s="87">
        <f t="shared" si="190"/>
        <v>0.18424915287572866</v>
      </c>
    </row>
    <row r="1044" spans="26:37">
      <c r="Z1044" s="84">
        <v>41650</v>
      </c>
      <c r="AA1044" s="7">
        <f t="shared" si="184"/>
        <v>0.93676800813053629</v>
      </c>
      <c r="AB1044" s="7">
        <f t="shared" si="185"/>
        <v>0.38628976510583768</v>
      </c>
      <c r="AC1044" s="9">
        <f t="shared" si="186"/>
        <v>1.4324431318687909E-39</v>
      </c>
      <c r="AD1044" s="8">
        <f t="shared" si="187"/>
        <v>14.051520121958044</v>
      </c>
      <c r="AE1044" s="8">
        <f t="shared" si="188"/>
        <v>6.9532157719050787</v>
      </c>
      <c r="AF1044" s="9">
        <f t="shared" si="189"/>
        <v>2.2919090109900654E-37</v>
      </c>
      <c r="AG1044" s="42">
        <f t="shared" si="181"/>
        <v>1278.6883310981818</v>
      </c>
      <c r="AH1044" s="43">
        <f t="shared" si="182"/>
        <v>1696.584648344839</v>
      </c>
      <c r="AI1044" s="43">
        <f t="shared" si="183"/>
        <v>1.4897408571435425E-35</v>
      </c>
      <c r="AJ1044" s="45">
        <f t="shared" si="180"/>
        <v>2975.2729794430206</v>
      </c>
      <c r="AK1044" s="87">
        <f t="shared" si="190"/>
        <v>0.18414761276493288</v>
      </c>
    </row>
    <row r="1045" spans="26:37">
      <c r="Z1045" s="84">
        <v>41651</v>
      </c>
      <c r="AA1045" s="7">
        <f t="shared" si="184"/>
        <v>0.93670888987245804</v>
      </c>
      <c r="AB1045" s="7">
        <f t="shared" si="185"/>
        <v>0.3859349269505542</v>
      </c>
      <c r="AC1045" s="9">
        <f t="shared" si="186"/>
        <v>1.3138537635400175E-39</v>
      </c>
      <c r="AD1045" s="8">
        <f t="shared" si="187"/>
        <v>14.050633348086871</v>
      </c>
      <c r="AE1045" s="8">
        <f t="shared" si="188"/>
        <v>6.9468286851099759</v>
      </c>
      <c r="AF1045" s="9">
        <f t="shared" si="189"/>
        <v>2.102166021664028E-37</v>
      </c>
      <c r="AG1045" s="42">
        <f t="shared" si="181"/>
        <v>1278.607634675905</v>
      </c>
      <c r="AH1045" s="43">
        <f t="shared" si="182"/>
        <v>1695.026199166834</v>
      </c>
      <c r="AI1045" s="43">
        <f t="shared" si="183"/>
        <v>1.3664079140816182E-35</v>
      </c>
      <c r="AJ1045" s="45">
        <f t="shared" si="180"/>
        <v>2973.633833842739</v>
      </c>
      <c r="AK1045" s="87">
        <f t="shared" si="190"/>
        <v>0.18404616165394189</v>
      </c>
    </row>
    <row r="1046" spans="26:37">
      <c r="Z1046" s="84">
        <v>41652</v>
      </c>
      <c r="AA1046" s="7">
        <f t="shared" si="184"/>
        <v>0.93664977534525917</v>
      </c>
      <c r="AB1046" s="7">
        <f t="shared" si="185"/>
        <v>0.38558041474259791</v>
      </c>
      <c r="AC1046" s="9">
        <f t="shared" si="186"/>
        <v>1.2050821938852103E-39</v>
      </c>
      <c r="AD1046" s="8">
        <f t="shared" si="187"/>
        <v>14.049746630178888</v>
      </c>
      <c r="AE1046" s="8">
        <f t="shared" si="188"/>
        <v>6.9404474653667627</v>
      </c>
      <c r="AF1046" s="9">
        <f t="shared" si="189"/>
        <v>1.9281315102163364E-37</v>
      </c>
      <c r="AG1046" s="42">
        <f t="shared" si="181"/>
        <v>1278.5269433462788</v>
      </c>
      <c r="AH1046" s="43">
        <f t="shared" si="182"/>
        <v>1693.46918154949</v>
      </c>
      <c r="AI1046" s="43">
        <f t="shared" si="183"/>
        <v>1.2532854816406186E-35</v>
      </c>
      <c r="AJ1046" s="45">
        <f t="shared" si="180"/>
        <v>2971.9961248957688</v>
      </c>
      <c r="AK1046" s="87">
        <f t="shared" si="190"/>
        <v>0.18394479946127182</v>
      </c>
    </row>
    <row r="1047" spans="26:37">
      <c r="Z1047" s="84">
        <v>41653</v>
      </c>
      <c r="AA1047" s="7">
        <f t="shared" si="184"/>
        <v>0.93659066454870432</v>
      </c>
      <c r="AB1047" s="7">
        <f t="shared" si="185"/>
        <v>0.38522622818255997</v>
      </c>
      <c r="AC1047" s="9">
        <f t="shared" si="186"/>
        <v>1.1053156251623882E-39</v>
      </c>
      <c r="AD1047" s="8">
        <f t="shared" si="187"/>
        <v>14.048859968230564</v>
      </c>
      <c r="AE1047" s="8">
        <f t="shared" si="188"/>
        <v>6.9340721072860791</v>
      </c>
      <c r="AF1047" s="9">
        <f t="shared" si="189"/>
        <v>1.7685050002598211E-37</v>
      </c>
      <c r="AG1047" s="42">
        <f t="shared" si="181"/>
        <v>1278.4462571089812</v>
      </c>
      <c r="AH1047" s="43">
        <f t="shared" si="182"/>
        <v>1691.9135941778031</v>
      </c>
      <c r="AI1047" s="43">
        <f t="shared" si="183"/>
        <v>1.1495282501688837E-35</v>
      </c>
      <c r="AJ1047" s="45">
        <f t="shared" ref="AJ1047:AJ1110" si="191">AG1047+AH1047+AI1047</f>
        <v>2970.3598512867843</v>
      </c>
      <c r="AK1047" s="87">
        <f t="shared" si="190"/>
        <v>0.18384352610551366</v>
      </c>
    </row>
    <row r="1048" spans="26:37">
      <c r="Z1048" s="84">
        <v>41654</v>
      </c>
      <c r="AA1048" s="7">
        <f t="shared" si="184"/>
        <v>0.93653155748255767</v>
      </c>
      <c r="AB1048" s="7">
        <f t="shared" si="185"/>
        <v>0.38487236697130667</v>
      </c>
      <c r="AC1048" s="9">
        <f t="shared" si="186"/>
        <v>1.0138085496801361E-39</v>
      </c>
      <c r="AD1048" s="8">
        <f t="shared" si="187"/>
        <v>14.047973362238364</v>
      </c>
      <c r="AE1048" s="8">
        <f t="shared" si="188"/>
        <v>6.9277026054835202</v>
      </c>
      <c r="AF1048" s="9">
        <f t="shared" si="189"/>
        <v>1.6220936794882176E-37</v>
      </c>
      <c r="AG1048" s="42">
        <f t="shared" si="181"/>
        <v>1278.3655759636911</v>
      </c>
      <c r="AH1048" s="43">
        <f t="shared" si="182"/>
        <v>1690.3594357379789</v>
      </c>
      <c r="AI1048" s="43">
        <f t="shared" si="183"/>
        <v>1.0543608916673414E-35</v>
      </c>
      <c r="AJ1048" s="45">
        <f t="shared" si="191"/>
        <v>2968.7250117016702</v>
      </c>
      <c r="AK1048" s="87">
        <f t="shared" si="190"/>
        <v>0.18374234150533331</v>
      </c>
    </row>
    <row r="1049" spans="26:37">
      <c r="Z1049" s="84">
        <v>41655</v>
      </c>
      <c r="AA1049" s="7">
        <f t="shared" si="184"/>
        <v>0.93647245414658431</v>
      </c>
      <c r="AB1049" s="7">
        <f t="shared" si="185"/>
        <v>0.38451883080997906</v>
      </c>
      <c r="AC1049" s="9">
        <f t="shared" si="186"/>
        <v>9.2987717897641595E-40</v>
      </c>
      <c r="AD1049" s="8">
        <f t="shared" si="187"/>
        <v>14.047086812198765</v>
      </c>
      <c r="AE1049" s="8">
        <f t="shared" si="188"/>
        <v>6.9213389545796229</v>
      </c>
      <c r="AF1049" s="9">
        <f t="shared" si="189"/>
        <v>1.4878034863622656E-37</v>
      </c>
      <c r="AG1049" s="42">
        <f t="shared" si="181"/>
        <v>1278.2848999100877</v>
      </c>
      <c r="AH1049" s="43">
        <f t="shared" si="182"/>
        <v>1688.8067049174279</v>
      </c>
      <c r="AI1049" s="43">
        <f t="shared" si="183"/>
        <v>9.6707226613547253E-36</v>
      </c>
      <c r="AJ1049" s="45">
        <f t="shared" si="191"/>
        <v>2967.0916048275158</v>
      </c>
      <c r="AK1049" s="87">
        <f t="shared" si="190"/>
        <v>0.18364124557947117</v>
      </c>
    </row>
    <row r="1050" spans="26:37">
      <c r="Z1050" s="84">
        <v>41656</v>
      </c>
      <c r="AA1050" s="7">
        <f t="shared" si="184"/>
        <v>0.93641335454054853</v>
      </c>
      <c r="AB1050" s="7">
        <f t="shared" si="185"/>
        <v>0.38416561939999261</v>
      </c>
      <c r="AC1050" s="9">
        <f t="shared" si="186"/>
        <v>8.5289433419548063E-40</v>
      </c>
      <c r="AD1050" s="8">
        <f t="shared" si="187"/>
        <v>14.046200318108228</v>
      </c>
      <c r="AE1050" s="8">
        <f t="shared" si="188"/>
        <v>6.9149811491998667</v>
      </c>
      <c r="AF1050" s="9">
        <f t="shared" si="189"/>
        <v>1.364630934712769E-37</v>
      </c>
      <c r="AG1050" s="42">
        <f t="shared" si="181"/>
        <v>1278.2042289478486</v>
      </c>
      <c r="AH1050" s="43">
        <f t="shared" si="182"/>
        <v>1687.2554004047674</v>
      </c>
      <c r="AI1050" s="43">
        <f t="shared" si="183"/>
        <v>8.8701010756329985E-36</v>
      </c>
      <c r="AJ1050" s="45">
        <f t="shared" si="191"/>
        <v>2965.459629352616</v>
      </c>
      <c r="AK1050" s="87">
        <f t="shared" si="190"/>
        <v>0.18354023824674234</v>
      </c>
    </row>
    <row r="1051" spans="26:37">
      <c r="Z1051" s="84">
        <v>41657</v>
      </c>
      <c r="AA1051" s="7">
        <f t="shared" si="184"/>
        <v>0.93635425866421484</v>
      </c>
      <c r="AB1051" s="7">
        <f t="shared" si="185"/>
        <v>0.38381273244303721</v>
      </c>
      <c r="AC1051" s="9">
        <f t="shared" si="186"/>
        <v>7.822847594813394E-40</v>
      </c>
      <c r="AD1051" s="8">
        <f t="shared" si="187"/>
        <v>14.045313879963222</v>
      </c>
      <c r="AE1051" s="8">
        <f t="shared" si="188"/>
        <v>6.9086291839746696</v>
      </c>
      <c r="AF1051" s="9">
        <f t="shared" si="189"/>
        <v>1.251655615170143E-37</v>
      </c>
      <c r="AG1051" s="42">
        <f t="shared" si="181"/>
        <v>1278.1235630766532</v>
      </c>
      <c r="AH1051" s="43">
        <f t="shared" si="182"/>
        <v>1685.7055208898194</v>
      </c>
      <c r="AI1051" s="43">
        <f t="shared" si="183"/>
        <v>8.1357614986059313E-36</v>
      </c>
      <c r="AJ1051" s="45">
        <f t="shared" si="191"/>
        <v>2963.8290839664724</v>
      </c>
      <c r="AK1051" s="87">
        <f t="shared" si="190"/>
        <v>0.18343931942603653</v>
      </c>
    </row>
    <row r="1052" spans="26:37">
      <c r="Z1052" s="84">
        <v>41658</v>
      </c>
      <c r="AA1052" s="7">
        <f t="shared" si="184"/>
        <v>0.93629516651734823</v>
      </c>
      <c r="AB1052" s="7">
        <f t="shared" si="185"/>
        <v>0.38346016964107665</v>
      </c>
      <c r="AC1052" s="9">
        <f t="shared" si="186"/>
        <v>7.1752082336675999E-40</v>
      </c>
      <c r="AD1052" s="8">
        <f t="shared" si="187"/>
        <v>14.044427497760223</v>
      </c>
      <c r="AE1052" s="8">
        <f t="shared" si="188"/>
        <v>6.9022830535393798</v>
      </c>
      <c r="AF1052" s="9">
        <f t="shared" si="189"/>
        <v>1.148033317386816E-37</v>
      </c>
      <c r="AG1052" s="42">
        <f t="shared" si="181"/>
        <v>1278.0429022961803</v>
      </c>
      <c r="AH1052" s="43">
        <f t="shared" si="182"/>
        <v>1684.1570650636086</v>
      </c>
      <c r="AI1052" s="43">
        <f t="shared" si="183"/>
        <v>7.4622165630143035E-36</v>
      </c>
      <c r="AJ1052" s="45">
        <f t="shared" si="191"/>
        <v>2962.1999673597888</v>
      </c>
      <c r="AK1052" s="87">
        <f t="shared" si="190"/>
        <v>0.18333848903631794</v>
      </c>
    </row>
    <row r="1053" spans="26:37">
      <c r="Z1053" s="84">
        <v>41659</v>
      </c>
      <c r="AA1053" s="7">
        <f t="shared" si="184"/>
        <v>0.93623607809971321</v>
      </c>
      <c r="AB1053" s="7">
        <f t="shared" si="185"/>
        <v>0.38310793069634863</v>
      </c>
      <c r="AC1053" s="9">
        <f t="shared" si="186"/>
        <v>6.5811857603648847E-40</v>
      </c>
      <c r="AD1053" s="8">
        <f t="shared" si="187"/>
        <v>14.043541171495699</v>
      </c>
      <c r="AE1053" s="8">
        <f t="shared" si="188"/>
        <v>6.8959427525342756</v>
      </c>
      <c r="AF1053" s="9">
        <f t="shared" si="189"/>
        <v>1.0529897216583816E-37</v>
      </c>
      <c r="AG1053" s="42">
        <f t="shared" si="181"/>
        <v>1277.9622466061085</v>
      </c>
      <c r="AH1053" s="43">
        <f t="shared" si="182"/>
        <v>1682.6100316183631</v>
      </c>
      <c r="AI1053" s="43">
        <f t="shared" si="183"/>
        <v>6.8444331907794795E-36</v>
      </c>
      <c r="AJ1053" s="45">
        <f t="shared" si="191"/>
        <v>2960.5722782244716</v>
      </c>
      <c r="AK1053" s="87">
        <f t="shared" si="190"/>
        <v>0.18323774699662509</v>
      </c>
    </row>
    <row r="1054" spans="26:37">
      <c r="Z1054" s="84">
        <v>41660</v>
      </c>
      <c r="AA1054" s="7">
        <f t="shared" si="184"/>
        <v>0.9361769934110743</v>
      </c>
      <c r="AB1054" s="7">
        <f t="shared" si="185"/>
        <v>0.38275601531136422</v>
      </c>
      <c r="AC1054" s="9">
        <f t="shared" si="186"/>
        <v>6.0363413300258515E-40</v>
      </c>
      <c r="AD1054" s="8">
        <f t="shared" si="187"/>
        <v>14.042654901166115</v>
      </c>
      <c r="AE1054" s="8">
        <f t="shared" si="188"/>
        <v>6.889608275604556</v>
      </c>
      <c r="AF1054" s="9">
        <f t="shared" si="189"/>
        <v>9.6581461280413622E-38</v>
      </c>
      <c r="AG1054" s="42">
        <f t="shared" si="181"/>
        <v>1277.8815960061163</v>
      </c>
      <c r="AH1054" s="43">
        <f t="shared" si="182"/>
        <v>1681.0644192475118</v>
      </c>
      <c r="AI1054" s="43">
        <f t="shared" si="183"/>
        <v>6.2777949832268861E-36</v>
      </c>
      <c r="AJ1054" s="45">
        <f t="shared" si="191"/>
        <v>2958.946015253628</v>
      </c>
      <c r="AK1054" s="87">
        <f t="shared" si="190"/>
        <v>0.18313709322607094</v>
      </c>
    </row>
    <row r="1055" spans="26:37">
      <c r="Z1055" s="84">
        <v>41661</v>
      </c>
      <c r="AA1055" s="7">
        <f t="shared" si="184"/>
        <v>0.93611791245119624</v>
      </c>
      <c r="AB1055" s="7">
        <f t="shared" si="185"/>
        <v>0.38240442318890788</v>
      </c>
      <c r="AC1055" s="9">
        <f t="shared" si="186"/>
        <v>5.5366035816861736E-40</v>
      </c>
      <c r="AD1055" s="8">
        <f t="shared" si="187"/>
        <v>14.041768686767943</v>
      </c>
      <c r="AE1055" s="8">
        <f t="shared" si="188"/>
        <v>6.8832796174003423</v>
      </c>
      <c r="AF1055" s="9">
        <f t="shared" si="189"/>
        <v>8.8585657306978777E-38</v>
      </c>
      <c r="AG1055" s="42">
        <f t="shared" si="181"/>
        <v>1277.8009504958829</v>
      </c>
      <c r="AH1055" s="43">
        <f t="shared" si="182"/>
        <v>1679.5202266456834</v>
      </c>
      <c r="AI1055" s="43">
        <f t="shared" si="183"/>
        <v>5.7580677249536204E-36</v>
      </c>
      <c r="AJ1055" s="45">
        <f t="shared" si="191"/>
        <v>2957.3211771415663</v>
      </c>
      <c r="AK1055" s="87">
        <f t="shared" si="190"/>
        <v>0.18303652764384268</v>
      </c>
    </row>
    <row r="1056" spans="26:37">
      <c r="Z1056" s="84">
        <v>41662</v>
      </c>
      <c r="AA1056" s="7">
        <f t="shared" si="184"/>
        <v>0.93605883521984357</v>
      </c>
      <c r="AB1056" s="7">
        <f t="shared" si="185"/>
        <v>0.38205315403203693</v>
      </c>
      <c r="AC1056" s="9">
        <f t="shared" si="186"/>
        <v>5.07823821497008E-40</v>
      </c>
      <c r="AD1056" s="8">
        <f t="shared" si="187"/>
        <v>14.040882528297654</v>
      </c>
      <c r="AE1056" s="8">
        <f t="shared" si="188"/>
        <v>6.8769567725766647</v>
      </c>
      <c r="AF1056" s="9">
        <f t="shared" si="189"/>
        <v>8.1251811439521283E-38</v>
      </c>
      <c r="AG1056" s="42">
        <f t="shared" si="181"/>
        <v>1277.7203100750862</v>
      </c>
      <c r="AH1056" s="43">
        <f t="shared" si="182"/>
        <v>1677.9774525087062</v>
      </c>
      <c r="AI1056" s="43">
        <f t="shared" si="183"/>
        <v>5.2813677435688839E-36</v>
      </c>
      <c r="AJ1056" s="45">
        <f t="shared" si="191"/>
        <v>2955.6977625837926</v>
      </c>
      <c r="AK1056" s="87">
        <f t="shared" si="190"/>
        <v>0.18293605016920175</v>
      </c>
    </row>
    <row r="1057" spans="26:37">
      <c r="Z1057" s="84">
        <v>41663</v>
      </c>
      <c r="AA1057" s="7">
        <f t="shared" si="184"/>
        <v>0.93599976171678134</v>
      </c>
      <c r="AB1057" s="7">
        <f t="shared" si="185"/>
        <v>0.38170220754408174</v>
      </c>
      <c r="AC1057" s="9">
        <f t="shared" si="186"/>
        <v>4.6578200854553958E-40</v>
      </c>
      <c r="AD1057" s="8">
        <f t="shared" si="187"/>
        <v>14.03999642575172</v>
      </c>
      <c r="AE1057" s="8">
        <f t="shared" si="188"/>
        <v>6.8706397357934712</v>
      </c>
      <c r="AF1057" s="9">
        <f t="shared" si="189"/>
        <v>7.4525121367286339E-38</v>
      </c>
      <c r="AG1057" s="42">
        <f t="shared" si="181"/>
        <v>1277.6396747434064</v>
      </c>
      <c r="AH1057" s="43">
        <f t="shared" si="182"/>
        <v>1676.4360955336069</v>
      </c>
      <c r="AI1057" s="43">
        <f t="shared" si="183"/>
        <v>4.844132888873612E-36</v>
      </c>
      <c r="AJ1057" s="45">
        <f t="shared" si="191"/>
        <v>2954.0757702770134</v>
      </c>
      <c r="AK1057" s="87">
        <f t="shared" si="190"/>
        <v>0.18283566072148377</v>
      </c>
    </row>
    <row r="1058" spans="26:37">
      <c r="Z1058" s="84">
        <v>41664</v>
      </c>
      <c r="AA1058" s="7">
        <f t="shared" si="184"/>
        <v>0.93594069194177387</v>
      </c>
      <c r="AB1058" s="7">
        <f t="shared" si="185"/>
        <v>0.38135158342864484</v>
      </c>
      <c r="AC1058" s="9">
        <f t="shared" si="186"/>
        <v>4.2722076102133431E-40</v>
      </c>
      <c r="AD1058" s="8">
        <f t="shared" si="187"/>
        <v>14.039110379126608</v>
      </c>
      <c r="AE1058" s="8">
        <f t="shared" si="188"/>
        <v>6.8643285017156073</v>
      </c>
      <c r="AF1058" s="9">
        <f t="shared" si="189"/>
        <v>6.8355321763413493E-38</v>
      </c>
      <c r="AG1058" s="42">
        <f t="shared" si="181"/>
        <v>1277.5590445005212</v>
      </c>
      <c r="AH1058" s="43">
        <f t="shared" si="182"/>
        <v>1674.8961544186079</v>
      </c>
      <c r="AI1058" s="43">
        <f t="shared" si="183"/>
        <v>4.4430959146218772E-36</v>
      </c>
      <c r="AJ1058" s="45">
        <f t="shared" si="191"/>
        <v>2952.4551989191291</v>
      </c>
      <c r="AK1058" s="87">
        <f t="shared" si="190"/>
        <v>0.18273535922009834</v>
      </c>
    </row>
    <row r="1059" spans="26:37">
      <c r="Z1059" s="84">
        <v>41665</v>
      </c>
      <c r="AA1059" s="7">
        <f t="shared" si="184"/>
        <v>0.93588162589458612</v>
      </c>
      <c r="AB1059" s="7">
        <f t="shared" si="185"/>
        <v>0.38100128138960121</v>
      </c>
      <c r="AC1059" s="9">
        <f t="shared" si="186"/>
        <v>3.9185192922669764E-40</v>
      </c>
      <c r="AD1059" s="8">
        <f t="shared" si="187"/>
        <v>14.038224388418792</v>
      </c>
      <c r="AE1059" s="8">
        <f t="shared" si="188"/>
        <v>6.858023065012822</v>
      </c>
      <c r="AF1059" s="9">
        <f t="shared" si="189"/>
        <v>6.2696308676271622E-38</v>
      </c>
      <c r="AG1059" s="42">
        <f t="shared" si="181"/>
        <v>1277.4784193461101</v>
      </c>
      <c r="AH1059" s="43">
        <f t="shared" si="182"/>
        <v>1673.3576278631283</v>
      </c>
      <c r="AI1059" s="43">
        <f t="shared" si="183"/>
        <v>4.0752600639576547E-36</v>
      </c>
      <c r="AJ1059" s="45">
        <f t="shared" si="191"/>
        <v>2950.8360472092381</v>
      </c>
      <c r="AK1059" s="87">
        <f t="shared" si="190"/>
        <v>0.1826351455845292</v>
      </c>
    </row>
    <row r="1060" spans="26:37">
      <c r="Z1060" s="84">
        <v>41666</v>
      </c>
      <c r="AA1060" s="7">
        <f t="shared" si="184"/>
        <v>0.93582256357498284</v>
      </c>
      <c r="AB1060" s="7">
        <f t="shared" si="185"/>
        <v>0.38065130113109796</v>
      </c>
      <c r="AC1060" s="9">
        <f t="shared" si="186"/>
        <v>3.5941121885463025E-40</v>
      </c>
      <c r="AD1060" s="8">
        <f t="shared" si="187"/>
        <v>14.037338453624743</v>
      </c>
      <c r="AE1060" s="8">
        <f t="shared" si="188"/>
        <v>6.8517234203597637</v>
      </c>
      <c r="AF1060" s="9">
        <f t="shared" si="189"/>
        <v>5.7505795016740836E-38</v>
      </c>
      <c r="AG1060" s="42">
        <f t="shared" si="181"/>
        <v>1277.3977992798516</v>
      </c>
      <c r="AH1060" s="43">
        <f t="shared" si="182"/>
        <v>1671.8205145677823</v>
      </c>
      <c r="AI1060" s="43">
        <f t="shared" si="183"/>
        <v>3.7378766760881546E-36</v>
      </c>
      <c r="AJ1060" s="45">
        <f t="shared" si="191"/>
        <v>2949.2183138476339</v>
      </c>
      <c r="AK1060" s="87">
        <f t="shared" si="190"/>
        <v>0.18253501973433398</v>
      </c>
    </row>
    <row r="1061" spans="26:37">
      <c r="Z1061" s="84">
        <v>41667</v>
      </c>
      <c r="AA1061" s="7">
        <f t="shared" si="184"/>
        <v>0.93576350498272876</v>
      </c>
      <c r="AB1061" s="7">
        <f t="shared" si="185"/>
        <v>0.38030164235755359</v>
      </c>
      <c r="AC1061" s="9">
        <f t="shared" si="186"/>
        <v>3.2965621604439937E-40</v>
      </c>
      <c r="AD1061" s="8">
        <f t="shared" si="187"/>
        <v>14.036452574740931</v>
      </c>
      <c r="AE1061" s="8">
        <f t="shared" si="188"/>
        <v>6.8454295624359647</v>
      </c>
      <c r="AF1061" s="9">
        <f t="shared" si="189"/>
        <v>5.2744994567103897E-38</v>
      </c>
      <c r="AG1061" s="42">
        <f t="shared" si="181"/>
        <v>1277.3171843014245</v>
      </c>
      <c r="AH1061" s="43">
        <f t="shared" si="182"/>
        <v>1670.2848132343754</v>
      </c>
      <c r="AI1061" s="43">
        <f t="shared" si="183"/>
        <v>3.4284246468617534E-36</v>
      </c>
      <c r="AJ1061" s="45">
        <f t="shared" si="191"/>
        <v>2947.6019975357999</v>
      </c>
      <c r="AK1061" s="87">
        <f t="shared" si="190"/>
        <v>0.18243498158914401</v>
      </c>
    </row>
    <row r="1062" spans="26:37">
      <c r="Z1062" s="84">
        <v>41668</v>
      </c>
      <c r="AA1062" s="7">
        <f t="shared" si="184"/>
        <v>0.93570445011758852</v>
      </c>
      <c r="AB1062" s="7">
        <f t="shared" si="185"/>
        <v>0.37995230477365871</v>
      </c>
      <c r="AC1062" s="9">
        <f t="shared" si="186"/>
        <v>3.0236457593902998E-40</v>
      </c>
      <c r="AD1062" s="8">
        <f t="shared" si="187"/>
        <v>14.035566751763827</v>
      </c>
      <c r="AE1062" s="8">
        <f t="shared" si="188"/>
        <v>6.8391414859258566</v>
      </c>
      <c r="AF1062" s="9">
        <f t="shared" si="189"/>
        <v>4.83783321502448E-38</v>
      </c>
      <c r="AG1062" s="42">
        <f t="shared" si="181"/>
        <v>1277.2365744105084</v>
      </c>
      <c r="AH1062" s="43">
        <f t="shared" si="182"/>
        <v>1668.750522565909</v>
      </c>
      <c r="AI1062" s="43">
        <f t="shared" si="183"/>
        <v>3.1445915897659119E-36</v>
      </c>
      <c r="AJ1062" s="45">
        <f t="shared" si="191"/>
        <v>2945.9870969764174</v>
      </c>
      <c r="AK1062" s="87">
        <f t="shared" si="190"/>
        <v>0.1823350310686648</v>
      </c>
    </row>
    <row r="1063" spans="26:37">
      <c r="Z1063" s="84">
        <v>41669</v>
      </c>
      <c r="AA1063" s="7">
        <f t="shared" si="184"/>
        <v>0.93564539897932697</v>
      </c>
      <c r="AB1063" s="7">
        <f t="shared" si="185"/>
        <v>0.37960328808437455</v>
      </c>
      <c r="AC1063" s="9">
        <f t="shared" si="186"/>
        <v>2.7733236120892662E-40</v>
      </c>
      <c r="AD1063" s="8">
        <f t="shared" si="187"/>
        <v>14.034680984689905</v>
      </c>
      <c r="AE1063" s="8">
        <f t="shared" si="188"/>
        <v>6.8328591855187417</v>
      </c>
      <c r="AF1063" s="9">
        <f t="shared" si="189"/>
        <v>4.4373177793428259E-38</v>
      </c>
      <c r="AG1063" s="42">
        <f t="shared" si="181"/>
        <v>1277.1559696067811</v>
      </c>
      <c r="AH1063" s="43">
        <f t="shared" si="182"/>
        <v>1667.2176412665729</v>
      </c>
      <c r="AI1063" s="43">
        <f t="shared" si="183"/>
        <v>2.884256556572837E-36</v>
      </c>
      <c r="AJ1063" s="45">
        <f t="shared" si="191"/>
        <v>2944.3736108733538</v>
      </c>
      <c r="AK1063" s="87">
        <f t="shared" si="190"/>
        <v>0.18223516809267523</v>
      </c>
    </row>
    <row r="1064" spans="26:37">
      <c r="Z1064" s="84">
        <v>41670</v>
      </c>
      <c r="AA1064" s="7">
        <f t="shared" si="184"/>
        <v>0.93558635156770897</v>
      </c>
      <c r="AB1064" s="7">
        <f t="shared" si="185"/>
        <v>0.37925459199493383</v>
      </c>
      <c r="AC1064" s="9">
        <f t="shared" si="186"/>
        <v>2.5437251812601701E-40</v>
      </c>
      <c r="AD1064" s="8">
        <f t="shared" si="187"/>
        <v>14.033795273515635</v>
      </c>
      <c r="AE1064" s="8">
        <f t="shared" si="188"/>
        <v>6.8265826559088092</v>
      </c>
      <c r="AF1064" s="9">
        <f t="shared" si="189"/>
        <v>4.0699602900162721E-38</v>
      </c>
      <c r="AG1064" s="42">
        <f t="shared" si="181"/>
        <v>1277.0753698899227</v>
      </c>
      <c r="AH1064" s="43">
        <f t="shared" si="182"/>
        <v>1665.6861680417492</v>
      </c>
      <c r="AI1064" s="43">
        <f t="shared" si="183"/>
        <v>2.6454741885105767E-36</v>
      </c>
      <c r="AJ1064" s="45">
        <f t="shared" si="191"/>
        <v>2942.7615379316721</v>
      </c>
      <c r="AK1064" s="87">
        <f t="shared" si="190"/>
        <v>0.18213539258102818</v>
      </c>
    </row>
    <row r="1065" spans="26:37">
      <c r="Z1065" s="84">
        <v>41671</v>
      </c>
      <c r="AA1065" s="7">
        <f t="shared" si="184"/>
        <v>0.93552730788249949</v>
      </c>
      <c r="AB1065" s="7">
        <f t="shared" si="185"/>
        <v>0.37890621621083981</v>
      </c>
      <c r="AC1065" s="9">
        <f t="shared" si="186"/>
        <v>2.3331347880107796E-40</v>
      </c>
      <c r="AD1065" s="8">
        <f t="shared" si="187"/>
        <v>14.032909618237493</v>
      </c>
      <c r="AE1065" s="8">
        <f t="shared" si="188"/>
        <v>6.8203118917951162</v>
      </c>
      <c r="AF1065" s="9">
        <f t="shared" si="189"/>
        <v>3.7330156608172472E-38</v>
      </c>
      <c r="AG1065" s="42">
        <f t="shared" si="181"/>
        <v>1276.9947752596117</v>
      </c>
      <c r="AH1065" s="43">
        <f t="shared" si="182"/>
        <v>1664.1561015980083</v>
      </c>
      <c r="AI1065" s="43">
        <f t="shared" si="183"/>
        <v>2.4264601795312104E-36</v>
      </c>
      <c r="AJ1065" s="45">
        <f t="shared" si="191"/>
        <v>2941.15087685762</v>
      </c>
      <c r="AK1065" s="87">
        <f t="shared" si="190"/>
        <v>0.1820357044536498</v>
      </c>
    </row>
    <row r="1066" spans="26:37">
      <c r="Z1066" s="84">
        <v>41672</v>
      </c>
      <c r="AA1066" s="7">
        <f t="shared" si="184"/>
        <v>0.93546826792346294</v>
      </c>
      <c r="AB1066" s="7">
        <f t="shared" si="185"/>
        <v>0.37855816043786616</v>
      </c>
      <c r="AC1066" s="9">
        <f t="shared" si="186"/>
        <v>2.1399787913917697E-40</v>
      </c>
      <c r="AD1066" s="8">
        <f t="shared" si="187"/>
        <v>14.032024018851944</v>
      </c>
      <c r="AE1066" s="8">
        <f t="shared" si="188"/>
        <v>6.8140468878815907</v>
      </c>
      <c r="AF1066" s="9">
        <f t="shared" si="189"/>
        <v>3.4239660662268313E-38</v>
      </c>
      <c r="AG1066" s="42">
        <f t="shared" si="181"/>
        <v>1276.9141857155269</v>
      </c>
      <c r="AH1066" s="43">
        <f t="shared" si="182"/>
        <v>1662.6274406431082</v>
      </c>
      <c r="AI1066" s="43">
        <f t="shared" si="183"/>
        <v>2.2255779430474403E-36</v>
      </c>
      <c r="AJ1066" s="45">
        <f t="shared" si="191"/>
        <v>2939.5416263586349</v>
      </c>
      <c r="AK1066" s="87">
        <f t="shared" si="190"/>
        <v>0.18193610363054</v>
      </c>
    </row>
    <row r="1067" spans="26:37">
      <c r="Z1067" s="84">
        <v>41673</v>
      </c>
      <c r="AA1067" s="7">
        <f t="shared" si="184"/>
        <v>0.93540923169036438</v>
      </c>
      <c r="AB1067" s="7">
        <f t="shared" si="185"/>
        <v>0.37821042438205732</v>
      </c>
      <c r="AC1067" s="9">
        <f t="shared" si="186"/>
        <v>1.9628138293335014E-40</v>
      </c>
      <c r="AD1067" s="8">
        <f t="shared" si="187"/>
        <v>14.031138475355466</v>
      </c>
      <c r="AE1067" s="8">
        <f t="shared" si="188"/>
        <v>6.8077876388770315</v>
      </c>
      <c r="AF1067" s="9">
        <f t="shared" si="189"/>
        <v>3.140502126933602E-38</v>
      </c>
      <c r="AG1067" s="42">
        <f t="shared" si="181"/>
        <v>1276.8336012573475</v>
      </c>
      <c r="AH1067" s="43">
        <f t="shared" si="182"/>
        <v>1661.1001838859956</v>
      </c>
      <c r="AI1067" s="43">
        <f t="shared" si="183"/>
        <v>2.0413263825068413E-36</v>
      </c>
      <c r="AJ1067" s="45">
        <f t="shared" si="191"/>
        <v>2937.9337851433429</v>
      </c>
      <c r="AK1067" s="87">
        <f t="shared" si="190"/>
        <v>0.18183659003177216</v>
      </c>
    </row>
    <row r="1068" spans="26:37">
      <c r="Z1068" s="84">
        <v>41674</v>
      </c>
      <c r="AA1068" s="7">
        <f t="shared" si="184"/>
        <v>0.93535019918296891</v>
      </c>
      <c r="AB1068" s="7">
        <f t="shared" si="185"/>
        <v>0.37786300774972703</v>
      </c>
      <c r="AC1068" s="9">
        <f t="shared" si="186"/>
        <v>1.8003160330936139E-40</v>
      </c>
      <c r="AD1068" s="8">
        <f t="shared" si="187"/>
        <v>14.030252987744534</v>
      </c>
      <c r="AE1068" s="8">
        <f t="shared" si="188"/>
        <v>6.8015341394950868</v>
      </c>
      <c r="AF1068" s="9">
        <f t="shared" si="189"/>
        <v>2.8805056529497825E-38</v>
      </c>
      <c r="AG1068" s="42">
        <f t="shared" si="181"/>
        <v>1276.7530218847523</v>
      </c>
      <c r="AH1068" s="43">
        <f t="shared" si="182"/>
        <v>1659.574330036801</v>
      </c>
      <c r="AI1068" s="43">
        <f t="shared" si="183"/>
        <v>1.8723286744173587E-36</v>
      </c>
      <c r="AJ1068" s="45">
        <f t="shared" si="191"/>
        <v>2936.3273519215536</v>
      </c>
      <c r="AK1068" s="87">
        <f t="shared" si="190"/>
        <v>0.18173716357749295</v>
      </c>
    </row>
    <row r="1069" spans="26:37">
      <c r="Z1069" s="84">
        <v>41675</v>
      </c>
      <c r="AA1069" s="7">
        <f t="shared" si="184"/>
        <v>0.93529117040104126</v>
      </c>
      <c r="AB1069" s="7">
        <f t="shared" si="185"/>
        <v>0.3775159102474594</v>
      </c>
      <c r="AC1069" s="9">
        <f t="shared" si="186"/>
        <v>1.6512711346213089E-40</v>
      </c>
      <c r="AD1069" s="8">
        <f t="shared" si="187"/>
        <v>14.029367556015618</v>
      </c>
      <c r="AE1069" s="8">
        <f t="shared" si="188"/>
        <v>6.7952863844542692</v>
      </c>
      <c r="AF1069" s="9">
        <f t="shared" si="189"/>
        <v>2.6420338153940945E-38</v>
      </c>
      <c r="AG1069" s="42">
        <f t="shared" si="181"/>
        <v>1276.6724475974211</v>
      </c>
      <c r="AH1069" s="43">
        <f t="shared" si="182"/>
        <v>1658.0498778068416</v>
      </c>
      <c r="AI1069" s="43">
        <f t="shared" si="183"/>
        <v>1.7173219800061617E-36</v>
      </c>
      <c r="AJ1069" s="45">
        <f t="shared" si="191"/>
        <v>2934.7223254042628</v>
      </c>
      <c r="AK1069" s="87">
        <f t="shared" si="190"/>
        <v>0.18163782418792243</v>
      </c>
    </row>
    <row r="1070" spans="26:37">
      <c r="Z1070" s="84">
        <v>41676</v>
      </c>
      <c r="AA1070" s="7">
        <f t="shared" si="184"/>
        <v>0.93523214534434596</v>
      </c>
      <c r="AB1070" s="7">
        <f t="shared" si="185"/>
        <v>0.37716913158210791</v>
      </c>
      <c r="AC1070" s="9">
        <f t="shared" si="186"/>
        <v>1.5145653929149243E-40</v>
      </c>
      <c r="AD1070" s="8">
        <f t="shared" si="187"/>
        <v>14.02848218016519</v>
      </c>
      <c r="AE1070" s="8">
        <f t="shared" si="188"/>
        <v>6.789044368477942</v>
      </c>
      <c r="AF1070" s="9">
        <f t="shared" si="189"/>
        <v>2.423304628663879E-38</v>
      </c>
      <c r="AG1070" s="42">
        <f t="shared" si="181"/>
        <v>1276.5918783950322</v>
      </c>
      <c r="AH1070" s="43">
        <f t="shared" si="182"/>
        <v>1656.5268259086179</v>
      </c>
      <c r="AI1070" s="43">
        <f t="shared" si="183"/>
        <v>1.5751480086315212E-36</v>
      </c>
      <c r="AJ1070" s="45">
        <f t="shared" si="191"/>
        <v>2933.1187043036498</v>
      </c>
      <c r="AK1070" s="87">
        <f t="shared" si="190"/>
        <v>0.18153857178335395</v>
      </c>
    </row>
    <row r="1071" spans="26:37">
      <c r="Z1071" s="84">
        <v>41677</v>
      </c>
      <c r="AA1071" s="7">
        <f t="shared" si="184"/>
        <v>0.9351731240126484</v>
      </c>
      <c r="AB1071" s="7">
        <f t="shared" si="185"/>
        <v>0.37682267146079512</v>
      </c>
      <c r="AC1071" s="9">
        <f t="shared" si="186"/>
        <v>1.3891772715700265E-40</v>
      </c>
      <c r="AD1071" s="8">
        <f t="shared" si="187"/>
        <v>14.027596860189727</v>
      </c>
      <c r="AE1071" s="8">
        <f t="shared" si="188"/>
        <v>6.7828080862943123</v>
      </c>
      <c r="AF1071" s="9">
        <f t="shared" si="189"/>
        <v>2.2226836345120424E-38</v>
      </c>
      <c r="AG1071" s="42">
        <f t="shared" si="181"/>
        <v>1276.511314277265</v>
      </c>
      <c r="AH1071" s="43">
        <f t="shared" si="182"/>
        <v>1655.0051730558121</v>
      </c>
      <c r="AI1071" s="43">
        <f t="shared" si="183"/>
        <v>1.4447443624328276E-36</v>
      </c>
      <c r="AJ1071" s="45">
        <f t="shared" si="191"/>
        <v>2931.5164873330768</v>
      </c>
      <c r="AK1071" s="87">
        <f t="shared" si="190"/>
        <v>0.18143940628415403</v>
      </c>
    </row>
    <row r="1072" spans="26:37">
      <c r="Z1072" s="84">
        <v>41678</v>
      </c>
      <c r="AA1072" s="7">
        <f t="shared" si="184"/>
        <v>0.93511410640571335</v>
      </c>
      <c r="AB1072" s="7">
        <f t="shared" si="185"/>
        <v>0.37647652959091282</v>
      </c>
      <c r="AC1072" s="9">
        <f t="shared" si="186"/>
        <v>1.2741698053279096E-40</v>
      </c>
      <c r="AD1072" s="8">
        <f t="shared" si="187"/>
        <v>14.026711596085701</v>
      </c>
      <c r="AE1072" s="8">
        <f t="shared" si="188"/>
        <v>6.7765775326364306</v>
      </c>
      <c r="AF1072" s="9">
        <f t="shared" si="189"/>
        <v>2.0386716885246552E-38</v>
      </c>
      <c r="AG1072" s="42">
        <f t="shared" si="181"/>
        <v>1276.4307552437986</v>
      </c>
      <c r="AH1072" s="43">
        <f t="shared" si="182"/>
        <v>1653.4849179632888</v>
      </c>
      <c r="AI1072" s="43">
        <f t="shared" si="183"/>
        <v>1.325136597541026E-36</v>
      </c>
      <c r="AJ1072" s="45">
        <f t="shared" si="191"/>
        <v>2929.9156732070874</v>
      </c>
      <c r="AK1072" s="87">
        <f t="shared" si="190"/>
        <v>0.18134032761076235</v>
      </c>
    </row>
    <row r="1073" spans="26:37">
      <c r="Z1073" s="84">
        <v>41679</v>
      </c>
      <c r="AA1073" s="7">
        <f t="shared" si="184"/>
        <v>0.93505509252330554</v>
      </c>
      <c r="AB1073" s="7">
        <f t="shared" si="185"/>
        <v>0.37613070568012147</v>
      </c>
      <c r="AC1073" s="9">
        <f t="shared" si="186"/>
        <v>1.1686835985838239E-40</v>
      </c>
      <c r="AD1073" s="8">
        <f t="shared" si="187"/>
        <v>14.025826387849584</v>
      </c>
      <c r="AE1073" s="8">
        <f t="shared" si="188"/>
        <v>6.7703527022421861</v>
      </c>
      <c r="AF1073" s="9">
        <f t="shared" si="189"/>
        <v>1.8698937577341182E-38</v>
      </c>
      <c r="AG1073" s="42">
        <f t="shared" si="181"/>
        <v>1276.350201294312</v>
      </c>
      <c r="AH1073" s="43">
        <f t="shared" si="182"/>
        <v>1651.9660593470931</v>
      </c>
      <c r="AI1073" s="43">
        <f t="shared" si="183"/>
        <v>1.2154309425271767E-36</v>
      </c>
      <c r="AJ1073" s="45">
        <f t="shared" si="191"/>
        <v>2928.3162606414053</v>
      </c>
      <c r="AK1073" s="87">
        <f t="shared" si="190"/>
        <v>0.18124133568369161</v>
      </c>
    </row>
    <row r="1074" spans="26:37">
      <c r="Z1074" s="84">
        <v>41680</v>
      </c>
      <c r="AA1074" s="7">
        <f t="shared" si="184"/>
        <v>0.93499608236519005</v>
      </c>
      <c r="AB1074" s="7">
        <f t="shared" si="185"/>
        <v>0.37578519943635019</v>
      </c>
      <c r="AC1074" s="9">
        <f t="shared" si="186"/>
        <v>1.0719304035362235E-40</v>
      </c>
      <c r="AD1074" s="8">
        <f t="shared" si="187"/>
        <v>14.024941235477851</v>
      </c>
      <c r="AE1074" s="8">
        <f t="shared" si="188"/>
        <v>6.7641335898543034</v>
      </c>
      <c r="AF1074" s="9">
        <f t="shared" si="189"/>
        <v>1.7150886456579575E-38</v>
      </c>
      <c r="AG1074" s="42">
        <f t="shared" si="181"/>
        <v>1276.2696524284843</v>
      </c>
      <c r="AH1074" s="43">
        <f t="shared" si="182"/>
        <v>1650.4485959244498</v>
      </c>
      <c r="AI1074" s="43">
        <f t="shared" si="183"/>
        <v>1.1148076196776724E-36</v>
      </c>
      <c r="AJ1074" s="45">
        <f t="shared" si="191"/>
        <v>2926.7182483529341</v>
      </c>
      <c r="AK1074" s="87">
        <f t="shared" si="190"/>
        <v>0.18114243042352751</v>
      </c>
    </row>
    <row r="1075" spans="26:37">
      <c r="Z1075" s="84">
        <v>41681</v>
      </c>
      <c r="AA1075" s="7">
        <f t="shared" si="184"/>
        <v>0.93493707593113218</v>
      </c>
      <c r="AB1075" s="7">
        <f t="shared" si="185"/>
        <v>0.37544001056779641</v>
      </c>
      <c r="AC1075" s="9">
        <f t="shared" si="186"/>
        <v>9.8318722998912064E-41</v>
      </c>
      <c r="AD1075" s="8">
        <f t="shared" si="187"/>
        <v>14.024056138966984</v>
      </c>
      <c r="AE1075" s="8">
        <f t="shared" si="188"/>
        <v>6.7579201902203359</v>
      </c>
      <c r="AF1075" s="9">
        <f t="shared" si="189"/>
        <v>1.573099567982593E-38</v>
      </c>
      <c r="AG1075" s="42">
        <f t="shared" si="181"/>
        <v>1276.1891086459955</v>
      </c>
      <c r="AH1075" s="43">
        <f t="shared" si="182"/>
        <v>1648.9325264137619</v>
      </c>
      <c r="AI1075" s="43">
        <f t="shared" si="183"/>
        <v>1.0225147191886853E-36</v>
      </c>
      <c r="AJ1075" s="45">
        <f t="shared" si="191"/>
        <v>2925.1216350597574</v>
      </c>
      <c r="AK1075" s="87">
        <f t="shared" si="190"/>
        <v>0.18104361175092884</v>
      </c>
    </row>
    <row r="1076" spans="26:37">
      <c r="Z1076" s="84">
        <v>41682</v>
      </c>
      <c r="AA1076" s="7">
        <f t="shared" si="184"/>
        <v>0.93487807322089622</v>
      </c>
      <c r="AB1076" s="7">
        <f t="shared" si="185"/>
        <v>0.37509513878292527</v>
      </c>
      <c r="AC1076" s="9">
        <f t="shared" si="186"/>
        <v>9.0179094279326258E-41</v>
      </c>
      <c r="AD1076" s="8">
        <f t="shared" si="187"/>
        <v>14.023171098313444</v>
      </c>
      <c r="AE1076" s="8">
        <f t="shared" si="188"/>
        <v>6.7517124980926546</v>
      </c>
      <c r="AF1076" s="9">
        <f t="shared" si="189"/>
        <v>1.4428655084692201E-38</v>
      </c>
      <c r="AG1076" s="42">
        <f t="shared" si="181"/>
        <v>1276.1085699465234</v>
      </c>
      <c r="AH1076" s="43">
        <f t="shared" si="182"/>
        <v>1647.4178495346077</v>
      </c>
      <c r="AI1076" s="43">
        <f t="shared" si="183"/>
        <v>9.3786258050499306E-37</v>
      </c>
      <c r="AJ1076" s="45">
        <f t="shared" si="191"/>
        <v>2923.5264194811311</v>
      </c>
      <c r="AK1076" s="87">
        <f t="shared" si="190"/>
        <v>0.18094487958662692</v>
      </c>
    </row>
    <row r="1077" spans="26:37">
      <c r="Z1077" s="84">
        <v>41683</v>
      </c>
      <c r="AA1077" s="7">
        <f t="shared" si="184"/>
        <v>0.9348190742342477</v>
      </c>
      <c r="AB1077" s="7">
        <f t="shared" si="185"/>
        <v>0.37475058379047022</v>
      </c>
      <c r="AC1077" s="9">
        <f t="shared" si="186"/>
        <v>8.2713330655541609E-41</v>
      </c>
      <c r="AD1077" s="8">
        <f t="shared" si="187"/>
        <v>14.022286113513715</v>
      </c>
      <c r="AE1077" s="8">
        <f t="shared" si="188"/>
        <v>6.7455105082284641</v>
      </c>
      <c r="AF1077" s="9">
        <f t="shared" si="189"/>
        <v>1.3234132904886658E-38</v>
      </c>
      <c r="AG1077" s="42">
        <f t="shared" si="181"/>
        <v>1276.0280363297481</v>
      </c>
      <c r="AH1077" s="43">
        <f t="shared" si="182"/>
        <v>1645.904564007745</v>
      </c>
      <c r="AI1077" s="43">
        <f t="shared" si="183"/>
        <v>8.6021863881763285E-37</v>
      </c>
      <c r="AJ1077" s="45">
        <f t="shared" si="191"/>
        <v>2921.9326003374931</v>
      </c>
      <c r="AK1077" s="87">
        <f t="shared" si="190"/>
        <v>0.1808462338514262</v>
      </c>
    </row>
    <row r="1078" spans="26:37">
      <c r="Z1078" s="84">
        <v>41684</v>
      </c>
      <c r="AA1078" s="7">
        <f t="shared" si="184"/>
        <v>0.9347600789709517</v>
      </c>
      <c r="AB1078" s="7">
        <f t="shared" si="185"/>
        <v>0.37440634529943184</v>
      </c>
      <c r="AC1078" s="9">
        <f t="shared" si="186"/>
        <v>7.5865644058716051E-41</v>
      </c>
      <c r="AD1078" s="8">
        <f t="shared" si="187"/>
        <v>14.021401184564276</v>
      </c>
      <c r="AE1078" s="8">
        <f t="shared" si="188"/>
        <v>6.7393142153897729</v>
      </c>
      <c r="AF1078" s="9">
        <f t="shared" si="189"/>
        <v>1.2138503049394567E-38</v>
      </c>
      <c r="AG1078" s="42">
        <f t="shared" si="181"/>
        <v>1275.9475077953489</v>
      </c>
      <c r="AH1078" s="43">
        <f t="shared" si="182"/>
        <v>1644.3926685551046</v>
      </c>
      <c r="AI1078" s="43">
        <f t="shared" si="183"/>
        <v>7.8900269821064682E-37</v>
      </c>
      <c r="AJ1078" s="45">
        <f t="shared" si="191"/>
        <v>2920.3401763504535</v>
      </c>
      <c r="AK1078" s="87">
        <f t="shared" si="190"/>
        <v>0.18074767446620371</v>
      </c>
    </row>
    <row r="1079" spans="26:37">
      <c r="Z1079" s="84">
        <v>41685</v>
      </c>
      <c r="AA1079" s="7">
        <f t="shared" si="184"/>
        <v>0.93470108743077285</v>
      </c>
      <c r="AB1079" s="7">
        <f t="shared" si="185"/>
        <v>0.37406242301907816</v>
      </c>
      <c r="AC1079" s="9">
        <f t="shared" si="186"/>
        <v>6.958486501302981E-41</v>
      </c>
      <c r="AD1079" s="8">
        <f t="shared" si="187"/>
        <v>14.020516311461593</v>
      </c>
      <c r="AE1079" s="8">
        <f t="shared" si="188"/>
        <v>6.7331236143434072</v>
      </c>
      <c r="AF1079" s="9">
        <f t="shared" si="189"/>
        <v>1.113357840208477E-38</v>
      </c>
      <c r="AG1079" s="42">
        <f t="shared" si="181"/>
        <v>1275.866984343005</v>
      </c>
      <c r="AH1079" s="43">
        <f t="shared" si="182"/>
        <v>1642.8821618997911</v>
      </c>
      <c r="AI1079" s="43">
        <f t="shared" si="183"/>
        <v>7.2368259613551006E-37</v>
      </c>
      <c r="AJ1079" s="45">
        <f t="shared" si="191"/>
        <v>2918.7491462427961</v>
      </c>
      <c r="AK1079" s="87">
        <f t="shared" si="190"/>
        <v>0.18064920135190915</v>
      </c>
    </row>
    <row r="1080" spans="26:37">
      <c r="Z1080" s="84">
        <v>41686</v>
      </c>
      <c r="AA1080" s="7">
        <f t="shared" si="184"/>
        <v>0.93464209961347622</v>
      </c>
      <c r="AB1080" s="7">
        <f t="shared" si="185"/>
        <v>0.37371881665894441</v>
      </c>
      <c r="AC1080" s="9">
        <f t="shared" si="186"/>
        <v>6.3824060270733533E-41</v>
      </c>
      <c r="AD1080" s="8">
        <f t="shared" si="187"/>
        <v>14.019631494202143</v>
      </c>
      <c r="AE1080" s="8">
        <f t="shared" si="188"/>
        <v>6.726938699860999</v>
      </c>
      <c r="AF1080" s="9">
        <f t="shared" si="189"/>
        <v>1.0211849643317365E-38</v>
      </c>
      <c r="AG1080" s="42">
        <f t="shared" si="181"/>
        <v>1275.7864659723948</v>
      </c>
      <c r="AH1080" s="43">
        <f t="shared" si="182"/>
        <v>1641.3730427660837</v>
      </c>
      <c r="AI1080" s="43">
        <f t="shared" si="183"/>
        <v>6.6377022681562878E-37</v>
      </c>
      <c r="AJ1080" s="45">
        <f t="shared" si="191"/>
        <v>2917.1595087384785</v>
      </c>
      <c r="AK1080" s="87">
        <f t="shared" si="190"/>
        <v>0.1805508144295648</v>
      </c>
    </row>
    <row r="1081" spans="26:37">
      <c r="Z1081" s="84">
        <v>41687</v>
      </c>
      <c r="AA1081" s="7">
        <f t="shared" si="184"/>
        <v>0.93458311551882733</v>
      </c>
      <c r="AB1081" s="7">
        <f t="shared" si="185"/>
        <v>0.37337552592883239</v>
      </c>
      <c r="AC1081" s="9">
        <f t="shared" si="186"/>
        <v>5.8540182102523549E-41</v>
      </c>
      <c r="AD1081" s="8">
        <f t="shared" si="187"/>
        <v>14.018746732782411</v>
      </c>
      <c r="AE1081" s="8">
        <f t="shared" si="188"/>
        <v>6.7207594667189827</v>
      </c>
      <c r="AF1081" s="9">
        <f t="shared" si="189"/>
        <v>9.3664291364037675E-39</v>
      </c>
      <c r="AG1081" s="42">
        <f t="shared" si="181"/>
        <v>1275.7059526831993</v>
      </c>
      <c r="AH1081" s="43">
        <f t="shared" si="182"/>
        <v>1639.8653098794316</v>
      </c>
      <c r="AI1081" s="43">
        <f t="shared" si="183"/>
        <v>6.0881789386624488E-37</v>
      </c>
      <c r="AJ1081" s="45">
        <f t="shared" si="191"/>
        <v>2915.5712625626311</v>
      </c>
      <c r="AK1081" s="87">
        <f t="shared" si="190"/>
        <v>0.1804525136202656</v>
      </c>
    </row>
    <row r="1082" spans="26:37">
      <c r="Z1082" s="84">
        <v>41688</v>
      </c>
      <c r="AA1082" s="7">
        <f t="shared" si="184"/>
        <v>0.93452413514659061</v>
      </c>
      <c r="AB1082" s="7">
        <f t="shared" si="185"/>
        <v>0.37303255053881068</v>
      </c>
      <c r="AC1082" s="9">
        <f t="shared" si="186"/>
        <v>5.3693746622509173E-41</v>
      </c>
      <c r="AD1082" s="8">
        <f t="shared" si="187"/>
        <v>14.017862027198859</v>
      </c>
      <c r="AE1082" s="8">
        <f t="shared" si="188"/>
        <v>6.7145859096985925</v>
      </c>
      <c r="AF1082" s="9">
        <f t="shared" si="189"/>
        <v>8.5909994596014676E-39</v>
      </c>
      <c r="AG1082" s="42">
        <f t="shared" si="181"/>
        <v>1275.6254444750962</v>
      </c>
      <c r="AH1082" s="43">
        <f t="shared" si="182"/>
        <v>1638.3589619664565</v>
      </c>
      <c r="AI1082" s="43">
        <f t="shared" si="183"/>
        <v>5.5841496487409533E-37</v>
      </c>
      <c r="AJ1082" s="45">
        <f t="shared" si="191"/>
        <v>2913.9844064415529</v>
      </c>
      <c r="AK1082" s="87">
        <f t="shared" si="190"/>
        <v>0.18035429884517873</v>
      </c>
    </row>
    <row r="1083" spans="26:37">
      <c r="Z1083" s="84">
        <v>41689</v>
      </c>
      <c r="AA1083" s="7">
        <f t="shared" si="184"/>
        <v>0.93446515849653167</v>
      </c>
      <c r="AB1083" s="7">
        <f t="shared" si="185"/>
        <v>0.37268989019921406</v>
      </c>
      <c r="AC1083" s="9">
        <f t="shared" si="186"/>
        <v>4.9248538744091409E-41</v>
      </c>
      <c r="AD1083" s="8">
        <f t="shared" si="187"/>
        <v>14.016977377447976</v>
      </c>
      <c r="AE1083" s="8">
        <f t="shared" si="188"/>
        <v>6.7084180235858533</v>
      </c>
      <c r="AF1083" s="9">
        <f t="shared" si="189"/>
        <v>7.8797661990546258E-39</v>
      </c>
      <c r="AG1083" s="42">
        <f t="shared" si="181"/>
        <v>1275.5449413477656</v>
      </c>
      <c r="AH1083" s="43">
        <f t="shared" si="182"/>
        <v>1636.8539977549478</v>
      </c>
      <c r="AI1083" s="43">
        <f t="shared" si="183"/>
        <v>5.1218480293855065E-37</v>
      </c>
      <c r="AJ1083" s="45">
        <f t="shared" si="191"/>
        <v>2912.3989391027135</v>
      </c>
      <c r="AK1083" s="87">
        <f t="shared" si="190"/>
        <v>0.18025617002554395</v>
      </c>
    </row>
    <row r="1084" spans="26:37">
      <c r="Z1084" s="84">
        <v>41690</v>
      </c>
      <c r="AA1084" s="7">
        <f t="shared" si="184"/>
        <v>0.93440618556841526</v>
      </c>
      <c r="AB1084" s="7">
        <f t="shared" si="185"/>
        <v>0.37234754462064329</v>
      </c>
      <c r="AC1084" s="9">
        <f t="shared" si="186"/>
        <v>4.5171341561988681E-41</v>
      </c>
      <c r="AD1084" s="8">
        <f t="shared" si="187"/>
        <v>14.016092783526229</v>
      </c>
      <c r="AE1084" s="8">
        <f t="shared" si="188"/>
        <v>6.7022558031715791</v>
      </c>
      <c r="AF1084" s="9">
        <f t="shared" si="189"/>
        <v>7.2274146499181891E-39</v>
      </c>
      <c r="AG1084" s="42">
        <f t="shared" si="181"/>
        <v>1275.4644433008868</v>
      </c>
      <c r="AH1084" s="43">
        <f t="shared" si="182"/>
        <v>1635.3504159738652</v>
      </c>
      <c r="AI1084" s="43">
        <f t="shared" si="183"/>
        <v>4.6978195224468229E-37</v>
      </c>
      <c r="AJ1084" s="45">
        <f t="shared" si="191"/>
        <v>2910.8148592747521</v>
      </c>
      <c r="AK1084" s="87">
        <f t="shared" si="190"/>
        <v>0.18015812708267326</v>
      </c>
    </row>
    <row r="1085" spans="26:37">
      <c r="Z1085" s="84">
        <v>41691</v>
      </c>
      <c r="AA1085" s="7">
        <f t="shared" si="184"/>
        <v>0.93434721636200668</v>
      </c>
      <c r="AB1085" s="7">
        <f t="shared" si="185"/>
        <v>0.37200551351396544</v>
      </c>
      <c r="AC1085" s="9">
        <f t="shared" si="186"/>
        <v>4.1431688138253196E-41</v>
      </c>
      <c r="AD1085" s="8">
        <f t="shared" si="187"/>
        <v>14.015208245430101</v>
      </c>
      <c r="AE1085" s="8">
        <f t="shared" si="188"/>
        <v>6.6960992432513775</v>
      </c>
      <c r="AF1085" s="9">
        <f t="shared" si="189"/>
        <v>6.6290701021205113E-39</v>
      </c>
      <c r="AG1085" s="42">
        <f t="shared" si="181"/>
        <v>1275.3839503341389</v>
      </c>
      <c r="AH1085" s="43">
        <f t="shared" si="182"/>
        <v>1633.8482153533362</v>
      </c>
      <c r="AI1085" s="43">
        <f t="shared" si="183"/>
        <v>4.3088955663783324E-37</v>
      </c>
      <c r="AJ1085" s="45">
        <f t="shared" si="191"/>
        <v>2909.2321656874751</v>
      </c>
      <c r="AK1085" s="87">
        <f t="shared" si="190"/>
        <v>0.18006016993795104</v>
      </c>
    </row>
    <row r="1086" spans="26:37">
      <c r="Z1086" s="84">
        <v>41692</v>
      </c>
      <c r="AA1086" s="7">
        <f t="shared" si="184"/>
        <v>0.93428825087707112</v>
      </c>
      <c r="AB1086" s="7">
        <f t="shared" si="185"/>
        <v>0.37166379659031251</v>
      </c>
      <c r="AC1086" s="9">
        <f t="shared" si="186"/>
        <v>3.8001633837458099E-41</v>
      </c>
      <c r="AD1086" s="8">
        <f t="shared" si="187"/>
        <v>14.014323763156067</v>
      </c>
      <c r="AE1086" s="8">
        <f t="shared" si="188"/>
        <v>6.6899483386256255</v>
      </c>
      <c r="AF1086" s="9">
        <f t="shared" si="189"/>
        <v>6.0802614139932958E-39</v>
      </c>
      <c r="AG1086" s="42">
        <f t="shared" si="181"/>
        <v>1275.303462447202</v>
      </c>
      <c r="AH1086" s="43">
        <f t="shared" si="182"/>
        <v>1632.3473946246525</v>
      </c>
      <c r="AI1086" s="43">
        <f t="shared" si="183"/>
        <v>3.9521699190956418E-37</v>
      </c>
      <c r="AJ1086" s="45">
        <f t="shared" si="191"/>
        <v>2907.6508570718543</v>
      </c>
      <c r="AK1086" s="87">
        <f t="shared" si="190"/>
        <v>0.17996229851283371</v>
      </c>
    </row>
    <row r="1087" spans="26:37">
      <c r="Z1087" s="84">
        <v>41693</v>
      </c>
      <c r="AA1087" s="7">
        <f t="shared" si="184"/>
        <v>0.93422928911337344</v>
      </c>
      <c r="AB1087" s="7">
        <f t="shared" si="185"/>
        <v>0.37132239356108232</v>
      </c>
      <c r="AC1087" s="9">
        <f t="shared" si="186"/>
        <v>3.4855547509851624E-41</v>
      </c>
      <c r="AD1087" s="8">
        <f t="shared" si="187"/>
        <v>14.013439336700602</v>
      </c>
      <c r="AE1087" s="8">
        <f t="shared" si="188"/>
        <v>6.6838030840994822</v>
      </c>
      <c r="AF1087" s="9">
        <f t="shared" si="189"/>
        <v>5.5768876015762598E-39</v>
      </c>
      <c r="AG1087" s="42">
        <f t="shared" si="181"/>
        <v>1275.2229796397546</v>
      </c>
      <c r="AH1087" s="43">
        <f t="shared" si="182"/>
        <v>1630.8479525202736</v>
      </c>
      <c r="AI1087" s="43">
        <f t="shared" si="183"/>
        <v>3.6249769410245685E-37</v>
      </c>
      <c r="AJ1087" s="45">
        <f t="shared" si="191"/>
        <v>2906.070932160028</v>
      </c>
      <c r="AK1087" s="87">
        <f t="shared" si="190"/>
        <v>0.1798645127288499</v>
      </c>
    </row>
    <row r="1088" spans="26:37">
      <c r="Z1088" s="84">
        <v>41694</v>
      </c>
      <c r="AA1088" s="7">
        <f t="shared" si="184"/>
        <v>0.93417033107067904</v>
      </c>
      <c r="AB1088" s="7">
        <f t="shared" si="185"/>
        <v>0.37098130413793762</v>
      </c>
      <c r="AC1088" s="9">
        <f t="shared" si="186"/>
        <v>3.1969919962072558E-41</v>
      </c>
      <c r="AD1088" s="8">
        <f t="shared" si="187"/>
        <v>14.012554966060186</v>
      </c>
      <c r="AE1088" s="8">
        <f t="shared" si="188"/>
        <v>6.6776634744828769</v>
      </c>
      <c r="AF1088" s="9">
        <f t="shared" si="189"/>
        <v>5.1151871939316094E-39</v>
      </c>
      <c r="AG1088" s="42">
        <f t="shared" si="181"/>
        <v>1275.142501911477</v>
      </c>
      <c r="AH1088" s="43">
        <f t="shared" si="182"/>
        <v>1629.3498877738218</v>
      </c>
      <c r="AI1088" s="43">
        <f t="shared" si="183"/>
        <v>3.3248716760555465E-37</v>
      </c>
      <c r="AJ1088" s="45">
        <f t="shared" si="191"/>
        <v>2904.4923896852988</v>
      </c>
      <c r="AK1088" s="87">
        <f t="shared" si="190"/>
        <v>0.17976681250760035</v>
      </c>
    </row>
    <row r="1089" spans="26:37">
      <c r="Z1089" s="84">
        <v>41695</v>
      </c>
      <c r="AA1089" s="7">
        <f t="shared" si="184"/>
        <v>0.93411137674875311</v>
      </c>
      <c r="AB1089" s="7">
        <f t="shared" si="185"/>
        <v>0.37064052803280606</v>
      </c>
      <c r="AC1089" s="9">
        <f t="shared" si="186"/>
        <v>2.9323188284231052E-41</v>
      </c>
      <c r="AD1089" s="8">
        <f t="shared" si="187"/>
        <v>14.011670651231297</v>
      </c>
      <c r="AE1089" s="8">
        <f t="shared" si="188"/>
        <v>6.6715295045905094</v>
      </c>
      <c r="AF1089" s="9">
        <f t="shared" si="189"/>
        <v>4.6917101254769684E-39</v>
      </c>
      <c r="AG1089" s="42">
        <f t="shared" si="181"/>
        <v>1275.0620292620479</v>
      </c>
      <c r="AH1089" s="43">
        <f t="shared" si="182"/>
        <v>1627.8531991200844</v>
      </c>
      <c r="AI1089" s="43">
        <f t="shared" si="183"/>
        <v>3.0496115815600297E-37</v>
      </c>
      <c r="AJ1089" s="45">
        <f t="shared" si="191"/>
        <v>2902.9152283821322</v>
      </c>
      <c r="AK1089" s="87">
        <f t="shared" si="190"/>
        <v>0.17966919777075771</v>
      </c>
    </row>
    <row r="1090" spans="26:37">
      <c r="Z1090" s="84">
        <v>41696</v>
      </c>
      <c r="AA1090" s="7">
        <f t="shared" si="184"/>
        <v>0.93405242614736061</v>
      </c>
      <c r="AB1090" s="7">
        <f t="shared" si="185"/>
        <v>0.37030006495787982</v>
      </c>
      <c r="AC1090" s="9">
        <f t="shared" si="186"/>
        <v>2.689557472062906E-41</v>
      </c>
      <c r="AD1090" s="8">
        <f t="shared" si="187"/>
        <v>14.010786392210409</v>
      </c>
      <c r="AE1090" s="8">
        <f t="shared" si="188"/>
        <v>6.6654011692418367</v>
      </c>
      <c r="AF1090" s="9">
        <f t="shared" si="189"/>
        <v>4.30329195530065E-39</v>
      </c>
      <c r="AG1090" s="42">
        <f t="shared" si="181"/>
        <v>1274.9815616911471</v>
      </c>
      <c r="AH1090" s="43">
        <f t="shared" si="182"/>
        <v>1626.3578852950079</v>
      </c>
      <c r="AI1090" s="43">
        <f t="shared" si="183"/>
        <v>2.7971397709454223E-37</v>
      </c>
      <c r="AJ1090" s="45">
        <f t="shared" si="191"/>
        <v>2901.3394469861551</v>
      </c>
      <c r="AK1090" s="87">
        <f t="shared" si="190"/>
        <v>0.17957166844006653</v>
      </c>
    </row>
    <row r="1091" spans="26:37">
      <c r="Z1091" s="84">
        <v>41697</v>
      </c>
      <c r="AA1091" s="7">
        <f t="shared" si="184"/>
        <v>0.93399347926626697</v>
      </c>
      <c r="AB1091" s="7">
        <f t="shared" si="185"/>
        <v>0.36995991462561567</v>
      </c>
      <c r="AC1091" s="9">
        <f t="shared" si="186"/>
        <v>2.4668938880085702E-41</v>
      </c>
      <c r="AD1091" s="8">
        <f t="shared" si="187"/>
        <v>14.009902188994005</v>
      </c>
      <c r="AE1091" s="8">
        <f t="shared" si="188"/>
        <v>6.6592784632610824</v>
      </c>
      <c r="AF1091" s="9">
        <f t="shared" si="189"/>
        <v>3.9470302208137125E-39</v>
      </c>
      <c r="AG1091" s="42">
        <f t="shared" si="181"/>
        <v>1274.9010991984542</v>
      </c>
      <c r="AH1091" s="43">
        <f t="shared" si="182"/>
        <v>1624.8639450357036</v>
      </c>
      <c r="AI1091" s="43">
        <f t="shared" si="183"/>
        <v>2.565569643528913E-37</v>
      </c>
      <c r="AJ1091" s="45">
        <f t="shared" si="191"/>
        <v>2899.7650442341578</v>
      </c>
      <c r="AK1091" s="87">
        <f t="shared" si="190"/>
        <v>0.17947422443734343</v>
      </c>
    </row>
    <row r="1092" spans="26:37">
      <c r="Z1092" s="84">
        <v>41698</v>
      </c>
      <c r="AA1092" s="7">
        <f t="shared" si="184"/>
        <v>0.93393453610523725</v>
      </c>
      <c r="AB1092" s="7">
        <f t="shared" si="185"/>
        <v>0.36962007674873432</v>
      </c>
      <c r="AC1092" s="9">
        <f t="shared" si="186"/>
        <v>2.2626642181497851E-41</v>
      </c>
      <c r="AD1092" s="8">
        <f t="shared" si="187"/>
        <v>14.009018041578559</v>
      </c>
      <c r="AE1092" s="8">
        <f t="shared" si="188"/>
        <v>6.6531613814772177</v>
      </c>
      <c r="AF1092" s="9">
        <f t="shared" si="189"/>
        <v>3.6202627490396565E-39</v>
      </c>
      <c r="AG1092" s="42">
        <f t="shared" si="181"/>
        <v>1274.8206417836489</v>
      </c>
      <c r="AH1092" s="43">
        <f t="shared" si="182"/>
        <v>1623.3713770804409</v>
      </c>
      <c r="AI1092" s="43">
        <f t="shared" si="183"/>
        <v>2.3531707868757764E-37</v>
      </c>
      <c r="AJ1092" s="45">
        <f t="shared" si="191"/>
        <v>2898.1920188640897</v>
      </c>
      <c r="AK1092" s="87">
        <f t="shared" si="190"/>
        <v>0.17937686568447669</v>
      </c>
    </row>
    <row r="1093" spans="26:37">
      <c r="Z1093" s="84">
        <v>41699</v>
      </c>
      <c r="AA1093" s="7">
        <f t="shared" si="184"/>
        <v>0.93387559666403686</v>
      </c>
      <c r="AB1093" s="7">
        <f t="shared" si="185"/>
        <v>0.36928055104022034</v>
      </c>
      <c r="AC1093" s="9">
        <f t="shared" si="186"/>
        <v>2.0753423521707304E-41</v>
      </c>
      <c r="AD1093" s="8">
        <f t="shared" si="187"/>
        <v>14.008133949960552</v>
      </c>
      <c r="AE1093" s="8">
        <f t="shared" si="188"/>
        <v>6.6470499187239662</v>
      </c>
      <c r="AF1093" s="9">
        <f t="shared" si="189"/>
        <v>3.3205477634731685E-39</v>
      </c>
      <c r="AG1093" s="42">
        <f t="shared" si="181"/>
        <v>1274.7401894464101</v>
      </c>
      <c r="AH1093" s="43">
        <f t="shared" si="182"/>
        <v>1621.8801801686475</v>
      </c>
      <c r="AI1093" s="43">
        <f t="shared" si="183"/>
        <v>2.1583560462575594E-37</v>
      </c>
      <c r="AJ1093" s="45">
        <f t="shared" si="191"/>
        <v>2896.6203696150578</v>
      </c>
      <c r="AK1093" s="87">
        <f t="shared" si="190"/>
        <v>0.17927959210342626</v>
      </c>
    </row>
    <row r="1094" spans="26:37">
      <c r="Z1094" s="84">
        <v>41700</v>
      </c>
      <c r="AA1094" s="7">
        <f t="shared" si="184"/>
        <v>0.93381666094243065</v>
      </c>
      <c r="AB1094" s="7">
        <f t="shared" si="185"/>
        <v>0.36894133721332212</v>
      </c>
      <c r="AC1094" s="9">
        <f t="shared" si="186"/>
        <v>1.9035285236602255E-41</v>
      </c>
      <c r="AD1094" s="8">
        <f t="shared" si="187"/>
        <v>14.007249914136461</v>
      </c>
      <c r="AE1094" s="8">
        <f t="shared" si="188"/>
        <v>6.6409440698397981</v>
      </c>
      <c r="AF1094" s="9">
        <f t="shared" si="189"/>
        <v>3.045645637856361E-39</v>
      </c>
      <c r="AG1094" s="42">
        <f t="shared" si="181"/>
        <v>1274.6597421864178</v>
      </c>
      <c r="AH1094" s="43">
        <f t="shared" si="182"/>
        <v>1620.3903530409107</v>
      </c>
      <c r="AI1094" s="43">
        <f t="shared" si="183"/>
        <v>1.9796696646066342E-37</v>
      </c>
      <c r="AJ1094" s="45">
        <f t="shared" si="191"/>
        <v>2895.0500952273287</v>
      </c>
      <c r="AK1094" s="87">
        <f t="shared" si="190"/>
        <v>0.17918240361622384</v>
      </c>
    </row>
    <row r="1095" spans="26:37">
      <c r="Z1095" s="84">
        <v>41701</v>
      </c>
      <c r="AA1095" s="7">
        <f t="shared" si="184"/>
        <v>0.93375772894018449</v>
      </c>
      <c r="AB1095" s="7">
        <f t="shared" si="185"/>
        <v>0.36860243498155132</v>
      </c>
      <c r="AC1095" s="9">
        <f t="shared" si="186"/>
        <v>1.7459388503290637E-41</v>
      </c>
      <c r="AD1095" s="8">
        <f t="shared" si="187"/>
        <v>14.006365934102767</v>
      </c>
      <c r="AE1095" s="8">
        <f t="shared" si="188"/>
        <v>6.6348438296679237</v>
      </c>
      <c r="AF1095" s="9">
        <f t="shared" si="189"/>
        <v>2.7935021605265018E-39</v>
      </c>
      <c r="AG1095" s="42">
        <f t="shared" si="181"/>
        <v>1274.5793000033518</v>
      </c>
      <c r="AH1095" s="43">
        <f t="shared" si="182"/>
        <v>1618.9018944389732</v>
      </c>
      <c r="AI1095" s="43">
        <f t="shared" si="183"/>
        <v>1.8157764043422261E-37</v>
      </c>
      <c r="AJ1095" s="45">
        <f t="shared" si="191"/>
        <v>2893.481194442325</v>
      </c>
      <c r="AK1095" s="87">
        <f t="shared" si="190"/>
        <v>0.17908530014497276</v>
      </c>
    </row>
    <row r="1096" spans="26:37">
      <c r="Z1096" s="84">
        <v>41702</v>
      </c>
      <c r="AA1096" s="7">
        <f t="shared" si="184"/>
        <v>0.93369880065706312</v>
      </c>
      <c r="AB1096" s="7">
        <f t="shared" si="185"/>
        <v>0.36826384405868279</v>
      </c>
      <c r="AC1096" s="9">
        <f t="shared" si="186"/>
        <v>1.6013957401735719E-41</v>
      </c>
      <c r="AD1096" s="8">
        <f t="shared" si="187"/>
        <v>14.005482009855946</v>
      </c>
      <c r="AE1096" s="8">
        <f t="shared" si="188"/>
        <v>6.6287491930562901</v>
      </c>
      <c r="AF1096" s="9">
        <f t="shared" si="189"/>
        <v>2.562233184277715E-39</v>
      </c>
      <c r="AG1096" s="42">
        <f t="shared" si="181"/>
        <v>1274.4988628968908</v>
      </c>
      <c r="AH1096" s="43">
        <f t="shared" si="182"/>
        <v>1617.4148031057346</v>
      </c>
      <c r="AI1096" s="43">
        <f t="shared" si="183"/>
        <v>1.6654515697805149E-37</v>
      </c>
      <c r="AJ1096" s="45">
        <f t="shared" si="191"/>
        <v>2891.9136660026252</v>
      </c>
      <c r="AK1096" s="87">
        <f t="shared" si="190"/>
        <v>0.17898828161184782</v>
      </c>
    </row>
    <row r="1097" spans="26:37">
      <c r="Z1097" s="84">
        <v>41703</v>
      </c>
      <c r="AA1097" s="7">
        <f t="shared" si="184"/>
        <v>0.93363987609283228</v>
      </c>
      <c r="AB1097" s="7">
        <f t="shared" si="185"/>
        <v>0.36792556415875438</v>
      </c>
      <c r="AC1097" s="9">
        <f t="shared" si="186"/>
        <v>1.4688190918958537E-41</v>
      </c>
      <c r="AD1097" s="8">
        <f t="shared" si="187"/>
        <v>14.004598141392485</v>
      </c>
      <c r="AE1097" s="8">
        <f t="shared" si="188"/>
        <v>6.622660154857579</v>
      </c>
      <c r="AF1097" s="9">
        <f t="shared" si="189"/>
        <v>2.3501105470333659E-39</v>
      </c>
      <c r="AG1097" s="42">
        <f t="shared" ref="AG1097:AG1160" si="192">AD1097*10^15/10^6*10^(-6)*線量当量3</f>
        <v>1274.4184308667159</v>
      </c>
      <c r="AH1097" s="43">
        <f t="shared" ref="AH1097:AH1160" si="193">AE1097*10^15/10^6*10^(-6)*線量当量3</f>
        <v>1615.9290777852493</v>
      </c>
      <c r="AI1097" s="43">
        <f t="shared" ref="AI1097:AI1160" si="194">AF1097*10^15/10^6*10^(-6)*線量当量3</f>
        <v>1.5275718555716878E-37</v>
      </c>
      <c r="AJ1097" s="45">
        <f t="shared" si="191"/>
        <v>2890.3475086519652</v>
      </c>
      <c r="AK1097" s="87">
        <f t="shared" si="190"/>
        <v>0.17889134793909545</v>
      </c>
    </row>
    <row r="1098" spans="26:37">
      <c r="Z1098" s="84">
        <v>41704</v>
      </c>
      <c r="AA1098" s="7">
        <f t="shared" ref="AA1098:AA1161" si="195">2.71828^(-0.69315/Cs137半減期*(Z1098-40615)/365.25)</f>
        <v>0.93358095524725682</v>
      </c>
      <c r="AB1098" s="7">
        <f t="shared" ref="AB1098:AB1161" si="196">2.71828^(-0.69315/Cs134半減期*(Z1098-40615)/365.25)</f>
        <v>0.36758759499606647</v>
      </c>
      <c r="AC1098" s="9">
        <f t="shared" ref="AC1098:AC1161" si="197">2.71828^(-0.69315/I131半減期*(Z1098-40615)/365.25)</f>
        <v>1.3472182238251052E-41</v>
      </c>
      <c r="AD1098" s="8">
        <f t="shared" ref="AD1098:AD1161" si="198">放出量3*AA1098</f>
        <v>14.003714328708853</v>
      </c>
      <c r="AE1098" s="8">
        <f t="shared" ref="AE1098:AE1161" si="199">放出量3*AB1098</f>
        <v>6.6165767099291966</v>
      </c>
      <c r="AF1098" s="9">
        <f t="shared" ref="AF1098:AF1161" si="200">放出量3*AC1098</f>
        <v>2.1555491581201685E-39</v>
      </c>
      <c r="AG1098" s="42">
        <f t="shared" si="192"/>
        <v>1274.3380039125057</v>
      </c>
      <c r="AH1098" s="43">
        <f t="shared" si="193"/>
        <v>1614.444717222724</v>
      </c>
      <c r="AI1098" s="43">
        <f t="shared" si="194"/>
        <v>1.4011069527781093E-37</v>
      </c>
      <c r="AJ1098" s="45">
        <f t="shared" si="191"/>
        <v>2888.7827211352296</v>
      </c>
      <c r="AK1098" s="87">
        <f t="shared" si="190"/>
        <v>0.17879449904903322</v>
      </c>
    </row>
    <row r="1099" spans="26:37">
      <c r="Z1099" s="84">
        <v>41705</v>
      </c>
      <c r="AA1099" s="7">
        <f t="shared" si="195"/>
        <v>0.93352203812010226</v>
      </c>
      <c r="AB1099" s="7">
        <f t="shared" si="196"/>
        <v>0.36724993628518204</v>
      </c>
      <c r="AC1099" s="9">
        <f t="shared" si="197"/>
        <v>1.2356844710289486E-41</v>
      </c>
      <c r="AD1099" s="8">
        <f t="shared" si="198"/>
        <v>14.002830571801534</v>
      </c>
      <c r="AE1099" s="8">
        <f t="shared" si="199"/>
        <v>6.6104988531332767</v>
      </c>
      <c r="AF1099" s="9">
        <f t="shared" si="200"/>
        <v>1.9770951536463175E-39</v>
      </c>
      <c r="AG1099" s="42">
        <f t="shared" si="192"/>
        <v>1274.2575820339396</v>
      </c>
      <c r="AH1099" s="43">
        <f t="shared" si="193"/>
        <v>1612.9617201645194</v>
      </c>
      <c r="AI1099" s="43">
        <f t="shared" si="194"/>
        <v>1.2851118498701061E-37</v>
      </c>
      <c r="AJ1099" s="45">
        <f t="shared" si="191"/>
        <v>2887.219302198459</v>
      </c>
      <c r="AK1099" s="87">
        <f t="shared" ref="AK1099:AK1162" si="201">AJ1099/16157</f>
        <v>0.17869773486405019</v>
      </c>
    </row>
    <row r="1100" spans="26:37">
      <c r="Z1100" s="84">
        <v>41706</v>
      </c>
      <c r="AA1100" s="7">
        <f t="shared" si="195"/>
        <v>0.93346312471113413</v>
      </c>
      <c r="AB1100" s="7">
        <f t="shared" si="196"/>
        <v>0.36691258774092622</v>
      </c>
      <c r="AC1100" s="9">
        <f t="shared" si="197"/>
        <v>1.1333843952962087E-41</v>
      </c>
      <c r="AD1100" s="8">
        <f t="shared" si="198"/>
        <v>14.001946870667012</v>
      </c>
      <c r="AE1100" s="8">
        <f t="shared" si="199"/>
        <v>6.6044265793366721</v>
      </c>
      <c r="AF1100" s="9">
        <f t="shared" si="200"/>
        <v>1.8134150324739337E-39</v>
      </c>
      <c r="AG1100" s="42">
        <f t="shared" si="192"/>
        <v>1274.1771652306979</v>
      </c>
      <c r="AH1100" s="43">
        <f t="shared" si="193"/>
        <v>1611.4800853581478</v>
      </c>
      <c r="AI1100" s="43">
        <f t="shared" si="194"/>
        <v>1.1787197711080569E-37</v>
      </c>
      <c r="AJ1100" s="45">
        <f t="shared" si="191"/>
        <v>2885.6572505888457</v>
      </c>
      <c r="AK1100" s="87">
        <f t="shared" si="201"/>
        <v>0.17860105530660678</v>
      </c>
    </row>
    <row r="1101" spans="26:37">
      <c r="Z1101" s="84">
        <v>41707</v>
      </c>
      <c r="AA1101" s="7">
        <f t="shared" si="195"/>
        <v>0.9334042150201175</v>
      </c>
      <c r="AB1101" s="7">
        <f t="shared" si="196"/>
        <v>0.36657554907838585</v>
      </c>
      <c r="AC1101" s="9">
        <f t="shared" si="197"/>
        <v>1.0395535572534189E-41</v>
      </c>
      <c r="AD1101" s="8">
        <f t="shared" si="198"/>
        <v>14.001063225301763</v>
      </c>
      <c r="AE1101" s="8">
        <f t="shared" si="199"/>
        <v>6.5983598834109456</v>
      </c>
      <c r="AF1101" s="9">
        <f t="shared" si="200"/>
        <v>1.6632856916054702E-39</v>
      </c>
      <c r="AG1101" s="42">
        <f t="shared" si="192"/>
        <v>1274.0967535024604</v>
      </c>
      <c r="AH1101" s="43">
        <f t="shared" si="193"/>
        <v>1609.9998115522706</v>
      </c>
      <c r="AI1101" s="43">
        <f t="shared" si="194"/>
        <v>1.0811356995435554E-37</v>
      </c>
      <c r="AJ1101" s="45">
        <f t="shared" si="191"/>
        <v>2884.0965650547309</v>
      </c>
      <c r="AK1101" s="87">
        <f t="shared" si="201"/>
        <v>0.17850446029923445</v>
      </c>
    </row>
    <row r="1102" spans="26:37">
      <c r="Z1102" s="84">
        <v>41708</v>
      </c>
      <c r="AA1102" s="7">
        <f t="shared" si="195"/>
        <v>0.93334530904681767</v>
      </c>
      <c r="AB1102" s="7">
        <f t="shared" si="196"/>
        <v>0.36623882001291003</v>
      </c>
      <c r="AC1102" s="9">
        <f t="shared" si="197"/>
        <v>9.5349080407604288E-42</v>
      </c>
      <c r="AD1102" s="8">
        <f t="shared" si="198"/>
        <v>14.000179635702265</v>
      </c>
      <c r="AE1102" s="8">
        <f t="shared" si="199"/>
        <v>6.5922987602323806</v>
      </c>
      <c r="AF1102" s="9">
        <f t="shared" si="200"/>
        <v>1.5255852865216686E-39</v>
      </c>
      <c r="AG1102" s="42">
        <f t="shared" si="192"/>
        <v>1274.0163468489063</v>
      </c>
      <c r="AH1102" s="43">
        <f t="shared" si="193"/>
        <v>1608.5208974967006</v>
      </c>
      <c r="AI1102" s="43">
        <f t="shared" si="194"/>
        <v>9.916304362390845E-38</v>
      </c>
      <c r="AJ1102" s="45">
        <f t="shared" si="191"/>
        <v>2882.5372443456072</v>
      </c>
      <c r="AK1102" s="87">
        <f t="shared" si="201"/>
        <v>0.17840794976453594</v>
      </c>
    </row>
    <row r="1103" spans="26:37">
      <c r="Z1103" s="84">
        <v>41709</v>
      </c>
      <c r="AA1103" s="7">
        <f t="shared" si="195"/>
        <v>0.9332864067910005</v>
      </c>
      <c r="AB1103" s="7">
        <f t="shared" si="196"/>
        <v>0.36590240026010878</v>
      </c>
      <c r="AC1103" s="9">
        <f t="shared" si="197"/>
        <v>8.7455303010999804E-42</v>
      </c>
      <c r="AD1103" s="8">
        <f t="shared" si="198"/>
        <v>13.999296101865008</v>
      </c>
      <c r="AE1103" s="8">
        <f t="shared" si="199"/>
        <v>6.5862432046819581</v>
      </c>
      <c r="AF1103" s="9">
        <f t="shared" si="200"/>
        <v>1.3992848481759969E-39</v>
      </c>
      <c r="AG1103" s="42">
        <f t="shared" si="192"/>
        <v>1273.9359452697156</v>
      </c>
      <c r="AH1103" s="43">
        <f t="shared" si="193"/>
        <v>1607.0433419423975</v>
      </c>
      <c r="AI1103" s="43">
        <f t="shared" si="194"/>
        <v>9.0953515131439793E-38</v>
      </c>
      <c r="AJ1103" s="45">
        <f t="shared" si="191"/>
        <v>2880.9792872121134</v>
      </c>
      <c r="AK1103" s="87">
        <f t="shared" si="201"/>
        <v>0.17831152362518496</v>
      </c>
    </row>
    <row r="1104" spans="26:37">
      <c r="Z1104" s="84">
        <v>41710</v>
      </c>
      <c r="AA1104" s="7">
        <f t="shared" si="195"/>
        <v>0.93322750825243095</v>
      </c>
      <c r="AB1104" s="7">
        <f t="shared" si="196"/>
        <v>0.36556628953585352</v>
      </c>
      <c r="AC1104" s="9">
        <f t="shared" si="197"/>
        <v>8.0215037125159442E-42</v>
      </c>
      <c r="AD1104" s="8">
        <f t="shared" si="198"/>
        <v>13.998412623786464</v>
      </c>
      <c r="AE1104" s="8">
        <f t="shared" si="199"/>
        <v>6.580193211645363</v>
      </c>
      <c r="AF1104" s="9">
        <f t="shared" si="200"/>
        <v>1.2834405940025511E-39</v>
      </c>
      <c r="AG1104" s="42">
        <f t="shared" si="192"/>
        <v>1273.8555487645681</v>
      </c>
      <c r="AH1104" s="43">
        <f t="shared" si="193"/>
        <v>1605.5671436414684</v>
      </c>
      <c r="AI1104" s="43">
        <f t="shared" si="194"/>
        <v>8.3423638610165827E-38</v>
      </c>
      <c r="AJ1104" s="45">
        <f t="shared" si="191"/>
        <v>2879.4226924060367</v>
      </c>
      <c r="AK1104" s="87">
        <f t="shared" si="201"/>
        <v>0.17821518180392626</v>
      </c>
    </row>
    <row r="1105" spans="26:37">
      <c r="Z1105" s="84">
        <v>41711</v>
      </c>
      <c r="AA1105" s="7">
        <f t="shared" si="195"/>
        <v>0.93316861343087432</v>
      </c>
      <c r="AB1105" s="7">
        <f t="shared" si="196"/>
        <v>0.36523048755627696</v>
      </c>
      <c r="AC1105" s="9">
        <f t="shared" si="197"/>
        <v>7.3574179717625654E-42</v>
      </c>
      <c r="AD1105" s="8">
        <f t="shared" si="198"/>
        <v>13.997529201463115</v>
      </c>
      <c r="AE1105" s="8">
        <f t="shared" si="199"/>
        <v>6.5741487760129855</v>
      </c>
      <c r="AF1105" s="9">
        <f t="shared" si="200"/>
        <v>1.1771868754820105E-39</v>
      </c>
      <c r="AG1105" s="42">
        <f t="shared" si="192"/>
        <v>1273.7751573331432</v>
      </c>
      <c r="AH1105" s="43">
        <f t="shared" si="193"/>
        <v>1604.0923013471686</v>
      </c>
      <c r="AI1105" s="43">
        <f t="shared" si="194"/>
        <v>7.6517146906330687E-38</v>
      </c>
      <c r="AJ1105" s="45">
        <f t="shared" si="191"/>
        <v>2877.8674586803118</v>
      </c>
      <c r="AK1105" s="87">
        <f t="shared" si="201"/>
        <v>0.17811892422357564</v>
      </c>
    </row>
    <row r="1106" spans="26:37">
      <c r="Z1106" s="84">
        <v>41712</v>
      </c>
      <c r="AA1106" s="7">
        <f t="shared" si="195"/>
        <v>0.93310972232609657</v>
      </c>
      <c r="AB1106" s="7">
        <f t="shared" si="196"/>
        <v>0.3648949940377722</v>
      </c>
      <c r="AC1106" s="9">
        <f t="shared" si="197"/>
        <v>6.7483106847849191E-42</v>
      </c>
      <c r="AD1106" s="8">
        <f t="shared" si="198"/>
        <v>13.996645834891449</v>
      </c>
      <c r="AE1106" s="8">
        <f t="shared" si="199"/>
        <v>6.5681098926798995</v>
      </c>
      <c r="AF1106" s="9">
        <f t="shared" si="200"/>
        <v>1.0797297095655871E-39</v>
      </c>
      <c r="AG1106" s="42">
        <f t="shared" si="192"/>
        <v>1273.6947709751219</v>
      </c>
      <c r="AH1106" s="43">
        <f t="shared" si="193"/>
        <v>1602.6188138138955</v>
      </c>
      <c r="AI1106" s="43">
        <f t="shared" si="194"/>
        <v>7.0182431121763159E-38</v>
      </c>
      <c r="AJ1106" s="45">
        <f t="shared" si="191"/>
        <v>2876.3135847890171</v>
      </c>
      <c r="AK1106" s="87">
        <f t="shared" si="201"/>
        <v>0.17802275080701968</v>
      </c>
    </row>
    <row r="1107" spans="26:37">
      <c r="Z1107" s="84">
        <v>41713</v>
      </c>
      <c r="AA1107" s="7">
        <f t="shared" si="195"/>
        <v>0.93305083493786267</v>
      </c>
      <c r="AB1107" s="7">
        <f t="shared" si="196"/>
        <v>0.36455980869699295</v>
      </c>
      <c r="AC1107" s="9">
        <f t="shared" si="197"/>
        <v>6.1896302851302232E-42</v>
      </c>
      <c r="AD1107" s="8">
        <f t="shared" si="198"/>
        <v>13.99576252406794</v>
      </c>
      <c r="AE1107" s="8">
        <f t="shared" si="199"/>
        <v>6.5620765565458727</v>
      </c>
      <c r="AF1107" s="9">
        <f t="shared" si="200"/>
        <v>9.903408456208358E-40</v>
      </c>
      <c r="AG1107" s="42">
        <f t="shared" si="192"/>
        <v>1273.6143896901824</v>
      </c>
      <c r="AH1107" s="43">
        <f t="shared" si="193"/>
        <v>1601.1466797971927</v>
      </c>
      <c r="AI1107" s="43">
        <f t="shared" si="194"/>
        <v>6.4372154965354324E-38</v>
      </c>
      <c r="AJ1107" s="45">
        <f t="shared" si="191"/>
        <v>2874.7610694873752</v>
      </c>
      <c r="AK1107" s="87">
        <f t="shared" si="201"/>
        <v>0.17792666147721578</v>
      </c>
    </row>
    <row r="1108" spans="26:37">
      <c r="Z1108" s="84">
        <v>41714</v>
      </c>
      <c r="AA1108" s="7">
        <f t="shared" si="195"/>
        <v>0.93299195126593826</v>
      </c>
      <c r="AB1108" s="7">
        <f t="shared" si="196"/>
        <v>0.36422493125085326</v>
      </c>
      <c r="AC1108" s="9">
        <f t="shared" si="197"/>
        <v>5.6772020222751268E-42</v>
      </c>
      <c r="AD1108" s="8">
        <f t="shared" si="198"/>
        <v>13.994879268989074</v>
      </c>
      <c r="AE1108" s="8">
        <f t="shared" si="199"/>
        <v>6.556048762515359</v>
      </c>
      <c r="AF1108" s="9">
        <f t="shared" si="200"/>
        <v>9.0835232356402035E-40</v>
      </c>
      <c r="AG1108" s="42">
        <f t="shared" si="192"/>
        <v>1273.5340134780058</v>
      </c>
      <c r="AH1108" s="43">
        <f t="shared" si="193"/>
        <v>1599.6758980537475</v>
      </c>
      <c r="AI1108" s="43">
        <f t="shared" si="194"/>
        <v>5.9042901031661319E-38</v>
      </c>
      <c r="AJ1108" s="45">
        <f t="shared" si="191"/>
        <v>2873.2099115317533</v>
      </c>
      <c r="AK1108" s="87">
        <f t="shared" si="201"/>
        <v>0.17783065615719212</v>
      </c>
    </row>
    <row r="1109" spans="26:37">
      <c r="Z1109" s="84">
        <v>41715</v>
      </c>
      <c r="AA1109" s="7">
        <f t="shared" si="195"/>
        <v>0.93293307131008874</v>
      </c>
      <c r="AB1109" s="7">
        <f t="shared" si="196"/>
        <v>0.36389036141652725</v>
      </c>
      <c r="AC1109" s="9">
        <f t="shared" si="197"/>
        <v>5.2071967657187288E-42</v>
      </c>
      <c r="AD1109" s="8">
        <f t="shared" si="198"/>
        <v>13.993996069651331</v>
      </c>
      <c r="AE1109" s="8">
        <f t="shared" si="199"/>
        <v>6.5500265054974909</v>
      </c>
      <c r="AF1109" s="9">
        <f t="shared" si="200"/>
        <v>8.3315148251499669E-40</v>
      </c>
      <c r="AG1109" s="42">
        <f t="shared" si="192"/>
        <v>1273.453642338271</v>
      </c>
      <c r="AH1109" s="43">
        <f t="shared" si="193"/>
        <v>1598.2064673413877</v>
      </c>
      <c r="AI1109" s="43">
        <f t="shared" si="194"/>
        <v>5.4154846363474782E-38</v>
      </c>
      <c r="AJ1109" s="45">
        <f t="shared" si="191"/>
        <v>2871.6601096796585</v>
      </c>
      <c r="AK1109" s="87">
        <f t="shared" si="201"/>
        <v>0.17773473477004756</v>
      </c>
    </row>
    <row r="1110" spans="26:37">
      <c r="Z1110" s="84">
        <v>41716</v>
      </c>
      <c r="AA1110" s="7">
        <f t="shared" si="195"/>
        <v>0.93287419507007985</v>
      </c>
      <c r="AB1110" s="7">
        <f t="shared" si="196"/>
        <v>0.36355609891144886</v>
      </c>
      <c r="AC1110" s="9">
        <f t="shared" si="197"/>
        <v>4.7761023917279877E-42</v>
      </c>
      <c r="AD1110" s="8">
        <f t="shared" si="198"/>
        <v>13.993112926051198</v>
      </c>
      <c r="AE1110" s="8">
        <f t="shared" si="199"/>
        <v>6.5440097804060793</v>
      </c>
      <c r="AF1110" s="9">
        <f t="shared" si="200"/>
        <v>7.6417638267647809E-40</v>
      </c>
      <c r="AG1110" s="42">
        <f t="shared" si="192"/>
        <v>1273.3732762706588</v>
      </c>
      <c r="AH1110" s="43">
        <f t="shared" si="193"/>
        <v>1596.7383864190831</v>
      </c>
      <c r="AI1110" s="43">
        <f t="shared" si="194"/>
        <v>4.9671464873971071E-38</v>
      </c>
      <c r="AJ1110" s="45">
        <f t="shared" si="191"/>
        <v>2870.1116626897419</v>
      </c>
      <c r="AK1110" s="87">
        <f t="shared" si="201"/>
        <v>0.17763889723895165</v>
      </c>
    </row>
    <row r="1111" spans="26:37">
      <c r="Z1111" s="84">
        <v>41717</v>
      </c>
      <c r="AA1111" s="7">
        <f t="shared" si="195"/>
        <v>0.93281532254567678</v>
      </c>
      <c r="AB1111" s="7">
        <f t="shared" si="196"/>
        <v>0.36322214345331116</v>
      </c>
      <c r="AC1111" s="9">
        <f t="shared" si="197"/>
        <v>4.3806975389225468E-42</v>
      </c>
      <c r="AD1111" s="8">
        <f t="shared" si="198"/>
        <v>13.992229838185152</v>
      </c>
      <c r="AE1111" s="8">
        <f t="shared" si="199"/>
        <v>6.5379985821596005</v>
      </c>
      <c r="AF1111" s="9">
        <f t="shared" si="200"/>
        <v>7.0091160622760749E-40</v>
      </c>
      <c r="AG1111" s="42">
        <f t="shared" si="192"/>
        <v>1273.2929152748486</v>
      </c>
      <c r="AH1111" s="43">
        <f t="shared" si="193"/>
        <v>1595.2716540469426</v>
      </c>
      <c r="AI1111" s="43">
        <f t="shared" si="194"/>
        <v>4.5559254404794489E-38</v>
      </c>
      <c r="AJ1111" s="45">
        <f t="shared" ref="AJ1111:AJ1174" si="202">AG1111+AH1111+AI1111</f>
        <v>2868.5645693217912</v>
      </c>
      <c r="AK1111" s="87">
        <f t="shared" si="201"/>
        <v>0.17754314348714434</v>
      </c>
    </row>
    <row r="1112" spans="26:37">
      <c r="Z1112" s="84">
        <v>41718</v>
      </c>
      <c r="AA1112" s="7">
        <f t="shared" si="195"/>
        <v>0.93275645373664506</v>
      </c>
      <c r="AB1112" s="7">
        <f t="shared" si="196"/>
        <v>0.36288849476006724</v>
      </c>
      <c r="AC1112" s="9">
        <f t="shared" si="197"/>
        <v>4.018027536587109E-42</v>
      </c>
      <c r="AD1112" s="8">
        <f t="shared" si="198"/>
        <v>13.991346806049677</v>
      </c>
      <c r="AE1112" s="8">
        <f t="shared" si="199"/>
        <v>6.5319929056812107</v>
      </c>
      <c r="AF1112" s="9">
        <f t="shared" si="200"/>
        <v>6.4288440585393746E-40</v>
      </c>
      <c r="AG1112" s="42">
        <f t="shared" si="192"/>
        <v>1273.2125593505205</v>
      </c>
      <c r="AH1112" s="43">
        <f t="shared" si="193"/>
        <v>1593.8062689862156</v>
      </c>
      <c r="AI1112" s="43">
        <f t="shared" si="194"/>
        <v>4.1787486380505936E-38</v>
      </c>
      <c r="AJ1112" s="45">
        <f t="shared" si="202"/>
        <v>2867.0188283367361</v>
      </c>
      <c r="AK1112" s="87">
        <f t="shared" si="201"/>
        <v>0.17744747343793627</v>
      </c>
    </row>
    <row r="1113" spans="26:37">
      <c r="Z1113" s="84">
        <v>41719</v>
      </c>
      <c r="AA1113" s="7">
        <f t="shared" si="195"/>
        <v>0.93269758864275032</v>
      </c>
      <c r="AB1113" s="7">
        <f t="shared" si="196"/>
        <v>0.36255515254992876</v>
      </c>
      <c r="AC1113" s="9">
        <f t="shared" si="197"/>
        <v>3.6853823258345966E-42</v>
      </c>
      <c r="AD1113" s="8">
        <f t="shared" si="198"/>
        <v>13.990463829641255</v>
      </c>
      <c r="AE1113" s="8">
        <f t="shared" si="199"/>
        <v>6.5259927458987175</v>
      </c>
      <c r="AF1113" s="9">
        <f t="shared" si="200"/>
        <v>5.8966117213353543E-40</v>
      </c>
      <c r="AG1113" s="42">
        <f t="shared" si="192"/>
        <v>1273.1322084973542</v>
      </c>
      <c r="AH1113" s="43">
        <f t="shared" si="193"/>
        <v>1592.3422299992869</v>
      </c>
      <c r="AI1113" s="43">
        <f t="shared" si="194"/>
        <v>3.83279761886798E-38</v>
      </c>
      <c r="AJ1113" s="45">
        <f t="shared" si="202"/>
        <v>2865.4744384966411</v>
      </c>
      <c r="AK1113" s="87">
        <f t="shared" si="201"/>
        <v>0.17735188701470825</v>
      </c>
    </row>
    <row r="1114" spans="26:37">
      <c r="Z1114" s="84">
        <v>41720</v>
      </c>
      <c r="AA1114" s="7">
        <f t="shared" si="195"/>
        <v>0.93263872726375796</v>
      </c>
      <c r="AB1114" s="7">
        <f t="shared" si="196"/>
        <v>0.36222211654136643</v>
      </c>
      <c r="AC1114" s="9">
        <f t="shared" si="197"/>
        <v>3.3802762086370232E-42</v>
      </c>
      <c r="AD1114" s="8">
        <f t="shared" si="198"/>
        <v>13.98958090895637</v>
      </c>
      <c r="AE1114" s="8">
        <f t="shared" si="199"/>
        <v>6.5199980977445957</v>
      </c>
      <c r="AF1114" s="9">
        <f t="shared" si="200"/>
        <v>5.4084419338192367E-40</v>
      </c>
      <c r="AG1114" s="42">
        <f t="shared" si="192"/>
        <v>1273.0518627150295</v>
      </c>
      <c r="AH1114" s="43">
        <f t="shared" si="193"/>
        <v>1590.8795358496811</v>
      </c>
      <c r="AI1114" s="43">
        <f t="shared" si="194"/>
        <v>3.5154872569825039E-38</v>
      </c>
      <c r="AJ1114" s="45">
        <f t="shared" si="202"/>
        <v>2863.9313985647104</v>
      </c>
      <c r="AK1114" s="87">
        <f t="shared" si="201"/>
        <v>0.17725638414091172</v>
      </c>
    </row>
    <row r="1115" spans="26:37">
      <c r="Z1115" s="84">
        <v>41721</v>
      </c>
      <c r="AA1115" s="7">
        <f t="shared" si="195"/>
        <v>0.93257986959943395</v>
      </c>
      <c r="AB1115" s="7">
        <f t="shared" si="196"/>
        <v>0.36188938645310947</v>
      </c>
      <c r="AC1115" s="9">
        <f t="shared" si="197"/>
        <v>3.1004292733969512E-42</v>
      </c>
      <c r="AD1115" s="8">
        <f t="shared" si="198"/>
        <v>13.988698043991509</v>
      </c>
      <c r="AE1115" s="8">
        <f t="shared" si="199"/>
        <v>6.5140089561559709</v>
      </c>
      <c r="AF1115" s="9">
        <f t="shared" si="200"/>
        <v>4.9606868374351217E-40</v>
      </c>
      <c r="AG1115" s="42">
        <f t="shared" si="192"/>
        <v>1272.9715220032272</v>
      </c>
      <c r="AH1115" s="43">
        <f t="shared" si="193"/>
        <v>1589.4181853020566</v>
      </c>
      <c r="AI1115" s="43">
        <f t="shared" si="194"/>
        <v>3.2244464443328292E-38</v>
      </c>
      <c r="AJ1115" s="45">
        <f t="shared" si="202"/>
        <v>2862.389707305284</v>
      </c>
      <c r="AK1115" s="87">
        <f t="shared" si="201"/>
        <v>0.17716096474006832</v>
      </c>
    </row>
    <row r="1116" spans="26:37">
      <c r="Z1116" s="84">
        <v>41722</v>
      </c>
      <c r="AA1116" s="7">
        <f t="shared" si="195"/>
        <v>0.93252101564954315</v>
      </c>
      <c r="AB1116" s="7">
        <f t="shared" si="196"/>
        <v>0.36155696200414567</v>
      </c>
      <c r="AC1116" s="9">
        <f t="shared" si="197"/>
        <v>2.8437503582622869E-42</v>
      </c>
      <c r="AD1116" s="8">
        <f t="shared" si="198"/>
        <v>13.987815234743147</v>
      </c>
      <c r="AE1116" s="8">
        <f t="shared" si="199"/>
        <v>6.5080253160746224</v>
      </c>
      <c r="AF1116" s="9">
        <f t="shared" si="200"/>
        <v>4.5500005732196586E-40</v>
      </c>
      <c r="AG1116" s="42">
        <f t="shared" si="192"/>
        <v>1272.8911863616265</v>
      </c>
      <c r="AH1116" s="43">
        <f t="shared" si="193"/>
        <v>1587.9581771222076</v>
      </c>
      <c r="AI1116" s="43">
        <f t="shared" si="194"/>
        <v>2.9575003725927783E-38</v>
      </c>
      <c r="AJ1116" s="45">
        <f t="shared" si="202"/>
        <v>2860.8493634838342</v>
      </c>
      <c r="AK1116" s="87">
        <f t="shared" si="201"/>
        <v>0.17706562873576989</v>
      </c>
    </row>
    <row r="1117" spans="26:37">
      <c r="Z1117" s="84">
        <v>41723</v>
      </c>
      <c r="AA1117" s="7">
        <f t="shared" si="195"/>
        <v>0.93246216541385185</v>
      </c>
      <c r="AB1117" s="7">
        <f t="shared" si="196"/>
        <v>0.36122484291372065</v>
      </c>
      <c r="AC1117" s="9">
        <f t="shared" si="197"/>
        <v>2.6083214248769317E-42</v>
      </c>
      <c r="AD1117" s="8">
        <f t="shared" si="198"/>
        <v>13.986932481207777</v>
      </c>
      <c r="AE1117" s="8">
        <f t="shared" si="199"/>
        <v>6.5020471724469715</v>
      </c>
      <c r="AF1117" s="9">
        <f t="shared" si="200"/>
        <v>4.1733142798030908E-40</v>
      </c>
      <c r="AG1117" s="42">
        <f t="shared" si="192"/>
        <v>1272.8108557899077</v>
      </c>
      <c r="AH1117" s="43">
        <f t="shared" si="193"/>
        <v>1586.4995100770611</v>
      </c>
      <c r="AI1117" s="43">
        <f t="shared" si="194"/>
        <v>2.7126542818720089E-38</v>
      </c>
      <c r="AJ1117" s="45">
        <f t="shared" si="202"/>
        <v>2859.3103658669688</v>
      </c>
      <c r="AK1117" s="87">
        <f t="shared" si="201"/>
        <v>0.17697037605167845</v>
      </c>
    </row>
    <row r="1118" spans="26:37">
      <c r="Z1118" s="84">
        <v>41724</v>
      </c>
      <c r="AA1118" s="7">
        <f t="shared" si="195"/>
        <v>0.93240331889212535</v>
      </c>
      <c r="AB1118" s="7">
        <f t="shared" si="196"/>
        <v>0.36089302890133806</v>
      </c>
      <c r="AC1118" s="9">
        <f t="shared" si="197"/>
        <v>2.392383225800911E-42</v>
      </c>
      <c r="AD1118" s="8">
        <f t="shared" si="198"/>
        <v>13.98604978338188</v>
      </c>
      <c r="AE1118" s="8">
        <f t="shared" si="199"/>
        <v>6.4960745202240853</v>
      </c>
      <c r="AF1118" s="9">
        <f t="shared" si="200"/>
        <v>3.8278131612814575E-40</v>
      </c>
      <c r="AG1118" s="42">
        <f t="shared" si="192"/>
        <v>1272.730530287751</v>
      </c>
      <c r="AH1118" s="43">
        <f t="shared" si="193"/>
        <v>1585.0421829346765</v>
      </c>
      <c r="AI1118" s="43">
        <f t="shared" si="194"/>
        <v>2.4880785548329479E-38</v>
      </c>
      <c r="AJ1118" s="45">
        <f t="shared" si="202"/>
        <v>2857.7727132224272</v>
      </c>
      <c r="AK1118" s="87">
        <f t="shared" si="201"/>
        <v>0.17687520661152611</v>
      </c>
    </row>
    <row r="1119" spans="26:37">
      <c r="Z1119" s="84">
        <v>41725</v>
      </c>
      <c r="AA1119" s="7">
        <f t="shared" si="195"/>
        <v>0.93234447608412918</v>
      </c>
      <c r="AB1119" s="7">
        <f t="shared" si="196"/>
        <v>0.36056151968675954</v>
      </c>
      <c r="AC1119" s="9">
        <f t="shared" si="197"/>
        <v>2.1943221584983385E-42</v>
      </c>
      <c r="AD1119" s="8">
        <f t="shared" si="198"/>
        <v>13.985167141261938</v>
      </c>
      <c r="AE1119" s="8">
        <f t="shared" si="199"/>
        <v>6.4901073543616716</v>
      </c>
      <c r="AF1119" s="9">
        <f t="shared" si="200"/>
        <v>3.5109154535973417E-40</v>
      </c>
      <c r="AG1119" s="42">
        <f t="shared" si="192"/>
        <v>1272.6502098548362</v>
      </c>
      <c r="AH1119" s="43">
        <f t="shared" si="193"/>
        <v>1583.5861944642479</v>
      </c>
      <c r="AI1119" s="43">
        <f t="shared" si="194"/>
        <v>2.2820950448382722E-38</v>
      </c>
      <c r="AJ1119" s="45">
        <f t="shared" si="202"/>
        <v>2856.2364043190842</v>
      </c>
      <c r="AK1119" s="87">
        <f t="shared" si="201"/>
        <v>0.17678012033911519</v>
      </c>
    </row>
    <row r="1120" spans="26:37">
      <c r="Z1120" s="84">
        <v>41726</v>
      </c>
      <c r="AA1120" s="7">
        <f t="shared" si="195"/>
        <v>0.93228563698962919</v>
      </c>
      <c r="AB1120" s="7">
        <f t="shared" si="196"/>
        <v>0.36023031499000346</v>
      </c>
      <c r="AC1120" s="9">
        <f t="shared" si="197"/>
        <v>2.0126582076602363E-42</v>
      </c>
      <c r="AD1120" s="8">
        <f t="shared" si="198"/>
        <v>13.984284554844438</v>
      </c>
      <c r="AE1120" s="8">
        <f t="shared" si="199"/>
        <v>6.4841456698200624</v>
      </c>
      <c r="AF1120" s="9">
        <f t="shared" si="200"/>
        <v>3.2202531322563783E-40</v>
      </c>
      <c r="AG1120" s="42">
        <f t="shared" si="192"/>
        <v>1272.5698944908438</v>
      </c>
      <c r="AH1120" s="43">
        <f t="shared" si="193"/>
        <v>1582.1315434360949</v>
      </c>
      <c r="AI1120" s="43">
        <f t="shared" si="194"/>
        <v>2.093164535966646E-38</v>
      </c>
      <c r="AJ1120" s="45">
        <f t="shared" si="202"/>
        <v>2854.7014379269385</v>
      </c>
      <c r="AK1120" s="87">
        <f t="shared" si="201"/>
        <v>0.17668511715831767</v>
      </c>
    </row>
    <row r="1121" spans="26:37">
      <c r="Z1121" s="84">
        <v>41727</v>
      </c>
      <c r="AA1121" s="7">
        <f t="shared" si="195"/>
        <v>0.93222680160839089</v>
      </c>
      <c r="AB1121" s="7">
        <f t="shared" si="196"/>
        <v>0.35989941453134583</v>
      </c>
      <c r="AC1121" s="9">
        <f t="shared" si="197"/>
        <v>1.8460338857600711E-42</v>
      </c>
      <c r="AD1121" s="8">
        <f t="shared" si="198"/>
        <v>13.983402024125864</v>
      </c>
      <c r="AE1121" s="8">
        <f t="shared" si="199"/>
        <v>6.4781894615642246</v>
      </c>
      <c r="AF1121" s="9">
        <f t="shared" si="200"/>
        <v>2.9536542172161138E-40</v>
      </c>
      <c r="AG1121" s="42">
        <f t="shared" si="192"/>
        <v>1272.4895841954535</v>
      </c>
      <c r="AH1121" s="43">
        <f t="shared" si="193"/>
        <v>1580.6782286216708</v>
      </c>
      <c r="AI1121" s="43">
        <f t="shared" si="194"/>
        <v>1.9198752411904741E-38</v>
      </c>
      <c r="AJ1121" s="45">
        <f t="shared" si="202"/>
        <v>2853.1678128171243</v>
      </c>
      <c r="AK1121" s="87">
        <f t="shared" si="201"/>
        <v>0.17659019699307571</v>
      </c>
    </row>
    <row r="1122" spans="26:37">
      <c r="Z1122" s="84">
        <v>41728</v>
      </c>
      <c r="AA1122" s="7">
        <f t="shared" si="195"/>
        <v>0.93216796994017981</v>
      </c>
      <c r="AB1122" s="7">
        <f t="shared" si="196"/>
        <v>0.35956881803131979</v>
      </c>
      <c r="AC1122" s="9">
        <f t="shared" si="197"/>
        <v>1.6932040892011276E-42</v>
      </c>
      <c r="AD1122" s="8">
        <f t="shared" si="198"/>
        <v>13.982519549102697</v>
      </c>
      <c r="AE1122" s="8">
        <f t="shared" si="199"/>
        <v>6.4722387245637565</v>
      </c>
      <c r="AF1122" s="9">
        <f t="shared" si="200"/>
        <v>2.7091265427218042E-40</v>
      </c>
      <c r="AG1122" s="42">
        <f t="shared" si="192"/>
        <v>1272.4092789683455</v>
      </c>
      <c r="AH1122" s="43">
        <f t="shared" si="193"/>
        <v>1579.2262487935564</v>
      </c>
      <c r="AI1122" s="43">
        <f t="shared" si="194"/>
        <v>1.7609322527691725E-38</v>
      </c>
      <c r="AJ1122" s="45">
        <f t="shared" si="202"/>
        <v>2851.6355277619018</v>
      </c>
      <c r="AK1122" s="87">
        <f t="shared" si="201"/>
        <v>0.17649535976740124</v>
      </c>
    </row>
    <row r="1123" spans="26:37">
      <c r="Z1123" s="84">
        <v>41729</v>
      </c>
      <c r="AA1123" s="7">
        <f t="shared" si="195"/>
        <v>0.93210914198476202</v>
      </c>
      <c r="AB1123" s="7">
        <f t="shared" si="196"/>
        <v>0.3592385252107147</v>
      </c>
      <c r="AC1123" s="9">
        <f t="shared" si="197"/>
        <v>1.5530267942545848E-42</v>
      </c>
      <c r="AD1123" s="8">
        <f t="shared" si="198"/>
        <v>13.98163712977143</v>
      </c>
      <c r="AE1123" s="8">
        <f t="shared" si="199"/>
        <v>6.4662934537928649</v>
      </c>
      <c r="AF1123" s="9">
        <f t="shared" si="200"/>
        <v>2.4848428708073359E-40</v>
      </c>
      <c r="AG1123" s="42">
        <f t="shared" si="192"/>
        <v>1272.3289788092</v>
      </c>
      <c r="AH1123" s="43">
        <f t="shared" si="193"/>
        <v>1577.7756027254588</v>
      </c>
      <c r="AI1123" s="43">
        <f t="shared" si="194"/>
        <v>1.6151478660247684E-38</v>
      </c>
      <c r="AJ1123" s="45">
        <f t="shared" si="202"/>
        <v>2850.1045815346588</v>
      </c>
      <c r="AK1123" s="87">
        <f t="shared" si="201"/>
        <v>0.17640060540537592</v>
      </c>
    </row>
    <row r="1124" spans="26:37">
      <c r="Z1124" s="84">
        <v>41730</v>
      </c>
      <c r="AA1124" s="7">
        <f t="shared" si="195"/>
        <v>0.93205031774190272</v>
      </c>
      <c r="AB1124" s="7">
        <f t="shared" si="196"/>
        <v>0.35890853579057669</v>
      </c>
      <c r="AC1124" s="9">
        <f t="shared" si="197"/>
        <v>1.4244545232646259E-42</v>
      </c>
      <c r="AD1124" s="8">
        <f t="shared" si="198"/>
        <v>13.980754766128541</v>
      </c>
      <c r="AE1124" s="8">
        <f t="shared" si="199"/>
        <v>6.4603536442303806</v>
      </c>
      <c r="AF1124" s="9">
        <f t="shared" si="200"/>
        <v>2.2791272372234015E-40</v>
      </c>
      <c r="AG1124" s="42">
        <f t="shared" si="192"/>
        <v>1272.2486837176971</v>
      </c>
      <c r="AH1124" s="43">
        <f t="shared" si="193"/>
        <v>1576.3262891922127</v>
      </c>
      <c r="AI1124" s="43">
        <f t="shared" si="194"/>
        <v>1.4814327041952111E-38</v>
      </c>
      <c r="AJ1124" s="45">
        <f t="shared" si="202"/>
        <v>2848.5749729099098</v>
      </c>
      <c r="AK1124" s="87">
        <f t="shared" si="201"/>
        <v>0.1763059338311512</v>
      </c>
    </row>
    <row r="1125" spans="26:37">
      <c r="Z1125" s="84">
        <v>41731</v>
      </c>
      <c r="AA1125" s="7">
        <f t="shared" si="195"/>
        <v>0.93199149721136798</v>
      </c>
      <c r="AB1125" s="7">
        <f t="shared" si="196"/>
        <v>0.35857884949220808</v>
      </c>
      <c r="AC1125" s="9">
        <f t="shared" si="197"/>
        <v>1.3065265173502598E-42</v>
      </c>
      <c r="AD1125" s="8">
        <f t="shared" si="198"/>
        <v>13.97987245817052</v>
      </c>
      <c r="AE1125" s="8">
        <f t="shared" si="199"/>
        <v>6.4544192908597458</v>
      </c>
      <c r="AF1125" s="9">
        <f t="shared" si="200"/>
        <v>2.0904424277604157E-40</v>
      </c>
      <c r="AG1125" s="42">
        <f t="shared" si="192"/>
        <v>1272.1683936935174</v>
      </c>
      <c r="AH1125" s="43">
        <f t="shared" si="193"/>
        <v>1574.8783069697779</v>
      </c>
      <c r="AI1125" s="43">
        <f t="shared" si="194"/>
        <v>1.3587875780442701E-38</v>
      </c>
      <c r="AJ1125" s="45">
        <f t="shared" si="202"/>
        <v>2847.0467006632953</v>
      </c>
      <c r="AK1125" s="87">
        <f t="shared" si="201"/>
        <v>0.17621134496894816</v>
      </c>
    </row>
    <row r="1126" spans="26:37">
      <c r="Z1126" s="84">
        <v>41732</v>
      </c>
      <c r="AA1126" s="7">
        <f t="shared" si="195"/>
        <v>0.93193268039292332</v>
      </c>
      <c r="AB1126" s="7">
        <f t="shared" si="196"/>
        <v>0.35824946603716723</v>
      </c>
      <c r="AC1126" s="9">
        <f t="shared" si="197"/>
        <v>1.1983615571153487E-42</v>
      </c>
      <c r="AD1126" s="8">
        <f t="shared" si="198"/>
        <v>13.978990205893849</v>
      </c>
      <c r="AE1126" s="8">
        <f t="shared" si="199"/>
        <v>6.4484903886690104</v>
      </c>
      <c r="AF1126" s="9">
        <f t="shared" si="200"/>
        <v>1.9173784913845578E-40</v>
      </c>
      <c r="AG1126" s="42">
        <f t="shared" si="192"/>
        <v>1272.0881087363402</v>
      </c>
      <c r="AH1126" s="43">
        <f t="shared" si="193"/>
        <v>1573.4316548352383</v>
      </c>
      <c r="AI1126" s="43">
        <f t="shared" si="194"/>
        <v>1.2462960193999626E-38</v>
      </c>
      <c r="AJ1126" s="45">
        <f t="shared" si="202"/>
        <v>2845.5197635715786</v>
      </c>
      <c r="AK1126" s="87">
        <f t="shared" si="201"/>
        <v>0.17611683874305742</v>
      </c>
    </row>
    <row r="1127" spans="26:37">
      <c r="Z1127" s="84">
        <v>41733</v>
      </c>
      <c r="AA1127" s="7">
        <f t="shared" si="195"/>
        <v>0.93187386728633481</v>
      </c>
      <c r="AB1127" s="7">
        <f t="shared" si="196"/>
        <v>0.35792038514726821</v>
      </c>
      <c r="AC1127" s="9">
        <f t="shared" si="197"/>
        <v>1.0991513777189517E-42</v>
      </c>
      <c r="AD1127" s="8">
        <f t="shared" si="198"/>
        <v>13.978108009295022</v>
      </c>
      <c r="AE1127" s="8">
        <f t="shared" si="199"/>
        <v>6.4425669326508279</v>
      </c>
      <c r="AF1127" s="9">
        <f t="shared" si="200"/>
        <v>1.7586422043503227E-40</v>
      </c>
      <c r="AG1127" s="42">
        <f t="shared" si="192"/>
        <v>1272.0078288458467</v>
      </c>
      <c r="AH1127" s="43">
        <f t="shared" si="193"/>
        <v>1571.9863315668019</v>
      </c>
      <c r="AI1127" s="43">
        <f t="shared" si="194"/>
        <v>1.1431174328277097E-38</v>
      </c>
      <c r="AJ1127" s="45">
        <f t="shared" si="202"/>
        <v>2843.9941604126489</v>
      </c>
      <c r="AK1127" s="87">
        <f t="shared" si="201"/>
        <v>0.17602241507783925</v>
      </c>
    </row>
    <row r="1128" spans="26:37">
      <c r="Z1128" s="84">
        <v>41734</v>
      </c>
      <c r="AA1128" s="7">
        <f t="shared" si="195"/>
        <v>0.93181505789136765</v>
      </c>
      <c r="AB1128" s="7">
        <f t="shared" si="196"/>
        <v>0.35759160654458061</v>
      </c>
      <c r="AC1128" s="9">
        <f t="shared" si="197"/>
        <v>1.0081546291001371E-42</v>
      </c>
      <c r="AD1128" s="8">
        <f t="shared" si="198"/>
        <v>13.977225868370514</v>
      </c>
      <c r="AE1128" s="8">
        <f t="shared" si="199"/>
        <v>6.4366489178024509</v>
      </c>
      <c r="AF1128" s="9">
        <f t="shared" si="200"/>
        <v>1.6130474065602192E-40</v>
      </c>
      <c r="AG1128" s="42">
        <f t="shared" si="192"/>
        <v>1271.9275540217166</v>
      </c>
      <c r="AH1128" s="43">
        <f t="shared" si="193"/>
        <v>1570.542335943798</v>
      </c>
      <c r="AI1128" s="43">
        <f t="shared" si="194"/>
        <v>1.0484808142641425E-38</v>
      </c>
      <c r="AJ1128" s="45">
        <f t="shared" si="202"/>
        <v>2842.4698899655145</v>
      </c>
      <c r="AK1128" s="87">
        <f t="shared" si="201"/>
        <v>0.17592807389772325</v>
      </c>
    </row>
    <row r="1129" spans="26:37">
      <c r="Z1129" s="84">
        <v>41735</v>
      </c>
      <c r="AA1129" s="7">
        <f t="shared" si="195"/>
        <v>0.93175625220778802</v>
      </c>
      <c r="AB1129" s="7">
        <f t="shared" si="196"/>
        <v>0.35726312995142956</v>
      </c>
      <c r="AC1129" s="9">
        <f t="shared" si="197"/>
        <v>9.2469133622460169E-43</v>
      </c>
      <c r="AD1129" s="8">
        <f t="shared" si="198"/>
        <v>13.976343783116821</v>
      </c>
      <c r="AE1129" s="8">
        <f t="shared" si="199"/>
        <v>6.4307363391257324</v>
      </c>
      <c r="AF1129" s="9">
        <f t="shared" si="200"/>
        <v>1.4795061379593627E-40</v>
      </c>
      <c r="AG1129" s="42">
        <f t="shared" si="192"/>
        <v>1271.8472842636306</v>
      </c>
      <c r="AH1129" s="43">
        <f t="shared" si="193"/>
        <v>1569.0996667466786</v>
      </c>
      <c r="AI1129" s="43">
        <f t="shared" si="194"/>
        <v>9.6167898967358579E-39</v>
      </c>
      <c r="AJ1129" s="45">
        <f t="shared" si="202"/>
        <v>2840.946951010309</v>
      </c>
      <c r="AK1129" s="87">
        <f t="shared" si="201"/>
        <v>0.17583381512720858</v>
      </c>
    </row>
    <row r="1130" spans="26:37">
      <c r="Z1130" s="84">
        <v>41736</v>
      </c>
      <c r="AA1130" s="7">
        <f t="shared" si="195"/>
        <v>0.93169745023536155</v>
      </c>
      <c r="AB1130" s="7">
        <f t="shared" si="196"/>
        <v>0.35693495509039469</v>
      </c>
      <c r="AC1130" s="9">
        <f t="shared" si="197"/>
        <v>8.4813781795758364E-43</v>
      </c>
      <c r="AD1130" s="8">
        <f t="shared" si="198"/>
        <v>13.975461753530423</v>
      </c>
      <c r="AE1130" s="8">
        <f t="shared" si="199"/>
        <v>6.4248291916271043</v>
      </c>
      <c r="AF1130" s="9">
        <f t="shared" si="200"/>
        <v>1.3570205087321338E-40</v>
      </c>
      <c r="AG1130" s="42">
        <f t="shared" si="192"/>
        <v>1271.7670195712685</v>
      </c>
      <c r="AH1130" s="43">
        <f t="shared" si="193"/>
        <v>1567.6583227570134</v>
      </c>
      <c r="AI1130" s="43">
        <f t="shared" si="194"/>
        <v>8.8206333067588685E-39</v>
      </c>
      <c r="AJ1130" s="45">
        <f t="shared" si="202"/>
        <v>2839.4253423282817</v>
      </c>
      <c r="AK1130" s="87">
        <f t="shared" si="201"/>
        <v>0.17573963869086351</v>
      </c>
    </row>
    <row r="1131" spans="26:37">
      <c r="Z1131" s="84">
        <v>41737</v>
      </c>
      <c r="AA1131" s="7">
        <f t="shared" si="195"/>
        <v>0.93163865197385398</v>
      </c>
      <c r="AB1131" s="7">
        <f t="shared" si="196"/>
        <v>0.35660708168431121</v>
      </c>
      <c r="AC1131" s="9">
        <f t="shared" si="197"/>
        <v>7.7792202659410307E-43</v>
      </c>
      <c r="AD1131" s="8">
        <f t="shared" si="198"/>
        <v>13.97457977960781</v>
      </c>
      <c r="AE1131" s="8">
        <f t="shared" si="199"/>
        <v>6.4189274703176018</v>
      </c>
      <c r="AF1131" s="9">
        <f t="shared" si="200"/>
        <v>1.2446752425505649E-40</v>
      </c>
      <c r="AG1131" s="42">
        <f t="shared" si="192"/>
        <v>1271.6867599443106</v>
      </c>
      <c r="AH1131" s="43">
        <f t="shared" si="193"/>
        <v>1566.2183027574947</v>
      </c>
      <c r="AI1131" s="43">
        <f t="shared" si="194"/>
        <v>8.0903890765786713E-39</v>
      </c>
      <c r="AJ1131" s="45">
        <f t="shared" si="202"/>
        <v>2837.905062701805</v>
      </c>
      <c r="AK1131" s="87">
        <f t="shared" si="201"/>
        <v>0.17564554451332581</v>
      </c>
    </row>
    <row r="1132" spans="26:37">
      <c r="Z1132" s="84">
        <v>41738</v>
      </c>
      <c r="AA1132" s="7">
        <f t="shared" si="195"/>
        <v>0.9315798574230314</v>
      </c>
      <c r="AB1132" s="7">
        <f t="shared" si="196"/>
        <v>0.35627950945626841</v>
      </c>
      <c r="AC1132" s="9">
        <f t="shared" si="197"/>
        <v>7.1351927322093519E-43</v>
      </c>
      <c r="AD1132" s="8">
        <f t="shared" si="198"/>
        <v>13.973697861345471</v>
      </c>
      <c r="AE1132" s="8">
        <f t="shared" si="199"/>
        <v>6.4130311702128315</v>
      </c>
      <c r="AF1132" s="9">
        <f t="shared" si="200"/>
        <v>1.1416308371534962E-40</v>
      </c>
      <c r="AG1132" s="42">
        <f t="shared" si="192"/>
        <v>1271.6065053824377</v>
      </c>
      <c r="AH1132" s="43">
        <f t="shared" si="193"/>
        <v>1564.7796055319309</v>
      </c>
      <c r="AI1132" s="43">
        <f t="shared" si="194"/>
        <v>7.4206004414977252E-39</v>
      </c>
      <c r="AJ1132" s="45">
        <f t="shared" si="202"/>
        <v>2836.3861109143686</v>
      </c>
      <c r="AK1132" s="87">
        <f t="shared" si="201"/>
        <v>0.17555153251930239</v>
      </c>
    </row>
    <row r="1133" spans="26:37">
      <c r="Z1133" s="84">
        <v>41739</v>
      </c>
      <c r="AA1133" s="7">
        <f t="shared" si="195"/>
        <v>0.93152106658265943</v>
      </c>
      <c r="AB1133" s="7">
        <f t="shared" si="196"/>
        <v>0.35595223812960997</v>
      </c>
      <c r="AC1133" s="9">
        <f t="shared" si="197"/>
        <v>6.5444830696812618E-43</v>
      </c>
      <c r="AD1133" s="8">
        <f t="shared" si="198"/>
        <v>13.972815998739891</v>
      </c>
      <c r="AE1133" s="8">
        <f t="shared" si="199"/>
        <v>6.4071402863329796</v>
      </c>
      <c r="AF1133" s="9">
        <f t="shared" si="200"/>
        <v>1.0471172911490019E-40</v>
      </c>
      <c r="AG1133" s="42">
        <f t="shared" si="192"/>
        <v>1271.5262558853299</v>
      </c>
      <c r="AH1133" s="43">
        <f t="shared" si="193"/>
        <v>1563.342229865247</v>
      </c>
      <c r="AI1133" s="43">
        <f t="shared" si="194"/>
        <v>6.8062623924685127E-39</v>
      </c>
      <c r="AJ1133" s="45">
        <f t="shared" si="202"/>
        <v>2834.8684857505768</v>
      </c>
      <c r="AK1133" s="87">
        <f t="shared" si="201"/>
        <v>0.17545760263356916</v>
      </c>
    </row>
    <row r="1134" spans="26:37">
      <c r="Z1134" s="84">
        <v>41740</v>
      </c>
      <c r="AA1134" s="7">
        <f t="shared" si="195"/>
        <v>0.93146227945250371</v>
      </c>
      <c r="AB1134" s="7">
        <f t="shared" si="196"/>
        <v>0.35562526742793393</v>
      </c>
      <c r="AC1134" s="9">
        <f t="shared" si="197"/>
        <v>6.0026771885225085E-43</v>
      </c>
      <c r="AD1134" s="8">
        <f t="shared" si="198"/>
        <v>13.971934191787556</v>
      </c>
      <c r="AE1134" s="8">
        <f t="shared" si="199"/>
        <v>6.4012548137028107</v>
      </c>
      <c r="AF1134" s="9">
        <f t="shared" si="200"/>
        <v>9.6042835016360136E-41</v>
      </c>
      <c r="AG1134" s="42">
        <f t="shared" si="192"/>
        <v>1271.4460114526676</v>
      </c>
      <c r="AH1134" s="43">
        <f t="shared" si="193"/>
        <v>1561.9061745434858</v>
      </c>
      <c r="AI1134" s="43">
        <f t="shared" si="194"/>
        <v>6.2427842760634087E-39</v>
      </c>
      <c r="AJ1134" s="45">
        <f t="shared" si="202"/>
        <v>2833.3521859961534</v>
      </c>
      <c r="AK1134" s="87">
        <f t="shared" si="201"/>
        <v>0.1753637547809713</v>
      </c>
    </row>
    <row r="1135" spans="26:37">
      <c r="Z1135" s="84">
        <v>41741</v>
      </c>
      <c r="AA1135" s="7">
        <f t="shared" si="195"/>
        <v>0.9314034960323303</v>
      </c>
      <c r="AB1135" s="7">
        <f t="shared" si="196"/>
        <v>0.35529859707509209</v>
      </c>
      <c r="AC1135" s="9">
        <f t="shared" si="197"/>
        <v>5.5057264333886308E-43</v>
      </c>
      <c r="AD1135" s="8">
        <f t="shared" si="198"/>
        <v>13.971052440484954</v>
      </c>
      <c r="AE1135" s="8">
        <f t="shared" si="199"/>
        <v>6.3953747473516573</v>
      </c>
      <c r="AF1135" s="9">
        <f t="shared" si="200"/>
        <v>8.8091622934218096E-41</v>
      </c>
      <c r="AG1135" s="42">
        <f t="shared" si="192"/>
        <v>1271.3657720841309</v>
      </c>
      <c r="AH1135" s="43">
        <f t="shared" si="193"/>
        <v>1560.4714383538042</v>
      </c>
      <c r="AI1135" s="43">
        <f t="shared" si="194"/>
        <v>5.7259554907241759E-39</v>
      </c>
      <c r="AJ1135" s="45">
        <f t="shared" si="202"/>
        <v>2831.837210437935</v>
      </c>
      <c r="AK1135" s="87">
        <f t="shared" si="201"/>
        <v>0.17526998888642292</v>
      </c>
    </row>
    <row r="1136" spans="26:37">
      <c r="Z1136" s="84">
        <v>41742</v>
      </c>
      <c r="AA1136" s="7">
        <f t="shared" si="195"/>
        <v>0.93134471632190519</v>
      </c>
      <c r="AB1136" s="7">
        <f t="shared" si="196"/>
        <v>0.35497222679518997</v>
      </c>
      <c r="AC1136" s="9">
        <f t="shared" si="197"/>
        <v>5.0499173297666418E-43</v>
      </c>
      <c r="AD1136" s="8">
        <f t="shared" si="198"/>
        <v>13.970170744828577</v>
      </c>
      <c r="AE1136" s="8">
        <f t="shared" si="199"/>
        <v>6.3895000823134191</v>
      </c>
      <c r="AF1136" s="9">
        <f t="shared" si="200"/>
        <v>8.0798677276266268E-41</v>
      </c>
      <c r="AG1136" s="42">
        <f t="shared" si="192"/>
        <v>1271.2855377794006</v>
      </c>
      <c r="AH1136" s="43">
        <f t="shared" si="193"/>
        <v>1559.0380200844741</v>
      </c>
      <c r="AI1136" s="43">
        <f t="shared" si="194"/>
        <v>5.2519140229573067E-39</v>
      </c>
      <c r="AJ1136" s="45">
        <f t="shared" si="202"/>
        <v>2830.3235578638746</v>
      </c>
      <c r="AK1136" s="87">
        <f t="shared" si="201"/>
        <v>0.17517630487490712</v>
      </c>
    </row>
    <row r="1137" spans="26:37">
      <c r="Z1137" s="84">
        <v>41743</v>
      </c>
      <c r="AA1137" s="7">
        <f t="shared" si="195"/>
        <v>0.9312859403209941</v>
      </c>
      <c r="AB1137" s="7">
        <f t="shared" si="196"/>
        <v>0.35464615631258639</v>
      </c>
      <c r="AC1137" s="9">
        <f t="shared" si="197"/>
        <v>4.6318438349617533E-43</v>
      </c>
      <c r="AD1137" s="8">
        <f t="shared" si="198"/>
        <v>13.969289104814912</v>
      </c>
      <c r="AE1137" s="8">
        <f t="shared" si="199"/>
        <v>6.3836308136265547</v>
      </c>
      <c r="AF1137" s="9">
        <f t="shared" si="200"/>
        <v>7.4109501359388052E-41</v>
      </c>
      <c r="AG1137" s="42">
        <f t="shared" si="192"/>
        <v>1271.2053085381569</v>
      </c>
      <c r="AH1137" s="43">
        <f t="shared" si="193"/>
        <v>1557.6059185248794</v>
      </c>
      <c r="AI1137" s="43">
        <f t="shared" si="194"/>
        <v>4.8171175883602236E-39</v>
      </c>
      <c r="AJ1137" s="45">
        <f t="shared" si="202"/>
        <v>2828.8112270630363</v>
      </c>
      <c r="AK1137" s="87">
        <f t="shared" si="201"/>
        <v>0.17508270267147591</v>
      </c>
    </row>
    <row r="1138" spans="26:37">
      <c r="Z1138" s="84">
        <v>41744</v>
      </c>
      <c r="AA1138" s="7">
        <f t="shared" si="195"/>
        <v>0.93122716802936301</v>
      </c>
      <c r="AB1138" s="7">
        <f t="shared" si="196"/>
        <v>0.35432038535189359</v>
      </c>
      <c r="AC1138" s="9">
        <f t="shared" si="197"/>
        <v>4.2483818863753349E-43</v>
      </c>
      <c r="AD1138" s="8">
        <f t="shared" si="198"/>
        <v>13.968407520440445</v>
      </c>
      <c r="AE1138" s="8">
        <f t="shared" si="199"/>
        <v>6.3777669363340843</v>
      </c>
      <c r="AF1138" s="9">
        <f t="shared" si="200"/>
        <v>6.7974110182005361E-41</v>
      </c>
      <c r="AG1138" s="42">
        <f t="shared" si="192"/>
        <v>1271.1250843600806</v>
      </c>
      <c r="AH1138" s="43">
        <f t="shared" si="193"/>
        <v>1556.1751324655161</v>
      </c>
      <c r="AI1138" s="43">
        <f t="shared" si="194"/>
        <v>4.4183171618303492E-39</v>
      </c>
      <c r="AJ1138" s="45">
        <f t="shared" si="202"/>
        <v>2827.3002168255966</v>
      </c>
      <c r="AK1138" s="87">
        <f t="shared" si="201"/>
        <v>0.17498918220125004</v>
      </c>
    </row>
    <row r="1139" spans="26:37">
      <c r="Z1139" s="84">
        <v>41745</v>
      </c>
      <c r="AA1139" s="7">
        <f t="shared" si="195"/>
        <v>0.93116839944677765</v>
      </c>
      <c r="AB1139" s="7">
        <f t="shared" si="196"/>
        <v>0.35399491363797664</v>
      </c>
      <c r="AC1139" s="9">
        <f t="shared" si="197"/>
        <v>3.8966660568837107E-43</v>
      </c>
      <c r="AD1139" s="8">
        <f t="shared" si="198"/>
        <v>13.967525991701665</v>
      </c>
      <c r="AE1139" s="8">
        <f t="shared" si="199"/>
        <v>6.3719084454835793</v>
      </c>
      <c r="AF1139" s="9">
        <f t="shared" si="200"/>
        <v>6.2346656910139374E-41</v>
      </c>
      <c r="AG1139" s="42">
        <f t="shared" si="192"/>
        <v>1271.0448652448513</v>
      </c>
      <c r="AH1139" s="43">
        <f t="shared" si="193"/>
        <v>1554.7456606979931</v>
      </c>
      <c r="AI1139" s="43">
        <f t="shared" si="194"/>
        <v>4.0525326991590593E-39</v>
      </c>
      <c r="AJ1139" s="45">
        <f t="shared" si="202"/>
        <v>2825.7905259428444</v>
      </c>
      <c r="AK1139" s="87">
        <f t="shared" si="201"/>
        <v>0.1748957433894191</v>
      </c>
    </row>
    <row r="1140" spans="26:37">
      <c r="Z1140" s="84">
        <v>41746</v>
      </c>
      <c r="AA1140" s="7">
        <f t="shared" si="195"/>
        <v>0.93110963457300433</v>
      </c>
      <c r="AB1140" s="7">
        <f t="shared" si="196"/>
        <v>0.35366974089595321</v>
      </c>
      <c r="AC1140" s="9">
        <f t="shared" si="197"/>
        <v>3.5740681428770704E-43</v>
      </c>
      <c r="AD1140" s="8">
        <f t="shared" si="198"/>
        <v>13.966644518595064</v>
      </c>
      <c r="AE1140" s="8">
        <f t="shared" si="199"/>
        <v>6.3660553361271575</v>
      </c>
      <c r="AF1140" s="9">
        <f t="shared" si="200"/>
        <v>5.7185090286033132E-41</v>
      </c>
      <c r="AG1140" s="42">
        <f t="shared" si="192"/>
        <v>1270.9646511921508</v>
      </c>
      <c r="AH1140" s="43">
        <f t="shared" si="193"/>
        <v>1553.3175020150263</v>
      </c>
      <c r="AI1140" s="43">
        <f t="shared" si="194"/>
        <v>3.7170308685921542E-39</v>
      </c>
      <c r="AJ1140" s="45">
        <f t="shared" si="202"/>
        <v>2824.2821532071771</v>
      </c>
      <c r="AK1140" s="87">
        <f t="shared" si="201"/>
        <v>0.17480238616124139</v>
      </c>
    </row>
    <row r="1141" spans="26:37">
      <c r="Z1141" s="84">
        <v>41747</v>
      </c>
      <c r="AA1141" s="7">
        <f t="shared" si="195"/>
        <v>0.93105087340780845</v>
      </c>
      <c r="AB1141" s="7">
        <f t="shared" si="196"/>
        <v>0.35334486685119376</v>
      </c>
      <c r="AC1141" s="9">
        <f t="shared" si="197"/>
        <v>3.2781775249543238E-43</v>
      </c>
      <c r="AD1141" s="8">
        <f t="shared" si="198"/>
        <v>13.965763101117126</v>
      </c>
      <c r="AE1141" s="8">
        <f t="shared" si="199"/>
        <v>6.3602076033214878</v>
      </c>
      <c r="AF1141" s="9">
        <f t="shared" si="200"/>
        <v>5.2450840399269181E-41</v>
      </c>
      <c r="AG1141" s="42">
        <f t="shared" si="192"/>
        <v>1270.8844422016584</v>
      </c>
      <c r="AH1141" s="43">
        <f t="shared" si="193"/>
        <v>1551.8906552104431</v>
      </c>
      <c r="AI1141" s="43">
        <f t="shared" si="194"/>
        <v>3.4093046259524965E-39</v>
      </c>
      <c r="AJ1141" s="45">
        <f t="shared" si="202"/>
        <v>2822.7750974121018</v>
      </c>
      <c r="AK1141" s="87">
        <f t="shared" si="201"/>
        <v>0.17470911044204382</v>
      </c>
    </row>
    <row r="1142" spans="26:37">
      <c r="Z1142" s="84">
        <v>41748</v>
      </c>
      <c r="AA1142" s="7">
        <f t="shared" si="195"/>
        <v>0.93099211595095643</v>
      </c>
      <c r="AB1142" s="7">
        <f t="shared" si="196"/>
        <v>0.35302029122932099</v>
      </c>
      <c r="AC1142" s="9">
        <f t="shared" si="197"/>
        <v>3.0067831545218065E-43</v>
      </c>
      <c r="AD1142" s="8">
        <f t="shared" si="198"/>
        <v>13.964881739264346</v>
      </c>
      <c r="AE1142" s="8">
        <f t="shared" si="199"/>
        <v>6.3543652421277779</v>
      </c>
      <c r="AF1142" s="9">
        <f t="shared" si="200"/>
        <v>4.8108530472348909E-41</v>
      </c>
      <c r="AG1142" s="42">
        <f t="shared" si="192"/>
        <v>1270.8042382730553</v>
      </c>
      <c r="AH1142" s="43">
        <f t="shared" si="193"/>
        <v>1550.4651190791776</v>
      </c>
      <c r="AI1142" s="43">
        <f t="shared" si="194"/>
        <v>3.1270544807026795E-39</v>
      </c>
      <c r="AJ1142" s="45">
        <f t="shared" si="202"/>
        <v>2821.2693573522329</v>
      </c>
      <c r="AK1142" s="87">
        <f t="shared" si="201"/>
        <v>0.17461591615722183</v>
      </c>
    </row>
    <row r="1143" spans="26:37">
      <c r="Z1143" s="84">
        <v>41749</v>
      </c>
      <c r="AA1143" s="7">
        <f t="shared" si="195"/>
        <v>0.9309333622022139</v>
      </c>
      <c r="AB1143" s="7">
        <f t="shared" si="196"/>
        <v>0.35269601375620918</v>
      </c>
      <c r="AC1143" s="9">
        <f t="shared" si="197"/>
        <v>2.7578570316876953E-43</v>
      </c>
      <c r="AD1143" s="8">
        <f t="shared" si="198"/>
        <v>13.964000433033208</v>
      </c>
      <c r="AE1143" s="8">
        <f t="shared" si="199"/>
        <v>6.3485282476117657</v>
      </c>
      <c r="AF1143" s="9">
        <f t="shared" si="200"/>
        <v>4.4125712507003124E-41</v>
      </c>
      <c r="AG1143" s="42">
        <f t="shared" si="192"/>
        <v>1270.724039406022</v>
      </c>
      <c r="AH1143" s="43">
        <f t="shared" si="193"/>
        <v>1549.0408924172707</v>
      </c>
      <c r="AI1143" s="43">
        <f t="shared" si="194"/>
        <v>2.8681713129552031E-39</v>
      </c>
      <c r="AJ1143" s="45">
        <f t="shared" si="202"/>
        <v>2819.7649318232925</v>
      </c>
      <c r="AK1143" s="87">
        <f t="shared" si="201"/>
        <v>0.17452280323223943</v>
      </c>
    </row>
    <row r="1144" spans="26:37">
      <c r="Z1144" s="84">
        <v>41750</v>
      </c>
      <c r="AA1144" s="7">
        <f t="shared" si="195"/>
        <v>0.93087461216134715</v>
      </c>
      <c r="AB1144" s="7">
        <f t="shared" si="196"/>
        <v>0.35237203415798513</v>
      </c>
      <c r="AC1144" s="9">
        <f t="shared" si="197"/>
        <v>2.5295390509925515E-43</v>
      </c>
      <c r="AD1144" s="8">
        <f t="shared" si="198"/>
        <v>13.963119182420208</v>
      </c>
      <c r="AE1144" s="8">
        <f t="shared" si="199"/>
        <v>6.3426966148437325</v>
      </c>
      <c r="AF1144" s="9">
        <f t="shared" si="200"/>
        <v>4.0472624815880823E-41</v>
      </c>
      <c r="AG1144" s="42">
        <f t="shared" si="192"/>
        <v>1270.6438456002388</v>
      </c>
      <c r="AH1144" s="43">
        <f t="shared" si="193"/>
        <v>1547.6179740218704</v>
      </c>
      <c r="AI1144" s="43">
        <f t="shared" si="194"/>
        <v>2.6307206130322535E-39</v>
      </c>
      <c r="AJ1144" s="45">
        <f t="shared" si="202"/>
        <v>2818.2618196221092</v>
      </c>
      <c r="AK1144" s="87">
        <f t="shared" si="201"/>
        <v>0.17442977159262915</v>
      </c>
    </row>
    <row r="1145" spans="26:37">
      <c r="Z1145" s="84">
        <v>41751</v>
      </c>
      <c r="AA1145" s="7">
        <f t="shared" si="195"/>
        <v>0.93081586582812192</v>
      </c>
      <c r="AB1145" s="7">
        <f t="shared" si="196"/>
        <v>0.35204835216102659</v>
      </c>
      <c r="AC1145" s="9">
        <f t="shared" si="197"/>
        <v>2.3201231017333186E-43</v>
      </c>
      <c r="AD1145" s="8">
        <f t="shared" si="198"/>
        <v>13.96223798742183</v>
      </c>
      <c r="AE1145" s="8">
        <f t="shared" si="199"/>
        <v>6.3368703388984784</v>
      </c>
      <c r="AF1145" s="9">
        <f t="shared" si="200"/>
        <v>3.7121969627733096E-41</v>
      </c>
      <c r="AG1145" s="42">
        <f t="shared" si="192"/>
        <v>1270.5636568553864</v>
      </c>
      <c r="AH1145" s="43">
        <f t="shared" si="193"/>
        <v>1546.1963626912286</v>
      </c>
      <c r="AI1145" s="43">
        <f t="shared" si="194"/>
        <v>2.4129280258026513E-39</v>
      </c>
      <c r="AJ1145" s="45">
        <f t="shared" si="202"/>
        <v>2816.7600195466148</v>
      </c>
      <c r="AK1145" s="87">
        <f t="shared" si="201"/>
        <v>0.17433682116399177</v>
      </c>
    </row>
    <row r="1146" spans="26:37">
      <c r="Z1146" s="84">
        <v>41752</v>
      </c>
      <c r="AA1146" s="7">
        <f t="shared" si="195"/>
        <v>0.93075712320230453</v>
      </c>
      <c r="AB1146" s="7">
        <f t="shared" si="196"/>
        <v>0.35172496749196291</v>
      </c>
      <c r="AC1146" s="9">
        <f t="shared" si="197"/>
        <v>2.1280443190170816E-43</v>
      </c>
      <c r="AD1146" s="8">
        <f t="shared" si="198"/>
        <v>13.961356848034567</v>
      </c>
      <c r="AE1146" s="8">
        <f t="shared" si="199"/>
        <v>6.3310494148553325</v>
      </c>
      <c r="AF1146" s="9">
        <f t="shared" si="200"/>
        <v>3.4048709104273305E-41</v>
      </c>
      <c r="AG1146" s="42">
        <f t="shared" si="192"/>
        <v>1270.4834731711455</v>
      </c>
      <c r="AH1146" s="43">
        <f t="shared" si="193"/>
        <v>1544.7760572247009</v>
      </c>
      <c r="AI1146" s="43">
        <f t="shared" si="194"/>
        <v>2.2131660917777647E-39</v>
      </c>
      <c r="AJ1146" s="45">
        <f t="shared" si="202"/>
        <v>2815.2595303958465</v>
      </c>
      <c r="AK1146" s="87">
        <f t="shared" si="201"/>
        <v>0.17424395187199643</v>
      </c>
    </row>
    <row r="1147" spans="26:37">
      <c r="Z1147" s="84">
        <v>41753</v>
      </c>
      <c r="AA1147" s="7">
        <f t="shared" si="195"/>
        <v>0.9306983842836607</v>
      </c>
      <c r="AB1147" s="7">
        <f t="shared" si="196"/>
        <v>0.35140187987767479</v>
      </c>
      <c r="AC1147" s="9">
        <f t="shared" si="197"/>
        <v>1.9518673902766629E-43</v>
      </c>
      <c r="AD1147" s="8">
        <f t="shared" si="198"/>
        <v>13.960475764254911</v>
      </c>
      <c r="AE1147" s="8">
        <f t="shared" si="199"/>
        <v>6.3252338377981463</v>
      </c>
      <c r="AF1147" s="9">
        <f t="shared" si="200"/>
        <v>3.1229878244426605E-41</v>
      </c>
      <c r="AG1147" s="42">
        <f t="shared" si="192"/>
        <v>1270.4032945471965</v>
      </c>
      <c r="AH1147" s="43">
        <f t="shared" si="193"/>
        <v>1543.3570564227475</v>
      </c>
      <c r="AI1147" s="43">
        <f t="shared" si="194"/>
        <v>2.0299420858877291E-39</v>
      </c>
      <c r="AJ1147" s="45">
        <f t="shared" si="202"/>
        <v>2813.7603509699438</v>
      </c>
      <c r="AK1147" s="87">
        <f t="shared" si="201"/>
        <v>0.17415116364238062</v>
      </c>
    </row>
    <row r="1148" spans="26:37">
      <c r="Z1148" s="84">
        <v>41754</v>
      </c>
      <c r="AA1148" s="7">
        <f t="shared" si="195"/>
        <v>0.93063964907195673</v>
      </c>
      <c r="AB1148" s="7">
        <f t="shared" si="196"/>
        <v>0.35107908904529339</v>
      </c>
      <c r="AC1148" s="9">
        <f t="shared" si="197"/>
        <v>1.7902758298686095E-43</v>
      </c>
      <c r="AD1148" s="8">
        <f t="shared" si="198"/>
        <v>13.959594736079351</v>
      </c>
      <c r="AE1148" s="8">
        <f t="shared" si="199"/>
        <v>6.3194236028152808</v>
      </c>
      <c r="AF1148" s="9">
        <f t="shared" si="200"/>
        <v>2.864441327789775E-41</v>
      </c>
      <c r="AG1148" s="42">
        <f t="shared" si="192"/>
        <v>1270.3231209832209</v>
      </c>
      <c r="AH1148" s="43">
        <f t="shared" si="193"/>
        <v>1541.9393590869286</v>
      </c>
      <c r="AI1148" s="43">
        <f t="shared" si="194"/>
        <v>1.8618868630633538E-39</v>
      </c>
      <c r="AJ1148" s="45">
        <f t="shared" si="202"/>
        <v>2812.2624800701496</v>
      </c>
      <c r="AK1148" s="87">
        <f t="shared" si="201"/>
        <v>0.17405845640095002</v>
      </c>
    </row>
    <row r="1149" spans="26:37">
      <c r="Z1149" s="84">
        <v>41755</v>
      </c>
      <c r="AA1149" s="7">
        <f t="shared" si="195"/>
        <v>0.93058091756695838</v>
      </c>
      <c r="AB1149" s="7">
        <f t="shared" si="196"/>
        <v>0.35075659472220083</v>
      </c>
      <c r="AC1149" s="9">
        <f t="shared" si="197"/>
        <v>1.6420621416076487E-43</v>
      </c>
      <c r="AD1149" s="8">
        <f t="shared" si="198"/>
        <v>13.958713763504376</v>
      </c>
      <c r="AE1149" s="8">
        <f t="shared" si="199"/>
        <v>6.3136187049996151</v>
      </c>
      <c r="AF1149" s="9">
        <f t="shared" si="200"/>
        <v>2.6272994265722381E-41</v>
      </c>
      <c r="AG1149" s="42">
        <f t="shared" si="192"/>
        <v>1270.2429524788981</v>
      </c>
      <c r="AH1149" s="43">
        <f t="shared" si="193"/>
        <v>1540.5229640199059</v>
      </c>
      <c r="AI1149" s="43">
        <f t="shared" si="194"/>
        <v>1.7077446272719547E-39</v>
      </c>
      <c r="AJ1149" s="45">
        <f t="shared" si="202"/>
        <v>2810.765916498804</v>
      </c>
      <c r="AK1149" s="87">
        <f t="shared" si="201"/>
        <v>0.17396583007357827</v>
      </c>
    </row>
    <row r="1150" spans="26:37">
      <c r="Z1150" s="84">
        <v>41756</v>
      </c>
      <c r="AA1150" s="7">
        <f t="shared" si="195"/>
        <v>0.93052218976843193</v>
      </c>
      <c r="AB1150" s="7">
        <f t="shared" si="196"/>
        <v>0.35043439663602921</v>
      </c>
      <c r="AC1150" s="9">
        <f t="shared" si="197"/>
        <v>1.5061187957270869E-43</v>
      </c>
      <c r="AD1150" s="8">
        <f t="shared" si="198"/>
        <v>13.957832846526479</v>
      </c>
      <c r="AE1150" s="8">
        <f t="shared" si="199"/>
        <v>6.3078191394485259</v>
      </c>
      <c r="AF1150" s="9">
        <f t="shared" si="200"/>
        <v>2.4097900731633393E-41</v>
      </c>
      <c r="AG1150" s="42">
        <f t="shared" si="192"/>
        <v>1270.1627890339093</v>
      </c>
      <c r="AH1150" s="43">
        <f t="shared" si="193"/>
        <v>1539.1078700254402</v>
      </c>
      <c r="AI1150" s="43">
        <f t="shared" si="194"/>
        <v>1.5663635475561702E-39</v>
      </c>
      <c r="AJ1150" s="45">
        <f t="shared" si="202"/>
        <v>2809.2706590593498</v>
      </c>
      <c r="AK1150" s="87">
        <f t="shared" si="201"/>
        <v>0.17387328458620721</v>
      </c>
    </row>
    <row r="1151" spans="26:37">
      <c r="Z1151" s="84">
        <v>41757</v>
      </c>
      <c r="AA1151" s="7">
        <f t="shared" si="195"/>
        <v>0.93046346567614346</v>
      </c>
      <c r="AB1151" s="7">
        <f t="shared" si="196"/>
        <v>0.35011249451466153</v>
      </c>
      <c r="AC1151" s="9">
        <f t="shared" si="197"/>
        <v>1.3814299528405933E-43</v>
      </c>
      <c r="AD1151" s="8">
        <f t="shared" si="198"/>
        <v>13.956951985142151</v>
      </c>
      <c r="AE1151" s="8">
        <f t="shared" si="199"/>
        <v>6.3020249012639074</v>
      </c>
      <c r="AF1151" s="9">
        <f t="shared" si="200"/>
        <v>2.2102879245449493E-41</v>
      </c>
      <c r="AG1151" s="42">
        <f t="shared" si="192"/>
        <v>1270.0826306479357</v>
      </c>
      <c r="AH1151" s="43">
        <f t="shared" si="193"/>
        <v>1537.6940759083932</v>
      </c>
      <c r="AI1151" s="43">
        <f t="shared" si="194"/>
        <v>1.4366871509542172E-39</v>
      </c>
      <c r="AJ1151" s="45">
        <f t="shared" si="202"/>
        <v>2807.7767065563289</v>
      </c>
      <c r="AK1151" s="87">
        <f t="shared" si="201"/>
        <v>0.17378081986484675</v>
      </c>
    </row>
    <row r="1152" spans="26:37">
      <c r="Z1152" s="84">
        <v>41758</v>
      </c>
      <c r="AA1152" s="7">
        <f t="shared" si="195"/>
        <v>0.93040474528985928</v>
      </c>
      <c r="AB1152" s="7">
        <f t="shared" si="196"/>
        <v>0.34979088808623027</v>
      </c>
      <c r="AC1152" s="9">
        <f t="shared" si="197"/>
        <v>1.2670638730618544E-43</v>
      </c>
      <c r="AD1152" s="8">
        <f t="shared" si="198"/>
        <v>13.956071179347889</v>
      </c>
      <c r="AE1152" s="8">
        <f t="shared" si="199"/>
        <v>6.296235985552145</v>
      </c>
      <c r="AF1152" s="9">
        <f t="shared" si="200"/>
        <v>2.027302196898967E-41</v>
      </c>
      <c r="AG1152" s="42">
        <f t="shared" si="192"/>
        <v>1270.0024773206578</v>
      </c>
      <c r="AH1152" s="43">
        <f t="shared" si="193"/>
        <v>1536.2815804747231</v>
      </c>
      <c r="AI1152" s="43">
        <f t="shared" si="194"/>
        <v>1.3177464279843285E-39</v>
      </c>
      <c r="AJ1152" s="45">
        <f t="shared" si="202"/>
        <v>2806.2840577953812</v>
      </c>
      <c r="AK1152" s="87">
        <f t="shared" si="201"/>
        <v>0.17368843583557475</v>
      </c>
    </row>
    <row r="1153" spans="26:37">
      <c r="Z1153" s="84">
        <v>41759</v>
      </c>
      <c r="AA1153" s="7">
        <f t="shared" si="195"/>
        <v>0.93034602860934512</v>
      </c>
      <c r="AB1153" s="7">
        <f t="shared" si="196"/>
        <v>0.34946957707911758</v>
      </c>
      <c r="AC1153" s="9">
        <f t="shared" si="197"/>
        <v>1.1621659535594012E-43</v>
      </c>
      <c r="AD1153" s="8">
        <f t="shared" si="198"/>
        <v>13.955190429140178</v>
      </c>
      <c r="AE1153" s="8">
        <f t="shared" si="199"/>
        <v>6.2904523874241161</v>
      </c>
      <c r="AF1153" s="9">
        <f t="shared" si="200"/>
        <v>1.8594655256950419E-41</v>
      </c>
      <c r="AG1153" s="42">
        <f t="shared" si="192"/>
        <v>1269.9223290517562</v>
      </c>
      <c r="AH1153" s="43">
        <f t="shared" si="193"/>
        <v>1534.8703825314842</v>
      </c>
      <c r="AI1153" s="43">
        <f t="shared" si="194"/>
        <v>1.2086525917017773E-39</v>
      </c>
      <c r="AJ1153" s="45">
        <f t="shared" si="202"/>
        <v>2804.7927115832404</v>
      </c>
      <c r="AK1153" s="87">
        <f t="shared" si="201"/>
        <v>0.17359613242453675</v>
      </c>
    </row>
    <row r="1154" spans="26:37">
      <c r="Z1154" s="84">
        <v>41760</v>
      </c>
      <c r="AA1154" s="7">
        <f t="shared" si="195"/>
        <v>0.93028731563436728</v>
      </c>
      <c r="AB1154" s="7">
        <f t="shared" si="196"/>
        <v>0.34914856122195531</v>
      </c>
      <c r="AC1154" s="9">
        <f t="shared" si="197"/>
        <v>1.0659523425198939E-43</v>
      </c>
      <c r="AD1154" s="8">
        <f t="shared" si="198"/>
        <v>13.95430973451551</v>
      </c>
      <c r="AE1154" s="8">
        <f t="shared" si="199"/>
        <v>6.2846741019951953</v>
      </c>
      <c r="AF1154" s="9">
        <f t="shared" si="200"/>
        <v>1.7055237480318304E-41</v>
      </c>
      <c r="AG1154" s="42">
        <f t="shared" si="192"/>
        <v>1269.8421858409113</v>
      </c>
      <c r="AH1154" s="43">
        <f t="shared" si="193"/>
        <v>1533.4604808868276</v>
      </c>
      <c r="AI1154" s="43">
        <f t="shared" si="194"/>
        <v>1.1085904362206897E-39</v>
      </c>
      <c r="AJ1154" s="45">
        <f t="shared" si="202"/>
        <v>2803.3026667277391</v>
      </c>
      <c r="AK1154" s="87">
        <f t="shared" si="201"/>
        <v>0.17350390955794634</v>
      </c>
    </row>
    <row r="1155" spans="26:37">
      <c r="Z1155" s="84">
        <v>41761</v>
      </c>
      <c r="AA1155" s="7">
        <f t="shared" si="195"/>
        <v>0.93022860636469185</v>
      </c>
      <c r="AB1155" s="7">
        <f t="shared" si="196"/>
        <v>0.34882784024362468</v>
      </c>
      <c r="AC1155" s="9">
        <f t="shared" si="197"/>
        <v>9.7770408179967062E-44</v>
      </c>
      <c r="AD1155" s="8">
        <f t="shared" si="198"/>
        <v>13.953429095470378</v>
      </c>
      <c r="AE1155" s="8">
        <f t="shared" si="199"/>
        <v>6.2789011243852446</v>
      </c>
      <c r="AF1155" s="9">
        <f t="shared" si="200"/>
        <v>1.5643265308794731E-41</v>
      </c>
      <c r="AG1155" s="42">
        <f t="shared" si="192"/>
        <v>1269.7620476878044</v>
      </c>
      <c r="AH1155" s="43">
        <f t="shared" si="193"/>
        <v>1532.0518743499997</v>
      </c>
      <c r="AI1155" s="43">
        <f t="shared" si="194"/>
        <v>1.0168122450716575E-39</v>
      </c>
      <c r="AJ1155" s="45">
        <f t="shared" si="202"/>
        <v>2801.8139220378043</v>
      </c>
      <c r="AK1155" s="87">
        <f t="shared" si="201"/>
        <v>0.17341176716208481</v>
      </c>
    </row>
    <row r="1156" spans="26:37">
      <c r="Z1156" s="84">
        <v>41762</v>
      </c>
      <c r="AA1156" s="7">
        <f t="shared" si="195"/>
        <v>0.93016990080008488</v>
      </c>
      <c r="AB1156" s="7">
        <f t="shared" si="196"/>
        <v>0.34850741387325562</v>
      </c>
      <c r="AC1156" s="9">
        <f t="shared" si="197"/>
        <v>8.967617344955776E-44</v>
      </c>
      <c r="AD1156" s="8">
        <f t="shared" si="198"/>
        <v>13.952548512001274</v>
      </c>
      <c r="AE1156" s="8">
        <f t="shared" si="199"/>
        <v>6.2731334497186015</v>
      </c>
      <c r="AF1156" s="9">
        <f t="shared" si="200"/>
        <v>1.4348187751929242E-41</v>
      </c>
      <c r="AG1156" s="42">
        <f t="shared" si="192"/>
        <v>1269.6819145921158</v>
      </c>
      <c r="AH1156" s="43">
        <f t="shared" si="193"/>
        <v>1530.6445617313389</v>
      </c>
      <c r="AI1156" s="43">
        <f t="shared" si="194"/>
        <v>9.3263220387540062E-40</v>
      </c>
      <c r="AJ1156" s="45">
        <f t="shared" si="202"/>
        <v>2800.3264763234547</v>
      </c>
      <c r="AK1156" s="87">
        <f t="shared" si="201"/>
        <v>0.17331970516330103</v>
      </c>
    </row>
    <row r="1157" spans="26:37">
      <c r="Z1157" s="84">
        <v>41763</v>
      </c>
      <c r="AA1157" s="7">
        <f t="shared" si="195"/>
        <v>0.93011119894031291</v>
      </c>
      <c r="AB1157" s="7">
        <f t="shared" si="196"/>
        <v>0.34818728184022729</v>
      </c>
      <c r="AC1157" s="9">
        <f t="shared" si="197"/>
        <v>8.2252045728932579E-44</v>
      </c>
      <c r="AD1157" s="8">
        <f t="shared" si="198"/>
        <v>13.951667984104693</v>
      </c>
      <c r="AE1157" s="8">
        <f t="shared" si="199"/>
        <v>6.2673710731240915</v>
      </c>
      <c r="AF1157" s="9">
        <f t="shared" si="200"/>
        <v>1.3160327316629212E-41</v>
      </c>
      <c r="AG1157" s="42">
        <f t="shared" si="192"/>
        <v>1269.6017865535271</v>
      </c>
      <c r="AH1157" s="43">
        <f t="shared" si="193"/>
        <v>1529.2385418422782</v>
      </c>
      <c r="AI1157" s="43">
        <f t="shared" si="194"/>
        <v>8.5542127558089859E-40</v>
      </c>
      <c r="AJ1157" s="45">
        <f t="shared" si="202"/>
        <v>2798.840328395805</v>
      </c>
      <c r="AK1157" s="87">
        <f t="shared" si="201"/>
        <v>0.17322772348801169</v>
      </c>
    </row>
    <row r="1158" spans="26:37">
      <c r="Z1158" s="84">
        <v>41764</v>
      </c>
      <c r="AA1158" s="7">
        <f t="shared" si="195"/>
        <v>0.9300525007851419</v>
      </c>
      <c r="AB1158" s="7">
        <f t="shared" si="196"/>
        <v>0.34786744387416701</v>
      </c>
      <c r="AC1158" s="9">
        <f t="shared" si="197"/>
        <v>7.5442548074378978E-44</v>
      </c>
      <c r="AD1158" s="8">
        <f t="shared" si="198"/>
        <v>13.950787511777129</v>
      </c>
      <c r="AE1158" s="8">
        <f t="shared" si="199"/>
        <v>6.2616139897350065</v>
      </c>
      <c r="AF1158" s="9">
        <f t="shared" si="200"/>
        <v>1.2070807691900637E-41</v>
      </c>
      <c r="AG1158" s="42">
        <f t="shared" si="192"/>
        <v>1269.5216635717188</v>
      </c>
      <c r="AH1158" s="43">
        <f t="shared" si="193"/>
        <v>1527.8338134953415</v>
      </c>
      <c r="AI1158" s="43">
        <f t="shared" si="194"/>
        <v>7.8460249997354132E-40</v>
      </c>
      <c r="AJ1158" s="45">
        <f t="shared" si="202"/>
        <v>2797.3554770670603</v>
      </c>
      <c r="AK1158" s="87">
        <f t="shared" si="201"/>
        <v>0.17313582206270101</v>
      </c>
    </row>
    <row r="1159" spans="26:37">
      <c r="Z1159" s="84">
        <v>41765</v>
      </c>
      <c r="AA1159" s="7">
        <f t="shared" si="195"/>
        <v>0.92999380633433826</v>
      </c>
      <c r="AB1159" s="7">
        <f t="shared" si="196"/>
        <v>0.34754789970495076</v>
      </c>
      <c r="AC1159" s="9">
        <f t="shared" si="197"/>
        <v>6.919679637770637E-44</v>
      </c>
      <c r="AD1159" s="8">
        <f t="shared" si="198"/>
        <v>13.949907095015075</v>
      </c>
      <c r="AE1159" s="8">
        <f t="shared" si="199"/>
        <v>6.2558621946891133</v>
      </c>
      <c r="AF1159" s="9">
        <f t="shared" si="200"/>
        <v>1.1071487420433019E-41</v>
      </c>
      <c r="AG1159" s="42">
        <f t="shared" si="192"/>
        <v>1269.4415456463717</v>
      </c>
      <c r="AH1159" s="43">
        <f t="shared" si="193"/>
        <v>1526.4303755041435</v>
      </c>
      <c r="AI1159" s="43">
        <f t="shared" si="194"/>
        <v>7.1964668232814626E-40</v>
      </c>
      <c r="AJ1159" s="45">
        <f t="shared" si="202"/>
        <v>2795.8719211505149</v>
      </c>
      <c r="AK1159" s="87">
        <f t="shared" si="201"/>
        <v>0.1730440008139206</v>
      </c>
    </row>
    <row r="1160" spans="26:37">
      <c r="Z1160" s="84">
        <v>41766</v>
      </c>
      <c r="AA1160" s="7">
        <f t="shared" si="195"/>
        <v>0.92993511558766784</v>
      </c>
      <c r="AB1160" s="7">
        <f t="shared" si="196"/>
        <v>0.34722864906270257</v>
      </c>
      <c r="AC1160" s="9">
        <f t="shared" si="197"/>
        <v>6.3468119133743084E-44</v>
      </c>
      <c r="AD1160" s="8">
        <f t="shared" si="198"/>
        <v>13.949026733815018</v>
      </c>
      <c r="AE1160" s="8">
        <f t="shared" si="199"/>
        <v>6.2501156831286462</v>
      </c>
      <c r="AF1160" s="9">
        <f t="shared" si="200"/>
        <v>1.0154899061398893E-41</v>
      </c>
      <c r="AG1160" s="42">
        <f t="shared" si="192"/>
        <v>1269.3614327771666</v>
      </c>
      <c r="AH1160" s="43">
        <f t="shared" si="193"/>
        <v>1525.0282266833894</v>
      </c>
      <c r="AI1160" s="43">
        <f t="shared" si="194"/>
        <v>6.6006843899092805E-40</v>
      </c>
      <c r="AJ1160" s="45">
        <f t="shared" si="202"/>
        <v>2794.3896594605558</v>
      </c>
      <c r="AK1160" s="87">
        <f t="shared" si="201"/>
        <v>0.17295225966828964</v>
      </c>
    </row>
    <row r="1161" spans="26:37">
      <c r="Z1161" s="84">
        <v>41767</v>
      </c>
      <c r="AA1161" s="7">
        <f t="shared" si="195"/>
        <v>0.92987642854489716</v>
      </c>
      <c r="AB1161" s="7">
        <f t="shared" si="196"/>
        <v>0.34690969167779429</v>
      </c>
      <c r="AC1161" s="9">
        <f t="shared" si="197"/>
        <v>5.8213708686559945E-44</v>
      </c>
      <c r="AD1161" s="8">
        <f t="shared" si="198"/>
        <v>13.948146428173457</v>
      </c>
      <c r="AE1161" s="8">
        <f t="shared" si="199"/>
        <v>6.2443744502002971</v>
      </c>
      <c r="AF1161" s="9">
        <f t="shared" si="200"/>
        <v>9.3141933898495906E-42</v>
      </c>
      <c r="AG1161" s="42">
        <f t="shared" ref="AG1161:AG1224" si="203">AD1161*10^15/10^6*10^(-6)*線量当量3</f>
        <v>1269.2813249637845</v>
      </c>
      <c r="AH1161" s="43">
        <f t="shared" ref="AH1161:AH1224" si="204">AE1161*10^15/10^6*10^(-6)*線量当量3</f>
        <v>1523.6273658488726</v>
      </c>
      <c r="AI1161" s="43">
        <f t="shared" ref="AI1161:AI1224" si="205">AF1161*10^15/10^6*10^(-6)*線量当量3</f>
        <v>6.0542257034022337E-40</v>
      </c>
      <c r="AJ1161" s="45">
        <f t="shared" si="202"/>
        <v>2792.9086908126574</v>
      </c>
      <c r="AK1161" s="87">
        <f t="shared" si="201"/>
        <v>0.17286059855249472</v>
      </c>
    </row>
    <row r="1162" spans="26:37">
      <c r="Z1162" s="84">
        <v>41768</v>
      </c>
      <c r="AA1162" s="7">
        <f t="shared" ref="AA1162:AA1225" si="206">2.71828^(-0.69315/Cs137半減期*(Z1162-40615)/365.25)</f>
        <v>0.9298177452057923</v>
      </c>
      <c r="AB1162" s="7">
        <f t="shared" ref="AB1162:AB1225" si="207">2.71828^(-0.69315/Cs134半減期*(Z1162-40615)/365.25)</f>
        <v>0.34659102728084573</v>
      </c>
      <c r="AC1162" s="9">
        <f t="shared" ref="AC1162:AC1225" si="208">2.71828^(-0.69315/I131半減期*(Z1162-40615)/365.25)</f>
        <v>5.3394301348408369E-44</v>
      </c>
      <c r="AD1162" s="8">
        <f t="shared" ref="AD1162:AD1225" si="209">放出量3*AA1162</f>
        <v>13.947266178086885</v>
      </c>
      <c r="AE1162" s="8">
        <f t="shared" ref="AE1162:AE1225" si="210">放出量3*AB1162</f>
        <v>6.2386384910552231</v>
      </c>
      <c r="AF1162" s="9">
        <f t="shared" ref="AF1162:AF1225" si="211">放出量3*AC1162</f>
        <v>8.5430882157453387E-42</v>
      </c>
      <c r="AG1162" s="42">
        <f t="shared" si="203"/>
        <v>1269.2012222059063</v>
      </c>
      <c r="AH1162" s="43">
        <f t="shared" si="204"/>
        <v>1522.2277918174746</v>
      </c>
      <c r="AI1162" s="43">
        <f t="shared" si="205"/>
        <v>5.55300734023447E-40</v>
      </c>
      <c r="AJ1162" s="45">
        <f t="shared" si="202"/>
        <v>2791.4290140233807</v>
      </c>
      <c r="AK1162" s="87">
        <f t="shared" si="201"/>
        <v>0.17276901739328965</v>
      </c>
    </row>
    <row r="1163" spans="26:37">
      <c r="Z1163" s="84">
        <v>41769</v>
      </c>
      <c r="AA1163" s="7">
        <f t="shared" si="206"/>
        <v>0.92975906557011978</v>
      </c>
      <c r="AB1163" s="7">
        <f t="shared" si="207"/>
        <v>0.34627265560272352</v>
      </c>
      <c r="AC1163" s="9">
        <f t="shared" si="208"/>
        <v>4.8973884001015955E-44</v>
      </c>
      <c r="AD1163" s="8">
        <f t="shared" si="209"/>
        <v>13.946385983551796</v>
      </c>
      <c r="AE1163" s="8">
        <f t="shared" si="210"/>
        <v>6.2329078008490235</v>
      </c>
      <c r="AF1163" s="9">
        <f t="shared" si="211"/>
        <v>7.8358214401625528E-42</v>
      </c>
      <c r="AG1163" s="42">
        <f t="shared" si="203"/>
        <v>1269.1211245032134</v>
      </c>
      <c r="AH1163" s="43">
        <f t="shared" si="204"/>
        <v>1520.8295034071616</v>
      </c>
      <c r="AI1163" s="43">
        <f t="shared" si="205"/>
        <v>5.0932839361056589E-40</v>
      </c>
      <c r="AJ1163" s="45">
        <f t="shared" si="202"/>
        <v>2789.9506279103753</v>
      </c>
      <c r="AK1163" s="87">
        <f t="shared" ref="AK1163:AK1226" si="212">AJ1163/16157</f>
        <v>0.17267751611749552</v>
      </c>
    </row>
    <row r="1164" spans="26:37">
      <c r="Z1164" s="84">
        <v>41770</v>
      </c>
      <c r="AA1164" s="7">
        <f t="shared" si="206"/>
        <v>0.92970038963764567</v>
      </c>
      <c r="AB1164" s="7">
        <f t="shared" si="207"/>
        <v>0.34595457637454236</v>
      </c>
      <c r="AC1164" s="9">
        <f t="shared" si="208"/>
        <v>4.4919424986848273E-44</v>
      </c>
      <c r="AD1164" s="8">
        <f t="shared" si="209"/>
        <v>13.945505844564686</v>
      </c>
      <c r="AE1164" s="8">
        <f t="shared" si="210"/>
        <v>6.2271823747417621</v>
      </c>
      <c r="AF1164" s="9">
        <f t="shared" si="211"/>
        <v>7.1871079978957231E-42</v>
      </c>
      <c r="AG1164" s="42">
        <f t="shared" si="203"/>
        <v>1269.0410318553863</v>
      </c>
      <c r="AH1164" s="43">
        <f t="shared" si="204"/>
        <v>1519.4324994369899</v>
      </c>
      <c r="AI1164" s="43">
        <f t="shared" si="205"/>
        <v>4.6716201986322191E-40</v>
      </c>
      <c r="AJ1164" s="45">
        <f t="shared" si="202"/>
        <v>2788.4735312923763</v>
      </c>
      <c r="AK1164" s="87">
        <f t="shared" si="212"/>
        <v>0.17258609465200075</v>
      </c>
    </row>
    <row r="1165" spans="26:37">
      <c r="Z1165" s="84">
        <v>41771</v>
      </c>
      <c r="AA1165" s="7">
        <f t="shared" si="206"/>
        <v>0.92964171740813628</v>
      </c>
      <c r="AB1165" s="7">
        <f t="shared" si="207"/>
        <v>0.34563678932766323</v>
      </c>
      <c r="AC1165" s="9">
        <f t="shared" si="208"/>
        <v>4.1200627279373212E-44</v>
      </c>
      <c r="AD1165" s="8">
        <f t="shared" si="209"/>
        <v>13.944625761122044</v>
      </c>
      <c r="AE1165" s="8">
        <f t="shared" si="210"/>
        <v>6.2214622078979378</v>
      </c>
      <c r="AF1165" s="9">
        <f t="shared" si="211"/>
        <v>6.5921003646997137E-42</v>
      </c>
      <c r="AG1165" s="42">
        <f t="shared" si="203"/>
        <v>1268.9609442621058</v>
      </c>
      <c r="AH1165" s="43">
        <f t="shared" si="204"/>
        <v>1518.0367787270966</v>
      </c>
      <c r="AI1165" s="43">
        <f t="shared" si="205"/>
        <v>4.2848652370548133E-40</v>
      </c>
      <c r="AJ1165" s="45">
        <f t="shared" si="202"/>
        <v>2786.9977229892024</v>
      </c>
      <c r="AK1165" s="87">
        <f t="shared" si="212"/>
        <v>0.17249475292376074</v>
      </c>
    </row>
    <row r="1166" spans="26:37">
      <c r="Z1166" s="84">
        <v>41772</v>
      </c>
      <c r="AA1166" s="7">
        <f t="shared" si="206"/>
        <v>0.9295830488813579</v>
      </c>
      <c r="AB1166" s="7">
        <f t="shared" si="207"/>
        <v>0.34531929419369417</v>
      </c>
      <c r="AC1166" s="9">
        <f t="shared" si="208"/>
        <v>3.7789702087923162E-44</v>
      </c>
      <c r="AD1166" s="8">
        <f t="shared" si="209"/>
        <v>13.943745733220368</v>
      </c>
      <c r="AE1166" s="8">
        <f t="shared" si="210"/>
        <v>6.2157472954864952</v>
      </c>
      <c r="AF1166" s="9">
        <f t="shared" si="211"/>
        <v>6.0463523340677058E-42</v>
      </c>
      <c r="AG1166" s="42">
        <f t="shared" si="203"/>
        <v>1268.8808617230534</v>
      </c>
      <c r="AH1166" s="43">
        <f t="shared" si="204"/>
        <v>1516.6423400987046</v>
      </c>
      <c r="AI1166" s="43">
        <f t="shared" si="205"/>
        <v>3.9301290171440092E-40</v>
      </c>
      <c r="AJ1166" s="45">
        <f t="shared" si="202"/>
        <v>2785.523201821758</v>
      </c>
      <c r="AK1166" s="87">
        <f t="shared" si="212"/>
        <v>0.17240349085979811</v>
      </c>
    </row>
    <row r="1167" spans="26:37">
      <c r="Z1167" s="84">
        <v>41773</v>
      </c>
      <c r="AA1167" s="7">
        <f t="shared" si="206"/>
        <v>0.92952438405707694</v>
      </c>
      <c r="AB1167" s="7">
        <f t="shared" si="207"/>
        <v>0.34500209070448995</v>
      </c>
      <c r="AC1167" s="9">
        <f t="shared" si="208"/>
        <v>3.4661161205400698E-44</v>
      </c>
      <c r="AD1167" s="8">
        <f t="shared" si="209"/>
        <v>13.942865760856154</v>
      </c>
      <c r="AE1167" s="8">
        <f t="shared" si="210"/>
        <v>6.2100376326808195</v>
      </c>
      <c r="AF1167" s="9">
        <f t="shared" si="211"/>
        <v>5.5457857928641119E-42</v>
      </c>
      <c r="AG1167" s="42">
        <f t="shared" si="203"/>
        <v>1268.80078423791</v>
      </c>
      <c r="AH1167" s="43">
        <f t="shared" si="204"/>
        <v>1515.24918237412</v>
      </c>
      <c r="AI1167" s="43">
        <f t="shared" si="205"/>
        <v>3.604760765361673E-40</v>
      </c>
      <c r="AJ1167" s="45">
        <f t="shared" si="202"/>
        <v>2784.0499666120299</v>
      </c>
      <c r="AK1167" s="87">
        <f t="shared" si="212"/>
        <v>0.17231230838720243</v>
      </c>
    </row>
    <row r="1168" spans="26:37">
      <c r="Z1168" s="84">
        <v>41774</v>
      </c>
      <c r="AA1168" s="7">
        <f t="shared" si="206"/>
        <v>0.9294657229350598</v>
      </c>
      <c r="AB1168" s="7">
        <f t="shared" si="207"/>
        <v>0.3446851785921512</v>
      </c>
      <c r="AC1168" s="9">
        <f t="shared" si="208"/>
        <v>3.1791626547135876E-44</v>
      </c>
      <c r="AD1168" s="8">
        <f t="shared" si="209"/>
        <v>13.941985844025897</v>
      </c>
      <c r="AE1168" s="8">
        <f t="shared" si="210"/>
        <v>6.2043332146587211</v>
      </c>
      <c r="AF1168" s="9">
        <f t="shared" si="211"/>
        <v>5.0866602475417401E-42</v>
      </c>
      <c r="AG1168" s="42">
        <f t="shared" si="203"/>
        <v>1268.7207118063566</v>
      </c>
      <c r="AH1168" s="43">
        <f t="shared" si="204"/>
        <v>1513.8573043767278</v>
      </c>
      <c r="AI1168" s="43">
        <f t="shared" si="205"/>
        <v>3.3063291609021311E-40</v>
      </c>
      <c r="AJ1168" s="45">
        <f t="shared" si="202"/>
        <v>2782.5780161830844</v>
      </c>
      <c r="AK1168" s="87">
        <f t="shared" si="212"/>
        <v>0.17222120543313019</v>
      </c>
    </row>
    <row r="1169" spans="26:37">
      <c r="Z1169" s="84">
        <v>41775</v>
      </c>
      <c r="AA1169" s="7">
        <f t="shared" si="206"/>
        <v>0.92940706551507268</v>
      </c>
      <c r="AB1169" s="7">
        <f t="shared" si="207"/>
        <v>0.34436855758902507</v>
      </c>
      <c r="AC1169" s="9">
        <f t="shared" si="208"/>
        <v>2.915965545767943E-44</v>
      </c>
      <c r="AD1169" s="8">
        <f t="shared" si="209"/>
        <v>13.941105982726091</v>
      </c>
      <c r="AE1169" s="8">
        <f t="shared" si="210"/>
        <v>6.198634036602451</v>
      </c>
      <c r="AF1169" s="9">
        <f t="shared" si="211"/>
        <v>4.6655448732287089E-42</v>
      </c>
      <c r="AG1169" s="42">
        <f t="shared" si="203"/>
        <v>1268.6406444280742</v>
      </c>
      <c r="AH1169" s="43">
        <f t="shared" si="204"/>
        <v>1512.466704930998</v>
      </c>
      <c r="AI1169" s="43">
        <f t="shared" si="205"/>
        <v>3.0326041675986602E-40</v>
      </c>
      <c r="AJ1169" s="45">
        <f t="shared" si="202"/>
        <v>2781.107349359072</v>
      </c>
      <c r="AK1169" s="87">
        <f t="shared" si="212"/>
        <v>0.17213018192480486</v>
      </c>
    </row>
    <row r="1170" spans="26:37">
      <c r="Z1170" s="84">
        <v>41776</v>
      </c>
      <c r="AA1170" s="7">
        <f t="shared" si="206"/>
        <v>0.92934841179688199</v>
      </c>
      <c r="AB1170" s="7">
        <f t="shared" si="207"/>
        <v>0.34405222742770419</v>
      </c>
      <c r="AC1170" s="9">
        <f t="shared" si="208"/>
        <v>2.6745580480126908E-44</v>
      </c>
      <c r="AD1170" s="8">
        <f t="shared" si="209"/>
        <v>13.94022617695323</v>
      </c>
      <c r="AE1170" s="8">
        <f t="shared" si="210"/>
        <v>6.1929400936986756</v>
      </c>
      <c r="AF1170" s="9">
        <f t="shared" si="211"/>
        <v>4.2792928768203053E-42</v>
      </c>
      <c r="AG1170" s="42">
        <f t="shared" si="203"/>
        <v>1268.5605821027439</v>
      </c>
      <c r="AH1170" s="43">
        <f t="shared" si="204"/>
        <v>1511.077382862477</v>
      </c>
      <c r="AI1170" s="43">
        <f t="shared" si="205"/>
        <v>2.7815403699331983E-40</v>
      </c>
      <c r="AJ1170" s="45">
        <f t="shared" si="202"/>
        <v>2779.6379649652208</v>
      </c>
      <c r="AK1170" s="87">
        <f t="shared" si="212"/>
        <v>0.17203923778951666</v>
      </c>
    </row>
    <row r="1171" spans="26:37">
      <c r="Z1171" s="84">
        <v>41777</v>
      </c>
      <c r="AA1171" s="7">
        <f t="shared" si="206"/>
        <v>0.92928976178025424</v>
      </c>
      <c r="AB1171" s="7">
        <f t="shared" si="207"/>
        <v>0.34373618784102722</v>
      </c>
      <c r="AC1171" s="9">
        <f t="shared" si="208"/>
        <v>2.4531362390653991E-44</v>
      </c>
      <c r="AD1171" s="8">
        <f t="shared" si="209"/>
        <v>13.939346426703814</v>
      </c>
      <c r="AE1171" s="8">
        <f t="shared" si="210"/>
        <v>6.1872513811384895</v>
      </c>
      <c r="AF1171" s="9">
        <f t="shared" si="211"/>
        <v>3.9250179825046387E-42</v>
      </c>
      <c r="AG1171" s="42">
        <f t="shared" si="203"/>
        <v>1268.480524830047</v>
      </c>
      <c r="AH1171" s="43">
        <f t="shared" si="204"/>
        <v>1509.6893369977913</v>
      </c>
      <c r="AI1171" s="43">
        <f t="shared" si="205"/>
        <v>2.5512616886280153E-40</v>
      </c>
      <c r="AJ1171" s="45">
        <f t="shared" si="202"/>
        <v>2778.1698618278383</v>
      </c>
      <c r="AK1171" s="87">
        <f t="shared" si="212"/>
        <v>0.17194837295462265</v>
      </c>
    </row>
    <row r="1172" spans="26:37">
      <c r="Z1172" s="84">
        <v>41778</v>
      </c>
      <c r="AA1172" s="7">
        <f t="shared" si="206"/>
        <v>0.92923111546495563</v>
      </c>
      <c r="AB1172" s="7">
        <f t="shared" si="207"/>
        <v>0.34342043856207782</v>
      </c>
      <c r="AC1172" s="9">
        <f t="shared" si="208"/>
        <v>2.2500455400052176E-44</v>
      </c>
      <c r="AD1172" s="8">
        <f t="shared" si="209"/>
        <v>13.938466731974334</v>
      </c>
      <c r="AE1172" s="8">
        <f t="shared" si="210"/>
        <v>6.1815678941174008</v>
      </c>
      <c r="AF1172" s="9">
        <f t="shared" si="211"/>
        <v>3.6000728640083481E-42</v>
      </c>
      <c r="AG1172" s="42">
        <f t="shared" si="203"/>
        <v>1268.4004726096643</v>
      </c>
      <c r="AH1172" s="43">
        <f t="shared" si="204"/>
        <v>1508.3025661646459</v>
      </c>
      <c r="AI1172" s="43">
        <f t="shared" si="205"/>
        <v>2.3400473616054266E-40</v>
      </c>
      <c r="AJ1172" s="45">
        <f t="shared" si="202"/>
        <v>2776.7030387743102</v>
      </c>
      <c r="AK1172" s="87">
        <f t="shared" si="212"/>
        <v>0.17185758734754658</v>
      </c>
    </row>
    <row r="1173" spans="26:37">
      <c r="Z1173" s="84">
        <v>41779</v>
      </c>
      <c r="AA1173" s="7">
        <f t="shared" si="206"/>
        <v>0.92917247285075266</v>
      </c>
      <c r="AB1173" s="7">
        <f t="shared" si="207"/>
        <v>0.34310497932418521</v>
      </c>
      <c r="AC1173" s="9">
        <f t="shared" si="208"/>
        <v>2.0637683514985289E-44</v>
      </c>
      <c r="AD1173" s="8">
        <f t="shared" si="209"/>
        <v>13.937587092761291</v>
      </c>
      <c r="AE1173" s="8">
        <f t="shared" si="210"/>
        <v>6.1758896278353337</v>
      </c>
      <c r="AF1173" s="9">
        <f t="shared" si="211"/>
        <v>3.3020293623976462E-42</v>
      </c>
      <c r="AG1173" s="42">
        <f t="shared" si="203"/>
        <v>1268.3204254412772</v>
      </c>
      <c r="AH1173" s="43">
        <f t="shared" si="204"/>
        <v>1506.9170691918212</v>
      </c>
      <c r="AI1173" s="43">
        <f t="shared" si="205"/>
        <v>2.14631908555847E-40</v>
      </c>
      <c r="AJ1173" s="45">
        <f t="shared" si="202"/>
        <v>2775.2374946330983</v>
      </c>
      <c r="AK1173" s="87">
        <f t="shared" si="212"/>
        <v>0.17176688089577882</v>
      </c>
    </row>
    <row r="1174" spans="26:37">
      <c r="Z1174" s="84">
        <v>41780</v>
      </c>
      <c r="AA1174" s="7">
        <f t="shared" si="206"/>
        <v>0.92911383393741187</v>
      </c>
      <c r="AB1174" s="7">
        <f t="shared" si="207"/>
        <v>0.34278980986092339</v>
      </c>
      <c r="AC1174" s="9">
        <f t="shared" si="208"/>
        <v>1.8929127135076025E-44</v>
      </c>
      <c r="AD1174" s="8">
        <f t="shared" si="209"/>
        <v>13.936707509061177</v>
      </c>
      <c r="AE1174" s="8">
        <f t="shared" si="210"/>
        <v>6.1702165774966211</v>
      </c>
      <c r="AF1174" s="9">
        <f t="shared" si="211"/>
        <v>3.028660341612164E-42</v>
      </c>
      <c r="AG1174" s="42">
        <f t="shared" si="203"/>
        <v>1268.2403833245671</v>
      </c>
      <c r="AH1174" s="43">
        <f t="shared" si="204"/>
        <v>1505.5328449091753</v>
      </c>
      <c r="AI1174" s="43">
        <f t="shared" si="205"/>
        <v>1.9686292220479066E-40</v>
      </c>
      <c r="AJ1174" s="45">
        <f t="shared" si="202"/>
        <v>2773.7732282337424</v>
      </c>
      <c r="AK1174" s="87">
        <f t="shared" si="212"/>
        <v>0.17167625352687643</v>
      </c>
    </row>
    <row r="1175" spans="26:37">
      <c r="Z1175" s="84">
        <v>41781</v>
      </c>
      <c r="AA1175" s="7">
        <f t="shared" si="206"/>
        <v>0.92905519872469955</v>
      </c>
      <c r="AB1175" s="7">
        <f t="shared" si="207"/>
        <v>0.342474929906111</v>
      </c>
      <c r="AC1175" s="9">
        <f t="shared" si="208"/>
        <v>1.7362019038410565E-44</v>
      </c>
      <c r="AD1175" s="8">
        <f t="shared" si="209"/>
        <v>13.935827980870494</v>
      </c>
      <c r="AE1175" s="8">
        <f t="shared" si="210"/>
        <v>6.1645487383099979</v>
      </c>
      <c r="AF1175" s="9">
        <f t="shared" si="211"/>
        <v>2.7779230461456905E-42</v>
      </c>
      <c r="AG1175" s="42">
        <f t="shared" si="203"/>
        <v>1268.160346259215</v>
      </c>
      <c r="AH1175" s="43">
        <f t="shared" si="204"/>
        <v>1504.1498921476393</v>
      </c>
      <c r="AI1175" s="43">
        <f t="shared" si="205"/>
        <v>1.8056499799946989E-40</v>
      </c>
      <c r="AJ1175" s="45">
        <f t="shared" ref="AJ1175:AJ1238" si="213">AG1175+AH1175+AI1175</f>
        <v>2772.3102384068543</v>
      </c>
      <c r="AK1175" s="87">
        <f t="shared" si="212"/>
        <v>0.17158570516846286</v>
      </c>
    </row>
    <row r="1176" spans="26:37">
      <c r="Z1176" s="84">
        <v>41782</v>
      </c>
      <c r="AA1176" s="7">
        <f t="shared" si="206"/>
        <v>0.92899656721238222</v>
      </c>
      <c r="AB1176" s="7">
        <f t="shared" si="207"/>
        <v>0.34216033919381134</v>
      </c>
      <c r="AC1176" s="9">
        <f t="shared" si="208"/>
        <v>1.5924648978217823E-44</v>
      </c>
      <c r="AD1176" s="8">
        <f t="shared" si="209"/>
        <v>13.934948508185734</v>
      </c>
      <c r="AE1176" s="8">
        <f t="shared" si="210"/>
        <v>6.1588861054886044</v>
      </c>
      <c r="AF1176" s="9">
        <f t="shared" si="211"/>
        <v>2.5479438365148516E-42</v>
      </c>
      <c r="AG1176" s="42">
        <f t="shared" si="203"/>
        <v>1268.0803142449017</v>
      </c>
      <c r="AH1176" s="43">
        <f t="shared" si="204"/>
        <v>1502.7682097392192</v>
      </c>
      <c r="AI1176" s="43">
        <f t="shared" si="205"/>
        <v>1.6561634937346534E-40</v>
      </c>
      <c r="AJ1176" s="45">
        <f t="shared" si="213"/>
        <v>2770.8485239841211</v>
      </c>
      <c r="AK1176" s="87">
        <f t="shared" si="212"/>
        <v>0.17149523574822809</v>
      </c>
    </row>
    <row r="1177" spans="26:37">
      <c r="Z1177" s="84">
        <v>41783</v>
      </c>
      <c r="AA1177" s="7">
        <f t="shared" si="206"/>
        <v>0.92893793940022629</v>
      </c>
      <c r="AB1177" s="7">
        <f t="shared" si="207"/>
        <v>0.34184603745833186</v>
      </c>
      <c r="AC1177" s="9">
        <f t="shared" si="208"/>
        <v>1.4606276177811548E-44</v>
      </c>
      <c r="AD1177" s="8">
        <f t="shared" si="209"/>
        <v>13.934069091003394</v>
      </c>
      <c r="AE1177" s="8">
        <f t="shared" si="210"/>
        <v>6.1532286742499736</v>
      </c>
      <c r="AF1177" s="9">
        <f t="shared" si="211"/>
        <v>2.3370041884498476E-42</v>
      </c>
      <c r="AG1177" s="42">
        <f t="shared" si="203"/>
        <v>1268.0002872813086</v>
      </c>
      <c r="AH1177" s="43">
        <f t="shared" si="204"/>
        <v>1501.3877965169936</v>
      </c>
      <c r="AI1177" s="43">
        <f t="shared" si="205"/>
        <v>1.5190527224924011E-40</v>
      </c>
      <c r="AJ1177" s="45">
        <f t="shared" si="213"/>
        <v>2769.3880837983024</v>
      </c>
      <c r="AK1177" s="87">
        <f t="shared" si="212"/>
        <v>0.17140484519392848</v>
      </c>
    </row>
    <row r="1178" spans="26:37">
      <c r="Z1178" s="84">
        <v>41784</v>
      </c>
      <c r="AA1178" s="7">
        <f t="shared" si="206"/>
        <v>0.92887931528799839</v>
      </c>
      <c r="AB1178" s="7">
        <f t="shared" si="207"/>
        <v>0.34153202443422442</v>
      </c>
      <c r="AC1178" s="9">
        <f t="shared" si="208"/>
        <v>1.3397049069924557E-44</v>
      </c>
      <c r="AD1178" s="8">
        <f t="shared" si="209"/>
        <v>13.933189729319976</v>
      </c>
      <c r="AE1178" s="8">
        <f t="shared" si="210"/>
        <v>6.1475764398160395</v>
      </c>
      <c r="AF1178" s="9">
        <f t="shared" si="211"/>
        <v>2.143527851187929E-42</v>
      </c>
      <c r="AG1178" s="42">
        <f t="shared" si="203"/>
        <v>1267.9202653681177</v>
      </c>
      <c r="AH1178" s="43">
        <f t="shared" si="204"/>
        <v>1500.0086513151136</v>
      </c>
      <c r="AI1178" s="43">
        <f t="shared" si="205"/>
        <v>1.3932931032721541E-40</v>
      </c>
      <c r="AJ1178" s="45">
        <f t="shared" si="213"/>
        <v>2767.9289166832314</v>
      </c>
      <c r="AK1178" s="87">
        <f t="shared" si="212"/>
        <v>0.17131453343338685</v>
      </c>
    </row>
    <row r="1179" spans="26:37">
      <c r="Z1179" s="84">
        <v>41785</v>
      </c>
      <c r="AA1179" s="7">
        <f t="shared" si="206"/>
        <v>0.92882069487546504</v>
      </c>
      <c r="AB1179" s="7">
        <f t="shared" si="207"/>
        <v>0.3412182998562841</v>
      </c>
      <c r="AC1179" s="9">
        <f t="shared" si="208"/>
        <v>1.228793168067105E-44</v>
      </c>
      <c r="AD1179" s="8">
        <f t="shared" si="209"/>
        <v>13.932310423131975</v>
      </c>
      <c r="AE1179" s="8">
        <f t="shared" si="210"/>
        <v>6.1419293974131142</v>
      </c>
      <c r="AF1179" s="9">
        <f t="shared" si="211"/>
        <v>1.9660690689073681E-42</v>
      </c>
      <c r="AG1179" s="42">
        <f t="shared" si="203"/>
        <v>1267.8402485050094</v>
      </c>
      <c r="AH1179" s="43">
        <f t="shared" si="204"/>
        <v>1498.6307729687996</v>
      </c>
      <c r="AI1179" s="43">
        <f t="shared" si="205"/>
        <v>1.277944894789789E-40</v>
      </c>
      <c r="AJ1179" s="45">
        <f t="shared" si="213"/>
        <v>2766.4710214738088</v>
      </c>
      <c r="AK1179" s="87">
        <f t="shared" si="212"/>
        <v>0.1712243003944921</v>
      </c>
    </row>
    <row r="1180" spans="26:37">
      <c r="Z1180" s="84">
        <v>41786</v>
      </c>
      <c r="AA1180" s="7">
        <f t="shared" si="206"/>
        <v>0.92876207816239242</v>
      </c>
      <c r="AB1180" s="7">
        <f t="shared" si="207"/>
        <v>0.34090486345955029</v>
      </c>
      <c r="AC1180" s="9">
        <f t="shared" si="208"/>
        <v>1.1270636108052548E-44</v>
      </c>
      <c r="AD1180" s="8">
        <f t="shared" si="209"/>
        <v>13.931431172435886</v>
      </c>
      <c r="AE1180" s="8">
        <f t="shared" si="210"/>
        <v>6.136287542271905</v>
      </c>
      <c r="AF1180" s="9">
        <f t="shared" si="211"/>
        <v>1.8033017772884078E-42</v>
      </c>
      <c r="AG1180" s="42">
        <f t="shared" si="203"/>
        <v>1267.7602366916656</v>
      </c>
      <c r="AH1180" s="43">
        <f t="shared" si="204"/>
        <v>1497.2541603143447</v>
      </c>
      <c r="AI1180" s="43">
        <f t="shared" si="205"/>
        <v>1.1721461552374653E-40</v>
      </c>
      <c r="AJ1180" s="45">
        <f t="shared" si="213"/>
        <v>2765.0143970060103</v>
      </c>
      <c r="AK1180" s="87">
        <f t="shared" si="212"/>
        <v>0.17113414600519963</v>
      </c>
    </row>
    <row r="1181" spans="26:37">
      <c r="Z1181" s="84">
        <v>41787</v>
      </c>
      <c r="AA1181" s="7">
        <f t="shared" si="206"/>
        <v>0.9287034651485474</v>
      </c>
      <c r="AB1181" s="7">
        <f t="shared" si="207"/>
        <v>0.34059171497930513</v>
      </c>
      <c r="AC1181" s="9">
        <f t="shared" si="208"/>
        <v>1.0337560590440966E-44</v>
      </c>
      <c r="AD1181" s="8">
        <f t="shared" si="209"/>
        <v>13.930551977228211</v>
      </c>
      <c r="AE1181" s="8">
        <f t="shared" si="210"/>
        <v>6.130650869627492</v>
      </c>
      <c r="AF1181" s="9">
        <f t="shared" si="211"/>
        <v>1.6540096944705546E-42</v>
      </c>
      <c r="AG1181" s="42">
        <f t="shared" si="203"/>
        <v>1267.680229927767</v>
      </c>
      <c r="AH1181" s="43">
        <f t="shared" si="204"/>
        <v>1495.878812189108</v>
      </c>
      <c r="AI1181" s="43">
        <f t="shared" si="205"/>
        <v>1.0751063014058604E-40</v>
      </c>
      <c r="AJ1181" s="45">
        <f t="shared" si="213"/>
        <v>2763.5590421168749</v>
      </c>
      <c r="AK1181" s="87">
        <f t="shared" si="212"/>
        <v>0.17104407019353066</v>
      </c>
    </row>
    <row r="1182" spans="26:37">
      <c r="Z1182" s="84">
        <v>41788</v>
      </c>
      <c r="AA1182" s="7">
        <f t="shared" si="206"/>
        <v>0.92864485583369649</v>
      </c>
      <c r="AB1182" s="7">
        <f t="shared" si="207"/>
        <v>0.34027885415107434</v>
      </c>
      <c r="AC1182" s="9">
        <f t="shared" si="208"/>
        <v>9.4817327022640367E-45</v>
      </c>
      <c r="AD1182" s="8">
        <f t="shared" si="209"/>
        <v>13.929672837505448</v>
      </c>
      <c r="AE1182" s="8">
        <f t="shared" si="210"/>
        <v>6.1250193747193382</v>
      </c>
      <c r="AF1182" s="9">
        <f t="shared" si="211"/>
        <v>1.5170772323622458E-42</v>
      </c>
      <c r="AG1182" s="42">
        <f t="shared" si="203"/>
        <v>1267.6002282129955</v>
      </c>
      <c r="AH1182" s="43">
        <f t="shared" si="204"/>
        <v>1494.5047274315184</v>
      </c>
      <c r="AI1182" s="43">
        <f t="shared" si="205"/>
        <v>9.8610020103545983E-41</v>
      </c>
      <c r="AJ1182" s="45">
        <f t="shared" si="213"/>
        <v>2762.1049556445141</v>
      </c>
      <c r="AK1182" s="87">
        <f t="shared" si="212"/>
        <v>0.17095407288757283</v>
      </c>
    </row>
    <row r="1183" spans="26:37">
      <c r="Z1183" s="84">
        <v>41789</v>
      </c>
      <c r="AA1183" s="7">
        <f t="shared" si="206"/>
        <v>0.92858625021760599</v>
      </c>
      <c r="AB1183" s="7">
        <f t="shared" si="207"/>
        <v>0.33996628071062646</v>
      </c>
      <c r="AC1183" s="9">
        <f t="shared" si="208"/>
        <v>8.6967572524135513E-45</v>
      </c>
      <c r="AD1183" s="8">
        <f t="shared" si="209"/>
        <v>13.92879375326409</v>
      </c>
      <c r="AE1183" s="8">
        <f t="shared" si="210"/>
        <v>6.1193930527912759</v>
      </c>
      <c r="AF1183" s="9">
        <f t="shared" si="211"/>
        <v>1.3914811603861683E-42</v>
      </c>
      <c r="AG1183" s="42">
        <f t="shared" si="203"/>
        <v>1267.5202315470319</v>
      </c>
      <c r="AH1183" s="43">
        <f t="shared" si="204"/>
        <v>1493.1319048810713</v>
      </c>
      <c r="AI1183" s="43">
        <f t="shared" si="205"/>
        <v>9.0446275425100931E-41</v>
      </c>
      <c r="AJ1183" s="45">
        <f t="shared" si="213"/>
        <v>2760.6521364281034</v>
      </c>
      <c r="AK1183" s="87">
        <f t="shared" si="212"/>
        <v>0.17086415401547958</v>
      </c>
    </row>
    <row r="1184" spans="26:37">
      <c r="Z1184" s="84">
        <v>41790</v>
      </c>
      <c r="AA1184" s="7">
        <f t="shared" si="206"/>
        <v>0.92852764830004286</v>
      </c>
      <c r="AB1184" s="7">
        <f t="shared" si="207"/>
        <v>0.33965399439397276</v>
      </c>
      <c r="AC1184" s="9">
        <f t="shared" si="208"/>
        <v>7.9767684960520921E-45</v>
      </c>
      <c r="AD1184" s="8">
        <f t="shared" si="209"/>
        <v>13.927914724500642</v>
      </c>
      <c r="AE1184" s="8">
        <f t="shared" si="210"/>
        <v>6.1137718990915095</v>
      </c>
      <c r="AF1184" s="9">
        <f t="shared" si="211"/>
        <v>1.2762829593683346E-42</v>
      </c>
      <c r="AG1184" s="42">
        <f t="shared" si="203"/>
        <v>1267.4402399295584</v>
      </c>
      <c r="AH1184" s="43">
        <f t="shared" si="204"/>
        <v>1491.7603433783281</v>
      </c>
      <c r="AI1184" s="43">
        <f t="shared" si="205"/>
        <v>8.2958392358941753E-41</v>
      </c>
      <c r="AJ1184" s="45">
        <f t="shared" si="213"/>
        <v>2759.2005833078865</v>
      </c>
      <c r="AK1184" s="87">
        <f t="shared" si="212"/>
        <v>0.17077431350547048</v>
      </c>
    </row>
    <row r="1185" spans="26:37">
      <c r="Z1185" s="84">
        <v>41791</v>
      </c>
      <c r="AA1185" s="7">
        <f t="shared" si="206"/>
        <v>0.92846905008077352</v>
      </c>
      <c r="AB1185" s="7">
        <f t="shared" si="207"/>
        <v>0.33934199493736689</v>
      </c>
      <c r="AC1185" s="9">
        <f t="shared" si="208"/>
        <v>7.3163863027168415E-45</v>
      </c>
      <c r="AD1185" s="8">
        <f t="shared" si="209"/>
        <v>13.927035751211603</v>
      </c>
      <c r="AE1185" s="8">
        <f t="shared" si="210"/>
        <v>6.1081559088726038</v>
      </c>
      <c r="AF1185" s="9">
        <f t="shared" si="211"/>
        <v>1.1706218084346946E-42</v>
      </c>
      <c r="AG1185" s="42">
        <f t="shared" si="203"/>
        <v>1267.3602533602557</v>
      </c>
      <c r="AH1185" s="43">
        <f t="shared" si="204"/>
        <v>1490.3900417649154</v>
      </c>
      <c r="AI1185" s="43">
        <f t="shared" si="205"/>
        <v>7.6090417548255148E-41</v>
      </c>
      <c r="AJ1185" s="45">
        <f t="shared" si="213"/>
        <v>2757.7502951251709</v>
      </c>
      <c r="AK1185" s="87">
        <f t="shared" si="212"/>
        <v>0.17068455128583096</v>
      </c>
    </row>
    <row r="1186" spans="26:37">
      <c r="Z1186" s="84">
        <v>41792</v>
      </c>
      <c r="AA1186" s="7">
        <f t="shared" si="206"/>
        <v>0.92841045555956436</v>
      </c>
      <c r="AB1186" s="7">
        <f t="shared" si="207"/>
        <v>0.33903028207730496</v>
      </c>
      <c r="AC1186" s="9">
        <f t="shared" si="208"/>
        <v>6.7106759531850789E-45</v>
      </c>
      <c r="AD1186" s="8">
        <f t="shared" si="209"/>
        <v>13.926156833393465</v>
      </c>
      <c r="AE1186" s="8">
        <f t="shared" si="210"/>
        <v>6.1025450773914889</v>
      </c>
      <c r="AF1186" s="9">
        <f t="shared" si="211"/>
        <v>1.0737081525096126E-42</v>
      </c>
      <c r="AG1186" s="42">
        <f t="shared" si="203"/>
        <v>1267.2802718388054</v>
      </c>
      <c r="AH1186" s="43">
        <f t="shared" si="204"/>
        <v>1489.0209988835234</v>
      </c>
      <c r="AI1186" s="43">
        <f t="shared" si="205"/>
        <v>6.9791029913124804E-41</v>
      </c>
      <c r="AJ1186" s="45">
        <f t="shared" si="213"/>
        <v>2756.3012707223288</v>
      </c>
      <c r="AK1186" s="87">
        <f t="shared" si="212"/>
        <v>0.17059486728491235</v>
      </c>
    </row>
    <row r="1187" spans="26:37">
      <c r="Z1187" s="84">
        <v>41793</v>
      </c>
      <c r="AA1187" s="7">
        <f t="shared" si="206"/>
        <v>0.92835186473618236</v>
      </c>
      <c r="AB1187" s="7">
        <f t="shared" si="207"/>
        <v>0.33871885555052511</v>
      </c>
      <c r="AC1187" s="9">
        <f t="shared" si="208"/>
        <v>6.1551112646873248E-45</v>
      </c>
      <c r="AD1187" s="8">
        <f t="shared" si="209"/>
        <v>13.925277971042735</v>
      </c>
      <c r="AE1187" s="8">
        <f t="shared" si="210"/>
        <v>6.0969393999094521</v>
      </c>
      <c r="AF1187" s="9">
        <f t="shared" si="211"/>
        <v>9.8481780234997193E-43</v>
      </c>
      <c r="AG1187" s="42">
        <f t="shared" si="203"/>
        <v>1267.2002953648889</v>
      </c>
      <c r="AH1187" s="43">
        <f t="shared" si="204"/>
        <v>1487.6532135779062</v>
      </c>
      <c r="AI1187" s="43">
        <f t="shared" si="205"/>
        <v>6.4013157152748173E-41</v>
      </c>
      <c r="AJ1187" s="45">
        <f t="shared" si="213"/>
        <v>2754.8535089427951</v>
      </c>
      <c r="AK1187" s="87">
        <f t="shared" si="212"/>
        <v>0.1705052614311317</v>
      </c>
    </row>
    <row r="1188" spans="26:37">
      <c r="Z1188" s="84">
        <v>41794</v>
      </c>
      <c r="AA1188" s="7">
        <f t="shared" si="206"/>
        <v>0.92829327761039393</v>
      </c>
      <c r="AB1188" s="7">
        <f t="shared" si="207"/>
        <v>0.33840771509400702</v>
      </c>
      <c r="AC1188" s="9">
        <f t="shared" si="208"/>
        <v>5.6455407689144597E-45</v>
      </c>
      <c r="AD1188" s="8">
        <f t="shared" si="209"/>
        <v>13.92439916415591</v>
      </c>
      <c r="AE1188" s="8">
        <f t="shared" si="210"/>
        <v>6.0913388716921268</v>
      </c>
      <c r="AF1188" s="9">
        <f t="shared" si="211"/>
        <v>9.0328652302631359E-43</v>
      </c>
      <c r="AG1188" s="42">
        <f t="shared" si="203"/>
        <v>1267.1203239381878</v>
      </c>
      <c r="AH1188" s="43">
        <f t="shared" si="204"/>
        <v>1486.2866846928789</v>
      </c>
      <c r="AI1188" s="43">
        <f t="shared" si="205"/>
        <v>5.8713623996710393E-41</v>
      </c>
      <c r="AJ1188" s="45">
        <f t="shared" si="213"/>
        <v>2753.4070086310667</v>
      </c>
      <c r="AK1188" s="87">
        <f t="shared" si="212"/>
        <v>0.17041573365297188</v>
      </c>
    </row>
    <row r="1189" spans="26:37">
      <c r="Z1189" s="84">
        <v>41795</v>
      </c>
      <c r="AA1189" s="7">
        <f t="shared" si="206"/>
        <v>0.92823469418196569</v>
      </c>
      <c r="AB1189" s="7">
        <f t="shared" si="207"/>
        <v>0.33809686044497245</v>
      </c>
      <c r="AC1189" s="9">
        <f t="shared" si="208"/>
        <v>5.1781566900879906E-45</v>
      </c>
      <c r="AD1189" s="8">
        <f t="shared" si="209"/>
        <v>13.923520412729486</v>
      </c>
      <c r="AE1189" s="8">
        <f t="shared" si="210"/>
        <v>6.0857434880095038</v>
      </c>
      <c r="AF1189" s="9">
        <f t="shared" si="211"/>
        <v>8.2850507041407845E-43</v>
      </c>
      <c r="AG1189" s="42">
        <f t="shared" si="203"/>
        <v>1267.0403575583832</v>
      </c>
      <c r="AH1189" s="43">
        <f t="shared" si="204"/>
        <v>1484.9214110743189</v>
      </c>
      <c r="AI1189" s="43">
        <f t="shared" si="205"/>
        <v>5.3852829576915103E-41</v>
      </c>
      <c r="AJ1189" s="45">
        <f t="shared" si="213"/>
        <v>2751.9617686327019</v>
      </c>
      <c r="AK1189" s="87">
        <f t="shared" si="212"/>
        <v>0.17032628387898135</v>
      </c>
    </row>
    <row r="1190" spans="26:37">
      <c r="Z1190" s="84">
        <v>41796</v>
      </c>
      <c r="AA1190" s="7">
        <f t="shared" si="206"/>
        <v>0.92817611445066439</v>
      </c>
      <c r="AB1190" s="7">
        <f t="shared" si="207"/>
        <v>0.33778629134088406</v>
      </c>
      <c r="AC1190" s="9">
        <f t="shared" si="208"/>
        <v>4.7494664912778562E-45</v>
      </c>
      <c r="AD1190" s="8">
        <f t="shared" si="209"/>
        <v>13.922641716759966</v>
      </c>
      <c r="AE1190" s="8">
        <f t="shared" si="210"/>
        <v>6.0801532441359134</v>
      </c>
      <c r="AF1190" s="9">
        <f t="shared" si="211"/>
        <v>7.5991463860445694E-43</v>
      </c>
      <c r="AG1190" s="42">
        <f t="shared" si="203"/>
        <v>1266.9603962251567</v>
      </c>
      <c r="AH1190" s="43">
        <f t="shared" si="204"/>
        <v>1483.5573915691625</v>
      </c>
      <c r="AI1190" s="43">
        <f t="shared" si="205"/>
        <v>4.9394451509289693E-41</v>
      </c>
      <c r="AJ1190" s="45">
        <f t="shared" si="213"/>
        <v>2750.5177877943192</v>
      </c>
      <c r="AK1190" s="87">
        <f t="shared" si="212"/>
        <v>0.1702369120377743</v>
      </c>
    </row>
    <row r="1191" spans="26:37">
      <c r="Z1191" s="84">
        <v>41797</v>
      </c>
      <c r="AA1191" s="7">
        <f t="shared" si="206"/>
        <v>0.92811753841625688</v>
      </c>
      <c r="AB1191" s="7">
        <f t="shared" si="207"/>
        <v>0.33747600751944601</v>
      </c>
      <c r="AC1191" s="9">
        <f t="shared" si="208"/>
        <v>4.3562667763512968E-45</v>
      </c>
      <c r="AD1191" s="8">
        <f t="shared" si="209"/>
        <v>13.921763076243852</v>
      </c>
      <c r="AE1191" s="8">
        <f t="shared" si="210"/>
        <v>6.0745681353500283</v>
      </c>
      <c r="AF1191" s="9">
        <f t="shared" si="211"/>
        <v>6.9700268421620746E-43</v>
      </c>
      <c r="AG1191" s="42">
        <f t="shared" si="203"/>
        <v>1266.8804399381904</v>
      </c>
      <c r="AH1191" s="43">
        <f t="shared" si="204"/>
        <v>1482.1946250254068</v>
      </c>
      <c r="AI1191" s="43">
        <f t="shared" si="205"/>
        <v>4.5305174474053483E-41</v>
      </c>
      <c r="AJ1191" s="45">
        <f t="shared" si="213"/>
        <v>2749.0750649635975</v>
      </c>
      <c r="AK1191" s="87">
        <f t="shared" si="212"/>
        <v>0.17014761805803041</v>
      </c>
    </row>
    <row r="1192" spans="26:37">
      <c r="Z1192" s="84">
        <v>41798</v>
      </c>
      <c r="AA1192" s="7">
        <f t="shared" si="206"/>
        <v>0.92805896607850946</v>
      </c>
      <c r="AB1192" s="7">
        <f t="shared" si="207"/>
        <v>0.33716600871860331</v>
      </c>
      <c r="AC1192" s="9">
        <f t="shared" si="208"/>
        <v>3.9956193525297939E-45</v>
      </c>
      <c r="AD1192" s="8">
        <f t="shared" si="209"/>
        <v>13.920884491177642</v>
      </c>
      <c r="AE1192" s="8">
        <f t="shared" si="210"/>
        <v>6.0689881569348598</v>
      </c>
      <c r="AF1192" s="9">
        <f t="shared" si="211"/>
        <v>6.3929909640476702E-43</v>
      </c>
      <c r="AG1192" s="42">
        <f t="shared" si="203"/>
        <v>1266.8004886971653</v>
      </c>
      <c r="AH1192" s="43">
        <f t="shared" si="204"/>
        <v>1480.8331102921059</v>
      </c>
      <c r="AI1192" s="43">
        <f t="shared" si="205"/>
        <v>4.1554441266309852E-41</v>
      </c>
      <c r="AJ1192" s="45">
        <f t="shared" si="213"/>
        <v>2747.6335989892714</v>
      </c>
      <c r="AK1192" s="87">
        <f t="shared" si="212"/>
        <v>0.17005840186849486</v>
      </c>
    </row>
    <row r="1193" spans="26:37">
      <c r="Z1193" s="84">
        <v>41799</v>
      </c>
      <c r="AA1193" s="7">
        <f t="shared" si="206"/>
        <v>0.92800039743718921</v>
      </c>
      <c r="AB1193" s="7">
        <f t="shared" si="207"/>
        <v>0.33685629467654155</v>
      </c>
      <c r="AC1193" s="9">
        <f t="shared" si="208"/>
        <v>3.6648292746852186E-45</v>
      </c>
      <c r="AD1193" s="8">
        <f t="shared" si="209"/>
        <v>13.920005961557838</v>
      </c>
      <c r="AE1193" s="8">
        <f t="shared" si="210"/>
        <v>6.0634133041777476</v>
      </c>
      <c r="AF1193" s="9">
        <f t="shared" si="211"/>
        <v>5.8637268394963499E-43</v>
      </c>
      <c r="AG1193" s="42">
        <f t="shared" si="203"/>
        <v>1266.7205425017632</v>
      </c>
      <c r="AH1193" s="43">
        <f t="shared" si="204"/>
        <v>1479.4728462193705</v>
      </c>
      <c r="AI1193" s="43">
        <f t="shared" si="205"/>
        <v>3.8114224456726272E-41</v>
      </c>
      <c r="AJ1193" s="45">
        <f t="shared" si="213"/>
        <v>2746.1933887211335</v>
      </c>
      <c r="AK1193" s="87">
        <f t="shared" si="212"/>
        <v>0.16996926339797819</v>
      </c>
    </row>
    <row r="1194" spans="26:37">
      <c r="Z1194" s="84">
        <v>41800</v>
      </c>
      <c r="AA1194" s="7">
        <f t="shared" si="206"/>
        <v>0.92794183249206275</v>
      </c>
      <c r="AB1194" s="7">
        <f t="shared" si="207"/>
        <v>0.33654686513168719</v>
      </c>
      <c r="AC1194" s="9">
        <f t="shared" si="208"/>
        <v>3.3614247073075828E-45</v>
      </c>
      <c r="AD1194" s="8">
        <f t="shared" si="209"/>
        <v>13.919127487380941</v>
      </c>
      <c r="AE1194" s="8">
        <f t="shared" si="210"/>
        <v>6.0578435723703699</v>
      </c>
      <c r="AF1194" s="9">
        <f t="shared" si="211"/>
        <v>5.3782795316921326E-43</v>
      </c>
      <c r="AG1194" s="42">
        <f t="shared" si="203"/>
        <v>1266.6406013516653</v>
      </c>
      <c r="AH1194" s="43">
        <f t="shared" si="204"/>
        <v>1478.1138316583701</v>
      </c>
      <c r="AI1194" s="43">
        <f t="shared" si="205"/>
        <v>3.4958816955998859E-41</v>
      </c>
      <c r="AJ1194" s="45">
        <f t="shared" si="213"/>
        <v>2744.7544330100354</v>
      </c>
      <c r="AK1194" s="87">
        <f t="shared" si="212"/>
        <v>0.16988020257535652</v>
      </c>
    </row>
    <row r="1195" spans="26:37">
      <c r="Z1195" s="84">
        <v>41801</v>
      </c>
      <c r="AA1195" s="7">
        <f t="shared" si="206"/>
        <v>0.92788327124289671</v>
      </c>
      <c r="AB1195" s="7">
        <f t="shared" si="207"/>
        <v>0.33623771982270628</v>
      </c>
      <c r="AC1195" s="9">
        <f t="shared" si="208"/>
        <v>3.0831384536646337E-45</v>
      </c>
      <c r="AD1195" s="8">
        <f t="shared" si="209"/>
        <v>13.918249068643451</v>
      </c>
      <c r="AE1195" s="8">
        <f t="shared" si="210"/>
        <v>6.0522789568087134</v>
      </c>
      <c r="AF1195" s="9">
        <f t="shared" si="211"/>
        <v>4.9330215258634143E-43</v>
      </c>
      <c r="AG1195" s="42">
        <f t="shared" si="203"/>
        <v>1266.560665246554</v>
      </c>
      <c r="AH1195" s="43">
        <f t="shared" si="204"/>
        <v>1476.756065461326</v>
      </c>
      <c r="AI1195" s="43">
        <f t="shared" si="205"/>
        <v>3.2064639918112191E-41</v>
      </c>
      <c r="AJ1195" s="45">
        <f t="shared" si="213"/>
        <v>2743.3167307078802</v>
      </c>
      <c r="AK1195" s="87">
        <f t="shared" si="212"/>
        <v>0.16979121932957109</v>
      </c>
    </row>
    <row r="1196" spans="26:37">
      <c r="Z1196" s="84">
        <v>41802</v>
      </c>
      <c r="AA1196" s="7">
        <f t="shared" si="206"/>
        <v>0.92782471368945785</v>
      </c>
      <c r="AB1196" s="7">
        <f t="shared" si="207"/>
        <v>0.33592885848850573</v>
      </c>
      <c r="AC1196" s="9">
        <f t="shared" si="208"/>
        <v>2.827891014128692E-45</v>
      </c>
      <c r="AD1196" s="8">
        <f t="shared" si="209"/>
        <v>13.917370705341868</v>
      </c>
      <c r="AE1196" s="8">
        <f t="shared" si="210"/>
        <v>6.046719452793103</v>
      </c>
      <c r="AF1196" s="9">
        <f t="shared" si="211"/>
        <v>4.524625622605907E-43</v>
      </c>
      <c r="AG1196" s="42">
        <f t="shared" si="203"/>
        <v>1266.4807341861099</v>
      </c>
      <c r="AH1196" s="43">
        <f t="shared" si="204"/>
        <v>1475.3995464815171</v>
      </c>
      <c r="AI1196" s="43">
        <f t="shared" si="205"/>
        <v>2.9410066546938395E-41</v>
      </c>
      <c r="AJ1196" s="45">
        <f t="shared" si="213"/>
        <v>2741.8802806676267</v>
      </c>
      <c r="AK1196" s="87">
        <f t="shared" si="212"/>
        <v>0.16970231358962845</v>
      </c>
    </row>
    <row r="1197" spans="26:37">
      <c r="Z1197" s="84">
        <v>41803</v>
      </c>
      <c r="AA1197" s="7">
        <f t="shared" si="206"/>
        <v>0.92776615983151312</v>
      </c>
      <c r="AB1197" s="7">
        <f t="shared" si="207"/>
        <v>0.33562028086823181</v>
      </c>
      <c r="AC1197" s="9">
        <f t="shared" si="208"/>
        <v>2.5937750470740871E-45</v>
      </c>
      <c r="AD1197" s="8">
        <f t="shared" si="209"/>
        <v>13.916492397472696</v>
      </c>
      <c r="AE1197" s="8">
        <f t="shared" si="210"/>
        <v>6.0411650556281726</v>
      </c>
      <c r="AF1197" s="9">
        <f t="shared" si="211"/>
        <v>4.1500400753185394E-43</v>
      </c>
      <c r="AG1197" s="42">
        <f t="shared" si="203"/>
        <v>1266.4008081700151</v>
      </c>
      <c r="AH1197" s="43">
        <f t="shared" si="204"/>
        <v>1474.0442735732743</v>
      </c>
      <c r="AI1197" s="43">
        <f t="shared" si="205"/>
        <v>2.6975260489570506E-41</v>
      </c>
      <c r="AJ1197" s="45">
        <f t="shared" si="213"/>
        <v>2740.4450817432894</v>
      </c>
      <c r="AK1197" s="87">
        <f t="shared" si="212"/>
        <v>0.16961348528460043</v>
      </c>
    </row>
    <row r="1198" spans="26:37">
      <c r="Z1198" s="84">
        <v>41804</v>
      </c>
      <c r="AA1198" s="7">
        <f t="shared" si="206"/>
        <v>0.92770760966882904</v>
      </c>
      <c r="AB1198" s="7">
        <f t="shared" si="207"/>
        <v>0.33531198670127044</v>
      </c>
      <c r="AC1198" s="9">
        <f t="shared" si="208"/>
        <v>2.3790411162281842E-45</v>
      </c>
      <c r="AD1198" s="8">
        <f t="shared" si="209"/>
        <v>13.915614145032436</v>
      </c>
      <c r="AE1198" s="8">
        <f t="shared" si="210"/>
        <v>6.0356157606228678</v>
      </c>
      <c r="AF1198" s="9">
        <f t="shared" si="211"/>
        <v>3.8064657859650944E-43</v>
      </c>
      <c r="AG1198" s="42">
        <f t="shared" si="203"/>
        <v>1266.3208871979516</v>
      </c>
      <c r="AH1198" s="43">
        <f t="shared" si="204"/>
        <v>1472.6902455919796</v>
      </c>
      <c r="AI1198" s="43">
        <f t="shared" si="205"/>
        <v>2.4742027608773114E-41</v>
      </c>
      <c r="AJ1198" s="45">
        <f t="shared" si="213"/>
        <v>2739.0111327899313</v>
      </c>
      <c r="AK1198" s="87">
        <f t="shared" si="212"/>
        <v>0.16952473434362389</v>
      </c>
    </row>
    <row r="1199" spans="26:37">
      <c r="Z1199" s="84">
        <v>41805</v>
      </c>
      <c r="AA1199" s="7">
        <f t="shared" si="206"/>
        <v>0.92764906320117269</v>
      </c>
      <c r="AB1199" s="7">
        <f t="shared" si="207"/>
        <v>0.33500397572724711</v>
      </c>
      <c r="AC1199" s="9">
        <f t="shared" si="208"/>
        <v>2.1820846179735874E-45</v>
      </c>
      <c r="AD1199" s="8">
        <f t="shared" si="209"/>
        <v>13.91473594801759</v>
      </c>
      <c r="AE1199" s="8">
        <f t="shared" si="210"/>
        <v>6.0300715630904476</v>
      </c>
      <c r="AF1199" s="9">
        <f t="shared" si="211"/>
        <v>3.4913353887577398E-43</v>
      </c>
      <c r="AG1199" s="42">
        <f t="shared" si="203"/>
        <v>1266.2409712696005</v>
      </c>
      <c r="AH1199" s="43">
        <f t="shared" si="204"/>
        <v>1471.3374613940694</v>
      </c>
      <c r="AI1199" s="43">
        <f t="shared" si="205"/>
        <v>2.2693680026925309E-41</v>
      </c>
      <c r="AJ1199" s="45">
        <f t="shared" si="213"/>
        <v>2737.5784326636699</v>
      </c>
      <c r="AK1199" s="87">
        <f t="shared" si="212"/>
        <v>0.16943606069590084</v>
      </c>
    </row>
    <row r="1200" spans="26:37">
      <c r="Z1200" s="84">
        <v>41806</v>
      </c>
      <c r="AA1200" s="7">
        <f t="shared" si="206"/>
        <v>0.92759052042831058</v>
      </c>
      <c r="AB1200" s="7">
        <f t="shared" si="207"/>
        <v>0.33469624768602624</v>
      </c>
      <c r="AC1200" s="9">
        <f t="shared" si="208"/>
        <v>2.0014337909156898E-45</v>
      </c>
      <c r="AD1200" s="8">
        <f t="shared" si="209"/>
        <v>13.913857806424659</v>
      </c>
      <c r="AE1200" s="8">
        <f t="shared" si="210"/>
        <v>6.0245324583484727</v>
      </c>
      <c r="AF1200" s="9">
        <f t="shared" si="211"/>
        <v>3.2022940654651039E-43</v>
      </c>
      <c r="AG1200" s="42">
        <f t="shared" si="203"/>
        <v>1266.1610603846439</v>
      </c>
      <c r="AH1200" s="43">
        <f t="shared" si="204"/>
        <v>1469.9859198370273</v>
      </c>
      <c r="AI1200" s="43">
        <f t="shared" si="205"/>
        <v>2.0814911425523175E-41</v>
      </c>
      <c r="AJ1200" s="45">
        <f t="shared" si="213"/>
        <v>2736.1469802216711</v>
      </c>
      <c r="AK1200" s="87">
        <f t="shared" si="212"/>
        <v>0.16934746427069822</v>
      </c>
    </row>
    <row r="1201" spans="26:37">
      <c r="Z1201" s="84">
        <v>41807</v>
      </c>
      <c r="AA1201" s="7">
        <f t="shared" si="206"/>
        <v>0.92753198135000969</v>
      </c>
      <c r="AB1201" s="7">
        <f t="shared" si="207"/>
        <v>0.33438880231771151</v>
      </c>
      <c r="AC1201" s="9">
        <f t="shared" si="208"/>
        <v>1.8357387181158772E-45</v>
      </c>
      <c r="AD1201" s="8">
        <f t="shared" si="209"/>
        <v>13.912979720250146</v>
      </c>
      <c r="AE1201" s="8">
        <f t="shared" si="210"/>
        <v>6.0189984417188072</v>
      </c>
      <c r="AF1201" s="9">
        <f t="shared" si="211"/>
        <v>2.9371819489854036E-43</v>
      </c>
      <c r="AG1201" s="42">
        <f t="shared" si="203"/>
        <v>1266.0811545427632</v>
      </c>
      <c r="AH1201" s="43">
        <f t="shared" si="204"/>
        <v>1468.6356197793889</v>
      </c>
      <c r="AI1201" s="43">
        <f t="shared" si="205"/>
        <v>1.9091682668405123E-41</v>
      </c>
      <c r="AJ1201" s="45">
        <f t="shared" si="213"/>
        <v>2734.7167743221521</v>
      </c>
      <c r="AK1201" s="87">
        <f t="shared" si="212"/>
        <v>0.16925894499734803</v>
      </c>
    </row>
    <row r="1202" spans="26:37">
      <c r="Z1202" s="84">
        <v>41808</v>
      </c>
      <c r="AA1202" s="7">
        <f t="shared" si="206"/>
        <v>0.92747344596603709</v>
      </c>
      <c r="AB1202" s="7">
        <f t="shared" si="207"/>
        <v>0.3340816393626449</v>
      </c>
      <c r="AC1202" s="9">
        <f t="shared" si="208"/>
        <v>1.6837612398099707E-45</v>
      </c>
      <c r="AD1202" s="8">
        <f t="shared" si="209"/>
        <v>13.912101689490557</v>
      </c>
      <c r="AE1202" s="8">
        <f t="shared" si="210"/>
        <v>6.0134695085276082</v>
      </c>
      <c r="AF1202" s="9">
        <f t="shared" si="211"/>
        <v>2.6940179836959533E-43</v>
      </c>
      <c r="AG1202" s="42">
        <f t="shared" si="203"/>
        <v>1266.0012537436407</v>
      </c>
      <c r="AH1202" s="43">
        <f t="shared" si="204"/>
        <v>1467.2865600807363</v>
      </c>
      <c r="AI1202" s="43">
        <f t="shared" si="205"/>
        <v>1.7511116894023694E-41</v>
      </c>
      <c r="AJ1202" s="45">
        <f t="shared" si="213"/>
        <v>2733.2878138243768</v>
      </c>
      <c r="AK1202" s="87">
        <f t="shared" si="212"/>
        <v>0.16917050280524706</v>
      </c>
    </row>
    <row r="1203" spans="26:37">
      <c r="Z1203" s="84">
        <v>41809</v>
      </c>
      <c r="AA1203" s="7">
        <f t="shared" si="206"/>
        <v>0.92741491427615907</v>
      </c>
      <c r="AB1203" s="7">
        <f t="shared" si="207"/>
        <v>0.33377475856140754</v>
      </c>
      <c r="AC1203" s="9">
        <f t="shared" si="208"/>
        <v>1.5443657012345333E-45</v>
      </c>
      <c r="AD1203" s="8">
        <f t="shared" si="209"/>
        <v>13.911223714142386</v>
      </c>
      <c r="AE1203" s="8">
        <f t="shared" si="210"/>
        <v>6.0079456541053355</v>
      </c>
      <c r="AF1203" s="9">
        <f t="shared" si="211"/>
        <v>2.4709851219752531E-43</v>
      </c>
      <c r="AG1203" s="42">
        <f t="shared" si="203"/>
        <v>1265.921357986957</v>
      </c>
      <c r="AH1203" s="43">
        <f t="shared" si="204"/>
        <v>1465.9387396017019</v>
      </c>
      <c r="AI1203" s="43">
        <f t="shared" si="205"/>
        <v>1.6061403292839143E-41</v>
      </c>
      <c r="AJ1203" s="45">
        <f t="shared" si="213"/>
        <v>2731.8600975886588</v>
      </c>
      <c r="AK1203" s="87">
        <f t="shared" si="212"/>
        <v>0.16908213762385707</v>
      </c>
    </row>
    <row r="1204" spans="26:37">
      <c r="Z1204" s="84">
        <v>41810</v>
      </c>
      <c r="AA1204" s="7">
        <f t="shared" si="206"/>
        <v>0.92735638628014305</v>
      </c>
      <c r="AB1204" s="7">
        <f t="shared" si="207"/>
        <v>0.33346815965481813</v>
      </c>
      <c r="AC1204" s="9">
        <f t="shared" si="208"/>
        <v>1.4165104664238157E-45</v>
      </c>
      <c r="AD1204" s="8">
        <f t="shared" si="209"/>
        <v>13.910345794202145</v>
      </c>
      <c r="AE1204" s="8">
        <f t="shared" si="210"/>
        <v>6.0024268737867263</v>
      </c>
      <c r="AF1204" s="9">
        <f t="shared" si="211"/>
        <v>2.266416746278105E-43</v>
      </c>
      <c r="AG1204" s="42">
        <f t="shared" si="203"/>
        <v>1265.8414672723952</v>
      </c>
      <c r="AH1204" s="43">
        <f t="shared" si="204"/>
        <v>1464.5921572039611</v>
      </c>
      <c r="AI1204" s="43">
        <f t="shared" si="205"/>
        <v>1.4731708850807682E-41</v>
      </c>
      <c r="AJ1204" s="45">
        <f t="shared" si="213"/>
        <v>2730.4336244763563</v>
      </c>
      <c r="AK1204" s="87">
        <f t="shared" si="212"/>
        <v>0.16899384938270448</v>
      </c>
    </row>
    <row r="1205" spans="26:37">
      <c r="Z1205" s="84">
        <v>41811</v>
      </c>
      <c r="AA1205" s="7">
        <f t="shared" si="206"/>
        <v>0.92729786197775577</v>
      </c>
      <c r="AB1205" s="7">
        <f t="shared" si="207"/>
        <v>0.33316184238393404</v>
      </c>
      <c r="AC1205" s="9">
        <f t="shared" si="208"/>
        <v>1.2992401345641887E-45</v>
      </c>
      <c r="AD1205" s="8">
        <f t="shared" si="209"/>
        <v>13.909467929666336</v>
      </c>
      <c r="AE1205" s="8">
        <f t="shared" si="210"/>
        <v>5.996913162910813</v>
      </c>
      <c r="AF1205" s="9">
        <f t="shared" si="211"/>
        <v>2.078784215302702E-43</v>
      </c>
      <c r="AG1205" s="42">
        <f t="shared" si="203"/>
        <v>1265.7615815996367</v>
      </c>
      <c r="AH1205" s="43">
        <f t="shared" si="204"/>
        <v>1463.2468117502385</v>
      </c>
      <c r="AI1205" s="43">
        <f t="shared" si="205"/>
        <v>1.3512097399467563E-41</v>
      </c>
      <c r="AJ1205" s="45">
        <f t="shared" si="213"/>
        <v>2729.0083933498754</v>
      </c>
      <c r="AK1205" s="87">
        <f t="shared" si="212"/>
        <v>0.16890563801138053</v>
      </c>
    </row>
    <row r="1206" spans="26:37">
      <c r="Z1206" s="84">
        <v>41812</v>
      </c>
      <c r="AA1206" s="7">
        <f t="shared" si="206"/>
        <v>0.92723934136876385</v>
      </c>
      <c r="AB1206" s="7">
        <f t="shared" si="207"/>
        <v>0.33285580649005014</v>
      </c>
      <c r="AC1206" s="9">
        <f t="shared" si="208"/>
        <v>1.1916784007420778E-45</v>
      </c>
      <c r="AD1206" s="8">
        <f t="shared" si="209"/>
        <v>13.908590120531457</v>
      </c>
      <c r="AE1206" s="8">
        <f t="shared" si="210"/>
        <v>5.9914045168209027</v>
      </c>
      <c r="AF1206" s="9">
        <f t="shared" si="211"/>
        <v>1.9066854411873243E-43</v>
      </c>
      <c r="AG1206" s="42">
        <f t="shared" si="203"/>
        <v>1265.6817009683625</v>
      </c>
      <c r="AH1206" s="43">
        <f t="shared" si="204"/>
        <v>1461.9027021043</v>
      </c>
      <c r="AI1206" s="43">
        <f t="shared" si="205"/>
        <v>1.2393455367717608E-41</v>
      </c>
      <c r="AJ1206" s="45">
        <f t="shared" si="213"/>
        <v>2727.5844030726626</v>
      </c>
      <c r="AK1206" s="87">
        <f t="shared" si="212"/>
        <v>0.16881750343954091</v>
      </c>
    </row>
    <row r="1207" spans="26:37">
      <c r="Z1207" s="84">
        <v>41813</v>
      </c>
      <c r="AA1207" s="7">
        <f t="shared" si="206"/>
        <v>0.92718082445293448</v>
      </c>
      <c r="AB1207" s="7">
        <f t="shared" si="207"/>
        <v>0.33255005171469926</v>
      </c>
      <c r="AC1207" s="9">
        <f t="shared" si="208"/>
        <v>1.0930215077381115E-45</v>
      </c>
      <c r="AD1207" s="8">
        <f t="shared" si="209"/>
        <v>13.907712366794017</v>
      </c>
      <c r="AE1207" s="8">
        <f t="shared" si="210"/>
        <v>5.9859009308645863</v>
      </c>
      <c r="AF1207" s="9">
        <f t="shared" si="211"/>
        <v>1.7488344123809785E-43</v>
      </c>
      <c r="AG1207" s="42">
        <f t="shared" si="203"/>
        <v>1265.6018253782556</v>
      </c>
      <c r="AH1207" s="43">
        <f t="shared" si="204"/>
        <v>1460.5598271309589</v>
      </c>
      <c r="AI1207" s="43">
        <f t="shared" si="205"/>
        <v>1.136742368047636E-41</v>
      </c>
      <c r="AJ1207" s="45">
        <f t="shared" si="213"/>
        <v>2726.1616525092145</v>
      </c>
      <c r="AK1207" s="87">
        <f t="shared" si="212"/>
        <v>0.16872944559690625</v>
      </c>
    </row>
    <row r="1208" spans="26:37">
      <c r="Z1208" s="84">
        <v>41814</v>
      </c>
      <c r="AA1208" s="7">
        <f t="shared" si="206"/>
        <v>0.92712231123003475</v>
      </c>
      <c r="AB1208" s="7">
        <f t="shared" si="207"/>
        <v>0.33224457779965116</v>
      </c>
      <c r="AC1208" s="9">
        <f t="shared" si="208"/>
        <v>1.0025322399349552E-45</v>
      </c>
      <c r="AD1208" s="8">
        <f t="shared" si="209"/>
        <v>13.906834668450522</v>
      </c>
      <c r="AE1208" s="8">
        <f t="shared" si="210"/>
        <v>5.9804024003937206</v>
      </c>
      <c r="AF1208" s="9">
        <f t="shared" si="211"/>
        <v>1.6040515838959284E-43</v>
      </c>
      <c r="AG1208" s="42">
        <f t="shared" si="203"/>
        <v>1265.5219548289974</v>
      </c>
      <c r="AH1208" s="43">
        <f t="shared" si="204"/>
        <v>1459.2181856960676</v>
      </c>
      <c r="AI1208" s="43">
        <f t="shared" si="205"/>
        <v>1.0426335295323533E-41</v>
      </c>
      <c r="AJ1208" s="45">
        <f t="shared" si="213"/>
        <v>2724.7401405250648</v>
      </c>
      <c r="AK1208" s="87">
        <f t="shared" si="212"/>
        <v>0.16864146441326142</v>
      </c>
    </row>
    <row r="1209" spans="26:37">
      <c r="Z1209" s="84">
        <v>41815</v>
      </c>
      <c r="AA1209" s="7">
        <f t="shared" si="206"/>
        <v>0.92706380169983105</v>
      </c>
      <c r="AB1209" s="7">
        <f t="shared" si="207"/>
        <v>0.33193938448691335</v>
      </c>
      <c r="AC1209" s="9">
        <f t="shared" si="208"/>
        <v>9.1953441445897215E-46</v>
      </c>
      <c r="AD1209" s="8">
        <f t="shared" si="209"/>
        <v>13.905957025497466</v>
      </c>
      <c r="AE1209" s="8">
        <f t="shared" si="210"/>
        <v>5.9749089207644399</v>
      </c>
      <c r="AF1209" s="9">
        <f t="shared" si="211"/>
        <v>1.4712550631343553E-43</v>
      </c>
      <c r="AG1209" s="42">
        <f t="shared" si="203"/>
        <v>1265.4420893202691</v>
      </c>
      <c r="AH1209" s="43">
        <f t="shared" si="204"/>
        <v>1457.8777766665232</v>
      </c>
      <c r="AI1209" s="43">
        <f t="shared" si="205"/>
        <v>9.56315791037331E-42</v>
      </c>
      <c r="AJ1209" s="45">
        <f t="shared" si="213"/>
        <v>2723.3198659867921</v>
      </c>
      <c r="AK1209" s="87">
        <f t="shared" si="212"/>
        <v>0.16855355981845591</v>
      </c>
    </row>
    <row r="1210" spans="26:37">
      <c r="Z1210" s="84">
        <v>41816</v>
      </c>
      <c r="AA1210" s="7">
        <f t="shared" si="206"/>
        <v>0.92700529586209091</v>
      </c>
      <c r="AB1210" s="7">
        <f t="shared" si="207"/>
        <v>0.33163447151873005</v>
      </c>
      <c r="AC1210" s="9">
        <f t="shared" si="208"/>
        <v>8.4340782838989004E-46</v>
      </c>
      <c r="AD1210" s="8">
        <f t="shared" si="209"/>
        <v>13.905079437931363</v>
      </c>
      <c r="AE1210" s="8">
        <f t="shared" si="210"/>
        <v>5.9694204873371408</v>
      </c>
      <c r="AF1210" s="9">
        <f t="shared" si="211"/>
        <v>1.3494525254238241E-43</v>
      </c>
      <c r="AG1210" s="42">
        <f t="shared" si="203"/>
        <v>1265.3622288517538</v>
      </c>
      <c r="AH1210" s="43">
        <f t="shared" si="204"/>
        <v>1456.5385989102624</v>
      </c>
      <c r="AI1210" s="43">
        <f t="shared" si="205"/>
        <v>8.771441415254858E-42</v>
      </c>
      <c r="AJ1210" s="45">
        <f t="shared" si="213"/>
        <v>2721.900827762016</v>
      </c>
      <c r="AK1210" s="87">
        <f t="shared" si="212"/>
        <v>0.16846573174240367</v>
      </c>
    </row>
    <row r="1211" spans="26:37">
      <c r="Z1211" s="84">
        <v>41817</v>
      </c>
      <c r="AA1211" s="7">
        <f t="shared" si="206"/>
        <v>0.92694679371658084</v>
      </c>
      <c r="AB1211" s="7">
        <f t="shared" si="207"/>
        <v>0.33132983863758214</v>
      </c>
      <c r="AC1211" s="9">
        <f t="shared" si="208"/>
        <v>7.7358362428217604E-46</v>
      </c>
      <c r="AD1211" s="8">
        <f t="shared" si="209"/>
        <v>13.904201905748712</v>
      </c>
      <c r="AE1211" s="8">
        <f t="shared" si="210"/>
        <v>5.9639370954764788</v>
      </c>
      <c r="AF1211" s="9">
        <f t="shared" si="211"/>
        <v>1.2377337988514818E-43</v>
      </c>
      <c r="AG1211" s="42">
        <f t="shared" si="203"/>
        <v>1265.2823734231329</v>
      </c>
      <c r="AH1211" s="43">
        <f t="shared" si="204"/>
        <v>1455.2006512962607</v>
      </c>
      <c r="AI1211" s="43">
        <f t="shared" si="205"/>
        <v>8.045269692534631E-42</v>
      </c>
      <c r="AJ1211" s="45">
        <f t="shared" si="213"/>
        <v>2720.4830247193936</v>
      </c>
      <c r="AK1211" s="87">
        <f t="shared" si="212"/>
        <v>0.16837798011508284</v>
      </c>
    </row>
    <row r="1212" spans="26:37">
      <c r="Z1212" s="84">
        <v>41818</v>
      </c>
      <c r="AA1212" s="7">
        <f t="shared" si="206"/>
        <v>0.92688829526306815</v>
      </c>
      <c r="AB1212" s="7">
        <f t="shared" si="207"/>
        <v>0.33102548558618744</v>
      </c>
      <c r="AC1212" s="9">
        <f t="shared" si="208"/>
        <v>7.0954003936621733E-46</v>
      </c>
      <c r="AD1212" s="8">
        <f t="shared" si="209"/>
        <v>13.903324428946021</v>
      </c>
      <c r="AE1212" s="8">
        <f t="shared" si="210"/>
        <v>5.9584587405513743</v>
      </c>
      <c r="AF1212" s="9">
        <f t="shared" si="211"/>
        <v>1.1352640629859477E-43</v>
      </c>
      <c r="AG1212" s="42">
        <f t="shared" si="203"/>
        <v>1265.202523034088</v>
      </c>
      <c r="AH1212" s="43">
        <f t="shared" si="204"/>
        <v>1453.8639326945352</v>
      </c>
      <c r="AI1212" s="43">
        <f t="shared" si="205"/>
        <v>7.3792164094086608E-42</v>
      </c>
      <c r="AJ1212" s="45">
        <f t="shared" si="213"/>
        <v>2719.0664557286232</v>
      </c>
      <c r="AK1212" s="87">
        <f t="shared" si="212"/>
        <v>0.16829030486653607</v>
      </c>
    </row>
    <row r="1213" spans="26:37">
      <c r="Z1213" s="84">
        <v>41819</v>
      </c>
      <c r="AA1213" s="7">
        <f t="shared" si="206"/>
        <v>0.92682980050131991</v>
      </c>
      <c r="AB1213" s="7">
        <f t="shared" si="207"/>
        <v>0.33072141210749967</v>
      </c>
      <c r="AC1213" s="9">
        <f t="shared" si="208"/>
        <v>6.5079850666561348E-46</v>
      </c>
      <c r="AD1213" s="8">
        <f t="shared" si="209"/>
        <v>13.902447007519799</v>
      </c>
      <c r="AE1213" s="8">
        <f t="shared" si="210"/>
        <v>5.9529854179349941</v>
      </c>
      <c r="AF1213" s="9">
        <f t="shared" si="211"/>
        <v>1.0412776106649816E-43</v>
      </c>
      <c r="AG1213" s="42">
        <f t="shared" si="203"/>
        <v>1265.1226776843014</v>
      </c>
      <c r="AH1213" s="43">
        <f t="shared" si="204"/>
        <v>1452.5284419761383</v>
      </c>
      <c r="AI1213" s="43">
        <f t="shared" si="205"/>
        <v>6.7683044693223808E-42</v>
      </c>
      <c r="AJ1213" s="45">
        <f t="shared" si="213"/>
        <v>2717.6511196604397</v>
      </c>
      <c r="AK1213" s="87">
        <f t="shared" si="212"/>
        <v>0.16820270592687006</v>
      </c>
    </row>
    <row r="1214" spans="26:37">
      <c r="Z1214" s="84">
        <v>41820</v>
      </c>
      <c r="AA1214" s="7">
        <f t="shared" si="206"/>
        <v>0.92677130943110264</v>
      </c>
      <c r="AB1214" s="7">
        <f t="shared" si="207"/>
        <v>0.33041761794470897</v>
      </c>
      <c r="AC1214" s="9">
        <f t="shared" si="208"/>
        <v>5.9692007889577338E-46</v>
      </c>
      <c r="AD1214" s="8">
        <f t="shared" si="209"/>
        <v>13.901569641466539</v>
      </c>
      <c r="AE1214" s="8">
        <f t="shared" si="210"/>
        <v>5.9475171230047614</v>
      </c>
      <c r="AF1214" s="9">
        <f t="shared" si="211"/>
        <v>9.5507212623323736E-44</v>
      </c>
      <c r="AG1214" s="42">
        <f t="shared" si="203"/>
        <v>1265.0428373734549</v>
      </c>
      <c r="AH1214" s="43">
        <f t="shared" si="204"/>
        <v>1451.1941780131617</v>
      </c>
      <c r="AI1214" s="43">
        <f t="shared" si="205"/>
        <v>6.2079688205160425E-42</v>
      </c>
      <c r="AJ1214" s="45">
        <f t="shared" si="213"/>
        <v>2716.2370153866168</v>
      </c>
      <c r="AK1214" s="87">
        <f t="shared" si="212"/>
        <v>0.1681151832262559</v>
      </c>
    </row>
    <row r="1215" spans="26:37">
      <c r="Z1215" s="84">
        <v>41821</v>
      </c>
      <c r="AA1215" s="7">
        <f t="shared" si="206"/>
        <v>0.92671282205218397</v>
      </c>
      <c r="AB1215" s="7">
        <f t="shared" si="207"/>
        <v>0.3301141028412411</v>
      </c>
      <c r="AC1215" s="9">
        <f t="shared" si="208"/>
        <v>5.475021484215217E-46</v>
      </c>
      <c r="AD1215" s="8">
        <f t="shared" si="209"/>
        <v>13.900692330782759</v>
      </c>
      <c r="AE1215" s="8">
        <f t="shared" si="210"/>
        <v>5.9420538511423402</v>
      </c>
      <c r="AF1215" s="9">
        <f t="shared" si="211"/>
        <v>8.7600343747443472E-44</v>
      </c>
      <c r="AG1215" s="42">
        <f t="shared" si="203"/>
        <v>1264.963002101231</v>
      </c>
      <c r="AH1215" s="43">
        <f t="shared" si="204"/>
        <v>1449.8611396787308</v>
      </c>
      <c r="AI1215" s="43">
        <f t="shared" si="205"/>
        <v>5.6940223435838252E-42</v>
      </c>
      <c r="AJ1215" s="45">
        <f t="shared" si="213"/>
        <v>2714.8241417799618</v>
      </c>
      <c r="AK1215" s="87">
        <f t="shared" si="212"/>
        <v>0.16802773669492863</v>
      </c>
    </row>
    <row r="1216" spans="26:37">
      <c r="Z1216" s="84">
        <v>41822</v>
      </c>
      <c r="AA1216" s="7">
        <f t="shared" si="206"/>
        <v>0.92665433836433064</v>
      </c>
      <c r="AB1216" s="7">
        <f t="shared" si="207"/>
        <v>0.32981086654075786</v>
      </c>
      <c r="AC1216" s="9">
        <f t="shared" si="208"/>
        <v>5.0217543876341566E-46</v>
      </c>
      <c r="AD1216" s="8">
        <f t="shared" si="209"/>
        <v>13.899815075464959</v>
      </c>
      <c r="AE1216" s="8">
        <f t="shared" si="210"/>
        <v>5.9365955977336418</v>
      </c>
      <c r="AF1216" s="9">
        <f t="shared" si="211"/>
        <v>8.0348070202146506E-44</v>
      </c>
      <c r="AG1216" s="42">
        <f t="shared" si="203"/>
        <v>1264.8831718673111</v>
      </c>
      <c r="AH1216" s="43">
        <f t="shared" si="204"/>
        <v>1448.5293258470085</v>
      </c>
      <c r="AI1216" s="43">
        <f t="shared" si="205"/>
        <v>5.2226245631395234E-42</v>
      </c>
      <c r="AJ1216" s="45">
        <f t="shared" si="213"/>
        <v>2713.4124977143197</v>
      </c>
      <c r="AK1216" s="87">
        <f t="shared" si="212"/>
        <v>0.16794036626318745</v>
      </c>
    </row>
    <row r="1217" spans="26:37">
      <c r="Z1217" s="84">
        <v>41823</v>
      </c>
      <c r="AA1217" s="7">
        <f t="shared" si="206"/>
        <v>0.92659585836730962</v>
      </c>
      <c r="AB1217" s="7">
        <f t="shared" si="207"/>
        <v>0.32950790878715625</v>
      </c>
      <c r="AC1217" s="9">
        <f t="shared" si="208"/>
        <v>4.6060124517187399E-46</v>
      </c>
      <c r="AD1217" s="8">
        <f t="shared" si="209"/>
        <v>13.898937875509644</v>
      </c>
      <c r="AE1217" s="8">
        <f t="shared" si="210"/>
        <v>5.9311423581688123</v>
      </c>
      <c r="AF1217" s="9">
        <f t="shared" si="211"/>
        <v>7.3696199227499841E-44</v>
      </c>
      <c r="AG1217" s="42">
        <f t="shared" si="203"/>
        <v>1264.8033466713773</v>
      </c>
      <c r="AH1217" s="43">
        <f t="shared" si="204"/>
        <v>1447.19873539319</v>
      </c>
      <c r="AI1217" s="43">
        <f t="shared" si="205"/>
        <v>4.7902529497874894E-42</v>
      </c>
      <c r="AJ1217" s="45">
        <f t="shared" si="213"/>
        <v>2712.0020820645673</v>
      </c>
      <c r="AK1217" s="87">
        <f t="shared" si="212"/>
        <v>0.1678530718613955</v>
      </c>
    </row>
    <row r="1218" spans="26:37">
      <c r="Z1218" s="84">
        <v>41824</v>
      </c>
      <c r="AA1218" s="7">
        <f t="shared" si="206"/>
        <v>0.9265373820608882</v>
      </c>
      <c r="AB1218" s="7">
        <f t="shared" si="207"/>
        <v>0.32920522932456853</v>
      </c>
      <c r="AC1218" s="9">
        <f t="shared" si="208"/>
        <v>4.2246890364909561E-46</v>
      </c>
      <c r="AD1218" s="8">
        <f t="shared" si="209"/>
        <v>13.898060730913324</v>
      </c>
      <c r="AE1218" s="8">
        <f t="shared" si="210"/>
        <v>5.9256941278422337</v>
      </c>
      <c r="AF1218" s="9">
        <f t="shared" si="211"/>
        <v>6.7595024583855298E-44</v>
      </c>
      <c r="AG1218" s="42">
        <f t="shared" si="203"/>
        <v>1264.7235265131123</v>
      </c>
      <c r="AH1218" s="43">
        <f t="shared" si="204"/>
        <v>1445.869367193505</v>
      </c>
      <c r="AI1218" s="43">
        <f t="shared" si="205"/>
        <v>4.3936765979505944E-42</v>
      </c>
      <c r="AJ1218" s="45">
        <f t="shared" si="213"/>
        <v>2710.5928937066174</v>
      </c>
      <c r="AK1218" s="87">
        <f t="shared" si="212"/>
        <v>0.16776585341998004</v>
      </c>
    </row>
    <row r="1219" spans="26:37">
      <c r="Z1219" s="84">
        <v>41825</v>
      </c>
      <c r="AA1219" s="7">
        <f t="shared" si="206"/>
        <v>0.92647890944483335</v>
      </c>
      <c r="AB1219" s="7">
        <f t="shared" si="207"/>
        <v>0.32890282789736225</v>
      </c>
      <c r="AC1219" s="9">
        <f t="shared" si="208"/>
        <v>3.8749346950607191E-46</v>
      </c>
      <c r="AD1219" s="8">
        <f t="shared" si="209"/>
        <v>13.8971836416725</v>
      </c>
      <c r="AE1219" s="8">
        <f t="shared" si="210"/>
        <v>5.9202509021525209</v>
      </c>
      <c r="AF1219" s="9">
        <f t="shared" si="211"/>
        <v>6.1998955120971507E-44</v>
      </c>
      <c r="AG1219" s="42">
        <f t="shared" si="203"/>
        <v>1264.6437113921975</v>
      </c>
      <c r="AH1219" s="43">
        <f t="shared" si="204"/>
        <v>1444.5412201252152</v>
      </c>
      <c r="AI1219" s="43">
        <f t="shared" si="205"/>
        <v>4.0299320828631481E-42</v>
      </c>
      <c r="AJ1219" s="45">
        <f t="shared" si="213"/>
        <v>2709.1849315174127</v>
      </c>
      <c r="AK1219" s="87">
        <f t="shared" si="212"/>
        <v>0.16767871086943198</v>
      </c>
    </row>
    <row r="1220" spans="26:37">
      <c r="Z1220" s="84">
        <v>41826</v>
      </c>
      <c r="AA1220" s="7">
        <f t="shared" si="206"/>
        <v>0.92642044051891226</v>
      </c>
      <c r="AB1220" s="7">
        <f t="shared" si="207"/>
        <v>0.32860070425013949</v>
      </c>
      <c r="AC1220" s="9">
        <f t="shared" si="208"/>
        <v>3.5541358810769921E-46</v>
      </c>
      <c r="AD1220" s="8">
        <f t="shared" si="209"/>
        <v>13.896306607783684</v>
      </c>
      <c r="AE1220" s="8">
        <f t="shared" si="210"/>
        <v>5.9148126765025104</v>
      </c>
      <c r="AF1220" s="9">
        <f t="shared" si="211"/>
        <v>5.6866174097231874E-44</v>
      </c>
      <c r="AG1220" s="42">
        <f t="shared" si="203"/>
        <v>1264.5639013083151</v>
      </c>
      <c r="AH1220" s="43">
        <f t="shared" si="204"/>
        <v>1443.2142930666123</v>
      </c>
      <c r="AI1220" s="43">
        <f t="shared" si="205"/>
        <v>3.6963013163200719E-42</v>
      </c>
      <c r="AJ1220" s="45">
        <f t="shared" si="213"/>
        <v>2707.7781943749274</v>
      </c>
      <c r="AK1220" s="87">
        <f t="shared" si="212"/>
        <v>0.1675916441403062</v>
      </c>
    </row>
    <row r="1221" spans="26:37">
      <c r="Z1221" s="84">
        <v>41827</v>
      </c>
      <c r="AA1221" s="7">
        <f t="shared" si="206"/>
        <v>0.92636197528289188</v>
      </c>
      <c r="AB1221" s="7">
        <f t="shared" si="207"/>
        <v>0.3282988581277369</v>
      </c>
      <c r="AC1221" s="9">
        <f t="shared" si="208"/>
        <v>3.2598954189501118E-46</v>
      </c>
      <c r="AD1221" s="8">
        <f t="shared" si="209"/>
        <v>13.895429629243377</v>
      </c>
      <c r="AE1221" s="8">
        <f t="shared" si="210"/>
        <v>5.9093794462992646</v>
      </c>
      <c r="AF1221" s="9">
        <f t="shared" si="211"/>
        <v>5.2158326703201785E-44</v>
      </c>
      <c r="AG1221" s="42">
        <f t="shared" si="203"/>
        <v>1264.4840962611472</v>
      </c>
      <c r="AH1221" s="43">
        <f t="shared" si="204"/>
        <v>1441.8885848970206</v>
      </c>
      <c r="AI1221" s="43">
        <f t="shared" si="205"/>
        <v>3.3902912357081164E-42</v>
      </c>
      <c r="AJ1221" s="45">
        <f t="shared" si="213"/>
        <v>2706.3726811581678</v>
      </c>
      <c r="AK1221" s="87">
        <f t="shared" si="212"/>
        <v>0.16750465316322138</v>
      </c>
    </row>
    <row r="1222" spans="26:37">
      <c r="Z1222" s="84">
        <v>41828</v>
      </c>
      <c r="AA1222" s="7">
        <f t="shared" si="206"/>
        <v>0.92630351373653963</v>
      </c>
      <c r="AB1222" s="7">
        <f t="shared" si="207"/>
        <v>0.32799728927522598</v>
      </c>
      <c r="AC1222" s="9">
        <f t="shared" si="208"/>
        <v>2.9900145909085798E-46</v>
      </c>
      <c r="AD1222" s="8">
        <f t="shared" si="209"/>
        <v>13.894552706048094</v>
      </c>
      <c r="AE1222" s="8">
        <f t="shared" si="210"/>
        <v>5.9039512069540674</v>
      </c>
      <c r="AF1222" s="9">
        <f t="shared" si="211"/>
        <v>4.7840233454537276E-44</v>
      </c>
      <c r="AG1222" s="42">
        <f t="shared" si="203"/>
        <v>1264.4042962503763</v>
      </c>
      <c r="AH1222" s="43">
        <f t="shared" si="204"/>
        <v>1440.5640944967922</v>
      </c>
      <c r="AI1222" s="43">
        <f t="shared" si="205"/>
        <v>3.1096151745449229E-42</v>
      </c>
      <c r="AJ1222" s="45">
        <f t="shared" si="213"/>
        <v>2704.9683907471685</v>
      </c>
      <c r="AK1222" s="87">
        <f t="shared" si="212"/>
        <v>0.16741773786885986</v>
      </c>
    </row>
    <row r="1223" spans="26:37">
      <c r="Z1223" s="84">
        <v>41829</v>
      </c>
      <c r="AA1223" s="7">
        <f t="shared" si="206"/>
        <v>0.92624505587962258</v>
      </c>
      <c r="AB1223" s="7">
        <f t="shared" si="207"/>
        <v>0.32769599743791183</v>
      </c>
      <c r="AC1223" s="9">
        <f t="shared" si="208"/>
        <v>2.7424767070366223E-46</v>
      </c>
      <c r="AD1223" s="8">
        <f t="shared" si="209"/>
        <v>13.893675838194339</v>
      </c>
      <c r="AE1223" s="8">
        <f t="shared" si="210"/>
        <v>5.8985279538824127</v>
      </c>
      <c r="AF1223" s="9">
        <f t="shared" si="211"/>
        <v>4.3879627312585955E-44</v>
      </c>
      <c r="AG1223" s="42">
        <f t="shared" si="203"/>
        <v>1264.3245012756845</v>
      </c>
      <c r="AH1223" s="43">
        <f t="shared" si="204"/>
        <v>1439.2408207473086</v>
      </c>
      <c r="AI1223" s="43">
        <f t="shared" si="205"/>
        <v>2.8521757753180871E-42</v>
      </c>
      <c r="AJ1223" s="45">
        <f t="shared" si="213"/>
        <v>2703.5653220229933</v>
      </c>
      <c r="AK1223" s="87">
        <f t="shared" si="212"/>
        <v>0.16733089818796765</v>
      </c>
    </row>
    <row r="1224" spans="26:37">
      <c r="Z1224" s="84">
        <v>41830</v>
      </c>
      <c r="AA1224" s="7">
        <f t="shared" si="206"/>
        <v>0.92618660171190759</v>
      </c>
      <c r="AB1224" s="7">
        <f t="shared" si="207"/>
        <v>0.32739498236133374</v>
      </c>
      <c r="AC1224" s="9">
        <f t="shared" si="208"/>
        <v>2.5154320355182138E-46</v>
      </c>
      <c r="AD1224" s="8">
        <f t="shared" si="209"/>
        <v>13.892799025678613</v>
      </c>
      <c r="AE1224" s="8">
        <f t="shared" si="210"/>
        <v>5.893109682504007</v>
      </c>
      <c r="AF1224" s="9">
        <f t="shared" si="211"/>
        <v>4.0246912568291421E-44</v>
      </c>
      <c r="AG1224" s="42">
        <f t="shared" si="203"/>
        <v>1264.2447113367537</v>
      </c>
      <c r="AH1224" s="43">
        <f t="shared" si="204"/>
        <v>1437.9187625309776</v>
      </c>
      <c r="AI1224" s="43">
        <f t="shared" si="205"/>
        <v>2.6160493169389424E-42</v>
      </c>
      <c r="AJ1224" s="45">
        <f t="shared" si="213"/>
        <v>2702.1634738677312</v>
      </c>
      <c r="AK1224" s="87">
        <f t="shared" si="212"/>
        <v>0.1672441340513543</v>
      </c>
    </row>
    <row r="1225" spans="26:37">
      <c r="Z1225" s="84">
        <v>41831</v>
      </c>
      <c r="AA1225" s="7">
        <f t="shared" si="206"/>
        <v>0.92612815123316217</v>
      </c>
      <c r="AB1225" s="7">
        <f t="shared" si="207"/>
        <v>0.32709424379126495</v>
      </c>
      <c r="AC1225" s="9">
        <f t="shared" si="208"/>
        <v>2.3071839804789562E-46</v>
      </c>
      <c r="AD1225" s="8">
        <f t="shared" si="209"/>
        <v>13.891922268497433</v>
      </c>
      <c r="AE1225" s="8">
        <f t="shared" si="210"/>
        <v>5.8876963882427695</v>
      </c>
      <c r="AF1225" s="9">
        <f t="shared" si="211"/>
        <v>3.6914943687663296E-44</v>
      </c>
      <c r="AG1225" s="42">
        <f t="shared" ref="AG1225:AG1288" si="214">AD1225*10^15/10^6*10^(-6)*線量当量3</f>
        <v>1264.1649264332664</v>
      </c>
      <c r="AH1225" s="43">
        <f t="shared" ref="AH1225:AH1288" si="215">AE1225*10^15/10^6*10^(-6)*線量当量3</f>
        <v>1436.5979187312357</v>
      </c>
      <c r="AI1225" s="43">
        <f t="shared" ref="AI1225:AI1288" si="216">AF1225*10^15/10^6*10^(-6)*線量当量3</f>
        <v>2.3994713396981144E-42</v>
      </c>
      <c r="AJ1225" s="45">
        <f t="shared" si="213"/>
        <v>2700.7628451645023</v>
      </c>
      <c r="AK1225" s="87">
        <f t="shared" si="212"/>
        <v>0.16715744538989308</v>
      </c>
    </row>
    <row r="1226" spans="26:37">
      <c r="Z1226" s="84">
        <v>41832</v>
      </c>
      <c r="AA1226" s="7">
        <f t="shared" ref="AA1226:AA1289" si="217">2.71828^(-0.69315/Cs137半減期*(Z1226-40615)/365.25)</f>
        <v>0.92606970444315329</v>
      </c>
      <c r="AB1226" s="7">
        <f t="shared" ref="AB1226:AB1289" si="218">2.71828^(-0.69315/Cs134半減期*(Z1226-40615)/365.25)</f>
        <v>0.32679378147371196</v>
      </c>
      <c r="AC1226" s="9">
        <f t="shared" ref="AC1226:AC1289" si="219">2.71828^(-0.69315/I131半減期*(Z1226-40615)/365.25)</f>
        <v>2.1161764041388372E-46</v>
      </c>
      <c r="AD1226" s="8">
        <f t="shared" ref="AD1226:AD1289" si="220">放出量3*AA1226</f>
        <v>13.8910455666473</v>
      </c>
      <c r="AE1226" s="8">
        <f t="shared" ref="AE1226:AE1289" si="221">放出量3*AB1226</f>
        <v>5.8822880665268151</v>
      </c>
      <c r="AF1226" s="9">
        <f t="shared" ref="AF1226:AF1289" si="222">放出量3*AC1226</f>
        <v>3.3858822466221394E-44</v>
      </c>
      <c r="AG1226" s="42">
        <f t="shared" si="214"/>
        <v>1264.0851465649043</v>
      </c>
      <c r="AH1226" s="43">
        <f t="shared" si="215"/>
        <v>1435.2782882325428</v>
      </c>
      <c r="AI1226" s="43">
        <f t="shared" si="216"/>
        <v>2.2008234603043903E-42</v>
      </c>
      <c r="AJ1226" s="45">
        <f t="shared" si="213"/>
        <v>2699.3634347974471</v>
      </c>
      <c r="AK1226" s="87">
        <f t="shared" si="212"/>
        <v>0.16707083213452045</v>
      </c>
    </row>
    <row r="1227" spans="26:37">
      <c r="Z1227" s="84">
        <v>41833</v>
      </c>
      <c r="AA1227" s="7">
        <f t="shared" si="217"/>
        <v>0.92601126134164824</v>
      </c>
      <c r="AB1227" s="7">
        <f t="shared" si="218"/>
        <v>0.32649359515491455</v>
      </c>
      <c r="AC1227" s="9">
        <f t="shared" si="219"/>
        <v>1.9409819985419341E-46</v>
      </c>
      <c r="AD1227" s="8">
        <f t="shared" si="220"/>
        <v>13.890168920124724</v>
      </c>
      <c r="AE1227" s="8">
        <f t="shared" si="221"/>
        <v>5.8768847127884616</v>
      </c>
      <c r="AF1227" s="9">
        <f t="shared" si="222"/>
        <v>3.1055711976670947E-44</v>
      </c>
      <c r="AG1227" s="42">
        <f t="shared" si="214"/>
        <v>1264.0053717313497</v>
      </c>
      <c r="AH1227" s="43">
        <f t="shared" si="215"/>
        <v>1433.9598699203846</v>
      </c>
      <c r="AI1227" s="43">
        <f t="shared" si="216"/>
        <v>2.0186212784836118E-42</v>
      </c>
      <c r="AJ1227" s="45">
        <f t="shared" si="213"/>
        <v>2697.9652416517342</v>
      </c>
      <c r="AK1227" s="87">
        <f t="shared" ref="AK1227:AK1290" si="223">AJ1227/16157</f>
        <v>0.16698429421623656</v>
      </c>
    </row>
    <row r="1228" spans="26:37">
      <c r="Z1228" s="84">
        <v>41834</v>
      </c>
      <c r="AA1228" s="7">
        <f t="shared" si="217"/>
        <v>0.92595282192841455</v>
      </c>
      <c r="AB1228" s="7">
        <f t="shared" si="218"/>
        <v>0.32619368458134573</v>
      </c>
      <c r="AC1228" s="9">
        <f t="shared" si="219"/>
        <v>1.7802916199686612E-46</v>
      </c>
      <c r="AD1228" s="8">
        <f t="shared" si="220"/>
        <v>13.889292328926219</v>
      </c>
      <c r="AE1228" s="8">
        <f t="shared" si="221"/>
        <v>5.8714863224642233</v>
      </c>
      <c r="AF1228" s="9">
        <f t="shared" si="222"/>
        <v>2.8484665919498579E-44</v>
      </c>
      <c r="AG1228" s="42">
        <f t="shared" si="214"/>
        <v>1263.9256019322859</v>
      </c>
      <c r="AH1228" s="43">
        <f t="shared" si="215"/>
        <v>1432.6426626812702</v>
      </c>
      <c r="AI1228" s="43">
        <f t="shared" si="216"/>
        <v>1.8515032847674076E-42</v>
      </c>
      <c r="AJ1228" s="45">
        <f t="shared" si="213"/>
        <v>2696.568264613556</v>
      </c>
      <c r="AK1228" s="87">
        <f t="shared" si="223"/>
        <v>0.16689783156610485</v>
      </c>
    </row>
    <row r="1229" spans="26:37">
      <c r="Z1229" s="84">
        <v>41835</v>
      </c>
      <c r="AA1229" s="7">
        <f t="shared" si="217"/>
        <v>0.92589438620321907</v>
      </c>
      <c r="AB1229" s="7">
        <f t="shared" si="218"/>
        <v>0.32589404949971157</v>
      </c>
      <c r="AC1229" s="9">
        <f t="shared" si="219"/>
        <v>1.6329045063331926E-46</v>
      </c>
      <c r="AD1229" s="8">
        <f t="shared" si="220"/>
        <v>13.888415793048287</v>
      </c>
      <c r="AE1229" s="8">
        <f t="shared" si="221"/>
        <v>5.8660928909948087</v>
      </c>
      <c r="AF1229" s="9">
        <f t="shared" si="222"/>
        <v>2.6126472101331081E-44</v>
      </c>
      <c r="AG1229" s="42">
        <f t="shared" si="214"/>
        <v>1263.8458371673939</v>
      </c>
      <c r="AH1229" s="43">
        <f t="shared" si="215"/>
        <v>1431.3266654027334</v>
      </c>
      <c r="AI1229" s="43">
        <f t="shared" si="216"/>
        <v>1.6982206865865201E-42</v>
      </c>
      <c r="AJ1229" s="45">
        <f t="shared" si="213"/>
        <v>2695.1725025701271</v>
      </c>
      <c r="AK1229" s="87">
        <f t="shared" si="223"/>
        <v>0.16681144411525203</v>
      </c>
    </row>
    <row r="1230" spans="26:37">
      <c r="Z1230" s="84">
        <v>41836</v>
      </c>
      <c r="AA1230" s="7">
        <f t="shared" si="217"/>
        <v>0.92583595416582898</v>
      </c>
      <c r="AB1230" s="7">
        <f t="shared" si="218"/>
        <v>0.32559468965695038</v>
      </c>
      <c r="AC1230" s="9">
        <f t="shared" si="219"/>
        <v>1.4977193044643912E-46</v>
      </c>
      <c r="AD1230" s="8">
        <f t="shared" si="220"/>
        <v>13.887539312487435</v>
      </c>
      <c r="AE1230" s="8">
        <f t="shared" si="221"/>
        <v>5.8607044138251068</v>
      </c>
      <c r="AF1230" s="9">
        <f t="shared" si="222"/>
        <v>2.3963508871430259E-44</v>
      </c>
      <c r="AG1230" s="42">
        <f t="shared" si="214"/>
        <v>1263.7660774363567</v>
      </c>
      <c r="AH1230" s="43">
        <f t="shared" si="215"/>
        <v>1430.011876973326</v>
      </c>
      <c r="AI1230" s="43">
        <f t="shared" si="216"/>
        <v>1.557628076642967E-42</v>
      </c>
      <c r="AJ1230" s="45">
        <f t="shared" si="213"/>
        <v>2693.7779544096829</v>
      </c>
      <c r="AK1230" s="87">
        <f t="shared" si="223"/>
        <v>0.16672513179486803</v>
      </c>
    </row>
    <row r="1231" spans="26:37">
      <c r="Z1231" s="84">
        <v>41837</v>
      </c>
      <c r="AA1231" s="7">
        <f t="shared" si="217"/>
        <v>0.9257775258160118</v>
      </c>
      <c r="AB1231" s="7">
        <f t="shared" si="218"/>
        <v>0.32529560480023317</v>
      </c>
      <c r="AC1231" s="9">
        <f t="shared" si="219"/>
        <v>1.3737258402222722E-46</v>
      </c>
      <c r="AD1231" s="8">
        <f t="shared" si="220"/>
        <v>13.886662887240178</v>
      </c>
      <c r="AE1231" s="8">
        <f t="shared" si="221"/>
        <v>5.855320886404197</v>
      </c>
      <c r="AF1231" s="9">
        <f t="shared" si="222"/>
        <v>2.1979613443556355E-44</v>
      </c>
      <c r="AG1231" s="42">
        <f t="shared" si="214"/>
        <v>1263.686322738856</v>
      </c>
      <c r="AH1231" s="43">
        <f t="shared" si="215"/>
        <v>1428.6982962826239</v>
      </c>
      <c r="AI1231" s="43">
        <f t="shared" si="216"/>
        <v>1.4286748738311629E-42</v>
      </c>
      <c r="AJ1231" s="45">
        <f t="shared" si="213"/>
        <v>2692.3846190214799</v>
      </c>
      <c r="AK1231" s="87">
        <f t="shared" si="223"/>
        <v>0.16663889453620598</v>
      </c>
    </row>
    <row r="1232" spans="26:37">
      <c r="Z1232" s="84">
        <v>41838</v>
      </c>
      <c r="AA1232" s="7">
        <f t="shared" si="217"/>
        <v>0.92571910115353495</v>
      </c>
      <c r="AB1232" s="7">
        <f t="shared" si="218"/>
        <v>0.32499679467696352</v>
      </c>
      <c r="AC1232" s="9">
        <f t="shared" si="219"/>
        <v>1.2599975699513334E-46</v>
      </c>
      <c r="AD1232" s="8">
        <f t="shared" si="220"/>
        <v>13.885786517303025</v>
      </c>
      <c r="AE1232" s="8">
        <f t="shared" si="221"/>
        <v>5.8499423041853431</v>
      </c>
      <c r="AF1232" s="9">
        <f t="shared" si="222"/>
        <v>2.0159961119221335E-44</v>
      </c>
      <c r="AG1232" s="42">
        <f t="shared" si="214"/>
        <v>1263.6065730745752</v>
      </c>
      <c r="AH1232" s="43">
        <f t="shared" si="215"/>
        <v>1427.3859222212236</v>
      </c>
      <c r="AI1232" s="43">
        <f t="shared" si="216"/>
        <v>1.3103974727493869E-42</v>
      </c>
      <c r="AJ1232" s="45">
        <f t="shared" si="213"/>
        <v>2690.992495295799</v>
      </c>
      <c r="AK1232" s="87">
        <f t="shared" si="223"/>
        <v>0.16655273227058234</v>
      </c>
    </row>
    <row r="1233" spans="26:37">
      <c r="Z1233" s="84">
        <v>41839</v>
      </c>
      <c r="AA1233" s="7">
        <f t="shared" si="217"/>
        <v>0.92566068017816527</v>
      </c>
      <c r="AB1233" s="7">
        <f t="shared" si="218"/>
        <v>0.32469825903477628</v>
      </c>
      <c r="AC1233" s="9">
        <f t="shared" si="219"/>
        <v>1.1556846568645832E-46</v>
      </c>
      <c r="AD1233" s="8">
        <f t="shared" si="220"/>
        <v>13.884910202672479</v>
      </c>
      <c r="AE1233" s="8">
        <f t="shared" si="221"/>
        <v>5.8445686626259734</v>
      </c>
      <c r="AF1233" s="9">
        <f t="shared" si="222"/>
        <v>1.849095450983333E-44</v>
      </c>
      <c r="AG1233" s="42">
        <f t="shared" si="214"/>
        <v>1263.5268284431957</v>
      </c>
      <c r="AH1233" s="43">
        <f t="shared" si="215"/>
        <v>1426.0747536807371</v>
      </c>
      <c r="AI1233" s="43">
        <f t="shared" si="216"/>
        <v>1.2019120431391665E-42</v>
      </c>
      <c r="AJ1233" s="45">
        <f t="shared" si="213"/>
        <v>2689.6015821239325</v>
      </c>
      <c r="AK1233" s="87">
        <f t="shared" si="223"/>
        <v>0.16646664492937627</v>
      </c>
    </row>
    <row r="1234" spans="26:37">
      <c r="Z1234" s="84">
        <v>41840</v>
      </c>
      <c r="AA1234" s="7">
        <f t="shared" si="217"/>
        <v>0.92560226288967062</v>
      </c>
      <c r="AB1234" s="7">
        <f t="shared" si="218"/>
        <v>0.32439999762153876</v>
      </c>
      <c r="AC1234" s="9">
        <f t="shared" si="219"/>
        <v>1.0600076206208844E-46</v>
      </c>
      <c r="AD1234" s="8">
        <f t="shared" si="220"/>
        <v>13.884033943345059</v>
      </c>
      <c r="AE1234" s="8">
        <f t="shared" si="221"/>
        <v>5.8391999571876978</v>
      </c>
      <c r="AF1234" s="9">
        <f t="shared" si="222"/>
        <v>1.6960121929934151E-44</v>
      </c>
      <c r="AG1234" s="42">
        <f t="shared" si="214"/>
        <v>1263.4470888444002</v>
      </c>
      <c r="AH1234" s="43">
        <f t="shared" si="215"/>
        <v>1424.7647895537982</v>
      </c>
      <c r="AI1234" s="43">
        <f t="shared" si="216"/>
        <v>1.1024079254457199E-42</v>
      </c>
      <c r="AJ1234" s="45">
        <f t="shared" si="213"/>
        <v>2688.2118783981987</v>
      </c>
      <c r="AK1234" s="87">
        <f t="shared" si="223"/>
        <v>0.16638063244403037</v>
      </c>
    </row>
    <row r="1235" spans="26:37">
      <c r="Z1235" s="84">
        <v>41841</v>
      </c>
      <c r="AA1235" s="7">
        <f t="shared" si="217"/>
        <v>0.92554384928781774</v>
      </c>
      <c r="AB1235" s="7">
        <f t="shared" si="218"/>
        <v>0.32410201018534968</v>
      </c>
      <c r="AC1235" s="9">
        <f t="shared" si="219"/>
        <v>9.7225151264255299E-47</v>
      </c>
      <c r="AD1235" s="8">
        <f t="shared" si="220"/>
        <v>13.883157739317266</v>
      </c>
      <c r="AE1235" s="8">
        <f t="shared" si="221"/>
        <v>5.8338361833362944</v>
      </c>
      <c r="AF1235" s="9">
        <f t="shared" si="222"/>
        <v>1.5556024202280847E-44</v>
      </c>
      <c r="AG1235" s="42">
        <f t="shared" si="214"/>
        <v>1263.3673542778713</v>
      </c>
      <c r="AH1235" s="43">
        <f t="shared" si="215"/>
        <v>1423.4560287340557</v>
      </c>
      <c r="AI1235" s="43">
        <f t="shared" si="216"/>
        <v>1.011141573148255E-42</v>
      </c>
      <c r="AJ1235" s="45">
        <f t="shared" si="213"/>
        <v>2686.823383011927</v>
      </c>
      <c r="AK1235" s="87">
        <f t="shared" si="223"/>
        <v>0.16629469474604983</v>
      </c>
    </row>
    <row r="1236" spans="26:37">
      <c r="Z1236" s="84">
        <v>41842</v>
      </c>
      <c r="AA1236" s="7">
        <f t="shared" si="217"/>
        <v>0.92548543937237437</v>
      </c>
      <c r="AB1236" s="7">
        <f t="shared" si="218"/>
        <v>0.32380429647453901</v>
      </c>
      <c r="AC1236" s="9">
        <f t="shared" si="219"/>
        <v>8.9176057364758547E-47</v>
      </c>
      <c r="AD1236" s="8">
        <f t="shared" si="220"/>
        <v>13.882281590585615</v>
      </c>
      <c r="AE1236" s="8">
        <f t="shared" si="221"/>
        <v>5.8284773365417024</v>
      </c>
      <c r="AF1236" s="9">
        <f t="shared" si="222"/>
        <v>1.4268169178361367E-44</v>
      </c>
      <c r="AG1236" s="42">
        <f t="shared" si="214"/>
        <v>1263.2876247432907</v>
      </c>
      <c r="AH1236" s="43">
        <f t="shared" si="215"/>
        <v>1422.1484701161753</v>
      </c>
      <c r="AI1236" s="43">
        <f t="shared" si="216"/>
        <v>9.2743099659348874E-43</v>
      </c>
      <c r="AJ1236" s="45">
        <f t="shared" si="213"/>
        <v>2685.4360948594658</v>
      </c>
      <c r="AK1236" s="87">
        <f t="shared" si="223"/>
        <v>0.16620883176700291</v>
      </c>
    </row>
    <row r="1237" spans="26:37">
      <c r="Z1237" s="84">
        <v>41843</v>
      </c>
      <c r="AA1237" s="7">
        <f t="shared" si="217"/>
        <v>0.92542703314310781</v>
      </c>
      <c r="AB1237" s="7">
        <f t="shared" si="218"/>
        <v>0.32350685623766812</v>
      </c>
      <c r="AC1237" s="9">
        <f t="shared" si="219"/>
        <v>8.1793333347546039E-47</v>
      </c>
      <c r="AD1237" s="8">
        <f t="shared" si="220"/>
        <v>13.881405497146616</v>
      </c>
      <c r="AE1237" s="8">
        <f t="shared" si="221"/>
        <v>5.8231234122780258</v>
      </c>
      <c r="AF1237" s="9">
        <f t="shared" si="222"/>
        <v>1.3086933335607366E-44</v>
      </c>
      <c r="AG1237" s="42">
        <f t="shared" si="214"/>
        <v>1263.207900240342</v>
      </c>
      <c r="AH1237" s="43">
        <f t="shared" si="215"/>
        <v>1420.8421125958382</v>
      </c>
      <c r="AI1237" s="43">
        <f t="shared" si="216"/>
        <v>8.5065066681447863E-43</v>
      </c>
      <c r="AJ1237" s="45">
        <f t="shared" si="213"/>
        <v>2684.05001283618</v>
      </c>
      <c r="AK1237" s="87">
        <f t="shared" si="223"/>
        <v>0.16612304343852077</v>
      </c>
    </row>
    <row r="1238" spans="26:37">
      <c r="Z1238" s="84">
        <v>41844</v>
      </c>
      <c r="AA1238" s="7">
        <f t="shared" si="217"/>
        <v>0.92536863059978514</v>
      </c>
      <c r="AB1238" s="7">
        <f t="shared" si="218"/>
        <v>0.32320968922352916</v>
      </c>
      <c r="AC1238" s="9">
        <f t="shared" si="219"/>
        <v>7.5021811658907884E-47</v>
      </c>
      <c r="AD1238" s="8">
        <f t="shared" si="220"/>
        <v>13.880529458996778</v>
      </c>
      <c r="AE1238" s="8">
        <f t="shared" si="221"/>
        <v>5.817774406023525</v>
      </c>
      <c r="AF1238" s="9">
        <f t="shared" si="222"/>
        <v>1.2003489865425261E-44</v>
      </c>
      <c r="AG1238" s="42">
        <f t="shared" si="214"/>
        <v>1263.1281807687067</v>
      </c>
      <c r="AH1238" s="43">
        <f t="shared" si="215"/>
        <v>1419.5369550697399</v>
      </c>
      <c r="AI1238" s="43">
        <f t="shared" si="216"/>
        <v>7.802268412526421E-43</v>
      </c>
      <c r="AJ1238" s="45">
        <f t="shared" si="213"/>
        <v>2682.6651358384465</v>
      </c>
      <c r="AK1238" s="87">
        <f t="shared" si="223"/>
        <v>0.16603732969229723</v>
      </c>
    </row>
    <row r="1239" spans="26:37">
      <c r="Z1239" s="84">
        <v>41845</v>
      </c>
      <c r="AA1239" s="7">
        <f t="shared" si="217"/>
        <v>0.92531023174217408</v>
      </c>
      <c r="AB1239" s="7">
        <f t="shared" si="218"/>
        <v>0.3229127951811453</v>
      </c>
      <c r="AC1239" s="9">
        <f t="shared" si="219"/>
        <v>6.8810891966826871E-47</v>
      </c>
      <c r="AD1239" s="8">
        <f t="shared" si="220"/>
        <v>13.879653476132612</v>
      </c>
      <c r="AE1239" s="8">
        <f t="shared" si="221"/>
        <v>5.8124303132606157</v>
      </c>
      <c r="AF1239" s="9">
        <f t="shared" si="222"/>
        <v>1.1009742714692299E-44</v>
      </c>
      <c r="AG1239" s="42">
        <f t="shared" si="214"/>
        <v>1263.0484663280677</v>
      </c>
      <c r="AH1239" s="43">
        <f t="shared" si="215"/>
        <v>1418.2329964355904</v>
      </c>
      <c r="AI1239" s="43">
        <f t="shared" si="216"/>
        <v>7.1563327645499948E-43</v>
      </c>
      <c r="AJ1239" s="45">
        <f t="shared" ref="AJ1239:AJ1302" si="224">AG1239+AH1239+AI1239</f>
        <v>2681.2814627636581</v>
      </c>
      <c r="AK1239" s="87">
        <f t="shared" si="223"/>
        <v>0.16595169046008901</v>
      </c>
    </row>
    <row r="1240" spans="26:37">
      <c r="Z1240" s="84">
        <v>41846</v>
      </c>
      <c r="AA1240" s="7">
        <f t="shared" si="217"/>
        <v>0.92525183657004217</v>
      </c>
      <c r="AB1240" s="7">
        <f t="shared" si="218"/>
        <v>0.32261617385976982</v>
      </c>
      <c r="AC1240" s="9">
        <f t="shared" si="219"/>
        <v>6.311416304898003E-47</v>
      </c>
      <c r="AD1240" s="8">
        <f t="shared" si="220"/>
        <v>13.878777548550632</v>
      </c>
      <c r="AE1240" s="8">
        <f t="shared" si="221"/>
        <v>5.8070911294758565</v>
      </c>
      <c r="AF1240" s="9">
        <f t="shared" si="222"/>
        <v>1.0098266087836805E-44</v>
      </c>
      <c r="AG1240" s="42">
        <f t="shared" si="214"/>
        <v>1262.9687569181074</v>
      </c>
      <c r="AH1240" s="43">
        <f t="shared" si="215"/>
        <v>1416.9302355921086</v>
      </c>
      <c r="AI1240" s="43">
        <f t="shared" si="216"/>
        <v>6.5638729570939241E-43</v>
      </c>
      <c r="AJ1240" s="45">
        <f t="shared" si="224"/>
        <v>2679.898992510216</v>
      </c>
      <c r="AK1240" s="87">
        <f t="shared" si="223"/>
        <v>0.16586612567371517</v>
      </c>
    </row>
    <row r="1241" spans="26:37">
      <c r="Z1241" s="84">
        <v>41847</v>
      </c>
      <c r="AA1241" s="7">
        <f t="shared" si="217"/>
        <v>0.92519344508315637</v>
      </c>
      <c r="AB1241" s="7">
        <f t="shared" si="218"/>
        <v>0.32231982500888673</v>
      </c>
      <c r="AC1241" s="9">
        <f t="shared" si="219"/>
        <v>5.7889055983951703E-47</v>
      </c>
      <c r="AD1241" s="8">
        <f t="shared" si="220"/>
        <v>13.877901676247346</v>
      </c>
      <c r="AE1241" s="8">
        <f t="shared" si="221"/>
        <v>5.8017568501599612</v>
      </c>
      <c r="AF1241" s="9">
        <f t="shared" si="222"/>
        <v>9.2622489574322727E-45</v>
      </c>
      <c r="AG1241" s="42">
        <f t="shared" si="214"/>
        <v>1262.8890525385084</v>
      </c>
      <c r="AH1241" s="43">
        <f t="shared" si="215"/>
        <v>1415.6286714390303</v>
      </c>
      <c r="AI1241" s="43">
        <f t="shared" si="216"/>
        <v>6.0204618223309771E-43</v>
      </c>
      <c r="AJ1241" s="45">
        <f t="shared" si="224"/>
        <v>2678.5177239775385</v>
      </c>
      <c r="AK1241" s="87">
        <f t="shared" si="223"/>
        <v>0.16578063526505776</v>
      </c>
    </row>
    <row r="1242" spans="26:37">
      <c r="Z1242" s="84">
        <v>41848</v>
      </c>
      <c r="AA1242" s="7">
        <f t="shared" si="217"/>
        <v>0.92513505728128431</v>
      </c>
      <c r="AB1242" s="7">
        <f t="shared" si="218"/>
        <v>0.32202374837821002</v>
      </c>
      <c r="AC1242" s="9">
        <f t="shared" si="219"/>
        <v>5.3096526054104099E-47</v>
      </c>
      <c r="AD1242" s="8">
        <f t="shared" si="220"/>
        <v>13.877025859219264</v>
      </c>
      <c r="AE1242" s="8">
        <f t="shared" si="221"/>
        <v>5.7964274708077799</v>
      </c>
      <c r="AF1242" s="9">
        <f t="shared" si="222"/>
        <v>8.4954441686566558E-45</v>
      </c>
      <c r="AG1242" s="42">
        <f t="shared" si="214"/>
        <v>1262.8093531889529</v>
      </c>
      <c r="AH1242" s="43">
        <f t="shared" si="215"/>
        <v>1414.3283028770984</v>
      </c>
      <c r="AI1242" s="43">
        <f t="shared" si="216"/>
        <v>5.5220387096268265E-43</v>
      </c>
      <c r="AJ1242" s="45">
        <f t="shared" si="224"/>
        <v>2677.137656066051</v>
      </c>
      <c r="AK1242" s="87">
        <f t="shared" si="223"/>
        <v>0.16569521916606123</v>
      </c>
    </row>
    <row r="1243" spans="26:37">
      <c r="Z1243" s="84">
        <v>41849</v>
      </c>
      <c r="AA1243" s="7">
        <f t="shared" si="217"/>
        <v>0.9250766731641934</v>
      </c>
      <c r="AB1243" s="7">
        <f t="shared" si="218"/>
        <v>0.32172794371768354</v>
      </c>
      <c r="AC1243" s="9">
        <f t="shared" si="219"/>
        <v>4.8700760983141254E-47</v>
      </c>
      <c r="AD1243" s="8">
        <f t="shared" si="220"/>
        <v>13.876150097462901</v>
      </c>
      <c r="AE1243" s="8">
        <f t="shared" si="221"/>
        <v>5.7911029869183039</v>
      </c>
      <c r="AF1243" s="9">
        <f t="shared" si="222"/>
        <v>7.7921217573026009E-45</v>
      </c>
      <c r="AG1243" s="42">
        <f t="shared" si="214"/>
        <v>1262.7296588691238</v>
      </c>
      <c r="AH1243" s="43">
        <f t="shared" si="215"/>
        <v>1413.0291288080662</v>
      </c>
      <c r="AI1243" s="43">
        <f t="shared" si="216"/>
        <v>5.0648791422466906E-43</v>
      </c>
      <c r="AJ1243" s="45">
        <f t="shared" si="224"/>
        <v>2675.75878767719</v>
      </c>
      <c r="AK1243" s="87">
        <f t="shared" si="223"/>
        <v>0.16560987730873244</v>
      </c>
    </row>
    <row r="1244" spans="26:37">
      <c r="Z1244" s="84">
        <v>41850</v>
      </c>
      <c r="AA1244" s="7">
        <f t="shared" si="217"/>
        <v>0.92501829273165137</v>
      </c>
      <c r="AB1244" s="7">
        <f t="shared" si="218"/>
        <v>0.32143241077748086</v>
      </c>
      <c r="AC1244" s="9">
        <f t="shared" si="219"/>
        <v>4.4668913328157894E-47</v>
      </c>
      <c r="AD1244" s="8">
        <f t="shared" si="220"/>
        <v>13.87527439097477</v>
      </c>
      <c r="AE1244" s="8">
        <f t="shared" si="221"/>
        <v>5.7857833939946559</v>
      </c>
      <c r="AF1244" s="9">
        <f t="shared" si="222"/>
        <v>7.1470261325052627E-45</v>
      </c>
      <c r="AG1244" s="42">
        <f t="shared" si="214"/>
        <v>1262.649969578704</v>
      </c>
      <c r="AH1244" s="43">
        <f t="shared" si="215"/>
        <v>1411.7311481346958</v>
      </c>
      <c r="AI1244" s="43">
        <f t="shared" si="216"/>
        <v>4.6455669861284204E-43</v>
      </c>
      <c r="AJ1244" s="45">
        <f t="shared" si="224"/>
        <v>2674.3811177133998</v>
      </c>
      <c r="AK1244" s="87">
        <f t="shared" si="223"/>
        <v>0.16552460962514079</v>
      </c>
    </row>
    <row r="1245" spans="26:37">
      <c r="Z1245" s="84">
        <v>41851</v>
      </c>
      <c r="AA1245" s="7">
        <f t="shared" si="217"/>
        <v>0.92495991598342531</v>
      </c>
      <c r="AB1245" s="7">
        <f t="shared" si="218"/>
        <v>0.32113714930800513</v>
      </c>
      <c r="AC1245" s="9">
        <f t="shared" si="219"/>
        <v>4.0970855026458991E-47</v>
      </c>
      <c r="AD1245" s="8">
        <f t="shared" si="220"/>
        <v>13.874398739751379</v>
      </c>
      <c r="AE1245" s="8">
        <f t="shared" si="221"/>
        <v>5.7804686875440927</v>
      </c>
      <c r="AF1245" s="9">
        <f t="shared" si="222"/>
        <v>6.5553368042334391E-45</v>
      </c>
      <c r="AG1245" s="42">
        <f t="shared" si="214"/>
        <v>1262.5702853173757</v>
      </c>
      <c r="AH1245" s="43">
        <f t="shared" si="215"/>
        <v>1410.4343597607588</v>
      </c>
      <c r="AI1245" s="43">
        <f t="shared" si="216"/>
        <v>4.2609689227517356E-43</v>
      </c>
      <c r="AJ1245" s="45">
        <f t="shared" si="224"/>
        <v>2673.0046450781347</v>
      </c>
      <c r="AK1245" s="87">
        <f t="shared" si="223"/>
        <v>0.16543941604741813</v>
      </c>
    </row>
    <row r="1246" spans="26:37">
      <c r="Z1246" s="84">
        <v>41852</v>
      </c>
      <c r="AA1246" s="7">
        <f t="shared" si="217"/>
        <v>0.92490154291928284</v>
      </c>
      <c r="AB1246" s="7">
        <f t="shared" si="218"/>
        <v>0.32084215905988861</v>
      </c>
      <c r="AC1246" s="9">
        <f t="shared" si="219"/>
        <v>3.7578952263003711E-47</v>
      </c>
      <c r="AD1246" s="8">
        <f t="shared" si="220"/>
        <v>13.873523143789242</v>
      </c>
      <c r="AE1246" s="8">
        <f t="shared" si="221"/>
        <v>5.7751588630779951</v>
      </c>
      <c r="AF1246" s="9">
        <f t="shared" si="222"/>
        <v>6.0126323620805935E-45</v>
      </c>
      <c r="AG1246" s="42">
        <f t="shared" si="214"/>
        <v>1262.4906060848209</v>
      </c>
      <c r="AH1246" s="43">
        <f t="shared" si="215"/>
        <v>1409.1387625910309</v>
      </c>
      <c r="AI1246" s="43">
        <f t="shared" si="216"/>
        <v>3.9082110353523862E-43</v>
      </c>
      <c r="AJ1246" s="45">
        <f t="shared" si="224"/>
        <v>2671.6293686758518</v>
      </c>
      <c r="AK1246" s="87">
        <f t="shared" si="223"/>
        <v>0.16535429650775835</v>
      </c>
    </row>
    <row r="1247" spans="26:37">
      <c r="Z1247" s="84">
        <v>41853</v>
      </c>
      <c r="AA1247" s="7">
        <f t="shared" si="217"/>
        <v>0.92484317353899159</v>
      </c>
      <c r="AB1247" s="7">
        <f t="shared" si="218"/>
        <v>0.32054743978399269</v>
      </c>
      <c r="AC1247" s="9">
        <f t="shared" si="219"/>
        <v>3.4467858976170429E-47</v>
      </c>
      <c r="AD1247" s="8">
        <f t="shared" si="220"/>
        <v>13.872647603084873</v>
      </c>
      <c r="AE1247" s="8">
        <f t="shared" si="221"/>
        <v>5.7698539161118685</v>
      </c>
      <c r="AF1247" s="9">
        <f t="shared" si="222"/>
        <v>5.5148574361872688E-45</v>
      </c>
      <c r="AG1247" s="42">
        <f t="shared" si="214"/>
        <v>1262.4109318807232</v>
      </c>
      <c r="AH1247" s="43">
        <f t="shared" si="215"/>
        <v>1407.8443555312958</v>
      </c>
      <c r="AI1247" s="43">
        <f t="shared" si="216"/>
        <v>3.5846573335217251E-43</v>
      </c>
      <c r="AJ1247" s="45">
        <f t="shared" si="224"/>
        <v>2670.2552874120192</v>
      </c>
      <c r="AK1247" s="87">
        <f t="shared" si="223"/>
        <v>0.16526925093841799</v>
      </c>
    </row>
    <row r="1248" spans="26:37">
      <c r="Z1248" s="84">
        <v>41854</v>
      </c>
      <c r="AA1248" s="7">
        <f t="shared" si="217"/>
        <v>0.92478480784231876</v>
      </c>
      <c r="AB1248" s="7">
        <f t="shared" si="218"/>
        <v>0.32025299123140777</v>
      </c>
      <c r="AC1248" s="9">
        <f t="shared" si="219"/>
        <v>3.1614327458798931E-47</v>
      </c>
      <c r="AD1248" s="8">
        <f t="shared" si="220"/>
        <v>13.871772117634782</v>
      </c>
      <c r="AE1248" s="8">
        <f t="shared" si="221"/>
        <v>5.7645538421653395</v>
      </c>
      <c r="AF1248" s="9">
        <f t="shared" si="222"/>
        <v>5.0582923934078291E-45</v>
      </c>
      <c r="AG1248" s="42">
        <f t="shared" si="214"/>
        <v>1262.3312627047651</v>
      </c>
      <c r="AH1248" s="43">
        <f t="shared" si="215"/>
        <v>1406.5511374883429</v>
      </c>
      <c r="AI1248" s="43">
        <f t="shared" si="216"/>
        <v>3.2878900557150893E-43</v>
      </c>
      <c r="AJ1248" s="45">
        <f t="shared" si="224"/>
        <v>2668.882400193108</v>
      </c>
      <c r="AK1248" s="87">
        <f t="shared" si="223"/>
        <v>0.16518427927171553</v>
      </c>
    </row>
    <row r="1249" spans="26:37">
      <c r="Z1249" s="84">
        <v>41855</v>
      </c>
      <c r="AA1249" s="7">
        <f t="shared" si="217"/>
        <v>0.9247264458290323</v>
      </c>
      <c r="AB1249" s="7">
        <f t="shared" si="218"/>
        <v>0.31995881315345276</v>
      </c>
      <c r="AC1249" s="9">
        <f t="shared" si="219"/>
        <v>2.8997034639232135E-47</v>
      </c>
      <c r="AD1249" s="8">
        <f t="shared" si="220"/>
        <v>13.870896687435485</v>
      </c>
      <c r="AE1249" s="8">
        <f t="shared" si="221"/>
        <v>5.7592586367621497</v>
      </c>
      <c r="AF1249" s="9">
        <f t="shared" si="222"/>
        <v>4.6395255422771415E-45</v>
      </c>
      <c r="AG1249" s="42">
        <f t="shared" si="214"/>
        <v>1262.251598556629</v>
      </c>
      <c r="AH1249" s="43">
        <f t="shared" si="215"/>
        <v>1405.2591073699646</v>
      </c>
      <c r="AI1249" s="43">
        <f t="shared" si="216"/>
        <v>3.0156916024801417E-43</v>
      </c>
      <c r="AJ1249" s="45">
        <f t="shared" si="224"/>
        <v>2667.5107059265938</v>
      </c>
      <c r="AK1249" s="87">
        <f t="shared" si="223"/>
        <v>0.16509938144003181</v>
      </c>
    </row>
    <row r="1250" spans="26:37">
      <c r="Z1250" s="84">
        <v>41856</v>
      </c>
      <c r="AA1250" s="7">
        <f t="shared" si="217"/>
        <v>0.9246680874988995</v>
      </c>
      <c r="AB1250" s="7">
        <f t="shared" si="218"/>
        <v>0.3196649053016748</v>
      </c>
      <c r="AC1250" s="9">
        <f t="shared" si="219"/>
        <v>2.659642274423258E-47</v>
      </c>
      <c r="AD1250" s="8">
        <f t="shared" si="220"/>
        <v>13.870021312483493</v>
      </c>
      <c r="AE1250" s="8">
        <f t="shared" si="221"/>
        <v>5.7539682954301465</v>
      </c>
      <c r="AF1250" s="9">
        <f t="shared" si="222"/>
        <v>4.255427639077213E-45</v>
      </c>
      <c r="AG1250" s="42">
        <f t="shared" si="214"/>
        <v>1262.1719394359977</v>
      </c>
      <c r="AH1250" s="43">
        <f t="shared" si="215"/>
        <v>1403.9682640849558</v>
      </c>
      <c r="AI1250" s="43">
        <f t="shared" si="216"/>
        <v>2.7660279654001884E-43</v>
      </c>
      <c r="AJ1250" s="45">
        <f t="shared" si="224"/>
        <v>2666.1402035209535</v>
      </c>
      <c r="AK1250" s="87">
        <f t="shared" si="223"/>
        <v>0.16501455737580947</v>
      </c>
    </row>
    <row r="1251" spans="26:37">
      <c r="Z1251" s="84">
        <v>41857</v>
      </c>
      <c r="AA1251" s="7">
        <f t="shared" si="217"/>
        <v>0.9246097328516879</v>
      </c>
      <c r="AB1251" s="7">
        <f t="shared" si="218"/>
        <v>0.3193712674278496</v>
      </c>
      <c r="AC1251" s="9">
        <f t="shared" si="219"/>
        <v>2.4394553153131447E-47</v>
      </c>
      <c r="AD1251" s="8">
        <f t="shared" si="220"/>
        <v>13.869145992775319</v>
      </c>
      <c r="AE1251" s="8">
        <f t="shared" si="221"/>
        <v>5.7486828137012926</v>
      </c>
      <c r="AF1251" s="9">
        <f t="shared" si="222"/>
        <v>3.9031285045010314E-45</v>
      </c>
      <c r="AG1251" s="42">
        <f t="shared" si="214"/>
        <v>1262.0922853425539</v>
      </c>
      <c r="AH1251" s="43">
        <f t="shared" si="215"/>
        <v>1402.6786065431154</v>
      </c>
      <c r="AI1251" s="43">
        <f t="shared" si="216"/>
        <v>2.5370335279256706E-43</v>
      </c>
      <c r="AJ1251" s="45">
        <f t="shared" si="224"/>
        <v>2664.7708918856692</v>
      </c>
      <c r="AK1251" s="87">
        <f t="shared" si="223"/>
        <v>0.16492980701155346</v>
      </c>
    </row>
    <row r="1252" spans="26:37">
      <c r="Z1252" s="84">
        <v>41858</v>
      </c>
      <c r="AA1252" s="7">
        <f t="shared" si="217"/>
        <v>0.92455138188716512</v>
      </c>
      <c r="AB1252" s="7">
        <f t="shared" si="218"/>
        <v>0.31907789928398084</v>
      </c>
      <c r="AC1252" s="9">
        <f t="shared" si="219"/>
        <v>2.2374972351121329E-47</v>
      </c>
      <c r="AD1252" s="8">
        <f t="shared" si="220"/>
        <v>13.868270728307477</v>
      </c>
      <c r="AE1252" s="8">
        <f t="shared" si="221"/>
        <v>5.7434021871116547</v>
      </c>
      <c r="AF1252" s="9">
        <f t="shared" si="222"/>
        <v>3.5799955761794124E-45</v>
      </c>
      <c r="AG1252" s="42">
        <f t="shared" si="214"/>
        <v>1262.0126362759804</v>
      </c>
      <c r="AH1252" s="43">
        <f t="shared" si="215"/>
        <v>1401.3901336552437</v>
      </c>
      <c r="AI1252" s="43">
        <f t="shared" si="216"/>
        <v>2.3269971245166178E-43</v>
      </c>
      <c r="AJ1252" s="45">
        <f t="shared" si="224"/>
        <v>2663.4027699312242</v>
      </c>
      <c r="AK1252" s="87">
        <f t="shared" si="223"/>
        <v>0.16484513027983067</v>
      </c>
    </row>
    <row r="1253" spans="26:37">
      <c r="Z1253" s="84">
        <v>41859</v>
      </c>
      <c r="AA1253" s="7">
        <f t="shared" si="217"/>
        <v>0.92449303460509902</v>
      </c>
      <c r="AB1253" s="7">
        <f t="shared" si="218"/>
        <v>0.31878480062229958</v>
      </c>
      <c r="AC1253" s="9">
        <f t="shared" si="219"/>
        <v>2.0522588980040113E-47</v>
      </c>
      <c r="AD1253" s="8">
        <f t="shared" si="220"/>
        <v>13.867395519076485</v>
      </c>
      <c r="AE1253" s="8">
        <f t="shared" si="221"/>
        <v>5.7381264112013923</v>
      </c>
      <c r="AF1253" s="9">
        <f t="shared" si="222"/>
        <v>3.2836142368064178E-45</v>
      </c>
      <c r="AG1253" s="42">
        <f t="shared" si="214"/>
        <v>1261.9329922359602</v>
      </c>
      <c r="AH1253" s="43">
        <f t="shared" si="215"/>
        <v>1400.1028443331397</v>
      </c>
      <c r="AI1253" s="43">
        <f t="shared" si="216"/>
        <v>2.1343492539241716E-43</v>
      </c>
      <c r="AJ1253" s="45">
        <f t="shared" si="224"/>
        <v>2662.0358365691</v>
      </c>
      <c r="AK1253" s="87">
        <f t="shared" si="223"/>
        <v>0.1647605271132698</v>
      </c>
    </row>
    <row r="1254" spans="26:37">
      <c r="Z1254" s="84">
        <v>41860</v>
      </c>
      <c r="AA1254" s="7">
        <f t="shared" si="217"/>
        <v>0.92443469100525677</v>
      </c>
      <c r="AB1254" s="7">
        <f t="shared" si="218"/>
        <v>0.31849197119526518</v>
      </c>
      <c r="AC1254" s="9">
        <f t="shared" si="219"/>
        <v>1.8823561067888897E-47</v>
      </c>
      <c r="AD1254" s="8">
        <f t="shared" si="220"/>
        <v>13.866520365078852</v>
      </c>
      <c r="AE1254" s="8">
        <f t="shared" si="221"/>
        <v>5.7328554815147736</v>
      </c>
      <c r="AF1254" s="9">
        <f t="shared" si="222"/>
        <v>3.0117697708622237E-45</v>
      </c>
      <c r="AG1254" s="42">
        <f t="shared" si="214"/>
        <v>1261.8533532221754</v>
      </c>
      <c r="AH1254" s="43">
        <f t="shared" si="215"/>
        <v>1398.816737489605</v>
      </c>
      <c r="AI1254" s="43">
        <f t="shared" si="216"/>
        <v>1.9576503510604455E-43</v>
      </c>
      <c r="AJ1254" s="45">
        <f t="shared" si="224"/>
        <v>2660.6700907117802</v>
      </c>
      <c r="AK1254" s="87">
        <f t="shared" si="223"/>
        <v>0.16467599744456149</v>
      </c>
    </row>
    <row r="1255" spans="26:37">
      <c r="Z1255" s="84">
        <v>41861</v>
      </c>
      <c r="AA1255" s="7">
        <f t="shared" si="217"/>
        <v>0.92437635108740612</v>
      </c>
      <c r="AB1255" s="7">
        <f t="shared" si="218"/>
        <v>0.31819941075556379</v>
      </c>
      <c r="AC1255" s="9">
        <f t="shared" si="219"/>
        <v>1.7265192594421634E-47</v>
      </c>
      <c r="AD1255" s="8">
        <f t="shared" si="220"/>
        <v>13.865645266311091</v>
      </c>
      <c r="AE1255" s="8">
        <f t="shared" si="221"/>
        <v>5.7275893936001481</v>
      </c>
      <c r="AF1255" s="9">
        <f t="shared" si="222"/>
        <v>2.7624308151074615E-45</v>
      </c>
      <c r="AG1255" s="42">
        <f t="shared" si="214"/>
        <v>1261.7737192343093</v>
      </c>
      <c r="AH1255" s="43">
        <f t="shared" si="215"/>
        <v>1397.5318120384359</v>
      </c>
      <c r="AI1255" s="43">
        <f t="shared" si="216"/>
        <v>1.7955800298198499E-43</v>
      </c>
      <c r="AJ1255" s="45">
        <f t="shared" si="224"/>
        <v>2659.3055312727452</v>
      </c>
      <c r="AK1255" s="87">
        <f t="shared" si="223"/>
        <v>0.16459154120645819</v>
      </c>
    </row>
    <row r="1256" spans="26:37">
      <c r="Z1256" s="84">
        <v>41862</v>
      </c>
      <c r="AA1256" s="7">
        <f t="shared" si="217"/>
        <v>0.92431801485131482</v>
      </c>
      <c r="AB1256" s="7">
        <f t="shared" si="218"/>
        <v>0.31790711905610902</v>
      </c>
      <c r="AC1256" s="9">
        <f t="shared" si="219"/>
        <v>1.5835838619875896E-47</v>
      </c>
      <c r="AD1256" s="8">
        <f t="shared" si="220"/>
        <v>13.864770222769723</v>
      </c>
      <c r="AE1256" s="8">
        <f t="shared" si="221"/>
        <v>5.7223281430099622</v>
      </c>
      <c r="AF1256" s="9">
        <f t="shared" si="222"/>
        <v>2.5337341791801433E-45</v>
      </c>
      <c r="AG1256" s="42">
        <f t="shared" si="214"/>
        <v>1261.6940902720446</v>
      </c>
      <c r="AH1256" s="43">
        <f t="shared" si="215"/>
        <v>1396.2480668944306</v>
      </c>
      <c r="AI1256" s="43">
        <f t="shared" si="216"/>
        <v>1.6469272164670932E-43</v>
      </c>
      <c r="AJ1256" s="45">
        <f t="shared" si="224"/>
        <v>2657.9421571664752</v>
      </c>
      <c r="AK1256" s="87">
        <f t="shared" si="223"/>
        <v>0.16450715833177418</v>
      </c>
    </row>
    <row r="1257" spans="26:37">
      <c r="Z1257" s="84">
        <v>41863</v>
      </c>
      <c r="AA1257" s="7">
        <f t="shared" si="217"/>
        <v>0.92425968229675071</v>
      </c>
      <c r="AB1257" s="7">
        <f t="shared" si="218"/>
        <v>0.31761509585004122</v>
      </c>
      <c r="AC1257" s="9">
        <f t="shared" si="219"/>
        <v>1.452481826792814E-47</v>
      </c>
      <c r="AD1257" s="8">
        <f t="shared" si="220"/>
        <v>13.863895234451261</v>
      </c>
      <c r="AE1257" s="8">
        <f t="shared" si="221"/>
        <v>5.7170717253007419</v>
      </c>
      <c r="AF1257" s="9">
        <f t="shared" si="222"/>
        <v>2.3239709228685024E-45</v>
      </c>
      <c r="AG1257" s="42">
        <f t="shared" si="214"/>
        <v>1261.6144663350649</v>
      </c>
      <c r="AH1257" s="43">
        <f t="shared" si="215"/>
        <v>1394.9655009733808</v>
      </c>
      <c r="AI1257" s="43">
        <f t="shared" si="216"/>
        <v>1.5105810998645269E-43</v>
      </c>
      <c r="AJ1257" s="45">
        <f t="shared" si="224"/>
        <v>2656.5799673084457</v>
      </c>
      <c r="AK1257" s="87">
        <f t="shared" si="223"/>
        <v>0.16442284875338525</v>
      </c>
    </row>
    <row r="1258" spans="26:37">
      <c r="Z1258" s="84">
        <v>41864</v>
      </c>
      <c r="AA1258" s="7">
        <f t="shared" si="217"/>
        <v>0.92420135342348086</v>
      </c>
      <c r="AB1258" s="7">
        <f t="shared" si="218"/>
        <v>0.31732334089072789</v>
      </c>
      <c r="AC1258" s="9">
        <f t="shared" si="219"/>
        <v>1.3322334912629672E-47</v>
      </c>
      <c r="AD1258" s="8">
        <f t="shared" si="220"/>
        <v>13.863020301352213</v>
      </c>
      <c r="AE1258" s="8">
        <f t="shared" si="221"/>
        <v>5.7118201360331025</v>
      </c>
      <c r="AF1258" s="9">
        <f t="shared" si="222"/>
        <v>2.1315735860207475E-45</v>
      </c>
      <c r="AG1258" s="42">
        <f t="shared" si="214"/>
        <v>1261.5348474230516</v>
      </c>
      <c r="AH1258" s="43">
        <f t="shared" si="215"/>
        <v>1393.6841131920767</v>
      </c>
      <c r="AI1258" s="43">
        <f t="shared" si="216"/>
        <v>1.3855228309134857E-43</v>
      </c>
      <c r="AJ1258" s="45">
        <f t="shared" si="224"/>
        <v>2655.2189606151283</v>
      </c>
      <c r="AK1258" s="87">
        <f t="shared" si="223"/>
        <v>0.16433861240422901</v>
      </c>
    </row>
    <row r="1259" spans="26:37">
      <c r="Z1259" s="84">
        <v>41865</v>
      </c>
      <c r="AA1259" s="7">
        <f t="shared" si="217"/>
        <v>0.92414302823127348</v>
      </c>
      <c r="AB1259" s="7">
        <f t="shared" si="218"/>
        <v>0.31703185393176281</v>
      </c>
      <c r="AC1259" s="9">
        <f t="shared" si="219"/>
        <v>1.221940297292173E-47</v>
      </c>
      <c r="AD1259" s="8">
        <f t="shared" si="220"/>
        <v>13.862145423469102</v>
      </c>
      <c r="AE1259" s="8">
        <f t="shared" si="221"/>
        <v>5.7065733707717303</v>
      </c>
      <c r="AF1259" s="9">
        <f t="shared" si="222"/>
        <v>1.9551044756674769E-45</v>
      </c>
      <c r="AG1259" s="42">
        <f t="shared" si="214"/>
        <v>1261.4552335356884</v>
      </c>
      <c r="AH1259" s="43">
        <f t="shared" si="215"/>
        <v>1392.403902468302</v>
      </c>
      <c r="AI1259" s="43">
        <f t="shared" si="216"/>
        <v>1.2708179091838601E-43</v>
      </c>
      <c r="AJ1259" s="45">
        <f t="shared" si="224"/>
        <v>2653.8591360039904</v>
      </c>
      <c r="AK1259" s="87">
        <f t="shared" si="223"/>
        <v>0.16425444921730459</v>
      </c>
    </row>
    <row r="1260" spans="26:37">
      <c r="Z1260" s="84">
        <v>41866</v>
      </c>
      <c r="AA1260" s="7">
        <f t="shared" si="217"/>
        <v>0.92408470671989584</v>
      </c>
      <c r="AB1260" s="7">
        <f t="shared" si="218"/>
        <v>0.31674063472696606</v>
      </c>
      <c r="AC1260" s="9">
        <f t="shared" si="219"/>
        <v>1.1207780767701452E-47</v>
      </c>
      <c r="AD1260" s="8">
        <f t="shared" si="220"/>
        <v>13.861270600798438</v>
      </c>
      <c r="AE1260" s="8">
        <f t="shared" si="221"/>
        <v>5.7013314250853888</v>
      </c>
      <c r="AF1260" s="9">
        <f t="shared" si="222"/>
        <v>1.7932449228322321E-45</v>
      </c>
      <c r="AG1260" s="42">
        <f t="shared" si="214"/>
        <v>1261.3756246726578</v>
      </c>
      <c r="AH1260" s="43">
        <f t="shared" si="215"/>
        <v>1391.124867720835</v>
      </c>
      <c r="AI1260" s="43">
        <f t="shared" si="216"/>
        <v>1.165609199840951E-43</v>
      </c>
      <c r="AJ1260" s="45">
        <f t="shared" si="224"/>
        <v>2652.500492393493</v>
      </c>
      <c r="AK1260" s="87">
        <f t="shared" si="223"/>
        <v>0.16417035912567265</v>
      </c>
    </row>
    <row r="1261" spans="26:37">
      <c r="Z1261" s="84">
        <v>41867</v>
      </c>
      <c r="AA1261" s="7">
        <f t="shared" si="217"/>
        <v>0.92402638888911615</v>
      </c>
      <c r="AB1261" s="7">
        <f t="shared" si="218"/>
        <v>0.31644968303038407</v>
      </c>
      <c r="AC1261" s="9">
        <f t="shared" si="219"/>
        <v>1.0279908929693119E-47</v>
      </c>
      <c r="AD1261" s="8">
        <f t="shared" si="220"/>
        <v>13.860395833336742</v>
      </c>
      <c r="AE1261" s="8">
        <f t="shared" si="221"/>
        <v>5.6960942945469135</v>
      </c>
      <c r="AF1261" s="9">
        <f t="shared" si="222"/>
        <v>1.644785428750899E-45</v>
      </c>
      <c r="AG1261" s="42">
        <f t="shared" si="214"/>
        <v>1261.2960208336433</v>
      </c>
      <c r="AH1261" s="43">
        <f t="shared" si="215"/>
        <v>1389.847007869447</v>
      </c>
      <c r="AI1261" s="43">
        <f t="shared" si="216"/>
        <v>1.0691105286880844E-43</v>
      </c>
      <c r="AJ1261" s="45">
        <f t="shared" si="224"/>
        <v>2651.1430287030903</v>
      </c>
      <c r="AK1261" s="87">
        <f t="shared" si="223"/>
        <v>0.16408634206245529</v>
      </c>
    </row>
    <row r="1262" spans="26:37">
      <c r="Z1262" s="84">
        <v>41868</v>
      </c>
      <c r="AA1262" s="7">
        <f t="shared" si="217"/>
        <v>0.92396807473870191</v>
      </c>
      <c r="AB1262" s="7">
        <f t="shared" si="218"/>
        <v>0.31615899859628888</v>
      </c>
      <c r="AC1262" s="9">
        <f t="shared" si="219"/>
        <v>9.4288539179252247E-48</v>
      </c>
      <c r="AD1262" s="8">
        <f t="shared" si="220"/>
        <v>13.859521121080528</v>
      </c>
      <c r="AE1262" s="8">
        <f t="shared" si="221"/>
        <v>5.6908619747331999</v>
      </c>
      <c r="AF1262" s="9">
        <f t="shared" si="222"/>
        <v>1.5086166268680359E-45</v>
      </c>
      <c r="AG1262" s="42">
        <f t="shared" si="214"/>
        <v>1261.2164220183281</v>
      </c>
      <c r="AH1262" s="43">
        <f t="shared" si="215"/>
        <v>1388.5703218349006</v>
      </c>
      <c r="AI1262" s="43">
        <f t="shared" si="216"/>
        <v>9.8060080746422326E-44</v>
      </c>
      <c r="AJ1262" s="45">
        <f t="shared" si="224"/>
        <v>2649.7867438532285</v>
      </c>
      <c r="AK1262" s="87">
        <f t="shared" si="223"/>
        <v>0.16400239796083607</v>
      </c>
    </row>
    <row r="1263" spans="26:37">
      <c r="Z1263" s="84">
        <v>41869</v>
      </c>
      <c r="AA1263" s="7">
        <f t="shared" si="217"/>
        <v>0.92390976426842064</v>
      </c>
      <c r="AB1263" s="7">
        <f t="shared" si="218"/>
        <v>0.31586858117917849</v>
      </c>
      <c r="AC1263" s="9">
        <f t="shared" si="219"/>
        <v>8.6482562067040947E-48</v>
      </c>
      <c r="AD1263" s="8">
        <f t="shared" si="220"/>
        <v>13.858646464026309</v>
      </c>
      <c r="AE1263" s="8">
        <f t="shared" si="221"/>
        <v>5.685634461225213</v>
      </c>
      <c r="AF1263" s="9">
        <f t="shared" si="222"/>
        <v>1.3837209930726551E-45</v>
      </c>
      <c r="AG1263" s="42">
        <f t="shared" si="214"/>
        <v>1261.1368282263941</v>
      </c>
      <c r="AH1263" s="43">
        <f t="shared" si="215"/>
        <v>1387.2948085389519</v>
      </c>
      <c r="AI1263" s="43">
        <f t="shared" si="216"/>
        <v>8.9941864549722578E-44</v>
      </c>
      <c r="AJ1263" s="45">
        <f t="shared" si="224"/>
        <v>2648.431636765346</v>
      </c>
      <c r="AK1263" s="87">
        <f t="shared" si="223"/>
        <v>0.16391852675405991</v>
      </c>
    </row>
    <row r="1264" spans="26:37">
      <c r="Z1264" s="84">
        <v>41870</v>
      </c>
      <c r="AA1264" s="7">
        <f t="shared" si="217"/>
        <v>0.92385145747804021</v>
      </c>
      <c r="AB1264" s="7">
        <f t="shared" si="218"/>
        <v>0.31557843053377665</v>
      </c>
      <c r="AC1264" s="9">
        <f t="shared" si="219"/>
        <v>7.9322827639326342E-48</v>
      </c>
      <c r="AD1264" s="8">
        <f t="shared" si="220"/>
        <v>13.857771862170603</v>
      </c>
      <c r="AE1264" s="8">
        <f t="shared" si="221"/>
        <v>5.6804117496079796</v>
      </c>
      <c r="AF1264" s="9">
        <f t="shared" si="222"/>
        <v>1.2691652422292214E-45</v>
      </c>
      <c r="AG1264" s="42">
        <f t="shared" si="214"/>
        <v>1261.0572394575247</v>
      </c>
      <c r="AH1264" s="43">
        <f t="shared" si="215"/>
        <v>1386.0204669043471</v>
      </c>
      <c r="AI1264" s="43">
        <f t="shared" si="216"/>
        <v>8.2495740744899393E-44</v>
      </c>
      <c r="AJ1264" s="45">
        <f t="shared" si="224"/>
        <v>2647.0777063618716</v>
      </c>
      <c r="AK1264" s="87">
        <f t="shared" si="223"/>
        <v>0.16383472837543303</v>
      </c>
    </row>
    <row r="1265" spans="26:37">
      <c r="Z1265" s="84">
        <v>41871</v>
      </c>
      <c r="AA1265" s="7">
        <f t="shared" si="217"/>
        <v>0.92379315436732856</v>
      </c>
      <c r="AB1265" s="7">
        <f t="shared" si="218"/>
        <v>0.31528854641503179</v>
      </c>
      <c r="AC1265" s="9">
        <f t="shared" si="219"/>
        <v>7.2755834636588081E-48</v>
      </c>
      <c r="AD1265" s="8">
        <f t="shared" si="220"/>
        <v>13.856897315509929</v>
      </c>
      <c r="AE1265" s="8">
        <f t="shared" si="221"/>
        <v>5.675193835470572</v>
      </c>
      <c r="AF1265" s="9">
        <f t="shared" si="222"/>
        <v>1.1640933541854093E-45</v>
      </c>
      <c r="AG1265" s="42">
        <f t="shared" si="214"/>
        <v>1260.9776557114035</v>
      </c>
      <c r="AH1265" s="43">
        <f t="shared" si="215"/>
        <v>1384.7472958548196</v>
      </c>
      <c r="AI1265" s="43">
        <f t="shared" si="216"/>
        <v>7.5666068022051613E-44</v>
      </c>
      <c r="AJ1265" s="45">
        <f t="shared" si="224"/>
        <v>2645.7249515662234</v>
      </c>
      <c r="AK1265" s="87">
        <f t="shared" si="223"/>
        <v>0.16375100275832291</v>
      </c>
    </row>
    <row r="1266" spans="26:37">
      <c r="Z1266" s="84">
        <v>41872</v>
      </c>
      <c r="AA1266" s="7">
        <f t="shared" si="217"/>
        <v>0.92373485493605334</v>
      </c>
      <c r="AB1266" s="7">
        <f t="shared" si="218"/>
        <v>0.31499892857811795</v>
      </c>
      <c r="AC1266" s="9">
        <f t="shared" si="219"/>
        <v>6.6732511071533638E-48</v>
      </c>
      <c r="AD1266" s="8">
        <f t="shared" si="220"/>
        <v>13.856022824040799</v>
      </c>
      <c r="AE1266" s="8">
        <f t="shared" si="221"/>
        <v>5.6699807144061234</v>
      </c>
      <c r="AF1266" s="9">
        <f t="shared" si="222"/>
        <v>1.0677201771445383E-45</v>
      </c>
      <c r="AG1266" s="42">
        <f t="shared" si="214"/>
        <v>1260.8980769877128</v>
      </c>
      <c r="AH1266" s="43">
        <f t="shared" si="215"/>
        <v>1383.4752943150941</v>
      </c>
      <c r="AI1266" s="43">
        <f t="shared" si="216"/>
        <v>6.9401811514394982E-44</v>
      </c>
      <c r="AJ1266" s="45">
        <f t="shared" si="224"/>
        <v>2644.3733713028068</v>
      </c>
      <c r="AK1266" s="87">
        <f t="shared" si="223"/>
        <v>0.16366734983615813</v>
      </c>
    </row>
    <row r="1267" spans="26:37">
      <c r="Z1267" s="84">
        <v>41873</v>
      </c>
      <c r="AA1267" s="7">
        <f t="shared" si="217"/>
        <v>0.92367655918398228</v>
      </c>
      <c r="AB1267" s="7">
        <f t="shared" si="218"/>
        <v>0.31470957677843381</v>
      </c>
      <c r="AC1267" s="9">
        <f t="shared" si="219"/>
        <v>6.1207847537671152E-48</v>
      </c>
      <c r="AD1267" s="8">
        <f t="shared" si="220"/>
        <v>13.855148387759733</v>
      </c>
      <c r="AE1267" s="8">
        <f t="shared" si="221"/>
        <v>5.6647723820118081</v>
      </c>
      <c r="AF1267" s="9">
        <f t="shared" si="222"/>
        <v>9.7932556060273843E-46</v>
      </c>
      <c r="AG1267" s="42">
        <f t="shared" si="214"/>
        <v>1260.8185032861356</v>
      </c>
      <c r="AH1267" s="43">
        <f t="shared" si="215"/>
        <v>1382.2044612108812</v>
      </c>
      <c r="AI1267" s="43">
        <f t="shared" si="216"/>
        <v>6.3656161439178001E-44</v>
      </c>
      <c r="AJ1267" s="45">
        <f t="shared" si="224"/>
        <v>2643.0229644970168</v>
      </c>
      <c r="AK1267" s="87">
        <f t="shared" si="223"/>
        <v>0.16358376954242848</v>
      </c>
    </row>
    <row r="1268" spans="26:37">
      <c r="Z1268" s="84">
        <v>41874</v>
      </c>
      <c r="AA1268" s="7">
        <f t="shared" si="217"/>
        <v>0.92361826711088346</v>
      </c>
      <c r="AB1268" s="7">
        <f t="shared" si="218"/>
        <v>0.31442049077160295</v>
      </c>
      <c r="AC1268" s="9">
        <f t="shared" si="219"/>
        <v>5.6140560875626437E-48</v>
      </c>
      <c r="AD1268" s="8">
        <f t="shared" si="220"/>
        <v>13.854274006663251</v>
      </c>
      <c r="AE1268" s="8">
        <f t="shared" si="221"/>
        <v>5.6595688338888532</v>
      </c>
      <c r="AF1268" s="9">
        <f t="shared" si="222"/>
        <v>8.9824897401002303E-46</v>
      </c>
      <c r="AG1268" s="42">
        <f t="shared" si="214"/>
        <v>1260.7389346063558</v>
      </c>
      <c r="AH1268" s="43">
        <f t="shared" si="215"/>
        <v>1380.9347954688801</v>
      </c>
      <c r="AI1268" s="43">
        <f t="shared" si="216"/>
        <v>5.8386183310651488E-44</v>
      </c>
      <c r="AJ1268" s="45">
        <f t="shared" si="224"/>
        <v>2641.6737300752357</v>
      </c>
      <c r="AK1268" s="87">
        <f t="shared" si="223"/>
        <v>0.16350026181068489</v>
      </c>
    </row>
    <row r="1269" spans="26:37">
      <c r="Z1269" s="84">
        <v>41875</v>
      </c>
      <c r="AA1269" s="7">
        <f t="shared" si="217"/>
        <v>0.92355997871652418</v>
      </c>
      <c r="AB1269" s="7">
        <f t="shared" si="218"/>
        <v>0.31413167031347317</v>
      </c>
      <c r="AC1269" s="9">
        <f t="shared" si="219"/>
        <v>5.1492785683895111E-48</v>
      </c>
      <c r="AD1269" s="8">
        <f t="shared" si="220"/>
        <v>13.853399680747863</v>
      </c>
      <c r="AE1269" s="8">
        <f t="shared" si="221"/>
        <v>5.6543700656425173</v>
      </c>
      <c r="AF1269" s="9">
        <f t="shared" si="222"/>
        <v>8.2388457094232185E-46</v>
      </c>
      <c r="AG1269" s="42">
        <f t="shared" si="214"/>
        <v>1260.6593709480553</v>
      </c>
      <c r="AH1269" s="43">
        <f t="shared" si="215"/>
        <v>1379.6662960167741</v>
      </c>
      <c r="AI1269" s="43">
        <f t="shared" si="216"/>
        <v>5.3552497111250923E-44</v>
      </c>
      <c r="AJ1269" s="45">
        <f t="shared" si="224"/>
        <v>2640.3256669648295</v>
      </c>
      <c r="AK1269" s="87">
        <f t="shared" si="223"/>
        <v>0.16341682657453918</v>
      </c>
    </row>
    <row r="1270" spans="26:37">
      <c r="Z1270" s="84">
        <v>41876</v>
      </c>
      <c r="AA1270" s="7">
        <f t="shared" si="217"/>
        <v>0.92350169400067283</v>
      </c>
      <c r="AB1270" s="7">
        <f t="shared" si="218"/>
        <v>0.31384311516011665</v>
      </c>
      <c r="AC1270" s="9">
        <f t="shared" si="219"/>
        <v>4.7229791368877288E-48</v>
      </c>
      <c r="AD1270" s="8">
        <f t="shared" si="220"/>
        <v>13.852525410010092</v>
      </c>
      <c r="AE1270" s="8">
        <f t="shared" si="221"/>
        <v>5.6491760728820992</v>
      </c>
      <c r="AF1270" s="9">
        <f t="shared" si="222"/>
        <v>7.5567666190203665E-46</v>
      </c>
      <c r="AG1270" s="42">
        <f t="shared" si="214"/>
        <v>1260.5798123109184</v>
      </c>
      <c r="AH1270" s="43">
        <f t="shared" si="215"/>
        <v>1378.3989617832322</v>
      </c>
      <c r="AI1270" s="43">
        <f t="shared" si="216"/>
        <v>4.9118983023632384E-44</v>
      </c>
      <c r="AJ1270" s="45">
        <f t="shared" si="224"/>
        <v>2638.9787740941506</v>
      </c>
      <c r="AK1270" s="87">
        <f t="shared" si="223"/>
        <v>0.16333346376766419</v>
      </c>
    </row>
    <row r="1271" spans="26:37">
      <c r="Z1271" s="84">
        <v>41877</v>
      </c>
      <c r="AA1271" s="7">
        <f t="shared" si="217"/>
        <v>0.92344341296309707</v>
      </c>
      <c r="AB1271" s="7">
        <f t="shared" si="218"/>
        <v>0.31355482506782989</v>
      </c>
      <c r="AC1271" s="9">
        <f t="shared" si="219"/>
        <v>4.3319722619811544E-48</v>
      </c>
      <c r="AD1271" s="8">
        <f t="shared" si="220"/>
        <v>13.851651194446456</v>
      </c>
      <c r="AE1271" s="8">
        <f t="shared" si="221"/>
        <v>5.6439868512209381</v>
      </c>
      <c r="AF1271" s="9">
        <f t="shared" si="222"/>
        <v>6.9311556191698472E-46</v>
      </c>
      <c r="AG1271" s="42">
        <f t="shared" si="214"/>
        <v>1260.5002586946275</v>
      </c>
      <c r="AH1271" s="43">
        <f t="shared" si="215"/>
        <v>1377.1327916979087</v>
      </c>
      <c r="AI1271" s="43">
        <f t="shared" si="216"/>
        <v>4.5052511524603998E-44</v>
      </c>
      <c r="AJ1271" s="45">
        <f t="shared" si="224"/>
        <v>2637.6330503925365</v>
      </c>
      <c r="AK1271" s="87">
        <f t="shared" si="223"/>
        <v>0.1632501733237938</v>
      </c>
    </row>
    <row r="1272" spans="26:37">
      <c r="Z1272" s="84">
        <v>41878</v>
      </c>
      <c r="AA1272" s="7">
        <f t="shared" si="217"/>
        <v>0.92338513560356472</v>
      </c>
      <c r="AB1272" s="7">
        <f t="shared" si="218"/>
        <v>0.31326679979313271</v>
      </c>
      <c r="AC1272" s="9">
        <f t="shared" si="219"/>
        <v>3.9733361369323521E-48</v>
      </c>
      <c r="AD1272" s="8">
        <f t="shared" si="220"/>
        <v>13.85077703405347</v>
      </c>
      <c r="AE1272" s="8">
        <f t="shared" si="221"/>
        <v>5.6388023962763887</v>
      </c>
      <c r="AF1272" s="9">
        <f t="shared" si="222"/>
        <v>6.3573378190917632E-46</v>
      </c>
      <c r="AG1272" s="42">
        <f t="shared" si="214"/>
        <v>1260.4207100988658</v>
      </c>
      <c r="AH1272" s="43">
        <f t="shared" si="215"/>
        <v>1375.8677846914388</v>
      </c>
      <c r="AI1272" s="43">
        <f t="shared" si="216"/>
        <v>4.1322695824096451E-44</v>
      </c>
      <c r="AJ1272" s="45">
        <f t="shared" si="224"/>
        <v>2636.2884947903049</v>
      </c>
      <c r="AK1272" s="87">
        <f t="shared" si="223"/>
        <v>0.16316695517672247</v>
      </c>
    </row>
    <row r="1273" spans="26:37">
      <c r="Z1273" s="84">
        <v>41879</v>
      </c>
      <c r="AA1273" s="7">
        <f t="shared" si="217"/>
        <v>0.92332686192184354</v>
      </c>
      <c r="AB1273" s="7">
        <f t="shared" si="218"/>
        <v>0.31297903909276914</v>
      </c>
      <c r="AC1273" s="9">
        <f t="shared" si="219"/>
        <v>3.6443908460836226E-48</v>
      </c>
      <c r="AD1273" s="8">
        <f t="shared" si="220"/>
        <v>13.849902928827653</v>
      </c>
      <c r="AE1273" s="8">
        <f t="shared" si="221"/>
        <v>5.633622703669845</v>
      </c>
      <c r="AF1273" s="9">
        <f t="shared" si="222"/>
        <v>5.8310253537337964E-46</v>
      </c>
      <c r="AG1273" s="42">
        <f t="shared" si="214"/>
        <v>1260.3411665233164</v>
      </c>
      <c r="AH1273" s="43">
        <f t="shared" si="215"/>
        <v>1374.603939695442</v>
      </c>
      <c r="AI1273" s="43">
        <f t="shared" si="216"/>
        <v>3.7901664799269673E-44</v>
      </c>
      <c r="AJ1273" s="45">
        <f t="shared" si="224"/>
        <v>2634.9451062187582</v>
      </c>
      <c r="AK1273" s="87">
        <f t="shared" si="223"/>
        <v>0.16308380926030563</v>
      </c>
    </row>
    <row r="1274" spans="26:37">
      <c r="Z1274" s="84">
        <v>41880</v>
      </c>
      <c r="AA1274" s="7">
        <f t="shared" si="217"/>
        <v>0.92326859191770172</v>
      </c>
      <c r="AB1274" s="7">
        <f t="shared" si="218"/>
        <v>0.31269154272370631</v>
      </c>
      <c r="AC1274" s="9">
        <f t="shared" si="219"/>
        <v>3.342678339133032E-48</v>
      </c>
      <c r="AD1274" s="8">
        <f t="shared" si="220"/>
        <v>13.849028878765527</v>
      </c>
      <c r="AE1274" s="8">
        <f t="shared" si="221"/>
        <v>5.6284477690267138</v>
      </c>
      <c r="AF1274" s="9">
        <f t="shared" si="222"/>
        <v>5.3482853426128511E-46</v>
      </c>
      <c r="AG1274" s="42">
        <f t="shared" si="214"/>
        <v>1260.2616279676627</v>
      </c>
      <c r="AH1274" s="43">
        <f t="shared" si="215"/>
        <v>1373.3412556425183</v>
      </c>
      <c r="AI1274" s="43">
        <f t="shared" si="216"/>
        <v>3.476385472698353E-44</v>
      </c>
      <c r="AJ1274" s="45">
        <f t="shared" si="224"/>
        <v>2633.6028836101809</v>
      </c>
      <c r="AK1274" s="87">
        <f t="shared" si="223"/>
        <v>0.16300073550845956</v>
      </c>
    </row>
    <row r="1275" spans="26:37">
      <c r="Z1275" s="84">
        <v>41881</v>
      </c>
      <c r="AA1275" s="7">
        <f t="shared" si="217"/>
        <v>0.92321032559090721</v>
      </c>
      <c r="AB1275" s="7">
        <f t="shared" si="218"/>
        <v>0.31240431044313477</v>
      </c>
      <c r="AC1275" s="9">
        <f t="shared" si="219"/>
        <v>3.0659440633039883E-48</v>
      </c>
      <c r="AD1275" s="8">
        <f t="shared" si="220"/>
        <v>13.848154883863607</v>
      </c>
      <c r="AE1275" s="8">
        <f t="shared" si="221"/>
        <v>5.6232775879764256</v>
      </c>
      <c r="AF1275" s="9">
        <f t="shared" si="222"/>
        <v>4.9055105012863811E-46</v>
      </c>
      <c r="AG1275" s="42">
        <f t="shared" si="214"/>
        <v>1260.1820944315882</v>
      </c>
      <c r="AH1275" s="43">
        <f t="shared" si="215"/>
        <v>1372.0797314662479</v>
      </c>
      <c r="AI1275" s="43">
        <f t="shared" si="216"/>
        <v>3.188581825836148E-44</v>
      </c>
      <c r="AJ1275" s="45">
        <f t="shared" si="224"/>
        <v>2632.2618258978364</v>
      </c>
      <c r="AK1275" s="87">
        <f t="shared" si="223"/>
        <v>0.16291773385516101</v>
      </c>
    </row>
    <row r="1276" spans="26:37">
      <c r="Z1276" s="84">
        <v>41882</v>
      </c>
      <c r="AA1276" s="7">
        <f t="shared" si="217"/>
        <v>0.92315206294122742</v>
      </c>
      <c r="AB1276" s="7">
        <f t="shared" si="218"/>
        <v>0.3121173420084678</v>
      </c>
      <c r="AC1276" s="9">
        <f t="shared" si="219"/>
        <v>2.8121201161541384E-48</v>
      </c>
      <c r="AD1276" s="8">
        <f t="shared" si="220"/>
        <v>13.847280944118411</v>
      </c>
      <c r="AE1276" s="8">
        <f t="shared" si="221"/>
        <v>5.6181121561524208</v>
      </c>
      <c r="AF1276" s="9">
        <f t="shared" si="222"/>
        <v>4.499392185846621E-46</v>
      </c>
      <c r="AG1276" s="42">
        <f t="shared" si="214"/>
        <v>1260.1025659147754</v>
      </c>
      <c r="AH1276" s="43">
        <f t="shared" si="215"/>
        <v>1370.8193661011906</v>
      </c>
      <c r="AI1276" s="43">
        <f t="shared" si="216"/>
        <v>2.9246049208003032E-44</v>
      </c>
      <c r="AJ1276" s="45">
        <f t="shared" si="224"/>
        <v>2630.9219320159659</v>
      </c>
      <c r="AK1276" s="87">
        <f t="shared" si="223"/>
        <v>0.16283480423444735</v>
      </c>
    </row>
    <row r="1277" spans="26:37">
      <c r="Z1277" s="84">
        <v>41883</v>
      </c>
      <c r="AA1277" s="7">
        <f t="shared" si="217"/>
        <v>0.92309380396843077</v>
      </c>
      <c r="AB1277" s="7">
        <f t="shared" si="218"/>
        <v>0.31183063717734216</v>
      </c>
      <c r="AC1277" s="9">
        <f t="shared" si="219"/>
        <v>2.5793097931332256E-48</v>
      </c>
      <c r="AD1277" s="8">
        <f t="shared" si="220"/>
        <v>13.846407059526461</v>
      </c>
      <c r="AE1277" s="8">
        <f t="shared" si="221"/>
        <v>5.6129514691921587</v>
      </c>
      <c r="AF1277" s="9">
        <f t="shared" si="222"/>
        <v>4.126895669013161E-46</v>
      </c>
      <c r="AG1277" s="42">
        <f t="shared" si="214"/>
        <v>1260.0230424169081</v>
      </c>
      <c r="AH1277" s="43">
        <f t="shared" si="215"/>
        <v>1369.5601584828867</v>
      </c>
      <c r="AI1277" s="43">
        <f t="shared" si="216"/>
        <v>2.682482184858555E-44</v>
      </c>
      <c r="AJ1277" s="45">
        <f t="shared" si="224"/>
        <v>2629.583200899795</v>
      </c>
      <c r="AK1277" s="87">
        <f t="shared" si="223"/>
        <v>0.16275194658041683</v>
      </c>
    </row>
    <row r="1278" spans="26:37">
      <c r="Z1278" s="84">
        <v>41884</v>
      </c>
      <c r="AA1278" s="7">
        <f t="shared" si="217"/>
        <v>0.9230355486722851</v>
      </c>
      <c r="AB1278" s="7">
        <f t="shared" si="218"/>
        <v>0.31154419570761654</v>
      </c>
      <c r="AC1278" s="9">
        <f t="shared" si="219"/>
        <v>2.3657734144199698E-48</v>
      </c>
      <c r="AD1278" s="8">
        <f t="shared" si="220"/>
        <v>13.845533230084277</v>
      </c>
      <c r="AE1278" s="8">
        <f t="shared" si="221"/>
        <v>5.6077955227370975</v>
      </c>
      <c r="AF1278" s="9">
        <f t="shared" si="222"/>
        <v>3.7852374630719516E-46</v>
      </c>
      <c r="AG1278" s="42">
        <f t="shared" si="214"/>
        <v>1259.9435239376689</v>
      </c>
      <c r="AH1278" s="43">
        <f t="shared" si="215"/>
        <v>1368.3021075478516</v>
      </c>
      <c r="AI1278" s="43">
        <f t="shared" si="216"/>
        <v>2.4604043509967681E-44</v>
      </c>
      <c r="AJ1278" s="45">
        <f t="shared" si="224"/>
        <v>2628.2456314855208</v>
      </c>
      <c r="AK1278" s="87">
        <f t="shared" si="223"/>
        <v>0.16266916082722788</v>
      </c>
    </row>
    <row r="1279" spans="26:37">
      <c r="Z1279" s="84">
        <v>41885</v>
      </c>
      <c r="AA1279" s="7">
        <f t="shared" si="217"/>
        <v>0.92297729705255815</v>
      </c>
      <c r="AB1279" s="7">
        <f t="shared" si="218"/>
        <v>0.31125801735737246</v>
      </c>
      <c r="AC1279" s="9">
        <f t="shared" si="219"/>
        <v>2.1699153251295062E-48</v>
      </c>
      <c r="AD1279" s="8">
        <f t="shared" si="220"/>
        <v>13.844659455788372</v>
      </c>
      <c r="AE1279" s="8">
        <f t="shared" si="221"/>
        <v>5.6026443124327043</v>
      </c>
      <c r="AF1279" s="9">
        <f t="shared" si="222"/>
        <v>3.4718645202072097E-46</v>
      </c>
      <c r="AG1279" s="42">
        <f t="shared" si="214"/>
        <v>1259.8640104767417</v>
      </c>
      <c r="AH1279" s="43">
        <f t="shared" si="215"/>
        <v>1367.0452122335796</v>
      </c>
      <c r="AI1279" s="43">
        <f t="shared" si="216"/>
        <v>2.2567119381346866E-44</v>
      </c>
      <c r="AJ1279" s="45">
        <f t="shared" si="224"/>
        <v>2626.909222710321</v>
      </c>
      <c r="AK1279" s="87">
        <f t="shared" si="223"/>
        <v>0.16258644690909951</v>
      </c>
    </row>
    <row r="1280" spans="26:37">
      <c r="Z1280" s="84">
        <v>41886</v>
      </c>
      <c r="AA1280" s="7">
        <f t="shared" si="217"/>
        <v>0.92291904910901845</v>
      </c>
      <c r="AB1280" s="7">
        <f t="shared" si="218"/>
        <v>0.31097210188491353</v>
      </c>
      <c r="AC1280" s="9">
        <f t="shared" si="219"/>
        <v>1.9902719717502226E-48</v>
      </c>
      <c r="AD1280" s="8">
        <f t="shared" si="220"/>
        <v>13.843785736635276</v>
      </c>
      <c r="AE1280" s="8">
        <f t="shared" si="221"/>
        <v>5.5974978339284434</v>
      </c>
      <c r="AF1280" s="9">
        <f t="shared" si="222"/>
        <v>3.1844351548003562E-46</v>
      </c>
      <c r="AG1280" s="42">
        <f t="shared" si="214"/>
        <v>1259.7845020338102</v>
      </c>
      <c r="AH1280" s="43">
        <f t="shared" si="215"/>
        <v>1365.78947147854</v>
      </c>
      <c r="AI1280" s="43">
        <f t="shared" si="216"/>
        <v>2.0698828506202314E-44</v>
      </c>
      <c r="AJ1280" s="45">
        <f t="shared" si="224"/>
        <v>2625.5739735123502</v>
      </c>
      <c r="AK1280" s="87">
        <f t="shared" si="223"/>
        <v>0.16250380476031134</v>
      </c>
    </row>
    <row r="1281" spans="26:37">
      <c r="Z1281" s="84">
        <v>41887</v>
      </c>
      <c r="AA1281" s="7">
        <f t="shared" si="217"/>
        <v>0.9228608048414334</v>
      </c>
      <c r="AB1281" s="7">
        <f t="shared" si="218"/>
        <v>0.31068644904876552</v>
      </c>
      <c r="AC1281" s="9">
        <f t="shared" si="219"/>
        <v>1.8255009657107206E-48</v>
      </c>
      <c r="AD1281" s="8">
        <f t="shared" si="220"/>
        <v>13.842912072621502</v>
      </c>
      <c r="AE1281" s="8">
        <f t="shared" si="221"/>
        <v>5.5923560828777799</v>
      </c>
      <c r="AF1281" s="9">
        <f t="shared" si="222"/>
        <v>2.9208015451371531E-46</v>
      </c>
      <c r="AG1281" s="42">
        <f t="shared" si="214"/>
        <v>1259.7049986085565</v>
      </c>
      <c r="AH1281" s="43">
        <f t="shared" si="215"/>
        <v>1364.5348842221783</v>
      </c>
      <c r="AI1281" s="43">
        <f t="shared" si="216"/>
        <v>1.8985210043391494E-44</v>
      </c>
      <c r="AJ1281" s="45">
        <f t="shared" si="224"/>
        <v>2624.239882830735</v>
      </c>
      <c r="AK1281" s="87">
        <f t="shared" si="223"/>
        <v>0.162421234315203</v>
      </c>
    </row>
    <row r="1282" spans="26:37">
      <c r="Z1282" s="84">
        <v>41888</v>
      </c>
      <c r="AA1282" s="7">
        <f t="shared" si="217"/>
        <v>0.92280256424957141</v>
      </c>
      <c r="AB1282" s="7">
        <f t="shared" si="218"/>
        <v>0.31040105860767575</v>
      </c>
      <c r="AC1282" s="9">
        <f t="shared" si="219"/>
        <v>1.674371052354391E-48</v>
      </c>
      <c r="AD1282" s="8">
        <f t="shared" si="220"/>
        <v>13.84203846374357</v>
      </c>
      <c r="AE1282" s="8">
        <f t="shared" si="221"/>
        <v>5.5872190549381635</v>
      </c>
      <c r="AF1282" s="9">
        <f t="shared" si="222"/>
        <v>2.6789936837670255E-46</v>
      </c>
      <c r="AG1282" s="42">
        <f t="shared" si="214"/>
        <v>1259.6255002006646</v>
      </c>
      <c r="AH1282" s="43">
        <f t="shared" si="215"/>
        <v>1363.2814494049119</v>
      </c>
      <c r="AI1282" s="43">
        <f t="shared" si="216"/>
        <v>1.7413458944485663E-44</v>
      </c>
      <c r="AJ1282" s="45">
        <f t="shared" si="224"/>
        <v>2622.9069496055763</v>
      </c>
      <c r="AK1282" s="87">
        <f t="shared" si="223"/>
        <v>0.16233873550817457</v>
      </c>
    </row>
    <row r="1283" spans="26:37">
      <c r="Z1283" s="84">
        <v>41889</v>
      </c>
      <c r="AA1283" s="7">
        <f t="shared" si="217"/>
        <v>0.92274432733320033</v>
      </c>
      <c r="AB1283" s="7">
        <f t="shared" si="218"/>
        <v>0.31011593032061319</v>
      </c>
      <c r="AC1283" s="9">
        <f t="shared" si="219"/>
        <v>1.535752910363879E-48</v>
      </c>
      <c r="AD1283" s="8">
        <f t="shared" si="220"/>
        <v>13.841164909998005</v>
      </c>
      <c r="AE1283" s="8">
        <f t="shared" si="221"/>
        <v>5.5820867457710373</v>
      </c>
      <c r="AF1283" s="9">
        <f t="shared" si="222"/>
        <v>2.4572046565822063E-46</v>
      </c>
      <c r="AG1283" s="42">
        <f t="shared" si="214"/>
        <v>1259.5460068098184</v>
      </c>
      <c r="AH1283" s="43">
        <f t="shared" si="215"/>
        <v>1362.0291659681329</v>
      </c>
      <c r="AI1283" s="43">
        <f t="shared" si="216"/>
        <v>1.5971830267784342E-44</v>
      </c>
      <c r="AJ1283" s="45">
        <f t="shared" si="224"/>
        <v>2621.5751727779516</v>
      </c>
      <c r="AK1283" s="87">
        <f t="shared" si="223"/>
        <v>0.16225630827368642</v>
      </c>
    </row>
    <row r="1284" spans="26:37">
      <c r="Z1284" s="84">
        <v>41890</v>
      </c>
      <c r="AA1284" s="7">
        <f t="shared" si="217"/>
        <v>0.92268609409208813</v>
      </c>
      <c r="AB1284" s="7">
        <f t="shared" si="218"/>
        <v>0.30983106394676868</v>
      </c>
      <c r="AC1284" s="9">
        <f t="shared" si="219"/>
        <v>1.4086107128851383E-48</v>
      </c>
      <c r="AD1284" s="8">
        <f t="shared" si="220"/>
        <v>13.840291411381322</v>
      </c>
      <c r="AE1284" s="8">
        <f t="shared" si="221"/>
        <v>5.5769591510418364</v>
      </c>
      <c r="AF1284" s="9">
        <f t="shared" si="222"/>
        <v>2.2537771406162213E-46</v>
      </c>
      <c r="AG1284" s="42">
        <f t="shared" si="214"/>
        <v>1259.4665184357002</v>
      </c>
      <c r="AH1284" s="43">
        <f t="shared" si="215"/>
        <v>1360.7780328542078</v>
      </c>
      <c r="AI1284" s="43">
        <f t="shared" si="216"/>
        <v>1.4649551414005438E-44</v>
      </c>
      <c r="AJ1284" s="45">
        <f t="shared" si="224"/>
        <v>2620.244551289908</v>
      </c>
      <c r="AK1284" s="87">
        <f t="shared" si="223"/>
        <v>0.16217395254625908</v>
      </c>
    </row>
    <row r="1285" spans="26:37">
      <c r="Z1285" s="84">
        <v>41891</v>
      </c>
      <c r="AA1285" s="7">
        <f t="shared" si="217"/>
        <v>0.92262786452600309</v>
      </c>
      <c r="AB1285" s="7">
        <f t="shared" si="218"/>
        <v>0.30954645924555363</v>
      </c>
      <c r="AC1285" s="9">
        <f t="shared" si="219"/>
        <v>1.2919943872901999E-48</v>
      </c>
      <c r="AD1285" s="8">
        <f t="shared" si="220"/>
        <v>13.839417967890046</v>
      </c>
      <c r="AE1285" s="8">
        <f t="shared" si="221"/>
        <v>5.5718362664199654</v>
      </c>
      <c r="AF1285" s="9">
        <f t="shared" si="222"/>
        <v>2.0671910196643198E-46</v>
      </c>
      <c r="AG1285" s="42">
        <f t="shared" si="214"/>
        <v>1259.3870350779939</v>
      </c>
      <c r="AH1285" s="43">
        <f t="shared" si="215"/>
        <v>1359.5280490064713</v>
      </c>
      <c r="AI1285" s="43">
        <f t="shared" si="216"/>
        <v>1.3436741627818078E-44</v>
      </c>
      <c r="AJ1285" s="45">
        <f t="shared" si="224"/>
        <v>2618.915084084465</v>
      </c>
      <c r="AK1285" s="87">
        <f t="shared" si="223"/>
        <v>0.16209166826047317</v>
      </c>
    </row>
    <row r="1286" spans="26:37">
      <c r="Z1286" s="84">
        <v>41892</v>
      </c>
      <c r="AA1286" s="7">
        <f t="shared" si="217"/>
        <v>0.9225696386347132</v>
      </c>
      <c r="AB1286" s="7">
        <f t="shared" si="218"/>
        <v>0.30926211597660075</v>
      </c>
      <c r="AC1286" s="9">
        <f t="shared" si="219"/>
        <v>1.1850325157405935E-48</v>
      </c>
      <c r="AD1286" s="8">
        <f t="shared" si="220"/>
        <v>13.838544579520699</v>
      </c>
      <c r="AE1286" s="8">
        <f t="shared" si="221"/>
        <v>5.5667180875788134</v>
      </c>
      <c r="AF1286" s="9">
        <f t="shared" si="222"/>
        <v>1.8960520251849496E-46</v>
      </c>
      <c r="AG1286" s="42">
        <f t="shared" si="214"/>
        <v>1259.3075567363835</v>
      </c>
      <c r="AH1286" s="43">
        <f t="shared" si="215"/>
        <v>1358.2792133692303</v>
      </c>
      <c r="AI1286" s="43">
        <f t="shared" si="216"/>
        <v>1.2324338163702172E-44</v>
      </c>
      <c r="AJ1286" s="45">
        <f t="shared" si="224"/>
        <v>2617.5867701056141</v>
      </c>
      <c r="AK1286" s="87">
        <f t="shared" si="223"/>
        <v>0.1620094553509695</v>
      </c>
    </row>
    <row r="1287" spans="26:37">
      <c r="Z1287" s="84">
        <v>41893</v>
      </c>
      <c r="AA1287" s="7">
        <f t="shared" si="217"/>
        <v>0.9225114164179864</v>
      </c>
      <c r="AB1287" s="7">
        <f t="shared" si="218"/>
        <v>0.30897803389976364</v>
      </c>
      <c r="AC1287" s="9">
        <f t="shared" si="219"/>
        <v>1.0869258234997537E-48</v>
      </c>
      <c r="AD1287" s="8">
        <f t="shared" si="220"/>
        <v>13.837671246269796</v>
      </c>
      <c r="AE1287" s="8">
        <f t="shared" si="221"/>
        <v>5.5616046101957455</v>
      </c>
      <c r="AF1287" s="9">
        <f t="shared" si="222"/>
        <v>1.739081317599606E-46</v>
      </c>
      <c r="AG1287" s="42">
        <f t="shared" si="214"/>
        <v>1259.2280834105513</v>
      </c>
      <c r="AH1287" s="43">
        <f t="shared" si="215"/>
        <v>1357.0315248877619</v>
      </c>
      <c r="AI1287" s="43">
        <f t="shared" si="216"/>
        <v>1.1304028564397438E-44</v>
      </c>
      <c r="AJ1287" s="45">
        <f t="shared" si="224"/>
        <v>2616.2596082983132</v>
      </c>
      <c r="AK1287" s="87">
        <f t="shared" si="223"/>
        <v>0.16192731375244868</v>
      </c>
    </row>
    <row r="1288" spans="26:37">
      <c r="Z1288" s="84">
        <v>41894</v>
      </c>
      <c r="AA1288" s="7">
        <f t="shared" si="217"/>
        <v>0.92245319787559121</v>
      </c>
      <c r="AB1288" s="7">
        <f t="shared" si="218"/>
        <v>0.30869421277511627</v>
      </c>
      <c r="AC1288" s="9">
        <f t="shared" si="219"/>
        <v>9.9694120633669413E-49</v>
      </c>
      <c r="AD1288" s="8">
        <f t="shared" si="220"/>
        <v>13.836797968133869</v>
      </c>
      <c r="AE1288" s="8">
        <f t="shared" si="221"/>
        <v>5.5564958299520928</v>
      </c>
      <c r="AF1288" s="9">
        <f t="shared" si="222"/>
        <v>1.5951059301387106E-46</v>
      </c>
      <c r="AG1288" s="42">
        <f t="shared" si="214"/>
        <v>1259.1486151001818</v>
      </c>
      <c r="AH1288" s="43">
        <f t="shared" si="215"/>
        <v>1355.7849825083108</v>
      </c>
      <c r="AI1288" s="43">
        <f t="shared" si="216"/>
        <v>1.0368188545901619E-44</v>
      </c>
      <c r="AJ1288" s="45">
        <f t="shared" si="224"/>
        <v>2614.9335976084926</v>
      </c>
      <c r="AK1288" s="87">
        <f t="shared" si="223"/>
        <v>0.16184524339967152</v>
      </c>
    </row>
    <row r="1289" spans="26:37">
      <c r="Z1289" s="84">
        <v>41895</v>
      </c>
      <c r="AA1289" s="7">
        <f t="shared" si="217"/>
        <v>0.92239498300729528</v>
      </c>
      <c r="AB1289" s="7">
        <f t="shared" si="218"/>
        <v>0.30841065236295317</v>
      </c>
      <c r="AC1289" s="9">
        <f t="shared" si="219"/>
        <v>9.1440625238974615E-49</v>
      </c>
      <c r="AD1289" s="8">
        <f t="shared" si="220"/>
        <v>13.835924745109429</v>
      </c>
      <c r="AE1289" s="8">
        <f t="shared" si="221"/>
        <v>5.5513917425331574</v>
      </c>
      <c r="AF1289" s="9">
        <f t="shared" si="222"/>
        <v>1.4630500038235938E-46</v>
      </c>
      <c r="AG1289" s="42">
        <f t="shared" ref="AG1289:AG1352" si="225">AD1289*10^15/10^6*10^(-6)*線量当量3</f>
        <v>1259.0691518049578</v>
      </c>
      <c r="AH1289" s="43">
        <f t="shared" ref="AH1289:AH1352" si="226">AE1289*10^15/10^6*10^(-6)*線量当量3</f>
        <v>1354.5395851780904</v>
      </c>
      <c r="AI1289" s="43">
        <f t="shared" ref="AI1289:AI1352" si="227">AF1289*10^15/10^6*10^(-6)*線量当量3</f>
        <v>9.5098250248533601E-45</v>
      </c>
      <c r="AJ1289" s="45">
        <f t="shared" si="224"/>
        <v>2613.6087369830484</v>
      </c>
      <c r="AK1289" s="87">
        <f t="shared" si="223"/>
        <v>0.16176324422745858</v>
      </c>
    </row>
    <row r="1290" spans="26:37">
      <c r="Z1290" s="84">
        <v>41896</v>
      </c>
      <c r="AA1290" s="7">
        <f t="shared" ref="AA1290:AA1353" si="228">2.71828^(-0.69315/Cs137半減期*(Z1290-40615)/365.25)</f>
        <v>0.92233677181286688</v>
      </c>
      <c r="AB1290" s="7">
        <f t="shared" ref="AB1290:AB1353" si="229">2.71828^(-0.69315/Cs134半減期*(Z1290-40615)/365.25)</f>
        <v>0.30812735242378897</v>
      </c>
      <c r="AC1290" s="9">
        <f t="shared" ref="AC1290:AC1353" si="230">2.71828^(-0.69315/I131半減期*(Z1290-40615)/365.25)</f>
        <v>8.3870421755550698E-49</v>
      </c>
      <c r="AD1290" s="8">
        <f t="shared" ref="AD1290:AD1353" si="231">放出量3*AA1290</f>
        <v>13.835051577193003</v>
      </c>
      <c r="AE1290" s="8">
        <f t="shared" ref="AE1290:AE1353" si="232">放出量3*AB1290</f>
        <v>5.5462923436282017</v>
      </c>
      <c r="AF1290" s="9">
        <f t="shared" ref="AF1290:AF1353" si="233">放出量3*AC1290</f>
        <v>1.3419267480888112E-46</v>
      </c>
      <c r="AG1290" s="42">
        <f t="shared" si="225"/>
        <v>1258.9896935245631</v>
      </c>
      <c r="AH1290" s="43">
        <f t="shared" si="226"/>
        <v>1353.2953318452815</v>
      </c>
      <c r="AI1290" s="43">
        <f t="shared" si="227"/>
        <v>8.7225238625772725E-45</v>
      </c>
      <c r="AJ1290" s="45">
        <f t="shared" si="224"/>
        <v>2612.2850253698443</v>
      </c>
      <c r="AK1290" s="87">
        <f t="shared" si="223"/>
        <v>0.16168131617069037</v>
      </c>
    </row>
    <row r="1291" spans="26:37">
      <c r="Z1291" s="84">
        <v>41897</v>
      </c>
      <c r="AA1291" s="7">
        <f t="shared" si="228"/>
        <v>0.92227856429207422</v>
      </c>
      <c r="AB1291" s="7">
        <f t="shared" si="229"/>
        <v>0.30784431271835833</v>
      </c>
      <c r="AC1291" s="9">
        <f t="shared" si="230"/>
        <v>7.692694168560598E-49</v>
      </c>
      <c r="AD1291" s="8">
        <f t="shared" si="231"/>
        <v>13.834178464381113</v>
      </c>
      <c r="AE1291" s="8">
        <f t="shared" si="232"/>
        <v>5.5411976289304494</v>
      </c>
      <c r="AF1291" s="9">
        <f t="shared" si="233"/>
        <v>1.2308310669696957E-46</v>
      </c>
      <c r="AG1291" s="42">
        <f t="shared" si="225"/>
        <v>1258.9102402586809</v>
      </c>
      <c r="AH1291" s="43">
        <f t="shared" si="226"/>
        <v>1352.0522214590294</v>
      </c>
      <c r="AI1291" s="43">
        <f t="shared" si="227"/>
        <v>8.0004019353030214E-45</v>
      </c>
      <c r="AJ1291" s="45">
        <f t="shared" si="224"/>
        <v>2610.9624617177105</v>
      </c>
      <c r="AK1291" s="87">
        <f t="shared" ref="AK1291:AK1354" si="234">AJ1291/16157</f>
        <v>0.16159945916430715</v>
      </c>
    </row>
    <row r="1292" spans="26:37">
      <c r="Z1292" s="84">
        <v>41898</v>
      </c>
      <c r="AA1292" s="7">
        <f t="shared" si="228"/>
        <v>0.92222036044468558</v>
      </c>
      <c r="AB1292" s="7">
        <f t="shared" si="229"/>
        <v>0.30756153300761557</v>
      </c>
      <c r="AC1292" s="9">
        <f t="shared" si="230"/>
        <v>7.0558299734662538E-49</v>
      </c>
      <c r="AD1292" s="8">
        <f t="shared" si="231"/>
        <v>13.833305406670284</v>
      </c>
      <c r="AE1292" s="8">
        <f t="shared" si="232"/>
        <v>5.5361075941370803</v>
      </c>
      <c r="AF1292" s="9">
        <f t="shared" si="233"/>
        <v>1.1289327957546005E-46</v>
      </c>
      <c r="AG1292" s="42">
        <f t="shared" si="225"/>
        <v>1258.8307920069958</v>
      </c>
      <c r="AH1292" s="43">
        <f t="shared" si="226"/>
        <v>1350.8102529694474</v>
      </c>
      <c r="AI1292" s="43">
        <f t="shared" si="227"/>
        <v>7.3380631724049039E-45</v>
      </c>
      <c r="AJ1292" s="45">
        <f t="shared" si="224"/>
        <v>2609.6410449764435</v>
      </c>
      <c r="AK1292" s="87">
        <f t="shared" si="234"/>
        <v>0.161517673143309</v>
      </c>
    </row>
    <row r="1293" spans="26:37">
      <c r="Z1293" s="84">
        <v>41899</v>
      </c>
      <c r="AA1293" s="7">
        <f t="shared" si="228"/>
        <v>0.92216216027046893</v>
      </c>
      <c r="AB1293" s="7">
        <f t="shared" si="229"/>
        <v>0.30727901305273492</v>
      </c>
      <c r="AC1293" s="9">
        <f t="shared" si="230"/>
        <v>6.4716906097645436E-49</v>
      </c>
      <c r="AD1293" s="8">
        <f t="shared" si="231"/>
        <v>13.832432404057034</v>
      </c>
      <c r="AE1293" s="8">
        <f t="shared" si="232"/>
        <v>5.5310222349492282</v>
      </c>
      <c r="AF1293" s="9">
        <f t="shared" si="233"/>
        <v>1.035470497562327E-46</v>
      </c>
      <c r="AG1293" s="42">
        <f t="shared" si="225"/>
        <v>1258.7513487691899</v>
      </c>
      <c r="AH1293" s="43">
        <f t="shared" si="226"/>
        <v>1349.5694253276115</v>
      </c>
      <c r="AI1293" s="43">
        <f t="shared" si="227"/>
        <v>6.7305582341551252E-45</v>
      </c>
      <c r="AJ1293" s="45">
        <f t="shared" si="224"/>
        <v>2608.3207740968014</v>
      </c>
      <c r="AK1293" s="87">
        <f t="shared" si="234"/>
        <v>0.16143595804275554</v>
      </c>
    </row>
    <row r="1294" spans="26:37">
      <c r="Z1294" s="84">
        <v>41900</v>
      </c>
      <c r="AA1294" s="7">
        <f t="shared" si="228"/>
        <v>0.92210396376919235</v>
      </c>
      <c r="AB1294" s="7">
        <f t="shared" si="229"/>
        <v>0.30699675261510967</v>
      </c>
      <c r="AC1294" s="9">
        <f t="shared" si="230"/>
        <v>5.9359110843113473E-49</v>
      </c>
      <c r="AD1294" s="8">
        <f t="shared" si="231"/>
        <v>13.831559456537885</v>
      </c>
      <c r="AE1294" s="8">
        <f t="shared" si="232"/>
        <v>5.5259415470719739</v>
      </c>
      <c r="AF1294" s="9">
        <f t="shared" si="233"/>
        <v>9.497457734898156E-47</v>
      </c>
      <c r="AG1294" s="42">
        <f t="shared" si="225"/>
        <v>1258.6719105449474</v>
      </c>
      <c r="AH1294" s="43">
        <f t="shared" si="226"/>
        <v>1348.3297374855615</v>
      </c>
      <c r="AI1294" s="43">
        <f t="shared" si="227"/>
        <v>6.1733475276838022E-45</v>
      </c>
      <c r="AJ1294" s="45">
        <f t="shared" si="224"/>
        <v>2607.0016480305089</v>
      </c>
      <c r="AK1294" s="87">
        <f t="shared" si="234"/>
        <v>0.16135431379776621</v>
      </c>
    </row>
    <row r="1295" spans="26:37">
      <c r="Z1295" s="84">
        <v>41901</v>
      </c>
      <c r="AA1295" s="7">
        <f t="shared" si="228"/>
        <v>0.92204577094062434</v>
      </c>
      <c r="AB1295" s="7">
        <f t="shared" si="229"/>
        <v>0.30671475145635224</v>
      </c>
      <c r="AC1295" s="9">
        <f t="shared" si="230"/>
        <v>5.4444877738264979E-49</v>
      </c>
      <c r="AD1295" s="8">
        <f t="shared" si="231"/>
        <v>13.830686564109365</v>
      </c>
      <c r="AE1295" s="8">
        <f t="shared" si="232"/>
        <v>5.5208655262143402</v>
      </c>
      <c r="AF1295" s="9">
        <f t="shared" si="233"/>
        <v>8.7111804381223966E-47</v>
      </c>
      <c r="AG1295" s="42">
        <f t="shared" si="225"/>
        <v>1258.592477333952</v>
      </c>
      <c r="AH1295" s="43">
        <f t="shared" si="226"/>
        <v>1347.091188396299</v>
      </c>
      <c r="AI1295" s="43">
        <f t="shared" si="227"/>
        <v>5.662267284779558E-45</v>
      </c>
      <c r="AJ1295" s="45">
        <f t="shared" si="224"/>
        <v>2605.6836657302511</v>
      </c>
      <c r="AK1295" s="87">
        <f t="shared" si="234"/>
        <v>0.1612727403435199</v>
      </c>
    </row>
    <row r="1296" spans="26:37">
      <c r="Z1296" s="84">
        <v>41902</v>
      </c>
      <c r="AA1296" s="7">
        <f t="shared" si="228"/>
        <v>0.92198758178453299</v>
      </c>
      <c r="AB1296" s="7">
        <f t="shared" si="229"/>
        <v>0.30643300933829437</v>
      </c>
      <c r="AC1296" s="9">
        <f t="shared" si="230"/>
        <v>4.9937485077380929E-49</v>
      </c>
      <c r="AD1296" s="8">
        <f t="shared" si="231"/>
        <v>13.829813726767995</v>
      </c>
      <c r="AE1296" s="8">
        <f t="shared" si="232"/>
        <v>5.5157941680892986</v>
      </c>
      <c r="AF1296" s="9">
        <f t="shared" si="233"/>
        <v>7.9899976123809488E-47</v>
      </c>
      <c r="AG1296" s="42">
        <f t="shared" si="225"/>
        <v>1258.5130491358875</v>
      </c>
      <c r="AH1296" s="43">
        <f t="shared" si="226"/>
        <v>1345.8537770137889</v>
      </c>
      <c r="AI1296" s="43">
        <f t="shared" si="227"/>
        <v>5.1934984480476165E-45</v>
      </c>
      <c r="AJ1296" s="45">
        <f t="shared" si="224"/>
        <v>2604.3668261496764</v>
      </c>
      <c r="AK1296" s="87">
        <f t="shared" si="234"/>
        <v>0.16119123761525508</v>
      </c>
    </row>
    <row r="1297" spans="26:37">
      <c r="Z1297" s="84">
        <v>41903</v>
      </c>
      <c r="AA1297" s="7">
        <f t="shared" si="228"/>
        <v>0.92192939630068671</v>
      </c>
      <c r="AB1297" s="7">
        <f t="shared" si="229"/>
        <v>0.30615152602298634</v>
      </c>
      <c r="AC1297" s="9">
        <f t="shared" si="230"/>
        <v>4.5803251278144527E-49</v>
      </c>
      <c r="AD1297" s="8">
        <f t="shared" si="231"/>
        <v>13.8289409445103</v>
      </c>
      <c r="AE1297" s="8">
        <f t="shared" si="232"/>
        <v>5.5107274684137542</v>
      </c>
      <c r="AF1297" s="9">
        <f t="shared" si="233"/>
        <v>7.3285202045031248E-47</v>
      </c>
      <c r="AG1297" s="42">
        <f t="shared" si="225"/>
        <v>1258.4336259504371</v>
      </c>
      <c r="AH1297" s="43">
        <f t="shared" si="226"/>
        <v>1344.617502292956</v>
      </c>
      <c r="AI1297" s="43">
        <f t="shared" si="227"/>
        <v>4.7635381329270308E-45</v>
      </c>
      <c r="AJ1297" s="45">
        <f t="shared" si="224"/>
        <v>2603.0511282433931</v>
      </c>
      <c r="AK1297" s="87">
        <f t="shared" si="234"/>
        <v>0.16110980554826967</v>
      </c>
    </row>
    <row r="1298" spans="26:37">
      <c r="Z1298" s="84">
        <v>41904</v>
      </c>
      <c r="AA1298" s="7">
        <f t="shared" si="228"/>
        <v>0.92187121448885345</v>
      </c>
      <c r="AB1298" s="7">
        <f t="shared" si="229"/>
        <v>0.30587030127269704</v>
      </c>
      <c r="AC1298" s="9">
        <f t="shared" si="230"/>
        <v>4.2011283195339836E-49</v>
      </c>
      <c r="AD1298" s="8">
        <f t="shared" si="231"/>
        <v>13.828068217332802</v>
      </c>
      <c r="AE1298" s="8">
        <f t="shared" si="232"/>
        <v>5.5056654229085469</v>
      </c>
      <c r="AF1298" s="9">
        <f t="shared" si="233"/>
        <v>6.7218053112543738E-47</v>
      </c>
      <c r="AG1298" s="42">
        <f t="shared" si="225"/>
        <v>1258.3542077772847</v>
      </c>
      <c r="AH1298" s="43">
        <f t="shared" si="226"/>
        <v>1343.3823631896855</v>
      </c>
      <c r="AI1298" s="43">
        <f t="shared" si="227"/>
        <v>4.369173452315343E-45</v>
      </c>
      <c r="AJ1298" s="45">
        <f t="shared" si="224"/>
        <v>2601.7365709669702</v>
      </c>
      <c r="AK1298" s="87">
        <f t="shared" si="234"/>
        <v>0.16102844407792105</v>
      </c>
    </row>
    <row r="1299" spans="26:37">
      <c r="Z1299" s="84">
        <v>41905</v>
      </c>
      <c r="AA1299" s="7">
        <f t="shared" si="228"/>
        <v>0.92181303634880163</v>
      </c>
      <c r="AB1299" s="7">
        <f t="shared" si="229"/>
        <v>0.30558933484991363</v>
      </c>
      <c r="AC1299" s="9">
        <f t="shared" si="230"/>
        <v>3.8533245271197721E-49</v>
      </c>
      <c r="AD1299" s="8">
        <f t="shared" si="231"/>
        <v>13.827195545232025</v>
      </c>
      <c r="AE1299" s="8">
        <f t="shared" si="232"/>
        <v>5.500608027298445</v>
      </c>
      <c r="AF1299" s="9">
        <f t="shared" si="233"/>
        <v>6.1653192433916352E-47</v>
      </c>
      <c r="AG1299" s="42">
        <f t="shared" si="225"/>
        <v>1258.2747946161141</v>
      </c>
      <c r="AH1299" s="43">
        <f t="shared" si="226"/>
        <v>1342.1483586608203</v>
      </c>
      <c r="AI1299" s="43">
        <f t="shared" si="227"/>
        <v>4.0074575082045624E-45</v>
      </c>
      <c r="AJ1299" s="45">
        <f t="shared" si="224"/>
        <v>2600.4231532769345</v>
      </c>
      <c r="AK1299" s="87">
        <f t="shared" si="234"/>
        <v>0.16094715313962582</v>
      </c>
    </row>
    <row r="1300" spans="26:37">
      <c r="Z1300" s="84">
        <v>41906</v>
      </c>
      <c r="AA1300" s="7">
        <f t="shared" si="228"/>
        <v>0.92175486188029931</v>
      </c>
      <c r="AB1300" s="7">
        <f t="shared" si="229"/>
        <v>0.30530862651734181</v>
      </c>
      <c r="AC1300" s="9">
        <f t="shared" si="230"/>
        <v>3.5343147797374714E-49</v>
      </c>
      <c r="AD1300" s="8">
        <f t="shared" si="231"/>
        <v>13.82632292820449</v>
      </c>
      <c r="AE1300" s="8">
        <f t="shared" si="232"/>
        <v>5.4955552773121523</v>
      </c>
      <c r="AF1300" s="9">
        <f t="shared" si="233"/>
        <v>5.6549036475799545E-47</v>
      </c>
      <c r="AG1300" s="42">
        <f t="shared" si="225"/>
        <v>1258.1953864666086</v>
      </c>
      <c r="AH1300" s="43">
        <f t="shared" si="226"/>
        <v>1340.9154876641651</v>
      </c>
      <c r="AI1300" s="43">
        <f t="shared" si="227"/>
        <v>3.67568737092697E-45</v>
      </c>
      <c r="AJ1300" s="45">
        <f t="shared" si="224"/>
        <v>2599.1108741307735</v>
      </c>
      <c r="AK1300" s="87">
        <f t="shared" si="234"/>
        <v>0.16086593266886015</v>
      </c>
    </row>
    <row r="1301" spans="26:37">
      <c r="Z1301" s="84">
        <v>41907</v>
      </c>
      <c r="AA1301" s="7">
        <f t="shared" si="228"/>
        <v>0.92169669108311514</v>
      </c>
      <c r="AB1301" s="7">
        <f t="shared" si="229"/>
        <v>0.30502817603790483</v>
      </c>
      <c r="AC1301" s="9">
        <f t="shared" si="230"/>
        <v>3.2417152706334424E-49</v>
      </c>
      <c r="AD1301" s="8">
        <f t="shared" si="231"/>
        <v>13.825450366246727</v>
      </c>
      <c r="AE1301" s="8">
        <f t="shared" si="232"/>
        <v>5.4905071686822868</v>
      </c>
      <c r="AF1301" s="9">
        <f t="shared" si="233"/>
        <v>5.1867444330135076E-47</v>
      </c>
      <c r="AG1301" s="42">
        <f t="shared" si="225"/>
        <v>1258.1159833284523</v>
      </c>
      <c r="AH1301" s="43">
        <f t="shared" si="226"/>
        <v>1339.6837491584779</v>
      </c>
      <c r="AI1301" s="43">
        <f t="shared" si="227"/>
        <v>3.3713838814587791E-45</v>
      </c>
      <c r="AJ1301" s="45">
        <f t="shared" si="224"/>
        <v>2597.7997324869302</v>
      </c>
      <c r="AK1301" s="87">
        <f t="shared" si="234"/>
        <v>0.16078478260115928</v>
      </c>
    </row>
    <row r="1302" spans="26:37">
      <c r="Z1302" s="84">
        <v>41908</v>
      </c>
      <c r="AA1302" s="7">
        <f t="shared" si="228"/>
        <v>0.92163852395701751</v>
      </c>
      <c r="AB1302" s="7">
        <f t="shared" si="229"/>
        <v>0.30474798317474389</v>
      </c>
      <c r="AC1302" s="9">
        <f t="shared" si="230"/>
        <v>2.9733395440909445E-49</v>
      </c>
      <c r="AD1302" s="8">
        <f t="shared" si="231"/>
        <v>13.824577859355262</v>
      </c>
      <c r="AE1302" s="8">
        <f t="shared" si="232"/>
        <v>5.4854636971453896</v>
      </c>
      <c r="AF1302" s="9">
        <f t="shared" si="233"/>
        <v>4.757343270545511E-47</v>
      </c>
      <c r="AG1302" s="42">
        <f t="shared" si="225"/>
        <v>1258.0365852013288</v>
      </c>
      <c r="AH1302" s="43">
        <f t="shared" si="226"/>
        <v>1338.4531421034749</v>
      </c>
      <c r="AI1302" s="43">
        <f t="shared" si="227"/>
        <v>3.0922731258545823E-45</v>
      </c>
      <c r="AJ1302" s="45">
        <f t="shared" si="224"/>
        <v>2596.4897273048036</v>
      </c>
      <c r="AK1302" s="87">
        <f t="shared" si="234"/>
        <v>0.16070370287211758</v>
      </c>
    </row>
    <row r="1303" spans="26:37">
      <c r="Z1303" s="84">
        <v>41909</v>
      </c>
      <c r="AA1303" s="7">
        <f t="shared" si="228"/>
        <v>0.92158036050177417</v>
      </c>
      <c r="AB1303" s="7">
        <f t="shared" si="229"/>
        <v>0.30446804769121782</v>
      </c>
      <c r="AC1303" s="9">
        <f t="shared" si="230"/>
        <v>2.7271821570952409E-49</v>
      </c>
      <c r="AD1303" s="8">
        <f t="shared" si="231"/>
        <v>13.823705407526612</v>
      </c>
      <c r="AE1303" s="8">
        <f t="shared" si="232"/>
        <v>5.4804248584419213</v>
      </c>
      <c r="AF1303" s="9">
        <f t="shared" si="233"/>
        <v>4.3634914513523853E-47</v>
      </c>
      <c r="AG1303" s="42">
        <f t="shared" si="225"/>
        <v>1257.9571920849216</v>
      </c>
      <c r="AH1303" s="43">
        <f t="shared" si="226"/>
        <v>1337.2236654598287</v>
      </c>
      <c r="AI1303" s="43">
        <f t="shared" si="227"/>
        <v>2.8362694433790503E-45</v>
      </c>
      <c r="AJ1303" s="45">
        <f t="shared" ref="AJ1303:AJ1366" si="235">AG1303+AH1303+AI1303</f>
        <v>2595.1808575447503</v>
      </c>
      <c r="AK1303" s="87">
        <f t="shared" si="234"/>
        <v>0.16062269341738877</v>
      </c>
    </row>
    <row r="1304" spans="26:37">
      <c r="Z1304" s="84">
        <v>41910</v>
      </c>
      <c r="AA1304" s="7">
        <f t="shared" si="228"/>
        <v>0.92152220071715385</v>
      </c>
      <c r="AB1304" s="7">
        <f t="shared" si="229"/>
        <v>0.30418836935090277</v>
      </c>
      <c r="AC1304" s="9">
        <f t="shared" si="230"/>
        <v>2.5014036936210618E-49</v>
      </c>
      <c r="AD1304" s="8">
        <f t="shared" si="231"/>
        <v>13.822833010757307</v>
      </c>
      <c r="AE1304" s="8">
        <f t="shared" si="232"/>
        <v>5.4753906483162496</v>
      </c>
      <c r="AF1304" s="9">
        <f t="shared" si="233"/>
        <v>4.0022459097936989E-47</v>
      </c>
      <c r="AG1304" s="42">
        <f t="shared" si="225"/>
        <v>1257.8778039789147</v>
      </c>
      <c r="AH1304" s="43">
        <f t="shared" si="226"/>
        <v>1335.9953181891649</v>
      </c>
      <c r="AI1304" s="43">
        <f t="shared" si="227"/>
        <v>2.6014598413659041E-45</v>
      </c>
      <c r="AJ1304" s="45">
        <f t="shared" si="235"/>
        <v>2593.8731221680796</v>
      </c>
      <c r="AK1304" s="87">
        <f t="shared" si="234"/>
        <v>0.16054175417268549</v>
      </c>
    </row>
    <row r="1305" spans="26:37">
      <c r="Z1305" s="84">
        <v>41911</v>
      </c>
      <c r="AA1305" s="7">
        <f t="shared" si="228"/>
        <v>0.92146404460292497</v>
      </c>
      <c r="AB1305" s="7">
        <f t="shared" si="229"/>
        <v>0.30390894791759188</v>
      </c>
      <c r="AC1305" s="9">
        <f t="shared" si="230"/>
        <v>2.2943170195589131E-49</v>
      </c>
      <c r="AD1305" s="8">
        <f t="shared" si="231"/>
        <v>13.821960669043875</v>
      </c>
      <c r="AE1305" s="8">
        <f t="shared" si="232"/>
        <v>5.4703610625166537</v>
      </c>
      <c r="AF1305" s="9">
        <f t="shared" si="233"/>
        <v>3.6709072312942608E-47</v>
      </c>
      <c r="AG1305" s="42">
        <f t="shared" si="225"/>
        <v>1257.7984208829926</v>
      </c>
      <c r="AH1305" s="43">
        <f t="shared" si="226"/>
        <v>1334.7680992540636</v>
      </c>
      <c r="AI1305" s="43">
        <f t="shared" si="227"/>
        <v>2.3860897003412693E-45</v>
      </c>
      <c r="AJ1305" s="45">
        <f t="shared" si="235"/>
        <v>2592.5665201370562</v>
      </c>
      <c r="AK1305" s="87">
        <f t="shared" si="234"/>
        <v>0.16046088507377954</v>
      </c>
    </row>
    <row r="1306" spans="26:37">
      <c r="Z1306" s="84">
        <v>41912</v>
      </c>
      <c r="AA1306" s="7">
        <f t="shared" si="228"/>
        <v>0.92140589215885571</v>
      </c>
      <c r="AB1306" s="7">
        <f t="shared" si="229"/>
        <v>0.30362978315529582</v>
      </c>
      <c r="AC1306" s="9">
        <f t="shared" si="230"/>
        <v>2.104374675571768E-49</v>
      </c>
      <c r="AD1306" s="8">
        <f t="shared" si="231"/>
        <v>13.821088382382836</v>
      </c>
      <c r="AE1306" s="8">
        <f t="shared" si="232"/>
        <v>5.4653360967953244</v>
      </c>
      <c r="AF1306" s="9">
        <f t="shared" si="233"/>
        <v>3.3669994809148291E-47</v>
      </c>
      <c r="AG1306" s="42">
        <f t="shared" si="225"/>
        <v>1257.719042796838</v>
      </c>
      <c r="AH1306" s="43">
        <f t="shared" si="226"/>
        <v>1333.542007618059</v>
      </c>
      <c r="AI1306" s="43">
        <f t="shared" si="227"/>
        <v>2.1885496625946392E-45</v>
      </c>
      <c r="AJ1306" s="45">
        <f t="shared" si="235"/>
        <v>2591.261050414897</v>
      </c>
      <c r="AK1306" s="87">
        <f t="shared" si="234"/>
        <v>0.16038008605650164</v>
      </c>
    </row>
    <row r="1307" spans="26:37">
      <c r="Z1307" s="84">
        <v>41913</v>
      </c>
      <c r="AA1307" s="7">
        <f t="shared" si="228"/>
        <v>0.92134774338471437</v>
      </c>
      <c r="AB1307" s="7">
        <f t="shared" si="229"/>
        <v>0.3033508748282413</v>
      </c>
      <c r="AC1307" s="9">
        <f t="shared" si="230"/>
        <v>1.9301573136737445E-49</v>
      </c>
      <c r="AD1307" s="8">
        <f t="shared" si="231"/>
        <v>13.820216150770715</v>
      </c>
      <c r="AE1307" s="8">
        <f t="shared" si="232"/>
        <v>5.4603157469083436</v>
      </c>
      <c r="AF1307" s="9">
        <f t="shared" si="233"/>
        <v>3.088251701877991E-47</v>
      </c>
      <c r="AG1307" s="42">
        <f t="shared" si="225"/>
        <v>1257.6396697201351</v>
      </c>
      <c r="AH1307" s="43">
        <f t="shared" si="226"/>
        <v>1332.317042245636</v>
      </c>
      <c r="AI1307" s="43">
        <f t="shared" si="227"/>
        <v>2.0073636062206941E-45</v>
      </c>
      <c r="AJ1307" s="45">
        <f t="shared" si="235"/>
        <v>2589.9567119657713</v>
      </c>
      <c r="AK1307" s="87">
        <f t="shared" si="234"/>
        <v>0.16029935705674142</v>
      </c>
    </row>
    <row r="1308" spans="26:37">
      <c r="Z1308" s="84">
        <v>41914</v>
      </c>
      <c r="AA1308" s="7">
        <f t="shared" si="228"/>
        <v>0.92128959828026968</v>
      </c>
      <c r="AB1308" s="7">
        <f t="shared" si="229"/>
        <v>0.30307222270087214</v>
      </c>
      <c r="AC1308" s="9">
        <f t="shared" si="230"/>
        <v>1.7703630911239744E-49</v>
      </c>
      <c r="AD1308" s="8">
        <f t="shared" si="231"/>
        <v>13.819343974204045</v>
      </c>
      <c r="AE1308" s="8">
        <f t="shared" si="232"/>
        <v>5.4553000086156986</v>
      </c>
      <c r="AF1308" s="9">
        <f t="shared" si="233"/>
        <v>2.8325809457983591E-47</v>
      </c>
      <c r="AG1308" s="42">
        <f t="shared" si="225"/>
        <v>1257.5603016525681</v>
      </c>
      <c r="AH1308" s="43">
        <f t="shared" si="226"/>
        <v>1331.0932021022304</v>
      </c>
      <c r="AI1308" s="43">
        <f t="shared" si="227"/>
        <v>1.8411776147689334E-45</v>
      </c>
      <c r="AJ1308" s="45">
        <f t="shared" si="235"/>
        <v>2588.6535037547983</v>
      </c>
      <c r="AK1308" s="87">
        <f t="shared" si="234"/>
        <v>0.16021869801044739</v>
      </c>
    </row>
    <row r="1309" spans="26:37">
      <c r="Z1309" s="84">
        <v>41915</v>
      </c>
      <c r="AA1309" s="7">
        <f t="shared" si="228"/>
        <v>0.92123145684528984</v>
      </c>
      <c r="AB1309" s="7">
        <f t="shared" si="229"/>
        <v>0.30279382653784831</v>
      </c>
      <c r="AC1309" s="9">
        <f t="shared" si="230"/>
        <v>1.6237979423804197E-49</v>
      </c>
      <c r="AD1309" s="8">
        <f t="shared" si="231"/>
        <v>13.818471852679348</v>
      </c>
      <c r="AE1309" s="8">
        <f t="shared" si="232"/>
        <v>5.4502888776812695</v>
      </c>
      <c r="AF1309" s="9">
        <f t="shared" si="233"/>
        <v>2.5980767078086718E-47</v>
      </c>
      <c r="AG1309" s="42">
        <f t="shared" si="225"/>
        <v>1257.4809385938206</v>
      </c>
      <c r="AH1309" s="43">
        <f t="shared" si="226"/>
        <v>1329.8704861542296</v>
      </c>
      <c r="AI1309" s="43">
        <f t="shared" si="227"/>
        <v>1.6887498600756366E-45</v>
      </c>
      <c r="AJ1309" s="45">
        <f t="shared" si="235"/>
        <v>2587.3514247480502</v>
      </c>
      <c r="AK1309" s="87">
        <f t="shared" si="234"/>
        <v>0.16013810885362692</v>
      </c>
    </row>
    <row r="1310" spans="26:37">
      <c r="Z1310" s="84">
        <v>41916</v>
      </c>
      <c r="AA1310" s="7">
        <f t="shared" si="228"/>
        <v>0.92117331907954314</v>
      </c>
      <c r="AB1310" s="7">
        <f t="shared" si="229"/>
        <v>0.30251568610404606</v>
      </c>
      <c r="AC1310" s="9">
        <f t="shared" si="230"/>
        <v>1.4893666564212612E-49</v>
      </c>
      <c r="AD1310" s="8">
        <f t="shared" si="231"/>
        <v>13.817599786193147</v>
      </c>
      <c r="AE1310" s="8">
        <f t="shared" si="232"/>
        <v>5.4452823498728291</v>
      </c>
      <c r="AF1310" s="9">
        <f t="shared" si="233"/>
        <v>2.3829866502740177E-47</v>
      </c>
      <c r="AG1310" s="42">
        <f t="shared" si="225"/>
        <v>1257.4015805435763</v>
      </c>
      <c r="AH1310" s="43">
        <f t="shared" si="226"/>
        <v>1328.6488933689704</v>
      </c>
      <c r="AI1310" s="43">
        <f t="shared" si="227"/>
        <v>1.5489413226781115E-45</v>
      </c>
      <c r="AJ1310" s="45">
        <f t="shared" si="235"/>
        <v>2586.0504739125467</v>
      </c>
      <c r="AK1310" s="87">
        <f t="shared" si="234"/>
        <v>0.16005758952234614</v>
      </c>
    </row>
    <row r="1311" spans="26:37">
      <c r="Z1311" s="84">
        <v>41917</v>
      </c>
      <c r="AA1311" s="7">
        <f t="shared" si="228"/>
        <v>0.92111518498279832</v>
      </c>
      <c r="AB1311" s="7">
        <f t="shared" si="229"/>
        <v>0.30223780116455756</v>
      </c>
      <c r="AC1311" s="9">
        <f t="shared" si="230"/>
        <v>1.3660646927583067E-49</v>
      </c>
      <c r="AD1311" s="8">
        <f t="shared" si="231"/>
        <v>13.816727774741974</v>
      </c>
      <c r="AE1311" s="8">
        <f t="shared" si="232"/>
        <v>5.4402804209620363</v>
      </c>
      <c r="AF1311" s="9">
        <f t="shared" si="233"/>
        <v>2.1857035084132909E-47</v>
      </c>
      <c r="AG1311" s="42">
        <f t="shared" si="225"/>
        <v>1257.3222275015196</v>
      </c>
      <c r="AH1311" s="43">
        <f t="shared" si="226"/>
        <v>1327.4284227147368</v>
      </c>
      <c r="AI1311" s="43">
        <f t="shared" si="227"/>
        <v>1.4207072804686393E-45</v>
      </c>
      <c r="AJ1311" s="45">
        <f t="shared" si="235"/>
        <v>2584.7506502162564</v>
      </c>
      <c r="AK1311" s="87">
        <f t="shared" si="234"/>
        <v>0.15997713995272986</v>
      </c>
    </row>
    <row r="1312" spans="26:37">
      <c r="Z1312" s="84">
        <v>41918</v>
      </c>
      <c r="AA1312" s="7">
        <f t="shared" si="228"/>
        <v>0.92105705455482345</v>
      </c>
      <c r="AB1312" s="7">
        <f t="shared" si="229"/>
        <v>0.30196017148469068</v>
      </c>
      <c r="AC1312" s="9">
        <f t="shared" si="230"/>
        <v>1.2529706749880525E-49</v>
      </c>
      <c r="AD1312" s="8">
        <f t="shared" si="231"/>
        <v>13.815855818322351</v>
      </c>
      <c r="AE1312" s="8">
        <f t="shared" si="232"/>
        <v>5.4352830867244322</v>
      </c>
      <c r="AF1312" s="9">
        <f t="shared" si="233"/>
        <v>2.0047530799808839E-47</v>
      </c>
      <c r="AG1312" s="42">
        <f t="shared" si="225"/>
        <v>1257.2428794673338</v>
      </c>
      <c r="AH1312" s="43">
        <f t="shared" si="226"/>
        <v>1326.2090731607614</v>
      </c>
      <c r="AI1312" s="43">
        <f t="shared" si="227"/>
        <v>1.3030895019875744E-45</v>
      </c>
      <c r="AJ1312" s="45">
        <f t="shared" si="235"/>
        <v>2583.4519526280951</v>
      </c>
      <c r="AK1312" s="87">
        <f t="shared" si="234"/>
        <v>0.15989676008096151</v>
      </c>
    </row>
    <row r="1313" spans="26:37">
      <c r="Z1313" s="84">
        <v>41919</v>
      </c>
      <c r="AA1313" s="7">
        <f t="shared" si="228"/>
        <v>0.92099892779538739</v>
      </c>
      <c r="AB1313" s="7">
        <f t="shared" si="229"/>
        <v>0.30168279682996912</v>
      </c>
      <c r="AC1313" s="9">
        <f t="shared" si="230"/>
        <v>1.1492395057879849E-49</v>
      </c>
      <c r="AD1313" s="8">
        <f t="shared" si="231"/>
        <v>13.81498391693081</v>
      </c>
      <c r="AE1313" s="8">
        <f t="shared" si="232"/>
        <v>5.4302903429394442</v>
      </c>
      <c r="AF1313" s="9">
        <f t="shared" si="233"/>
        <v>1.8387832092607759E-47</v>
      </c>
      <c r="AG1313" s="42">
        <f t="shared" si="225"/>
        <v>1257.1635364407036</v>
      </c>
      <c r="AH1313" s="43">
        <f t="shared" si="226"/>
        <v>1324.9908436772241</v>
      </c>
      <c r="AI1313" s="43">
        <f t="shared" si="227"/>
        <v>1.1952090860195043E-45</v>
      </c>
      <c r="AJ1313" s="45">
        <f t="shared" si="235"/>
        <v>2582.1543801179278</v>
      </c>
      <c r="AK1313" s="87">
        <f t="shared" si="234"/>
        <v>0.15981644984328328</v>
      </c>
    </row>
    <row r="1314" spans="26:37">
      <c r="Z1314" s="84">
        <v>41920</v>
      </c>
      <c r="AA1314" s="7">
        <f t="shared" si="228"/>
        <v>0.92094080470425854</v>
      </c>
      <c r="AB1314" s="7">
        <f t="shared" si="229"/>
        <v>0.3014056769661318</v>
      </c>
      <c r="AC1314" s="9">
        <f t="shared" si="230"/>
        <v>1.0540960519099332E-49</v>
      </c>
      <c r="AD1314" s="8">
        <f t="shared" si="231"/>
        <v>13.814112070563878</v>
      </c>
      <c r="AE1314" s="8">
        <f t="shared" si="232"/>
        <v>5.4253021853903727</v>
      </c>
      <c r="AF1314" s="9">
        <f t="shared" si="233"/>
        <v>1.686553683055893E-47</v>
      </c>
      <c r="AG1314" s="42">
        <f t="shared" si="225"/>
        <v>1257.0841984213127</v>
      </c>
      <c r="AH1314" s="43">
        <f t="shared" si="226"/>
        <v>1323.773733235251</v>
      </c>
      <c r="AI1314" s="43">
        <f t="shared" si="227"/>
        <v>1.0962598939863305E-45</v>
      </c>
      <c r="AJ1314" s="45">
        <f t="shared" si="235"/>
        <v>2580.8579316565638</v>
      </c>
      <c r="AK1314" s="87">
        <f t="shared" si="234"/>
        <v>0.15973620917599579</v>
      </c>
    </row>
    <row r="1315" spans="26:37">
      <c r="Z1315" s="84">
        <v>41921</v>
      </c>
      <c r="AA1315" s="7">
        <f t="shared" si="228"/>
        <v>0.9208826852812052</v>
      </c>
      <c r="AB1315" s="7">
        <f t="shared" si="229"/>
        <v>0.30112881165913269</v>
      </c>
      <c r="AC1315" s="9">
        <f t="shared" si="230"/>
        <v>9.668293519811412E-50</v>
      </c>
      <c r="AD1315" s="8">
        <f t="shared" si="231"/>
        <v>13.813240279218078</v>
      </c>
      <c r="AE1315" s="8">
        <f t="shared" si="232"/>
        <v>5.4203186098643883</v>
      </c>
      <c r="AF1315" s="9">
        <f t="shared" si="233"/>
        <v>1.5469269631698259E-47</v>
      </c>
      <c r="AG1315" s="42">
        <f t="shared" si="225"/>
        <v>1257.004865408845</v>
      </c>
      <c r="AH1315" s="43">
        <f t="shared" si="226"/>
        <v>1322.5577408069107</v>
      </c>
      <c r="AI1315" s="43">
        <f t="shared" si="227"/>
        <v>1.0055025260603867E-45</v>
      </c>
      <c r="AJ1315" s="45">
        <f t="shared" si="235"/>
        <v>2579.5626062157557</v>
      </c>
      <c r="AK1315" s="87">
        <f t="shared" si="234"/>
        <v>0.15965603801545805</v>
      </c>
    </row>
    <row r="1316" spans="26:37">
      <c r="Z1316" s="84">
        <v>41922</v>
      </c>
      <c r="AA1316" s="7">
        <f t="shared" si="228"/>
        <v>0.92082456952599601</v>
      </c>
      <c r="AB1316" s="7">
        <f t="shared" si="229"/>
        <v>0.30085220067514107</v>
      </c>
      <c r="AC1316" s="9">
        <f t="shared" si="230"/>
        <v>8.8678730383115353E-50</v>
      </c>
      <c r="AD1316" s="8">
        <f t="shared" si="231"/>
        <v>13.81236854288994</v>
      </c>
      <c r="AE1316" s="8">
        <f t="shared" si="232"/>
        <v>5.4153396121525397</v>
      </c>
      <c r="AF1316" s="9">
        <f t="shared" si="233"/>
        <v>1.4188596861298455E-47</v>
      </c>
      <c r="AG1316" s="42">
        <f t="shared" si="225"/>
        <v>1256.9255374029844</v>
      </c>
      <c r="AH1316" s="43">
        <f t="shared" si="226"/>
        <v>1321.3428653652197</v>
      </c>
      <c r="AI1316" s="43">
        <f t="shared" si="227"/>
        <v>9.2225879598439963E-46</v>
      </c>
      <c r="AJ1316" s="45">
        <f t="shared" si="235"/>
        <v>2578.2684027682044</v>
      </c>
      <c r="AK1316" s="87">
        <f t="shared" si="234"/>
        <v>0.15957593629808778</v>
      </c>
    </row>
    <row r="1317" spans="26:37">
      <c r="Z1317" s="84">
        <v>41923</v>
      </c>
      <c r="AA1317" s="7">
        <f t="shared" si="228"/>
        <v>0.92076645743839958</v>
      </c>
      <c r="AB1317" s="7">
        <f t="shared" si="229"/>
        <v>0.30057584378054075</v>
      </c>
      <c r="AC1317" s="9">
        <f t="shared" si="230"/>
        <v>8.1337179164523715E-50</v>
      </c>
      <c r="AD1317" s="8">
        <f t="shared" si="231"/>
        <v>13.811496861575993</v>
      </c>
      <c r="AE1317" s="8">
        <f t="shared" si="232"/>
        <v>5.4103651880497337</v>
      </c>
      <c r="AF1317" s="9">
        <f t="shared" si="233"/>
        <v>1.3013948666323795E-47</v>
      </c>
      <c r="AG1317" s="42">
        <f t="shared" si="225"/>
        <v>1256.8462144034152</v>
      </c>
      <c r="AH1317" s="43">
        <f t="shared" si="226"/>
        <v>1320.129105884135</v>
      </c>
      <c r="AI1317" s="43">
        <f t="shared" si="227"/>
        <v>8.4590666331104683E-46</v>
      </c>
      <c r="AJ1317" s="45">
        <f t="shared" si="235"/>
        <v>2576.9753202875499</v>
      </c>
      <c r="AK1317" s="87">
        <f t="shared" si="234"/>
        <v>0.15949590396036084</v>
      </c>
    </row>
    <row r="1318" spans="26:37">
      <c r="Z1318" s="84">
        <v>41924</v>
      </c>
      <c r="AA1318" s="7">
        <f t="shared" si="228"/>
        <v>0.92070834901818444</v>
      </c>
      <c r="AB1318" s="7">
        <f t="shared" si="229"/>
        <v>0.30029974074193022</v>
      </c>
      <c r="AC1318" s="9">
        <f t="shared" si="230"/>
        <v>7.460342165319922E-50</v>
      </c>
      <c r="AD1318" s="8">
        <f t="shared" si="231"/>
        <v>13.810625235272767</v>
      </c>
      <c r="AE1318" s="8">
        <f t="shared" si="232"/>
        <v>5.4053953333547442</v>
      </c>
      <c r="AF1318" s="9">
        <f t="shared" si="233"/>
        <v>1.1936547464511874E-47</v>
      </c>
      <c r="AG1318" s="42">
        <f t="shared" si="225"/>
        <v>1256.7668964098216</v>
      </c>
      <c r="AH1318" s="43">
        <f t="shared" si="226"/>
        <v>1318.9164613385574</v>
      </c>
      <c r="AI1318" s="43">
        <f t="shared" si="227"/>
        <v>7.7587558519327178E-46</v>
      </c>
      <c r="AJ1318" s="45">
        <f t="shared" si="235"/>
        <v>2575.683357748379</v>
      </c>
      <c r="AK1318" s="87">
        <f t="shared" si="234"/>
        <v>0.15941594093881159</v>
      </c>
    </row>
    <row r="1319" spans="26:37">
      <c r="Z1319" s="84">
        <v>41925</v>
      </c>
      <c r="AA1319" s="7">
        <f t="shared" si="228"/>
        <v>0.92065024426511877</v>
      </c>
      <c r="AB1319" s="7">
        <f t="shared" si="229"/>
        <v>0.3000238913261225</v>
      </c>
      <c r="AC1319" s="9">
        <f t="shared" si="230"/>
        <v>6.842713971070015E-50</v>
      </c>
      <c r="AD1319" s="8">
        <f t="shared" si="231"/>
        <v>13.809753663976782</v>
      </c>
      <c r="AE1319" s="8">
        <f t="shared" si="232"/>
        <v>5.4004300438702053</v>
      </c>
      <c r="AF1319" s="9">
        <f t="shared" si="233"/>
        <v>1.0948342353712025E-47</v>
      </c>
      <c r="AG1319" s="42">
        <f t="shared" si="225"/>
        <v>1256.687583421887</v>
      </c>
      <c r="AH1319" s="43">
        <f t="shared" si="226"/>
        <v>1317.7049307043299</v>
      </c>
      <c r="AI1319" s="43">
        <f t="shared" si="227"/>
        <v>7.1164225299128152E-46</v>
      </c>
      <c r="AJ1319" s="45">
        <f t="shared" si="235"/>
        <v>2574.3925141262171</v>
      </c>
      <c r="AK1319" s="87">
        <f t="shared" si="234"/>
        <v>0.15933604717003264</v>
      </c>
    </row>
    <row r="1320" spans="26:37">
      <c r="Z1320" s="84">
        <v>41926</v>
      </c>
      <c r="AA1320" s="7">
        <f t="shared" si="228"/>
        <v>0.92059214317897153</v>
      </c>
      <c r="AB1320" s="7">
        <f t="shared" si="229"/>
        <v>0.29974829530014452</v>
      </c>
      <c r="AC1320" s="9">
        <f t="shared" si="230"/>
        <v>6.2762180945984642E-50</v>
      </c>
      <c r="AD1320" s="8">
        <f t="shared" si="231"/>
        <v>13.808882147684573</v>
      </c>
      <c r="AE1320" s="8">
        <f t="shared" si="232"/>
        <v>5.3954693154026012</v>
      </c>
      <c r="AF1320" s="9">
        <f t="shared" si="233"/>
        <v>1.0041948951357542E-47</v>
      </c>
      <c r="AG1320" s="42">
        <f t="shared" si="225"/>
        <v>1256.608275439296</v>
      </c>
      <c r="AH1320" s="43">
        <f t="shared" si="226"/>
        <v>1316.4945129582345</v>
      </c>
      <c r="AI1320" s="43">
        <f t="shared" si="227"/>
        <v>6.5272668183824019E-46</v>
      </c>
      <c r="AJ1320" s="45">
        <f t="shared" si="235"/>
        <v>2573.1027883975303</v>
      </c>
      <c r="AK1320" s="87">
        <f t="shared" si="234"/>
        <v>0.15925622259067465</v>
      </c>
    </row>
    <row r="1321" spans="26:37">
      <c r="Z1321" s="84">
        <v>41927</v>
      </c>
      <c r="AA1321" s="7">
        <f t="shared" si="228"/>
        <v>0.92053404575951125</v>
      </c>
      <c r="AB1321" s="7">
        <f t="shared" si="229"/>
        <v>0.29947295243123756</v>
      </c>
      <c r="AC1321" s="9">
        <f t="shared" si="230"/>
        <v>5.7566213840740707E-50</v>
      </c>
      <c r="AD1321" s="8">
        <f t="shared" si="231"/>
        <v>13.808010686392668</v>
      </c>
      <c r="AE1321" s="8">
        <f t="shared" si="232"/>
        <v>5.3905131437622762</v>
      </c>
      <c r="AF1321" s="9">
        <f t="shared" si="233"/>
        <v>9.2105942145185135E-48</v>
      </c>
      <c r="AG1321" s="42">
        <f t="shared" si="225"/>
        <v>1256.5289724617326</v>
      </c>
      <c r="AH1321" s="43">
        <f t="shared" si="226"/>
        <v>1315.2852070779952</v>
      </c>
      <c r="AI1321" s="43">
        <f t="shared" si="227"/>
        <v>5.9868862394370334E-46</v>
      </c>
      <c r="AJ1321" s="45">
        <f t="shared" si="235"/>
        <v>2571.8141795397278</v>
      </c>
      <c r="AK1321" s="87">
        <f t="shared" si="234"/>
        <v>0.15917646713744679</v>
      </c>
    </row>
    <row r="1322" spans="26:37">
      <c r="Z1322" s="84">
        <v>41928</v>
      </c>
      <c r="AA1322" s="7">
        <f t="shared" si="228"/>
        <v>0.92047595200650678</v>
      </c>
      <c r="AB1322" s="7">
        <f t="shared" si="229"/>
        <v>0.29919786248685626</v>
      </c>
      <c r="AC1322" s="9">
        <f t="shared" si="230"/>
        <v>5.2800411426269812E-50</v>
      </c>
      <c r="AD1322" s="8">
        <f t="shared" si="231"/>
        <v>13.807139280097601</v>
      </c>
      <c r="AE1322" s="8">
        <f t="shared" si="232"/>
        <v>5.3855615247634123</v>
      </c>
      <c r="AF1322" s="9">
        <f t="shared" si="233"/>
        <v>8.4480658282031693E-48</v>
      </c>
      <c r="AG1322" s="42">
        <f t="shared" si="225"/>
        <v>1256.4496744888818</v>
      </c>
      <c r="AH1322" s="43">
        <f t="shared" si="226"/>
        <v>1314.0770120422726</v>
      </c>
      <c r="AI1322" s="43">
        <f t="shared" si="227"/>
        <v>5.4912427883320592E-46</v>
      </c>
      <c r="AJ1322" s="45">
        <f t="shared" si="235"/>
        <v>2570.5266865311542</v>
      </c>
      <c r="AK1322" s="87">
        <f t="shared" si="234"/>
        <v>0.15909678074711606</v>
      </c>
    </row>
    <row r="1323" spans="26:37">
      <c r="Z1323" s="84">
        <v>41929</v>
      </c>
      <c r="AA1323" s="7">
        <f t="shared" si="228"/>
        <v>0.92041786191972608</v>
      </c>
      <c r="AB1323" s="7">
        <f t="shared" si="229"/>
        <v>0.29892302523466951</v>
      </c>
      <c r="AC1323" s="9">
        <f t="shared" si="230"/>
        <v>4.8429161148171368E-50</v>
      </c>
      <c r="AD1323" s="8">
        <f t="shared" si="231"/>
        <v>13.806267928795892</v>
      </c>
      <c r="AE1323" s="8">
        <f t="shared" si="232"/>
        <v>5.3806144542240517</v>
      </c>
      <c r="AF1323" s="9">
        <f t="shared" si="233"/>
        <v>7.7486657837074186E-48</v>
      </c>
      <c r="AG1323" s="42">
        <f t="shared" si="225"/>
        <v>1256.3703815204262</v>
      </c>
      <c r="AH1323" s="43">
        <f t="shared" si="226"/>
        <v>1312.8699268306686</v>
      </c>
      <c r="AI1323" s="43">
        <f t="shared" si="227"/>
        <v>5.0366327594098215E-46</v>
      </c>
      <c r="AJ1323" s="45">
        <f t="shared" si="235"/>
        <v>2569.2403083510949</v>
      </c>
      <c r="AK1323" s="87">
        <f t="shared" si="234"/>
        <v>0.1590171633565077</v>
      </c>
    </row>
    <row r="1324" spans="26:37">
      <c r="Z1324" s="84">
        <v>41930</v>
      </c>
      <c r="AA1324" s="7">
        <f t="shared" si="228"/>
        <v>0.92035977549893833</v>
      </c>
      <c r="AB1324" s="7">
        <f t="shared" si="229"/>
        <v>0.29864844044255895</v>
      </c>
      <c r="AC1324" s="9">
        <f t="shared" si="230"/>
        <v>4.441979875082282E-50</v>
      </c>
      <c r="AD1324" s="8">
        <f t="shared" si="231"/>
        <v>13.805396632484076</v>
      </c>
      <c r="AE1324" s="8">
        <f t="shared" si="232"/>
        <v>5.375671927966061</v>
      </c>
      <c r="AF1324" s="9">
        <f t="shared" si="233"/>
        <v>7.1071678001316509E-48</v>
      </c>
      <c r="AG1324" s="42">
        <f t="shared" si="225"/>
        <v>1256.2910935560508</v>
      </c>
      <c r="AH1324" s="43">
        <f t="shared" si="226"/>
        <v>1311.6639504237187</v>
      </c>
      <c r="AI1324" s="43">
        <f t="shared" si="227"/>
        <v>4.6196590700855737E-46</v>
      </c>
      <c r="AJ1324" s="45">
        <f t="shared" si="235"/>
        <v>2567.9550439797695</v>
      </c>
      <c r="AK1324" s="87">
        <f t="shared" si="234"/>
        <v>0.15893761490250477</v>
      </c>
    </row>
    <row r="1325" spans="26:37">
      <c r="Z1325" s="84">
        <v>41931</v>
      </c>
      <c r="AA1325" s="7">
        <f t="shared" si="228"/>
        <v>0.92030169274391183</v>
      </c>
      <c r="AB1325" s="7">
        <f t="shared" si="229"/>
        <v>0.29837410787861984</v>
      </c>
      <c r="AC1325" s="9">
        <f t="shared" si="230"/>
        <v>4.0742364193068491E-50</v>
      </c>
      <c r="AD1325" s="8">
        <f t="shared" si="231"/>
        <v>13.804525391158677</v>
      </c>
      <c r="AE1325" s="8">
        <f t="shared" si="232"/>
        <v>5.370733941815157</v>
      </c>
      <c r="AF1325" s="9">
        <f t="shared" si="233"/>
        <v>6.5187782708909587E-48</v>
      </c>
      <c r="AG1325" s="42">
        <f t="shared" si="225"/>
        <v>1256.2118105954394</v>
      </c>
      <c r="AH1325" s="43">
        <f t="shared" si="226"/>
        <v>1310.4590818028983</v>
      </c>
      <c r="AI1325" s="43">
        <f t="shared" si="227"/>
        <v>4.2372058760791238E-46</v>
      </c>
      <c r="AJ1325" s="45">
        <f t="shared" si="235"/>
        <v>2566.6708923983379</v>
      </c>
      <c r="AK1325" s="87">
        <f t="shared" si="234"/>
        <v>0.15885813532204851</v>
      </c>
    </row>
    <row r="1326" spans="26:37">
      <c r="Z1326" s="84">
        <v>41932</v>
      </c>
      <c r="AA1326" s="7">
        <f t="shared" si="228"/>
        <v>0.92024361365441554</v>
      </c>
      <c r="AB1326" s="7">
        <f t="shared" si="229"/>
        <v>0.29810002731116042</v>
      </c>
      <c r="AC1326" s="9">
        <f t="shared" si="230"/>
        <v>3.7369377771210736E-50</v>
      </c>
      <c r="AD1326" s="8">
        <f t="shared" si="231"/>
        <v>13.803654204816233</v>
      </c>
      <c r="AE1326" s="8">
        <f t="shared" si="232"/>
        <v>5.3658004916008872</v>
      </c>
      <c r="AF1326" s="9">
        <f t="shared" si="233"/>
        <v>5.9791004433937176E-48</v>
      </c>
      <c r="AG1326" s="42">
        <f t="shared" si="225"/>
        <v>1256.1325326382773</v>
      </c>
      <c r="AH1326" s="43">
        <f t="shared" si="226"/>
        <v>1309.2553199506162</v>
      </c>
      <c r="AI1326" s="43">
        <f t="shared" si="227"/>
        <v>3.8864152882059162E-46</v>
      </c>
      <c r="AJ1326" s="45">
        <f t="shared" si="235"/>
        <v>2565.3878525888936</v>
      </c>
      <c r="AK1326" s="87">
        <f t="shared" si="234"/>
        <v>0.15877872455213798</v>
      </c>
    </row>
    <row r="1327" spans="26:37">
      <c r="Z1327" s="84">
        <v>41933</v>
      </c>
      <c r="AA1327" s="7">
        <f t="shared" si="228"/>
        <v>0.92018553823021787</v>
      </c>
      <c r="AB1327" s="7">
        <f t="shared" si="229"/>
        <v>0.29782619850870157</v>
      </c>
      <c r="AC1327" s="9">
        <f t="shared" si="230"/>
        <v>3.4275634776369242E-50</v>
      </c>
      <c r="AD1327" s="8">
        <f t="shared" si="231"/>
        <v>13.802783073453268</v>
      </c>
      <c r="AE1327" s="8">
        <f t="shared" si="232"/>
        <v>5.3608715731566283</v>
      </c>
      <c r="AF1327" s="9">
        <f t="shared" si="233"/>
        <v>5.4841015642190783E-48</v>
      </c>
      <c r="AG1327" s="42">
        <f t="shared" si="225"/>
        <v>1256.0532596842472</v>
      </c>
      <c r="AH1327" s="43">
        <f t="shared" si="226"/>
        <v>1308.052663850217</v>
      </c>
      <c r="AI1327" s="43">
        <f t="shared" si="227"/>
        <v>3.5646660167424009E-46</v>
      </c>
      <c r="AJ1327" s="45">
        <f t="shared" si="235"/>
        <v>2564.1059235344642</v>
      </c>
      <c r="AK1327" s="87">
        <f t="shared" si="234"/>
        <v>0.15869938252983004</v>
      </c>
    </row>
    <row r="1328" spans="26:37">
      <c r="Z1328" s="84">
        <v>41934</v>
      </c>
      <c r="AA1328" s="7">
        <f t="shared" si="228"/>
        <v>0.92012746647108778</v>
      </c>
      <c r="AB1328" s="7">
        <f t="shared" si="229"/>
        <v>0.29755262123997689</v>
      </c>
      <c r="AC1328" s="9">
        <f t="shared" si="230"/>
        <v>3.1438017151790703E-50</v>
      </c>
      <c r="AD1328" s="8">
        <f t="shared" si="231"/>
        <v>13.801911997066316</v>
      </c>
      <c r="AE1328" s="8">
        <f t="shared" si="232"/>
        <v>5.3559471823195839</v>
      </c>
      <c r="AF1328" s="9">
        <f t="shared" si="233"/>
        <v>5.0300827442865125E-48</v>
      </c>
      <c r="AG1328" s="42">
        <f t="shared" si="225"/>
        <v>1255.9739917330346</v>
      </c>
      <c r="AH1328" s="43">
        <f t="shared" si="226"/>
        <v>1306.8511124859783</v>
      </c>
      <c r="AI1328" s="43">
        <f t="shared" si="227"/>
        <v>3.2695537837862329E-46</v>
      </c>
      <c r="AJ1328" s="45">
        <f t="shared" si="235"/>
        <v>2562.8251042190132</v>
      </c>
      <c r="AK1328" s="87">
        <f t="shared" si="234"/>
        <v>0.15862010919223948</v>
      </c>
    </row>
    <row r="1329" spans="26:37">
      <c r="Z1329" s="84">
        <v>41935</v>
      </c>
      <c r="AA1329" s="7">
        <f t="shared" si="228"/>
        <v>0.92006939837679358</v>
      </c>
      <c r="AB1329" s="7">
        <f t="shared" si="229"/>
        <v>0.29727929527393276</v>
      </c>
      <c r="AC1329" s="9">
        <f t="shared" si="230"/>
        <v>2.8835320742701078E-50</v>
      </c>
      <c r="AD1329" s="8">
        <f t="shared" si="231"/>
        <v>13.801040975651905</v>
      </c>
      <c r="AE1329" s="8">
        <f t="shared" si="232"/>
        <v>5.3510273149307901</v>
      </c>
      <c r="AF1329" s="9">
        <f t="shared" si="233"/>
        <v>4.6136513188321722E-48</v>
      </c>
      <c r="AG1329" s="42">
        <f t="shared" si="225"/>
        <v>1255.894728784323</v>
      </c>
      <c r="AH1329" s="43">
        <f t="shared" si="226"/>
        <v>1305.6506648431125</v>
      </c>
      <c r="AI1329" s="43">
        <f t="shared" si="227"/>
        <v>2.9988733572409118E-46</v>
      </c>
      <c r="AJ1329" s="45">
        <f t="shared" si="235"/>
        <v>2561.5453936274353</v>
      </c>
      <c r="AK1329" s="87">
        <f t="shared" si="234"/>
        <v>0.15854090447653868</v>
      </c>
    </row>
    <row r="1330" spans="26:37">
      <c r="Z1330" s="84">
        <v>41936</v>
      </c>
      <c r="AA1330" s="7">
        <f t="shared" si="228"/>
        <v>0.92001133394710444</v>
      </c>
      <c r="AB1330" s="7">
        <f t="shared" si="229"/>
        <v>0.29700622037972718</v>
      </c>
      <c r="AC1330" s="9">
        <f t="shared" si="230"/>
        <v>2.6448096847833885E-50</v>
      </c>
      <c r="AD1330" s="8">
        <f t="shared" si="231"/>
        <v>13.800170009206566</v>
      </c>
      <c r="AE1330" s="8">
        <f t="shared" si="232"/>
        <v>5.3461119668350889</v>
      </c>
      <c r="AF1330" s="9">
        <f t="shared" si="233"/>
        <v>4.2316954956534215E-48</v>
      </c>
      <c r="AG1330" s="42">
        <f t="shared" si="225"/>
        <v>1255.8154708377974</v>
      </c>
      <c r="AH1330" s="43">
        <f t="shared" si="226"/>
        <v>1304.4513199077614</v>
      </c>
      <c r="AI1330" s="43">
        <f t="shared" si="227"/>
        <v>2.7506020721747243E-46</v>
      </c>
      <c r="AJ1330" s="45">
        <f t="shared" si="235"/>
        <v>2560.2667907455589</v>
      </c>
      <c r="AK1330" s="87">
        <f t="shared" si="234"/>
        <v>0.15846176831995784</v>
      </c>
    </row>
    <row r="1331" spans="26:37">
      <c r="Z1331" s="84">
        <v>41937</v>
      </c>
      <c r="AA1331" s="7">
        <f t="shared" si="228"/>
        <v>0.91995327318178899</v>
      </c>
      <c r="AB1331" s="7">
        <f t="shared" si="229"/>
        <v>0.29673339632673063</v>
      </c>
      <c r="AC1331" s="9">
        <f t="shared" si="230"/>
        <v>2.4258506888621019E-50</v>
      </c>
      <c r="AD1331" s="8">
        <f t="shared" si="231"/>
        <v>13.799299097726834</v>
      </c>
      <c r="AE1331" s="8">
        <f t="shared" si="232"/>
        <v>5.3412011338811514</v>
      </c>
      <c r="AF1331" s="9">
        <f t="shared" si="233"/>
        <v>3.8813611021793629E-48</v>
      </c>
      <c r="AG1331" s="42">
        <f t="shared" si="225"/>
        <v>1255.7362178931417</v>
      </c>
      <c r="AH1331" s="43">
        <f t="shared" si="226"/>
        <v>1303.2530766670009</v>
      </c>
      <c r="AI1331" s="43">
        <f t="shared" si="227"/>
        <v>2.5228847164165858E-46</v>
      </c>
      <c r="AJ1331" s="45">
        <f t="shared" si="235"/>
        <v>2558.9892945601423</v>
      </c>
      <c r="AK1331" s="87">
        <f t="shared" si="234"/>
        <v>0.15838270065978474</v>
      </c>
    </row>
    <row r="1332" spans="26:37">
      <c r="Z1332" s="84">
        <v>41938</v>
      </c>
      <c r="AA1332" s="7">
        <f t="shared" si="228"/>
        <v>0.91989521608061564</v>
      </c>
      <c r="AB1332" s="7">
        <f t="shared" si="229"/>
        <v>0.29646082288452535</v>
      </c>
      <c r="AC1332" s="9">
        <f t="shared" si="230"/>
        <v>2.2250189110052294E-50</v>
      </c>
      <c r="AD1332" s="8">
        <f t="shared" si="231"/>
        <v>13.798428241209235</v>
      </c>
      <c r="AE1332" s="8">
        <f t="shared" si="232"/>
        <v>5.3362948119214568</v>
      </c>
      <c r="AF1332" s="9">
        <f t="shared" si="233"/>
        <v>3.560030257608367E-48</v>
      </c>
      <c r="AG1332" s="42">
        <f t="shared" si="225"/>
        <v>1255.6569699500405</v>
      </c>
      <c r="AH1332" s="43">
        <f t="shared" si="226"/>
        <v>1302.0559341088356</v>
      </c>
      <c r="AI1332" s="43">
        <f t="shared" si="227"/>
        <v>2.3140196674454384E-46</v>
      </c>
      <c r="AJ1332" s="45">
        <f t="shared" si="235"/>
        <v>2557.7129040588761</v>
      </c>
      <c r="AK1332" s="87">
        <f t="shared" si="234"/>
        <v>0.15830370143336486</v>
      </c>
    </row>
    <row r="1333" spans="26:37">
      <c r="Z1333" s="84">
        <v>41939</v>
      </c>
      <c r="AA1333" s="7">
        <f t="shared" si="228"/>
        <v>0.91983716264335336</v>
      </c>
      <c r="AB1333" s="7">
        <f t="shared" si="229"/>
        <v>0.29618849982290518</v>
      </c>
      <c r="AC1333" s="9">
        <f t="shared" si="230"/>
        <v>2.0408136317132789E-50</v>
      </c>
      <c r="AD1333" s="8">
        <f t="shared" si="231"/>
        <v>13.7975574396503</v>
      </c>
      <c r="AE1333" s="8">
        <f t="shared" si="232"/>
        <v>5.3313929968122933</v>
      </c>
      <c r="AF1333" s="9">
        <f t="shared" si="233"/>
        <v>3.2653018107412463E-48</v>
      </c>
      <c r="AG1333" s="42">
        <f t="shared" si="225"/>
        <v>1255.5777270081771</v>
      </c>
      <c r="AH1333" s="43">
        <f t="shared" si="226"/>
        <v>1300.8598912221994</v>
      </c>
      <c r="AI1333" s="43">
        <f t="shared" si="227"/>
        <v>2.1224461769818101E-46</v>
      </c>
      <c r="AJ1333" s="45">
        <f t="shared" si="235"/>
        <v>2556.4376182303768</v>
      </c>
      <c r="AK1333" s="87">
        <f t="shared" si="234"/>
        <v>0.15822477057810094</v>
      </c>
    </row>
    <row r="1334" spans="26:37">
      <c r="Z1334" s="84">
        <v>41940</v>
      </c>
      <c r="AA1334" s="7">
        <f t="shared" si="228"/>
        <v>0.91977911286977099</v>
      </c>
      <c r="AB1334" s="7">
        <f t="shared" si="229"/>
        <v>0.29591642691187547</v>
      </c>
      <c r="AC1334" s="9">
        <f t="shared" si="230"/>
        <v>1.8718583733318004E-50</v>
      </c>
      <c r="AD1334" s="8">
        <f t="shared" si="231"/>
        <v>13.796686693046565</v>
      </c>
      <c r="AE1334" s="8">
        <f t="shared" si="232"/>
        <v>5.326495684413759</v>
      </c>
      <c r="AF1334" s="9">
        <f t="shared" si="233"/>
        <v>2.9949733973308805E-48</v>
      </c>
      <c r="AG1334" s="42">
        <f t="shared" si="225"/>
        <v>1255.4984890672374</v>
      </c>
      <c r="AH1334" s="43">
        <f t="shared" si="226"/>
        <v>1299.664946996957</v>
      </c>
      <c r="AI1334" s="43">
        <f t="shared" si="227"/>
        <v>1.9467327082650721E-46</v>
      </c>
      <c r="AJ1334" s="45">
        <f t="shared" si="235"/>
        <v>2555.1634360641947</v>
      </c>
      <c r="AK1334" s="87">
        <f t="shared" si="234"/>
        <v>0.15814590803145354</v>
      </c>
    </row>
    <row r="1335" spans="26:37">
      <c r="Z1335" s="84">
        <v>41941</v>
      </c>
      <c r="AA1335" s="7">
        <f t="shared" si="228"/>
        <v>0.91972106675963727</v>
      </c>
      <c r="AB1335" s="7">
        <f t="shared" si="229"/>
        <v>0.29564460392165276</v>
      </c>
      <c r="AC1335" s="9">
        <f t="shared" si="230"/>
        <v>1.7168906142943153E-50</v>
      </c>
      <c r="AD1335" s="8">
        <f t="shared" si="231"/>
        <v>13.795816001394559</v>
      </c>
      <c r="AE1335" s="8">
        <f t="shared" si="232"/>
        <v>5.32160287058975</v>
      </c>
      <c r="AF1335" s="9">
        <f t="shared" si="233"/>
        <v>2.7470249828709043E-48</v>
      </c>
      <c r="AG1335" s="42">
        <f t="shared" si="225"/>
        <v>1255.4192561269049</v>
      </c>
      <c r="AH1335" s="43">
        <f t="shared" si="226"/>
        <v>1298.4711004238989</v>
      </c>
      <c r="AI1335" s="43">
        <f t="shared" si="227"/>
        <v>1.7855662388660876E-46</v>
      </c>
      <c r="AJ1335" s="45">
        <f t="shared" si="235"/>
        <v>2553.8903565508035</v>
      </c>
      <c r="AK1335" s="87">
        <f t="shared" si="234"/>
        <v>0.15806711373094037</v>
      </c>
    </row>
    <row r="1336" spans="26:37">
      <c r="Z1336" s="84">
        <v>41942</v>
      </c>
      <c r="AA1336" s="7">
        <f t="shared" si="228"/>
        <v>0.91966302431272118</v>
      </c>
      <c r="AB1336" s="7">
        <f t="shared" si="229"/>
        <v>0.29537303062266484</v>
      </c>
      <c r="AC1336" s="9">
        <f t="shared" si="230"/>
        <v>1.5747523549044519E-50</v>
      </c>
      <c r="AD1336" s="8">
        <f t="shared" si="231"/>
        <v>13.794945364690818</v>
      </c>
      <c r="AE1336" s="8">
        <f t="shared" si="232"/>
        <v>5.3167145512079674</v>
      </c>
      <c r="AF1336" s="9">
        <f t="shared" si="233"/>
        <v>2.519603767847123E-48</v>
      </c>
      <c r="AG1336" s="42">
        <f t="shared" si="225"/>
        <v>1255.3400281868644</v>
      </c>
      <c r="AH1336" s="43">
        <f t="shared" si="226"/>
        <v>1297.2783504947438</v>
      </c>
      <c r="AI1336" s="43">
        <f t="shared" si="227"/>
        <v>1.63774244910063E-46</v>
      </c>
      <c r="AJ1336" s="45">
        <f t="shared" si="235"/>
        <v>2552.6183786816082</v>
      </c>
      <c r="AK1336" s="87">
        <f t="shared" si="234"/>
        <v>0.1579883876141368</v>
      </c>
    </row>
    <row r="1337" spans="26:37">
      <c r="Z1337" s="84">
        <v>41943</v>
      </c>
      <c r="AA1337" s="7">
        <f t="shared" si="228"/>
        <v>0.91960498552879122</v>
      </c>
      <c r="AB1337" s="7">
        <f t="shared" si="229"/>
        <v>0.2951017067855502</v>
      </c>
      <c r="AC1337" s="9">
        <f t="shared" si="230"/>
        <v>1.4443814641600769E-50</v>
      </c>
      <c r="AD1337" s="8">
        <f t="shared" si="231"/>
        <v>13.794074782931869</v>
      </c>
      <c r="AE1337" s="8">
        <f t="shared" si="232"/>
        <v>5.3118307221399039</v>
      </c>
      <c r="AF1337" s="9">
        <f t="shared" si="233"/>
        <v>2.3110103426561231E-48</v>
      </c>
      <c r="AG1337" s="42">
        <f t="shared" si="225"/>
        <v>1255.2608052467997</v>
      </c>
      <c r="AH1337" s="43">
        <f t="shared" si="226"/>
        <v>1296.0866962021364</v>
      </c>
      <c r="AI1337" s="43">
        <f t="shared" si="227"/>
        <v>1.50215672272648E-46</v>
      </c>
      <c r="AJ1337" s="45">
        <f t="shared" si="235"/>
        <v>2551.3475014489359</v>
      </c>
      <c r="AK1337" s="87">
        <f t="shared" si="234"/>
        <v>0.15790972961867525</v>
      </c>
    </row>
    <row r="1338" spans="26:37">
      <c r="Z1338" s="84">
        <v>41944</v>
      </c>
      <c r="AA1338" s="7">
        <f t="shared" si="228"/>
        <v>0.91954695040761636</v>
      </c>
      <c r="AB1338" s="7">
        <f t="shared" si="229"/>
        <v>0.29483063218115801</v>
      </c>
      <c r="AC1338" s="9">
        <f t="shared" si="230"/>
        <v>1.324803742957914E-50</v>
      </c>
      <c r="AD1338" s="8">
        <f t="shared" si="231"/>
        <v>13.793204256114246</v>
      </c>
      <c r="AE1338" s="8">
        <f t="shared" si="232"/>
        <v>5.3069513792608447</v>
      </c>
      <c r="AF1338" s="9">
        <f t="shared" si="233"/>
        <v>2.1196859887326624E-48</v>
      </c>
      <c r="AG1338" s="42">
        <f t="shared" si="225"/>
        <v>1255.1815873063963</v>
      </c>
      <c r="AH1338" s="43">
        <f t="shared" si="226"/>
        <v>1294.8961365396462</v>
      </c>
      <c r="AI1338" s="43">
        <f t="shared" si="227"/>
        <v>1.3777958926762305E-46</v>
      </c>
      <c r="AJ1338" s="45">
        <f t="shared" si="235"/>
        <v>2550.0777238460423</v>
      </c>
      <c r="AK1338" s="87">
        <f t="shared" si="234"/>
        <v>0.1578311396822456</v>
      </c>
    </row>
    <row r="1339" spans="26:37">
      <c r="Z1339" s="84">
        <v>41945</v>
      </c>
      <c r="AA1339" s="7">
        <f t="shared" si="228"/>
        <v>0.91948891894896545</v>
      </c>
      <c r="AB1339" s="7">
        <f t="shared" si="229"/>
        <v>0.29455980658054826</v>
      </c>
      <c r="AC1339" s="9">
        <f t="shared" si="230"/>
        <v>1.2151256443711952E-50</v>
      </c>
      <c r="AD1339" s="8">
        <f t="shared" si="231"/>
        <v>13.792333784234481</v>
      </c>
      <c r="AE1339" s="8">
        <f t="shared" si="232"/>
        <v>5.3020765184498684</v>
      </c>
      <c r="AF1339" s="9">
        <f t="shared" si="233"/>
        <v>1.9442010309939123E-48</v>
      </c>
      <c r="AG1339" s="42">
        <f t="shared" si="225"/>
        <v>1255.1023743653377</v>
      </c>
      <c r="AH1339" s="43">
        <f t="shared" si="226"/>
        <v>1293.7066705017678</v>
      </c>
      <c r="AI1339" s="43">
        <f t="shared" si="227"/>
        <v>1.2637306701460431E-46</v>
      </c>
      <c r="AJ1339" s="45">
        <f t="shared" si="235"/>
        <v>2548.8090448671055</v>
      </c>
      <c r="AK1339" s="87">
        <f t="shared" si="234"/>
        <v>0.15775261774259489</v>
      </c>
    </row>
    <row r="1340" spans="26:37">
      <c r="Z1340" s="84">
        <v>41946</v>
      </c>
      <c r="AA1340" s="7">
        <f t="shared" si="228"/>
        <v>0.91943089115260745</v>
      </c>
      <c r="AB1340" s="7">
        <f t="shared" si="229"/>
        <v>0.29428922975499078</v>
      </c>
      <c r="AC1340" s="9">
        <f t="shared" si="230"/>
        <v>1.1145275966022066E-50</v>
      </c>
      <c r="AD1340" s="8">
        <f t="shared" si="231"/>
        <v>13.791463367289111</v>
      </c>
      <c r="AE1340" s="8">
        <f t="shared" si="232"/>
        <v>5.2972061355898337</v>
      </c>
      <c r="AF1340" s="9">
        <f t="shared" si="233"/>
        <v>1.7832441545635305E-48</v>
      </c>
      <c r="AG1340" s="42">
        <f t="shared" si="225"/>
        <v>1255.0231664233092</v>
      </c>
      <c r="AH1340" s="43">
        <f t="shared" si="226"/>
        <v>1292.5182970839194</v>
      </c>
      <c r="AI1340" s="43">
        <f t="shared" si="227"/>
        <v>1.159108700466295E-46</v>
      </c>
      <c r="AJ1340" s="45">
        <f t="shared" si="235"/>
        <v>2547.5414635072284</v>
      </c>
      <c r="AK1340" s="87">
        <f t="shared" si="234"/>
        <v>0.1576741637375273</v>
      </c>
    </row>
    <row r="1341" spans="26:37">
      <c r="Z1341" s="84">
        <v>41947</v>
      </c>
      <c r="AA1341" s="7">
        <f t="shared" si="228"/>
        <v>0.91937286701831111</v>
      </c>
      <c r="AB1341" s="7">
        <f t="shared" si="229"/>
        <v>0.29401890147596571</v>
      </c>
      <c r="AC1341" s="9">
        <f t="shared" si="230"/>
        <v>1.022257878715669E-50</v>
      </c>
      <c r="AD1341" s="8">
        <f t="shared" si="231"/>
        <v>13.790593005274667</v>
      </c>
      <c r="AE1341" s="8">
        <f t="shared" si="232"/>
        <v>5.2923402265673829</v>
      </c>
      <c r="AF1341" s="9">
        <f t="shared" si="233"/>
        <v>1.6356126059450702E-48</v>
      </c>
      <c r="AG1341" s="42">
        <f t="shared" si="225"/>
        <v>1254.9439634799946</v>
      </c>
      <c r="AH1341" s="43">
        <f t="shared" si="226"/>
        <v>1291.3310152824413</v>
      </c>
      <c r="AI1341" s="43">
        <f t="shared" si="227"/>
        <v>1.0631481938642956E-46</v>
      </c>
      <c r="AJ1341" s="45">
        <f t="shared" si="235"/>
        <v>2546.2749787624361</v>
      </c>
      <c r="AK1341" s="87">
        <f t="shared" si="234"/>
        <v>0.15759577760490415</v>
      </c>
    </row>
    <row r="1342" spans="26:37">
      <c r="Z1342" s="84">
        <v>41948</v>
      </c>
      <c r="AA1342" s="7">
        <f t="shared" si="228"/>
        <v>0.91931484654584517</v>
      </c>
      <c r="AB1342" s="7">
        <f t="shared" si="229"/>
        <v>0.29374882151516313</v>
      </c>
      <c r="AC1342" s="9">
        <f t="shared" si="230"/>
        <v>9.3762700338878349E-51</v>
      </c>
      <c r="AD1342" s="8">
        <f t="shared" si="231"/>
        <v>13.789722698187678</v>
      </c>
      <c r="AE1342" s="8">
        <f t="shared" si="232"/>
        <v>5.2874787872729367</v>
      </c>
      <c r="AF1342" s="9">
        <f t="shared" si="233"/>
        <v>1.5002032054220535E-48</v>
      </c>
      <c r="AG1342" s="42">
        <f t="shared" si="225"/>
        <v>1254.8647655350785</v>
      </c>
      <c r="AH1342" s="43">
        <f t="shared" si="226"/>
        <v>1290.1448240945965</v>
      </c>
      <c r="AI1342" s="43">
        <f t="shared" si="227"/>
        <v>9.751320835243347E-47</v>
      </c>
      <c r="AJ1342" s="45">
        <f t="shared" si="235"/>
        <v>2545.0095896296752</v>
      </c>
      <c r="AK1342" s="87">
        <f t="shared" si="234"/>
        <v>0.15751745928264377</v>
      </c>
    </row>
    <row r="1343" spans="26:37">
      <c r="Z1343" s="84">
        <v>41949</v>
      </c>
      <c r="AA1343" s="7">
        <f t="shared" si="228"/>
        <v>0.91925682973497891</v>
      </c>
      <c r="AB1343" s="7">
        <f t="shared" si="229"/>
        <v>0.29347898964448293</v>
      </c>
      <c r="AC1343" s="9">
        <f t="shared" si="230"/>
        <v>8.6000256470351955E-51</v>
      </c>
      <c r="AD1343" s="8">
        <f t="shared" si="231"/>
        <v>13.788852446024684</v>
      </c>
      <c r="AE1343" s="8">
        <f t="shared" si="232"/>
        <v>5.2826218136006933</v>
      </c>
      <c r="AF1343" s="9">
        <f t="shared" si="233"/>
        <v>1.3760041035256314E-48</v>
      </c>
      <c r="AG1343" s="42">
        <f t="shared" si="225"/>
        <v>1254.7855725882462</v>
      </c>
      <c r="AH1343" s="43">
        <f t="shared" si="226"/>
        <v>1288.9597225185689</v>
      </c>
      <c r="AI1343" s="43">
        <f t="shared" si="227"/>
        <v>8.9440266729166051E-47</v>
      </c>
      <c r="AJ1343" s="45">
        <f t="shared" si="235"/>
        <v>2543.7452951068153</v>
      </c>
      <c r="AK1343" s="87">
        <f t="shared" si="234"/>
        <v>0.15743920870872163</v>
      </c>
    </row>
    <row r="1344" spans="26:37">
      <c r="Z1344" s="84">
        <v>41950</v>
      </c>
      <c r="AA1344" s="7">
        <f t="shared" si="228"/>
        <v>0.91919881658548119</v>
      </c>
      <c r="AB1344" s="7">
        <f t="shared" si="229"/>
        <v>0.29320940563603431</v>
      </c>
      <c r="AC1344" s="9">
        <f t="shared" si="230"/>
        <v>7.8880451248047794E-51</v>
      </c>
      <c r="AD1344" s="8">
        <f t="shared" si="231"/>
        <v>13.787982248782217</v>
      </c>
      <c r="AE1344" s="8">
        <f t="shared" si="232"/>
        <v>5.2777693014486173</v>
      </c>
      <c r="AF1344" s="9">
        <f t="shared" si="233"/>
        <v>1.2620872199687647E-48</v>
      </c>
      <c r="AG1344" s="42">
        <f t="shared" si="225"/>
        <v>1254.7063846391818</v>
      </c>
      <c r="AH1344" s="43">
        <f t="shared" si="226"/>
        <v>1287.7757095534625</v>
      </c>
      <c r="AI1344" s="43">
        <f t="shared" si="227"/>
        <v>8.2035669297969697E-47</v>
      </c>
      <c r="AJ1344" s="45">
        <f t="shared" si="235"/>
        <v>2542.4820941926446</v>
      </c>
      <c r="AK1344" s="87">
        <f t="shared" si="234"/>
        <v>0.15736102582117006</v>
      </c>
    </row>
    <row r="1345" spans="26:37">
      <c r="Z1345" s="84">
        <v>41951</v>
      </c>
      <c r="AA1345" s="7">
        <f t="shared" si="228"/>
        <v>0.91914080709712054</v>
      </c>
      <c r="AB1345" s="7">
        <f t="shared" si="229"/>
        <v>0.29294006926213595</v>
      </c>
      <c r="AC1345" s="9">
        <f t="shared" si="230"/>
        <v>7.23500817842418E-51</v>
      </c>
      <c r="AD1345" s="8">
        <f t="shared" si="231"/>
        <v>13.787112106456808</v>
      </c>
      <c r="AE1345" s="8">
        <f t="shared" si="232"/>
        <v>5.2729212467184468</v>
      </c>
      <c r="AF1345" s="9">
        <f t="shared" si="233"/>
        <v>1.1576013085478688E-48</v>
      </c>
      <c r="AG1345" s="42">
        <f t="shared" si="225"/>
        <v>1254.6272016875694</v>
      </c>
      <c r="AH1345" s="43">
        <f t="shared" si="226"/>
        <v>1286.5927841993009</v>
      </c>
      <c r="AI1345" s="43">
        <f t="shared" si="227"/>
        <v>7.5244085055611475E-47</v>
      </c>
      <c r="AJ1345" s="45">
        <f t="shared" si="235"/>
        <v>2541.2199858868703</v>
      </c>
      <c r="AK1345" s="87">
        <f t="shared" si="234"/>
        <v>0.15728291055807825</v>
      </c>
    </row>
    <row r="1346" spans="26:37">
      <c r="Z1346" s="84">
        <v>41952</v>
      </c>
      <c r="AA1346" s="7">
        <f t="shared" si="228"/>
        <v>0.91908280126966635</v>
      </c>
      <c r="AB1346" s="7">
        <f t="shared" si="229"/>
        <v>0.29267098029531574</v>
      </c>
      <c r="AC1346" s="9">
        <f t="shared" si="230"/>
        <v>6.6360349761765296E-51</v>
      </c>
      <c r="AD1346" s="8">
        <f t="shared" si="231"/>
        <v>13.786242019044995</v>
      </c>
      <c r="AE1346" s="8">
        <f t="shared" si="232"/>
        <v>5.2680776453156835</v>
      </c>
      <c r="AF1346" s="9">
        <f t="shared" si="233"/>
        <v>1.0617655961882447E-48</v>
      </c>
      <c r="AG1346" s="42">
        <f t="shared" si="225"/>
        <v>1254.5480237330944</v>
      </c>
      <c r="AH1346" s="43">
        <f t="shared" si="226"/>
        <v>1285.4109454570266</v>
      </c>
      <c r="AI1346" s="43">
        <f t="shared" si="227"/>
        <v>6.9014763752235905E-47</v>
      </c>
      <c r="AJ1346" s="45">
        <f t="shared" si="235"/>
        <v>2539.958969190121</v>
      </c>
      <c r="AK1346" s="87">
        <f t="shared" si="234"/>
        <v>0.15720486285759244</v>
      </c>
    </row>
    <row r="1347" spans="26:37">
      <c r="Z1347" s="84">
        <v>41953</v>
      </c>
      <c r="AA1347" s="7">
        <f t="shared" si="228"/>
        <v>0.91902479910288737</v>
      </c>
      <c r="AB1347" s="7">
        <f t="shared" si="229"/>
        <v>0.29240213850831026</v>
      </c>
      <c r="AC1347" s="9">
        <f t="shared" si="230"/>
        <v>6.0866496787611036E-51</v>
      </c>
      <c r="AD1347" s="8">
        <f t="shared" si="231"/>
        <v>13.785371986543311</v>
      </c>
      <c r="AE1347" s="8">
        <f t="shared" si="232"/>
        <v>5.2632384931495846</v>
      </c>
      <c r="AF1347" s="9">
        <f t="shared" si="233"/>
        <v>9.738639486017765E-49</v>
      </c>
      <c r="AG1347" s="42">
        <f t="shared" si="225"/>
        <v>1254.4688507754413</v>
      </c>
      <c r="AH1347" s="43">
        <f t="shared" si="226"/>
        <v>1284.2301923284986</v>
      </c>
      <c r="AI1347" s="43">
        <f t="shared" si="227"/>
        <v>6.3301156659115468E-47</v>
      </c>
      <c r="AJ1347" s="45">
        <f t="shared" si="235"/>
        <v>2538.6990431039399</v>
      </c>
      <c r="AK1347" s="87">
        <f t="shared" si="234"/>
        <v>0.15712688265791544</v>
      </c>
    </row>
    <row r="1348" spans="26:37">
      <c r="Z1348" s="84">
        <v>41954</v>
      </c>
      <c r="AA1348" s="7">
        <f t="shared" si="228"/>
        <v>0.91896680059655256</v>
      </c>
      <c r="AB1348" s="7">
        <f t="shared" si="229"/>
        <v>0.29213354367406502</v>
      </c>
      <c r="AC1348" s="9">
        <f t="shared" si="230"/>
        <v>5.5827469934928085E-51</v>
      </c>
      <c r="AD1348" s="8">
        <f t="shared" si="231"/>
        <v>13.784502008948289</v>
      </c>
      <c r="AE1348" s="8">
        <f t="shared" si="232"/>
        <v>5.2584037861331705</v>
      </c>
      <c r="AF1348" s="9">
        <f t="shared" si="233"/>
        <v>8.9323951895884939E-49</v>
      </c>
      <c r="AG1348" s="42">
        <f t="shared" si="225"/>
        <v>1254.3896828142942</v>
      </c>
      <c r="AH1348" s="43">
        <f t="shared" si="226"/>
        <v>1283.0505238164935</v>
      </c>
      <c r="AI1348" s="43">
        <f t="shared" si="227"/>
        <v>5.8060568732325203E-47</v>
      </c>
      <c r="AJ1348" s="45">
        <f t="shared" si="235"/>
        <v>2537.4402066307875</v>
      </c>
      <c r="AK1348" s="87">
        <f t="shared" si="234"/>
        <v>0.15704896989730691</v>
      </c>
    </row>
    <row r="1349" spans="26:37">
      <c r="Z1349" s="84">
        <v>41955</v>
      </c>
      <c r="AA1349" s="7">
        <f t="shared" si="228"/>
        <v>0.91890880575043121</v>
      </c>
      <c r="AB1349" s="7">
        <f t="shared" si="229"/>
        <v>0.2918651955657342</v>
      </c>
      <c r="AC1349" s="9">
        <f t="shared" si="230"/>
        <v>5.1205614974207604E-51</v>
      </c>
      <c r="AD1349" s="8">
        <f t="shared" si="231"/>
        <v>13.783632086256468</v>
      </c>
      <c r="AE1349" s="8">
        <f t="shared" si="232"/>
        <v>5.2535735201832159</v>
      </c>
      <c r="AF1349" s="9">
        <f t="shared" si="233"/>
        <v>8.1928983958732173E-49</v>
      </c>
      <c r="AG1349" s="42">
        <f t="shared" si="225"/>
        <v>1254.3105198493386</v>
      </c>
      <c r="AH1349" s="43">
        <f t="shared" si="226"/>
        <v>1281.8719389247046</v>
      </c>
      <c r="AI1349" s="43">
        <f t="shared" si="227"/>
        <v>5.3253839573175916E-47</v>
      </c>
      <c r="AJ1349" s="45">
        <f t="shared" si="235"/>
        <v>2536.182458774043</v>
      </c>
      <c r="AK1349" s="87">
        <f t="shared" si="234"/>
        <v>0.15697112451408324</v>
      </c>
    </row>
    <row r="1350" spans="26:37">
      <c r="Z1350" s="84">
        <v>41956</v>
      </c>
      <c r="AA1350" s="7">
        <f t="shared" si="228"/>
        <v>0.91885081456429196</v>
      </c>
      <c r="AB1350" s="7">
        <f t="shared" si="229"/>
        <v>0.29159709395668015</v>
      </c>
      <c r="AC1350" s="9">
        <f t="shared" si="230"/>
        <v>4.6966395001295074E-51</v>
      </c>
      <c r="AD1350" s="8">
        <f t="shared" si="231"/>
        <v>13.782762218464379</v>
      </c>
      <c r="AE1350" s="8">
        <f t="shared" si="232"/>
        <v>5.2487476912202427</v>
      </c>
      <c r="AF1350" s="9">
        <f t="shared" si="233"/>
        <v>7.5146232002072117E-49</v>
      </c>
      <c r="AG1350" s="42">
        <f t="shared" si="225"/>
        <v>1254.2313618802582</v>
      </c>
      <c r="AH1350" s="43">
        <f t="shared" si="226"/>
        <v>1280.6944366577393</v>
      </c>
      <c r="AI1350" s="43">
        <f t="shared" si="227"/>
        <v>4.8845050801346876E-47</v>
      </c>
      <c r="AJ1350" s="45">
        <f t="shared" si="235"/>
        <v>2534.9257985379973</v>
      </c>
      <c r="AK1350" s="87">
        <f t="shared" si="234"/>
        <v>0.1568933464466174</v>
      </c>
    </row>
    <row r="1351" spans="26:37">
      <c r="Z1351" s="84">
        <v>41957</v>
      </c>
      <c r="AA1351" s="7">
        <f t="shared" si="228"/>
        <v>0.91879282703790399</v>
      </c>
      <c r="AB1351" s="7">
        <f t="shared" si="229"/>
        <v>0.2913292386204735</v>
      </c>
      <c r="AC1351" s="9">
        <f t="shared" si="230"/>
        <v>4.3078132359679573E-51</v>
      </c>
      <c r="AD1351" s="8">
        <f t="shared" si="231"/>
        <v>13.781892405568559</v>
      </c>
      <c r="AE1351" s="8">
        <f t="shared" si="232"/>
        <v>5.2439262951685226</v>
      </c>
      <c r="AF1351" s="9">
        <f t="shared" si="233"/>
        <v>6.8925011775487319E-49</v>
      </c>
      <c r="AG1351" s="42">
        <f t="shared" si="225"/>
        <v>1254.1522089067387</v>
      </c>
      <c r="AH1351" s="43">
        <f t="shared" si="226"/>
        <v>1279.5180160211194</v>
      </c>
      <c r="AI1351" s="43">
        <f t="shared" si="227"/>
        <v>4.4801257654066749E-47</v>
      </c>
      <c r="AJ1351" s="45">
        <f t="shared" si="235"/>
        <v>2533.6702249278578</v>
      </c>
      <c r="AK1351" s="87">
        <f t="shared" si="234"/>
        <v>0.15681563563333897</v>
      </c>
    </row>
    <row r="1352" spans="26:37">
      <c r="Z1352" s="84">
        <v>41958</v>
      </c>
      <c r="AA1352" s="7">
        <f t="shared" si="228"/>
        <v>0.91873484317103626</v>
      </c>
      <c r="AB1352" s="7">
        <f t="shared" si="229"/>
        <v>0.29106162933089291</v>
      </c>
      <c r="AC1352" s="9">
        <f t="shared" si="230"/>
        <v>3.9511771928566263E-51</v>
      </c>
      <c r="AD1352" s="8">
        <f t="shared" si="231"/>
        <v>13.781022647565544</v>
      </c>
      <c r="AE1352" s="8">
        <f t="shared" si="232"/>
        <v>5.2391093279560721</v>
      </c>
      <c r="AF1352" s="9">
        <f t="shared" si="233"/>
        <v>6.321883508570602E-49</v>
      </c>
      <c r="AG1352" s="42">
        <f t="shared" si="225"/>
        <v>1254.0730609284644</v>
      </c>
      <c r="AH1352" s="43">
        <f t="shared" si="226"/>
        <v>1278.3426760212815</v>
      </c>
      <c r="AI1352" s="43">
        <f t="shared" si="227"/>
        <v>4.1092242805708914E-47</v>
      </c>
      <c r="AJ1352" s="45">
        <f t="shared" si="235"/>
        <v>2532.4157369497461</v>
      </c>
      <c r="AK1352" s="87">
        <f t="shared" si="234"/>
        <v>0.15673799201273417</v>
      </c>
    </row>
    <row r="1353" spans="26:37">
      <c r="Z1353" s="84">
        <v>41959</v>
      </c>
      <c r="AA1353" s="7">
        <f t="shared" si="228"/>
        <v>0.91867686296345807</v>
      </c>
      <c r="AB1353" s="7">
        <f t="shared" si="229"/>
        <v>0.29079426586192481</v>
      </c>
      <c r="AC1353" s="9">
        <f t="shared" si="230"/>
        <v>3.6240664007900018E-51</v>
      </c>
      <c r="AD1353" s="8">
        <f t="shared" si="231"/>
        <v>13.780152944451871</v>
      </c>
      <c r="AE1353" s="8">
        <f t="shared" si="232"/>
        <v>5.2342967855146467</v>
      </c>
      <c r="AF1353" s="9">
        <f t="shared" si="233"/>
        <v>5.7985062412640031E-49</v>
      </c>
      <c r="AG1353" s="42">
        <f t="shared" ref="AG1353:AG1416" si="236">AD1353*10^15/10^6*10^(-6)*線量当量3</f>
        <v>1253.9939179451201</v>
      </c>
      <c r="AH1353" s="43">
        <f t="shared" ref="AH1353:AH1416" si="237">AE1353*10^15/10^6*10^(-6)*線量当量3</f>
        <v>1277.1684156655735</v>
      </c>
      <c r="AI1353" s="43">
        <f t="shared" ref="AI1353:AI1416" si="238">AF1353*10^15/10^6*10^(-6)*線量当量3</f>
        <v>3.7690290568216019E-47</v>
      </c>
      <c r="AJ1353" s="45">
        <f t="shared" si="235"/>
        <v>2531.1623336106936</v>
      </c>
      <c r="AK1353" s="87">
        <f t="shared" si="234"/>
        <v>0.15666041552334553</v>
      </c>
    </row>
    <row r="1354" spans="26:37">
      <c r="Z1354" s="84">
        <v>41960</v>
      </c>
      <c r="AA1354" s="7">
        <f t="shared" ref="AA1354:AA1417" si="239">2.71828^(-0.69315/Cs137半減期*(Z1354-40615)/365.25)</f>
        <v>0.91861888641493816</v>
      </c>
      <c r="AB1354" s="7">
        <f t="shared" ref="AB1354:AB1417" si="240">2.71828^(-0.69315/Cs134半減期*(Z1354-40615)/365.25)</f>
        <v>0.29052714798776319</v>
      </c>
      <c r="AC1354" s="9">
        <f t="shared" ref="AC1354:AC1417" si="241">2.71828^(-0.69315/I131半減期*(Z1354-40615)/365.25)</f>
        <v>3.3240365177951635E-51</v>
      </c>
      <c r="AD1354" s="8">
        <f t="shared" ref="AD1354:AD1417" si="242">放出量3*AA1354</f>
        <v>13.779283296224072</v>
      </c>
      <c r="AE1354" s="8">
        <f t="shared" ref="AE1354:AE1417" si="243">放出量3*AB1354</f>
        <v>5.2294886637797378</v>
      </c>
      <c r="AF1354" s="9">
        <f t="shared" ref="AF1354:AF1417" si="244">放出量3*AC1354</f>
        <v>5.3184584284722618E-49</v>
      </c>
      <c r="AG1354" s="42">
        <f t="shared" si="236"/>
        <v>1253.9147799563902</v>
      </c>
      <c r="AH1354" s="43">
        <f t="shared" si="237"/>
        <v>1275.9952339622562</v>
      </c>
      <c r="AI1354" s="43">
        <f t="shared" si="238"/>
        <v>3.4569979785069701E-47</v>
      </c>
      <c r="AJ1354" s="45">
        <f t="shared" si="235"/>
        <v>2529.9100139186467</v>
      </c>
      <c r="AK1354" s="87">
        <f t="shared" si="234"/>
        <v>0.15658290610377215</v>
      </c>
    </row>
    <row r="1355" spans="26:37">
      <c r="Z1355" s="84">
        <v>41961</v>
      </c>
      <c r="AA1355" s="7">
        <f t="shared" si="239"/>
        <v>0.91856091352524583</v>
      </c>
      <c r="AB1355" s="7">
        <f t="shared" si="240"/>
        <v>0.29026027548280953</v>
      </c>
      <c r="AC1355" s="9">
        <f t="shared" si="241"/>
        <v>3.0488455645369846E-51</v>
      </c>
      <c r="AD1355" s="8">
        <f t="shared" si="242"/>
        <v>13.778413702878687</v>
      </c>
      <c r="AE1355" s="8">
        <f t="shared" si="243"/>
        <v>5.2246849586905713</v>
      </c>
      <c r="AF1355" s="9">
        <f t="shared" si="244"/>
        <v>4.8781529032591751E-49</v>
      </c>
      <c r="AG1355" s="42">
        <f t="shared" si="236"/>
        <v>1253.8356469619605</v>
      </c>
      <c r="AH1355" s="43">
        <f t="shared" si="237"/>
        <v>1274.8231299204992</v>
      </c>
      <c r="AI1355" s="43">
        <f t="shared" si="238"/>
        <v>3.1707993871184643E-47</v>
      </c>
      <c r="AJ1355" s="45">
        <f t="shared" si="235"/>
        <v>2528.6587768824597</v>
      </c>
      <c r="AK1355" s="87">
        <f t="shared" ref="AK1355:AK1418" si="245">AJ1355/16157</f>
        <v>0.15650546369266941</v>
      </c>
    </row>
    <row r="1356" spans="26:37">
      <c r="Z1356" s="84">
        <v>41962</v>
      </c>
      <c r="AA1356" s="7">
        <f t="shared" si="239"/>
        <v>0.91850294429415003</v>
      </c>
      <c r="AB1356" s="7">
        <f t="shared" si="240"/>
        <v>0.28999364812167266</v>
      </c>
      <c r="AC1356" s="9">
        <f t="shared" si="241"/>
        <v>2.7964371710821433E-51</v>
      </c>
      <c r="AD1356" s="8">
        <f t="shared" si="242"/>
        <v>13.77754416441225</v>
      </c>
      <c r="AE1356" s="8">
        <f t="shared" si="243"/>
        <v>5.2198856661901081</v>
      </c>
      <c r="AF1356" s="9">
        <f t="shared" si="244"/>
        <v>4.4742994737314289E-49</v>
      </c>
      <c r="AG1356" s="42">
        <f t="shared" si="236"/>
        <v>1253.7565189615148</v>
      </c>
      <c r="AH1356" s="43">
        <f t="shared" si="237"/>
        <v>1273.6521025503864</v>
      </c>
      <c r="AI1356" s="43">
        <f t="shared" si="238"/>
        <v>2.9082946579254289E-47</v>
      </c>
      <c r="AJ1356" s="45">
        <f t="shared" si="235"/>
        <v>2527.4086215119014</v>
      </c>
      <c r="AK1356" s="87">
        <f t="shared" si="245"/>
        <v>0.15642808822874923</v>
      </c>
    </row>
    <row r="1357" spans="26:37">
      <c r="Z1357" s="84">
        <v>41963</v>
      </c>
      <c r="AA1357" s="7">
        <f t="shared" si="239"/>
        <v>0.91844497872142017</v>
      </c>
      <c r="AB1357" s="7">
        <f t="shared" si="240"/>
        <v>0.28972726567916801</v>
      </c>
      <c r="AC1357" s="9">
        <f t="shared" si="241"/>
        <v>2.5649252106337463E-51</v>
      </c>
      <c r="AD1357" s="8">
        <f t="shared" si="242"/>
        <v>13.776674680821303</v>
      </c>
      <c r="AE1357" s="8">
        <f t="shared" si="243"/>
        <v>5.2150907822250243</v>
      </c>
      <c r="AF1357" s="9">
        <f t="shared" si="244"/>
        <v>4.1038803370139938E-49</v>
      </c>
      <c r="AG1357" s="42">
        <f t="shared" si="236"/>
        <v>1253.6773959547386</v>
      </c>
      <c r="AH1357" s="43">
        <f t="shared" si="237"/>
        <v>1272.4821508629059</v>
      </c>
      <c r="AI1357" s="43">
        <f t="shared" si="238"/>
        <v>2.6675222190590961E-47</v>
      </c>
      <c r="AJ1357" s="45">
        <f t="shared" si="235"/>
        <v>2526.1595468176447</v>
      </c>
      <c r="AK1357" s="87">
        <f t="shared" si="245"/>
        <v>0.15635077965077951</v>
      </c>
    </row>
    <row r="1358" spans="26:37">
      <c r="Z1358" s="84">
        <v>41964</v>
      </c>
      <c r="AA1358" s="7">
        <f t="shared" si="239"/>
        <v>0.918387016806825</v>
      </c>
      <c r="AB1358" s="7">
        <f t="shared" si="240"/>
        <v>0.28946112793031836</v>
      </c>
      <c r="AC1358" s="9">
        <f t="shared" si="241"/>
        <v>2.3525797054108841E-51</v>
      </c>
      <c r="AD1358" s="8">
        <f t="shared" si="242"/>
        <v>13.775805252102375</v>
      </c>
      <c r="AE1358" s="8">
        <f t="shared" si="243"/>
        <v>5.2103003027457309</v>
      </c>
      <c r="AF1358" s="9">
        <f t="shared" si="244"/>
        <v>3.764127528657415E-49</v>
      </c>
      <c r="AG1358" s="42">
        <f t="shared" si="236"/>
        <v>1253.5982779413159</v>
      </c>
      <c r="AH1358" s="43">
        <f t="shared" si="237"/>
        <v>1271.3132738699583</v>
      </c>
      <c r="AI1358" s="43">
        <f t="shared" si="238"/>
        <v>2.4466828936273203E-47</v>
      </c>
      <c r="AJ1358" s="45">
        <f t="shared" si="235"/>
        <v>2524.911551811274</v>
      </c>
      <c r="AK1358" s="87">
        <f t="shared" si="245"/>
        <v>0.15627353789758458</v>
      </c>
    </row>
    <row r="1359" spans="26:37">
      <c r="Z1359" s="84">
        <v>41965</v>
      </c>
      <c r="AA1359" s="7">
        <f t="shared" si="239"/>
        <v>0.91832905855013369</v>
      </c>
      <c r="AB1359" s="7">
        <f t="shared" si="240"/>
        <v>0.28919523465035302</v>
      </c>
      <c r="AC1359" s="9">
        <f t="shared" si="241"/>
        <v>2.1578138993549107E-51</v>
      </c>
      <c r="AD1359" s="8">
        <f t="shared" si="242"/>
        <v>13.774935878252005</v>
      </c>
      <c r="AE1359" s="8">
        <f t="shared" si="243"/>
        <v>5.2055142237063539</v>
      </c>
      <c r="AF1359" s="9">
        <f t="shared" si="244"/>
        <v>3.452502238967857E-49</v>
      </c>
      <c r="AG1359" s="42">
        <f t="shared" si="236"/>
        <v>1253.5191649209326</v>
      </c>
      <c r="AH1359" s="43">
        <f t="shared" si="237"/>
        <v>1270.1454705843503</v>
      </c>
      <c r="AI1359" s="43">
        <f t="shared" si="238"/>
        <v>2.2441264553291071E-47</v>
      </c>
      <c r="AJ1359" s="45">
        <f t="shared" si="235"/>
        <v>2523.6646355052826</v>
      </c>
      <c r="AK1359" s="87">
        <f t="shared" si="245"/>
        <v>0.15619636290804498</v>
      </c>
    </row>
    <row r="1360" spans="26:37">
      <c r="Z1360" s="84">
        <v>41966</v>
      </c>
      <c r="AA1360" s="7">
        <f t="shared" si="239"/>
        <v>0.91827110395111566</v>
      </c>
      <c r="AB1360" s="7">
        <f t="shared" si="240"/>
        <v>0.2889295856147075</v>
      </c>
      <c r="AC1360" s="9">
        <f t="shared" si="241"/>
        <v>1.9791724010625892E-51</v>
      </c>
      <c r="AD1360" s="8">
        <f t="shared" si="242"/>
        <v>13.774066559266736</v>
      </c>
      <c r="AE1360" s="8">
        <f t="shared" si="243"/>
        <v>5.2007325410647347</v>
      </c>
      <c r="AF1360" s="9">
        <f t="shared" si="244"/>
        <v>3.1666758417001426E-49</v>
      </c>
      <c r="AG1360" s="42">
        <f t="shared" si="236"/>
        <v>1253.4400568932726</v>
      </c>
      <c r="AH1360" s="43">
        <f t="shared" si="237"/>
        <v>1268.9787400197954</v>
      </c>
      <c r="AI1360" s="43">
        <f t="shared" si="238"/>
        <v>2.058339297105093E-47</v>
      </c>
      <c r="AJ1360" s="45">
        <f t="shared" si="235"/>
        <v>2522.418796913068</v>
      </c>
      <c r="AK1360" s="87">
        <f t="shared" si="245"/>
        <v>0.15611925462109724</v>
      </c>
    </row>
    <row r="1361" spans="26:37">
      <c r="Z1361" s="84">
        <v>41967</v>
      </c>
      <c r="AA1361" s="7">
        <f t="shared" si="239"/>
        <v>0.91821315300953987</v>
      </c>
      <c r="AB1361" s="7">
        <f t="shared" si="240"/>
        <v>0.28866418059902388</v>
      </c>
      <c r="AC1361" s="9">
        <f t="shared" si="241"/>
        <v>1.8153203083449455E-51</v>
      </c>
      <c r="AD1361" s="8">
        <f t="shared" si="242"/>
        <v>13.773197295143099</v>
      </c>
      <c r="AE1361" s="8">
        <f t="shared" si="243"/>
        <v>5.19595525078243</v>
      </c>
      <c r="AF1361" s="9">
        <f t="shared" si="244"/>
        <v>2.9045124933519125E-49</v>
      </c>
      <c r="AG1361" s="42">
        <f t="shared" si="236"/>
        <v>1253.360953858022</v>
      </c>
      <c r="AH1361" s="43">
        <f t="shared" si="237"/>
        <v>1267.8130811909127</v>
      </c>
      <c r="AI1361" s="43">
        <f t="shared" si="238"/>
        <v>1.8879331206787432E-47</v>
      </c>
      <c r="AJ1361" s="45">
        <f t="shared" si="235"/>
        <v>2521.1740350489345</v>
      </c>
      <c r="AK1361" s="87">
        <f t="shared" si="245"/>
        <v>0.15604221297573401</v>
      </c>
    </row>
    <row r="1362" spans="26:37">
      <c r="Z1362" s="84">
        <v>41968</v>
      </c>
      <c r="AA1362" s="7">
        <f t="shared" si="239"/>
        <v>0.91815520572517573</v>
      </c>
      <c r="AB1362" s="7">
        <f t="shared" si="240"/>
        <v>0.28839901937915019</v>
      </c>
      <c r="AC1362" s="9">
        <f t="shared" si="241"/>
        <v>1.6650332331434093E-51</v>
      </c>
      <c r="AD1362" s="8">
        <f t="shared" si="242"/>
        <v>13.772328085877636</v>
      </c>
      <c r="AE1362" s="8">
        <f t="shared" si="243"/>
        <v>5.1911823488247038</v>
      </c>
      <c r="AF1362" s="9">
        <f t="shared" si="244"/>
        <v>2.6640531730294549E-49</v>
      </c>
      <c r="AG1362" s="42">
        <f t="shared" si="236"/>
        <v>1253.2818558148649</v>
      </c>
      <c r="AH1362" s="43">
        <f t="shared" si="237"/>
        <v>1266.6484931132277</v>
      </c>
      <c r="AI1362" s="43">
        <f t="shared" si="238"/>
        <v>1.7316345624691455E-47</v>
      </c>
      <c r="AJ1362" s="45">
        <f t="shared" si="235"/>
        <v>2519.9303489280928</v>
      </c>
      <c r="AK1362" s="87">
        <f t="shared" si="245"/>
        <v>0.15596523791100408</v>
      </c>
    </row>
    <row r="1363" spans="26:37">
      <c r="Z1363" s="84">
        <v>41969</v>
      </c>
      <c r="AA1363" s="7">
        <f t="shared" si="239"/>
        <v>0.91809726209779208</v>
      </c>
      <c r="AB1363" s="7">
        <f t="shared" si="240"/>
        <v>0.28813410173114051</v>
      </c>
      <c r="AC1363" s="9">
        <f t="shared" si="241"/>
        <v>1.5271881522658741E-51</v>
      </c>
      <c r="AD1363" s="8">
        <f t="shared" si="242"/>
        <v>13.771458931466881</v>
      </c>
      <c r="AE1363" s="8">
        <f t="shared" si="243"/>
        <v>5.1864138311605288</v>
      </c>
      <c r="AF1363" s="9">
        <f t="shared" si="244"/>
        <v>2.4435010436253985E-49</v>
      </c>
      <c r="AG1363" s="42">
        <f t="shared" si="236"/>
        <v>1253.2027627634864</v>
      </c>
      <c r="AH1363" s="43">
        <f t="shared" si="237"/>
        <v>1265.4849748031691</v>
      </c>
      <c r="AI1363" s="43">
        <f t="shared" si="238"/>
        <v>1.588275678356509E-47</v>
      </c>
      <c r="AJ1363" s="45">
        <f t="shared" si="235"/>
        <v>2518.6877375666554</v>
      </c>
      <c r="AK1363" s="87">
        <f t="shared" si="245"/>
        <v>0.15588832936601196</v>
      </c>
    </row>
    <row r="1364" spans="26:37">
      <c r="Z1364" s="84">
        <v>41970</v>
      </c>
      <c r="AA1364" s="7">
        <f t="shared" si="239"/>
        <v>0.91803932212715822</v>
      </c>
      <c r="AB1364" s="7">
        <f t="shared" si="240"/>
        <v>0.28786942743125443</v>
      </c>
      <c r="AC1364" s="9">
        <f t="shared" si="241"/>
        <v>1.4007550155729375E-51</v>
      </c>
      <c r="AD1364" s="8">
        <f t="shared" si="242"/>
        <v>13.770589831907373</v>
      </c>
      <c r="AE1364" s="8">
        <f t="shared" si="243"/>
        <v>5.18164969376258</v>
      </c>
      <c r="AF1364" s="9">
        <f t="shared" si="244"/>
        <v>2.2412080249166999E-49</v>
      </c>
      <c r="AG1364" s="42">
        <f t="shared" si="236"/>
        <v>1253.1236747035707</v>
      </c>
      <c r="AH1364" s="43">
        <f t="shared" si="237"/>
        <v>1264.3225252780694</v>
      </c>
      <c r="AI1364" s="43">
        <f t="shared" si="238"/>
        <v>1.4567852161958549E-47</v>
      </c>
      <c r="AJ1364" s="45">
        <f t="shared" si="235"/>
        <v>2517.4461999816403</v>
      </c>
      <c r="AK1364" s="87">
        <f t="shared" si="245"/>
        <v>0.15581148727991834</v>
      </c>
    </row>
    <row r="1365" spans="26:37">
      <c r="Z1365" s="84">
        <v>41971</v>
      </c>
      <c r="AA1365" s="7">
        <f t="shared" si="239"/>
        <v>0.91798138581304378</v>
      </c>
      <c r="AB1365" s="7">
        <f t="shared" si="240"/>
        <v>0.28760499625595726</v>
      </c>
      <c r="AC1365" s="9">
        <f t="shared" si="241"/>
        <v>1.2847890489077106E-51</v>
      </c>
      <c r="AD1365" s="8">
        <f t="shared" si="242"/>
        <v>13.769720787195658</v>
      </c>
      <c r="AE1365" s="8">
        <f t="shared" si="243"/>
        <v>5.1768899326072306</v>
      </c>
      <c r="AF1365" s="9">
        <f t="shared" si="244"/>
        <v>2.0556624782523369E-49</v>
      </c>
      <c r="AG1365" s="42">
        <f t="shared" si="236"/>
        <v>1253.0445916348049</v>
      </c>
      <c r="AH1365" s="43">
        <f t="shared" si="237"/>
        <v>1263.1611435561642</v>
      </c>
      <c r="AI1365" s="43">
        <f t="shared" si="238"/>
        <v>1.3361806108640188E-47</v>
      </c>
      <c r="AJ1365" s="45">
        <f t="shared" si="235"/>
        <v>2516.2057351909689</v>
      </c>
      <c r="AK1365" s="87">
        <f t="shared" si="245"/>
        <v>0.15573471159193963</v>
      </c>
    </row>
    <row r="1366" spans="26:37">
      <c r="Z1366" s="84">
        <v>41972</v>
      </c>
      <c r="AA1366" s="7">
        <f t="shared" si="239"/>
        <v>0.91792345315521751</v>
      </c>
      <c r="AB1366" s="7">
        <f t="shared" si="240"/>
        <v>0.28734080798191952</v>
      </c>
      <c r="AC1366" s="9">
        <f t="shared" si="241"/>
        <v>1.1784236942517362E-51</v>
      </c>
      <c r="AD1366" s="8">
        <f t="shared" si="242"/>
        <v>13.768851797328262</v>
      </c>
      <c r="AE1366" s="8">
        <f t="shared" si="243"/>
        <v>5.1721345436745514</v>
      </c>
      <c r="AF1366" s="9">
        <f t="shared" si="244"/>
        <v>1.8854779108027779E-49</v>
      </c>
      <c r="AG1366" s="42">
        <f t="shared" si="236"/>
        <v>1252.9655135568717</v>
      </c>
      <c r="AH1366" s="43">
        <f t="shared" si="237"/>
        <v>1262.0008286565903</v>
      </c>
      <c r="AI1366" s="43">
        <f t="shared" si="238"/>
        <v>1.2255606420218054E-47</v>
      </c>
      <c r="AJ1366" s="45">
        <f t="shared" si="235"/>
        <v>2514.9663422134618</v>
      </c>
      <c r="AK1366" s="87">
        <f t="shared" si="245"/>
        <v>0.15565800224134813</v>
      </c>
    </row>
    <row r="1367" spans="26:37">
      <c r="Z1367" s="84">
        <v>41973</v>
      </c>
      <c r="AA1367" s="7">
        <f t="shared" si="239"/>
        <v>0.91786552415344902</v>
      </c>
      <c r="AB1367" s="7">
        <f t="shared" si="240"/>
        <v>0.28707686238601676</v>
      </c>
      <c r="AC1367" s="9">
        <f t="shared" si="241"/>
        <v>1.080864134353064E-51</v>
      </c>
      <c r="AD1367" s="8">
        <f t="shared" si="242"/>
        <v>13.767982862301736</v>
      </c>
      <c r="AE1367" s="8">
        <f t="shared" si="243"/>
        <v>5.1673835229483016</v>
      </c>
      <c r="AF1367" s="9">
        <f t="shared" si="244"/>
        <v>1.7293826149649023E-49</v>
      </c>
      <c r="AG1367" s="42">
        <f t="shared" si="236"/>
        <v>1252.886440469458</v>
      </c>
      <c r="AH1367" s="43">
        <f t="shared" si="237"/>
        <v>1260.8415795993856</v>
      </c>
      <c r="AI1367" s="43">
        <f t="shared" si="238"/>
        <v>1.1240986997271864E-47</v>
      </c>
      <c r="AJ1367" s="45">
        <f t="shared" ref="AJ1367:AJ1430" si="246">AG1367+AH1367+AI1367</f>
        <v>2513.7280200688438</v>
      </c>
      <c r="AK1367" s="87">
        <f t="shared" si="245"/>
        <v>0.15558135916747193</v>
      </c>
    </row>
    <row r="1368" spans="26:37">
      <c r="Z1368" s="84">
        <v>41974</v>
      </c>
      <c r="AA1368" s="7">
        <f t="shared" si="239"/>
        <v>0.91780759880750729</v>
      </c>
      <c r="AB1368" s="7">
        <f t="shared" si="240"/>
        <v>0.28681315924532991</v>
      </c>
      <c r="AC1368" s="9">
        <f t="shared" si="241"/>
        <v>9.9138135343810258E-52</v>
      </c>
      <c r="AD1368" s="8">
        <f t="shared" si="242"/>
        <v>13.76711398211261</v>
      </c>
      <c r="AE1368" s="8">
        <f t="shared" si="243"/>
        <v>5.1626368664159381</v>
      </c>
      <c r="AF1368" s="9">
        <f t="shared" si="244"/>
        <v>1.5862101655009641E-49</v>
      </c>
      <c r="AG1368" s="42">
        <f t="shared" si="236"/>
        <v>1252.8073723722473</v>
      </c>
      <c r="AH1368" s="43">
        <f t="shared" si="237"/>
        <v>1259.6833954054889</v>
      </c>
      <c r="AI1368" s="43">
        <f t="shared" si="238"/>
        <v>1.0310366075756267E-47</v>
      </c>
      <c r="AJ1368" s="45">
        <f t="shared" si="246"/>
        <v>2512.4907677777364</v>
      </c>
      <c r="AK1368" s="87">
        <f t="shared" si="245"/>
        <v>0.15550478230969464</v>
      </c>
    </row>
    <row r="1369" spans="26:37">
      <c r="Z1369" s="84">
        <v>41975</v>
      </c>
      <c r="AA1369" s="7">
        <f t="shared" si="239"/>
        <v>0.91774967711716182</v>
      </c>
      <c r="AB1369" s="7">
        <f t="shared" si="240"/>
        <v>0.28654969833714422</v>
      </c>
      <c r="AC1369" s="9">
        <f t="shared" si="241"/>
        <v>9.0930668962664155E-52</v>
      </c>
      <c r="AD1369" s="8">
        <f t="shared" si="242"/>
        <v>13.766245156757428</v>
      </c>
      <c r="AE1369" s="8">
        <f t="shared" si="243"/>
        <v>5.1578945700685956</v>
      </c>
      <c r="AF1369" s="9">
        <f t="shared" si="244"/>
        <v>1.4548907034026264E-49</v>
      </c>
      <c r="AG1369" s="42">
        <f t="shared" si="236"/>
        <v>1252.7283092649257</v>
      </c>
      <c r="AH1369" s="43">
        <f t="shared" si="237"/>
        <v>1258.5262750967372</v>
      </c>
      <c r="AI1369" s="43">
        <f t="shared" si="238"/>
        <v>9.4567895721170707E-48</v>
      </c>
      <c r="AJ1369" s="45">
        <f t="shared" si="246"/>
        <v>2511.2545843616626</v>
      </c>
      <c r="AK1369" s="87">
        <f t="shared" si="245"/>
        <v>0.15542827160745576</v>
      </c>
    </row>
    <row r="1370" spans="26:37">
      <c r="Z1370" s="84">
        <v>41976</v>
      </c>
      <c r="AA1370" s="7">
        <f t="shared" si="239"/>
        <v>0.9176917590821817</v>
      </c>
      <c r="AB1370" s="7">
        <f t="shared" si="240"/>
        <v>0.28628647943894964</v>
      </c>
      <c r="AC1370" s="9">
        <f t="shared" si="241"/>
        <v>8.3402683834257269E-52</v>
      </c>
      <c r="AD1370" s="8">
        <f t="shared" si="242"/>
        <v>13.765376386232726</v>
      </c>
      <c r="AE1370" s="8">
        <f t="shared" si="243"/>
        <v>5.1531566299010931</v>
      </c>
      <c r="AF1370" s="9">
        <f t="shared" si="244"/>
        <v>1.3344429413481163E-49</v>
      </c>
      <c r="AG1370" s="42">
        <f t="shared" si="236"/>
        <v>1252.6492511471779</v>
      </c>
      <c r="AH1370" s="43">
        <f t="shared" si="237"/>
        <v>1257.3702176958664</v>
      </c>
      <c r="AI1370" s="43">
        <f t="shared" si="238"/>
        <v>8.673879118762755E-48</v>
      </c>
      <c r="AJ1370" s="45">
        <f t="shared" si="246"/>
        <v>2510.0194688430443</v>
      </c>
      <c r="AK1370" s="87">
        <f t="shared" si="245"/>
        <v>0.1553518270002503</v>
      </c>
    </row>
    <row r="1371" spans="26:37">
      <c r="Z1371" s="84">
        <v>41977</v>
      </c>
      <c r="AA1371" s="7">
        <f t="shared" si="239"/>
        <v>0.91763384470233655</v>
      </c>
      <c r="AB1371" s="7">
        <f t="shared" si="240"/>
        <v>0.2860235023284407</v>
      </c>
      <c r="AC1371" s="9">
        <f t="shared" si="241"/>
        <v>7.6497926938304991E-52</v>
      </c>
      <c r="AD1371" s="8">
        <f t="shared" si="242"/>
        <v>13.764507670535048</v>
      </c>
      <c r="AE1371" s="8">
        <f t="shared" si="243"/>
        <v>5.1484230419119328</v>
      </c>
      <c r="AF1371" s="9">
        <f t="shared" si="244"/>
        <v>1.2239668310128798E-49</v>
      </c>
      <c r="AG1371" s="42">
        <f t="shared" si="236"/>
        <v>1252.5701980186893</v>
      </c>
      <c r="AH1371" s="43">
        <f t="shared" si="237"/>
        <v>1256.2152222265117</v>
      </c>
      <c r="AI1371" s="43">
        <f t="shared" si="238"/>
        <v>7.955784401583718E-48</v>
      </c>
      <c r="AJ1371" s="45">
        <f t="shared" si="246"/>
        <v>2508.7854202452008</v>
      </c>
      <c r="AK1371" s="87">
        <f t="shared" si="245"/>
        <v>0.15527544842762894</v>
      </c>
    </row>
    <row r="1372" spans="26:37">
      <c r="Z1372" s="84">
        <v>41978</v>
      </c>
      <c r="AA1372" s="7">
        <f t="shared" si="239"/>
        <v>0.91757593397739534</v>
      </c>
      <c r="AB1372" s="7">
        <f t="shared" si="240"/>
        <v>0.28576076678351603</v>
      </c>
      <c r="AC1372" s="9">
        <f t="shared" si="241"/>
        <v>7.0164802340025845E-52</v>
      </c>
      <c r="AD1372" s="8">
        <f t="shared" si="242"/>
        <v>13.763639009660929</v>
      </c>
      <c r="AE1372" s="8">
        <f t="shared" si="243"/>
        <v>5.1436938021032885</v>
      </c>
      <c r="AF1372" s="9">
        <f t="shared" si="244"/>
        <v>1.1226368374404134E-49</v>
      </c>
      <c r="AG1372" s="42">
        <f t="shared" si="236"/>
        <v>1252.4911498791446</v>
      </c>
      <c r="AH1372" s="43">
        <f t="shared" si="237"/>
        <v>1255.0612877132023</v>
      </c>
      <c r="AI1372" s="43">
        <f t="shared" si="238"/>
        <v>7.2971394433626857E-48</v>
      </c>
      <c r="AJ1372" s="45">
        <f t="shared" si="246"/>
        <v>2507.5524375923469</v>
      </c>
      <c r="AK1372" s="87">
        <f t="shared" si="245"/>
        <v>0.15519913582919767</v>
      </c>
    </row>
    <row r="1373" spans="26:37">
      <c r="Z1373" s="84">
        <v>41979</v>
      </c>
      <c r="AA1373" s="7">
        <f t="shared" si="239"/>
        <v>0.91751802690712769</v>
      </c>
      <c r="AB1373" s="7">
        <f t="shared" si="240"/>
        <v>0.28549827258227806</v>
      </c>
      <c r="AC1373" s="9">
        <f t="shared" si="241"/>
        <v>6.4355985638477117E-52</v>
      </c>
      <c r="AD1373" s="8">
        <f t="shared" si="242"/>
        <v>13.762770403606915</v>
      </c>
      <c r="AE1373" s="8">
        <f t="shared" si="243"/>
        <v>5.1389689064810051</v>
      </c>
      <c r="AF1373" s="9">
        <f t="shared" si="244"/>
        <v>1.0296957702156339E-49</v>
      </c>
      <c r="AG1373" s="42">
        <f t="shared" si="236"/>
        <v>1252.412106728229</v>
      </c>
      <c r="AH1373" s="43">
        <f t="shared" si="237"/>
        <v>1253.9084131813652</v>
      </c>
      <c r="AI1373" s="43">
        <f t="shared" si="238"/>
        <v>6.6930225064016208E-48</v>
      </c>
      <c r="AJ1373" s="45">
        <f t="shared" si="246"/>
        <v>2506.3205199095942</v>
      </c>
      <c r="AK1373" s="87">
        <f t="shared" si="245"/>
        <v>0.15512288914461808</v>
      </c>
    </row>
    <row r="1374" spans="26:37">
      <c r="Z1374" s="84">
        <v>41980</v>
      </c>
      <c r="AA1374" s="7">
        <f t="shared" si="239"/>
        <v>0.9174601234913029</v>
      </c>
      <c r="AB1374" s="7">
        <f t="shared" si="240"/>
        <v>0.2852360195030334</v>
      </c>
      <c r="AC1374" s="9">
        <f t="shared" si="241"/>
        <v>5.9028070334023077E-52</v>
      </c>
      <c r="AD1374" s="8">
        <f t="shared" si="242"/>
        <v>13.761901852369544</v>
      </c>
      <c r="AE1374" s="8">
        <f t="shared" si="243"/>
        <v>5.1342483510546009</v>
      </c>
      <c r="AF1374" s="9">
        <f t="shared" si="244"/>
        <v>9.4444912534436925E-50</v>
      </c>
      <c r="AG1374" s="42">
        <f t="shared" si="236"/>
        <v>1252.3330685656283</v>
      </c>
      <c r="AH1374" s="43">
        <f t="shared" si="237"/>
        <v>1252.7565976573226</v>
      </c>
      <c r="AI1374" s="43">
        <f t="shared" si="238"/>
        <v>6.1389193147383985E-48</v>
      </c>
      <c r="AJ1374" s="45">
        <f t="shared" si="246"/>
        <v>2505.0896662229507</v>
      </c>
      <c r="AK1374" s="87">
        <f t="shared" si="245"/>
        <v>0.15504670831360715</v>
      </c>
    </row>
    <row r="1375" spans="26:37">
      <c r="Z1375" s="84">
        <v>41981</v>
      </c>
      <c r="AA1375" s="7">
        <f t="shared" si="239"/>
        <v>0.91740222372969027</v>
      </c>
      <c r="AB1375" s="7">
        <f t="shared" si="240"/>
        <v>0.28497400732429207</v>
      </c>
      <c r="AC1375" s="9">
        <f t="shared" si="241"/>
        <v>5.4141243472390018E-52</v>
      </c>
      <c r="AD1375" s="8">
        <f t="shared" si="242"/>
        <v>13.761033355945354</v>
      </c>
      <c r="AE1375" s="8">
        <f t="shared" si="243"/>
        <v>5.1295321318372569</v>
      </c>
      <c r="AF1375" s="9">
        <f t="shared" si="244"/>
        <v>8.6625989555824022E-50</v>
      </c>
      <c r="AG1375" s="42">
        <f t="shared" si="236"/>
        <v>1252.2540353910272</v>
      </c>
      <c r="AH1375" s="43">
        <f t="shared" si="237"/>
        <v>1251.6058401682908</v>
      </c>
      <c r="AI1375" s="43">
        <f t="shared" si="238"/>
        <v>5.6306893211285616E-48</v>
      </c>
      <c r="AJ1375" s="45">
        <f t="shared" si="246"/>
        <v>2503.859875559318</v>
      </c>
      <c r="AK1375" s="87">
        <f t="shared" si="245"/>
        <v>0.15497059327593724</v>
      </c>
    </row>
    <row r="1376" spans="26:37">
      <c r="Z1376" s="84">
        <v>41982</v>
      </c>
      <c r="AA1376" s="7">
        <f t="shared" si="239"/>
        <v>0.9173443276220592</v>
      </c>
      <c r="AB1376" s="7">
        <f t="shared" si="240"/>
        <v>0.28471223582476773</v>
      </c>
      <c r="AC1376" s="9">
        <f t="shared" si="241"/>
        <v>4.9658988141562564E-52</v>
      </c>
      <c r="AD1376" s="8">
        <f t="shared" si="242"/>
        <v>13.760164914330888</v>
      </c>
      <c r="AE1376" s="8">
        <f t="shared" si="243"/>
        <v>5.1248202448458189</v>
      </c>
      <c r="AF1376" s="9">
        <f t="shared" si="244"/>
        <v>7.9454381026500103E-50</v>
      </c>
      <c r="AG1376" s="42">
        <f t="shared" si="236"/>
        <v>1252.1750072041107</v>
      </c>
      <c r="AH1376" s="43">
        <f t="shared" si="237"/>
        <v>1250.4561397423799</v>
      </c>
      <c r="AI1376" s="43">
        <f t="shared" si="238"/>
        <v>5.1645347667225064E-48</v>
      </c>
      <c r="AJ1376" s="45">
        <f t="shared" si="246"/>
        <v>2502.6311469464908</v>
      </c>
      <c r="AK1376" s="87">
        <f t="shared" si="245"/>
        <v>0.15489454397143596</v>
      </c>
    </row>
    <row r="1377" spans="26:37">
      <c r="Z1377" s="84">
        <v>41983</v>
      </c>
      <c r="AA1377" s="7">
        <f t="shared" si="239"/>
        <v>0.91728643516817909</v>
      </c>
      <c r="AB1377" s="7">
        <f t="shared" si="240"/>
        <v>0.28445070478337697</v>
      </c>
      <c r="AC1377" s="9">
        <f t="shared" si="241"/>
        <v>4.5547810598428996E-52</v>
      </c>
      <c r="AD1377" s="8">
        <f t="shared" si="242"/>
        <v>13.759296527522686</v>
      </c>
      <c r="AE1377" s="8">
        <f t="shared" si="243"/>
        <v>5.1201126861007857</v>
      </c>
      <c r="AF1377" s="9">
        <f t="shared" si="244"/>
        <v>7.2876496957486398E-50</v>
      </c>
      <c r="AG1377" s="42">
        <f t="shared" si="236"/>
        <v>1252.0959840045643</v>
      </c>
      <c r="AH1377" s="43">
        <f t="shared" si="237"/>
        <v>1249.3074954085919</v>
      </c>
      <c r="AI1377" s="43">
        <f t="shared" si="238"/>
        <v>4.7369723022366154E-48</v>
      </c>
      <c r="AJ1377" s="45">
        <f t="shared" si="246"/>
        <v>2501.4034794131562</v>
      </c>
      <c r="AK1377" s="87">
        <f t="shared" si="245"/>
        <v>0.15481856033998614</v>
      </c>
    </row>
    <row r="1378" spans="26:37">
      <c r="Z1378" s="84">
        <v>41984</v>
      </c>
      <c r="AA1378" s="7">
        <f t="shared" si="239"/>
        <v>0.91722854636781948</v>
      </c>
      <c r="AB1378" s="7">
        <f t="shared" si="240"/>
        <v>0.28418941397923991</v>
      </c>
      <c r="AC1378" s="9">
        <f t="shared" si="241"/>
        <v>4.1776989986108333E-52</v>
      </c>
      <c r="AD1378" s="8">
        <f t="shared" si="242"/>
        <v>13.758428195517292</v>
      </c>
      <c r="AE1378" s="8">
        <f t="shared" si="243"/>
        <v>5.1154094516263182</v>
      </c>
      <c r="AF1378" s="9">
        <f t="shared" si="244"/>
        <v>6.6843183977773335E-50</v>
      </c>
      <c r="AG1378" s="42">
        <f t="shared" si="236"/>
        <v>1252.0169657920735</v>
      </c>
      <c r="AH1378" s="43">
        <f t="shared" si="237"/>
        <v>1248.1599061968216</v>
      </c>
      <c r="AI1378" s="43">
        <f t="shared" si="238"/>
        <v>4.3448069585552669E-48</v>
      </c>
      <c r="AJ1378" s="45">
        <f t="shared" si="246"/>
        <v>2500.1768719888951</v>
      </c>
      <c r="AK1378" s="87">
        <f t="shared" si="245"/>
        <v>0.15474264232152596</v>
      </c>
    </row>
    <row r="1379" spans="26:37">
      <c r="Z1379" s="84">
        <v>41985</v>
      </c>
      <c r="AA1379" s="7">
        <f t="shared" si="239"/>
        <v>0.91717066122074953</v>
      </c>
      <c r="AB1379" s="7">
        <f t="shared" si="240"/>
        <v>0.28392836319167936</v>
      </c>
      <c r="AC1379" s="9">
        <f t="shared" si="241"/>
        <v>3.8318348771733693E-52</v>
      </c>
      <c r="AD1379" s="8">
        <f t="shared" si="242"/>
        <v>13.757559918311243</v>
      </c>
      <c r="AE1379" s="8">
        <f t="shared" si="243"/>
        <v>5.1107105374502284</v>
      </c>
      <c r="AF1379" s="9">
        <f t="shared" si="244"/>
        <v>6.1309358034773909E-50</v>
      </c>
      <c r="AG1379" s="42">
        <f t="shared" si="236"/>
        <v>1251.9379525663228</v>
      </c>
      <c r="AH1379" s="43">
        <f t="shared" si="237"/>
        <v>1247.0133711378553</v>
      </c>
      <c r="AI1379" s="43">
        <f t="shared" si="238"/>
        <v>3.9851082722603035E-48</v>
      </c>
      <c r="AJ1379" s="45">
        <f t="shared" si="246"/>
        <v>2498.9513237041783</v>
      </c>
      <c r="AK1379" s="87">
        <f t="shared" si="245"/>
        <v>0.15466678985604868</v>
      </c>
    </row>
    <row r="1380" spans="26:37">
      <c r="Z1380" s="84">
        <v>41986</v>
      </c>
      <c r="AA1380" s="7">
        <f t="shared" si="239"/>
        <v>0.9171127797267391</v>
      </c>
      <c r="AB1380" s="7">
        <f t="shared" si="240"/>
        <v>0.28366755220022061</v>
      </c>
      <c r="AC1380" s="9">
        <f t="shared" si="241"/>
        <v>3.5146042189263045E-52</v>
      </c>
      <c r="AD1380" s="8">
        <f t="shared" si="242"/>
        <v>13.756691695901086</v>
      </c>
      <c r="AE1380" s="8">
        <f t="shared" si="243"/>
        <v>5.1060159396039708</v>
      </c>
      <c r="AF1380" s="9">
        <f t="shared" si="244"/>
        <v>5.6233667502820876E-50</v>
      </c>
      <c r="AG1380" s="42">
        <f t="shared" si="236"/>
        <v>1251.8589443269989</v>
      </c>
      <c r="AH1380" s="43">
        <f t="shared" si="237"/>
        <v>1245.8678892633686</v>
      </c>
      <c r="AI1380" s="43">
        <f t="shared" si="238"/>
        <v>3.6551883876833569E-48</v>
      </c>
      <c r="AJ1380" s="45">
        <f t="shared" si="246"/>
        <v>2497.7268335903673</v>
      </c>
      <c r="AK1380" s="87">
        <f t="shared" si="245"/>
        <v>0.15459100288360261</v>
      </c>
    </row>
    <row r="1381" spans="26:37">
      <c r="Z1381" s="84">
        <v>41987</v>
      </c>
      <c r="AA1381" s="7">
        <f t="shared" si="239"/>
        <v>0.91705490188555727</v>
      </c>
      <c r="AB1381" s="7">
        <f t="shared" si="240"/>
        <v>0.28340698078459203</v>
      </c>
      <c r="AC1381" s="9">
        <f t="shared" si="241"/>
        <v>3.2236365113954968E-52</v>
      </c>
      <c r="AD1381" s="8">
        <f t="shared" si="242"/>
        <v>13.75582352828336</v>
      </c>
      <c r="AE1381" s="8">
        <f t="shared" si="243"/>
        <v>5.1013256541226566</v>
      </c>
      <c r="AF1381" s="9">
        <f t="shared" si="244"/>
        <v>5.1578184182327952E-50</v>
      </c>
      <c r="AG1381" s="42">
        <f t="shared" si="236"/>
        <v>1251.7799410737857</v>
      </c>
      <c r="AH1381" s="43">
        <f t="shared" si="237"/>
        <v>1244.7234596059282</v>
      </c>
      <c r="AI1381" s="43">
        <f t="shared" si="238"/>
        <v>3.3525819718513161E-48</v>
      </c>
      <c r="AJ1381" s="45">
        <f t="shared" si="246"/>
        <v>2496.5034006797141</v>
      </c>
      <c r="AK1381" s="87">
        <f t="shared" si="245"/>
        <v>0.15451528134429127</v>
      </c>
    </row>
    <row r="1382" spans="26:37">
      <c r="Z1382" s="84">
        <v>41988</v>
      </c>
      <c r="AA1382" s="7">
        <f t="shared" si="239"/>
        <v>0.91699702769697378</v>
      </c>
      <c r="AB1382" s="7">
        <f t="shared" si="240"/>
        <v>0.28314664872472367</v>
      </c>
      <c r="AC1382" s="9">
        <f t="shared" si="241"/>
        <v>2.9567574925339653E-52</v>
      </c>
      <c r="AD1382" s="8">
        <f t="shared" si="242"/>
        <v>13.754955415454607</v>
      </c>
      <c r="AE1382" s="8">
        <f t="shared" si="243"/>
        <v>5.096639677045026</v>
      </c>
      <c r="AF1382" s="9">
        <f t="shared" si="244"/>
        <v>4.7308119880543444E-50</v>
      </c>
      <c r="AG1382" s="42">
        <f t="shared" si="236"/>
        <v>1251.7009428063689</v>
      </c>
      <c r="AH1382" s="43">
        <f t="shared" si="237"/>
        <v>1243.5800811989861</v>
      </c>
      <c r="AI1382" s="43">
        <f t="shared" si="238"/>
        <v>3.0750277922353238E-48</v>
      </c>
      <c r="AJ1382" s="45">
        <f t="shared" si="246"/>
        <v>2495.281024005355</v>
      </c>
      <c r="AK1382" s="87">
        <f t="shared" si="245"/>
        <v>0.15443962517827289</v>
      </c>
    </row>
    <row r="1383" spans="26:37">
      <c r="Z1383" s="84">
        <v>41989</v>
      </c>
      <c r="AA1383" s="7">
        <f t="shared" si="239"/>
        <v>0.9169391571607578</v>
      </c>
      <c r="AB1383" s="7">
        <f t="shared" si="240"/>
        <v>0.28288655580074812</v>
      </c>
      <c r="AC1383" s="9">
        <f t="shared" si="241"/>
        <v>2.7119729035056247E-52</v>
      </c>
      <c r="AD1383" s="8">
        <f t="shared" si="242"/>
        <v>13.754087357411366</v>
      </c>
      <c r="AE1383" s="8">
        <f t="shared" si="243"/>
        <v>5.091958004413466</v>
      </c>
      <c r="AF1383" s="9">
        <f t="shared" si="244"/>
        <v>4.3391566456089996E-50</v>
      </c>
      <c r="AG1383" s="42">
        <f t="shared" si="236"/>
        <v>1251.6219495244341</v>
      </c>
      <c r="AH1383" s="43">
        <f t="shared" si="237"/>
        <v>1242.4377530768857</v>
      </c>
      <c r="AI1383" s="43">
        <f t="shared" si="238"/>
        <v>2.8204518196458497E-48</v>
      </c>
      <c r="AJ1383" s="45">
        <f t="shared" si="246"/>
        <v>2494.0597026013197</v>
      </c>
      <c r="AK1383" s="87">
        <f t="shared" si="245"/>
        <v>0.15436403432576096</v>
      </c>
    </row>
    <row r="1384" spans="26:37">
      <c r="Z1384" s="84">
        <v>41990</v>
      </c>
      <c r="AA1384" s="7">
        <f t="shared" si="239"/>
        <v>0.91688129027667897</v>
      </c>
      <c r="AB1384" s="7">
        <f t="shared" si="240"/>
        <v>0.28262670179300009</v>
      </c>
      <c r="AC1384" s="9">
        <f t="shared" si="241"/>
        <v>2.4874535865454099E-52</v>
      </c>
      <c r="AD1384" s="8">
        <f t="shared" si="242"/>
        <v>13.753219354150184</v>
      </c>
      <c r="AE1384" s="8">
        <f t="shared" si="243"/>
        <v>5.0872806322740018</v>
      </c>
      <c r="AF1384" s="9">
        <f t="shared" si="244"/>
        <v>3.979925738472656E-50</v>
      </c>
      <c r="AG1384" s="42">
        <f t="shared" si="236"/>
        <v>1251.5429612276666</v>
      </c>
      <c r="AH1384" s="43">
        <f t="shared" si="237"/>
        <v>1241.2964742748563</v>
      </c>
      <c r="AI1384" s="43">
        <f t="shared" si="238"/>
        <v>2.5869517300072263E-48</v>
      </c>
      <c r="AJ1384" s="45">
        <f t="shared" si="246"/>
        <v>2492.839435502523</v>
      </c>
      <c r="AK1384" s="87">
        <f t="shared" si="245"/>
        <v>0.15428850872702377</v>
      </c>
    </row>
    <row r="1385" spans="26:37">
      <c r="Z1385" s="84">
        <v>41991</v>
      </c>
      <c r="AA1385" s="7">
        <f t="shared" si="239"/>
        <v>0.91682342704450703</v>
      </c>
      <c r="AB1385" s="7">
        <f t="shared" si="240"/>
        <v>0.28236708648201558</v>
      </c>
      <c r="AC1385" s="9">
        <f t="shared" si="241"/>
        <v>2.2815218165415854E-52</v>
      </c>
      <c r="AD1385" s="8">
        <f t="shared" si="242"/>
        <v>13.752351405667605</v>
      </c>
      <c r="AE1385" s="8">
        <f t="shared" si="243"/>
        <v>5.0826075566762805</v>
      </c>
      <c r="AF1385" s="9">
        <f t="shared" si="244"/>
        <v>3.6504349064665368E-50</v>
      </c>
      <c r="AG1385" s="42">
        <f t="shared" si="236"/>
        <v>1251.4639779157519</v>
      </c>
      <c r="AH1385" s="43">
        <f t="shared" si="237"/>
        <v>1240.1562438290125</v>
      </c>
      <c r="AI1385" s="43">
        <f t="shared" si="238"/>
        <v>2.3727826892032487E-48</v>
      </c>
      <c r="AJ1385" s="45">
        <f t="shared" si="246"/>
        <v>2491.6202217447644</v>
      </c>
      <c r="AK1385" s="87">
        <f t="shared" si="245"/>
        <v>0.15421304832238439</v>
      </c>
    </row>
    <row r="1386" spans="26:37">
      <c r="Z1386" s="84">
        <v>41992</v>
      </c>
      <c r="AA1386" s="7">
        <f t="shared" si="239"/>
        <v>0.91676556746401128</v>
      </c>
      <c r="AB1386" s="7">
        <f t="shared" si="240"/>
        <v>0.28210770964853255</v>
      </c>
      <c r="AC1386" s="9">
        <f t="shared" si="241"/>
        <v>2.0926387642007332E-52</v>
      </c>
      <c r="AD1386" s="8">
        <f t="shared" si="242"/>
        <v>13.751483511960169</v>
      </c>
      <c r="AE1386" s="8">
        <f t="shared" si="243"/>
        <v>5.0779387736735861</v>
      </c>
      <c r="AF1386" s="9">
        <f t="shared" si="244"/>
        <v>3.3482220227211732E-50</v>
      </c>
      <c r="AG1386" s="42">
        <f t="shared" si="236"/>
        <v>1251.3849995883752</v>
      </c>
      <c r="AH1386" s="43">
        <f t="shared" si="237"/>
        <v>1239.0170607763548</v>
      </c>
      <c r="AI1386" s="43">
        <f t="shared" si="238"/>
        <v>2.1763443147687625E-48</v>
      </c>
      <c r="AJ1386" s="45">
        <f t="shared" si="246"/>
        <v>2490.40206036473</v>
      </c>
      <c r="AK1386" s="87">
        <f t="shared" si="245"/>
        <v>0.15413765305222071</v>
      </c>
    </row>
    <row r="1387" spans="26:37">
      <c r="Z1387" s="84">
        <v>41993</v>
      </c>
      <c r="AA1387" s="7">
        <f t="shared" si="239"/>
        <v>0.91670771153496156</v>
      </c>
      <c r="AB1387" s="7">
        <f t="shared" si="240"/>
        <v>0.28184857107349032</v>
      </c>
      <c r="AC1387" s="9">
        <f t="shared" si="241"/>
        <v>1.9193929971152722E-52</v>
      </c>
      <c r="AD1387" s="8">
        <f t="shared" si="242"/>
        <v>13.750615673024424</v>
      </c>
      <c r="AE1387" s="8">
        <f t="shared" si="243"/>
        <v>5.0732742793228258</v>
      </c>
      <c r="AF1387" s="9">
        <f t="shared" si="244"/>
        <v>3.0710287953844355E-50</v>
      </c>
      <c r="AG1387" s="42">
        <f t="shared" si="236"/>
        <v>1251.3060262452225</v>
      </c>
      <c r="AH1387" s="43">
        <f t="shared" si="237"/>
        <v>1237.8789241547695</v>
      </c>
      <c r="AI1387" s="43">
        <f t="shared" si="238"/>
        <v>1.9961687169998831E-48</v>
      </c>
      <c r="AJ1387" s="45">
        <f t="shared" si="246"/>
        <v>2489.184950399992</v>
      </c>
      <c r="AK1387" s="87">
        <f t="shared" si="245"/>
        <v>0.15406232285696553</v>
      </c>
    </row>
    <row r="1388" spans="26:37">
      <c r="Z1388" s="84">
        <v>41994</v>
      </c>
      <c r="AA1388" s="7">
        <f t="shared" si="239"/>
        <v>0.91664985925712694</v>
      </c>
      <c r="AB1388" s="7">
        <f t="shared" si="240"/>
        <v>0.28158967053802936</v>
      </c>
      <c r="AC1388" s="9">
        <f t="shared" si="241"/>
        <v>1.7604899328061301E-52</v>
      </c>
      <c r="AD1388" s="8">
        <f t="shared" si="242"/>
        <v>13.749747888856904</v>
      </c>
      <c r="AE1388" s="8">
        <f t="shared" si="243"/>
        <v>5.0686140696845285</v>
      </c>
      <c r="AF1388" s="9">
        <f t="shared" si="244"/>
        <v>2.8167838924898081E-50</v>
      </c>
      <c r="AG1388" s="42">
        <f t="shared" si="236"/>
        <v>1251.227057885978</v>
      </c>
      <c r="AH1388" s="43">
        <f t="shared" si="237"/>
        <v>1236.741833003025</v>
      </c>
      <c r="AI1388" s="43">
        <f t="shared" si="238"/>
        <v>1.830909530118375E-48</v>
      </c>
      <c r="AJ1388" s="45">
        <f t="shared" si="246"/>
        <v>2487.968890889003</v>
      </c>
      <c r="AK1388" s="87">
        <f t="shared" si="245"/>
        <v>0.15398705767710608</v>
      </c>
    </row>
    <row r="1389" spans="26:37">
      <c r="Z1389" s="84">
        <v>41995</v>
      </c>
      <c r="AA1389" s="7">
        <f t="shared" si="239"/>
        <v>0.9165920106302774</v>
      </c>
      <c r="AB1389" s="7">
        <f t="shared" si="240"/>
        <v>0.28133100782349124</v>
      </c>
      <c r="AC1389" s="9">
        <f t="shared" si="241"/>
        <v>1.6147421649290876E-52</v>
      </c>
      <c r="AD1389" s="8">
        <f t="shared" si="242"/>
        <v>13.748880159454162</v>
      </c>
      <c r="AE1389" s="8">
        <f t="shared" si="243"/>
        <v>5.0639581408228427</v>
      </c>
      <c r="AF1389" s="9">
        <f t="shared" si="244"/>
        <v>2.5835874638865404E-50</v>
      </c>
      <c r="AG1389" s="42">
        <f t="shared" si="236"/>
        <v>1251.1480945103287</v>
      </c>
      <c r="AH1389" s="43">
        <f t="shared" si="237"/>
        <v>1235.6057863607734</v>
      </c>
      <c r="AI1389" s="43">
        <f t="shared" si="238"/>
        <v>1.679331851526251E-48</v>
      </c>
      <c r="AJ1389" s="45">
        <f t="shared" si="246"/>
        <v>2486.7538808711024</v>
      </c>
      <c r="AK1389" s="87">
        <f t="shared" si="245"/>
        <v>0.15391185745318453</v>
      </c>
    </row>
    <row r="1390" spans="26:37">
      <c r="Z1390" s="84">
        <v>41996</v>
      </c>
      <c r="AA1390" s="7">
        <f t="shared" si="239"/>
        <v>0.91653416565418233</v>
      </c>
      <c r="AB1390" s="7">
        <f t="shared" si="240"/>
        <v>0.28107258271141816</v>
      </c>
      <c r="AC1390" s="9">
        <f t="shared" si="241"/>
        <v>1.4810605903572483E-52</v>
      </c>
      <c r="AD1390" s="8">
        <f t="shared" si="242"/>
        <v>13.748012484812735</v>
      </c>
      <c r="AE1390" s="8">
        <f t="shared" si="243"/>
        <v>5.059306488805527</v>
      </c>
      <c r="AF1390" s="9">
        <f t="shared" si="244"/>
        <v>2.3696969445715973E-50</v>
      </c>
      <c r="AG1390" s="42">
        <f t="shared" si="236"/>
        <v>1251.0691361179588</v>
      </c>
      <c r="AH1390" s="43">
        <f t="shared" si="237"/>
        <v>1234.4707832685485</v>
      </c>
      <c r="AI1390" s="43">
        <f t="shared" si="238"/>
        <v>1.5403030139715383E-48</v>
      </c>
      <c r="AJ1390" s="45">
        <f t="shared" si="246"/>
        <v>2485.5399193865073</v>
      </c>
      <c r="AK1390" s="87">
        <f t="shared" si="245"/>
        <v>0.15383672212579733</v>
      </c>
    </row>
    <row r="1391" spans="26:37">
      <c r="Z1391" s="84">
        <v>41997</v>
      </c>
      <c r="AA1391" s="7">
        <f t="shared" si="239"/>
        <v>0.91647632432861126</v>
      </c>
      <c r="AB1391" s="7">
        <f t="shared" si="240"/>
        <v>0.28081439498355348</v>
      </c>
      <c r="AC1391" s="9">
        <f t="shared" si="241"/>
        <v>1.358446270835891E-52</v>
      </c>
      <c r="AD1391" s="8">
        <f t="shared" si="242"/>
        <v>13.747144864929169</v>
      </c>
      <c r="AE1391" s="8">
        <f t="shared" si="243"/>
        <v>5.0546591097039624</v>
      </c>
      <c r="AF1391" s="9">
        <f t="shared" si="244"/>
        <v>2.1735140333374257E-50</v>
      </c>
      <c r="AG1391" s="42">
        <f t="shared" si="236"/>
        <v>1250.9901827085544</v>
      </c>
      <c r="AH1391" s="43">
        <f t="shared" si="237"/>
        <v>1233.3368227677668</v>
      </c>
      <c r="AI1391" s="43">
        <f t="shared" si="238"/>
        <v>1.4127841216693265E-48</v>
      </c>
      <c r="AJ1391" s="45">
        <f t="shared" si="246"/>
        <v>2484.3270054763211</v>
      </c>
      <c r="AK1391" s="87">
        <f t="shared" si="245"/>
        <v>0.1537616516355958</v>
      </c>
    </row>
    <row r="1392" spans="26:37">
      <c r="Z1392" s="84">
        <v>41998</v>
      </c>
      <c r="AA1392" s="7">
        <f t="shared" si="239"/>
        <v>0.91641848665333425</v>
      </c>
      <c r="AB1392" s="7">
        <f t="shared" si="240"/>
        <v>0.28055644442184058</v>
      </c>
      <c r="AC1392" s="9">
        <f t="shared" si="241"/>
        <v>1.2459829683962262E-52</v>
      </c>
      <c r="AD1392" s="8">
        <f t="shared" si="242"/>
        <v>13.746277299800013</v>
      </c>
      <c r="AE1392" s="8">
        <f t="shared" si="243"/>
        <v>5.0500159995931302</v>
      </c>
      <c r="AF1392" s="9">
        <f t="shared" si="244"/>
        <v>1.9935727494339619E-50</v>
      </c>
      <c r="AG1392" s="42">
        <f t="shared" si="236"/>
        <v>1250.9112342818014</v>
      </c>
      <c r="AH1392" s="43">
        <f t="shared" si="237"/>
        <v>1232.2039039007236</v>
      </c>
      <c r="AI1392" s="43">
        <f t="shared" si="238"/>
        <v>1.2958222871320751E-48</v>
      </c>
      <c r="AJ1392" s="45">
        <f t="shared" si="246"/>
        <v>2483.1151381825248</v>
      </c>
      <c r="AK1392" s="87">
        <f t="shared" si="245"/>
        <v>0.15368664592328557</v>
      </c>
    </row>
    <row r="1393" spans="26:37">
      <c r="Z1393" s="84">
        <v>41999</v>
      </c>
      <c r="AA1393" s="7">
        <f t="shared" si="239"/>
        <v>0.91636065262812028</v>
      </c>
      <c r="AB1393" s="7">
        <f t="shared" si="240"/>
        <v>0.28029873080842332</v>
      </c>
      <c r="AC1393" s="9">
        <f t="shared" si="241"/>
        <v>1.1428302987486913E-52</v>
      </c>
      <c r="AD1393" s="8">
        <f t="shared" si="242"/>
        <v>13.745409789421805</v>
      </c>
      <c r="AE1393" s="8">
        <f t="shared" si="243"/>
        <v>5.0453771545516197</v>
      </c>
      <c r="AF1393" s="9">
        <f t="shared" si="244"/>
        <v>1.8285284779979062E-50</v>
      </c>
      <c r="AG1393" s="42">
        <f t="shared" si="236"/>
        <v>1250.8322908373841</v>
      </c>
      <c r="AH1393" s="43">
        <f t="shared" si="237"/>
        <v>1231.072025710595</v>
      </c>
      <c r="AI1393" s="43">
        <f t="shared" si="238"/>
        <v>1.1885435106986391E-48</v>
      </c>
      <c r="AJ1393" s="45">
        <f t="shared" si="246"/>
        <v>2481.9043165479789</v>
      </c>
      <c r="AK1393" s="87">
        <f t="shared" si="245"/>
        <v>0.15361170492962672</v>
      </c>
    </row>
    <row r="1394" spans="26:37">
      <c r="Z1394" s="84">
        <v>42000</v>
      </c>
      <c r="AA1394" s="7">
        <f t="shared" si="239"/>
        <v>0.91630282225273962</v>
      </c>
      <c r="AB1394" s="7">
        <f t="shared" si="240"/>
        <v>0.28004125392564566</v>
      </c>
      <c r="AC1394" s="9">
        <f t="shared" si="241"/>
        <v>1.0482174514946284E-52</v>
      </c>
      <c r="AD1394" s="8">
        <f t="shared" si="242"/>
        <v>13.744542333791095</v>
      </c>
      <c r="AE1394" s="8">
        <f t="shared" si="243"/>
        <v>5.0407425706616218</v>
      </c>
      <c r="AF1394" s="9">
        <f t="shared" si="244"/>
        <v>1.6771479223914054E-50</v>
      </c>
      <c r="AG1394" s="42">
        <f t="shared" si="236"/>
        <v>1250.7533523749896</v>
      </c>
      <c r="AH1394" s="43">
        <f t="shared" si="237"/>
        <v>1229.9411872414357</v>
      </c>
      <c r="AI1394" s="43">
        <f t="shared" si="238"/>
        <v>1.0901461495544134E-48</v>
      </c>
      <c r="AJ1394" s="45">
        <f t="shared" si="246"/>
        <v>2480.6945396164256</v>
      </c>
      <c r="AK1394" s="87">
        <f t="shared" si="245"/>
        <v>0.15353682859543391</v>
      </c>
    </row>
    <row r="1395" spans="26:37">
      <c r="Z1395" s="84">
        <v>42001</v>
      </c>
      <c r="AA1395" s="7">
        <f t="shared" si="239"/>
        <v>0.91624499552696159</v>
      </c>
      <c r="AB1395" s="7">
        <f t="shared" si="240"/>
        <v>0.27978401355605159</v>
      </c>
      <c r="AC1395" s="9">
        <f t="shared" si="241"/>
        <v>9.6143743023000003E-53</v>
      </c>
      <c r="AD1395" s="8">
        <f t="shared" si="242"/>
        <v>13.743674932904424</v>
      </c>
      <c r="AE1395" s="8">
        <f t="shared" si="243"/>
        <v>5.0361122440089288</v>
      </c>
      <c r="AF1395" s="9">
        <f t="shared" si="244"/>
        <v>1.538299888368E-50</v>
      </c>
      <c r="AG1395" s="42">
        <f t="shared" si="236"/>
        <v>1250.6744188943026</v>
      </c>
      <c r="AH1395" s="43">
        <f t="shared" si="237"/>
        <v>1228.8113875381787</v>
      </c>
      <c r="AI1395" s="43">
        <f t="shared" si="238"/>
        <v>9.9989492743920001E-49</v>
      </c>
      <c r="AJ1395" s="45">
        <f t="shared" si="246"/>
        <v>2479.4858064324812</v>
      </c>
      <c r="AK1395" s="87">
        <f t="shared" si="245"/>
        <v>0.15346201686157587</v>
      </c>
    </row>
    <row r="1396" spans="26:37">
      <c r="Z1396" s="84">
        <v>42002</v>
      </c>
      <c r="AA1396" s="7">
        <f t="shared" si="239"/>
        <v>0.91618717245055581</v>
      </c>
      <c r="AB1396" s="7">
        <f t="shared" si="240"/>
        <v>0.27952700948238463</v>
      </c>
      <c r="AC1396" s="9">
        <f t="shared" si="241"/>
        <v>8.8184176950042887E-53</v>
      </c>
      <c r="AD1396" s="8">
        <f t="shared" si="242"/>
        <v>13.742807586758337</v>
      </c>
      <c r="AE1396" s="8">
        <f t="shared" si="243"/>
        <v>5.031486170682923</v>
      </c>
      <c r="AF1396" s="9">
        <f t="shared" si="244"/>
        <v>1.4109468312006863E-50</v>
      </c>
      <c r="AG1396" s="42">
        <f t="shared" si="236"/>
        <v>1250.5954903950087</v>
      </c>
      <c r="AH1396" s="43">
        <f t="shared" si="237"/>
        <v>1227.6826256466334</v>
      </c>
      <c r="AI1396" s="43">
        <f t="shared" si="238"/>
        <v>9.1711544028044599E-49</v>
      </c>
      <c r="AJ1396" s="45">
        <f t="shared" si="246"/>
        <v>2478.2781160416421</v>
      </c>
      <c r="AK1396" s="87">
        <f t="shared" si="245"/>
        <v>0.15338726966897581</v>
      </c>
    </row>
    <row r="1397" spans="26:37">
      <c r="Z1397" s="84">
        <v>42003</v>
      </c>
      <c r="AA1397" s="7">
        <f t="shared" si="239"/>
        <v>0.91612935302329235</v>
      </c>
      <c r="AB1397" s="7">
        <f t="shared" si="240"/>
        <v>0.27927024148758822</v>
      </c>
      <c r="AC1397" s="9">
        <f t="shared" si="241"/>
        <v>8.0883568913020829E-53</v>
      </c>
      <c r="AD1397" s="8">
        <f t="shared" si="242"/>
        <v>13.741940295349385</v>
      </c>
      <c r="AE1397" s="8">
        <f t="shared" si="243"/>
        <v>5.0268643467765877</v>
      </c>
      <c r="AF1397" s="9">
        <f t="shared" si="244"/>
        <v>1.2941371026083331E-50</v>
      </c>
      <c r="AG1397" s="42">
        <f t="shared" si="236"/>
        <v>1250.5165668767941</v>
      </c>
      <c r="AH1397" s="43">
        <f t="shared" si="237"/>
        <v>1226.5549006134875</v>
      </c>
      <c r="AI1397" s="43">
        <f t="shared" si="238"/>
        <v>8.4118911669541671E-49</v>
      </c>
      <c r="AJ1397" s="45">
        <f t="shared" si="246"/>
        <v>2477.0714674902815</v>
      </c>
      <c r="AK1397" s="87">
        <f t="shared" si="245"/>
        <v>0.15331258695861122</v>
      </c>
    </row>
    <row r="1398" spans="26:37">
      <c r="Z1398" s="84">
        <v>42004</v>
      </c>
      <c r="AA1398" s="7">
        <f t="shared" si="239"/>
        <v>0.91607153724494061</v>
      </c>
      <c r="AB1398" s="7">
        <f t="shared" si="240"/>
        <v>0.27901370935480474</v>
      </c>
      <c r="AC1398" s="9">
        <f t="shared" si="241"/>
        <v>7.4187364971534383E-53</v>
      </c>
      <c r="AD1398" s="8">
        <f t="shared" si="242"/>
        <v>13.741073058674109</v>
      </c>
      <c r="AE1398" s="8">
        <f t="shared" si="243"/>
        <v>5.0222467683864851</v>
      </c>
      <c r="AF1398" s="9">
        <f t="shared" si="244"/>
        <v>1.1869978395445501E-50</v>
      </c>
      <c r="AG1398" s="42">
        <f t="shared" si="236"/>
        <v>1250.4376483393439</v>
      </c>
      <c r="AH1398" s="43">
        <f t="shared" si="237"/>
        <v>1225.4282114863024</v>
      </c>
      <c r="AI1398" s="43">
        <f t="shared" si="238"/>
        <v>7.7154859570395749E-49</v>
      </c>
      <c r="AJ1398" s="45">
        <f t="shared" si="246"/>
        <v>2475.8658598256461</v>
      </c>
      <c r="AK1398" s="87">
        <f t="shared" si="245"/>
        <v>0.15323796867151365</v>
      </c>
    </row>
    <row r="1399" spans="26:37">
      <c r="Z1399" s="84">
        <v>42005</v>
      </c>
      <c r="AA1399" s="7">
        <f t="shared" si="239"/>
        <v>0.91601372511527013</v>
      </c>
      <c r="AB1399" s="7">
        <f t="shared" si="240"/>
        <v>0.27875741286737615</v>
      </c>
      <c r="AC1399" s="9">
        <f t="shared" si="241"/>
        <v>6.8045527606952513E-53</v>
      </c>
      <c r="AD1399" s="8">
        <f t="shared" si="242"/>
        <v>13.740205876729052</v>
      </c>
      <c r="AE1399" s="8">
        <f t="shared" si="243"/>
        <v>5.0176334316127704</v>
      </c>
      <c r="AF1399" s="9">
        <f t="shared" si="244"/>
        <v>1.0887284417112403E-50</v>
      </c>
      <c r="AG1399" s="42">
        <f t="shared" si="236"/>
        <v>1250.3587347823436</v>
      </c>
      <c r="AH1399" s="43">
        <f t="shared" si="237"/>
        <v>1224.3025573135158</v>
      </c>
      <c r="AI1399" s="43">
        <f t="shared" si="238"/>
        <v>7.0767348711230613E-49</v>
      </c>
      <c r="AJ1399" s="45">
        <f t="shared" si="246"/>
        <v>2474.6612920958596</v>
      </c>
      <c r="AK1399" s="87">
        <f t="shared" si="245"/>
        <v>0.15316341474876893</v>
      </c>
    </row>
    <row r="1400" spans="26:37">
      <c r="Z1400" s="84">
        <v>42006</v>
      </c>
      <c r="AA1400" s="7">
        <f t="shared" si="239"/>
        <v>0.91595591663405118</v>
      </c>
      <c r="AB1400" s="7">
        <f t="shared" si="240"/>
        <v>0.27850135180884317</v>
      </c>
      <c r="AC1400" s="9">
        <f t="shared" si="241"/>
        <v>6.2412161816032572E-53</v>
      </c>
      <c r="AD1400" s="8">
        <f t="shared" si="242"/>
        <v>13.739338749510768</v>
      </c>
      <c r="AE1400" s="8">
        <f t="shared" si="243"/>
        <v>5.0130243325591772</v>
      </c>
      <c r="AF1400" s="9">
        <f t="shared" si="244"/>
        <v>9.9859458905652117E-51</v>
      </c>
      <c r="AG1400" s="42">
        <f t="shared" si="236"/>
        <v>1250.27982620548</v>
      </c>
      <c r="AH1400" s="43">
        <f t="shared" si="237"/>
        <v>1223.1779371444393</v>
      </c>
      <c r="AI1400" s="43">
        <f t="shared" si="238"/>
        <v>6.4908648288673875E-49</v>
      </c>
      <c r="AJ1400" s="45">
        <f t="shared" si="246"/>
        <v>2473.4577633499193</v>
      </c>
      <c r="AK1400" s="87">
        <f t="shared" si="245"/>
        <v>0.15308892513151695</v>
      </c>
    </row>
    <row r="1401" spans="26:37">
      <c r="Z1401" s="84">
        <v>42007</v>
      </c>
      <c r="AA1401" s="7">
        <f t="shared" si="239"/>
        <v>0.91589811180105307</v>
      </c>
      <c r="AB1401" s="7">
        <f t="shared" si="240"/>
        <v>0.27824552596294555</v>
      </c>
      <c r="AC1401" s="9">
        <f t="shared" si="241"/>
        <v>5.7245172159599013E-53</v>
      </c>
      <c r="AD1401" s="8">
        <f t="shared" si="242"/>
        <v>13.738471677015797</v>
      </c>
      <c r="AE1401" s="8">
        <f t="shared" si="243"/>
        <v>5.0084194673330202</v>
      </c>
      <c r="AF1401" s="9">
        <f t="shared" si="244"/>
        <v>9.1592275455358421E-51</v>
      </c>
      <c r="AG1401" s="42">
        <f t="shared" si="236"/>
        <v>1250.2009226084374</v>
      </c>
      <c r="AH1401" s="43">
        <f t="shared" si="237"/>
        <v>1222.054350029257</v>
      </c>
      <c r="AI1401" s="43">
        <f t="shared" si="238"/>
        <v>5.9534979045982964E-49</v>
      </c>
      <c r="AJ1401" s="45">
        <f t="shared" si="246"/>
        <v>2472.2552726376944</v>
      </c>
      <c r="AK1401" s="87">
        <f t="shared" si="245"/>
        <v>0.15301449976095155</v>
      </c>
    </row>
    <row r="1402" spans="26:37">
      <c r="Z1402" s="84">
        <v>42008</v>
      </c>
      <c r="AA1402" s="7">
        <f t="shared" si="239"/>
        <v>0.91584031061604576</v>
      </c>
      <c r="AB1402" s="7">
        <f t="shared" si="240"/>
        <v>0.27798993511362158</v>
      </c>
      <c r="AC1402" s="9">
        <f t="shared" si="241"/>
        <v>5.2505948203515562E-53</v>
      </c>
      <c r="AD1402" s="8">
        <f t="shared" si="242"/>
        <v>13.737604659240686</v>
      </c>
      <c r="AE1402" s="8">
        <f t="shared" si="243"/>
        <v>5.0038188320451882</v>
      </c>
      <c r="AF1402" s="9">
        <f t="shared" si="244"/>
        <v>8.4009517125624905E-51</v>
      </c>
      <c r="AG1402" s="42">
        <f t="shared" si="236"/>
        <v>1250.1220239909023</v>
      </c>
      <c r="AH1402" s="43">
        <f t="shared" si="237"/>
        <v>1220.9317950190259</v>
      </c>
      <c r="AI1402" s="43">
        <f t="shared" si="238"/>
        <v>5.460618613165619E-49</v>
      </c>
      <c r="AJ1402" s="45">
        <f t="shared" si="246"/>
        <v>2471.0538190099282</v>
      </c>
      <c r="AK1402" s="87">
        <f t="shared" si="245"/>
        <v>0.15294013857832076</v>
      </c>
    </row>
    <row r="1403" spans="26:37">
      <c r="Z1403" s="84">
        <v>42009</v>
      </c>
      <c r="AA1403" s="7">
        <f t="shared" si="239"/>
        <v>0.91578251307879899</v>
      </c>
      <c r="AB1403" s="7">
        <f t="shared" si="240"/>
        <v>0.27773457904500803</v>
      </c>
      <c r="AC1403" s="9">
        <f t="shared" si="241"/>
        <v>4.8159076001450008E-53</v>
      </c>
      <c r="AD1403" s="8">
        <f t="shared" si="242"/>
        <v>13.736737696181985</v>
      </c>
      <c r="AE1403" s="8">
        <f t="shared" si="243"/>
        <v>4.9992224228101447</v>
      </c>
      <c r="AF1403" s="9">
        <f t="shared" si="244"/>
        <v>7.7054521602320007E-51</v>
      </c>
      <c r="AG1403" s="42">
        <f t="shared" si="236"/>
        <v>1250.0431303525604</v>
      </c>
      <c r="AH1403" s="43">
        <f t="shared" si="237"/>
        <v>1219.8102711656754</v>
      </c>
      <c r="AI1403" s="43">
        <f t="shared" si="238"/>
        <v>5.0085439041508002E-49</v>
      </c>
      <c r="AJ1403" s="45">
        <f t="shared" si="246"/>
        <v>2469.8534015182358</v>
      </c>
      <c r="AK1403" s="87">
        <f t="shared" si="245"/>
        <v>0.15286584152492641</v>
      </c>
    </row>
    <row r="1404" spans="26:37">
      <c r="Z1404" s="84">
        <v>42010</v>
      </c>
      <c r="AA1404" s="7">
        <f t="shared" si="239"/>
        <v>0.91572471918908249</v>
      </c>
      <c r="AB1404" s="7">
        <f t="shared" si="240"/>
        <v>0.27747945754143993</v>
      </c>
      <c r="AC1404" s="9">
        <f t="shared" si="241"/>
        <v>4.4172073463443934E-53</v>
      </c>
      <c r="AD1404" s="8">
        <f t="shared" si="242"/>
        <v>13.735870787836237</v>
      </c>
      <c r="AE1404" s="8">
        <f t="shared" si="243"/>
        <v>4.9946302357459187</v>
      </c>
      <c r="AF1404" s="9">
        <f t="shared" si="244"/>
        <v>7.0675317541510288E-51</v>
      </c>
      <c r="AG1404" s="42">
        <f t="shared" si="236"/>
        <v>1249.9642416930976</v>
      </c>
      <c r="AH1404" s="43">
        <f t="shared" si="237"/>
        <v>1218.6897775220043</v>
      </c>
      <c r="AI1404" s="43">
        <f t="shared" si="238"/>
        <v>4.5938956401981688E-49</v>
      </c>
      <c r="AJ1404" s="45">
        <f t="shared" si="246"/>
        <v>2468.6540192151019</v>
      </c>
      <c r="AK1404" s="87">
        <f t="shared" si="245"/>
        <v>0.15279160854212429</v>
      </c>
    </row>
    <row r="1405" spans="26:37">
      <c r="Z1405" s="84">
        <v>42011</v>
      </c>
      <c r="AA1405" s="7">
        <f t="shared" si="239"/>
        <v>0.91566692894666635</v>
      </c>
      <c r="AB1405" s="7">
        <f t="shared" si="240"/>
        <v>0.27722457038745052</v>
      </c>
      <c r="AC1405" s="9">
        <f t="shared" si="241"/>
        <v>4.0515147632840138E-53</v>
      </c>
      <c r="AD1405" s="8">
        <f t="shared" si="242"/>
        <v>13.735003934199995</v>
      </c>
      <c r="AE1405" s="8">
        <f t="shared" si="243"/>
        <v>4.9900422669741094</v>
      </c>
      <c r="AF1405" s="9">
        <f t="shared" si="244"/>
        <v>6.482423621254422E-51</v>
      </c>
      <c r="AG1405" s="42">
        <f t="shared" si="236"/>
        <v>1249.8853580121993</v>
      </c>
      <c r="AH1405" s="43">
        <f t="shared" si="237"/>
        <v>1217.5703131416824</v>
      </c>
      <c r="AI1405" s="43">
        <f t="shared" si="238"/>
        <v>4.2135753538153741E-49</v>
      </c>
      <c r="AJ1405" s="45">
        <f t="shared" si="246"/>
        <v>2467.4556711538817</v>
      </c>
      <c r="AK1405" s="87">
        <f t="shared" si="245"/>
        <v>0.152717439571324</v>
      </c>
    </row>
    <row r="1406" spans="26:37">
      <c r="Z1406" s="84">
        <v>42012</v>
      </c>
      <c r="AA1406" s="7">
        <f t="shared" si="239"/>
        <v>0.91560914235132007</v>
      </c>
      <c r="AB1406" s="7">
        <f t="shared" si="240"/>
        <v>0.27696991736777088</v>
      </c>
      <c r="AC1406" s="9">
        <f t="shared" si="241"/>
        <v>3.7160972057815911E-53</v>
      </c>
      <c r="AD1406" s="8">
        <f t="shared" si="242"/>
        <v>13.734137135269801</v>
      </c>
      <c r="AE1406" s="8">
        <f t="shared" si="243"/>
        <v>4.9854585126198758</v>
      </c>
      <c r="AF1406" s="9">
        <f t="shared" si="244"/>
        <v>5.9457555292505462E-51</v>
      </c>
      <c r="AG1406" s="42">
        <f t="shared" si="236"/>
        <v>1249.8064793095518</v>
      </c>
      <c r="AH1406" s="43">
        <f t="shared" si="237"/>
        <v>1216.4518770792495</v>
      </c>
      <c r="AI1406" s="43">
        <f t="shared" si="238"/>
        <v>3.8647410940128548E-49</v>
      </c>
      <c r="AJ1406" s="45">
        <f t="shared" si="246"/>
        <v>2466.2583563888011</v>
      </c>
      <c r="AK1406" s="87">
        <f t="shared" si="245"/>
        <v>0.15264333455398904</v>
      </c>
    </row>
    <row r="1407" spans="26:37">
      <c r="Z1407" s="84">
        <v>42013</v>
      </c>
      <c r="AA1407" s="7">
        <f t="shared" si="239"/>
        <v>0.91555135940281351</v>
      </c>
      <c r="AB1407" s="7">
        <f t="shared" si="240"/>
        <v>0.27671549826732988</v>
      </c>
      <c r="AC1407" s="9">
        <f t="shared" si="241"/>
        <v>3.4084482593922388E-53</v>
      </c>
      <c r="AD1407" s="8">
        <f t="shared" si="242"/>
        <v>13.733270391042202</v>
      </c>
      <c r="AE1407" s="8">
        <f t="shared" si="243"/>
        <v>4.9808789688119379</v>
      </c>
      <c r="AF1407" s="9">
        <f t="shared" si="244"/>
        <v>5.4535172150275816E-51</v>
      </c>
      <c r="AG1407" s="42">
        <f t="shared" si="236"/>
        <v>1249.7276055848401</v>
      </c>
      <c r="AH1407" s="43">
        <f t="shared" si="237"/>
        <v>1215.3344683901128</v>
      </c>
      <c r="AI1407" s="43">
        <f t="shared" si="238"/>
        <v>3.5447861897679278E-49</v>
      </c>
      <c r="AJ1407" s="45">
        <f t="shared" si="246"/>
        <v>2465.0620739749529</v>
      </c>
      <c r="AK1407" s="87">
        <f t="shared" si="245"/>
        <v>0.15256929343163661</v>
      </c>
    </row>
    <row r="1408" spans="26:37">
      <c r="Z1408" s="84">
        <v>42014</v>
      </c>
      <c r="AA1408" s="7">
        <f t="shared" si="239"/>
        <v>0.91549358010091653</v>
      </c>
      <c r="AB1408" s="7">
        <f t="shared" si="240"/>
        <v>0.27646131287125397</v>
      </c>
      <c r="AC1408" s="9">
        <f t="shared" si="241"/>
        <v>3.1262690111764311E-53</v>
      </c>
      <c r="AD1408" s="8">
        <f t="shared" si="242"/>
        <v>13.732403701513748</v>
      </c>
      <c r="AE1408" s="8">
        <f t="shared" si="243"/>
        <v>4.9763036316825717</v>
      </c>
      <c r="AF1408" s="9">
        <f t="shared" si="244"/>
        <v>5.0020304178822898E-51</v>
      </c>
      <c r="AG1408" s="42">
        <f t="shared" si="236"/>
        <v>1249.6487368377509</v>
      </c>
      <c r="AH1408" s="43">
        <f t="shared" si="237"/>
        <v>1214.2180861305476</v>
      </c>
      <c r="AI1408" s="43">
        <f t="shared" si="238"/>
        <v>3.2513197716234885E-49</v>
      </c>
      <c r="AJ1408" s="45">
        <f t="shared" si="246"/>
        <v>2463.8668229682985</v>
      </c>
      <c r="AK1408" s="87">
        <f t="shared" si="245"/>
        <v>0.15249531614583761</v>
      </c>
    </row>
    <row r="1409" spans="26:37">
      <c r="Z1409" s="84">
        <v>42015</v>
      </c>
      <c r="AA1409" s="7">
        <f t="shared" si="239"/>
        <v>0.91543580444539929</v>
      </c>
      <c r="AB1409" s="7">
        <f t="shared" si="240"/>
        <v>0.27620736096486675</v>
      </c>
      <c r="AC1409" s="9">
        <f t="shared" si="241"/>
        <v>2.867450871026174E-53</v>
      </c>
      <c r="AD1409" s="8">
        <f t="shared" si="242"/>
        <v>13.731537066680989</v>
      </c>
      <c r="AE1409" s="8">
        <f t="shared" si="243"/>
        <v>4.9717324973676016</v>
      </c>
      <c r="AF1409" s="9">
        <f t="shared" si="244"/>
        <v>4.5879213936418785E-51</v>
      </c>
      <c r="AG1409" s="42">
        <f t="shared" si="236"/>
        <v>1249.5698730679701</v>
      </c>
      <c r="AH1409" s="43">
        <f t="shared" si="237"/>
        <v>1213.1027293576949</v>
      </c>
      <c r="AI1409" s="43">
        <f t="shared" si="238"/>
        <v>2.9821489058672207E-49</v>
      </c>
      <c r="AJ1409" s="45">
        <f t="shared" si="246"/>
        <v>2462.672602425665</v>
      </c>
      <c r="AK1409" s="87">
        <f t="shared" si="245"/>
        <v>0.15242140263821657</v>
      </c>
    </row>
    <row r="1410" spans="26:37">
      <c r="Z1410" s="84">
        <v>42016</v>
      </c>
      <c r="AA1410" s="7">
        <f t="shared" si="239"/>
        <v>0.91537803243603122</v>
      </c>
      <c r="AB1410" s="7">
        <f t="shared" si="240"/>
        <v>0.27595364233368935</v>
      </c>
      <c r="AC1410" s="9">
        <f t="shared" si="241"/>
        <v>2.630059815183594E-53</v>
      </c>
      <c r="AD1410" s="8">
        <f t="shared" si="242"/>
        <v>13.730670486540468</v>
      </c>
      <c r="AE1410" s="8">
        <f t="shared" si="243"/>
        <v>4.9671655620064081</v>
      </c>
      <c r="AF1410" s="9">
        <f t="shared" si="244"/>
        <v>4.2080957042937502E-51</v>
      </c>
      <c r="AG1410" s="42">
        <f t="shared" si="236"/>
        <v>1249.4910142751826</v>
      </c>
      <c r="AH1410" s="43">
        <f t="shared" si="237"/>
        <v>1211.9883971295635</v>
      </c>
      <c r="AI1410" s="43">
        <f t="shared" si="238"/>
        <v>2.7352622077909375E-49</v>
      </c>
      <c r="AJ1410" s="45">
        <f t="shared" si="246"/>
        <v>2461.4794114047463</v>
      </c>
      <c r="AK1410" s="87">
        <f t="shared" si="245"/>
        <v>0.1523475528504516</v>
      </c>
    </row>
    <row r="1411" spans="26:37">
      <c r="Z1411" s="84">
        <v>42017</v>
      </c>
      <c r="AA1411" s="7">
        <f t="shared" si="239"/>
        <v>0.91532026407258271</v>
      </c>
      <c r="AB1411" s="7">
        <f t="shared" si="240"/>
        <v>0.27570015676343979</v>
      </c>
      <c r="AC1411" s="9">
        <f t="shared" si="241"/>
        <v>2.4123219342090769E-53</v>
      </c>
      <c r="AD1411" s="8">
        <f t="shared" si="242"/>
        <v>13.729803961088741</v>
      </c>
      <c r="AE1411" s="8">
        <f t="shared" si="243"/>
        <v>4.9626028217419158</v>
      </c>
      <c r="AF1411" s="9">
        <f t="shared" si="244"/>
        <v>3.8597150947345232E-51</v>
      </c>
      <c r="AG1411" s="42">
        <f t="shared" si="236"/>
        <v>1249.4121604590755</v>
      </c>
      <c r="AH1411" s="43">
        <f t="shared" si="237"/>
        <v>1210.8750885050274</v>
      </c>
      <c r="AI1411" s="43">
        <f t="shared" si="238"/>
        <v>2.5088148115774405E-49</v>
      </c>
      <c r="AJ1411" s="45">
        <f t="shared" si="246"/>
        <v>2460.2872489641031</v>
      </c>
      <c r="AK1411" s="87">
        <f t="shared" si="245"/>
        <v>0.15227376672427451</v>
      </c>
    </row>
    <row r="1412" spans="26:37">
      <c r="Z1412" s="84">
        <v>42018</v>
      </c>
      <c r="AA1412" s="7">
        <f t="shared" si="239"/>
        <v>0.91526249935482318</v>
      </c>
      <c r="AB1412" s="7">
        <f t="shared" si="240"/>
        <v>0.27544690404003275</v>
      </c>
      <c r="AC1412" s="9">
        <f t="shared" si="241"/>
        <v>2.2126101774077586E-53</v>
      </c>
      <c r="AD1412" s="8">
        <f t="shared" si="242"/>
        <v>13.728937490322348</v>
      </c>
      <c r="AE1412" s="8">
        <f t="shared" si="243"/>
        <v>4.9580442727205893</v>
      </c>
      <c r="AF1412" s="9">
        <f t="shared" si="244"/>
        <v>3.5401762838524139E-51</v>
      </c>
      <c r="AG1412" s="42">
        <f t="shared" si="236"/>
        <v>1249.3333116193335</v>
      </c>
      <c r="AH1412" s="43">
        <f t="shared" si="237"/>
        <v>1209.7628025438235</v>
      </c>
      <c r="AI1412" s="43">
        <f t="shared" si="238"/>
        <v>2.3011145845040688E-49</v>
      </c>
      <c r="AJ1412" s="45">
        <f t="shared" si="246"/>
        <v>2459.0961141631569</v>
      </c>
      <c r="AK1412" s="87">
        <f t="shared" si="245"/>
        <v>0.15220004420147037</v>
      </c>
    </row>
    <row r="1413" spans="26:37">
      <c r="Z1413" s="84">
        <v>42019</v>
      </c>
      <c r="AA1413" s="7">
        <f t="shared" si="239"/>
        <v>0.9152047382825228</v>
      </c>
      <c r="AB1413" s="7">
        <f t="shared" si="240"/>
        <v>0.27519388394957989</v>
      </c>
      <c r="AC1413" s="9">
        <f t="shared" si="241"/>
        <v>2.0294321946599747E-53</v>
      </c>
      <c r="AD1413" s="8">
        <f t="shared" si="242"/>
        <v>13.728071074237842</v>
      </c>
      <c r="AE1413" s="8">
        <f t="shared" si="243"/>
        <v>4.9534899110924382</v>
      </c>
      <c r="AF1413" s="9">
        <f t="shared" si="244"/>
        <v>3.2470915114559593E-51</v>
      </c>
      <c r="AG1413" s="42">
        <f t="shared" si="236"/>
        <v>1249.2544677556436</v>
      </c>
      <c r="AH1413" s="43">
        <f t="shared" si="237"/>
        <v>1208.6515383065546</v>
      </c>
      <c r="AI1413" s="43">
        <f t="shared" si="238"/>
        <v>2.1106094824463737E-49</v>
      </c>
      <c r="AJ1413" s="45">
        <f t="shared" si="246"/>
        <v>2457.9060060621982</v>
      </c>
      <c r="AK1413" s="87">
        <f t="shared" si="245"/>
        <v>0.15212638522387809</v>
      </c>
    </row>
    <row r="1414" spans="26:37">
      <c r="Z1414" s="84">
        <v>42020</v>
      </c>
      <c r="AA1414" s="7">
        <f t="shared" si="239"/>
        <v>0.91514698085545176</v>
      </c>
      <c r="AB1414" s="7">
        <f t="shared" si="240"/>
        <v>0.27494109627838909</v>
      </c>
      <c r="AC1414" s="9">
        <f t="shared" si="241"/>
        <v>1.8614191848053906E-53</v>
      </c>
      <c r="AD1414" s="8">
        <f t="shared" si="242"/>
        <v>13.727204712831776</v>
      </c>
      <c r="AE1414" s="8">
        <f t="shared" si="243"/>
        <v>4.9489397330110032</v>
      </c>
      <c r="AF1414" s="9">
        <f t="shared" si="244"/>
        <v>2.9782706956886249E-51</v>
      </c>
      <c r="AG1414" s="42">
        <f t="shared" si="236"/>
        <v>1249.1756288676916</v>
      </c>
      <c r="AH1414" s="43">
        <f t="shared" si="237"/>
        <v>1207.5412948546846</v>
      </c>
      <c r="AI1414" s="43">
        <f t="shared" si="238"/>
        <v>1.9358759521976061E-49</v>
      </c>
      <c r="AJ1414" s="45">
        <f t="shared" si="246"/>
        <v>2456.7169237223761</v>
      </c>
      <c r="AK1414" s="87">
        <f t="shared" si="245"/>
        <v>0.15205278973338962</v>
      </c>
    </row>
    <row r="1415" spans="26:37">
      <c r="Z1415" s="84">
        <v>42021</v>
      </c>
      <c r="AA1415" s="7">
        <f t="shared" si="239"/>
        <v>0.91508922707337936</v>
      </c>
      <c r="AB1415" s="7">
        <f t="shared" si="240"/>
        <v>0.27468854081296457</v>
      </c>
      <c r="AC1415" s="9">
        <f t="shared" si="241"/>
        <v>1.7073156672485165E-53</v>
      </c>
      <c r="AD1415" s="8">
        <f t="shared" si="242"/>
        <v>13.726338406100691</v>
      </c>
      <c r="AE1415" s="8">
        <f t="shared" si="243"/>
        <v>4.944393734633362</v>
      </c>
      <c r="AF1415" s="9">
        <f t="shared" si="244"/>
        <v>2.7317050675976262E-51</v>
      </c>
      <c r="AG1415" s="42">
        <f t="shared" si="236"/>
        <v>1249.096794955163</v>
      </c>
      <c r="AH1415" s="43">
        <f t="shared" si="237"/>
        <v>1206.43207125054</v>
      </c>
      <c r="AI1415" s="43">
        <f t="shared" si="238"/>
        <v>1.7756082939384569E-49</v>
      </c>
      <c r="AJ1415" s="45">
        <f t="shared" si="246"/>
        <v>2455.5288662057028</v>
      </c>
      <c r="AK1415" s="87">
        <f t="shared" si="245"/>
        <v>0.15197925767195042</v>
      </c>
    </row>
    <row r="1416" spans="26:37">
      <c r="Z1416" s="84">
        <v>42022</v>
      </c>
      <c r="AA1416" s="7">
        <f t="shared" si="239"/>
        <v>0.91503147693607634</v>
      </c>
      <c r="AB1416" s="7">
        <f t="shared" si="240"/>
        <v>0.27443621734000667</v>
      </c>
      <c r="AC1416" s="9">
        <f t="shared" si="241"/>
        <v>1.5659701003549071E-53</v>
      </c>
      <c r="AD1416" s="8">
        <f t="shared" si="242"/>
        <v>13.725472154041146</v>
      </c>
      <c r="AE1416" s="8">
        <f t="shared" si="243"/>
        <v>4.9398519121201199</v>
      </c>
      <c r="AF1416" s="9">
        <f t="shared" si="244"/>
        <v>2.5055521605678513E-51</v>
      </c>
      <c r="AG1416" s="42">
        <f t="shared" si="236"/>
        <v>1249.0179660177441</v>
      </c>
      <c r="AH1416" s="43">
        <f t="shared" si="237"/>
        <v>1205.3238665573092</v>
      </c>
      <c r="AI1416" s="43">
        <f t="shared" si="238"/>
        <v>1.6286089043691032E-49</v>
      </c>
      <c r="AJ1416" s="45">
        <f t="shared" si="246"/>
        <v>2454.3418325750536</v>
      </c>
      <c r="AK1416" s="87">
        <f t="shared" si="245"/>
        <v>0.15190578898155929</v>
      </c>
    </row>
    <row r="1417" spans="26:37">
      <c r="Z1417" s="84">
        <v>42023</v>
      </c>
      <c r="AA1417" s="7">
        <f t="shared" si="239"/>
        <v>0.91497373044331209</v>
      </c>
      <c r="AB1417" s="7">
        <f t="shared" si="240"/>
        <v>0.27418412564641181</v>
      </c>
      <c r="AC1417" s="9">
        <f t="shared" si="241"/>
        <v>1.4363262765330244E-53</v>
      </c>
      <c r="AD1417" s="8">
        <f t="shared" si="242"/>
        <v>13.724605956649681</v>
      </c>
      <c r="AE1417" s="8">
        <f t="shared" si="243"/>
        <v>4.9353142616354129</v>
      </c>
      <c r="AF1417" s="9">
        <f t="shared" si="244"/>
        <v>2.2981220424528391E-51</v>
      </c>
      <c r="AG1417" s="42">
        <f t="shared" ref="AG1417:AG1480" si="247">AD1417*10^15/10^6*10^(-6)*線量当量3</f>
        <v>1248.9391420551208</v>
      </c>
      <c r="AH1417" s="43">
        <f t="shared" ref="AH1417:AH1480" si="248">AE1417*10^15/10^6*10^(-6)*線量当量3</f>
        <v>1204.2166798390406</v>
      </c>
      <c r="AI1417" s="43">
        <f t="shared" ref="AI1417:AI1480" si="249">AF1417*10^15/10^6*10^(-6)*線量当量3</f>
        <v>1.4937793275943452E-49</v>
      </c>
      <c r="AJ1417" s="45">
        <f t="shared" si="246"/>
        <v>2453.1558218941614</v>
      </c>
      <c r="AK1417" s="87">
        <f t="shared" si="245"/>
        <v>0.15183238360426821</v>
      </c>
    </row>
    <row r="1418" spans="26:37">
      <c r="Z1418" s="84">
        <v>42024</v>
      </c>
      <c r="AA1418" s="7">
        <f t="shared" ref="AA1418:AA1481" si="250">2.71828^(-0.69315/Cs137半減期*(Z1418-40615)/365.25)</f>
        <v>0.91491598759485682</v>
      </c>
      <c r="AB1418" s="7">
        <f t="shared" ref="AB1418:AB1481" si="251">2.71828^(-0.69315/Cs134半減期*(Z1418-40615)/365.25)</f>
        <v>0.27393226551927202</v>
      </c>
      <c r="AC1418" s="9">
        <f t="shared" ref="AC1418:AC1481" si="252">2.71828^(-0.69315/I131半減期*(Z1418-40615)/365.25)</f>
        <v>1.3174154297018131E-53</v>
      </c>
      <c r="AD1418" s="8">
        <f t="shared" ref="AD1418:AD1481" si="253">放出量3*AA1418</f>
        <v>13.723739813922853</v>
      </c>
      <c r="AE1418" s="8">
        <f t="shared" ref="AE1418:AE1481" si="254">放出量3*AB1418</f>
        <v>4.9307807793468967</v>
      </c>
      <c r="AF1418" s="9">
        <f t="shared" ref="AF1418:AF1481" si="255">放出量3*AC1418</f>
        <v>2.107864687522901E-51</v>
      </c>
      <c r="AG1418" s="42">
        <f t="shared" si="247"/>
        <v>1248.8603230669794</v>
      </c>
      <c r="AH1418" s="43">
        <f t="shared" si="248"/>
        <v>1203.1105101606427</v>
      </c>
      <c r="AI1418" s="43">
        <f t="shared" si="249"/>
        <v>1.3701120468898857E-49</v>
      </c>
      <c r="AJ1418" s="45">
        <f t="shared" si="246"/>
        <v>2451.9708332276223</v>
      </c>
      <c r="AK1418" s="87">
        <f t="shared" si="245"/>
        <v>0.15175904148218247</v>
      </c>
    </row>
    <row r="1419" spans="26:37">
      <c r="Z1419" s="84">
        <v>42025</v>
      </c>
      <c r="AA1419" s="7">
        <f t="shared" si="250"/>
        <v>0.91485824839048058</v>
      </c>
      <c r="AB1419" s="7">
        <f t="shared" si="251"/>
        <v>0.27368063674587473</v>
      </c>
      <c r="AC1419" s="9">
        <f t="shared" si="252"/>
        <v>1.2083489961665987E-53</v>
      </c>
      <c r="AD1419" s="8">
        <f t="shared" si="253"/>
        <v>13.722873725857209</v>
      </c>
      <c r="AE1419" s="8">
        <f t="shared" si="254"/>
        <v>4.9262514614257453</v>
      </c>
      <c r="AF1419" s="9">
        <f t="shared" si="255"/>
        <v>1.9333583938665577E-51</v>
      </c>
      <c r="AG1419" s="42">
        <f t="shared" si="247"/>
        <v>1248.7815090530057</v>
      </c>
      <c r="AH1419" s="43">
        <f t="shared" si="248"/>
        <v>1202.0053565878818</v>
      </c>
      <c r="AI1419" s="43">
        <f t="shared" si="249"/>
        <v>1.2566829560132625E-49</v>
      </c>
      <c r="AJ1419" s="45">
        <f t="shared" si="246"/>
        <v>2450.7868656408873</v>
      </c>
      <c r="AK1419" s="87">
        <f t="shared" ref="AK1419:AK1482" si="256">AJ1419/16157</f>
        <v>0.15168576255746039</v>
      </c>
    </row>
    <row r="1420" spans="26:37">
      <c r="Z1420" s="84">
        <v>42026</v>
      </c>
      <c r="AA1420" s="7">
        <f t="shared" si="250"/>
        <v>0.91480051282995323</v>
      </c>
      <c r="AB1420" s="7">
        <f t="shared" si="251"/>
        <v>0.27342923911370326</v>
      </c>
      <c r="AC1420" s="9">
        <f t="shared" si="252"/>
        <v>1.1083119748091233E-53</v>
      </c>
      <c r="AD1420" s="8">
        <f t="shared" si="253"/>
        <v>13.722007692449299</v>
      </c>
      <c r="AE1420" s="8">
        <f t="shared" si="254"/>
        <v>4.9217263040466586</v>
      </c>
      <c r="AF1420" s="9">
        <f t="shared" si="255"/>
        <v>1.7732991596945974E-51</v>
      </c>
      <c r="AG1420" s="42">
        <f t="shared" si="247"/>
        <v>1248.7027000128862</v>
      </c>
      <c r="AH1420" s="43">
        <f t="shared" si="248"/>
        <v>1200.901218187385</v>
      </c>
      <c r="AI1420" s="43">
        <f t="shared" si="249"/>
        <v>1.1526444538014882E-49</v>
      </c>
      <c r="AJ1420" s="45">
        <f t="shared" si="246"/>
        <v>2449.6039182002714</v>
      </c>
      <c r="AK1420" s="87">
        <f t="shared" si="256"/>
        <v>0.15161254677231364</v>
      </c>
    </row>
    <row r="1421" spans="26:37">
      <c r="Z1421" s="84">
        <v>42027</v>
      </c>
      <c r="AA1421" s="7">
        <f t="shared" si="250"/>
        <v>0.91474278091304506</v>
      </c>
      <c r="AB1421" s="7">
        <f t="shared" si="251"/>
        <v>0.27317807241043557</v>
      </c>
      <c r="AC1421" s="9">
        <f t="shared" si="252"/>
        <v>1.016556836975234E-53</v>
      </c>
      <c r="AD1421" s="8">
        <f t="shared" si="253"/>
        <v>13.721141713695676</v>
      </c>
      <c r="AE1421" s="8">
        <f t="shared" si="254"/>
        <v>4.9172053033878402</v>
      </c>
      <c r="AF1421" s="9">
        <f t="shared" si="255"/>
        <v>1.6264909391603743E-51</v>
      </c>
      <c r="AG1421" s="42">
        <f t="shared" si="247"/>
        <v>1248.6238959463067</v>
      </c>
      <c r="AH1421" s="43">
        <f t="shared" si="248"/>
        <v>1199.798094026633</v>
      </c>
      <c r="AI1421" s="43">
        <f t="shared" si="249"/>
        <v>1.0572191104542434E-49</v>
      </c>
      <c r="AJ1421" s="45">
        <f t="shared" si="246"/>
        <v>2448.4219899729396</v>
      </c>
      <c r="AK1421" s="87">
        <f t="shared" si="256"/>
        <v>0.1515393940690066</v>
      </c>
    </row>
    <row r="1422" spans="26:37">
      <c r="Z1422" s="84">
        <v>42028</v>
      </c>
      <c r="AA1422" s="7">
        <f t="shared" si="250"/>
        <v>0.91468505263952593</v>
      </c>
      <c r="AB1422" s="7">
        <f t="shared" si="251"/>
        <v>0.27292713642394512</v>
      </c>
      <c r="AC1422" s="9">
        <f t="shared" si="252"/>
        <v>9.3239794055193774E-54</v>
      </c>
      <c r="AD1422" s="8">
        <f t="shared" si="253"/>
        <v>13.72027578959289</v>
      </c>
      <c r="AE1422" s="8">
        <f t="shared" si="254"/>
        <v>4.9126884556310122</v>
      </c>
      <c r="AF1422" s="9">
        <f t="shared" si="255"/>
        <v>1.4918367048831004E-51</v>
      </c>
      <c r="AG1422" s="42">
        <f t="shared" si="247"/>
        <v>1248.5450968529528</v>
      </c>
      <c r="AH1422" s="43">
        <f t="shared" si="248"/>
        <v>1198.6959831739669</v>
      </c>
      <c r="AI1422" s="43">
        <f t="shared" si="249"/>
        <v>9.6969385817401525E-50</v>
      </c>
      <c r="AJ1422" s="45">
        <f t="shared" si="246"/>
        <v>2447.2410800269199</v>
      </c>
      <c r="AK1422" s="87">
        <f t="shared" si="256"/>
        <v>0.15146630438985703</v>
      </c>
    </row>
    <row r="1423" spans="26:37">
      <c r="Z1423" s="84">
        <v>42029</v>
      </c>
      <c r="AA1423" s="7">
        <f t="shared" si="250"/>
        <v>0.91462732800916624</v>
      </c>
      <c r="AB1423" s="7">
        <f t="shared" si="251"/>
        <v>0.27267643094229993</v>
      </c>
      <c r="AC1423" s="9">
        <f t="shared" si="252"/>
        <v>8.5520640649300199E-54</v>
      </c>
      <c r="AD1423" s="8">
        <f t="shared" si="253"/>
        <v>13.719409920137494</v>
      </c>
      <c r="AE1423" s="8">
        <f t="shared" si="254"/>
        <v>4.9081757569613984</v>
      </c>
      <c r="AF1423" s="9">
        <f t="shared" si="255"/>
        <v>1.3683302503888032E-51</v>
      </c>
      <c r="AG1423" s="42">
        <f t="shared" si="247"/>
        <v>1248.4663027325118</v>
      </c>
      <c r="AH1423" s="43">
        <f t="shared" si="248"/>
        <v>1197.5948846985812</v>
      </c>
      <c r="AI1423" s="43">
        <f t="shared" si="249"/>
        <v>8.8941466275272214E-50</v>
      </c>
      <c r="AJ1423" s="45">
        <f t="shared" si="246"/>
        <v>2446.061187431093</v>
      </c>
      <c r="AK1423" s="87">
        <f t="shared" si="256"/>
        <v>0.15139327767723543</v>
      </c>
    </row>
    <row r="1424" spans="26:37">
      <c r="Z1424" s="84">
        <v>42030</v>
      </c>
      <c r="AA1424" s="7">
        <f t="shared" si="250"/>
        <v>0.91456960702173551</v>
      </c>
      <c r="AB1424" s="7">
        <f t="shared" si="251"/>
        <v>0.27242595575376283</v>
      </c>
      <c r="AC1424" s="9">
        <f t="shared" si="252"/>
        <v>7.8440541950763183E-54</v>
      </c>
      <c r="AD1424" s="8">
        <f t="shared" si="253"/>
        <v>13.718544105326032</v>
      </c>
      <c r="AE1424" s="8">
        <f t="shared" si="254"/>
        <v>4.9036672035677311</v>
      </c>
      <c r="AF1424" s="9">
        <f t="shared" si="255"/>
        <v>1.2550486712122109E-51</v>
      </c>
      <c r="AG1424" s="42">
        <f t="shared" si="247"/>
        <v>1248.387513584669</v>
      </c>
      <c r="AH1424" s="43">
        <f t="shared" si="248"/>
        <v>1196.4947976705264</v>
      </c>
      <c r="AI1424" s="43">
        <f t="shared" si="249"/>
        <v>8.1578163628793712E-50</v>
      </c>
      <c r="AJ1424" s="45">
        <f t="shared" si="246"/>
        <v>2444.8823112551954</v>
      </c>
      <c r="AK1424" s="87">
        <f t="shared" si="256"/>
        <v>0.15132031387356534</v>
      </c>
    </row>
    <row r="1425" spans="26:37">
      <c r="Z1425" s="84">
        <v>42031</v>
      </c>
      <c r="AA1425" s="7">
        <f t="shared" si="250"/>
        <v>0.91451188967700436</v>
      </c>
      <c r="AB1425" s="7">
        <f t="shared" si="251"/>
        <v>0.27217571064679102</v>
      </c>
      <c r="AC1425" s="9">
        <f t="shared" si="252"/>
        <v>7.1946591779651108E-54</v>
      </c>
      <c r="AD1425" s="8">
        <f t="shared" si="253"/>
        <v>13.717678345155065</v>
      </c>
      <c r="AE1425" s="8">
        <f t="shared" si="254"/>
        <v>4.8991627916422384</v>
      </c>
      <c r="AF1425" s="9">
        <f t="shared" si="255"/>
        <v>1.1511454684744177E-51</v>
      </c>
      <c r="AG1425" s="42">
        <f t="shared" si="247"/>
        <v>1248.3087294091108</v>
      </c>
      <c r="AH1425" s="43">
        <f t="shared" si="248"/>
        <v>1195.395721160706</v>
      </c>
      <c r="AI1425" s="43">
        <f t="shared" si="249"/>
        <v>7.4824455450837164E-50</v>
      </c>
      <c r="AJ1425" s="45">
        <f t="shared" si="246"/>
        <v>2443.7044505698168</v>
      </c>
      <c r="AK1425" s="87">
        <f t="shared" si="256"/>
        <v>0.15124741292132307</v>
      </c>
    </row>
    <row r="1426" spans="26:37">
      <c r="Z1426" s="84">
        <v>42032</v>
      </c>
      <c r="AA1426" s="7">
        <f t="shared" si="250"/>
        <v>0.91445417597474243</v>
      </c>
      <c r="AB1426" s="7">
        <f t="shared" si="251"/>
        <v>0.27192569541003631</v>
      </c>
      <c r="AC1426" s="9">
        <f t="shared" si="252"/>
        <v>6.5990263962694662E-54</v>
      </c>
      <c r="AD1426" s="8">
        <f t="shared" si="253"/>
        <v>13.716812639621136</v>
      </c>
      <c r="AE1426" s="8">
        <f t="shared" si="254"/>
        <v>4.8946625173806533</v>
      </c>
      <c r="AF1426" s="9">
        <f t="shared" si="255"/>
        <v>1.0558442234031146E-51</v>
      </c>
      <c r="AG1426" s="42">
        <f t="shared" si="247"/>
        <v>1248.2299502055232</v>
      </c>
      <c r="AH1426" s="43">
        <f t="shared" si="248"/>
        <v>1194.2976542408794</v>
      </c>
      <c r="AI1426" s="43">
        <f t="shared" si="249"/>
        <v>6.8629874521202441E-50</v>
      </c>
      <c r="AJ1426" s="45">
        <f t="shared" si="246"/>
        <v>2442.5276044464026</v>
      </c>
      <c r="AK1426" s="87">
        <f t="shared" si="256"/>
        <v>0.15117457476303786</v>
      </c>
    </row>
    <row r="1427" spans="26:37">
      <c r="Z1427" s="84">
        <v>42033</v>
      </c>
      <c r="AA1427" s="7">
        <f t="shared" si="250"/>
        <v>0.91439646591472046</v>
      </c>
      <c r="AB1427" s="7">
        <f t="shared" si="251"/>
        <v>0.2716759098323443</v>
      </c>
      <c r="AC1427" s="9">
        <f t="shared" si="252"/>
        <v>6.0527049720480502E-54</v>
      </c>
      <c r="AD1427" s="8">
        <f t="shared" si="253"/>
        <v>13.715946988720807</v>
      </c>
      <c r="AE1427" s="8">
        <f t="shared" si="254"/>
        <v>4.8901663769821972</v>
      </c>
      <c r="AF1427" s="9">
        <f t="shared" si="255"/>
        <v>9.6843279552768811E-52</v>
      </c>
      <c r="AG1427" s="42">
        <f t="shared" si="247"/>
        <v>1248.1511759735934</v>
      </c>
      <c r="AH1427" s="43">
        <f t="shared" si="248"/>
        <v>1193.2005959836558</v>
      </c>
      <c r="AI1427" s="43">
        <f t="shared" si="249"/>
        <v>6.2948131709299726E-50</v>
      </c>
      <c r="AJ1427" s="45">
        <f t="shared" si="246"/>
        <v>2441.3517719572492</v>
      </c>
      <c r="AK1427" s="87">
        <f t="shared" si="256"/>
        <v>0.15110179934129164</v>
      </c>
    </row>
    <row r="1428" spans="26:37">
      <c r="Z1428" s="84">
        <v>42034</v>
      </c>
      <c r="AA1428" s="7">
        <f t="shared" si="250"/>
        <v>0.91433875949670806</v>
      </c>
      <c r="AB1428" s="7">
        <f t="shared" si="251"/>
        <v>0.27142635370275486</v>
      </c>
      <c r="AC1428" s="9">
        <f t="shared" si="252"/>
        <v>5.5516125074702999E-54</v>
      </c>
      <c r="AD1428" s="8">
        <f t="shared" si="253"/>
        <v>13.715081392450621</v>
      </c>
      <c r="AE1428" s="8">
        <f t="shared" si="254"/>
        <v>4.8856743666495879</v>
      </c>
      <c r="AF1428" s="9">
        <f t="shared" si="255"/>
        <v>8.8825800119524802E-52</v>
      </c>
      <c r="AG1428" s="42">
        <f t="shared" si="247"/>
        <v>1248.0724067130063</v>
      </c>
      <c r="AH1428" s="43">
        <f t="shared" si="248"/>
        <v>1192.1045454624993</v>
      </c>
      <c r="AI1428" s="43">
        <f t="shared" si="249"/>
        <v>5.7736770077691126E-50</v>
      </c>
      <c r="AJ1428" s="45">
        <f t="shared" si="246"/>
        <v>2440.1769521755059</v>
      </c>
      <c r="AK1428" s="87">
        <f t="shared" si="256"/>
        <v>0.15102908659871919</v>
      </c>
    </row>
    <row r="1429" spans="26:37">
      <c r="Z1429" s="84">
        <v>42035</v>
      </c>
      <c r="AA1429" s="7">
        <f t="shared" si="250"/>
        <v>0.91428105672047555</v>
      </c>
      <c r="AB1429" s="7">
        <f t="shared" si="251"/>
        <v>0.27117702681050121</v>
      </c>
      <c r="AC1429" s="9">
        <f t="shared" si="252"/>
        <v>5.0920045790158498E-54</v>
      </c>
      <c r="AD1429" s="8">
        <f t="shared" si="253"/>
        <v>13.714215850807133</v>
      </c>
      <c r="AE1429" s="8">
        <f t="shared" si="254"/>
        <v>4.8811864825890217</v>
      </c>
      <c r="AF1429" s="9">
        <f t="shared" si="255"/>
        <v>8.1472073264253593E-52</v>
      </c>
      <c r="AG1429" s="42">
        <f t="shared" si="247"/>
        <v>1247.993642423449</v>
      </c>
      <c r="AH1429" s="43">
        <f t="shared" si="248"/>
        <v>1191.0095017517212</v>
      </c>
      <c r="AI1429" s="43">
        <f t="shared" si="249"/>
        <v>5.2956847621764832E-50</v>
      </c>
      <c r="AJ1429" s="45">
        <f t="shared" si="246"/>
        <v>2439.0031441751703</v>
      </c>
      <c r="AK1429" s="87">
        <f t="shared" si="256"/>
        <v>0.15095643647800769</v>
      </c>
    </row>
    <row r="1430" spans="26:37">
      <c r="Z1430" s="84">
        <v>42036</v>
      </c>
      <c r="AA1430" s="7">
        <f t="shared" si="250"/>
        <v>0.91422335758579321</v>
      </c>
      <c r="AB1430" s="7">
        <f t="shared" si="251"/>
        <v>0.27092792894501072</v>
      </c>
      <c r="AC1430" s="9">
        <f t="shared" si="252"/>
        <v>4.6704467571950257E-54</v>
      </c>
      <c r="AD1430" s="8">
        <f t="shared" si="253"/>
        <v>13.713350363786898</v>
      </c>
      <c r="AE1430" s="8">
        <f t="shared" si="254"/>
        <v>4.8767027210101928</v>
      </c>
      <c r="AF1430" s="9">
        <f t="shared" si="255"/>
        <v>7.4727148115120413E-52</v>
      </c>
      <c r="AG1430" s="42">
        <f t="shared" si="247"/>
        <v>1247.9148831046075</v>
      </c>
      <c r="AH1430" s="43">
        <f t="shared" si="248"/>
        <v>1189.9154639264868</v>
      </c>
      <c r="AI1430" s="43">
        <f t="shared" si="249"/>
        <v>4.8572646274828275E-50</v>
      </c>
      <c r="AJ1430" s="45">
        <f t="shared" si="246"/>
        <v>2437.8303470310943</v>
      </c>
      <c r="AK1430" s="87">
        <f t="shared" si="256"/>
        <v>0.15088384892189727</v>
      </c>
    </row>
    <row r="1431" spans="26:37">
      <c r="Z1431" s="84">
        <v>42037</v>
      </c>
      <c r="AA1431" s="7">
        <f t="shared" si="250"/>
        <v>0.914165662092431</v>
      </c>
      <c r="AB1431" s="7">
        <f t="shared" si="251"/>
        <v>0.27067905989590385</v>
      </c>
      <c r="AC1431" s="9">
        <f t="shared" si="252"/>
        <v>4.2837889427053742E-54</v>
      </c>
      <c r="AD1431" s="8">
        <f t="shared" si="253"/>
        <v>13.712484931386465</v>
      </c>
      <c r="AE1431" s="8">
        <f t="shared" si="254"/>
        <v>4.872223078126269</v>
      </c>
      <c r="AF1431" s="9">
        <f t="shared" si="255"/>
        <v>6.8540623083285992E-52</v>
      </c>
      <c r="AG1431" s="42">
        <f t="shared" si="247"/>
        <v>1247.8361287561681</v>
      </c>
      <c r="AH1431" s="43">
        <f t="shared" si="248"/>
        <v>1188.8224310628095</v>
      </c>
      <c r="AI1431" s="43">
        <f t="shared" si="249"/>
        <v>4.4551405004135899E-50</v>
      </c>
      <c r="AJ1431" s="45">
        <f t="shared" ref="AJ1431:AJ1494" si="257">AG1431+AH1431+AI1431</f>
        <v>2436.6585598189777</v>
      </c>
      <c r="AK1431" s="87">
        <f t="shared" si="256"/>
        <v>0.15081132387318053</v>
      </c>
    </row>
    <row r="1432" spans="26:37">
      <c r="Z1432" s="84">
        <v>42038</v>
      </c>
      <c r="AA1432" s="7">
        <f t="shared" si="250"/>
        <v>0.91410797024015922</v>
      </c>
      <c r="AB1432" s="7">
        <f t="shared" si="251"/>
        <v>0.27043041945299429</v>
      </c>
      <c r="AC1432" s="9">
        <f t="shared" si="252"/>
        <v>3.9291418272513365E-54</v>
      </c>
      <c r="AD1432" s="8">
        <f t="shared" si="253"/>
        <v>13.711619553602388</v>
      </c>
      <c r="AE1432" s="8">
        <f t="shared" si="254"/>
        <v>4.8677475501538972</v>
      </c>
      <c r="AF1432" s="9">
        <f t="shared" si="255"/>
        <v>6.2866269236021387E-52</v>
      </c>
      <c r="AG1432" s="42">
        <f t="shared" si="247"/>
        <v>1247.7573793778172</v>
      </c>
      <c r="AH1432" s="43">
        <f t="shared" si="248"/>
        <v>1187.7304022375511</v>
      </c>
      <c r="AI1432" s="43">
        <f t="shared" si="249"/>
        <v>4.0863075003413904E-50</v>
      </c>
      <c r="AJ1432" s="45">
        <f t="shared" si="257"/>
        <v>2435.4877816153685</v>
      </c>
      <c r="AK1432" s="87">
        <f t="shared" si="256"/>
        <v>0.15073886127470251</v>
      </c>
    </row>
    <row r="1433" spans="26:37">
      <c r="Z1433" s="84">
        <v>42039</v>
      </c>
      <c r="AA1433" s="7">
        <f t="shared" si="250"/>
        <v>0.91405028202874827</v>
      </c>
      <c r="AB1433" s="7">
        <f t="shared" si="251"/>
        <v>0.27018200740628912</v>
      </c>
      <c r="AC1433" s="9">
        <f t="shared" si="252"/>
        <v>3.6038553031294289E-54</v>
      </c>
      <c r="AD1433" s="8">
        <f t="shared" si="253"/>
        <v>13.710754230431224</v>
      </c>
      <c r="AE1433" s="8">
        <f t="shared" si="254"/>
        <v>4.863276133313204</v>
      </c>
      <c r="AF1433" s="9">
        <f t="shared" si="255"/>
        <v>5.7661684850070859E-52</v>
      </c>
      <c r="AG1433" s="42">
        <f t="shared" si="247"/>
        <v>1247.6786349692413</v>
      </c>
      <c r="AH1433" s="43">
        <f t="shared" si="248"/>
        <v>1186.6393765284217</v>
      </c>
      <c r="AI1433" s="43">
        <f t="shared" si="249"/>
        <v>3.7480095152546064E-50</v>
      </c>
      <c r="AJ1433" s="45">
        <f t="shared" si="257"/>
        <v>2434.3180114976631</v>
      </c>
      <c r="AK1433" s="87">
        <f t="shared" si="256"/>
        <v>0.15066646106936085</v>
      </c>
    </row>
    <row r="1434" spans="26:37">
      <c r="Z1434" s="84">
        <v>42040</v>
      </c>
      <c r="AA1434" s="7">
        <f t="shared" si="250"/>
        <v>0.91399259745796824</v>
      </c>
      <c r="AB1434" s="7">
        <f t="shared" si="251"/>
        <v>0.26993382354598783</v>
      </c>
      <c r="AC1434" s="9">
        <f t="shared" si="252"/>
        <v>3.3054986602455663E-54</v>
      </c>
      <c r="AD1434" s="8">
        <f t="shared" si="253"/>
        <v>13.709888961869524</v>
      </c>
      <c r="AE1434" s="8">
        <f t="shared" si="254"/>
        <v>4.8588088238277809</v>
      </c>
      <c r="AF1434" s="9">
        <f t="shared" si="255"/>
        <v>5.2887978563929062E-52</v>
      </c>
      <c r="AG1434" s="42">
        <f t="shared" si="247"/>
        <v>1247.5998955301266</v>
      </c>
      <c r="AH1434" s="43">
        <f t="shared" si="248"/>
        <v>1185.5493530139784</v>
      </c>
      <c r="AI1434" s="43">
        <f t="shared" si="249"/>
        <v>3.4377186066553886E-50</v>
      </c>
      <c r="AJ1434" s="45">
        <f t="shared" si="257"/>
        <v>2433.1492485441049</v>
      </c>
      <c r="AK1434" s="87">
        <f t="shared" si="256"/>
        <v>0.15059412320010551</v>
      </c>
    </row>
    <row r="1435" spans="26:37">
      <c r="Z1435" s="84">
        <v>42041</v>
      </c>
      <c r="AA1435" s="7">
        <f t="shared" si="250"/>
        <v>0.9139349165275894</v>
      </c>
      <c r="AB1435" s="7">
        <f t="shared" si="251"/>
        <v>0.26968586766248304</v>
      </c>
      <c r="AC1435" s="9">
        <f t="shared" si="252"/>
        <v>3.0318424225847768E-54</v>
      </c>
      <c r="AD1435" s="8">
        <f t="shared" si="253"/>
        <v>13.709023747913841</v>
      </c>
      <c r="AE1435" s="8">
        <f t="shared" si="254"/>
        <v>4.8543456179246949</v>
      </c>
      <c r="AF1435" s="9">
        <f t="shared" si="255"/>
        <v>4.8509478761356429E-52</v>
      </c>
      <c r="AG1435" s="42">
        <f t="shared" si="247"/>
        <v>1247.5211610601596</v>
      </c>
      <c r="AH1435" s="43">
        <f t="shared" si="248"/>
        <v>1184.4603307736256</v>
      </c>
      <c r="AI1435" s="43">
        <f t="shared" si="249"/>
        <v>3.1531161194881679E-50</v>
      </c>
      <c r="AJ1435" s="45">
        <f t="shared" si="257"/>
        <v>2431.9814918337852</v>
      </c>
      <c r="AK1435" s="87">
        <f t="shared" si="256"/>
        <v>0.15052184760993906</v>
      </c>
    </row>
    <row r="1436" spans="26:37">
      <c r="Z1436" s="84">
        <v>42042</v>
      </c>
      <c r="AA1436" s="7">
        <f t="shared" si="250"/>
        <v>0.91387723923738184</v>
      </c>
      <c r="AB1436" s="7">
        <f t="shared" si="251"/>
        <v>0.26943813954635976</v>
      </c>
      <c r="AC1436" s="9">
        <f t="shared" si="252"/>
        <v>2.7808416884071513E-54</v>
      </c>
      <c r="AD1436" s="8">
        <f t="shared" si="253"/>
        <v>13.708158588560728</v>
      </c>
      <c r="AE1436" s="8">
        <f t="shared" si="254"/>
        <v>4.8498865118344758</v>
      </c>
      <c r="AF1436" s="9">
        <f t="shared" si="255"/>
        <v>4.4493467014514421E-52</v>
      </c>
      <c r="AG1436" s="42">
        <f t="shared" si="247"/>
        <v>1247.4424315590261</v>
      </c>
      <c r="AH1436" s="43">
        <f t="shared" si="248"/>
        <v>1183.3723088876122</v>
      </c>
      <c r="AI1436" s="43">
        <f t="shared" si="249"/>
        <v>2.8920753559434372E-50</v>
      </c>
      <c r="AJ1436" s="45">
        <f t="shared" si="257"/>
        <v>2430.8147404466381</v>
      </c>
      <c r="AK1436" s="87">
        <f t="shared" si="256"/>
        <v>0.15044963424191607</v>
      </c>
    </row>
    <row r="1437" spans="26:37">
      <c r="Z1437" s="84">
        <v>42043</v>
      </c>
      <c r="AA1437" s="7">
        <f t="shared" si="250"/>
        <v>0.91381956558711597</v>
      </c>
      <c r="AB1437" s="7">
        <f t="shared" si="251"/>
        <v>0.26919063898839535</v>
      </c>
      <c r="AC1437" s="9">
        <f t="shared" si="252"/>
        <v>2.5506208496780492E-54</v>
      </c>
      <c r="AD1437" s="8">
        <f t="shared" si="253"/>
        <v>13.70729348380674</v>
      </c>
      <c r="AE1437" s="8">
        <f t="shared" si="254"/>
        <v>4.8454315017911167</v>
      </c>
      <c r="AF1437" s="9">
        <f t="shared" si="255"/>
        <v>4.0809933594848784E-52</v>
      </c>
      <c r="AG1437" s="42">
        <f t="shared" si="247"/>
        <v>1247.3637070264133</v>
      </c>
      <c r="AH1437" s="43">
        <f t="shared" si="248"/>
        <v>1182.2852864370325</v>
      </c>
      <c r="AI1437" s="43">
        <f t="shared" si="249"/>
        <v>2.6526456836651708E-50</v>
      </c>
      <c r="AJ1437" s="45">
        <f t="shared" si="257"/>
        <v>2429.6489934634455</v>
      </c>
      <c r="AK1437" s="87">
        <f t="shared" si="256"/>
        <v>0.15037748303914375</v>
      </c>
    </row>
    <row r="1438" spans="26:37">
      <c r="Z1438" s="84">
        <v>42044</v>
      </c>
      <c r="AA1438" s="7">
        <f t="shared" si="250"/>
        <v>0.91376189557656218</v>
      </c>
      <c r="AB1438" s="7">
        <f t="shared" si="251"/>
        <v>0.26894336577955935</v>
      </c>
      <c r="AC1438" s="9">
        <f t="shared" si="252"/>
        <v>2.3394595765496317E-54</v>
      </c>
      <c r="AD1438" s="8">
        <f t="shared" si="253"/>
        <v>13.706428433648433</v>
      </c>
      <c r="AE1438" s="8">
        <f t="shared" si="254"/>
        <v>4.8409805840320681</v>
      </c>
      <c r="AF1438" s="9">
        <f t="shared" si="255"/>
        <v>3.7431353224794106E-52</v>
      </c>
      <c r="AG1438" s="42">
        <f t="shared" si="247"/>
        <v>1247.2849874620074</v>
      </c>
      <c r="AH1438" s="43">
        <f t="shared" si="248"/>
        <v>1181.1992625038245</v>
      </c>
      <c r="AI1438" s="43">
        <f t="shared" si="249"/>
        <v>2.4330379596116163E-50</v>
      </c>
      <c r="AJ1438" s="45">
        <f t="shared" si="257"/>
        <v>2428.4842499658316</v>
      </c>
      <c r="AK1438" s="87">
        <f t="shared" si="256"/>
        <v>0.15030539394478132</v>
      </c>
    </row>
    <row r="1439" spans="26:37">
      <c r="Z1439" s="84">
        <v>42045</v>
      </c>
      <c r="AA1439" s="7">
        <f t="shared" si="250"/>
        <v>0.91370422920549066</v>
      </c>
      <c r="AB1439" s="7">
        <f t="shared" si="251"/>
        <v>0.26869631971101338</v>
      </c>
      <c r="AC1439" s="9">
        <f t="shared" si="252"/>
        <v>2.1457799621611284E-54</v>
      </c>
      <c r="AD1439" s="8">
        <f t="shared" si="253"/>
        <v>13.705563438082359</v>
      </c>
      <c r="AE1439" s="8">
        <f t="shared" si="254"/>
        <v>4.836533754798241</v>
      </c>
      <c r="AF1439" s="9">
        <f t="shared" si="255"/>
        <v>3.4332479394578053E-52</v>
      </c>
      <c r="AG1439" s="42">
        <f t="shared" si="247"/>
        <v>1247.2062728654946</v>
      </c>
      <c r="AH1439" s="43">
        <f t="shared" si="248"/>
        <v>1180.1142361707707</v>
      </c>
      <c r="AI1439" s="43">
        <f t="shared" si="249"/>
        <v>2.2316111606475736E-50</v>
      </c>
      <c r="AJ1439" s="45">
        <f t="shared" si="257"/>
        <v>2427.3205090362653</v>
      </c>
      <c r="AK1439" s="87">
        <f t="shared" si="256"/>
        <v>0.15023336690204031</v>
      </c>
    </row>
    <row r="1440" spans="26:37">
      <c r="Z1440" s="84">
        <v>42046</v>
      </c>
      <c r="AA1440" s="7">
        <f t="shared" si="250"/>
        <v>0.91364656647367171</v>
      </c>
      <c r="AB1440" s="7">
        <f t="shared" si="251"/>
        <v>0.26844950057411088</v>
      </c>
      <c r="AC1440" s="9">
        <f t="shared" si="252"/>
        <v>1.968134731698621E-54</v>
      </c>
      <c r="AD1440" s="8">
        <f t="shared" si="253"/>
        <v>13.704698497105076</v>
      </c>
      <c r="AE1440" s="8">
        <f t="shared" si="254"/>
        <v>4.832091010333996</v>
      </c>
      <c r="AF1440" s="9">
        <f t="shared" si="255"/>
        <v>3.1490155707177936E-52</v>
      </c>
      <c r="AG1440" s="42">
        <f t="shared" si="247"/>
        <v>1247.1275632365619</v>
      </c>
      <c r="AH1440" s="43">
        <f t="shared" si="248"/>
        <v>1179.0302065214948</v>
      </c>
      <c r="AI1440" s="43">
        <f t="shared" si="249"/>
        <v>2.0468601209665658E-50</v>
      </c>
      <c r="AJ1440" s="45">
        <f t="shared" si="257"/>
        <v>2426.1577697580569</v>
      </c>
      <c r="AK1440" s="87">
        <f t="shared" si="256"/>
        <v>0.15016140185418436</v>
      </c>
    </row>
    <row r="1441" spans="26:37">
      <c r="Z1441" s="84">
        <v>42047</v>
      </c>
      <c r="AA1441" s="7">
        <f t="shared" si="250"/>
        <v>0.91358890738087584</v>
      </c>
      <c r="AB1441" s="7">
        <f t="shared" si="251"/>
        <v>0.26820290816039682</v>
      </c>
      <c r="AC1441" s="9">
        <f t="shared" si="252"/>
        <v>1.8051964276044388E-54</v>
      </c>
      <c r="AD1441" s="8">
        <f t="shared" si="253"/>
        <v>13.703833610713138</v>
      </c>
      <c r="AE1441" s="8">
        <f t="shared" si="254"/>
        <v>4.8276523468871426</v>
      </c>
      <c r="AF1441" s="9">
        <f t="shared" si="255"/>
        <v>2.8883142841671021E-52</v>
      </c>
      <c r="AG1441" s="42">
        <f t="shared" si="247"/>
        <v>1247.0488585748956</v>
      </c>
      <c r="AH1441" s="43">
        <f t="shared" si="248"/>
        <v>1177.9471726404629</v>
      </c>
      <c r="AI1441" s="43">
        <f t="shared" si="249"/>
        <v>1.8774042847086163E-50</v>
      </c>
      <c r="AJ1441" s="45">
        <f t="shared" si="257"/>
        <v>2424.9960312153585</v>
      </c>
      <c r="AK1441" s="87">
        <f t="shared" si="256"/>
        <v>0.1500894987445292</v>
      </c>
    </row>
    <row r="1442" spans="26:37">
      <c r="Z1442" s="84">
        <v>42048</v>
      </c>
      <c r="AA1442" s="7">
        <f t="shared" si="250"/>
        <v>0.91353125192687301</v>
      </c>
      <c r="AB1442" s="7">
        <f t="shared" si="251"/>
        <v>0.26795654226160781</v>
      </c>
      <c r="AC1442" s="9">
        <f t="shared" si="252"/>
        <v>1.6557474901239823E-54</v>
      </c>
      <c r="AD1442" s="8">
        <f t="shared" si="253"/>
        <v>13.702968778903095</v>
      </c>
      <c r="AE1442" s="8">
        <f t="shared" si="254"/>
        <v>4.8232177607089408</v>
      </c>
      <c r="AF1442" s="9">
        <f t="shared" si="255"/>
        <v>2.6491959841983717E-52</v>
      </c>
      <c r="AG1442" s="42">
        <f t="shared" si="247"/>
        <v>1246.9701588801815</v>
      </c>
      <c r="AH1442" s="43">
        <f t="shared" si="248"/>
        <v>1176.8651336129817</v>
      </c>
      <c r="AI1442" s="43">
        <f t="shared" si="249"/>
        <v>1.7219773897289417E-50</v>
      </c>
      <c r="AJ1442" s="45">
        <f t="shared" si="257"/>
        <v>2423.8352924931633</v>
      </c>
      <c r="AK1442" s="87">
        <f t="shared" si="256"/>
        <v>0.15001765751644261</v>
      </c>
    </row>
    <row r="1443" spans="26:37">
      <c r="Z1443" s="84">
        <v>42049</v>
      </c>
      <c r="AA1443" s="7">
        <f t="shared" si="250"/>
        <v>0.91347360011143386</v>
      </c>
      <c r="AB1443" s="7">
        <f t="shared" si="251"/>
        <v>0.26771040266967172</v>
      </c>
      <c r="AC1443" s="9">
        <f t="shared" si="252"/>
        <v>1.5186711590659741E-54</v>
      </c>
      <c r="AD1443" s="8">
        <f t="shared" si="253"/>
        <v>13.702104001671508</v>
      </c>
      <c r="AE1443" s="8">
        <f t="shared" si="254"/>
        <v>4.8187872480540914</v>
      </c>
      <c r="AF1443" s="9">
        <f t="shared" si="255"/>
        <v>2.4298738545055585E-52</v>
      </c>
      <c r="AG1443" s="42">
        <f t="shared" si="247"/>
        <v>1246.8914641521073</v>
      </c>
      <c r="AH1443" s="43">
        <f t="shared" si="248"/>
        <v>1175.7840885251981</v>
      </c>
      <c r="AI1443" s="43">
        <f t="shared" si="249"/>
        <v>1.5794180054286132E-50</v>
      </c>
      <c r="AJ1443" s="45">
        <f t="shared" si="257"/>
        <v>2422.6755526773054</v>
      </c>
      <c r="AK1443" s="87">
        <f t="shared" si="256"/>
        <v>0.14994587811334439</v>
      </c>
    </row>
    <row r="1444" spans="26:37">
      <c r="Z1444" s="84">
        <v>42050</v>
      </c>
      <c r="AA1444" s="7">
        <f t="shared" si="250"/>
        <v>0.9134159519343289</v>
      </c>
      <c r="AB1444" s="7">
        <f t="shared" si="251"/>
        <v>0.26746448917670756</v>
      </c>
      <c r="AC1444" s="9">
        <f t="shared" si="252"/>
        <v>1.3929431287895966E-54</v>
      </c>
      <c r="AD1444" s="8">
        <f t="shared" si="253"/>
        <v>13.701239279014933</v>
      </c>
      <c r="AE1444" s="8">
        <f t="shared" si="254"/>
        <v>4.8143608051807361</v>
      </c>
      <c r="AF1444" s="9">
        <f t="shared" si="255"/>
        <v>2.2287090060633545E-52</v>
      </c>
      <c r="AG1444" s="42">
        <f t="shared" si="247"/>
        <v>1246.812774390359</v>
      </c>
      <c r="AH1444" s="43">
        <f t="shared" si="248"/>
        <v>1174.7040364640993</v>
      </c>
      <c r="AI1444" s="43">
        <f t="shared" si="249"/>
        <v>1.4486608539411803E-50</v>
      </c>
      <c r="AJ1444" s="45">
        <f t="shared" si="257"/>
        <v>2421.5168108544585</v>
      </c>
      <c r="AK1444" s="87">
        <f t="shared" si="256"/>
        <v>0.14987416047870636</v>
      </c>
    </row>
    <row r="1445" spans="26:37">
      <c r="Z1445" s="84">
        <v>42051</v>
      </c>
      <c r="AA1445" s="7">
        <f t="shared" si="250"/>
        <v>0.91335830739532808</v>
      </c>
      <c r="AB1445" s="7">
        <f t="shared" si="251"/>
        <v>0.26721880157502514</v>
      </c>
      <c r="AC1445" s="9">
        <f t="shared" si="252"/>
        <v>1.277623894059799E-54</v>
      </c>
      <c r="AD1445" s="8">
        <f t="shared" si="253"/>
        <v>13.700374610929922</v>
      </c>
      <c r="AE1445" s="8">
        <f t="shared" si="254"/>
        <v>4.8099384283504527</v>
      </c>
      <c r="AF1445" s="9">
        <f t="shared" si="255"/>
        <v>2.0441982304956784E-52</v>
      </c>
      <c r="AG1445" s="42">
        <f t="shared" si="247"/>
        <v>1246.7340895946227</v>
      </c>
      <c r="AH1445" s="43">
        <f t="shared" si="248"/>
        <v>1173.6249765175105</v>
      </c>
      <c r="AI1445" s="43">
        <f t="shared" si="249"/>
        <v>1.328728849822191E-50</v>
      </c>
      <c r="AJ1445" s="45">
        <f t="shared" si="257"/>
        <v>2420.3590661121334</v>
      </c>
      <c r="AK1445" s="87">
        <f t="shared" si="256"/>
        <v>0.14980250455605207</v>
      </c>
    </row>
    <row r="1446" spans="26:37">
      <c r="Z1446" s="84">
        <v>42052</v>
      </c>
      <c r="AA1446" s="7">
        <f t="shared" si="250"/>
        <v>0.91330066649420216</v>
      </c>
      <c r="AB1446" s="7">
        <f t="shared" si="251"/>
        <v>0.26697333965712544</v>
      </c>
      <c r="AC1446" s="9">
        <f t="shared" si="252"/>
        <v>1.1718517295755749E-54</v>
      </c>
      <c r="AD1446" s="8">
        <f t="shared" si="253"/>
        <v>13.699509997413033</v>
      </c>
      <c r="AE1446" s="8">
        <f t="shared" si="254"/>
        <v>4.8055201138282584</v>
      </c>
      <c r="AF1446" s="9">
        <f t="shared" si="255"/>
        <v>1.8749627673209201E-52</v>
      </c>
      <c r="AG1446" s="42">
        <f t="shared" si="247"/>
        <v>1246.6554097645858</v>
      </c>
      <c r="AH1446" s="43">
        <f t="shared" si="248"/>
        <v>1172.5469077740947</v>
      </c>
      <c r="AI1446" s="43">
        <f t="shared" si="249"/>
        <v>1.218725798758598E-50</v>
      </c>
      <c r="AJ1446" s="45">
        <f t="shared" si="257"/>
        <v>2419.2023175386803</v>
      </c>
      <c r="AK1446" s="87">
        <f t="shared" si="256"/>
        <v>0.14973091028895713</v>
      </c>
    </row>
    <row r="1447" spans="26:37">
      <c r="Z1447" s="84">
        <v>42053</v>
      </c>
      <c r="AA1447" s="7">
        <f t="shared" si="250"/>
        <v>0.91324302923072154</v>
      </c>
      <c r="AB1447" s="7">
        <f t="shared" si="251"/>
        <v>0.26672810321569951</v>
      </c>
      <c r="AC1447" s="9">
        <f t="shared" si="252"/>
        <v>1.0748362507104083E-54</v>
      </c>
      <c r="AD1447" s="8">
        <f t="shared" si="253"/>
        <v>13.698645438460822</v>
      </c>
      <c r="AE1447" s="8">
        <f t="shared" si="254"/>
        <v>4.8011058578825914</v>
      </c>
      <c r="AF1447" s="9">
        <f t="shared" si="255"/>
        <v>1.7197380011366533E-52</v>
      </c>
      <c r="AG1447" s="42">
        <f t="shared" si="247"/>
        <v>1246.5767348999345</v>
      </c>
      <c r="AH1447" s="43">
        <f t="shared" si="248"/>
        <v>1171.4698293233523</v>
      </c>
      <c r="AI1447" s="43">
        <f t="shared" si="249"/>
        <v>1.1178297007388247E-50</v>
      </c>
      <c r="AJ1447" s="45">
        <f t="shared" si="257"/>
        <v>2418.0465642232866</v>
      </c>
      <c r="AK1447" s="87">
        <f t="shared" si="256"/>
        <v>0.14965937762104886</v>
      </c>
    </row>
    <row r="1448" spans="26:37">
      <c r="Z1448" s="84">
        <v>42054</v>
      </c>
      <c r="AA1448" s="7">
        <f t="shared" si="250"/>
        <v>0.9131853956046565</v>
      </c>
      <c r="AB1448" s="7">
        <f t="shared" si="251"/>
        <v>0.2664830920436293</v>
      </c>
      <c r="AC1448" s="9">
        <f t="shared" si="252"/>
        <v>9.8585250734719202E-55</v>
      </c>
      <c r="AD1448" s="8">
        <f t="shared" si="253"/>
        <v>13.697780934069847</v>
      </c>
      <c r="AE1448" s="8">
        <f t="shared" si="254"/>
        <v>4.7966956567853272</v>
      </c>
      <c r="AF1448" s="9">
        <f t="shared" si="255"/>
        <v>1.5773640117555072E-52</v>
      </c>
      <c r="AG1448" s="42">
        <f t="shared" si="247"/>
        <v>1246.4980650003558</v>
      </c>
      <c r="AH1448" s="43">
        <f t="shared" si="248"/>
        <v>1170.3937402556196</v>
      </c>
      <c r="AI1448" s="43">
        <f t="shared" si="249"/>
        <v>1.0252866076410797E-50</v>
      </c>
      <c r="AJ1448" s="45">
        <f t="shared" si="257"/>
        <v>2416.8918052559757</v>
      </c>
      <c r="AK1448" s="87">
        <f t="shared" si="256"/>
        <v>0.14958790649600642</v>
      </c>
    </row>
    <row r="1449" spans="26:37">
      <c r="Z1449" s="84">
        <v>42055</v>
      </c>
      <c r="AA1449" s="7">
        <f t="shared" si="250"/>
        <v>0.91312776561577769</v>
      </c>
      <c r="AB1449" s="7">
        <f t="shared" si="251"/>
        <v>0.26623830593398673</v>
      </c>
      <c r="AC1449" s="9">
        <f t="shared" si="252"/>
        <v>9.0423556667385833E-55</v>
      </c>
      <c r="AD1449" s="8">
        <f t="shared" si="253"/>
        <v>13.696916484236665</v>
      </c>
      <c r="AE1449" s="8">
        <f t="shared" si="254"/>
        <v>4.7922895068117608</v>
      </c>
      <c r="AF1449" s="9">
        <f t="shared" si="255"/>
        <v>1.4467769066781733E-52</v>
      </c>
      <c r="AG1449" s="42">
        <f t="shared" si="247"/>
        <v>1246.4194000655364</v>
      </c>
      <c r="AH1449" s="43">
        <f t="shared" si="248"/>
        <v>1169.3186396620695</v>
      </c>
      <c r="AI1449" s="43">
        <f t="shared" si="249"/>
        <v>9.4040498934081266E-51</v>
      </c>
      <c r="AJ1449" s="45">
        <f t="shared" si="257"/>
        <v>2415.7380397276056</v>
      </c>
      <c r="AK1449" s="87">
        <f t="shared" si="256"/>
        <v>0.14951649685756055</v>
      </c>
    </row>
    <row r="1450" spans="26:37">
      <c r="Z1450" s="84">
        <v>42056</v>
      </c>
      <c r="AA1450" s="7">
        <f t="shared" si="250"/>
        <v>0.91307013926385527</v>
      </c>
      <c r="AB1450" s="7">
        <f t="shared" si="251"/>
        <v>0.26599374468003395</v>
      </c>
      <c r="AC1450" s="9">
        <f t="shared" si="252"/>
        <v>8.2937554445965548E-55</v>
      </c>
      <c r="AD1450" s="8">
        <f t="shared" si="253"/>
        <v>13.696052088957829</v>
      </c>
      <c r="AE1450" s="8">
        <f t="shared" si="254"/>
        <v>4.7878874042406112</v>
      </c>
      <c r="AF1450" s="9">
        <f t="shared" si="255"/>
        <v>1.3270008711354489E-52</v>
      </c>
      <c r="AG1450" s="42">
        <f t="shared" si="247"/>
        <v>1246.3407400951623</v>
      </c>
      <c r="AH1450" s="43">
        <f t="shared" si="248"/>
        <v>1168.244526634709</v>
      </c>
      <c r="AI1450" s="43">
        <f t="shared" si="249"/>
        <v>8.6255056623804167E-51</v>
      </c>
      <c r="AJ1450" s="45">
        <f t="shared" si="257"/>
        <v>2414.5852667298714</v>
      </c>
      <c r="AK1450" s="87">
        <f t="shared" si="256"/>
        <v>0.14944514864949379</v>
      </c>
    </row>
    <row r="1451" spans="26:37">
      <c r="Z1451" s="84">
        <v>42057</v>
      </c>
      <c r="AA1451" s="7">
        <f t="shared" si="250"/>
        <v>0.91301251654866</v>
      </c>
      <c r="AB1451" s="7">
        <f t="shared" si="251"/>
        <v>0.26574940807522296</v>
      </c>
      <c r="AC1451" s="9">
        <f t="shared" si="252"/>
        <v>7.607130476829055E-55</v>
      </c>
      <c r="AD1451" s="8">
        <f t="shared" si="253"/>
        <v>13.6951877482299</v>
      </c>
      <c r="AE1451" s="8">
        <f t="shared" si="254"/>
        <v>4.7834893453540133</v>
      </c>
      <c r="AF1451" s="9">
        <f t="shared" si="255"/>
        <v>1.2171408762926488E-52</v>
      </c>
      <c r="AG1451" s="42">
        <f t="shared" si="247"/>
        <v>1246.2620850889209</v>
      </c>
      <c r="AH1451" s="43">
        <f t="shared" si="248"/>
        <v>1167.1714002663794</v>
      </c>
      <c r="AI1451" s="43">
        <f t="shared" si="249"/>
        <v>7.9114156959022172E-51</v>
      </c>
      <c r="AJ1451" s="45">
        <f t="shared" si="257"/>
        <v>2413.4334853553</v>
      </c>
      <c r="AK1451" s="87">
        <f t="shared" si="256"/>
        <v>0.14937386181564027</v>
      </c>
    </row>
    <row r="1452" spans="26:37">
      <c r="Z1452" s="84">
        <v>42058</v>
      </c>
      <c r="AA1452" s="7">
        <f t="shared" si="250"/>
        <v>0.91295489746996206</v>
      </c>
      <c r="AB1452" s="7">
        <f t="shared" si="251"/>
        <v>0.26550529591319538</v>
      </c>
      <c r="AC1452" s="9">
        <f t="shared" si="252"/>
        <v>6.9773499445542489E-55</v>
      </c>
      <c r="AD1452" s="8">
        <f t="shared" si="253"/>
        <v>13.694323462049431</v>
      </c>
      <c r="AE1452" s="8">
        <f t="shared" si="254"/>
        <v>4.7790953264375169</v>
      </c>
      <c r="AF1452" s="9">
        <f t="shared" si="255"/>
        <v>1.1163759911286799E-52</v>
      </c>
      <c r="AG1452" s="42">
        <f t="shared" si="247"/>
        <v>1246.1834350464981</v>
      </c>
      <c r="AH1452" s="43">
        <f t="shared" si="248"/>
        <v>1166.099259650754</v>
      </c>
      <c r="AI1452" s="43">
        <f t="shared" si="249"/>
        <v>7.2564439423364185E-51</v>
      </c>
      <c r="AJ1452" s="45">
        <f t="shared" si="257"/>
        <v>2412.2826946972518</v>
      </c>
      <c r="AK1452" s="87">
        <f t="shared" si="256"/>
        <v>0.1493026362998856</v>
      </c>
    </row>
    <row r="1453" spans="26:37">
      <c r="Z1453" s="84">
        <v>42059</v>
      </c>
      <c r="AA1453" s="7">
        <f t="shared" si="250"/>
        <v>0.9128972820275324</v>
      </c>
      <c r="AB1453" s="7">
        <f t="shared" si="251"/>
        <v>0.26526140798778275</v>
      </c>
      <c r="AC1453" s="9">
        <f t="shared" si="252"/>
        <v>6.3997078000775411E-55</v>
      </c>
      <c r="AD1453" s="8">
        <f t="shared" si="253"/>
        <v>13.693459230412985</v>
      </c>
      <c r="AE1453" s="8">
        <f t="shared" si="254"/>
        <v>4.7747053437800897</v>
      </c>
      <c r="AF1453" s="9">
        <f t="shared" si="255"/>
        <v>1.0239532480124066E-52</v>
      </c>
      <c r="AG1453" s="42">
        <f t="shared" si="247"/>
        <v>1246.1047899675816</v>
      </c>
      <c r="AH1453" s="43">
        <f t="shared" si="248"/>
        <v>1165.0281038823421</v>
      </c>
      <c r="AI1453" s="43">
        <f t="shared" si="249"/>
        <v>6.6556961120806429E-51</v>
      </c>
      <c r="AJ1453" s="45">
        <f t="shared" si="257"/>
        <v>2411.1328938499237</v>
      </c>
      <c r="AK1453" s="87">
        <f t="shared" si="256"/>
        <v>0.14923147204616721</v>
      </c>
    </row>
    <row r="1454" spans="26:37">
      <c r="Z1454" s="84">
        <v>42060</v>
      </c>
      <c r="AA1454" s="7">
        <f t="shared" si="250"/>
        <v>0.91283967022114121</v>
      </c>
      <c r="AB1454" s="7">
        <f t="shared" si="251"/>
        <v>0.26501774409300549</v>
      </c>
      <c r="AC1454" s="9">
        <f t="shared" si="252"/>
        <v>5.8698876008562318E-55</v>
      </c>
      <c r="AD1454" s="8">
        <f t="shared" si="253"/>
        <v>13.692595053317119</v>
      </c>
      <c r="AE1454" s="8">
        <f t="shared" si="254"/>
        <v>4.7703193936740984</v>
      </c>
      <c r="AF1454" s="9">
        <f t="shared" si="255"/>
        <v>9.3918201613699716E-53</v>
      </c>
      <c r="AG1454" s="42">
        <f t="shared" si="247"/>
        <v>1246.0261498518576</v>
      </c>
      <c r="AH1454" s="43">
        <f t="shared" si="248"/>
        <v>1163.9579320564799</v>
      </c>
      <c r="AI1454" s="43">
        <f t="shared" si="249"/>
        <v>6.104683104890481E-51</v>
      </c>
      <c r="AJ1454" s="45">
        <f t="shared" si="257"/>
        <v>2409.9840819083374</v>
      </c>
      <c r="AK1454" s="87">
        <f t="shared" si="256"/>
        <v>0.14916036899847357</v>
      </c>
    </row>
    <row r="1455" spans="26:37">
      <c r="Z1455" s="84">
        <v>42061</v>
      </c>
      <c r="AA1455" s="7">
        <f t="shared" si="250"/>
        <v>0.91278206205055912</v>
      </c>
      <c r="AB1455" s="7">
        <f t="shared" si="251"/>
        <v>0.2647743040230735</v>
      </c>
      <c r="AC1455" s="9">
        <f t="shared" si="252"/>
        <v>5.3839302547949572E-55</v>
      </c>
      <c r="AD1455" s="8">
        <f t="shared" si="253"/>
        <v>13.691730930758387</v>
      </c>
      <c r="AE1455" s="8">
        <f t="shared" si="254"/>
        <v>4.765937472415323</v>
      </c>
      <c r="AF1455" s="9">
        <f t="shared" si="255"/>
        <v>8.6142884076719322E-53</v>
      </c>
      <c r="AG1455" s="42">
        <f t="shared" si="247"/>
        <v>1245.9475146990133</v>
      </c>
      <c r="AH1455" s="43">
        <f t="shared" si="248"/>
        <v>1162.8887432693389</v>
      </c>
      <c r="AI1455" s="43">
        <f t="shared" si="249"/>
        <v>5.5992874649867554E-51</v>
      </c>
      <c r="AJ1455" s="45">
        <f t="shared" si="257"/>
        <v>2408.8362579683521</v>
      </c>
      <c r="AK1455" s="87">
        <f t="shared" si="256"/>
        <v>0.14908932710084496</v>
      </c>
    </row>
    <row r="1456" spans="26:37">
      <c r="Z1456" s="84">
        <v>42062</v>
      </c>
      <c r="AA1456" s="7">
        <f t="shared" si="250"/>
        <v>0.91272445751555664</v>
      </c>
      <c r="AB1456" s="7">
        <f t="shared" si="251"/>
        <v>0.26453108757238591</v>
      </c>
      <c r="AC1456" s="9">
        <f t="shared" si="252"/>
        <v>4.9382044358513896E-55</v>
      </c>
      <c r="AD1456" s="8">
        <f t="shared" si="253"/>
        <v>13.690866862733349</v>
      </c>
      <c r="AE1456" s="8">
        <f t="shared" si="254"/>
        <v>4.7615595763029468</v>
      </c>
      <c r="AF1456" s="9">
        <f t="shared" si="255"/>
        <v>7.9011270973622231E-53</v>
      </c>
      <c r="AG1456" s="42">
        <f t="shared" si="247"/>
        <v>1245.8688845087347</v>
      </c>
      <c r="AH1456" s="43">
        <f t="shared" si="248"/>
        <v>1161.8205366179191</v>
      </c>
      <c r="AI1456" s="43">
        <f t="shared" si="249"/>
        <v>5.1357326132854455E-51</v>
      </c>
      <c r="AJ1456" s="45">
        <f t="shared" si="257"/>
        <v>2407.6894211266535</v>
      </c>
      <c r="AK1456" s="87">
        <f t="shared" si="256"/>
        <v>0.14901834629737287</v>
      </c>
    </row>
    <row r="1457" spans="26:37">
      <c r="Z1457" s="84">
        <v>42063</v>
      </c>
      <c r="AA1457" s="7">
        <f t="shared" si="250"/>
        <v>0.91266685661590441</v>
      </c>
      <c r="AB1457" s="7">
        <f t="shared" si="251"/>
        <v>0.26428809453553032</v>
      </c>
      <c r="AC1457" s="9">
        <f t="shared" si="252"/>
        <v>4.5293794488782262E-55</v>
      </c>
      <c r="AD1457" s="8">
        <f t="shared" si="253"/>
        <v>13.690002849238565</v>
      </c>
      <c r="AE1457" s="8">
        <f t="shared" si="254"/>
        <v>4.7571857016395453</v>
      </c>
      <c r="AF1457" s="9">
        <f t="shared" si="255"/>
        <v>7.2470071182051622E-53</v>
      </c>
      <c r="AG1457" s="42">
        <f t="shared" si="247"/>
        <v>1245.7902592807093</v>
      </c>
      <c r="AH1457" s="43">
        <f t="shared" si="248"/>
        <v>1160.753311200049</v>
      </c>
      <c r="AI1457" s="43">
        <f t="shared" si="249"/>
        <v>4.7105546268333553E-51</v>
      </c>
      <c r="AJ1457" s="45">
        <f t="shared" si="257"/>
        <v>2406.5435704807583</v>
      </c>
      <c r="AK1457" s="87">
        <f t="shared" si="256"/>
        <v>0.14894742653220017</v>
      </c>
    </row>
    <row r="1458" spans="26:37">
      <c r="Z1458" s="84">
        <v>42064</v>
      </c>
      <c r="AA1458" s="7">
        <f t="shared" si="250"/>
        <v>0.91260925935137294</v>
      </c>
      <c r="AB1458" s="7">
        <f t="shared" si="251"/>
        <v>0.26404532470728315</v>
      </c>
      <c r="AC1458" s="9">
        <f t="shared" si="252"/>
        <v>4.1544003409376277E-55</v>
      </c>
      <c r="AD1458" s="8">
        <f t="shared" si="253"/>
        <v>13.689138890270595</v>
      </c>
      <c r="AE1458" s="8">
        <f t="shared" si="254"/>
        <v>4.7528158447310966</v>
      </c>
      <c r="AF1458" s="9">
        <f t="shared" si="255"/>
        <v>6.6470405455002042E-53</v>
      </c>
      <c r="AG1458" s="42">
        <f t="shared" si="247"/>
        <v>1245.7116390146239</v>
      </c>
      <c r="AH1458" s="43">
        <f t="shared" si="248"/>
        <v>1159.6870661143876</v>
      </c>
      <c r="AI1458" s="43">
        <f t="shared" si="249"/>
        <v>4.3205763545751328E-51</v>
      </c>
      <c r="AJ1458" s="45">
        <f t="shared" si="257"/>
        <v>2405.3987051290114</v>
      </c>
      <c r="AK1458" s="87">
        <f t="shared" si="256"/>
        <v>0.14887656774952104</v>
      </c>
    </row>
    <row r="1459" spans="26:37">
      <c r="Z1459" s="84">
        <v>42065</v>
      </c>
      <c r="AA1459" s="7">
        <f t="shared" si="250"/>
        <v>0.91255166572173296</v>
      </c>
      <c r="AB1459" s="7">
        <f t="shared" si="251"/>
        <v>0.26380277788260953</v>
      </c>
      <c r="AC1459" s="9">
        <f t="shared" si="252"/>
        <v>3.8104650731032639E-55</v>
      </c>
      <c r="AD1459" s="8">
        <f t="shared" si="253"/>
        <v>13.688274985825995</v>
      </c>
      <c r="AE1459" s="8">
        <f t="shared" si="254"/>
        <v>4.7484500018869715</v>
      </c>
      <c r="AF1459" s="9">
        <f t="shared" si="255"/>
        <v>6.0967441169652217E-53</v>
      </c>
      <c r="AG1459" s="42">
        <f t="shared" si="247"/>
        <v>1245.6330237101654</v>
      </c>
      <c r="AH1459" s="43">
        <f t="shared" si="248"/>
        <v>1158.6218004604211</v>
      </c>
      <c r="AI1459" s="43">
        <f t="shared" si="249"/>
        <v>3.9628836760273946E-51</v>
      </c>
      <c r="AJ1459" s="45">
        <f t="shared" si="257"/>
        <v>2404.2548241705863</v>
      </c>
      <c r="AK1459" s="87">
        <f t="shared" si="256"/>
        <v>0.14880576989358088</v>
      </c>
    </row>
    <row r="1460" spans="26:37">
      <c r="Z1460" s="84">
        <v>42066</v>
      </c>
      <c r="AA1460" s="7">
        <f t="shared" si="250"/>
        <v>0.91249407572675478</v>
      </c>
      <c r="AB1460" s="7">
        <f t="shared" si="251"/>
        <v>0.26356045385666266</v>
      </c>
      <c r="AC1460" s="9">
        <f t="shared" si="252"/>
        <v>3.4950035821687943E-55</v>
      </c>
      <c r="AD1460" s="8">
        <f t="shared" si="253"/>
        <v>13.687411135901321</v>
      </c>
      <c r="AE1460" s="8">
        <f t="shared" si="254"/>
        <v>4.7440881694199275</v>
      </c>
      <c r="AF1460" s="9">
        <f t="shared" si="255"/>
        <v>5.5920057314700704E-53</v>
      </c>
      <c r="AG1460" s="42">
        <f t="shared" si="247"/>
        <v>1245.5544133670201</v>
      </c>
      <c r="AH1460" s="43">
        <f t="shared" si="248"/>
        <v>1157.5575133384621</v>
      </c>
      <c r="AI1460" s="43">
        <f t="shared" si="249"/>
        <v>3.6348037254555457E-51</v>
      </c>
      <c r="AJ1460" s="45">
        <f t="shared" si="257"/>
        <v>2403.1119267054819</v>
      </c>
      <c r="AK1460" s="87">
        <f t="shared" si="256"/>
        <v>0.14873503290867623</v>
      </c>
    </row>
    <row r="1461" spans="26:37">
      <c r="Z1461" s="84">
        <v>42067</v>
      </c>
      <c r="AA1461" s="7">
        <f t="shared" si="250"/>
        <v>0.91243648936620925</v>
      </c>
      <c r="AB1461" s="7">
        <f t="shared" si="251"/>
        <v>0.26331835242478402</v>
      </c>
      <c r="AC1461" s="9">
        <f t="shared" si="252"/>
        <v>3.2056585757981245E-55</v>
      </c>
      <c r="AD1461" s="8">
        <f t="shared" si="253"/>
        <v>13.686547340493139</v>
      </c>
      <c r="AE1461" s="8">
        <f t="shared" si="254"/>
        <v>4.7397303436461122</v>
      </c>
      <c r="AF1461" s="9">
        <f t="shared" si="255"/>
        <v>5.1290537212769993E-53</v>
      </c>
      <c r="AG1461" s="42">
        <f t="shared" si="247"/>
        <v>1245.4758079848755</v>
      </c>
      <c r="AH1461" s="43">
        <f t="shared" si="248"/>
        <v>1156.4942038496515</v>
      </c>
      <c r="AI1461" s="43">
        <f t="shared" si="249"/>
        <v>3.3338849188300499E-51</v>
      </c>
      <c r="AJ1461" s="45">
        <f t="shared" si="257"/>
        <v>2401.9700118345272</v>
      </c>
      <c r="AK1461" s="87">
        <f t="shared" si="256"/>
        <v>0.14866435673915498</v>
      </c>
    </row>
    <row r="1462" spans="26:37">
      <c r="Z1462" s="84">
        <v>42068</v>
      </c>
      <c r="AA1462" s="7">
        <f t="shared" si="250"/>
        <v>0.91237890663986687</v>
      </c>
      <c r="AB1462" s="7">
        <f t="shared" si="251"/>
        <v>0.26307647338250317</v>
      </c>
      <c r="AC1462" s="9">
        <f t="shared" si="252"/>
        <v>2.9402679176114263E-55</v>
      </c>
      <c r="AD1462" s="8">
        <f t="shared" si="253"/>
        <v>13.685683599598002</v>
      </c>
      <c r="AE1462" s="8">
        <f t="shared" si="254"/>
        <v>4.7353765208850573</v>
      </c>
      <c r="AF1462" s="9">
        <f t="shared" si="255"/>
        <v>4.7044286681782821E-53</v>
      </c>
      <c r="AG1462" s="42">
        <f t="shared" si="247"/>
        <v>1245.3972075634181</v>
      </c>
      <c r="AH1462" s="43">
        <f t="shared" si="248"/>
        <v>1155.431871095954</v>
      </c>
      <c r="AI1462" s="43">
        <f t="shared" si="249"/>
        <v>3.0578786343158833E-51</v>
      </c>
      <c r="AJ1462" s="45">
        <f t="shared" si="257"/>
        <v>2400.829078659372</v>
      </c>
      <c r="AK1462" s="87">
        <f t="shared" si="256"/>
        <v>0.14859374132941586</v>
      </c>
    </row>
    <row r="1463" spans="26:37">
      <c r="Z1463" s="84">
        <v>42069</v>
      </c>
      <c r="AA1463" s="7">
        <f t="shared" si="250"/>
        <v>0.9123213275474984</v>
      </c>
      <c r="AB1463" s="7">
        <f t="shared" si="251"/>
        <v>0.26283481652553747</v>
      </c>
      <c r="AC1463" s="9">
        <f t="shared" si="252"/>
        <v>2.6968484705775279E-55</v>
      </c>
      <c r="AD1463" s="8">
        <f t="shared" si="253"/>
        <v>13.684819913212475</v>
      </c>
      <c r="AE1463" s="8">
        <f t="shared" si="254"/>
        <v>4.7310266974596749</v>
      </c>
      <c r="AF1463" s="9">
        <f t="shared" si="255"/>
        <v>4.3149575529240445E-53</v>
      </c>
      <c r="AG1463" s="42">
        <f t="shared" si="247"/>
        <v>1245.3186121023352</v>
      </c>
      <c r="AH1463" s="43">
        <f t="shared" si="248"/>
        <v>1154.3705141801604</v>
      </c>
      <c r="AI1463" s="43">
        <f t="shared" si="249"/>
        <v>2.8047224094006284E-51</v>
      </c>
      <c r="AJ1463" s="45">
        <f t="shared" si="257"/>
        <v>2399.6891262824956</v>
      </c>
      <c r="AK1463" s="87">
        <f t="shared" si="256"/>
        <v>0.14852318662390887</v>
      </c>
    </row>
    <row r="1464" spans="26:37">
      <c r="Z1464" s="84">
        <v>42070</v>
      </c>
      <c r="AA1464" s="7">
        <f t="shared" si="250"/>
        <v>0.91226375208887456</v>
      </c>
      <c r="AB1464" s="7">
        <f t="shared" si="251"/>
        <v>0.26259338164979162</v>
      </c>
      <c r="AC1464" s="9">
        <f t="shared" si="252"/>
        <v>2.4735812779825814E-55</v>
      </c>
      <c r="AD1464" s="8">
        <f t="shared" si="253"/>
        <v>13.683956281333119</v>
      </c>
      <c r="AE1464" s="8">
        <f t="shared" si="254"/>
        <v>4.7266808696962492</v>
      </c>
      <c r="AF1464" s="9">
        <f t="shared" si="255"/>
        <v>3.9577300447721304E-53</v>
      </c>
      <c r="AG1464" s="42">
        <f t="shared" si="247"/>
        <v>1245.2400216013136</v>
      </c>
      <c r="AH1464" s="43">
        <f t="shared" si="248"/>
        <v>1153.3101322058847</v>
      </c>
      <c r="AI1464" s="43">
        <f t="shared" si="249"/>
        <v>2.5725245291018849E-51</v>
      </c>
      <c r="AJ1464" s="45">
        <f t="shared" si="257"/>
        <v>2398.5501538071985</v>
      </c>
      <c r="AK1464" s="87">
        <f t="shared" si="256"/>
        <v>0.14845269256713489</v>
      </c>
    </row>
    <row r="1465" spans="26:37">
      <c r="Z1465" s="84">
        <v>42071</v>
      </c>
      <c r="AA1465" s="7">
        <f t="shared" si="250"/>
        <v>0.91220618026376588</v>
      </c>
      <c r="AB1465" s="7">
        <f t="shared" si="251"/>
        <v>0.2623521685513584</v>
      </c>
      <c r="AC1465" s="9">
        <f t="shared" si="252"/>
        <v>2.2687979712393038E-55</v>
      </c>
      <c r="AD1465" s="8">
        <f t="shared" si="253"/>
        <v>13.683092703956488</v>
      </c>
      <c r="AE1465" s="8">
        <f t="shared" si="254"/>
        <v>4.7223390339244515</v>
      </c>
      <c r="AF1465" s="9">
        <f t="shared" si="255"/>
        <v>3.6300767539828862E-53</v>
      </c>
      <c r="AG1465" s="42">
        <f t="shared" si="247"/>
        <v>1245.1614360600402</v>
      </c>
      <c r="AH1465" s="43">
        <f t="shared" si="248"/>
        <v>1152.2507242775662</v>
      </c>
      <c r="AI1465" s="43">
        <f t="shared" si="249"/>
        <v>2.3595498900888759E-51</v>
      </c>
      <c r="AJ1465" s="45">
        <f t="shared" si="257"/>
        <v>2397.4121603376061</v>
      </c>
      <c r="AK1465" s="87">
        <f t="shared" si="256"/>
        <v>0.14838225910364586</v>
      </c>
    </row>
    <row r="1466" spans="26:37">
      <c r="Z1466" s="84">
        <v>42072</v>
      </c>
      <c r="AA1466" s="7">
        <f t="shared" si="250"/>
        <v>0.91214861207194331</v>
      </c>
      <c r="AB1466" s="7">
        <f t="shared" si="251"/>
        <v>0.26211117702651721</v>
      </c>
      <c r="AC1466" s="9">
        <f t="shared" si="252"/>
        <v>2.0809683029690533E-55</v>
      </c>
      <c r="AD1466" s="8">
        <f t="shared" si="253"/>
        <v>13.682229181079149</v>
      </c>
      <c r="AE1466" s="8">
        <f t="shared" si="254"/>
        <v>4.7180011864773093</v>
      </c>
      <c r="AF1466" s="9">
        <f t="shared" si="255"/>
        <v>3.3295492847504851E-53</v>
      </c>
      <c r="AG1466" s="42">
        <f t="shared" si="247"/>
        <v>1245.0828554782024</v>
      </c>
      <c r="AH1466" s="43">
        <f t="shared" si="248"/>
        <v>1151.1922895004634</v>
      </c>
      <c r="AI1466" s="43">
        <f t="shared" si="249"/>
        <v>2.1642070350878149E-51</v>
      </c>
      <c r="AJ1466" s="45">
        <f t="shared" si="257"/>
        <v>2396.2751449786656</v>
      </c>
      <c r="AK1466" s="87">
        <f t="shared" si="256"/>
        <v>0.14831188617804453</v>
      </c>
    </row>
    <row r="1467" spans="26:37">
      <c r="Z1467" s="84">
        <v>42073</v>
      </c>
      <c r="AA1467" s="7">
        <f t="shared" si="250"/>
        <v>0.91209104751317716</v>
      </c>
      <c r="AB1467" s="7">
        <f t="shared" si="251"/>
        <v>0.26187040687173518</v>
      </c>
      <c r="AC1467" s="9">
        <f t="shared" si="252"/>
        <v>1.9086887121978493E-55</v>
      </c>
      <c r="AD1467" s="8">
        <f t="shared" si="253"/>
        <v>13.681365712697657</v>
      </c>
      <c r="AE1467" s="8">
        <f t="shared" si="254"/>
        <v>4.713667323691233</v>
      </c>
      <c r="AF1467" s="9">
        <f t="shared" si="255"/>
        <v>3.0539019395165588E-53</v>
      </c>
      <c r="AG1467" s="42">
        <f t="shared" si="247"/>
        <v>1245.0042798554866</v>
      </c>
      <c r="AH1467" s="43">
        <f t="shared" si="248"/>
        <v>1150.1348269806606</v>
      </c>
      <c r="AI1467" s="43">
        <f t="shared" si="249"/>
        <v>1.9850362606857636E-51</v>
      </c>
      <c r="AJ1467" s="45">
        <f t="shared" si="257"/>
        <v>2395.1391068361472</v>
      </c>
      <c r="AK1467" s="87">
        <f t="shared" si="256"/>
        <v>0.14824157373498467</v>
      </c>
    </row>
    <row r="1468" spans="26:37">
      <c r="Z1468" s="84">
        <v>42074</v>
      </c>
      <c r="AA1468" s="7">
        <f t="shared" si="250"/>
        <v>0.91203348658723837</v>
      </c>
      <c r="AB1468" s="7">
        <f t="shared" si="251"/>
        <v>0.26162985788366594</v>
      </c>
      <c r="AC1468" s="9">
        <f t="shared" si="252"/>
        <v>1.7506718362186245E-55</v>
      </c>
      <c r="AD1468" s="8">
        <f t="shared" si="253"/>
        <v>13.680502298808575</v>
      </c>
      <c r="AE1468" s="8">
        <f t="shared" si="254"/>
        <v>4.709337441905987</v>
      </c>
      <c r="AF1468" s="9">
        <f t="shared" si="255"/>
        <v>2.8010749379497992E-53</v>
      </c>
      <c r="AG1468" s="42">
        <f t="shared" si="247"/>
        <v>1244.9257091915804</v>
      </c>
      <c r="AH1468" s="43">
        <f t="shared" si="248"/>
        <v>1149.0783358250608</v>
      </c>
      <c r="AI1468" s="43">
        <f t="shared" si="249"/>
        <v>1.8206987096673696E-51</v>
      </c>
      <c r="AJ1468" s="45">
        <f t="shared" si="257"/>
        <v>2394.0040450166412</v>
      </c>
      <c r="AK1468" s="87">
        <f t="shared" si="256"/>
        <v>0.14817132171917072</v>
      </c>
    </row>
    <row r="1469" spans="26:37">
      <c r="Z1469" s="84">
        <v>42075</v>
      </c>
      <c r="AA1469" s="7">
        <f t="shared" si="250"/>
        <v>0.9119759292938977</v>
      </c>
      <c r="AB1469" s="7">
        <f t="shared" si="251"/>
        <v>0.26138952985915032</v>
      </c>
      <c r="AC1469" s="9">
        <f t="shared" si="252"/>
        <v>1.6057368907473251E-55</v>
      </c>
      <c r="AD1469" s="8">
        <f t="shared" si="253"/>
        <v>13.679638939408466</v>
      </c>
      <c r="AE1469" s="8">
        <f t="shared" si="254"/>
        <v>4.7050115374647055</v>
      </c>
      <c r="AF1469" s="9">
        <f t="shared" si="255"/>
        <v>2.5691790251957202E-53</v>
      </c>
      <c r="AG1469" s="42">
        <f t="shared" si="247"/>
        <v>1244.8471434861704</v>
      </c>
      <c r="AH1469" s="43">
        <f t="shared" si="248"/>
        <v>1148.022815141388</v>
      </c>
      <c r="AI1469" s="43">
        <f t="shared" si="249"/>
        <v>1.669966366377218E-51</v>
      </c>
      <c r="AJ1469" s="45">
        <f t="shared" si="257"/>
        <v>2392.8699586275584</v>
      </c>
      <c r="AK1469" s="87">
        <f t="shared" si="256"/>
        <v>0.14810113007535794</v>
      </c>
    </row>
    <row r="1470" spans="26:37">
      <c r="Z1470" s="84">
        <v>42076</v>
      </c>
      <c r="AA1470" s="7">
        <f t="shared" si="250"/>
        <v>0.91191837563292588</v>
      </c>
      <c r="AB1470" s="7">
        <f t="shared" si="251"/>
        <v>0.2611494225952154</v>
      </c>
      <c r="AC1470" s="9">
        <f t="shared" si="252"/>
        <v>1.4728008464887766E-55</v>
      </c>
      <c r="AD1470" s="8">
        <f t="shared" si="253"/>
        <v>13.678775634493888</v>
      </c>
      <c r="AE1470" s="8">
        <f t="shared" si="254"/>
        <v>4.700689606713877</v>
      </c>
      <c r="AF1470" s="9">
        <f t="shared" si="255"/>
        <v>2.3564813543820426E-53</v>
      </c>
      <c r="AG1470" s="42">
        <f t="shared" si="247"/>
        <v>1244.7685827389437</v>
      </c>
      <c r="AH1470" s="43">
        <f t="shared" si="248"/>
        <v>1146.9682640381859</v>
      </c>
      <c r="AI1470" s="43">
        <f t="shared" si="249"/>
        <v>1.5317128803483275E-51</v>
      </c>
      <c r="AJ1470" s="45">
        <f t="shared" si="257"/>
        <v>2391.7368467771294</v>
      </c>
      <c r="AK1470" s="87">
        <f t="shared" si="256"/>
        <v>0.14803099874835238</v>
      </c>
    </row>
    <row r="1471" spans="26:37">
      <c r="Z1471" s="84">
        <v>42077</v>
      </c>
      <c r="AA1471" s="7">
        <f t="shared" si="250"/>
        <v>0.91186082560409376</v>
      </c>
      <c r="AB1471" s="7">
        <f t="shared" si="251"/>
        <v>0.26090953588907484</v>
      </c>
      <c r="AC1471" s="9">
        <f t="shared" si="252"/>
        <v>1.3508703361784798E-55</v>
      </c>
      <c r="AD1471" s="8">
        <f t="shared" si="253"/>
        <v>13.677912384061406</v>
      </c>
      <c r="AE1471" s="8">
        <f t="shared" si="254"/>
        <v>4.6963716460033469</v>
      </c>
      <c r="AF1471" s="9">
        <f t="shared" si="255"/>
        <v>2.1613925378855677E-53</v>
      </c>
      <c r="AG1471" s="42">
        <f t="shared" si="247"/>
        <v>1244.6900269495877</v>
      </c>
      <c r="AH1471" s="43">
        <f t="shared" si="248"/>
        <v>1145.9146816248167</v>
      </c>
      <c r="AI1471" s="43">
        <f t="shared" si="249"/>
        <v>1.4049051496256192E-51</v>
      </c>
      <c r="AJ1471" s="45">
        <f t="shared" si="257"/>
        <v>2390.6047085744044</v>
      </c>
      <c r="AK1471" s="87">
        <f t="shared" si="256"/>
        <v>0.14796092768301072</v>
      </c>
    </row>
    <row r="1472" spans="26:37">
      <c r="Z1472" s="84">
        <v>42078</v>
      </c>
      <c r="AA1472" s="7">
        <f t="shared" si="250"/>
        <v>0.91180327920717197</v>
      </c>
      <c r="AB1472" s="7">
        <f t="shared" si="251"/>
        <v>0.26066986953812876</v>
      </c>
      <c r="AC1472" s="9">
        <f t="shared" si="252"/>
        <v>1.2390342316257738E-55</v>
      </c>
      <c r="AD1472" s="8">
        <f t="shared" si="253"/>
        <v>13.67704918810758</v>
      </c>
      <c r="AE1472" s="8">
        <f t="shared" si="254"/>
        <v>4.6920576516863175</v>
      </c>
      <c r="AF1472" s="9">
        <f t="shared" si="255"/>
        <v>1.9824547706012382E-53</v>
      </c>
      <c r="AG1472" s="42">
        <f t="shared" si="247"/>
        <v>1244.6114761177896</v>
      </c>
      <c r="AH1472" s="43">
        <f t="shared" si="248"/>
        <v>1144.8620670114615</v>
      </c>
      <c r="AI1472" s="43">
        <f t="shared" si="249"/>
        <v>1.2885956008908048E-51</v>
      </c>
      <c r="AJ1472" s="45">
        <f t="shared" si="257"/>
        <v>2389.4735431292511</v>
      </c>
      <c r="AK1472" s="87">
        <f t="shared" si="256"/>
        <v>0.14789091682424033</v>
      </c>
    </row>
    <row r="1473" spans="26:37">
      <c r="Z1473" s="84">
        <v>42079</v>
      </c>
      <c r="AA1473" s="7">
        <f t="shared" si="250"/>
        <v>0.91174573644193124</v>
      </c>
      <c r="AB1473" s="7">
        <f t="shared" si="251"/>
        <v>0.26043042333996319</v>
      </c>
      <c r="AC1473" s="9">
        <f t="shared" si="252"/>
        <v>1.1364568352899382E-55</v>
      </c>
      <c r="AD1473" s="8">
        <f t="shared" si="253"/>
        <v>13.676186046628969</v>
      </c>
      <c r="AE1473" s="8">
        <f t="shared" si="254"/>
        <v>4.6877476201193371</v>
      </c>
      <c r="AF1473" s="9">
        <f t="shared" si="255"/>
        <v>1.818330936463901E-53</v>
      </c>
      <c r="AG1473" s="42">
        <f t="shared" si="247"/>
        <v>1244.532930243236</v>
      </c>
      <c r="AH1473" s="43">
        <f t="shared" si="248"/>
        <v>1143.8104193091181</v>
      </c>
      <c r="AI1473" s="43">
        <f t="shared" si="249"/>
        <v>1.1819151087015356E-51</v>
      </c>
      <c r="AJ1473" s="45">
        <f t="shared" si="257"/>
        <v>2388.3433495523541</v>
      </c>
      <c r="AK1473" s="87">
        <f t="shared" si="256"/>
        <v>0.14782096611699908</v>
      </c>
    </row>
    <row r="1474" spans="26:37">
      <c r="Z1474" s="84">
        <v>42080</v>
      </c>
      <c r="AA1474" s="7">
        <f t="shared" si="250"/>
        <v>0.91168819730814254</v>
      </c>
      <c r="AB1474" s="7">
        <f t="shared" si="251"/>
        <v>0.26019119709234995</v>
      </c>
      <c r="AC1474" s="9">
        <f t="shared" si="252"/>
        <v>1.0423716355137322E-55</v>
      </c>
      <c r="AD1474" s="8">
        <f t="shared" si="253"/>
        <v>13.675322959622138</v>
      </c>
      <c r="AE1474" s="8">
        <f t="shared" si="254"/>
        <v>4.6834415476622988</v>
      </c>
      <c r="AF1474" s="9">
        <f t="shared" si="255"/>
        <v>1.6677946168219714E-53</v>
      </c>
      <c r="AG1474" s="42">
        <f t="shared" si="247"/>
        <v>1244.4543893256146</v>
      </c>
      <c r="AH1474" s="43">
        <f t="shared" si="248"/>
        <v>1142.759737629601</v>
      </c>
      <c r="AI1474" s="43">
        <f t="shared" si="249"/>
        <v>1.0840665009342814E-51</v>
      </c>
      <c r="AJ1474" s="45">
        <f t="shared" si="257"/>
        <v>2387.2141269552158</v>
      </c>
      <c r="AK1474" s="87">
        <f t="shared" si="256"/>
        <v>0.14775107550629546</v>
      </c>
    </row>
    <row r="1475" spans="26:37">
      <c r="Z1475" s="84">
        <v>42081</v>
      </c>
      <c r="AA1475" s="7">
        <f t="shared" si="250"/>
        <v>0.91163066180557673</v>
      </c>
      <c r="AB1475" s="7">
        <f t="shared" si="251"/>
        <v>0.25995219059324698</v>
      </c>
      <c r="AC1475" s="9">
        <f t="shared" si="252"/>
        <v>9.5607557874940265E-56</v>
      </c>
      <c r="AD1475" s="8">
        <f t="shared" si="253"/>
        <v>13.674459927083651</v>
      </c>
      <c r="AE1475" s="8">
        <f t="shared" si="254"/>
        <v>4.679139430678446</v>
      </c>
      <c r="AF1475" s="9">
        <f t="shared" si="255"/>
        <v>1.5297209259990443E-53</v>
      </c>
      <c r="AG1475" s="42">
        <f t="shared" si="247"/>
        <v>1244.3758533646123</v>
      </c>
      <c r="AH1475" s="43">
        <f t="shared" si="248"/>
        <v>1141.7100210855408</v>
      </c>
      <c r="AI1475" s="43">
        <f t="shared" si="249"/>
        <v>9.9431860189937875E-52</v>
      </c>
      <c r="AJ1475" s="45">
        <f t="shared" si="257"/>
        <v>2386.0858744501529</v>
      </c>
      <c r="AK1475" s="87">
        <f t="shared" si="256"/>
        <v>0.1476812449371884</v>
      </c>
    </row>
    <row r="1476" spans="26:37">
      <c r="Z1476" s="84">
        <v>42082</v>
      </c>
      <c r="AA1476" s="7">
        <f t="shared" si="250"/>
        <v>0.91157312993400452</v>
      </c>
      <c r="AB1476" s="7">
        <f t="shared" si="251"/>
        <v>0.2597134036407977</v>
      </c>
      <c r="AC1476" s="9">
        <f t="shared" si="252"/>
        <v>8.7692381597709938E-56</v>
      </c>
      <c r="AD1476" s="8">
        <f t="shared" si="253"/>
        <v>13.673596949010069</v>
      </c>
      <c r="AE1476" s="8">
        <f t="shared" si="254"/>
        <v>4.6748412655343587</v>
      </c>
      <c r="AF1476" s="9">
        <f t="shared" si="255"/>
        <v>1.4030781055633589E-53</v>
      </c>
      <c r="AG1476" s="42">
        <f t="shared" si="247"/>
        <v>1244.2973223599163</v>
      </c>
      <c r="AH1476" s="43">
        <f t="shared" si="248"/>
        <v>1140.6612687903837</v>
      </c>
      <c r="AI1476" s="43">
        <f t="shared" si="249"/>
        <v>9.1200076861618327E-52</v>
      </c>
      <c r="AJ1476" s="45">
        <f t="shared" si="257"/>
        <v>2384.9585911503</v>
      </c>
      <c r="AK1476" s="87">
        <f t="shared" si="256"/>
        <v>0.14761147435478739</v>
      </c>
    </row>
    <row r="1477" spans="26:37">
      <c r="Z1477" s="84">
        <v>42083</v>
      </c>
      <c r="AA1477" s="7">
        <f t="shared" si="250"/>
        <v>0.91151560169319679</v>
      </c>
      <c r="AB1477" s="7">
        <f t="shared" si="251"/>
        <v>0.2594748360333306</v>
      </c>
      <c r="AC1477" s="9">
        <f t="shared" si="252"/>
        <v>8.0432488405752934E-56</v>
      </c>
      <c r="AD1477" s="8">
        <f t="shared" si="253"/>
        <v>13.672734025397952</v>
      </c>
      <c r="AE1477" s="8">
        <f t="shared" si="254"/>
        <v>4.6705470485999507</v>
      </c>
      <c r="AF1477" s="9">
        <f t="shared" si="255"/>
        <v>1.286919814492047E-53</v>
      </c>
      <c r="AG1477" s="42">
        <f t="shared" si="247"/>
        <v>1244.2187963112135</v>
      </c>
      <c r="AH1477" s="43">
        <f t="shared" si="248"/>
        <v>1139.6134798583878</v>
      </c>
      <c r="AI1477" s="43">
        <f t="shared" si="249"/>
        <v>8.3649787941983046E-52</v>
      </c>
      <c r="AJ1477" s="45">
        <f t="shared" si="257"/>
        <v>2383.8322761696013</v>
      </c>
      <c r="AK1477" s="87">
        <f t="shared" si="256"/>
        <v>0.14754176370425212</v>
      </c>
    </row>
    <row r="1478" spans="26:37">
      <c r="Z1478" s="84">
        <v>42084</v>
      </c>
      <c r="AA1478" s="7">
        <f t="shared" si="250"/>
        <v>0.91145807708292459</v>
      </c>
      <c r="AB1478" s="7">
        <f t="shared" si="251"/>
        <v>0.25923648756936007</v>
      </c>
      <c r="AC1478" s="9">
        <f t="shared" si="252"/>
        <v>7.3773628601172704E-56</v>
      </c>
      <c r="AD1478" s="8">
        <f t="shared" si="253"/>
        <v>13.671871156243869</v>
      </c>
      <c r="AE1478" s="8">
        <f t="shared" si="254"/>
        <v>4.6662567762484812</v>
      </c>
      <c r="AF1478" s="9">
        <f t="shared" si="255"/>
        <v>1.1803780576187634E-53</v>
      </c>
      <c r="AG1478" s="42">
        <f t="shared" si="247"/>
        <v>1244.1402752181918</v>
      </c>
      <c r="AH1478" s="43">
        <f t="shared" si="248"/>
        <v>1138.5666534046293</v>
      </c>
      <c r="AI1478" s="43">
        <f t="shared" si="249"/>
        <v>7.6724573745219621E-52</v>
      </c>
      <c r="AJ1478" s="45">
        <f t="shared" si="257"/>
        <v>2382.7069286228211</v>
      </c>
      <c r="AK1478" s="87">
        <f t="shared" si="256"/>
        <v>0.1474721129307929</v>
      </c>
    </row>
    <row r="1479" spans="26:37">
      <c r="Z1479" s="84">
        <v>42085</v>
      </c>
      <c r="AA1479" s="7">
        <f t="shared" si="250"/>
        <v>0.91140055610295856</v>
      </c>
      <c r="AB1479" s="7">
        <f t="shared" si="251"/>
        <v>0.25899835804758492</v>
      </c>
      <c r="AC1479" s="9">
        <f t="shared" si="252"/>
        <v>6.7666043720143468E-56</v>
      </c>
      <c r="AD1479" s="8">
        <f t="shared" si="253"/>
        <v>13.671008341544379</v>
      </c>
      <c r="AE1479" s="8">
        <f t="shared" si="254"/>
        <v>4.6619704448565287</v>
      </c>
      <c r="AF1479" s="9">
        <f t="shared" si="255"/>
        <v>1.0826566995222956E-53</v>
      </c>
      <c r="AG1479" s="42">
        <f t="shared" si="247"/>
        <v>1244.0617590805384</v>
      </c>
      <c r="AH1479" s="43">
        <f t="shared" si="248"/>
        <v>1137.5207885449931</v>
      </c>
      <c r="AI1479" s="43">
        <f t="shared" si="249"/>
        <v>7.0372685468949213E-52</v>
      </c>
      <c r="AJ1479" s="45">
        <f t="shared" si="257"/>
        <v>2381.5825476255313</v>
      </c>
      <c r="AK1479" s="87">
        <f t="shared" si="256"/>
        <v>0.14740252197967019</v>
      </c>
    </row>
    <row r="1480" spans="26:37">
      <c r="Z1480" s="84">
        <v>42086</v>
      </c>
      <c r="AA1480" s="7">
        <f t="shared" si="250"/>
        <v>0.91134303875306955</v>
      </c>
      <c r="AB1480" s="7">
        <f t="shared" si="251"/>
        <v>0.25876044726688935</v>
      </c>
      <c r="AC1480" s="9">
        <f t="shared" si="252"/>
        <v>6.2064094711799509E-56</v>
      </c>
      <c r="AD1480" s="8">
        <f t="shared" si="253"/>
        <v>13.670145581296044</v>
      </c>
      <c r="AE1480" s="8">
        <f t="shared" si="254"/>
        <v>4.6576880508040084</v>
      </c>
      <c r="AF1480" s="9">
        <f t="shared" si="255"/>
        <v>9.9302551538879212E-54</v>
      </c>
      <c r="AG1480" s="42">
        <f t="shared" si="247"/>
        <v>1243.9832478979399</v>
      </c>
      <c r="AH1480" s="43">
        <f t="shared" si="248"/>
        <v>1136.4758843961779</v>
      </c>
      <c r="AI1480" s="43">
        <f t="shared" si="249"/>
        <v>6.454665850027148E-52</v>
      </c>
      <c r="AJ1480" s="45">
        <f t="shared" si="257"/>
        <v>2380.4591322941178</v>
      </c>
      <c r="AK1480" s="87">
        <f t="shared" si="256"/>
        <v>0.14733299079619469</v>
      </c>
    </row>
    <row r="1481" spans="26:37">
      <c r="Z1481" s="84">
        <v>42087</v>
      </c>
      <c r="AA1481" s="7">
        <f t="shared" si="250"/>
        <v>0.91128552503302862</v>
      </c>
      <c r="AB1481" s="7">
        <f t="shared" si="251"/>
        <v>0.25852275502634198</v>
      </c>
      <c r="AC1481" s="9">
        <f t="shared" si="252"/>
        <v>5.692592089950492E-56</v>
      </c>
      <c r="AD1481" s="8">
        <f t="shared" si="253"/>
        <v>13.66928287549543</v>
      </c>
      <c r="AE1481" s="8">
        <f t="shared" si="254"/>
        <v>4.6534095904741557</v>
      </c>
      <c r="AF1481" s="9">
        <f t="shared" si="255"/>
        <v>9.1081473439207875E-54</v>
      </c>
      <c r="AG1481" s="42">
        <f t="shared" ref="AG1481:AG1544" si="258">AD1481*10^15/10^6*10^(-6)*線量当量3</f>
        <v>1243.9047416700841</v>
      </c>
      <c r="AH1481" s="43">
        <f t="shared" ref="AH1481:AH1544" si="259">AE1481*10^15/10^6*10^(-6)*線量当量3</f>
        <v>1135.431940075694</v>
      </c>
      <c r="AI1481" s="43">
        <f t="shared" ref="AI1481:AI1544" si="260">AF1481*10^15/10^6*10^(-6)*線量当量3</f>
        <v>5.9202957735485111E-52</v>
      </c>
      <c r="AJ1481" s="45">
        <f t="shared" si="257"/>
        <v>2379.3366817457782</v>
      </c>
      <c r="AK1481" s="87">
        <f t="shared" si="256"/>
        <v>0.14726351932572743</v>
      </c>
    </row>
    <row r="1482" spans="26:37">
      <c r="Z1482" s="84">
        <v>42088</v>
      </c>
      <c r="AA1482" s="7">
        <f t="shared" ref="AA1482:AA1545" si="261">2.71828^(-0.69315/Cs137半減期*(Z1482-40615)/365.25)</f>
        <v>0.91122801494260686</v>
      </c>
      <c r="AB1482" s="7">
        <f t="shared" ref="AB1482:AB1545" si="262">2.71828^(-0.69315/Cs134半減期*(Z1482-40615)/365.25)</f>
        <v>0.25828528112519633</v>
      </c>
      <c r="AC1482" s="9">
        <f t="shared" ref="AC1482:AC1545" si="263">2.71828^(-0.69315/I131半減期*(Z1482-40615)/365.25)</f>
        <v>5.2213127176099063E-56</v>
      </c>
      <c r="AD1482" s="8">
        <f t="shared" ref="AD1482:AD1545" si="264">放出量3*AA1482</f>
        <v>13.668420224139103</v>
      </c>
      <c r="AE1482" s="8">
        <f t="shared" ref="AE1482:AE1545" si="265">放出量3*AB1482</f>
        <v>4.649135060253534</v>
      </c>
      <c r="AF1482" s="9">
        <f t="shared" ref="AF1482:AF1545" si="266">放出量3*AC1482</f>
        <v>8.3541003481758498E-54</v>
      </c>
      <c r="AG1482" s="42">
        <f t="shared" si="258"/>
        <v>1243.8262403966585</v>
      </c>
      <c r="AH1482" s="43">
        <f t="shared" si="259"/>
        <v>1134.3889547018623</v>
      </c>
      <c r="AI1482" s="43">
        <f t="shared" si="260"/>
        <v>5.4301652263143025E-52</v>
      </c>
      <c r="AJ1482" s="45">
        <f t="shared" si="257"/>
        <v>2378.2151950985208</v>
      </c>
      <c r="AK1482" s="87">
        <f t="shared" si="256"/>
        <v>0.14719410751367956</v>
      </c>
    </row>
    <row r="1483" spans="26:37">
      <c r="Z1483" s="84">
        <v>42089</v>
      </c>
      <c r="AA1483" s="7">
        <f t="shared" si="261"/>
        <v>0.91117050848157488</v>
      </c>
      <c r="AB1483" s="7">
        <f t="shared" si="262"/>
        <v>0.25804802536288995</v>
      </c>
      <c r="AC1483" s="9">
        <f t="shared" si="263"/>
        <v>4.7890497095695524E-56</v>
      </c>
      <c r="AD1483" s="8">
        <f t="shared" si="264"/>
        <v>13.667557627223623</v>
      </c>
      <c r="AE1483" s="8">
        <f t="shared" si="265"/>
        <v>4.6448644565320194</v>
      </c>
      <c r="AF1483" s="9">
        <f t="shared" si="266"/>
        <v>7.6624795353112841E-54</v>
      </c>
      <c r="AG1483" s="42">
        <f t="shared" si="258"/>
        <v>1243.7477440773496</v>
      </c>
      <c r="AH1483" s="43">
        <f t="shared" si="259"/>
        <v>1133.3469273938124</v>
      </c>
      <c r="AI1483" s="43">
        <f t="shared" si="260"/>
        <v>4.9806116979523349E-52</v>
      </c>
      <c r="AJ1483" s="45">
        <f t="shared" si="257"/>
        <v>2377.0946714711617</v>
      </c>
      <c r="AK1483" s="87">
        <f t="shared" ref="AK1483:AK1546" si="267">AJ1483/16157</f>
        <v>0.14712475530551228</v>
      </c>
    </row>
    <row r="1484" spans="26:37">
      <c r="Z1484" s="84">
        <v>42090</v>
      </c>
      <c r="AA1484" s="7">
        <f t="shared" si="261"/>
        <v>0.91111300564970377</v>
      </c>
      <c r="AB1484" s="7">
        <f t="shared" si="262"/>
        <v>0.25781098753904486</v>
      </c>
      <c r="AC1484" s="9">
        <f t="shared" si="263"/>
        <v>4.3925729718074082E-56</v>
      </c>
      <c r="AD1484" s="8">
        <f t="shared" si="264"/>
        <v>13.666695084745557</v>
      </c>
      <c r="AE1484" s="8">
        <f t="shared" si="265"/>
        <v>4.6405977757028074</v>
      </c>
      <c r="AF1484" s="9">
        <f t="shared" si="266"/>
        <v>7.0281167548918532E-54</v>
      </c>
      <c r="AG1484" s="42">
        <f t="shared" si="258"/>
        <v>1243.6692527118457</v>
      </c>
      <c r="AH1484" s="43">
        <f t="shared" si="259"/>
        <v>1132.3058572714851</v>
      </c>
      <c r="AI1484" s="43">
        <f t="shared" si="260"/>
        <v>4.5682758906797045E-52</v>
      </c>
      <c r="AJ1484" s="45">
        <f t="shared" si="257"/>
        <v>2375.9751099833311</v>
      </c>
      <c r="AK1484" s="87">
        <f t="shared" si="267"/>
        <v>0.14705546264673708</v>
      </c>
    </row>
    <row r="1485" spans="26:37">
      <c r="Z1485" s="84">
        <v>42091</v>
      </c>
      <c r="AA1485" s="7">
        <f t="shared" si="261"/>
        <v>0.91105550644676447</v>
      </c>
      <c r="AB1485" s="7">
        <f t="shared" si="262"/>
        <v>0.25757416745346712</v>
      </c>
      <c r="AC1485" s="9">
        <f t="shared" si="263"/>
        <v>4.0289198239263524E-56</v>
      </c>
      <c r="AD1485" s="8">
        <f t="shared" si="264"/>
        <v>13.665832596701467</v>
      </c>
      <c r="AE1485" s="8">
        <f t="shared" si="265"/>
        <v>4.636335014162408</v>
      </c>
      <c r="AF1485" s="9">
        <f t="shared" si="266"/>
        <v>6.446271718282164E-54</v>
      </c>
      <c r="AG1485" s="42">
        <f t="shared" si="258"/>
        <v>1243.5907662998331</v>
      </c>
      <c r="AH1485" s="43">
        <f t="shared" si="259"/>
        <v>1131.2657434556274</v>
      </c>
      <c r="AI1485" s="43">
        <f t="shared" si="260"/>
        <v>4.1900766168834071E-52</v>
      </c>
      <c r="AJ1485" s="45">
        <f t="shared" si="257"/>
        <v>2374.8565097554606</v>
      </c>
      <c r="AK1485" s="87">
        <f t="shared" si="267"/>
        <v>0.14698622948291518</v>
      </c>
    </row>
    <row r="1486" spans="26:37">
      <c r="Z1486" s="84">
        <v>42092</v>
      </c>
      <c r="AA1486" s="7">
        <f t="shared" si="261"/>
        <v>0.91099801087252807</v>
      </c>
      <c r="AB1486" s="7">
        <f t="shared" si="262"/>
        <v>0.25733756490614673</v>
      </c>
      <c r="AC1486" s="9">
        <f t="shared" si="263"/>
        <v>3.6953728604643937E-56</v>
      </c>
      <c r="AD1486" s="8">
        <f t="shared" si="264"/>
        <v>13.66497016308792</v>
      </c>
      <c r="AE1486" s="8">
        <f t="shared" si="265"/>
        <v>4.6320761683106415</v>
      </c>
      <c r="AF1486" s="9">
        <f t="shared" si="266"/>
        <v>5.9125965767430299E-54</v>
      </c>
      <c r="AG1486" s="42">
        <f t="shared" si="258"/>
        <v>1243.5122848410006</v>
      </c>
      <c r="AH1486" s="43">
        <f t="shared" si="259"/>
        <v>1130.2265850677966</v>
      </c>
      <c r="AI1486" s="43">
        <f t="shared" si="260"/>
        <v>3.8431877748829689E-52</v>
      </c>
      <c r="AJ1486" s="45">
        <f t="shared" si="257"/>
        <v>2373.7388699087969</v>
      </c>
      <c r="AK1486" s="87">
        <f t="shared" si="267"/>
        <v>0.14691705575965816</v>
      </c>
    </row>
    <row r="1487" spans="26:37">
      <c r="Z1487" s="84">
        <v>42093</v>
      </c>
      <c r="AA1487" s="7">
        <f t="shared" si="261"/>
        <v>0.91094051892676564</v>
      </c>
      <c r="AB1487" s="7">
        <f t="shared" si="262"/>
        <v>0.2571011796972571</v>
      </c>
      <c r="AC1487" s="9">
        <f t="shared" si="263"/>
        <v>3.3894396450284897E-56</v>
      </c>
      <c r="AD1487" s="8">
        <f t="shared" si="264"/>
        <v>13.664107783901486</v>
      </c>
      <c r="AE1487" s="8">
        <f t="shared" si="265"/>
        <v>4.6278212345506278</v>
      </c>
      <c r="AF1487" s="9">
        <f t="shared" si="266"/>
        <v>5.4231034320455837E-54</v>
      </c>
      <c r="AG1487" s="42">
        <f t="shared" si="258"/>
        <v>1243.4338083350351</v>
      </c>
      <c r="AH1487" s="43">
        <f t="shared" si="259"/>
        <v>1129.1883812303531</v>
      </c>
      <c r="AI1487" s="43">
        <f t="shared" si="260"/>
        <v>3.5250172308296292E-52</v>
      </c>
      <c r="AJ1487" s="45">
        <f t="shared" si="257"/>
        <v>2372.622189565388</v>
      </c>
      <c r="AK1487" s="87">
        <f t="shared" si="267"/>
        <v>0.14684794142262722</v>
      </c>
    </row>
    <row r="1488" spans="26:37">
      <c r="Z1488" s="84">
        <v>42094</v>
      </c>
      <c r="AA1488" s="7">
        <f t="shared" si="261"/>
        <v>0.91088303060924769</v>
      </c>
      <c r="AB1488" s="7">
        <f t="shared" si="262"/>
        <v>0.25686501162715575</v>
      </c>
      <c r="AC1488" s="9">
        <f t="shared" si="263"/>
        <v>3.1088340855127248E-56</v>
      </c>
      <c r="AD1488" s="8">
        <f t="shared" si="264"/>
        <v>13.663245459138714</v>
      </c>
      <c r="AE1488" s="8">
        <f t="shared" si="265"/>
        <v>4.6235702092888031</v>
      </c>
      <c r="AF1488" s="9">
        <f t="shared" si="266"/>
        <v>4.9741345368203593E-54</v>
      </c>
      <c r="AG1488" s="42">
        <f t="shared" si="258"/>
        <v>1243.355336781623</v>
      </c>
      <c r="AH1488" s="43">
        <f t="shared" si="259"/>
        <v>1128.151131066468</v>
      </c>
      <c r="AI1488" s="43">
        <f t="shared" si="260"/>
        <v>3.2331874489332339E-52</v>
      </c>
      <c r="AJ1488" s="45">
        <f t="shared" si="257"/>
        <v>2371.5064678480912</v>
      </c>
      <c r="AK1488" s="87">
        <f t="shared" si="267"/>
        <v>0.14677888641753364</v>
      </c>
    </row>
    <row r="1489" spans="26:37">
      <c r="Z1489" s="84">
        <v>42095</v>
      </c>
      <c r="AA1489" s="7">
        <f t="shared" si="261"/>
        <v>0.91082554591974574</v>
      </c>
      <c r="AB1489" s="7">
        <f t="shared" si="262"/>
        <v>0.25662906049638307</v>
      </c>
      <c r="AC1489" s="9">
        <f t="shared" si="263"/>
        <v>2.8514593512299113E-56</v>
      </c>
      <c r="AD1489" s="8">
        <f t="shared" si="264"/>
        <v>13.662383188796186</v>
      </c>
      <c r="AE1489" s="8">
        <f t="shared" si="265"/>
        <v>4.6193230889348955</v>
      </c>
      <c r="AF1489" s="9">
        <f t="shared" si="266"/>
        <v>4.5623349619678577E-54</v>
      </c>
      <c r="AG1489" s="42">
        <f t="shared" si="258"/>
        <v>1243.276870180453</v>
      </c>
      <c r="AH1489" s="43">
        <f t="shared" si="259"/>
        <v>1127.1148337001146</v>
      </c>
      <c r="AI1489" s="43">
        <f t="shared" si="260"/>
        <v>2.9655177252791075E-52</v>
      </c>
      <c r="AJ1489" s="45">
        <f t="shared" si="257"/>
        <v>2370.3917038805675</v>
      </c>
      <c r="AK1489" s="87">
        <f t="shared" si="267"/>
        <v>0.14670989069013848</v>
      </c>
    </row>
    <row r="1490" spans="26:37">
      <c r="Z1490" s="84">
        <v>42096</v>
      </c>
      <c r="AA1490" s="7">
        <f t="shared" si="261"/>
        <v>0.91076806485803097</v>
      </c>
      <c r="AB1490" s="7">
        <f t="shared" si="262"/>
        <v>0.2563933261056629</v>
      </c>
      <c r="AC1490" s="9">
        <f t="shared" si="263"/>
        <v>2.6153922043014171E-56</v>
      </c>
      <c r="AD1490" s="8">
        <f t="shared" si="264"/>
        <v>13.661520972870465</v>
      </c>
      <c r="AE1490" s="8">
        <f t="shared" si="265"/>
        <v>4.6150798699019324</v>
      </c>
      <c r="AF1490" s="9">
        <f t="shared" si="266"/>
        <v>4.1846275268822673E-54</v>
      </c>
      <c r="AG1490" s="42">
        <f t="shared" si="258"/>
        <v>1243.1984085312122</v>
      </c>
      <c r="AH1490" s="43">
        <f t="shared" si="259"/>
        <v>1126.0794882560713</v>
      </c>
      <c r="AI1490" s="43">
        <f t="shared" si="260"/>
        <v>2.7200078924734736E-52</v>
      </c>
      <c r="AJ1490" s="45">
        <f t="shared" si="257"/>
        <v>2369.2778967872837</v>
      </c>
      <c r="AK1490" s="87">
        <f t="shared" si="267"/>
        <v>0.14664095418625261</v>
      </c>
    </row>
    <row r="1491" spans="26:37">
      <c r="Z1491" s="84">
        <v>42097</v>
      </c>
      <c r="AA1491" s="7">
        <f t="shared" si="261"/>
        <v>0.9107105874238739</v>
      </c>
      <c r="AB1491" s="7">
        <f t="shared" si="262"/>
        <v>0.25615780825590212</v>
      </c>
      <c r="AC1491" s="9">
        <f t="shared" si="263"/>
        <v>2.3988686282237303E-56</v>
      </c>
      <c r="AD1491" s="8">
        <f t="shared" si="264"/>
        <v>13.660658811358108</v>
      </c>
      <c r="AE1491" s="8">
        <f t="shared" si="265"/>
        <v>4.6108405486062383</v>
      </c>
      <c r="AF1491" s="9">
        <f t="shared" si="266"/>
        <v>3.8381898051579687E-54</v>
      </c>
      <c r="AG1491" s="42">
        <f t="shared" si="258"/>
        <v>1243.1199518335877</v>
      </c>
      <c r="AH1491" s="43">
        <f t="shared" si="259"/>
        <v>1125.0450938599222</v>
      </c>
      <c r="AI1491" s="43">
        <f t="shared" si="260"/>
        <v>2.4948233733526796E-52</v>
      </c>
      <c r="AJ1491" s="45">
        <f t="shared" si="257"/>
        <v>2368.1650456935099</v>
      </c>
      <c r="AK1491" s="87">
        <f t="shared" si="267"/>
        <v>0.1465720768517367</v>
      </c>
    </row>
    <row r="1492" spans="26:37">
      <c r="Z1492" s="84">
        <v>42098</v>
      </c>
      <c r="AA1492" s="7">
        <f t="shared" si="261"/>
        <v>0.91065311361704571</v>
      </c>
      <c r="AB1492" s="7">
        <f t="shared" si="262"/>
        <v>0.2559225067481905</v>
      </c>
      <c r="AC1492" s="9">
        <f t="shared" si="263"/>
        <v>2.2002706462196073E-56</v>
      </c>
      <c r="AD1492" s="8">
        <f t="shared" si="264"/>
        <v>13.659796704255685</v>
      </c>
      <c r="AE1492" s="8">
        <f t="shared" si="265"/>
        <v>4.6066051214674291</v>
      </c>
      <c r="AF1492" s="9">
        <f t="shared" si="266"/>
        <v>3.5204330339513716E-54</v>
      </c>
      <c r="AG1492" s="42">
        <f t="shared" si="258"/>
        <v>1243.0415000872672</v>
      </c>
      <c r="AH1492" s="43">
        <f t="shared" si="259"/>
        <v>1124.0116496380526</v>
      </c>
      <c r="AI1492" s="43">
        <f t="shared" si="260"/>
        <v>2.2882814720683915E-52</v>
      </c>
      <c r="AJ1492" s="45">
        <f t="shared" si="257"/>
        <v>2367.0531497253196</v>
      </c>
      <c r="AK1492" s="87">
        <f t="shared" si="267"/>
        <v>0.14650325863250105</v>
      </c>
    </row>
    <row r="1493" spans="26:37">
      <c r="Z1493" s="84">
        <v>42099</v>
      </c>
      <c r="AA1493" s="7">
        <f t="shared" si="261"/>
        <v>0.91059564343731791</v>
      </c>
      <c r="AB1493" s="7">
        <f t="shared" si="262"/>
        <v>0.25568742138380046</v>
      </c>
      <c r="AC1493" s="9">
        <f t="shared" si="263"/>
        <v>2.0181142308740612E-56</v>
      </c>
      <c r="AD1493" s="8">
        <f t="shared" si="264"/>
        <v>13.658934651559768</v>
      </c>
      <c r="AE1493" s="8">
        <f t="shared" si="265"/>
        <v>4.602373584908408</v>
      </c>
      <c r="AF1493" s="9">
        <f t="shared" si="266"/>
        <v>3.2289827693984978E-54</v>
      </c>
      <c r="AG1493" s="42">
        <f t="shared" si="258"/>
        <v>1242.9630532919389</v>
      </c>
      <c r="AH1493" s="43">
        <f t="shared" si="259"/>
        <v>1122.9791547176515</v>
      </c>
      <c r="AI1493" s="43">
        <f t="shared" si="260"/>
        <v>2.098838800109024E-52</v>
      </c>
      <c r="AJ1493" s="45">
        <f t="shared" si="257"/>
        <v>2365.9422080095901</v>
      </c>
      <c r="AK1493" s="87">
        <f t="shared" si="267"/>
        <v>0.14643449947450579</v>
      </c>
    </row>
    <row r="1494" spans="26:37">
      <c r="Z1494" s="84">
        <v>42100</v>
      </c>
      <c r="AA1494" s="7">
        <f t="shared" si="261"/>
        <v>0.91053817688446115</v>
      </c>
      <c r="AB1494" s="7">
        <f t="shared" si="262"/>
        <v>0.25545255196418704</v>
      </c>
      <c r="AC1494" s="9">
        <f t="shared" si="263"/>
        <v>1.8510382147097092E-56</v>
      </c>
      <c r="AD1494" s="8">
        <f t="shared" si="264"/>
        <v>13.658072653266917</v>
      </c>
      <c r="AE1494" s="8">
        <f t="shared" si="265"/>
        <v>4.5981459353553671</v>
      </c>
      <c r="AF1494" s="9">
        <f t="shared" si="266"/>
        <v>2.9616611435355347E-54</v>
      </c>
      <c r="AG1494" s="42">
        <f t="shared" si="258"/>
        <v>1242.8846114472892</v>
      </c>
      <c r="AH1494" s="43">
        <f t="shared" si="259"/>
        <v>1121.9476082267095</v>
      </c>
      <c r="AI1494" s="43">
        <f t="shared" si="260"/>
        <v>1.9250797432980974E-52</v>
      </c>
      <c r="AJ1494" s="45">
        <f t="shared" si="257"/>
        <v>2364.8322196739987</v>
      </c>
      <c r="AK1494" s="87">
        <f t="shared" si="267"/>
        <v>0.14636579932376051</v>
      </c>
    </row>
    <row r="1495" spans="26:37">
      <c r="Z1495" s="84">
        <v>42101</v>
      </c>
      <c r="AA1495" s="7">
        <f t="shared" si="261"/>
        <v>0.91048071395824692</v>
      </c>
      <c r="AB1495" s="7">
        <f t="shared" si="262"/>
        <v>0.25521789829098762</v>
      </c>
      <c r="AC1495" s="9">
        <f t="shared" si="263"/>
        <v>1.6977941188352029E-56</v>
      </c>
      <c r="AD1495" s="8">
        <f t="shared" si="264"/>
        <v>13.657210709373704</v>
      </c>
      <c r="AE1495" s="8">
        <f t="shared" si="265"/>
        <v>4.5939221692377767</v>
      </c>
      <c r="AF1495" s="9">
        <f t="shared" si="266"/>
        <v>2.7164705901363244E-54</v>
      </c>
      <c r="AG1495" s="42">
        <f t="shared" si="258"/>
        <v>1242.8061745530072</v>
      </c>
      <c r="AH1495" s="43">
        <f t="shared" si="259"/>
        <v>1120.9170092940176</v>
      </c>
      <c r="AI1495" s="43">
        <f t="shared" si="260"/>
        <v>1.7657058835886107E-52</v>
      </c>
      <c r="AJ1495" s="45">
        <f t="shared" ref="AJ1495:AJ1558" si="268">AG1495+AH1495+AI1495</f>
        <v>2363.7231838470248</v>
      </c>
      <c r="AK1495" s="87">
        <f t="shared" si="267"/>
        <v>0.14629715812632449</v>
      </c>
    </row>
    <row r="1496" spans="26:37">
      <c r="Z1496" s="84">
        <v>42102</v>
      </c>
      <c r="AA1496" s="7">
        <f t="shared" si="261"/>
        <v>0.91042325465844587</v>
      </c>
      <c r="AB1496" s="7">
        <f t="shared" si="262"/>
        <v>0.25498346016602186</v>
      </c>
      <c r="AC1496" s="9">
        <f t="shared" si="263"/>
        <v>1.5572368236619328E-56</v>
      </c>
      <c r="AD1496" s="8">
        <f t="shared" si="264"/>
        <v>13.656348819876689</v>
      </c>
      <c r="AE1496" s="8">
        <f t="shared" si="265"/>
        <v>4.5897022829883936</v>
      </c>
      <c r="AF1496" s="9">
        <f t="shared" si="266"/>
        <v>2.4915789178590925E-54</v>
      </c>
      <c r="AG1496" s="42">
        <f t="shared" si="258"/>
        <v>1242.7277426087785</v>
      </c>
      <c r="AH1496" s="43">
        <f t="shared" si="259"/>
        <v>1119.887357049168</v>
      </c>
      <c r="AI1496" s="43">
        <f t="shared" si="260"/>
        <v>1.6195262966084099E-52</v>
      </c>
      <c r="AJ1496" s="45">
        <f t="shared" si="268"/>
        <v>2362.6150996579463</v>
      </c>
      <c r="AK1496" s="87">
        <f t="shared" si="267"/>
        <v>0.1462285758283064</v>
      </c>
    </row>
    <row r="1497" spans="26:37">
      <c r="Z1497" s="84">
        <v>42103</v>
      </c>
      <c r="AA1497" s="7">
        <f t="shared" si="261"/>
        <v>0.9103657989848295</v>
      </c>
      <c r="AB1497" s="7">
        <f t="shared" si="262"/>
        <v>0.25474923739129124</v>
      </c>
      <c r="AC1497" s="9">
        <f t="shared" si="263"/>
        <v>1.4283160119746466E-56</v>
      </c>
      <c r="AD1497" s="8">
        <f t="shared" si="264"/>
        <v>13.655486984772443</v>
      </c>
      <c r="AE1497" s="8">
        <f t="shared" si="265"/>
        <v>4.5854862730432426</v>
      </c>
      <c r="AF1497" s="9">
        <f t="shared" si="266"/>
        <v>2.2853056191594347E-54</v>
      </c>
      <c r="AG1497" s="42">
        <f t="shared" si="258"/>
        <v>1242.6493156142919</v>
      </c>
      <c r="AH1497" s="43">
        <f t="shared" si="259"/>
        <v>1118.8586506225513</v>
      </c>
      <c r="AI1497" s="43">
        <f t="shared" si="260"/>
        <v>1.4854486524536326E-52</v>
      </c>
      <c r="AJ1497" s="45">
        <f t="shared" si="268"/>
        <v>2361.5079662368435</v>
      </c>
      <c r="AK1497" s="87">
        <f t="shared" si="267"/>
        <v>0.14616005237586455</v>
      </c>
    </row>
    <row r="1498" spans="26:37">
      <c r="Z1498" s="84">
        <v>42104</v>
      </c>
      <c r="AA1498" s="7">
        <f t="shared" si="261"/>
        <v>0.910308346937169</v>
      </c>
      <c r="AB1498" s="7">
        <f t="shared" si="262"/>
        <v>0.2545152297689795</v>
      </c>
      <c r="AC1498" s="9">
        <f t="shared" si="263"/>
        <v>1.3100683204149876E-56</v>
      </c>
      <c r="AD1498" s="8">
        <f t="shared" si="264"/>
        <v>13.654625204057535</v>
      </c>
      <c r="AE1498" s="8">
        <f t="shared" si="265"/>
        <v>4.5812741358416309</v>
      </c>
      <c r="AF1498" s="9">
        <f t="shared" si="266"/>
        <v>2.0961093126639801E-54</v>
      </c>
      <c r="AG1498" s="42">
        <f t="shared" si="258"/>
        <v>1242.5708935692355</v>
      </c>
      <c r="AH1498" s="43">
        <f t="shared" si="259"/>
        <v>1117.8308891453578</v>
      </c>
      <c r="AI1498" s="43">
        <f t="shared" si="260"/>
        <v>1.3624710532315872E-52</v>
      </c>
      <c r="AJ1498" s="45">
        <f t="shared" si="268"/>
        <v>2360.4017827145935</v>
      </c>
      <c r="AK1498" s="87">
        <f t="shared" si="267"/>
        <v>0.14609158771520664</v>
      </c>
    </row>
    <row r="1499" spans="26:37">
      <c r="Z1499" s="84">
        <v>42105</v>
      </c>
      <c r="AA1499" s="7">
        <f t="shared" si="261"/>
        <v>0.91025089851523522</v>
      </c>
      <c r="AB1499" s="7">
        <f t="shared" si="262"/>
        <v>0.25428143710145173</v>
      </c>
      <c r="AC1499" s="9">
        <f t="shared" si="263"/>
        <v>1.2016101407294597E-56</v>
      </c>
      <c r="AD1499" s="8">
        <f t="shared" si="264"/>
        <v>13.653763477728528</v>
      </c>
      <c r="AE1499" s="8">
        <f t="shared" si="265"/>
        <v>4.5770658678261311</v>
      </c>
      <c r="AF1499" s="9">
        <f t="shared" si="266"/>
        <v>1.9225762251671355E-54</v>
      </c>
      <c r="AG1499" s="42">
        <f t="shared" si="258"/>
        <v>1242.4924764732957</v>
      </c>
      <c r="AH1499" s="43">
        <f t="shared" si="259"/>
        <v>1116.8040717495758</v>
      </c>
      <c r="AI1499" s="43">
        <f t="shared" si="260"/>
        <v>1.2496745463586382E-52</v>
      </c>
      <c r="AJ1499" s="45">
        <f t="shared" si="268"/>
        <v>2359.2965482228715</v>
      </c>
      <c r="AK1499" s="87">
        <f t="shared" si="267"/>
        <v>0.14602318179258969</v>
      </c>
    </row>
    <row r="1500" spans="26:37">
      <c r="Z1500" s="84">
        <v>42106</v>
      </c>
      <c r="AA1500" s="7">
        <f t="shared" si="261"/>
        <v>0.91019345371879967</v>
      </c>
      <c r="AB1500" s="7">
        <f t="shared" si="262"/>
        <v>0.25404785919125472</v>
      </c>
      <c r="AC1500" s="9">
        <f t="shared" si="263"/>
        <v>1.1021310169888079E-56</v>
      </c>
      <c r="AD1500" s="8">
        <f t="shared" si="264"/>
        <v>13.652901805781996</v>
      </c>
      <c r="AE1500" s="8">
        <f t="shared" si="265"/>
        <v>4.5728614654425854</v>
      </c>
      <c r="AF1500" s="9">
        <f t="shared" si="266"/>
        <v>1.7634096271820926E-54</v>
      </c>
      <c r="AG1500" s="42">
        <f t="shared" si="258"/>
        <v>1242.4140643261617</v>
      </c>
      <c r="AH1500" s="43">
        <f t="shared" si="259"/>
        <v>1115.7781975679907</v>
      </c>
      <c r="AI1500" s="43">
        <f t="shared" si="260"/>
        <v>1.1462162576683601E-52</v>
      </c>
      <c r="AJ1500" s="45">
        <f t="shared" si="268"/>
        <v>2358.1922618941526</v>
      </c>
      <c r="AK1500" s="87">
        <f t="shared" si="267"/>
        <v>0.14595483455432026</v>
      </c>
    </row>
    <row r="1501" spans="26:37">
      <c r="Z1501" s="84">
        <v>42107</v>
      </c>
      <c r="AA1501" s="7">
        <f t="shared" si="261"/>
        <v>0.91013601254763343</v>
      </c>
      <c r="AB1501" s="7">
        <f t="shared" si="262"/>
        <v>0.25381449584111671</v>
      </c>
      <c r="AC1501" s="9">
        <f t="shared" si="263"/>
        <v>1.0108875894401295E-56</v>
      </c>
      <c r="AD1501" s="8">
        <f t="shared" si="264"/>
        <v>13.652040188214501</v>
      </c>
      <c r="AE1501" s="8">
        <f t="shared" si="265"/>
        <v>4.5686609251401009</v>
      </c>
      <c r="AF1501" s="9">
        <f t="shared" si="266"/>
        <v>1.6174201431042071E-54</v>
      </c>
      <c r="AG1501" s="42">
        <f t="shared" si="258"/>
        <v>1242.3356571275197</v>
      </c>
      <c r="AH1501" s="43">
        <f t="shared" si="259"/>
        <v>1114.7532657341847</v>
      </c>
      <c r="AI1501" s="43">
        <f t="shared" si="260"/>
        <v>1.0513230930177346E-52</v>
      </c>
      <c r="AJ1501" s="45">
        <f t="shared" si="268"/>
        <v>2357.0889228617043</v>
      </c>
      <c r="AK1501" s="87">
        <f t="shared" si="267"/>
        <v>0.14588654594675399</v>
      </c>
    </row>
    <row r="1502" spans="26:37">
      <c r="Z1502" s="84">
        <v>42108</v>
      </c>
      <c r="AA1502" s="7">
        <f t="shared" si="261"/>
        <v>0.91007857500150779</v>
      </c>
      <c r="AB1502" s="7">
        <f t="shared" si="262"/>
        <v>0.25358134685394695</v>
      </c>
      <c r="AC1502" s="9">
        <f t="shared" si="263"/>
        <v>9.2719803973582695E-57</v>
      </c>
      <c r="AD1502" s="8">
        <f t="shared" si="264"/>
        <v>13.651178625022617</v>
      </c>
      <c r="AE1502" s="8">
        <f t="shared" si="265"/>
        <v>4.5644642433710452</v>
      </c>
      <c r="AF1502" s="9">
        <f t="shared" si="266"/>
        <v>1.483516863577323E-54</v>
      </c>
      <c r="AG1502" s="42">
        <f t="shared" si="258"/>
        <v>1242.2572548770579</v>
      </c>
      <c r="AH1502" s="43">
        <f t="shared" si="259"/>
        <v>1113.729275382535</v>
      </c>
      <c r="AI1502" s="43">
        <f t="shared" si="260"/>
        <v>9.6428596132525985E-53</v>
      </c>
      <c r="AJ1502" s="45">
        <f t="shared" si="268"/>
        <v>2355.9865302595927</v>
      </c>
      <c r="AK1502" s="87">
        <f t="shared" si="267"/>
        <v>0.14581831591629588</v>
      </c>
    </row>
    <row r="1503" spans="26:37">
      <c r="Z1503" s="84">
        <v>42109</v>
      </c>
      <c r="AA1503" s="7">
        <f t="shared" si="261"/>
        <v>0.91002114108019372</v>
      </c>
      <c r="AB1503" s="7">
        <f t="shared" si="262"/>
        <v>0.25334841203283592</v>
      </c>
      <c r="AC1503" s="9">
        <f t="shared" si="263"/>
        <v>8.5043699603250979E-57</v>
      </c>
      <c r="AD1503" s="8">
        <f t="shared" si="264"/>
        <v>13.650317116202906</v>
      </c>
      <c r="AE1503" s="8">
        <f t="shared" si="265"/>
        <v>4.5602714165910463</v>
      </c>
      <c r="AF1503" s="9">
        <f t="shared" si="266"/>
        <v>1.3606991936520155E-54</v>
      </c>
      <c r="AG1503" s="42">
        <f t="shared" si="258"/>
        <v>1242.1788575744642</v>
      </c>
      <c r="AH1503" s="43">
        <f t="shared" si="259"/>
        <v>1112.7062256482154</v>
      </c>
      <c r="AI1503" s="43">
        <f t="shared" si="260"/>
        <v>8.8445447587381001E-53</v>
      </c>
      <c r="AJ1503" s="45">
        <f t="shared" si="268"/>
        <v>2354.8850832226799</v>
      </c>
      <c r="AK1503" s="87">
        <f t="shared" si="267"/>
        <v>0.14575014440940026</v>
      </c>
    </row>
    <row r="1504" spans="26:37">
      <c r="Z1504" s="84">
        <v>42110</v>
      </c>
      <c r="AA1504" s="7">
        <f t="shared" si="261"/>
        <v>0.90996371078346261</v>
      </c>
      <c r="AB1504" s="7">
        <f t="shared" si="262"/>
        <v>0.25311569118105487</v>
      </c>
      <c r="AC1504" s="9">
        <f t="shared" si="263"/>
        <v>7.8003085988706434E-57</v>
      </c>
      <c r="AD1504" s="8">
        <f t="shared" si="264"/>
        <v>13.64945566175194</v>
      </c>
      <c r="AE1504" s="8">
        <f t="shared" si="265"/>
        <v>4.5560824412589875</v>
      </c>
      <c r="AF1504" s="9">
        <f t="shared" si="266"/>
        <v>1.248049375819303E-54</v>
      </c>
      <c r="AG1504" s="42">
        <f t="shared" si="258"/>
        <v>1242.1004652194265</v>
      </c>
      <c r="AH1504" s="43">
        <f t="shared" si="259"/>
        <v>1111.6841156671931</v>
      </c>
      <c r="AI1504" s="43">
        <f t="shared" si="260"/>
        <v>8.1123209428254694E-53</v>
      </c>
      <c r="AJ1504" s="45">
        <f t="shared" si="268"/>
        <v>2353.7845808866196</v>
      </c>
      <c r="AK1504" s="87">
        <f t="shared" si="267"/>
        <v>0.14568203137257038</v>
      </c>
    </row>
    <row r="1505" spans="26:37">
      <c r="Z1505" s="84">
        <v>42111</v>
      </c>
      <c r="AA1505" s="7">
        <f t="shared" si="261"/>
        <v>0.90990628411108576</v>
      </c>
      <c r="AB1505" s="7">
        <f t="shared" si="262"/>
        <v>0.25288318410205585</v>
      </c>
      <c r="AC1505" s="9">
        <f t="shared" si="263"/>
        <v>7.1545352003114288E-57</v>
      </c>
      <c r="AD1505" s="8">
        <f t="shared" si="264"/>
        <v>13.648594261666286</v>
      </c>
      <c r="AE1505" s="8">
        <f t="shared" si="265"/>
        <v>4.5518973138370056</v>
      </c>
      <c r="AF1505" s="9">
        <f t="shared" si="266"/>
        <v>1.1447256320498286E-54</v>
      </c>
      <c r="AG1505" s="42">
        <f t="shared" si="258"/>
        <v>1242.022077811632</v>
      </c>
      <c r="AH1505" s="43">
        <f t="shared" si="259"/>
        <v>1110.6629445762294</v>
      </c>
      <c r="AI1505" s="43">
        <f t="shared" si="260"/>
        <v>7.4407166083238865E-53</v>
      </c>
      <c r="AJ1505" s="45">
        <f t="shared" si="268"/>
        <v>2352.6850223878614</v>
      </c>
      <c r="AK1505" s="87">
        <f t="shared" si="267"/>
        <v>0.14561397675235882</v>
      </c>
    </row>
    <row r="1506" spans="26:37">
      <c r="Z1506" s="84">
        <v>42112</v>
      </c>
      <c r="AA1506" s="7">
        <f t="shared" si="261"/>
        <v>0.90984886106283458</v>
      </c>
      <c r="AB1506" s="7">
        <f t="shared" si="262"/>
        <v>0.25265089059947138</v>
      </c>
      <c r="AC1506" s="9">
        <f t="shared" si="263"/>
        <v>6.5622242099380332E-57</v>
      </c>
      <c r="AD1506" s="8">
        <f t="shared" si="264"/>
        <v>13.64773291594252</v>
      </c>
      <c r="AE1506" s="8">
        <f t="shared" si="265"/>
        <v>4.5477160307904851</v>
      </c>
      <c r="AF1506" s="9">
        <f t="shared" si="266"/>
        <v>1.0499558735900853E-54</v>
      </c>
      <c r="AG1506" s="42">
        <f t="shared" si="258"/>
        <v>1241.9436953507693</v>
      </c>
      <c r="AH1506" s="43">
        <f t="shared" si="259"/>
        <v>1109.6427115128783</v>
      </c>
      <c r="AI1506" s="43">
        <f t="shared" si="260"/>
        <v>6.8247131783355542E-53</v>
      </c>
      <c r="AJ1506" s="45">
        <f t="shared" si="268"/>
        <v>2351.5864068636474</v>
      </c>
      <c r="AK1506" s="87">
        <f t="shared" si="267"/>
        <v>0.14554598049536718</v>
      </c>
    </row>
    <row r="1507" spans="26:37">
      <c r="Z1507" s="84">
        <v>42113</v>
      </c>
      <c r="AA1507" s="7">
        <f t="shared" si="261"/>
        <v>0.90979144163848003</v>
      </c>
      <c r="AB1507" s="7">
        <f t="shared" si="262"/>
        <v>0.25241881047711429</v>
      </c>
      <c r="AC1507" s="9">
        <f t="shared" si="263"/>
        <v>6.0189495719611723E-57</v>
      </c>
      <c r="AD1507" s="8">
        <f t="shared" si="264"/>
        <v>13.6468716245772</v>
      </c>
      <c r="AE1507" s="8">
        <f t="shared" si="265"/>
        <v>4.5435385885880573</v>
      </c>
      <c r="AF1507" s="9">
        <f t="shared" si="266"/>
        <v>9.630319315137876E-55</v>
      </c>
      <c r="AG1507" s="42">
        <f t="shared" si="258"/>
        <v>1241.865317836525</v>
      </c>
      <c r="AH1507" s="43">
        <f t="shared" si="259"/>
        <v>1108.6234156154856</v>
      </c>
      <c r="AI1507" s="43">
        <f t="shared" si="260"/>
        <v>6.2597075548396193E-53</v>
      </c>
      <c r="AJ1507" s="45">
        <f t="shared" si="268"/>
        <v>2350.4887334520108</v>
      </c>
      <c r="AK1507" s="87">
        <f t="shared" si="267"/>
        <v>0.14547804254824601</v>
      </c>
    </row>
    <row r="1508" spans="26:37">
      <c r="Z1508" s="84">
        <v>42114</v>
      </c>
      <c r="AA1508" s="7">
        <f t="shared" si="261"/>
        <v>0.90973402583779361</v>
      </c>
      <c r="AB1508" s="7">
        <f t="shared" si="262"/>
        <v>0.25218694353897786</v>
      </c>
      <c r="AC1508" s="9">
        <f t="shared" si="263"/>
        <v>5.5206516557215669E-57</v>
      </c>
      <c r="AD1508" s="8">
        <f t="shared" si="264"/>
        <v>13.646010387566903</v>
      </c>
      <c r="AE1508" s="8">
        <f t="shared" si="265"/>
        <v>4.539364983701601</v>
      </c>
      <c r="AF1508" s="9">
        <f t="shared" si="266"/>
        <v>8.8330426491545067E-55</v>
      </c>
      <c r="AG1508" s="42">
        <f t="shared" si="258"/>
        <v>1241.7869452685882</v>
      </c>
      <c r="AH1508" s="43">
        <f t="shared" si="259"/>
        <v>1107.6050560231906</v>
      </c>
      <c r="AI1508" s="43">
        <f t="shared" si="260"/>
        <v>5.7414777219504303E-53</v>
      </c>
      <c r="AJ1508" s="45">
        <f t="shared" si="268"/>
        <v>2349.3920012917788</v>
      </c>
      <c r="AK1508" s="87">
        <f t="shared" si="267"/>
        <v>0.14541016285769504</v>
      </c>
    </row>
    <row r="1509" spans="26:37">
      <c r="Z1509" s="84">
        <v>42115</v>
      </c>
      <c r="AA1509" s="7">
        <f t="shared" si="261"/>
        <v>0.90967661366054664</v>
      </c>
      <c r="AB1509" s="7">
        <f t="shared" si="262"/>
        <v>0.25195528958923513</v>
      </c>
      <c r="AC1509" s="9">
        <f t="shared" si="263"/>
        <v>5.0636069200180286E-57</v>
      </c>
      <c r="AD1509" s="8">
        <f t="shared" si="264"/>
        <v>13.645149204908199</v>
      </c>
      <c r="AE1509" s="8">
        <f t="shared" si="265"/>
        <v>4.535195212606232</v>
      </c>
      <c r="AF1509" s="9">
        <f t="shared" si="266"/>
        <v>8.1017710720288464E-55</v>
      </c>
      <c r="AG1509" s="42">
        <f t="shared" si="258"/>
        <v>1241.7085776466458</v>
      </c>
      <c r="AH1509" s="43">
        <f t="shared" si="259"/>
        <v>1106.5876318759204</v>
      </c>
      <c r="AI1509" s="43">
        <f t="shared" si="260"/>
        <v>5.2661511968187505E-53</v>
      </c>
      <c r="AJ1509" s="45">
        <f t="shared" si="268"/>
        <v>2348.2962095225662</v>
      </c>
      <c r="AK1509" s="87">
        <f t="shared" si="267"/>
        <v>0.14534234137046273</v>
      </c>
    </row>
    <row r="1510" spans="26:37">
      <c r="Z1510" s="84">
        <v>42116</v>
      </c>
      <c r="AA1510" s="7">
        <f t="shared" si="261"/>
        <v>0.90961920510651051</v>
      </c>
      <c r="AB1510" s="7">
        <f t="shared" si="262"/>
        <v>0.25172384843223922</v>
      </c>
      <c r="AC1510" s="9">
        <f t="shared" si="263"/>
        <v>4.6444000888702967E-57</v>
      </c>
      <c r="AD1510" s="8">
        <f t="shared" si="264"/>
        <v>13.644288076597658</v>
      </c>
      <c r="AE1510" s="8">
        <f t="shared" si="265"/>
        <v>4.531029271780306</v>
      </c>
      <c r="AF1510" s="9">
        <f t="shared" si="266"/>
        <v>7.4310401421924741E-55</v>
      </c>
      <c r="AG1510" s="42">
        <f t="shared" si="258"/>
        <v>1241.6302149703868</v>
      </c>
      <c r="AH1510" s="43">
        <f t="shared" si="259"/>
        <v>1105.5711423143946</v>
      </c>
      <c r="AI1510" s="43">
        <f t="shared" si="260"/>
        <v>4.8301760924251083E-53</v>
      </c>
      <c r="AJ1510" s="45">
        <f t="shared" si="268"/>
        <v>2347.2013572847814</v>
      </c>
      <c r="AK1510" s="87">
        <f t="shared" si="267"/>
        <v>0.14527457803334662</v>
      </c>
    </row>
    <row r="1511" spans="26:37">
      <c r="Z1511" s="84">
        <v>42117</v>
      </c>
      <c r="AA1511" s="7">
        <f t="shared" si="261"/>
        <v>0.90956180017545629</v>
      </c>
      <c r="AB1511" s="7">
        <f t="shared" si="262"/>
        <v>0.25149261987252303</v>
      </c>
      <c r="AC1511" s="9">
        <f t="shared" si="263"/>
        <v>4.2598986308007113E-57</v>
      </c>
      <c r="AD1511" s="8">
        <f t="shared" si="264"/>
        <v>13.643427002631844</v>
      </c>
      <c r="AE1511" s="8">
        <f t="shared" si="265"/>
        <v>4.5268671577054143</v>
      </c>
      <c r="AF1511" s="9">
        <f t="shared" si="266"/>
        <v>6.8158378092811375E-55</v>
      </c>
      <c r="AG1511" s="42">
        <f t="shared" si="258"/>
        <v>1241.5518572394976</v>
      </c>
      <c r="AH1511" s="43">
        <f t="shared" si="259"/>
        <v>1104.5555864801208</v>
      </c>
      <c r="AI1511" s="43">
        <f t="shared" si="260"/>
        <v>4.4302945760327391E-53</v>
      </c>
      <c r="AJ1511" s="45">
        <f t="shared" si="268"/>
        <v>2346.1074437196185</v>
      </c>
      <c r="AK1511" s="87">
        <f t="shared" si="267"/>
        <v>0.14520687279319294</v>
      </c>
    </row>
    <row r="1512" spans="26:37">
      <c r="Z1512" s="84">
        <v>42118</v>
      </c>
      <c r="AA1512" s="7">
        <f t="shared" si="261"/>
        <v>0.90950439886715573</v>
      </c>
      <c r="AB1512" s="7">
        <f t="shared" si="262"/>
        <v>0.25126160371479872</v>
      </c>
      <c r="AC1512" s="9">
        <f t="shared" si="263"/>
        <v>3.9072293509303989E-57</v>
      </c>
      <c r="AD1512" s="8">
        <f t="shared" si="264"/>
        <v>13.642565983007335</v>
      </c>
      <c r="AE1512" s="8">
        <f t="shared" si="265"/>
        <v>4.5227088668663766</v>
      </c>
      <c r="AF1512" s="9">
        <f t="shared" si="266"/>
        <v>6.2515669614886384E-55</v>
      </c>
      <c r="AG1512" s="42">
        <f t="shared" si="258"/>
        <v>1241.4735044536674</v>
      </c>
      <c r="AH1512" s="43">
        <f t="shared" si="259"/>
        <v>1103.5409635153958</v>
      </c>
      <c r="AI1512" s="43">
        <f t="shared" si="260"/>
        <v>4.0635185249676151E-53</v>
      </c>
      <c r="AJ1512" s="45">
        <f t="shared" si="268"/>
        <v>2345.0144679690629</v>
      </c>
      <c r="AK1512" s="87">
        <f t="shared" si="267"/>
        <v>0.14513922559689688</v>
      </c>
    </row>
    <row r="1513" spans="26:37">
      <c r="Z1513" s="84">
        <v>42119</v>
      </c>
      <c r="AA1513" s="7">
        <f t="shared" si="261"/>
        <v>0.90944700118137967</v>
      </c>
      <c r="AB1513" s="7">
        <f t="shared" si="262"/>
        <v>0.25103079976395809</v>
      </c>
      <c r="AC1513" s="9">
        <f t="shared" si="263"/>
        <v>3.5837569209722867E-57</v>
      </c>
      <c r="AD1513" s="8">
        <f t="shared" si="264"/>
        <v>13.641705017720694</v>
      </c>
      <c r="AE1513" s="8">
        <f t="shared" si="265"/>
        <v>4.518554395751246</v>
      </c>
      <c r="AF1513" s="9">
        <f t="shared" si="266"/>
        <v>5.7340110735556585E-55</v>
      </c>
      <c r="AG1513" s="42">
        <f t="shared" si="258"/>
        <v>1241.3951566125829</v>
      </c>
      <c r="AH1513" s="43">
        <f t="shared" si="259"/>
        <v>1102.527272563304</v>
      </c>
      <c r="AI1513" s="43">
        <f t="shared" si="260"/>
        <v>3.7271071978111783E-53</v>
      </c>
      <c r="AJ1513" s="45">
        <f t="shared" si="268"/>
        <v>2343.9224291758869</v>
      </c>
      <c r="AK1513" s="87">
        <f t="shared" si="267"/>
        <v>0.1450716363914023</v>
      </c>
    </row>
    <row r="1514" spans="26:37">
      <c r="Z1514" s="84">
        <v>42120</v>
      </c>
      <c r="AA1514" s="7">
        <f t="shared" si="261"/>
        <v>0.90938960711790007</v>
      </c>
      <c r="AB1514" s="7">
        <f t="shared" si="262"/>
        <v>0.25080020782507212</v>
      </c>
      <c r="AC1514" s="9">
        <f t="shared" si="263"/>
        <v>3.2870641866872031E-57</v>
      </c>
      <c r="AD1514" s="8">
        <f t="shared" si="264"/>
        <v>13.640844106768501</v>
      </c>
      <c r="AE1514" s="8">
        <f t="shared" si="265"/>
        <v>4.5144037408512983</v>
      </c>
      <c r="AF1514" s="9">
        <f t="shared" si="266"/>
        <v>5.259302698699525E-55</v>
      </c>
      <c r="AG1514" s="42">
        <f t="shared" si="258"/>
        <v>1241.3168137159334</v>
      </c>
      <c r="AH1514" s="43">
        <f t="shared" si="259"/>
        <v>1101.5145127677167</v>
      </c>
      <c r="AI1514" s="43">
        <f t="shared" si="260"/>
        <v>3.4185467541546906E-53</v>
      </c>
      <c r="AJ1514" s="45">
        <f t="shared" si="268"/>
        <v>2342.8313264836502</v>
      </c>
      <c r="AK1514" s="87">
        <f t="shared" si="267"/>
        <v>0.14500410512370182</v>
      </c>
    </row>
    <row r="1515" spans="26:37">
      <c r="Z1515" s="84">
        <v>42121</v>
      </c>
      <c r="AA1515" s="7">
        <f t="shared" si="261"/>
        <v>0.90933221667648789</v>
      </c>
      <c r="AB1515" s="7">
        <f t="shared" si="262"/>
        <v>0.25056982770339076</v>
      </c>
      <c r="AC1515" s="9">
        <f t="shared" si="263"/>
        <v>3.014934105650844E-57</v>
      </c>
      <c r="AD1515" s="8">
        <f t="shared" si="264"/>
        <v>13.639983250147319</v>
      </c>
      <c r="AE1515" s="8">
        <f t="shared" si="265"/>
        <v>4.5102568986610336</v>
      </c>
      <c r="AF1515" s="9">
        <f t="shared" si="266"/>
        <v>4.8238945690413502E-55</v>
      </c>
      <c r="AG1515" s="42">
        <f t="shared" si="258"/>
        <v>1241.2384757634059</v>
      </c>
      <c r="AH1515" s="43">
        <f t="shared" si="259"/>
        <v>1100.502683273292</v>
      </c>
      <c r="AI1515" s="43">
        <f t="shared" si="260"/>
        <v>3.1355314698768772E-53</v>
      </c>
      <c r="AJ1515" s="45">
        <f t="shared" si="268"/>
        <v>2341.7411590366978</v>
      </c>
      <c r="AK1515" s="87">
        <f t="shared" si="267"/>
        <v>0.14493663174083665</v>
      </c>
    </row>
    <row r="1516" spans="26:37">
      <c r="Z1516" s="84">
        <v>42122</v>
      </c>
      <c r="AA1516" s="7">
        <f t="shared" si="261"/>
        <v>0.90927482985691499</v>
      </c>
      <c r="AB1516" s="7">
        <f t="shared" si="262"/>
        <v>0.25033965920434281</v>
      </c>
      <c r="AC1516" s="9">
        <f t="shared" si="263"/>
        <v>2.7653331803591536E-57</v>
      </c>
      <c r="AD1516" s="8">
        <f t="shared" si="264"/>
        <v>13.639122447853724</v>
      </c>
      <c r="AE1516" s="8">
        <f t="shared" si="265"/>
        <v>4.506113865678171</v>
      </c>
      <c r="AF1516" s="9">
        <f t="shared" si="266"/>
        <v>4.4245330885746456E-55</v>
      </c>
      <c r="AG1516" s="42">
        <f t="shared" si="258"/>
        <v>1241.1601427546886</v>
      </c>
      <c r="AH1516" s="43">
        <f t="shared" si="259"/>
        <v>1099.4917832254737</v>
      </c>
      <c r="AI1516" s="43">
        <f t="shared" si="260"/>
        <v>2.8759465075735198E-53</v>
      </c>
      <c r="AJ1516" s="45">
        <f t="shared" si="268"/>
        <v>2340.6519259801626</v>
      </c>
      <c r="AK1516" s="87">
        <f t="shared" si="267"/>
        <v>0.14486921618989679</v>
      </c>
    </row>
    <row r="1517" spans="26:37">
      <c r="Z1517" s="84">
        <v>42123</v>
      </c>
      <c r="AA1517" s="7">
        <f t="shared" si="261"/>
        <v>0.90921744665895232</v>
      </c>
      <c r="AB1517" s="7">
        <f t="shared" si="262"/>
        <v>0.25010970213353617</v>
      </c>
      <c r="AC1517" s="9">
        <f t="shared" si="263"/>
        <v>2.536396262877827E-57</v>
      </c>
      <c r="AD1517" s="8">
        <f t="shared" si="264"/>
        <v>13.638261699884286</v>
      </c>
      <c r="AE1517" s="8">
        <f t="shared" si="265"/>
        <v>4.5019746384036514</v>
      </c>
      <c r="AF1517" s="9">
        <f t="shared" si="266"/>
        <v>4.0582340206045233E-55</v>
      </c>
      <c r="AG1517" s="42">
        <f t="shared" si="258"/>
        <v>1241.0818146894701</v>
      </c>
      <c r="AH1517" s="43">
        <f t="shared" si="259"/>
        <v>1098.4818117704908</v>
      </c>
      <c r="AI1517" s="43">
        <f t="shared" si="260"/>
        <v>2.6378521133929399E-53</v>
      </c>
      <c r="AJ1517" s="45">
        <f t="shared" si="268"/>
        <v>2339.5636264599607</v>
      </c>
      <c r="AK1517" s="87">
        <f t="shared" si="267"/>
        <v>0.14480185841802071</v>
      </c>
    </row>
    <row r="1518" spans="26:37">
      <c r="Z1518" s="84">
        <v>42124</v>
      </c>
      <c r="AA1518" s="7">
        <f t="shared" si="261"/>
        <v>0.90916006708237174</v>
      </c>
      <c r="AB1518" s="7">
        <f t="shared" si="262"/>
        <v>0.24987995629675674</v>
      </c>
      <c r="AC1518" s="9">
        <f t="shared" si="263"/>
        <v>2.3264126174860728E-57</v>
      </c>
      <c r="AD1518" s="8">
        <f t="shared" si="264"/>
        <v>13.637401006235576</v>
      </c>
      <c r="AE1518" s="8">
        <f t="shared" si="265"/>
        <v>4.4978392133416216</v>
      </c>
      <c r="AF1518" s="9">
        <f t="shared" si="266"/>
        <v>3.7222601879777162E-55</v>
      </c>
      <c r="AG1518" s="42">
        <f t="shared" si="258"/>
        <v>1241.0034915674373</v>
      </c>
      <c r="AH1518" s="43">
        <f t="shared" si="259"/>
        <v>1097.4727680553556</v>
      </c>
      <c r="AI1518" s="43">
        <f t="shared" si="260"/>
        <v>2.4194691221855156E-53</v>
      </c>
      <c r="AJ1518" s="45">
        <f t="shared" si="268"/>
        <v>2338.4762596227929</v>
      </c>
      <c r="AK1518" s="87">
        <f t="shared" si="267"/>
        <v>0.14473455837239543</v>
      </c>
    </row>
    <row r="1519" spans="26:37">
      <c r="Z1519" s="84">
        <v>42125</v>
      </c>
      <c r="AA1519" s="7">
        <f t="shared" si="261"/>
        <v>0.90910269112694431</v>
      </c>
      <c r="AB1519" s="7">
        <f t="shared" si="262"/>
        <v>0.2496504214999693</v>
      </c>
      <c r="AC1519" s="9">
        <f t="shared" si="263"/>
        <v>2.1338131371703155E-57</v>
      </c>
      <c r="AD1519" s="8">
        <f t="shared" si="264"/>
        <v>13.636540366904164</v>
      </c>
      <c r="AE1519" s="8">
        <f t="shared" si="265"/>
        <v>4.4937075869994469</v>
      </c>
      <c r="AF1519" s="9">
        <f t="shared" si="266"/>
        <v>3.4141010194725049E-55</v>
      </c>
      <c r="AG1519" s="42">
        <f t="shared" si="258"/>
        <v>1240.9251733882788</v>
      </c>
      <c r="AH1519" s="43">
        <f t="shared" si="259"/>
        <v>1096.464651227865</v>
      </c>
      <c r="AI1519" s="43">
        <f t="shared" si="260"/>
        <v>2.2191656626571283E-53</v>
      </c>
      <c r="AJ1519" s="45">
        <f t="shared" si="268"/>
        <v>2337.3898246161439</v>
      </c>
      <c r="AK1519" s="87">
        <f t="shared" si="267"/>
        <v>0.14466731600025648</v>
      </c>
    </row>
    <row r="1520" spans="26:37">
      <c r="Z1520" s="84">
        <v>42126</v>
      </c>
      <c r="AA1520" s="7">
        <f t="shared" si="261"/>
        <v>0.90904531879244188</v>
      </c>
      <c r="AB1520" s="7">
        <f t="shared" si="262"/>
        <v>0.24942109754931654</v>
      </c>
      <c r="AC1520" s="9">
        <f t="shared" si="263"/>
        <v>1.9571586184400847E-57</v>
      </c>
      <c r="AD1520" s="8">
        <f t="shared" si="264"/>
        <v>13.635679781886628</v>
      </c>
      <c r="AE1520" s="8">
        <f t="shared" si="265"/>
        <v>4.4895797558876982</v>
      </c>
      <c r="AF1520" s="9">
        <f t="shared" si="266"/>
        <v>3.1314537895041356E-55</v>
      </c>
      <c r="AG1520" s="42">
        <f t="shared" si="258"/>
        <v>1240.8468601516831</v>
      </c>
      <c r="AH1520" s="43">
        <f t="shared" si="259"/>
        <v>1095.4574604365985</v>
      </c>
      <c r="AI1520" s="43">
        <f t="shared" si="260"/>
        <v>2.0354449631776881E-53</v>
      </c>
      <c r="AJ1520" s="45">
        <f t="shared" si="268"/>
        <v>2336.3043205882814</v>
      </c>
      <c r="AK1520" s="87">
        <f t="shared" si="267"/>
        <v>0.14460013124888788</v>
      </c>
    </row>
    <row r="1521" spans="26:37">
      <c r="Z1521" s="84">
        <v>42127</v>
      </c>
      <c r="AA1521" s="7">
        <f t="shared" si="261"/>
        <v>0.90898795007863564</v>
      </c>
      <c r="AB1521" s="7">
        <f t="shared" si="262"/>
        <v>0.24919198425111952</v>
      </c>
      <c r="AC1521" s="9">
        <f t="shared" si="263"/>
        <v>1.7951290068511149E-57</v>
      </c>
      <c r="AD1521" s="8">
        <f t="shared" si="264"/>
        <v>13.634819251179534</v>
      </c>
      <c r="AE1521" s="8">
        <f t="shared" si="265"/>
        <v>4.4854557165201516</v>
      </c>
      <c r="AF1521" s="9">
        <f t="shared" si="266"/>
        <v>2.8722064109617837E-55</v>
      </c>
      <c r="AG1521" s="42">
        <f t="shared" si="258"/>
        <v>1240.7685518573376</v>
      </c>
      <c r="AH1521" s="43">
        <f t="shared" si="259"/>
        <v>1094.4511948309168</v>
      </c>
      <c r="AI1521" s="43">
        <f t="shared" si="260"/>
        <v>1.8669341671251595E-53</v>
      </c>
      <c r="AJ1521" s="45">
        <f t="shared" si="268"/>
        <v>2335.2197466882544</v>
      </c>
      <c r="AK1521" s="87">
        <f t="shared" si="267"/>
        <v>0.14453300406562197</v>
      </c>
    </row>
    <row r="1522" spans="26:37">
      <c r="Z1522" s="84">
        <v>42128</v>
      </c>
      <c r="AA1522" s="7">
        <f t="shared" si="261"/>
        <v>0.90893058498529733</v>
      </c>
      <c r="AB1522" s="7">
        <f t="shared" si="262"/>
        <v>0.24896308141187687</v>
      </c>
      <c r="AC1522" s="9">
        <f t="shared" si="263"/>
        <v>1.6465135328717507E-57</v>
      </c>
      <c r="AD1522" s="8">
        <f t="shared" si="264"/>
        <v>13.63395877477946</v>
      </c>
      <c r="AE1522" s="8">
        <f t="shared" si="265"/>
        <v>4.4813354654137836</v>
      </c>
      <c r="AF1522" s="9">
        <f t="shared" si="266"/>
        <v>2.634421652594801E-55</v>
      </c>
      <c r="AG1522" s="42">
        <f t="shared" si="258"/>
        <v>1240.6902485049309</v>
      </c>
      <c r="AH1522" s="43">
        <f t="shared" si="259"/>
        <v>1093.4458535609631</v>
      </c>
      <c r="AI1522" s="43">
        <f t="shared" si="260"/>
        <v>1.7123740741866206E-53</v>
      </c>
      <c r="AJ1522" s="45">
        <f t="shared" si="268"/>
        <v>2334.1361020658942</v>
      </c>
      <c r="AK1522" s="87">
        <f t="shared" si="267"/>
        <v>0.14446593439783958</v>
      </c>
    </row>
    <row r="1523" spans="26:37">
      <c r="Z1523" s="84">
        <v>42129</v>
      </c>
      <c r="AA1523" s="7">
        <f t="shared" si="261"/>
        <v>0.90887322351219824</v>
      </c>
      <c r="AB1523" s="7">
        <f t="shared" si="262"/>
        <v>0.24873438883826526</v>
      </c>
      <c r="AC1523" s="9">
        <f t="shared" si="263"/>
        <v>1.5102016643835893E-57</v>
      </c>
      <c r="AD1523" s="8">
        <f t="shared" si="264"/>
        <v>13.633098352682973</v>
      </c>
      <c r="AE1523" s="8">
        <f t="shared" si="265"/>
        <v>4.477218999088775</v>
      </c>
      <c r="AF1523" s="9">
        <f t="shared" si="266"/>
        <v>2.416322663013743E-55</v>
      </c>
      <c r="AG1523" s="42">
        <f t="shared" si="258"/>
        <v>1240.6119500941504</v>
      </c>
      <c r="AH1523" s="43">
        <f t="shared" si="259"/>
        <v>1092.4414357776609</v>
      </c>
      <c r="AI1523" s="43">
        <f t="shared" si="260"/>
        <v>1.570609730958933E-53</v>
      </c>
      <c r="AJ1523" s="45">
        <f t="shared" si="268"/>
        <v>2333.0533858718113</v>
      </c>
      <c r="AK1523" s="87">
        <f t="shared" si="267"/>
        <v>0.14439892219296968</v>
      </c>
    </row>
    <row r="1524" spans="26:37">
      <c r="Z1524" s="84">
        <v>42130</v>
      </c>
      <c r="AA1524" s="7">
        <f t="shared" si="261"/>
        <v>0.9088158656591101</v>
      </c>
      <c r="AB1524" s="7">
        <f t="shared" si="262"/>
        <v>0.24850590633713882</v>
      </c>
      <c r="AC1524" s="9">
        <f t="shared" si="263"/>
        <v>1.3851748082076719E-57</v>
      </c>
      <c r="AD1524" s="8">
        <f t="shared" si="264"/>
        <v>13.632237984886652</v>
      </c>
      <c r="AE1524" s="8">
        <f t="shared" si="265"/>
        <v>4.4731063140684988</v>
      </c>
      <c r="AF1524" s="9">
        <f t="shared" si="266"/>
        <v>2.2162796931322749E-55</v>
      </c>
      <c r="AG1524" s="42">
        <f t="shared" si="258"/>
        <v>1240.5336566246851</v>
      </c>
      <c r="AH1524" s="43">
        <f t="shared" si="259"/>
        <v>1091.4379406327137</v>
      </c>
      <c r="AI1524" s="43">
        <f t="shared" si="260"/>
        <v>1.4405818005359789E-53</v>
      </c>
      <c r="AJ1524" s="45">
        <f t="shared" si="268"/>
        <v>2331.9715972573986</v>
      </c>
      <c r="AK1524" s="87">
        <f t="shared" si="267"/>
        <v>0.14433196739848972</v>
      </c>
    </row>
    <row r="1525" spans="26:37">
      <c r="Z1525" s="84">
        <v>42131</v>
      </c>
      <c r="AA1525" s="7">
        <f t="shared" si="261"/>
        <v>0.90875851142580433</v>
      </c>
      <c r="AB1525" s="7">
        <f t="shared" si="262"/>
        <v>0.24827763371552911</v>
      </c>
      <c r="AC1525" s="9">
        <f t="shared" si="263"/>
        <v>1.2704986986465212E-57</v>
      </c>
      <c r="AD1525" s="8">
        <f t="shared" si="264"/>
        <v>13.631377671387066</v>
      </c>
      <c r="AE1525" s="8">
        <f t="shared" si="265"/>
        <v>4.4689974068795237</v>
      </c>
      <c r="AF1525" s="9">
        <f t="shared" si="266"/>
        <v>2.0327979178344341E-55</v>
      </c>
      <c r="AG1525" s="42">
        <f t="shared" si="258"/>
        <v>1240.4553680962229</v>
      </c>
      <c r="AH1525" s="43">
        <f t="shared" si="259"/>
        <v>1090.4353672786035</v>
      </c>
      <c r="AI1525" s="43">
        <f t="shared" si="260"/>
        <v>1.3213186465923822E-53</v>
      </c>
      <c r="AJ1525" s="45">
        <f t="shared" si="268"/>
        <v>2330.8907353748264</v>
      </c>
      <c r="AK1525" s="87">
        <f t="shared" si="267"/>
        <v>0.14426506996192526</v>
      </c>
    </row>
    <row r="1526" spans="26:37">
      <c r="Z1526" s="84">
        <v>42132</v>
      </c>
      <c r="AA1526" s="7">
        <f t="shared" si="261"/>
        <v>0.90870116081205254</v>
      </c>
      <c r="AB1526" s="7">
        <f t="shared" si="262"/>
        <v>0.24804957078064488</v>
      </c>
      <c r="AC1526" s="9">
        <f t="shared" si="263"/>
        <v>1.1653164161649266E-57</v>
      </c>
      <c r="AD1526" s="8">
        <f t="shared" si="264"/>
        <v>13.630517412180788</v>
      </c>
      <c r="AE1526" s="8">
        <f t="shared" si="265"/>
        <v>4.4648922740516079</v>
      </c>
      <c r="AF1526" s="9">
        <f t="shared" si="266"/>
        <v>1.8645062658638826E-55</v>
      </c>
      <c r="AG1526" s="42">
        <f t="shared" si="258"/>
        <v>1240.3770845084516</v>
      </c>
      <c r="AH1526" s="43">
        <f t="shared" si="259"/>
        <v>1089.4337148685925</v>
      </c>
      <c r="AI1526" s="43">
        <f t="shared" si="260"/>
        <v>1.2119290728115236E-53</v>
      </c>
      <c r="AJ1526" s="45">
        <f t="shared" si="268"/>
        <v>2329.8107993770441</v>
      </c>
      <c r="AK1526" s="87">
        <f t="shared" si="267"/>
        <v>0.14419822983085004</v>
      </c>
    </row>
    <row r="1527" spans="26:37">
      <c r="Z1527" s="84">
        <v>42133</v>
      </c>
      <c r="AA1527" s="7">
        <f t="shared" si="261"/>
        <v>0.90864381381762638</v>
      </c>
      <c r="AB1527" s="7">
        <f t="shared" si="262"/>
        <v>0.24782171733987213</v>
      </c>
      <c r="AC1527" s="9">
        <f t="shared" si="263"/>
        <v>1.0688419840414816E-57</v>
      </c>
      <c r="AD1527" s="8">
        <f t="shared" si="264"/>
        <v>13.629657207264396</v>
      </c>
      <c r="AE1527" s="8">
        <f t="shared" si="265"/>
        <v>4.4607909121176981</v>
      </c>
      <c r="AF1527" s="9">
        <f t="shared" si="266"/>
        <v>1.7101471744663705E-55</v>
      </c>
      <c r="AG1527" s="42">
        <f t="shared" si="258"/>
        <v>1240.2988058610599</v>
      </c>
      <c r="AH1527" s="43">
        <f t="shared" si="259"/>
        <v>1088.4329825567181</v>
      </c>
      <c r="AI1527" s="43">
        <f t="shared" si="260"/>
        <v>1.1115956634031409E-53</v>
      </c>
      <c r="AJ1527" s="45">
        <f t="shared" si="268"/>
        <v>2328.7317884177783</v>
      </c>
      <c r="AK1527" s="87">
        <f t="shared" si="267"/>
        <v>0.14413144695288596</v>
      </c>
    </row>
    <row r="1528" spans="26:37">
      <c r="Z1528" s="84">
        <v>42134</v>
      </c>
      <c r="AA1528" s="7">
        <f t="shared" si="261"/>
        <v>0.90858647044229723</v>
      </c>
      <c r="AB1528" s="7">
        <f t="shared" si="262"/>
        <v>0.24759407320077373</v>
      </c>
      <c r="AC1528" s="9">
        <f t="shared" si="263"/>
        <v>9.8035449514172534E-58</v>
      </c>
      <c r="AD1528" s="8">
        <f t="shared" si="264"/>
        <v>13.628797056634458</v>
      </c>
      <c r="AE1528" s="8">
        <f t="shared" si="265"/>
        <v>4.4566933176139267</v>
      </c>
      <c r="AF1528" s="9">
        <f t="shared" si="266"/>
        <v>1.5685671922267605E-55</v>
      </c>
      <c r="AG1528" s="42">
        <f t="shared" si="258"/>
        <v>1240.2205321537356</v>
      </c>
      <c r="AH1528" s="43">
        <f t="shared" si="259"/>
        <v>1087.433169497798</v>
      </c>
      <c r="AI1528" s="43">
        <f t="shared" si="260"/>
        <v>1.0195686749473944E-53</v>
      </c>
      <c r="AJ1528" s="45">
        <f t="shared" si="268"/>
        <v>2327.6537016515335</v>
      </c>
      <c r="AK1528" s="87">
        <f t="shared" si="267"/>
        <v>0.14406472127570302</v>
      </c>
    </row>
    <row r="1529" spans="26:37">
      <c r="Z1529" s="84">
        <v>42135</v>
      </c>
      <c r="AA1529" s="7">
        <f t="shared" si="261"/>
        <v>0.90852913068583685</v>
      </c>
      <c r="AB1529" s="7">
        <f t="shared" si="262"/>
        <v>0.24736663817108911</v>
      </c>
      <c r="AC1529" s="9">
        <f t="shared" si="263"/>
        <v>8.9919272492507831E-58</v>
      </c>
      <c r="AD1529" s="8">
        <f t="shared" si="264"/>
        <v>13.627936960287553</v>
      </c>
      <c r="AE1529" s="8">
        <f t="shared" si="265"/>
        <v>4.4525994870796044</v>
      </c>
      <c r="AF1529" s="9">
        <f t="shared" si="266"/>
        <v>1.4387083598801253E-55</v>
      </c>
      <c r="AG1529" s="42">
        <f t="shared" si="258"/>
        <v>1240.1422633861671</v>
      </c>
      <c r="AH1529" s="43">
        <f t="shared" si="259"/>
        <v>1086.4342748474232</v>
      </c>
      <c r="AI1529" s="43">
        <f t="shared" si="260"/>
        <v>9.3516043392208144E-54</v>
      </c>
      <c r="AJ1529" s="45">
        <f t="shared" si="268"/>
        <v>2326.5765382335903</v>
      </c>
      <c r="AK1529" s="87">
        <f t="shared" si="267"/>
        <v>0.14399805274701927</v>
      </c>
    </row>
    <row r="1530" spans="26:37">
      <c r="Z1530" s="84">
        <v>42136</v>
      </c>
      <c r="AA1530" s="7">
        <f t="shared" si="261"/>
        <v>0.90847179454801685</v>
      </c>
      <c r="AB1530" s="7">
        <f t="shared" si="262"/>
        <v>0.24713941205873471</v>
      </c>
      <c r="AC1530" s="9">
        <f t="shared" si="263"/>
        <v>8.2475019043118939E-58</v>
      </c>
      <c r="AD1530" s="8">
        <f t="shared" si="264"/>
        <v>13.627076918220252</v>
      </c>
      <c r="AE1530" s="8">
        <f t="shared" si="265"/>
        <v>4.4485094170572248</v>
      </c>
      <c r="AF1530" s="9">
        <f t="shared" si="266"/>
        <v>1.3196003046899029E-55</v>
      </c>
      <c r="AG1530" s="42">
        <f t="shared" si="258"/>
        <v>1240.0639995580427</v>
      </c>
      <c r="AH1530" s="43">
        <f t="shared" si="259"/>
        <v>1085.4362977619628</v>
      </c>
      <c r="AI1530" s="43">
        <f t="shared" si="260"/>
        <v>8.5774019804843684E-54</v>
      </c>
      <c r="AJ1530" s="45">
        <f t="shared" si="268"/>
        <v>2325.5002973200053</v>
      </c>
      <c r="AK1530" s="87">
        <f t="shared" si="267"/>
        <v>0.14393144131460081</v>
      </c>
    </row>
    <row r="1531" spans="26:37">
      <c r="Z1531" s="84">
        <v>42137</v>
      </c>
      <c r="AA1531" s="7">
        <f t="shared" si="261"/>
        <v>0.90841446202860898</v>
      </c>
      <c r="AB1531" s="7">
        <f t="shared" si="262"/>
        <v>0.24691239467180315</v>
      </c>
      <c r="AC1531" s="9">
        <f t="shared" si="263"/>
        <v>7.564706183237192E-58</v>
      </c>
      <c r="AD1531" s="8">
        <f t="shared" si="264"/>
        <v>13.626216930429134</v>
      </c>
      <c r="AE1531" s="8">
        <f t="shared" si="265"/>
        <v>4.4444231040924569</v>
      </c>
      <c r="AF1531" s="9">
        <f t="shared" si="266"/>
        <v>1.2103529893179508E-55</v>
      </c>
      <c r="AG1531" s="42">
        <f t="shared" si="258"/>
        <v>1239.985740669051</v>
      </c>
      <c r="AH1531" s="43">
        <f t="shared" si="259"/>
        <v>1084.4392373985595</v>
      </c>
      <c r="AI1531" s="43">
        <f t="shared" si="260"/>
        <v>7.8672944305666805E-54</v>
      </c>
      <c r="AJ1531" s="45">
        <f t="shared" si="268"/>
        <v>2324.4249780676105</v>
      </c>
      <c r="AK1531" s="87">
        <f t="shared" si="267"/>
        <v>0.1438648869262617</v>
      </c>
    </row>
    <row r="1532" spans="26:37">
      <c r="Z1532" s="84">
        <v>42138</v>
      </c>
      <c r="AA1532" s="7">
        <f t="shared" si="261"/>
        <v>0.90835713312738453</v>
      </c>
      <c r="AB1532" s="7">
        <f t="shared" si="262"/>
        <v>0.2466855858185632</v>
      </c>
      <c r="AC1532" s="9">
        <f t="shared" si="263"/>
        <v>6.9384378812679249E-58</v>
      </c>
      <c r="AD1532" s="8">
        <f t="shared" si="264"/>
        <v>13.625356996910767</v>
      </c>
      <c r="AE1532" s="8">
        <f t="shared" si="265"/>
        <v>4.4403405447341378</v>
      </c>
      <c r="AF1532" s="9">
        <f t="shared" si="266"/>
        <v>1.1101500610028679E-55</v>
      </c>
      <c r="AG1532" s="42">
        <f t="shared" si="258"/>
        <v>1239.9074867188799</v>
      </c>
      <c r="AH1532" s="43">
        <f t="shared" si="259"/>
        <v>1083.4430929151295</v>
      </c>
      <c r="AI1532" s="43">
        <f t="shared" si="260"/>
        <v>7.2159753965186421E-54</v>
      </c>
      <c r="AJ1532" s="45">
        <f t="shared" si="268"/>
        <v>2323.3505796340096</v>
      </c>
      <c r="AK1532" s="87">
        <f t="shared" si="267"/>
        <v>0.14379838952986382</v>
      </c>
    </row>
    <row r="1533" spans="26:37">
      <c r="Z1533" s="84">
        <v>42139</v>
      </c>
      <c r="AA1533" s="7">
        <f t="shared" si="261"/>
        <v>0.90829980784411557</v>
      </c>
      <c r="AB1533" s="7">
        <f t="shared" si="262"/>
        <v>0.24645898530746016</v>
      </c>
      <c r="AC1533" s="9">
        <f t="shared" si="263"/>
        <v>6.3640171959213097E-58</v>
      </c>
      <c r="AD1533" s="8">
        <f t="shared" si="264"/>
        <v>13.624497117661733</v>
      </c>
      <c r="AE1533" s="8">
        <f t="shared" si="265"/>
        <v>4.4362617355342833</v>
      </c>
      <c r="AF1533" s="9">
        <f t="shared" si="266"/>
        <v>1.0182427513474095E-55</v>
      </c>
      <c r="AG1533" s="42">
        <f t="shared" si="258"/>
        <v>1239.8292377072175</v>
      </c>
      <c r="AH1533" s="43">
        <f t="shared" si="259"/>
        <v>1082.4478634703653</v>
      </c>
      <c r="AI1533" s="43">
        <f t="shared" si="260"/>
        <v>6.6185778837581604E-54</v>
      </c>
      <c r="AJ1533" s="45">
        <f t="shared" si="268"/>
        <v>2322.2771011775831</v>
      </c>
      <c r="AK1533" s="87">
        <f t="shared" si="267"/>
        <v>0.14373194907331702</v>
      </c>
    </row>
    <row r="1534" spans="26:37">
      <c r="Z1534" s="84">
        <v>42140</v>
      </c>
      <c r="AA1534" s="7">
        <f t="shared" si="261"/>
        <v>0.90824248617857339</v>
      </c>
      <c r="AB1534" s="7">
        <f t="shared" si="262"/>
        <v>0.24623259294711486</v>
      </c>
      <c r="AC1534" s="9">
        <f t="shared" si="263"/>
        <v>5.8371517570725939E-58</v>
      </c>
      <c r="AD1534" s="8">
        <f t="shared" si="264"/>
        <v>13.623637292678602</v>
      </c>
      <c r="AE1534" s="8">
        <f t="shared" si="265"/>
        <v>4.4321866730480677</v>
      </c>
      <c r="AF1534" s="9">
        <f t="shared" si="266"/>
        <v>9.3394428113161509E-56</v>
      </c>
      <c r="AG1534" s="42">
        <f t="shared" si="258"/>
        <v>1239.7509936337526</v>
      </c>
      <c r="AH1534" s="43">
        <f t="shared" si="259"/>
        <v>1081.4535482237284</v>
      </c>
      <c r="AI1534" s="43">
        <f t="shared" si="260"/>
        <v>6.0706378273554972E-54</v>
      </c>
      <c r="AJ1534" s="45">
        <f t="shared" si="268"/>
        <v>2321.2045418574808</v>
      </c>
      <c r="AK1534" s="87">
        <f t="shared" si="267"/>
        <v>0.14366556550457887</v>
      </c>
    </row>
    <row r="1535" spans="26:37">
      <c r="Z1535" s="84">
        <v>42141</v>
      </c>
      <c r="AA1535" s="7">
        <f t="shared" si="261"/>
        <v>0.90818516813052996</v>
      </c>
      <c r="AB1535" s="7">
        <f t="shared" si="262"/>
        <v>0.24600640854632422</v>
      </c>
      <c r="AC1535" s="9">
        <f t="shared" si="263"/>
        <v>5.3539045521329815E-58</v>
      </c>
      <c r="AD1535" s="8">
        <f t="shared" si="264"/>
        <v>13.62277752195795</v>
      </c>
      <c r="AE1535" s="8">
        <f t="shared" si="265"/>
        <v>4.428115353833836</v>
      </c>
      <c r="AF1535" s="9">
        <f t="shared" si="266"/>
        <v>8.5662472834127698E-56</v>
      </c>
      <c r="AG1535" s="42">
        <f t="shared" si="258"/>
        <v>1239.6727544981734</v>
      </c>
      <c r="AH1535" s="43">
        <f t="shared" si="259"/>
        <v>1080.4601463354559</v>
      </c>
      <c r="AI1535" s="43">
        <f t="shared" si="260"/>
        <v>5.5680607342182999E-54</v>
      </c>
      <c r="AJ1535" s="45">
        <f t="shared" si="268"/>
        <v>2320.1329008336293</v>
      </c>
      <c r="AK1535" s="87">
        <f t="shared" si="267"/>
        <v>0.14359923877165495</v>
      </c>
    </row>
    <row r="1536" spans="26:37">
      <c r="Z1536" s="84">
        <v>42142</v>
      </c>
      <c r="AA1536" s="7">
        <f t="shared" si="261"/>
        <v>0.9081278536997569</v>
      </c>
      <c r="AB1536" s="7">
        <f t="shared" si="262"/>
        <v>0.24578043191406068</v>
      </c>
      <c r="AC1536" s="9">
        <f t="shared" si="263"/>
        <v>4.910664506643866E-58</v>
      </c>
      <c r="AD1536" s="8">
        <f t="shared" si="264"/>
        <v>13.621917805496354</v>
      </c>
      <c r="AE1536" s="8">
        <f t="shared" si="265"/>
        <v>4.4240477744530926</v>
      </c>
      <c r="AF1536" s="9">
        <f t="shared" si="266"/>
        <v>7.8570632106301861E-56</v>
      </c>
      <c r="AG1536" s="42">
        <f t="shared" si="258"/>
        <v>1239.5945203001679</v>
      </c>
      <c r="AH1536" s="43">
        <f t="shared" si="259"/>
        <v>1079.4676569665546</v>
      </c>
      <c r="AI1536" s="43">
        <f t="shared" si="260"/>
        <v>5.1070910869096206E-54</v>
      </c>
      <c r="AJ1536" s="45">
        <f t="shared" si="268"/>
        <v>2319.0621772667228</v>
      </c>
      <c r="AK1536" s="87">
        <f t="shared" si="267"/>
        <v>0.14353296882259842</v>
      </c>
    </row>
    <row r="1537" spans="26:37">
      <c r="Z1537" s="84">
        <v>42143</v>
      </c>
      <c r="AA1537" s="7">
        <f t="shared" si="261"/>
        <v>0.90807054288602596</v>
      </c>
      <c r="AB1537" s="7">
        <f t="shared" si="262"/>
        <v>0.24555466285947228</v>
      </c>
      <c r="AC1537" s="9">
        <f t="shared" si="263"/>
        <v>4.5041195004503105E-58</v>
      </c>
      <c r="AD1537" s="8">
        <f t="shared" si="264"/>
        <v>13.621058143290389</v>
      </c>
      <c r="AE1537" s="8">
        <f t="shared" si="265"/>
        <v>4.4199839314705009</v>
      </c>
      <c r="AF1537" s="9">
        <f t="shared" si="266"/>
        <v>7.206591200720497E-56</v>
      </c>
      <c r="AG1537" s="42">
        <f t="shared" si="258"/>
        <v>1239.5162910394251</v>
      </c>
      <c r="AH1537" s="43">
        <f t="shared" si="259"/>
        <v>1078.476079278802</v>
      </c>
      <c r="AI1537" s="43">
        <f t="shared" si="260"/>
        <v>4.6842842804683229E-54</v>
      </c>
      <c r="AJ1537" s="45">
        <f t="shared" si="268"/>
        <v>2317.9923703182271</v>
      </c>
      <c r="AK1537" s="87">
        <f t="shared" si="267"/>
        <v>0.14346675560551012</v>
      </c>
    </row>
    <row r="1538" spans="26:37">
      <c r="Z1538" s="84">
        <v>42144</v>
      </c>
      <c r="AA1538" s="7">
        <f t="shared" si="261"/>
        <v>0.90801323568910886</v>
      </c>
      <c r="AB1538" s="7">
        <f t="shared" si="262"/>
        <v>0.24532910119188203</v>
      </c>
      <c r="AC1538" s="9">
        <f t="shared" si="263"/>
        <v>4.1312316178165699E-58</v>
      </c>
      <c r="AD1538" s="8">
        <f t="shared" si="264"/>
        <v>13.620198535336632</v>
      </c>
      <c r="AE1538" s="8">
        <f t="shared" si="265"/>
        <v>4.4159238214538767</v>
      </c>
      <c r="AF1538" s="9">
        <f t="shared" si="266"/>
        <v>6.6099705885065113E-56</v>
      </c>
      <c r="AG1538" s="42">
        <f t="shared" si="258"/>
        <v>1239.4380667156333</v>
      </c>
      <c r="AH1538" s="43">
        <f t="shared" si="259"/>
        <v>1077.4854124347457</v>
      </c>
      <c r="AI1538" s="43">
        <f t="shared" si="260"/>
        <v>4.2964808825292319E-54</v>
      </c>
      <c r="AJ1538" s="45">
        <f t="shared" si="268"/>
        <v>2316.9234791503791</v>
      </c>
      <c r="AK1538" s="87">
        <f t="shared" si="267"/>
        <v>0.14340059906853866</v>
      </c>
    </row>
    <row r="1539" spans="26:37">
      <c r="Z1539" s="84">
        <v>42145</v>
      </c>
      <c r="AA1539" s="7">
        <f t="shared" si="261"/>
        <v>0.90795593210877723</v>
      </c>
      <c r="AB1539" s="7">
        <f t="shared" si="262"/>
        <v>0.24510374672078844</v>
      </c>
      <c r="AC1539" s="9">
        <f t="shared" si="263"/>
        <v>3.7892144465398767E-58</v>
      </c>
      <c r="AD1539" s="8">
        <f t="shared" si="264"/>
        <v>13.619338981631659</v>
      </c>
      <c r="AE1539" s="8">
        <f t="shared" si="265"/>
        <v>4.4118674409741923</v>
      </c>
      <c r="AF1539" s="9">
        <f t="shared" si="266"/>
        <v>6.0627431144638025E-56</v>
      </c>
      <c r="AG1539" s="42">
        <f t="shared" si="258"/>
        <v>1239.3598473284808</v>
      </c>
      <c r="AH1539" s="43">
        <f t="shared" si="259"/>
        <v>1076.495655597703</v>
      </c>
      <c r="AI1539" s="43">
        <f t="shared" si="260"/>
        <v>3.9407830244014713E-54</v>
      </c>
      <c r="AJ1539" s="45">
        <f t="shared" si="268"/>
        <v>2315.8555029261838</v>
      </c>
      <c r="AK1539" s="87">
        <f t="shared" si="267"/>
        <v>0.14333449915988017</v>
      </c>
    </row>
    <row r="1540" spans="26:37">
      <c r="Z1540" s="84">
        <v>42146</v>
      </c>
      <c r="AA1540" s="7">
        <f t="shared" si="261"/>
        <v>0.90789863214480293</v>
      </c>
      <c r="AB1540" s="7">
        <f t="shared" si="262"/>
        <v>0.244878599255865</v>
      </c>
      <c r="AC1540" s="9">
        <f t="shared" si="263"/>
        <v>3.4755122564282208E-58</v>
      </c>
      <c r="AD1540" s="8">
        <f t="shared" si="264"/>
        <v>13.618479482172043</v>
      </c>
      <c r="AE1540" s="8">
        <f t="shared" si="265"/>
        <v>4.4078147866055701</v>
      </c>
      <c r="AF1540" s="9">
        <f t="shared" si="266"/>
        <v>5.560819610285153E-56</v>
      </c>
      <c r="AG1540" s="42">
        <f t="shared" si="258"/>
        <v>1239.281632877656</v>
      </c>
      <c r="AH1540" s="43">
        <f t="shared" si="259"/>
        <v>1075.5068079317589</v>
      </c>
      <c r="AI1540" s="43">
        <f t="shared" si="260"/>
        <v>3.6145327466853499E-54</v>
      </c>
      <c r="AJ1540" s="45">
        <f t="shared" si="268"/>
        <v>2314.7884408094151</v>
      </c>
      <c r="AK1540" s="87">
        <f t="shared" si="267"/>
        <v>0.14326845582777836</v>
      </c>
    </row>
    <row r="1541" spans="26:37">
      <c r="Z1541" s="84">
        <v>42147</v>
      </c>
      <c r="AA1541" s="7">
        <f t="shared" si="261"/>
        <v>0.90784133579695769</v>
      </c>
      <c r="AB1541" s="7">
        <f t="shared" si="262"/>
        <v>0.24465365860695978</v>
      </c>
      <c r="AC1541" s="9">
        <f t="shared" si="263"/>
        <v>3.1877809015568502E-58</v>
      </c>
      <c r="AD1541" s="8">
        <f t="shared" si="264"/>
        <v>13.617620036954365</v>
      </c>
      <c r="AE1541" s="8">
        <f t="shared" si="265"/>
        <v>4.4037658549252763</v>
      </c>
      <c r="AF1541" s="9">
        <f t="shared" si="266"/>
        <v>5.1004494424909599E-56</v>
      </c>
      <c r="AG1541" s="42">
        <f t="shared" si="258"/>
        <v>1239.2034233628472</v>
      </c>
      <c r="AH1541" s="43">
        <f t="shared" si="259"/>
        <v>1074.5188686017675</v>
      </c>
      <c r="AI1541" s="43">
        <f t="shared" si="260"/>
        <v>3.3152921376191234E-54</v>
      </c>
      <c r="AJ1541" s="45">
        <f t="shared" si="268"/>
        <v>2313.7222919646147</v>
      </c>
      <c r="AK1541" s="87">
        <f t="shared" si="267"/>
        <v>0.14320246902052453</v>
      </c>
    </row>
    <row r="1542" spans="26:37">
      <c r="Z1542" s="84">
        <v>42148</v>
      </c>
      <c r="AA1542" s="7">
        <f t="shared" si="261"/>
        <v>0.90778404306501359</v>
      </c>
      <c r="AB1542" s="7">
        <f t="shared" si="262"/>
        <v>0.24442892458409574</v>
      </c>
      <c r="AC1542" s="9">
        <f t="shared" si="263"/>
        <v>2.9238703035891525E-58</v>
      </c>
      <c r="AD1542" s="8">
        <f t="shared" si="264"/>
        <v>13.616760645975203</v>
      </c>
      <c r="AE1542" s="8">
        <f t="shared" si="265"/>
        <v>4.3997206425137234</v>
      </c>
      <c r="AF1542" s="9">
        <f t="shared" si="266"/>
        <v>4.6781924857426444E-56</v>
      </c>
      <c r="AG1542" s="42">
        <f t="shared" si="258"/>
        <v>1239.1252187837435</v>
      </c>
      <c r="AH1542" s="43">
        <f t="shared" si="259"/>
        <v>1073.5318367733485</v>
      </c>
      <c r="AI1542" s="43">
        <f t="shared" si="260"/>
        <v>3.0408251157327192E-54</v>
      </c>
      <c r="AJ1542" s="45">
        <f t="shared" si="268"/>
        <v>2312.657055557092</v>
      </c>
      <c r="AK1542" s="87">
        <f t="shared" si="267"/>
        <v>0.1431365386864574</v>
      </c>
    </row>
    <row r="1543" spans="26:37">
      <c r="Z1543" s="84">
        <v>42149</v>
      </c>
      <c r="AA1543" s="7">
        <f t="shared" si="261"/>
        <v>0.90772675394874192</v>
      </c>
      <c r="AB1543" s="7">
        <f t="shared" si="262"/>
        <v>0.24420439699747026</v>
      </c>
      <c r="AC1543" s="9">
        <f t="shared" si="263"/>
        <v>2.6818083852737791E-58</v>
      </c>
      <c r="AD1543" s="8">
        <f t="shared" si="264"/>
        <v>13.615901309231129</v>
      </c>
      <c r="AE1543" s="8">
        <f t="shared" si="265"/>
        <v>4.3956791459544649</v>
      </c>
      <c r="AF1543" s="9">
        <f t="shared" si="266"/>
        <v>4.2908934164380465E-56</v>
      </c>
      <c r="AG1543" s="42">
        <f t="shared" si="258"/>
        <v>1239.0470191400327</v>
      </c>
      <c r="AH1543" s="43">
        <f t="shared" si="259"/>
        <v>1072.5457116128894</v>
      </c>
      <c r="AI1543" s="43">
        <f t="shared" si="260"/>
        <v>2.78908072068473E-54</v>
      </c>
      <c r="AJ1543" s="45">
        <f t="shared" si="268"/>
        <v>2311.5927307529219</v>
      </c>
      <c r="AK1543" s="87">
        <f t="shared" si="267"/>
        <v>0.1430706647739631</v>
      </c>
    </row>
    <row r="1544" spans="26:37">
      <c r="Z1544" s="84">
        <v>42150</v>
      </c>
      <c r="AA1544" s="7">
        <f t="shared" si="261"/>
        <v>0.90766946844791485</v>
      </c>
      <c r="AB1544" s="7">
        <f t="shared" si="262"/>
        <v>0.24398007565745511</v>
      </c>
      <c r="AC1544" s="9">
        <f t="shared" si="263"/>
        <v>2.4597863340572237E-58</v>
      </c>
      <c r="AD1544" s="8">
        <f t="shared" si="264"/>
        <v>13.615042026718722</v>
      </c>
      <c r="AE1544" s="8">
        <f t="shared" si="265"/>
        <v>4.3916413618341918</v>
      </c>
      <c r="AF1544" s="9">
        <f t="shared" si="266"/>
        <v>3.9356581344915579E-56</v>
      </c>
      <c r="AG1544" s="42">
        <f t="shared" si="258"/>
        <v>1238.9688244314034</v>
      </c>
      <c r="AH1544" s="43">
        <f t="shared" si="259"/>
        <v>1071.560492287543</v>
      </c>
      <c r="AI1544" s="43">
        <f t="shared" si="260"/>
        <v>2.5581777874195125E-54</v>
      </c>
      <c r="AJ1544" s="45">
        <f t="shared" si="268"/>
        <v>2310.5293167189466</v>
      </c>
      <c r="AK1544" s="87">
        <f t="shared" si="267"/>
        <v>0.1430048472314753</v>
      </c>
    </row>
    <row r="1545" spans="26:37">
      <c r="Z1545" s="84">
        <v>42151</v>
      </c>
      <c r="AA1545" s="7">
        <f t="shared" si="261"/>
        <v>0.90761218656230425</v>
      </c>
      <c r="AB1545" s="7">
        <f t="shared" si="262"/>
        <v>0.24375596037459607</v>
      </c>
      <c r="AC1545" s="9">
        <f t="shared" si="263"/>
        <v>2.2561450856964053E-58</v>
      </c>
      <c r="AD1545" s="8">
        <f t="shared" si="264"/>
        <v>13.614182798434564</v>
      </c>
      <c r="AE1545" s="8">
        <f t="shared" si="265"/>
        <v>4.3876072867427292</v>
      </c>
      <c r="AF1545" s="9">
        <f t="shared" si="266"/>
        <v>3.6098321371142484E-56</v>
      </c>
      <c r="AG1545" s="42">
        <f t="shared" ref="AG1545:AG1608" si="269">AD1545*10^15/10^6*10^(-6)*線量当量3</f>
        <v>1238.8906346575452</v>
      </c>
      <c r="AH1545" s="43">
        <f t="shared" ref="AH1545:AH1608" si="270">AE1545*10^15/10^6*10^(-6)*線量当量3</f>
        <v>1070.576177965226</v>
      </c>
      <c r="AI1545" s="43">
        <f t="shared" ref="AI1545:AI1608" si="271">AF1545*10^15/10^6*10^(-6)*線量当量3</f>
        <v>2.3463908891242614E-54</v>
      </c>
      <c r="AJ1545" s="45">
        <f t="shared" si="268"/>
        <v>2309.4668126227712</v>
      </c>
      <c r="AK1545" s="87">
        <f t="shared" si="267"/>
        <v>0.14293908600747485</v>
      </c>
    </row>
    <row r="1546" spans="26:37">
      <c r="Z1546" s="84">
        <v>42152</v>
      </c>
      <c r="AA1546" s="7">
        <f t="shared" ref="AA1546:AA1609" si="272">2.71828^(-0.69315/Cs137半減期*(Z1546-40615)/365.25)</f>
        <v>0.90755490829168162</v>
      </c>
      <c r="AB1546" s="7">
        <f t="shared" ref="AB1546:AB1609" si="273">2.71828^(-0.69315/Cs134半減期*(Z1546-40615)/365.25)</f>
        <v>0.24353205095961336</v>
      </c>
      <c r="AC1546" s="9">
        <f t="shared" ref="AC1546:AC1609" si="274">2.71828^(-0.69315/I131半減期*(Z1546-40615)/365.25)</f>
        <v>2.0693629268670327E-58</v>
      </c>
      <c r="AD1546" s="8">
        <f t="shared" ref="AD1546:AD1609" si="275">放出量3*AA1546</f>
        <v>13.613323624375225</v>
      </c>
      <c r="AE1546" s="8">
        <f t="shared" ref="AE1546:AE1609" si="276">放出量3*AB1546</f>
        <v>4.3835769172730403</v>
      </c>
      <c r="AF1546" s="9">
        <f t="shared" ref="AF1546:AF1609" si="277">放出量3*AC1546</f>
        <v>3.3109806829872522E-56</v>
      </c>
      <c r="AG1546" s="42">
        <f t="shared" si="269"/>
        <v>1238.8124498181451</v>
      </c>
      <c r="AH1546" s="43">
        <f t="shared" si="270"/>
        <v>1069.592767814622</v>
      </c>
      <c r="AI1546" s="43">
        <f t="shared" si="271"/>
        <v>2.1521374439417142E-54</v>
      </c>
      <c r="AJ1546" s="45">
        <f t="shared" si="268"/>
        <v>2308.4052176327668</v>
      </c>
      <c r="AK1546" s="87">
        <f t="shared" si="267"/>
        <v>0.14287338105048999</v>
      </c>
    </row>
    <row r="1547" spans="26:37">
      <c r="Z1547" s="84">
        <v>42153</v>
      </c>
      <c r="AA1547" s="7">
        <f t="shared" si="272"/>
        <v>0.90749763363581926</v>
      </c>
      <c r="AB1547" s="7">
        <f t="shared" si="273"/>
        <v>0.24330834722340075</v>
      </c>
      <c r="AC1547" s="9">
        <f t="shared" si="274"/>
        <v>1.8980441241303248E-58</v>
      </c>
      <c r="AD1547" s="8">
        <f t="shared" si="275"/>
        <v>13.612464504537289</v>
      </c>
      <c r="AE1547" s="8">
        <f t="shared" si="276"/>
        <v>4.3795502500212136</v>
      </c>
      <c r="AF1547" s="9">
        <f t="shared" si="277"/>
        <v>3.0368705986085199E-56</v>
      </c>
      <c r="AG1547" s="42">
        <f t="shared" si="269"/>
        <v>1238.7342699128935</v>
      </c>
      <c r="AH1547" s="43">
        <f t="shared" si="270"/>
        <v>1068.610261005176</v>
      </c>
      <c r="AI1547" s="43">
        <f t="shared" si="271"/>
        <v>1.9739658890955382E-54</v>
      </c>
      <c r="AJ1547" s="45">
        <f t="shared" si="268"/>
        <v>2307.3445309180697</v>
      </c>
      <c r="AK1547" s="87">
        <f t="shared" ref="AK1547:AK1610" si="278">AJ1547/16157</f>
        <v>0.14280773230909635</v>
      </c>
    </row>
    <row r="1548" spans="26:37">
      <c r="Z1548" s="84">
        <v>42154</v>
      </c>
      <c r="AA1548" s="7">
        <f t="shared" si="272"/>
        <v>0.90744036259448879</v>
      </c>
      <c r="AB1548" s="7">
        <f t="shared" si="273"/>
        <v>0.24308484897702559</v>
      </c>
      <c r="AC1548" s="9">
        <f t="shared" si="274"/>
        <v>1.7409084942871588E-58</v>
      </c>
      <c r="AD1548" s="8">
        <f t="shared" si="275"/>
        <v>13.611605438917332</v>
      </c>
      <c r="AE1548" s="8">
        <f t="shared" si="276"/>
        <v>4.3755272815864608</v>
      </c>
      <c r="AF1548" s="9">
        <f t="shared" si="277"/>
        <v>2.7854535908594539E-56</v>
      </c>
      <c r="AG1548" s="42">
        <f t="shared" si="269"/>
        <v>1238.656094941477</v>
      </c>
      <c r="AH1548" s="43">
        <f t="shared" si="270"/>
        <v>1067.6286567070965</v>
      </c>
      <c r="AI1548" s="43">
        <f t="shared" si="271"/>
        <v>1.8105448340586449E-54</v>
      </c>
      <c r="AJ1548" s="45">
        <f t="shared" si="268"/>
        <v>2306.2847516485735</v>
      </c>
      <c r="AK1548" s="87">
        <f t="shared" si="278"/>
        <v>0.14274213973191641</v>
      </c>
    </row>
    <row r="1549" spans="26:37">
      <c r="Z1549" s="84">
        <v>42155</v>
      </c>
      <c r="AA1549" s="7">
        <f t="shared" si="272"/>
        <v>0.90738309516746218</v>
      </c>
      <c r="AB1549" s="7">
        <f t="shared" si="273"/>
        <v>0.24286155603172904</v>
      </c>
      <c r="AC1549" s="9">
        <f t="shared" si="274"/>
        <v>1.5967818381828671E-58</v>
      </c>
      <c r="AD1549" s="8">
        <f t="shared" si="275"/>
        <v>13.610746427511932</v>
      </c>
      <c r="AE1549" s="8">
        <f t="shared" si="276"/>
        <v>4.3715080085711229</v>
      </c>
      <c r="AF1549" s="9">
        <f t="shared" si="277"/>
        <v>2.5548509410925875E-56</v>
      </c>
      <c r="AG1549" s="42">
        <f t="shared" si="269"/>
        <v>1238.5779249035857</v>
      </c>
      <c r="AH1549" s="43">
        <f t="shared" si="270"/>
        <v>1066.647954091354</v>
      </c>
      <c r="AI1549" s="43">
        <f t="shared" si="271"/>
        <v>1.6606531117101819E-54</v>
      </c>
      <c r="AJ1549" s="45">
        <f t="shared" si="268"/>
        <v>2305.2258789949396</v>
      </c>
      <c r="AK1549" s="87">
        <f t="shared" si="278"/>
        <v>0.14267660326762022</v>
      </c>
    </row>
    <row r="1550" spans="26:37">
      <c r="Z1550" s="84">
        <v>42156</v>
      </c>
      <c r="AA1550" s="7">
        <f t="shared" si="272"/>
        <v>0.90732583135451128</v>
      </c>
      <c r="AB1550" s="7">
        <f t="shared" si="273"/>
        <v>0.24263846819892571</v>
      </c>
      <c r="AC1550" s="9">
        <f t="shared" si="274"/>
        <v>1.4645871664810387E-58</v>
      </c>
      <c r="AD1550" s="8">
        <f t="shared" si="275"/>
        <v>13.60988747031767</v>
      </c>
      <c r="AE1550" s="8">
        <f t="shared" si="276"/>
        <v>4.3674924275806628</v>
      </c>
      <c r="AF1550" s="9">
        <f t="shared" si="277"/>
        <v>2.3433394663696618E-56</v>
      </c>
      <c r="AG1550" s="42">
        <f t="shared" si="269"/>
        <v>1238.4997597989079</v>
      </c>
      <c r="AH1550" s="43">
        <f t="shared" si="270"/>
        <v>1065.6681523296816</v>
      </c>
      <c r="AI1550" s="43">
        <f t="shared" si="271"/>
        <v>1.5231706531402802E-54</v>
      </c>
      <c r="AJ1550" s="45">
        <f t="shared" si="268"/>
        <v>2304.1679121285897</v>
      </c>
      <c r="AK1550" s="87">
        <f t="shared" si="278"/>
        <v>0.14261112286492478</v>
      </c>
    </row>
    <row r="1551" spans="26:37">
      <c r="Z1551" s="84">
        <v>42157</v>
      </c>
      <c r="AA1551" s="7">
        <f t="shared" si="272"/>
        <v>0.90726857115540793</v>
      </c>
      <c r="AB1551" s="7">
        <f t="shared" si="273"/>
        <v>0.24241558529020324</v>
      </c>
      <c r="AC1551" s="9">
        <f t="shared" si="274"/>
        <v>1.3433366518383738E-58</v>
      </c>
      <c r="AD1551" s="8">
        <f t="shared" si="275"/>
        <v>13.609028567331119</v>
      </c>
      <c r="AE1551" s="8">
        <f t="shared" si="276"/>
        <v>4.3634805352236583</v>
      </c>
      <c r="AF1551" s="9">
        <f t="shared" si="277"/>
        <v>2.1493386429413979E-56</v>
      </c>
      <c r="AG1551" s="42">
        <f t="shared" si="269"/>
        <v>1238.4215996271319</v>
      </c>
      <c r="AH1551" s="43">
        <f t="shared" si="270"/>
        <v>1064.6892505945725</v>
      </c>
      <c r="AI1551" s="43">
        <f t="shared" si="271"/>
        <v>1.3970701179119084E-54</v>
      </c>
      <c r="AJ1551" s="45">
        <f t="shared" si="268"/>
        <v>2303.1108502217044</v>
      </c>
      <c r="AK1551" s="87">
        <f t="shared" si="278"/>
        <v>0.14254569847259418</v>
      </c>
    </row>
    <row r="1552" spans="26:37">
      <c r="Z1552" s="84">
        <v>42158</v>
      </c>
      <c r="AA1552" s="7">
        <f t="shared" si="272"/>
        <v>0.90721131456992443</v>
      </c>
      <c r="AB1552" s="7">
        <f t="shared" si="273"/>
        <v>0.24219290711732244</v>
      </c>
      <c r="AC1552" s="9">
        <f t="shared" si="274"/>
        <v>1.2321242473455027E-58</v>
      </c>
      <c r="AD1552" s="8">
        <f t="shared" si="275"/>
        <v>13.608169718548867</v>
      </c>
      <c r="AE1552" s="8">
        <f t="shared" si="276"/>
        <v>4.3594723281118037</v>
      </c>
      <c r="AF1552" s="9">
        <f t="shared" si="277"/>
        <v>1.9713987957528044E-56</v>
      </c>
      <c r="AG1552" s="42">
        <f t="shared" si="269"/>
        <v>1238.3434443879469</v>
      </c>
      <c r="AH1552" s="43">
        <f t="shared" si="270"/>
        <v>1063.71124805928</v>
      </c>
      <c r="AI1552" s="43">
        <f t="shared" si="271"/>
        <v>1.2814092172393229E-54</v>
      </c>
      <c r="AJ1552" s="45">
        <f t="shared" si="268"/>
        <v>2302.0546924472269</v>
      </c>
      <c r="AK1552" s="87">
        <f t="shared" si="278"/>
        <v>0.14248033003943969</v>
      </c>
    </row>
    <row r="1553" spans="26:37">
      <c r="Z1553" s="84">
        <v>42159</v>
      </c>
      <c r="AA1553" s="7">
        <f t="shared" si="272"/>
        <v>0.90715406159783218</v>
      </c>
      <c r="AB1553" s="7">
        <f t="shared" si="273"/>
        <v>0.24197043349221695</v>
      </c>
      <c r="AC1553" s="9">
        <f t="shared" si="274"/>
        <v>1.1301189160730041E-58</v>
      </c>
      <c r="AD1553" s="8">
        <f t="shared" si="275"/>
        <v>13.607310923967482</v>
      </c>
      <c r="AE1553" s="8">
        <f t="shared" si="276"/>
        <v>4.3554678028599048</v>
      </c>
      <c r="AF1553" s="9">
        <f t="shared" si="277"/>
        <v>1.8081902657168065E-56</v>
      </c>
      <c r="AG1553" s="42">
        <f t="shared" si="269"/>
        <v>1238.2652940810408</v>
      </c>
      <c r="AH1553" s="43">
        <f t="shared" si="270"/>
        <v>1062.7341438978167</v>
      </c>
      <c r="AI1553" s="43">
        <f t="shared" si="271"/>
        <v>1.1753236727159242E-54</v>
      </c>
      <c r="AJ1553" s="45">
        <f t="shared" si="268"/>
        <v>2300.9994379788577</v>
      </c>
      <c r="AK1553" s="87">
        <f t="shared" si="278"/>
        <v>0.14241501751431934</v>
      </c>
    </row>
    <row r="1554" spans="26:37">
      <c r="Z1554" s="84">
        <v>42160</v>
      </c>
      <c r="AA1554" s="7">
        <f t="shared" si="272"/>
        <v>0.90709681223890359</v>
      </c>
      <c r="AB1554" s="7">
        <f t="shared" si="273"/>
        <v>0.24174816422699319</v>
      </c>
      <c r="AC1554" s="9">
        <f t="shared" si="274"/>
        <v>1.0365584211312805E-58</v>
      </c>
      <c r="AD1554" s="8">
        <f t="shared" si="275"/>
        <v>13.606452183583555</v>
      </c>
      <c r="AE1554" s="8">
        <f t="shared" si="276"/>
        <v>4.3514669560858774</v>
      </c>
      <c r="AF1554" s="9">
        <f t="shared" si="277"/>
        <v>1.6584934738100489E-56</v>
      </c>
      <c r="AG1554" s="42">
        <f t="shared" si="269"/>
        <v>1238.1871487061032</v>
      </c>
      <c r="AH1554" s="43">
        <f t="shared" si="270"/>
        <v>1061.7579372849541</v>
      </c>
      <c r="AI1554" s="43">
        <f t="shared" si="271"/>
        <v>1.0780207579765318E-54</v>
      </c>
      <c r="AJ1554" s="45">
        <f t="shared" si="268"/>
        <v>2299.9450859910576</v>
      </c>
      <c r="AK1554" s="87">
        <f t="shared" si="278"/>
        <v>0.14234976084613837</v>
      </c>
    </row>
    <row r="1555" spans="26:37">
      <c r="Z1555" s="84">
        <v>42161</v>
      </c>
      <c r="AA1555" s="7">
        <f t="shared" si="272"/>
        <v>0.90703956649291051</v>
      </c>
      <c r="AB1555" s="7">
        <f t="shared" si="273"/>
        <v>0.24152609913393025</v>
      </c>
      <c r="AC1555" s="9">
        <f t="shared" si="274"/>
        <v>9.507436298400698E-59</v>
      </c>
      <c r="AD1555" s="8">
        <f t="shared" si="275"/>
        <v>13.605593497393658</v>
      </c>
      <c r="AE1555" s="8">
        <f t="shared" si="276"/>
        <v>4.3474697844107446</v>
      </c>
      <c r="AF1555" s="9">
        <f t="shared" si="277"/>
        <v>1.5211898077441116E-56</v>
      </c>
      <c r="AG1555" s="42">
        <f t="shared" si="269"/>
        <v>1238.1090082628227</v>
      </c>
      <c r="AH1555" s="43">
        <f t="shared" si="270"/>
        <v>1060.7826273962216</v>
      </c>
      <c r="AI1555" s="43">
        <f t="shared" si="271"/>
        <v>9.8877337503367247E-55</v>
      </c>
      <c r="AJ1555" s="45">
        <f t="shared" si="268"/>
        <v>2298.8916356590444</v>
      </c>
      <c r="AK1555" s="87">
        <f t="shared" si="278"/>
        <v>0.14228455998384876</v>
      </c>
    </row>
    <row r="1556" spans="26:37">
      <c r="Z1556" s="84">
        <v>42162</v>
      </c>
      <c r="AA1556" s="7">
        <f t="shared" si="272"/>
        <v>0.90698232435962467</v>
      </c>
      <c r="AB1556" s="7">
        <f t="shared" si="273"/>
        <v>0.24130423802547971</v>
      </c>
      <c r="AC1556" s="9">
        <f t="shared" si="274"/>
        <v>8.720332894454298E-59</v>
      </c>
      <c r="AD1556" s="8">
        <f t="shared" si="275"/>
        <v>13.60473486539437</v>
      </c>
      <c r="AE1556" s="8">
        <f t="shared" si="276"/>
        <v>4.3434762844586343</v>
      </c>
      <c r="AF1556" s="9">
        <f t="shared" si="277"/>
        <v>1.3952532631126878E-56</v>
      </c>
      <c r="AG1556" s="42">
        <f t="shared" si="269"/>
        <v>1238.0308727508875</v>
      </c>
      <c r="AH1556" s="43">
        <f t="shared" si="270"/>
        <v>1059.8082134079066</v>
      </c>
      <c r="AI1556" s="43">
        <f t="shared" si="271"/>
        <v>9.0691462102324705E-55</v>
      </c>
      <c r="AJ1556" s="45">
        <f t="shared" si="268"/>
        <v>2297.8390861587941</v>
      </c>
      <c r="AK1556" s="87">
        <f t="shared" si="278"/>
        <v>0.14221941487644946</v>
      </c>
    </row>
    <row r="1557" spans="26:37">
      <c r="Z1557" s="84">
        <v>42163</v>
      </c>
      <c r="AA1557" s="7">
        <f t="shared" si="272"/>
        <v>0.9069250858388187</v>
      </c>
      <c r="AB1557" s="7">
        <f t="shared" si="273"/>
        <v>0.24108258071426528</v>
      </c>
      <c r="AC1557" s="9">
        <f t="shared" si="274"/>
        <v>7.9983923534565973E-59</v>
      </c>
      <c r="AD1557" s="8">
        <f t="shared" si="275"/>
        <v>13.603876287582281</v>
      </c>
      <c r="AE1557" s="8">
        <f t="shared" si="276"/>
        <v>4.3394864528567751</v>
      </c>
      <c r="AF1557" s="9">
        <f t="shared" si="277"/>
        <v>1.2797427765530556E-56</v>
      </c>
      <c r="AG1557" s="42">
        <f t="shared" si="269"/>
        <v>1237.9527421699875</v>
      </c>
      <c r="AH1557" s="43">
        <f t="shared" si="270"/>
        <v>1058.8346944970531</v>
      </c>
      <c r="AI1557" s="43">
        <f t="shared" si="271"/>
        <v>8.3183280475948617E-55</v>
      </c>
      <c r="AJ1557" s="45">
        <f t="shared" si="268"/>
        <v>2296.7874366670403</v>
      </c>
      <c r="AK1557" s="87">
        <f t="shared" si="278"/>
        <v>0.14215432547298634</v>
      </c>
    </row>
    <row r="1558" spans="26:37">
      <c r="Z1558" s="84">
        <v>42164</v>
      </c>
      <c r="AA1558" s="7">
        <f t="shared" si="272"/>
        <v>0.9068678509302639</v>
      </c>
      <c r="AB1558" s="7">
        <f t="shared" si="273"/>
        <v>0.24086112701308268</v>
      </c>
      <c r="AC1558" s="9">
        <f t="shared" si="274"/>
        <v>7.3362199601939105E-59</v>
      </c>
      <c r="AD1558" s="8">
        <f t="shared" si="275"/>
        <v>13.603017763953959</v>
      </c>
      <c r="AE1558" s="8">
        <f t="shared" si="276"/>
        <v>4.3355002862354883</v>
      </c>
      <c r="AF1558" s="9">
        <f t="shared" si="277"/>
        <v>1.1737951936310256E-56</v>
      </c>
      <c r="AG1558" s="42">
        <f t="shared" si="269"/>
        <v>1237.8746165198104</v>
      </c>
      <c r="AH1558" s="43">
        <f t="shared" si="270"/>
        <v>1057.8620698414593</v>
      </c>
      <c r="AI1558" s="43">
        <f t="shared" si="271"/>
        <v>7.6296687586016654E-55</v>
      </c>
      <c r="AJ1558" s="45">
        <f t="shared" si="268"/>
        <v>2295.7366863612697</v>
      </c>
      <c r="AK1558" s="87">
        <f t="shared" si="278"/>
        <v>0.1420892917225518</v>
      </c>
    </row>
    <row r="1559" spans="26:37">
      <c r="Z1559" s="84">
        <v>42165</v>
      </c>
      <c r="AA1559" s="7">
        <f t="shared" si="272"/>
        <v>0.90681061963373277</v>
      </c>
      <c r="AB1559" s="7">
        <f t="shared" si="273"/>
        <v>0.24063987673489989</v>
      </c>
      <c r="AC1559" s="9">
        <f t="shared" si="274"/>
        <v>6.7288676181393549E-59</v>
      </c>
      <c r="AD1559" s="8">
        <f t="shared" si="275"/>
        <v>13.602159294505991</v>
      </c>
      <c r="AE1559" s="8">
        <f t="shared" si="276"/>
        <v>4.3315177812281984</v>
      </c>
      <c r="AF1559" s="9">
        <f t="shared" si="277"/>
        <v>1.0766188189022968E-56</v>
      </c>
      <c r="AG1559" s="42">
        <f t="shared" si="269"/>
        <v>1237.7964958000452</v>
      </c>
      <c r="AH1559" s="43">
        <f t="shared" si="270"/>
        <v>1056.8903386196803</v>
      </c>
      <c r="AI1559" s="43">
        <f t="shared" si="271"/>
        <v>6.9980223228649291E-55</v>
      </c>
      <c r="AJ1559" s="45">
        <f t="shared" ref="AJ1559:AJ1622" si="279">AG1559+AH1559+AI1559</f>
        <v>2294.6868344197255</v>
      </c>
      <c r="AK1559" s="87">
        <f t="shared" si="278"/>
        <v>0.14202431357428516</v>
      </c>
    </row>
    <row r="1560" spans="26:37">
      <c r="Z1560" s="84">
        <v>42166</v>
      </c>
      <c r="AA1560" s="7">
        <f t="shared" si="272"/>
        <v>0.90675339194899718</v>
      </c>
      <c r="AB1560" s="7">
        <f t="shared" si="273"/>
        <v>0.24041882969285663</v>
      </c>
      <c r="AC1560" s="9">
        <f t="shared" si="274"/>
        <v>6.1717968747010731E-59</v>
      </c>
      <c r="AD1560" s="8">
        <f t="shared" si="275"/>
        <v>13.601300879234957</v>
      </c>
      <c r="AE1560" s="8">
        <f t="shared" si="276"/>
        <v>4.327538934471419</v>
      </c>
      <c r="AF1560" s="9">
        <f t="shared" si="277"/>
        <v>9.8748749995217175E-57</v>
      </c>
      <c r="AG1560" s="42">
        <f t="shared" si="269"/>
        <v>1237.718380010381</v>
      </c>
      <c r="AH1560" s="43">
        <f t="shared" si="270"/>
        <v>1055.9195000110262</v>
      </c>
      <c r="AI1560" s="43">
        <f t="shared" si="271"/>
        <v>6.4186687496891164E-55</v>
      </c>
      <c r="AJ1560" s="45">
        <f t="shared" si="279"/>
        <v>2293.637880021407</v>
      </c>
      <c r="AK1560" s="87">
        <f t="shared" si="278"/>
        <v>0.14195939097737248</v>
      </c>
    </row>
    <row r="1561" spans="26:37">
      <c r="Z1561" s="84">
        <v>42167</v>
      </c>
      <c r="AA1561" s="7">
        <f t="shared" si="272"/>
        <v>0.90669616787582941</v>
      </c>
      <c r="AB1561" s="7">
        <f t="shared" si="273"/>
        <v>0.24019798570026407</v>
      </c>
      <c r="AC1561" s="9">
        <f t="shared" si="274"/>
        <v>5.6608450075441894E-59</v>
      </c>
      <c r="AD1561" s="8">
        <f t="shared" si="275"/>
        <v>13.600442518137442</v>
      </c>
      <c r="AE1561" s="8">
        <f t="shared" si="276"/>
        <v>4.3235637426047528</v>
      </c>
      <c r="AF1561" s="9">
        <f t="shared" si="277"/>
        <v>9.0573520120707035E-57</v>
      </c>
      <c r="AG1561" s="42">
        <f t="shared" si="269"/>
        <v>1237.640269150507</v>
      </c>
      <c r="AH1561" s="43">
        <f t="shared" si="270"/>
        <v>1054.9495531955595</v>
      </c>
      <c r="AI1561" s="43">
        <f t="shared" si="271"/>
        <v>5.8872788078459571E-55</v>
      </c>
      <c r="AJ1561" s="45">
        <f t="shared" si="279"/>
        <v>2292.5898223460663</v>
      </c>
      <c r="AK1561" s="87">
        <f t="shared" si="278"/>
        <v>0.14189452388104637</v>
      </c>
    </row>
    <row r="1562" spans="26:37">
      <c r="Z1562" s="84">
        <v>42168</v>
      </c>
      <c r="AA1562" s="7">
        <f t="shared" si="272"/>
        <v>0.9066389474140012</v>
      </c>
      <c r="AB1562" s="7">
        <f t="shared" si="273"/>
        <v>0.23997734457060499</v>
      </c>
      <c r="AC1562" s="9">
        <f t="shared" si="274"/>
        <v>5.1921939185644477E-59</v>
      </c>
      <c r="AD1562" s="8">
        <f t="shared" si="275"/>
        <v>13.599584211210018</v>
      </c>
      <c r="AE1562" s="8">
        <f t="shared" si="276"/>
        <v>4.3195922022708899</v>
      </c>
      <c r="AF1562" s="9">
        <f t="shared" si="277"/>
        <v>8.3075102697031169E-57</v>
      </c>
      <c r="AG1562" s="42">
        <f t="shared" si="269"/>
        <v>1237.5621632201116</v>
      </c>
      <c r="AH1562" s="43">
        <f t="shared" si="270"/>
        <v>1053.9804973540972</v>
      </c>
      <c r="AI1562" s="43">
        <f t="shared" si="271"/>
        <v>5.3998816753070259E-55</v>
      </c>
      <c r="AJ1562" s="45">
        <f t="shared" si="279"/>
        <v>2291.5426605742086</v>
      </c>
      <c r="AK1562" s="87">
        <f t="shared" si="278"/>
        <v>0.14182971223458615</v>
      </c>
    </row>
    <row r="1563" spans="26:37">
      <c r="Z1563" s="84">
        <v>42169</v>
      </c>
      <c r="AA1563" s="7">
        <f t="shared" si="272"/>
        <v>0.90658173056328495</v>
      </c>
      <c r="AB1563" s="7">
        <f t="shared" si="273"/>
        <v>0.23975690611753359</v>
      </c>
      <c r="AC1563" s="9">
        <f t="shared" si="274"/>
        <v>4.7623416030733264E-59</v>
      </c>
      <c r="AD1563" s="8">
        <f t="shared" si="275"/>
        <v>13.598725958449274</v>
      </c>
      <c r="AE1563" s="8">
        <f t="shared" si="276"/>
        <v>4.3156243101156049</v>
      </c>
      <c r="AF1563" s="9">
        <f t="shared" si="277"/>
        <v>7.6197465649173225E-57</v>
      </c>
      <c r="AG1563" s="42">
        <f t="shared" si="269"/>
        <v>1237.4840622188838</v>
      </c>
      <c r="AH1563" s="43">
        <f t="shared" si="270"/>
        <v>1053.0123316682077</v>
      </c>
      <c r="AI1563" s="43">
        <f t="shared" si="271"/>
        <v>4.9528352671962595E-55</v>
      </c>
      <c r="AJ1563" s="45">
        <f t="shared" si="279"/>
        <v>2290.4963938870915</v>
      </c>
      <c r="AK1563" s="87">
        <f t="shared" si="278"/>
        <v>0.14176495598731767</v>
      </c>
    </row>
    <row r="1564" spans="26:37">
      <c r="Z1564" s="84">
        <v>42170</v>
      </c>
      <c r="AA1564" s="7">
        <f t="shared" si="272"/>
        <v>0.90652451732345252</v>
      </c>
      <c r="AB1564" s="7">
        <f t="shared" si="273"/>
        <v>0.23953667015487512</v>
      </c>
      <c r="AC1564" s="9">
        <f t="shared" si="274"/>
        <v>4.3680759809975712E-59</v>
      </c>
      <c r="AD1564" s="8">
        <f t="shared" si="275"/>
        <v>13.597867759851788</v>
      </c>
      <c r="AE1564" s="8">
        <f t="shared" si="276"/>
        <v>4.3116600627877517</v>
      </c>
      <c r="AF1564" s="9">
        <f t="shared" si="277"/>
        <v>6.9889215695961136E-57</v>
      </c>
      <c r="AG1564" s="42">
        <f t="shared" si="269"/>
        <v>1237.4059661465126</v>
      </c>
      <c r="AH1564" s="43">
        <f t="shared" si="270"/>
        <v>1052.0450553202111</v>
      </c>
      <c r="AI1564" s="43">
        <f t="shared" si="271"/>
        <v>4.5427990202374742E-55</v>
      </c>
      <c r="AJ1564" s="45">
        <f t="shared" si="279"/>
        <v>2289.4510214667234</v>
      </c>
      <c r="AK1564" s="87">
        <f t="shared" si="278"/>
        <v>0.1417002550886132</v>
      </c>
    </row>
    <row r="1565" spans="26:37">
      <c r="Z1565" s="84">
        <v>42171</v>
      </c>
      <c r="AA1565" s="7">
        <f t="shared" si="272"/>
        <v>0.90646730769427597</v>
      </c>
      <c r="AB1565" s="7">
        <f t="shared" si="273"/>
        <v>0.23931663649662574</v>
      </c>
      <c r="AC1565" s="9">
        <f t="shared" si="274"/>
        <v>4.0064508945462373E-59</v>
      </c>
      <c r="AD1565" s="8">
        <f t="shared" si="275"/>
        <v>13.597009615414139</v>
      </c>
      <c r="AE1565" s="8">
        <f t="shared" si="276"/>
        <v>4.3076994569392637</v>
      </c>
      <c r="AF1565" s="9">
        <f t="shared" si="277"/>
        <v>6.4103214312739794E-57</v>
      </c>
      <c r="AG1565" s="42">
        <f t="shared" si="269"/>
        <v>1237.3278750026866</v>
      </c>
      <c r="AH1565" s="43">
        <f t="shared" si="270"/>
        <v>1051.0786674931801</v>
      </c>
      <c r="AI1565" s="43">
        <f t="shared" si="271"/>
        <v>4.1667089303280867E-55</v>
      </c>
      <c r="AJ1565" s="45">
        <f t="shared" si="279"/>
        <v>2288.4065424958667</v>
      </c>
      <c r="AK1565" s="87">
        <f t="shared" si="278"/>
        <v>0.14163560948789172</v>
      </c>
    </row>
    <row r="1566" spans="26:37">
      <c r="Z1566" s="84">
        <v>42172</v>
      </c>
      <c r="AA1566" s="7">
        <f t="shared" si="272"/>
        <v>0.90641010167552793</v>
      </c>
      <c r="AB1566" s="7">
        <f t="shared" si="273"/>
        <v>0.23909680495695285</v>
      </c>
      <c r="AC1566" s="9">
        <f t="shared" si="274"/>
        <v>3.6747640929874497E-59</v>
      </c>
      <c r="AD1566" s="8">
        <f t="shared" si="275"/>
        <v>13.596151525132919</v>
      </c>
      <c r="AE1566" s="8">
        <f t="shared" si="276"/>
        <v>4.3037424892251508</v>
      </c>
      <c r="AF1566" s="9">
        <f t="shared" si="277"/>
        <v>5.8796225487799197E-57</v>
      </c>
      <c r="AG1566" s="42">
        <f t="shared" si="269"/>
        <v>1237.2497887870954</v>
      </c>
      <c r="AH1566" s="43">
        <f t="shared" si="270"/>
        <v>1050.1131673709369</v>
      </c>
      <c r="AI1566" s="43">
        <f t="shared" si="271"/>
        <v>3.8217546567069482E-55</v>
      </c>
      <c r="AJ1566" s="45">
        <f t="shared" si="279"/>
        <v>2287.3629561580324</v>
      </c>
      <c r="AK1566" s="87">
        <f t="shared" si="278"/>
        <v>0.14157101913461859</v>
      </c>
    </row>
    <row r="1567" spans="26:37">
      <c r="Z1567" s="84">
        <v>42173</v>
      </c>
      <c r="AA1567" s="7">
        <f t="shared" si="272"/>
        <v>0.90635289926698004</v>
      </c>
      <c r="AB1567" s="7">
        <f t="shared" si="273"/>
        <v>0.23887717535019423</v>
      </c>
      <c r="AC1567" s="9">
        <f t="shared" si="274"/>
        <v>3.3705370400250254E-59</v>
      </c>
      <c r="AD1567" s="8">
        <f t="shared" si="275"/>
        <v>13.5952934890047</v>
      </c>
      <c r="AE1567" s="8">
        <f t="shared" si="276"/>
        <v>4.299789156303496</v>
      </c>
      <c r="AF1567" s="9">
        <f t="shared" si="277"/>
        <v>5.3928592640400408E-57</v>
      </c>
      <c r="AG1567" s="42">
        <f t="shared" si="269"/>
        <v>1237.1717074994276</v>
      </c>
      <c r="AH1567" s="43">
        <f t="shared" si="270"/>
        <v>1049.148554138053</v>
      </c>
      <c r="AI1567" s="43">
        <f t="shared" si="271"/>
        <v>3.5053585216260265E-55</v>
      </c>
      <c r="AJ1567" s="45">
        <f t="shared" si="279"/>
        <v>2286.3202616374806</v>
      </c>
      <c r="AK1567" s="87">
        <f t="shared" si="278"/>
        <v>0.14150648397830543</v>
      </c>
    </row>
    <row r="1568" spans="26:37">
      <c r="Z1568" s="84">
        <v>42174</v>
      </c>
      <c r="AA1568" s="7">
        <f t="shared" si="272"/>
        <v>0.9062957004684048</v>
      </c>
      <c r="AB1568" s="7">
        <f t="shared" si="273"/>
        <v>0.23865774749085822</v>
      </c>
      <c r="AC1568" s="9">
        <f t="shared" si="274"/>
        <v>3.0914963928868067E-59</v>
      </c>
      <c r="AD1568" s="8">
        <f t="shared" si="275"/>
        <v>13.594435507026072</v>
      </c>
      <c r="AE1568" s="8">
        <f t="shared" si="276"/>
        <v>4.2958394548354484</v>
      </c>
      <c r="AF1568" s="9">
        <f t="shared" si="277"/>
        <v>4.9463942286188909E-57</v>
      </c>
      <c r="AG1568" s="42">
        <f t="shared" si="269"/>
        <v>1237.0936311393725</v>
      </c>
      <c r="AH1568" s="43">
        <f t="shared" si="270"/>
        <v>1048.1848269798493</v>
      </c>
      <c r="AI1568" s="43">
        <f t="shared" si="271"/>
        <v>3.2151562486022793E-55</v>
      </c>
      <c r="AJ1568" s="45">
        <f t="shared" si="279"/>
        <v>2285.2784581192218</v>
      </c>
      <c r="AK1568" s="87">
        <f t="shared" si="278"/>
        <v>0.14144200396851037</v>
      </c>
    </row>
    <row r="1569" spans="26:37">
      <c r="Z1569" s="84">
        <v>42175</v>
      </c>
      <c r="AA1569" s="7">
        <f t="shared" si="272"/>
        <v>0.90623850527957406</v>
      </c>
      <c r="AB1569" s="7">
        <f t="shared" si="273"/>
        <v>0.23843852119362363</v>
      </c>
      <c r="AC1569" s="9">
        <f t="shared" si="274"/>
        <v>2.835557014724626E-59</v>
      </c>
      <c r="AD1569" s="8">
        <f t="shared" si="275"/>
        <v>13.59357757919361</v>
      </c>
      <c r="AE1569" s="8">
        <f t="shared" si="276"/>
        <v>4.2918933814852256</v>
      </c>
      <c r="AF1569" s="9">
        <f t="shared" si="277"/>
        <v>4.5368912235594014E-57</v>
      </c>
      <c r="AG1569" s="42">
        <f t="shared" si="269"/>
        <v>1237.0155597066184</v>
      </c>
      <c r="AH1569" s="43">
        <f t="shared" si="270"/>
        <v>1047.2219850823949</v>
      </c>
      <c r="AI1569" s="43">
        <f t="shared" si="271"/>
        <v>2.9489792953136109E-55</v>
      </c>
      <c r="AJ1569" s="45">
        <f t="shared" si="279"/>
        <v>2284.2375447890136</v>
      </c>
      <c r="AK1569" s="87">
        <f t="shared" si="278"/>
        <v>0.14137757905483775</v>
      </c>
    </row>
    <row r="1570" spans="26:37">
      <c r="Z1570" s="84">
        <v>42176</v>
      </c>
      <c r="AA1570" s="7">
        <f t="shared" si="272"/>
        <v>0.90618131370026023</v>
      </c>
      <c r="AB1570" s="7">
        <f t="shared" si="273"/>
        <v>0.23821949627333955</v>
      </c>
      <c r="AC1570" s="9">
        <f t="shared" si="274"/>
        <v>2.6008063933873805E-59</v>
      </c>
      <c r="AD1570" s="8">
        <f t="shared" si="275"/>
        <v>13.592719705503903</v>
      </c>
      <c r="AE1570" s="8">
        <f t="shared" si="276"/>
        <v>4.2879509329201122</v>
      </c>
      <c r="AF1570" s="9">
        <f t="shared" si="277"/>
        <v>4.161290229419809E-57</v>
      </c>
      <c r="AG1570" s="42">
        <f t="shared" si="269"/>
        <v>1236.9374932008552</v>
      </c>
      <c r="AH1570" s="43">
        <f t="shared" si="270"/>
        <v>1046.2600276325072</v>
      </c>
      <c r="AI1570" s="43">
        <f t="shared" si="271"/>
        <v>2.7048386491228756E-55</v>
      </c>
      <c r="AJ1570" s="45">
        <f t="shared" si="279"/>
        <v>2283.1975208333624</v>
      </c>
      <c r="AK1570" s="87">
        <f t="shared" si="278"/>
        <v>0.14131320918693832</v>
      </c>
    </row>
    <row r="1571" spans="26:37">
      <c r="Z1571" s="84">
        <v>42177</v>
      </c>
      <c r="AA1571" s="7">
        <f t="shared" si="272"/>
        <v>0.9061241257302356</v>
      </c>
      <c r="AB1571" s="7">
        <f t="shared" si="273"/>
        <v>0.23800067254502499</v>
      </c>
      <c r="AC1571" s="9">
        <f t="shared" si="274"/>
        <v>2.3854903501355183E-59</v>
      </c>
      <c r="AD1571" s="8">
        <f t="shared" si="275"/>
        <v>13.591861885953534</v>
      </c>
      <c r="AE1571" s="8">
        <f t="shared" si="276"/>
        <v>4.2840121058104499</v>
      </c>
      <c r="AF1571" s="9">
        <f t="shared" si="277"/>
        <v>3.8167845602168291E-57</v>
      </c>
      <c r="AG1571" s="42">
        <f t="shared" si="269"/>
        <v>1236.8594316217714</v>
      </c>
      <c r="AH1571" s="43">
        <f t="shared" si="270"/>
        <v>1045.2989538177496</v>
      </c>
      <c r="AI1571" s="43">
        <f t="shared" si="271"/>
        <v>2.4809099641409391E-55</v>
      </c>
      <c r="AJ1571" s="45">
        <f t="shared" si="279"/>
        <v>2282.1583854395212</v>
      </c>
      <c r="AK1571" s="87">
        <f t="shared" si="278"/>
        <v>0.14124889431450896</v>
      </c>
    </row>
    <row r="1572" spans="26:37">
      <c r="Z1572" s="84">
        <v>42178</v>
      </c>
      <c r="AA1572" s="7">
        <f t="shared" si="272"/>
        <v>0.90606694136927224</v>
      </c>
      <c r="AB1572" s="7">
        <f t="shared" si="273"/>
        <v>0.23778204982386922</v>
      </c>
      <c r="AC1572" s="9">
        <f t="shared" si="274"/>
        <v>2.1879999315051868E-59</v>
      </c>
      <c r="AD1572" s="8">
        <f t="shared" si="275"/>
        <v>13.591004120539084</v>
      </c>
      <c r="AE1572" s="8">
        <f t="shared" si="276"/>
        <v>4.2800768968296463</v>
      </c>
      <c r="AF1572" s="9">
        <f t="shared" si="277"/>
        <v>3.5007998904082986E-57</v>
      </c>
      <c r="AG1572" s="42">
        <f t="shared" si="269"/>
        <v>1236.7813749690565</v>
      </c>
      <c r="AH1572" s="43">
        <f t="shared" si="270"/>
        <v>1044.3387628264336</v>
      </c>
      <c r="AI1572" s="43">
        <f t="shared" si="271"/>
        <v>2.2755199287653941E-55</v>
      </c>
      <c r="AJ1572" s="45">
        <f t="shared" si="279"/>
        <v>2281.1201377954903</v>
      </c>
      <c r="AK1572" s="87">
        <f t="shared" si="278"/>
        <v>0.14118463438729284</v>
      </c>
    </row>
    <row r="1573" spans="26:37">
      <c r="Z1573" s="84">
        <v>42179</v>
      </c>
      <c r="AA1573" s="7">
        <f t="shared" si="272"/>
        <v>0.90600976061714233</v>
      </c>
      <c r="AB1573" s="7">
        <f t="shared" si="273"/>
        <v>0.23756362792523081</v>
      </c>
      <c r="AC1573" s="9">
        <f t="shared" si="274"/>
        <v>2.0068593863707997E-59</v>
      </c>
      <c r="AD1573" s="8">
        <f t="shared" si="275"/>
        <v>13.590146409257136</v>
      </c>
      <c r="AE1573" s="8">
        <f t="shared" si="276"/>
        <v>4.2761453026541547</v>
      </c>
      <c r="AF1573" s="9">
        <f t="shared" si="277"/>
        <v>3.2109750181932794E-57</v>
      </c>
      <c r="AG1573" s="42">
        <f t="shared" si="269"/>
        <v>1236.7033232423992</v>
      </c>
      <c r="AH1573" s="43">
        <f t="shared" si="270"/>
        <v>1043.3794538476136</v>
      </c>
      <c r="AI1573" s="43">
        <f t="shared" si="271"/>
        <v>2.0871337618256313E-55</v>
      </c>
      <c r="AJ1573" s="45">
        <f t="shared" si="279"/>
        <v>2280.0827770900128</v>
      </c>
      <c r="AK1573" s="87">
        <f t="shared" si="278"/>
        <v>0.1411204293550791</v>
      </c>
    </row>
    <row r="1574" spans="26:37">
      <c r="Z1574" s="84">
        <v>42180</v>
      </c>
      <c r="AA1574" s="7">
        <f t="shared" si="272"/>
        <v>0.90595258347361829</v>
      </c>
      <c r="AB1574" s="7">
        <f t="shared" si="273"/>
        <v>0.2373454066646381</v>
      </c>
      <c r="AC1574" s="9">
        <f t="shared" si="274"/>
        <v>1.8407151383656929E-59</v>
      </c>
      <c r="AD1574" s="8">
        <f t="shared" si="275"/>
        <v>13.589288752104274</v>
      </c>
      <c r="AE1574" s="8">
        <f t="shared" si="276"/>
        <v>4.2722173199634863</v>
      </c>
      <c r="AF1574" s="9">
        <f t="shared" si="277"/>
        <v>2.9451442213851085E-57</v>
      </c>
      <c r="AG1574" s="42">
        <f t="shared" si="269"/>
        <v>1236.6252764414889</v>
      </c>
      <c r="AH1574" s="43">
        <f t="shared" si="270"/>
        <v>1042.4210260710906</v>
      </c>
      <c r="AI1574" s="43">
        <f t="shared" si="271"/>
        <v>1.9143437439003205E-55</v>
      </c>
      <c r="AJ1574" s="45">
        <f t="shared" si="279"/>
        <v>2279.0463025125796</v>
      </c>
      <c r="AK1574" s="87">
        <f t="shared" si="278"/>
        <v>0.14105627916770314</v>
      </c>
    </row>
    <row r="1575" spans="26:37">
      <c r="Z1575" s="84">
        <v>42181</v>
      </c>
      <c r="AA1575" s="7">
        <f t="shared" si="272"/>
        <v>0.90589540993847228</v>
      </c>
      <c r="AB1575" s="7">
        <f t="shared" si="273"/>
        <v>0.23712738585778909</v>
      </c>
      <c r="AC1575" s="9">
        <f t="shared" si="274"/>
        <v>1.6883256712549255E-59</v>
      </c>
      <c r="AD1575" s="8">
        <f t="shared" si="275"/>
        <v>13.588431149077085</v>
      </c>
      <c r="AE1575" s="8">
        <f t="shared" si="276"/>
        <v>4.2682929454402032</v>
      </c>
      <c r="AF1575" s="9">
        <f t="shared" si="277"/>
        <v>2.7013210740078809E-57</v>
      </c>
      <c r="AG1575" s="42">
        <f t="shared" si="269"/>
        <v>1236.5472345660146</v>
      </c>
      <c r="AH1575" s="43">
        <f t="shared" si="270"/>
        <v>1041.4634786874094</v>
      </c>
      <c r="AI1575" s="43">
        <f t="shared" si="271"/>
        <v>1.7558586981051226E-55</v>
      </c>
      <c r="AJ1575" s="45">
        <f t="shared" si="279"/>
        <v>2278.010713253424</v>
      </c>
      <c r="AK1575" s="87">
        <f t="shared" si="278"/>
        <v>0.14099218377504635</v>
      </c>
    </row>
    <row r="1576" spans="26:37">
      <c r="Z1576" s="84">
        <v>42182</v>
      </c>
      <c r="AA1576" s="7">
        <f t="shared" si="272"/>
        <v>0.90583824001147673</v>
      </c>
      <c r="AB1576" s="7">
        <f t="shared" si="273"/>
        <v>0.23690956532055091</v>
      </c>
      <c r="AC1576" s="9">
        <f t="shared" si="274"/>
        <v>1.5485522516804011E-59</v>
      </c>
      <c r="AD1576" s="8">
        <f t="shared" si="275"/>
        <v>13.587573600172151</v>
      </c>
      <c r="AE1576" s="8">
        <f t="shared" si="276"/>
        <v>4.2643721757699167</v>
      </c>
      <c r="AF1576" s="9">
        <f t="shared" si="277"/>
        <v>2.4776836026886419E-57</v>
      </c>
      <c r="AG1576" s="42">
        <f t="shared" si="269"/>
        <v>1236.4691976156655</v>
      </c>
      <c r="AH1576" s="43">
        <f t="shared" si="270"/>
        <v>1040.5068108878597</v>
      </c>
      <c r="AI1576" s="43">
        <f t="shared" si="271"/>
        <v>1.6104943417476175E-55</v>
      </c>
      <c r="AJ1576" s="45">
        <f t="shared" si="279"/>
        <v>2276.976008503525</v>
      </c>
      <c r="AK1576" s="87">
        <f t="shared" si="278"/>
        <v>0.14092814312703628</v>
      </c>
    </row>
    <row r="1577" spans="26:37">
      <c r="Z1577" s="84">
        <v>42183</v>
      </c>
      <c r="AA1577" s="7">
        <f t="shared" si="272"/>
        <v>0.90578107369240379</v>
      </c>
      <c r="AB1577" s="7">
        <f t="shared" si="273"/>
        <v>0.23669194486895989</v>
      </c>
      <c r="AC1577" s="9">
        <f t="shared" si="274"/>
        <v>1.4203504199529644E-59</v>
      </c>
      <c r="AD1577" s="8">
        <f t="shared" si="275"/>
        <v>13.586716105386056</v>
      </c>
      <c r="AE1577" s="8">
        <f t="shared" si="276"/>
        <v>4.2604550076412782</v>
      </c>
      <c r="AF1577" s="9">
        <f t="shared" si="277"/>
        <v>2.272560671924743E-57</v>
      </c>
      <c r="AG1577" s="42">
        <f t="shared" si="269"/>
        <v>1236.3911655901311</v>
      </c>
      <c r="AH1577" s="43">
        <f t="shared" si="270"/>
        <v>1039.5510218644717</v>
      </c>
      <c r="AI1577" s="43">
        <f t="shared" si="271"/>
        <v>1.4771644367510829E-55</v>
      </c>
      <c r="AJ1577" s="45">
        <f t="shared" si="279"/>
        <v>2275.9421874546028</v>
      </c>
      <c r="AK1577" s="87">
        <f t="shared" si="278"/>
        <v>0.14086415717364628</v>
      </c>
    </row>
    <row r="1578" spans="26:37">
      <c r="Z1578" s="84">
        <v>42184</v>
      </c>
      <c r="AA1578" s="7">
        <f t="shared" si="272"/>
        <v>0.90572391098102556</v>
      </c>
      <c r="AB1578" s="7">
        <f t="shared" si="273"/>
        <v>0.23647452431922111</v>
      </c>
      <c r="AC1578" s="9">
        <f t="shared" si="274"/>
        <v>1.3027621853066029E-59</v>
      </c>
      <c r="AD1578" s="8">
        <f t="shared" si="275"/>
        <v>13.585858664715383</v>
      </c>
      <c r="AE1578" s="8">
        <f t="shared" si="276"/>
        <v>4.2565414377459803</v>
      </c>
      <c r="AF1578" s="9">
        <f t="shared" si="277"/>
        <v>2.0844194964905647E-57</v>
      </c>
      <c r="AG1578" s="42">
        <f t="shared" si="269"/>
        <v>1236.3131384890999</v>
      </c>
      <c r="AH1578" s="43">
        <f t="shared" si="270"/>
        <v>1038.5961108100191</v>
      </c>
      <c r="AI1578" s="43">
        <f t="shared" si="271"/>
        <v>1.354872672718867E-55</v>
      </c>
      <c r="AJ1578" s="45">
        <f t="shared" si="279"/>
        <v>2274.909249299119</v>
      </c>
      <c r="AK1578" s="87">
        <f t="shared" si="278"/>
        <v>0.14080022586489566</v>
      </c>
    </row>
    <row r="1579" spans="26:37">
      <c r="Z1579" s="84">
        <v>42185</v>
      </c>
      <c r="AA1579" s="7">
        <f t="shared" si="272"/>
        <v>0.90566675187711487</v>
      </c>
      <c r="AB1579" s="7">
        <f t="shared" si="273"/>
        <v>0.23625730348770885</v>
      </c>
      <c r="AC1579" s="9">
        <f t="shared" si="274"/>
        <v>1.1949088672928239E-59</v>
      </c>
      <c r="AD1579" s="8">
        <f t="shared" si="275"/>
        <v>13.585001278156723</v>
      </c>
      <c r="AE1579" s="8">
        <f t="shared" si="276"/>
        <v>4.2526314627787594</v>
      </c>
      <c r="AF1579" s="9">
        <f t="shared" si="277"/>
        <v>1.9118541876685184E-57</v>
      </c>
      <c r="AG1579" s="42">
        <f t="shared" si="269"/>
        <v>1236.2351163122614</v>
      </c>
      <c r="AH1579" s="43">
        <f t="shared" si="270"/>
        <v>1037.6420769180174</v>
      </c>
      <c r="AI1579" s="43">
        <f t="shared" si="271"/>
        <v>1.242705221984537E-55</v>
      </c>
      <c r="AJ1579" s="45">
        <f t="shared" si="279"/>
        <v>2273.8771932302789</v>
      </c>
      <c r="AK1579" s="87">
        <f t="shared" si="278"/>
        <v>0.1407363491508497</v>
      </c>
    </row>
    <row r="1580" spans="26:37">
      <c r="Z1580" s="84">
        <v>42186</v>
      </c>
      <c r="AA1580" s="7">
        <f t="shared" si="272"/>
        <v>0.90560959638044347</v>
      </c>
      <c r="AB1580" s="7">
        <f t="shared" si="273"/>
        <v>0.23604028219096584</v>
      </c>
      <c r="AC1580" s="9">
        <f t="shared" si="274"/>
        <v>1.095984529823413E-59</v>
      </c>
      <c r="AD1580" s="8">
        <f t="shared" si="275"/>
        <v>13.584143945706652</v>
      </c>
      <c r="AE1580" s="8">
        <f t="shared" si="276"/>
        <v>4.248725079437385</v>
      </c>
      <c r="AF1580" s="9">
        <f t="shared" si="277"/>
        <v>1.7535752477174609E-57</v>
      </c>
      <c r="AG1580" s="42">
        <f t="shared" si="269"/>
        <v>1236.1570990593052</v>
      </c>
      <c r="AH1580" s="43">
        <f t="shared" si="270"/>
        <v>1036.6889193827219</v>
      </c>
      <c r="AI1580" s="43">
        <f t="shared" si="271"/>
        <v>1.1398239110163495E-55</v>
      </c>
      <c r="AJ1580" s="45">
        <f t="shared" si="279"/>
        <v>2272.8460184420273</v>
      </c>
      <c r="AK1580" s="87">
        <f t="shared" si="278"/>
        <v>0.14067252698161956</v>
      </c>
    </row>
    <row r="1581" spans="26:37">
      <c r="Z1581" s="84">
        <v>42187</v>
      </c>
      <c r="AA1581" s="7">
        <f t="shared" si="272"/>
        <v>0.90555244449078431</v>
      </c>
      <c r="AB1581" s="7">
        <f t="shared" si="273"/>
        <v>0.2358234602457033</v>
      </c>
      <c r="AC1581" s="9">
        <f t="shared" si="274"/>
        <v>1.0052499587969433E-59</v>
      </c>
      <c r="AD1581" s="8">
        <f t="shared" si="275"/>
        <v>13.583286667361765</v>
      </c>
      <c r="AE1581" s="8">
        <f t="shared" si="276"/>
        <v>4.2448222844226597</v>
      </c>
      <c r="AF1581" s="9">
        <f t="shared" si="277"/>
        <v>1.6083999340751095E-57</v>
      </c>
      <c r="AG1581" s="42">
        <f t="shared" si="269"/>
        <v>1236.0790867299206</v>
      </c>
      <c r="AH1581" s="43">
        <f t="shared" si="270"/>
        <v>1035.7366373991288</v>
      </c>
      <c r="AI1581" s="43">
        <f t="shared" si="271"/>
        <v>1.0454599571488212E-55</v>
      </c>
      <c r="AJ1581" s="45">
        <f t="shared" si="279"/>
        <v>2271.8157241290492</v>
      </c>
      <c r="AK1581" s="87">
        <f t="shared" si="278"/>
        <v>0.14060875930736208</v>
      </c>
    </row>
    <row r="1582" spans="26:37">
      <c r="Z1582" s="84">
        <v>42188</v>
      </c>
      <c r="AA1582" s="7">
        <f t="shared" si="272"/>
        <v>0.90549529620790936</v>
      </c>
      <c r="AB1582" s="7">
        <f t="shared" si="273"/>
        <v>0.23560683746880112</v>
      </c>
      <c r="AC1582" s="9">
        <f t="shared" si="274"/>
        <v>9.2202713830650785E-60</v>
      </c>
      <c r="AD1582" s="8">
        <f t="shared" si="275"/>
        <v>13.58242944311864</v>
      </c>
      <c r="AE1582" s="8">
        <f t="shared" si="276"/>
        <v>4.2409230744384203</v>
      </c>
      <c r="AF1582" s="9">
        <f t="shared" si="277"/>
        <v>1.4752434212904126E-57</v>
      </c>
      <c r="AG1582" s="42">
        <f t="shared" si="269"/>
        <v>1236.0010793237964</v>
      </c>
      <c r="AH1582" s="43">
        <f t="shared" si="270"/>
        <v>1034.7852301629746</v>
      </c>
      <c r="AI1582" s="43">
        <f t="shared" si="271"/>
        <v>9.5890822383876833E-56</v>
      </c>
      <c r="AJ1582" s="45">
        <f t="shared" si="279"/>
        <v>2270.7863094867707</v>
      </c>
      <c r="AK1582" s="87">
        <f t="shared" si="278"/>
        <v>0.14054504607828006</v>
      </c>
    </row>
    <row r="1583" spans="26:37">
      <c r="Z1583" s="84">
        <v>42189</v>
      </c>
      <c r="AA1583" s="7">
        <f t="shared" si="272"/>
        <v>0.90543815153159113</v>
      </c>
      <c r="AB1583" s="7">
        <f t="shared" si="273"/>
        <v>0.23539041367730695</v>
      </c>
      <c r="AC1583" s="9">
        <f t="shared" si="274"/>
        <v>8.456941841520991E-60</v>
      </c>
      <c r="AD1583" s="8">
        <f t="shared" si="275"/>
        <v>13.581572272973867</v>
      </c>
      <c r="AE1583" s="8">
        <f t="shared" si="276"/>
        <v>4.2370274461915249</v>
      </c>
      <c r="AF1583" s="9">
        <f t="shared" si="277"/>
        <v>1.3531106946433587E-57</v>
      </c>
      <c r="AG1583" s="42">
        <f t="shared" si="269"/>
        <v>1235.9230768406219</v>
      </c>
      <c r="AH1583" s="43">
        <f t="shared" si="270"/>
        <v>1033.8346968707322</v>
      </c>
      <c r="AI1583" s="43">
        <f t="shared" si="271"/>
        <v>8.7952195151818309E-56</v>
      </c>
      <c r="AJ1583" s="45">
        <f t="shared" si="279"/>
        <v>2269.7577737113543</v>
      </c>
      <c r="AK1583" s="87">
        <f t="shared" si="278"/>
        <v>0.14048138724462178</v>
      </c>
    </row>
    <row r="1584" spans="26:37">
      <c r="Z1584" s="84">
        <v>42190</v>
      </c>
      <c r="AA1584" s="7">
        <f t="shared" si="272"/>
        <v>0.90538101046160202</v>
      </c>
      <c r="AB1584" s="7">
        <f t="shared" si="273"/>
        <v>0.23517418868843676</v>
      </c>
      <c r="AC1584" s="9">
        <f t="shared" si="274"/>
        <v>7.7568069679846265E-60</v>
      </c>
      <c r="AD1584" s="8">
        <f t="shared" si="275"/>
        <v>13.580715156924031</v>
      </c>
      <c r="AE1584" s="8">
        <f t="shared" si="276"/>
        <v>4.2331353963918614</v>
      </c>
      <c r="AF1584" s="9">
        <f t="shared" si="277"/>
        <v>1.2410891148775402E-57</v>
      </c>
      <c r="AG1584" s="42">
        <f t="shared" si="269"/>
        <v>1235.8450792800868</v>
      </c>
      <c r="AH1584" s="43">
        <f t="shared" si="270"/>
        <v>1032.8850367196139</v>
      </c>
      <c r="AI1584" s="43">
        <f t="shared" si="271"/>
        <v>8.067079246704011E-56</v>
      </c>
      <c r="AJ1584" s="45">
        <f t="shared" si="279"/>
        <v>2268.7301159997005</v>
      </c>
      <c r="AK1584" s="87">
        <f t="shared" si="278"/>
        <v>0.14041778275668135</v>
      </c>
    </row>
    <row r="1585" spans="26:37">
      <c r="Z1585" s="84">
        <v>42191</v>
      </c>
      <c r="AA1585" s="7">
        <f t="shared" si="272"/>
        <v>0.90532387299771433</v>
      </c>
      <c r="AB1585" s="7">
        <f t="shared" si="273"/>
        <v>0.2349581623195745</v>
      </c>
      <c r="AC1585" s="9">
        <f t="shared" si="274"/>
        <v>7.1146349905310617E-60</v>
      </c>
      <c r="AD1585" s="8">
        <f t="shared" si="275"/>
        <v>13.579858094965715</v>
      </c>
      <c r="AE1585" s="8">
        <f t="shared" si="276"/>
        <v>4.229246921752341</v>
      </c>
      <c r="AF1585" s="9">
        <f t="shared" si="277"/>
        <v>1.1383415984849698E-57</v>
      </c>
      <c r="AG1585" s="42">
        <f t="shared" si="269"/>
        <v>1235.76708664188</v>
      </c>
      <c r="AH1585" s="43">
        <f t="shared" si="270"/>
        <v>1031.9362489075711</v>
      </c>
      <c r="AI1585" s="43">
        <f t="shared" si="271"/>
        <v>7.3992203901523038E-56</v>
      </c>
      <c r="AJ1585" s="45">
        <f t="shared" si="279"/>
        <v>2267.7033355494514</v>
      </c>
      <c r="AK1585" s="87">
        <f t="shared" si="278"/>
        <v>0.14035423256479862</v>
      </c>
    </row>
    <row r="1586" spans="26:37">
      <c r="Z1586" s="84">
        <v>42192</v>
      </c>
      <c r="AA1586" s="7">
        <f t="shared" si="272"/>
        <v>0.90526673913970079</v>
      </c>
      <c r="AB1586" s="7">
        <f t="shared" si="273"/>
        <v>0.23474233438827158</v>
      </c>
      <c r="AC1586" s="9">
        <f t="shared" si="274"/>
        <v>6.525627266143427E-60</v>
      </c>
      <c r="AD1586" s="8">
        <f t="shared" si="275"/>
        <v>13.579001087095511</v>
      </c>
      <c r="AE1586" s="8">
        <f t="shared" si="276"/>
        <v>4.2253620189888883</v>
      </c>
      <c r="AF1586" s="9">
        <f t="shared" si="277"/>
        <v>1.0441003625829483E-57</v>
      </c>
      <c r="AG1586" s="42">
        <f t="shared" si="269"/>
        <v>1235.6890989256915</v>
      </c>
      <c r="AH1586" s="43">
        <f t="shared" si="270"/>
        <v>1030.9883326332886</v>
      </c>
      <c r="AI1586" s="43">
        <f t="shared" si="271"/>
        <v>6.7866523567891638E-56</v>
      </c>
      <c r="AJ1586" s="45">
        <f t="shared" si="279"/>
        <v>2266.6774315589801</v>
      </c>
      <c r="AK1586" s="87">
        <f t="shared" si="278"/>
        <v>0.14029073661935879</v>
      </c>
    </row>
    <row r="1587" spans="26:37">
      <c r="Z1587" s="84">
        <v>42193</v>
      </c>
      <c r="AA1587" s="7">
        <f t="shared" si="272"/>
        <v>0.90520960888733326</v>
      </c>
      <c r="AB1587" s="7">
        <f t="shared" si="273"/>
        <v>0.23452670471224735</v>
      </c>
      <c r="AC1587" s="9">
        <f t="shared" si="274"/>
        <v>5.9853824227537377E-60</v>
      </c>
      <c r="AD1587" s="8">
        <f t="shared" si="275"/>
        <v>13.578144133309999</v>
      </c>
      <c r="AE1587" s="8">
        <f t="shared" si="276"/>
        <v>4.2214806848204525</v>
      </c>
      <c r="AF1587" s="9">
        <f t="shared" si="277"/>
        <v>9.5766118764059807E-58</v>
      </c>
      <c r="AG1587" s="42">
        <f t="shared" si="269"/>
        <v>1235.6111161312099</v>
      </c>
      <c r="AH1587" s="43">
        <f t="shared" si="270"/>
        <v>1030.0412870961904</v>
      </c>
      <c r="AI1587" s="43">
        <f t="shared" si="271"/>
        <v>6.2247977196638877E-56</v>
      </c>
      <c r="AJ1587" s="45">
        <f t="shared" si="279"/>
        <v>2265.6524032274001</v>
      </c>
      <c r="AK1587" s="87">
        <f t="shared" si="278"/>
        <v>0.14022729487079286</v>
      </c>
    </row>
    <row r="1588" spans="26:37">
      <c r="Z1588" s="84">
        <v>42194</v>
      </c>
      <c r="AA1588" s="7">
        <f t="shared" si="272"/>
        <v>0.90515248224038469</v>
      </c>
      <c r="AB1588" s="7">
        <f t="shared" si="273"/>
        <v>0.23431127310938824</v>
      </c>
      <c r="AC1588" s="9">
        <f t="shared" si="274"/>
        <v>5.4898634699038621E-60</v>
      </c>
      <c r="AD1588" s="8">
        <f t="shared" si="275"/>
        <v>13.57728723360577</v>
      </c>
      <c r="AE1588" s="8">
        <f t="shared" si="276"/>
        <v>4.2176029159689881</v>
      </c>
      <c r="AF1588" s="9">
        <f t="shared" si="277"/>
        <v>8.7837815518461801E-58</v>
      </c>
      <c r="AG1588" s="42">
        <f t="shared" si="269"/>
        <v>1235.5331382581251</v>
      </c>
      <c r="AH1588" s="43">
        <f t="shared" si="270"/>
        <v>1029.095111496433</v>
      </c>
      <c r="AI1588" s="43">
        <f t="shared" si="271"/>
        <v>5.7094580087000169E-56</v>
      </c>
      <c r="AJ1588" s="45">
        <f t="shared" si="279"/>
        <v>2264.6282497545581</v>
      </c>
      <c r="AK1588" s="87">
        <f t="shared" si="278"/>
        <v>0.14016390726957714</v>
      </c>
    </row>
    <row r="1589" spans="26:37">
      <c r="Z1589" s="84">
        <v>42195</v>
      </c>
      <c r="AA1589" s="7">
        <f t="shared" si="272"/>
        <v>0.90509535919862749</v>
      </c>
      <c r="AB1589" s="7">
        <f t="shared" si="273"/>
        <v>0.23409603939774831</v>
      </c>
      <c r="AC1589" s="9">
        <f t="shared" si="274"/>
        <v>5.0353676322519636E-60</v>
      </c>
      <c r="AD1589" s="8">
        <f t="shared" si="275"/>
        <v>13.576430387979412</v>
      </c>
      <c r="AE1589" s="8">
        <f t="shared" si="276"/>
        <v>4.2137287091594695</v>
      </c>
      <c r="AF1589" s="9">
        <f t="shared" si="277"/>
        <v>8.0565882116031425E-58</v>
      </c>
      <c r="AG1589" s="42">
        <f t="shared" si="269"/>
        <v>1235.4551653061264</v>
      </c>
      <c r="AH1589" s="43">
        <f t="shared" si="270"/>
        <v>1028.1498050349105</v>
      </c>
      <c r="AI1589" s="43">
        <f t="shared" si="271"/>
        <v>5.236782337542042E-56</v>
      </c>
      <c r="AJ1589" s="45">
        <f t="shared" si="279"/>
        <v>2263.6049703410372</v>
      </c>
      <c r="AK1589" s="87">
        <f t="shared" si="278"/>
        <v>0.14010057376623367</v>
      </c>
    </row>
    <row r="1590" spans="26:37">
      <c r="Z1590" s="84">
        <v>42196</v>
      </c>
      <c r="AA1590" s="7">
        <f t="shared" si="272"/>
        <v>0.90503823976183406</v>
      </c>
      <c r="AB1590" s="7">
        <f t="shared" si="273"/>
        <v>0.23388100339554851</v>
      </c>
      <c r="AC1590" s="9">
        <f t="shared" si="274"/>
        <v>4.6184986805102101E-60</v>
      </c>
      <c r="AD1590" s="8">
        <f t="shared" si="275"/>
        <v>13.57557359642751</v>
      </c>
      <c r="AE1590" s="8">
        <f t="shared" si="276"/>
        <v>4.2098580611198733</v>
      </c>
      <c r="AF1590" s="9">
        <f t="shared" si="277"/>
        <v>7.3895978888163366E-58</v>
      </c>
      <c r="AG1590" s="42">
        <f t="shared" si="269"/>
        <v>1235.3771972749032</v>
      </c>
      <c r="AH1590" s="43">
        <f t="shared" si="270"/>
        <v>1027.205366913249</v>
      </c>
      <c r="AI1590" s="43">
        <f t="shared" si="271"/>
        <v>4.8032386277306187E-56</v>
      </c>
      <c r="AJ1590" s="45">
        <f t="shared" si="279"/>
        <v>2262.582564188152</v>
      </c>
      <c r="AK1590" s="87">
        <f t="shared" si="278"/>
        <v>0.14003729431132958</v>
      </c>
    </row>
    <row r="1591" spans="26:37">
      <c r="Z1591" s="84">
        <v>42197</v>
      </c>
      <c r="AA1591" s="7">
        <f t="shared" si="272"/>
        <v>0.90498112392977692</v>
      </c>
      <c r="AB1591" s="7">
        <f t="shared" si="273"/>
        <v>0.23366616492117684</v>
      </c>
      <c r="AC1591" s="9">
        <f t="shared" si="274"/>
        <v>4.2361415530516707E-60</v>
      </c>
      <c r="AD1591" s="8">
        <f t="shared" si="275"/>
        <v>13.574716858946655</v>
      </c>
      <c r="AE1591" s="8">
        <f t="shared" si="276"/>
        <v>4.2059909685811832</v>
      </c>
      <c r="AF1591" s="9">
        <f t="shared" si="277"/>
        <v>6.7778264848826729E-58</v>
      </c>
      <c r="AG1591" s="42">
        <f t="shared" si="269"/>
        <v>1235.2992341641454</v>
      </c>
      <c r="AH1591" s="43">
        <f t="shared" si="270"/>
        <v>1026.2617963338084</v>
      </c>
      <c r="AI1591" s="43">
        <f t="shared" si="271"/>
        <v>4.4055872151737366E-56</v>
      </c>
      <c r="AJ1591" s="45">
        <f t="shared" si="279"/>
        <v>2261.5610304979537</v>
      </c>
      <c r="AK1591" s="87">
        <f t="shared" si="278"/>
        <v>0.13997406885547772</v>
      </c>
    </row>
    <row r="1592" spans="26:37">
      <c r="Z1592" s="84">
        <v>42198</v>
      </c>
      <c r="AA1592" s="7">
        <f t="shared" si="272"/>
        <v>0.90492401170222836</v>
      </c>
      <c r="AB1592" s="7">
        <f t="shared" si="273"/>
        <v>0.23345152379318818</v>
      </c>
      <c r="AC1592" s="9">
        <f t="shared" si="274"/>
        <v>3.8854390785510906E-60</v>
      </c>
      <c r="AD1592" s="8">
        <f t="shared" si="275"/>
        <v>13.573860175533426</v>
      </c>
      <c r="AE1592" s="8">
        <f t="shared" si="276"/>
        <v>4.2021274282773868</v>
      </c>
      <c r="AF1592" s="9">
        <f t="shared" si="277"/>
        <v>6.2167025256817452E-58</v>
      </c>
      <c r="AG1592" s="42">
        <f t="shared" si="269"/>
        <v>1235.2212759735417</v>
      </c>
      <c r="AH1592" s="43">
        <f t="shared" si="270"/>
        <v>1025.3190924996823</v>
      </c>
      <c r="AI1592" s="43">
        <f t="shared" si="271"/>
        <v>4.0408566416931346E-56</v>
      </c>
      <c r="AJ1592" s="45">
        <f t="shared" si="279"/>
        <v>2260.5403684732237</v>
      </c>
      <c r="AK1592" s="87">
        <f t="shared" si="278"/>
        <v>0.13991089734933612</v>
      </c>
    </row>
    <row r="1593" spans="26:37">
      <c r="Z1593" s="84">
        <v>42199</v>
      </c>
      <c r="AA1593" s="7">
        <f t="shared" si="272"/>
        <v>0.90486690307896112</v>
      </c>
      <c r="AB1593" s="7">
        <f t="shared" si="273"/>
        <v>0.23323707983030409</v>
      </c>
      <c r="AC1593" s="9">
        <f t="shared" si="274"/>
        <v>3.5637706257140829E-60</v>
      </c>
      <c r="AD1593" s="8">
        <f t="shared" si="275"/>
        <v>13.573003546184417</v>
      </c>
      <c r="AE1593" s="8">
        <f t="shared" si="276"/>
        <v>4.198267436945474</v>
      </c>
      <c r="AF1593" s="9">
        <f t="shared" si="277"/>
        <v>5.7020330011425323E-58</v>
      </c>
      <c r="AG1593" s="42">
        <f t="shared" si="269"/>
        <v>1235.1433227027817</v>
      </c>
      <c r="AH1593" s="43">
        <f t="shared" si="270"/>
        <v>1024.3772546146956</v>
      </c>
      <c r="AI1593" s="43">
        <f t="shared" si="271"/>
        <v>3.7063214507426464E-56</v>
      </c>
      <c r="AJ1593" s="45">
        <f t="shared" si="279"/>
        <v>2259.5205773174775</v>
      </c>
      <c r="AK1593" s="87">
        <f t="shared" si="278"/>
        <v>0.13984777974360818</v>
      </c>
    </row>
    <row r="1594" spans="26:37">
      <c r="Z1594" s="84">
        <v>42200</v>
      </c>
      <c r="AA1594" s="7">
        <f t="shared" si="272"/>
        <v>0.90480979805974793</v>
      </c>
      <c r="AB1594" s="7">
        <f t="shared" si="273"/>
        <v>0.2330228328514124</v>
      </c>
      <c r="AC1594" s="9">
        <f t="shared" si="274"/>
        <v>3.2687325205567965E-60</v>
      </c>
      <c r="AD1594" s="8">
        <f t="shared" si="275"/>
        <v>13.572146970896219</v>
      </c>
      <c r="AE1594" s="8">
        <f t="shared" si="276"/>
        <v>4.1944109913254231</v>
      </c>
      <c r="AF1594" s="9">
        <f t="shared" si="277"/>
        <v>5.2299720328908745E-58</v>
      </c>
      <c r="AG1594" s="42">
        <f t="shared" si="269"/>
        <v>1235.0653743515556</v>
      </c>
      <c r="AH1594" s="43">
        <f t="shared" si="270"/>
        <v>1023.436281883403</v>
      </c>
      <c r="AI1594" s="43">
        <f t="shared" si="271"/>
        <v>3.3994818213790686E-56</v>
      </c>
      <c r="AJ1594" s="45">
        <f t="shared" si="279"/>
        <v>2258.5016562349588</v>
      </c>
      <c r="AK1594" s="87">
        <f t="shared" si="278"/>
        <v>0.13978471598904244</v>
      </c>
    </row>
    <row r="1595" spans="26:37">
      <c r="Z1595" s="84">
        <v>42201</v>
      </c>
      <c r="AA1595" s="7">
        <f t="shared" si="272"/>
        <v>0.90475269664436087</v>
      </c>
      <c r="AB1595" s="7">
        <f t="shared" si="273"/>
        <v>0.23280878267556768</v>
      </c>
      <c r="AC1595" s="9">
        <f t="shared" si="274"/>
        <v>2.9981200849043654E-60</v>
      </c>
      <c r="AD1595" s="8">
        <f t="shared" si="275"/>
        <v>13.571290449665414</v>
      </c>
      <c r="AE1595" s="8">
        <f t="shared" si="276"/>
        <v>4.190558088160218</v>
      </c>
      <c r="AF1595" s="9">
        <f t="shared" si="277"/>
        <v>4.7969921358469847E-58</v>
      </c>
      <c r="AG1595" s="42">
        <f t="shared" si="269"/>
        <v>1234.9874309195527</v>
      </c>
      <c r="AH1595" s="43">
        <f t="shared" si="270"/>
        <v>1022.4961735110929</v>
      </c>
      <c r="AI1595" s="43">
        <f t="shared" si="271"/>
        <v>3.11804488830054E-56</v>
      </c>
      <c r="AJ1595" s="45">
        <f t="shared" si="279"/>
        <v>2257.4836044306458</v>
      </c>
      <c r="AK1595" s="87">
        <f t="shared" si="278"/>
        <v>0.13972170603643286</v>
      </c>
    </row>
    <row r="1596" spans="26:37">
      <c r="Z1596" s="84">
        <v>42202</v>
      </c>
      <c r="AA1596" s="7">
        <f t="shared" si="272"/>
        <v>0.904695598832573</v>
      </c>
      <c r="AB1596" s="7">
        <f t="shared" si="273"/>
        <v>0.23259492912199048</v>
      </c>
      <c r="AC1596" s="9">
        <f t="shared" si="274"/>
        <v>2.7499111618884668E-60</v>
      </c>
      <c r="AD1596" s="8">
        <f t="shared" si="275"/>
        <v>13.570433982488595</v>
      </c>
      <c r="AE1596" s="8">
        <f t="shared" si="276"/>
        <v>4.186708724195829</v>
      </c>
      <c r="AF1596" s="9">
        <f t="shared" si="277"/>
        <v>4.3998578590215468E-58</v>
      </c>
      <c r="AG1596" s="42">
        <f t="shared" si="269"/>
        <v>1234.909492406462</v>
      </c>
      <c r="AH1596" s="43">
        <f t="shared" si="270"/>
        <v>1021.5569287037822</v>
      </c>
      <c r="AI1596" s="43">
        <f t="shared" si="271"/>
        <v>2.8599076083640049E-56</v>
      </c>
      <c r="AJ1596" s="45">
        <f t="shared" si="279"/>
        <v>2256.4664211102445</v>
      </c>
      <c r="AK1596" s="87">
        <f t="shared" si="278"/>
        <v>0.13965874983661847</v>
      </c>
    </row>
    <row r="1597" spans="26:37">
      <c r="Z1597" s="84">
        <v>42203</v>
      </c>
      <c r="AA1597" s="7">
        <f t="shared" si="272"/>
        <v>0.9046385046241564</v>
      </c>
      <c r="AB1597" s="7">
        <f t="shared" si="273"/>
        <v>0.23238127201006753</v>
      </c>
      <c r="AC1597" s="9">
        <f t="shared" si="274"/>
        <v>2.5222510053395654E-60</v>
      </c>
      <c r="AD1597" s="8">
        <f t="shared" si="275"/>
        <v>13.569577569362346</v>
      </c>
      <c r="AE1597" s="8">
        <f t="shared" si="276"/>
        <v>4.1828628961812155</v>
      </c>
      <c r="AF1597" s="9">
        <f t="shared" si="277"/>
        <v>4.0356016085433044E-58</v>
      </c>
      <c r="AG1597" s="42">
        <f t="shared" si="269"/>
        <v>1234.8315588119733</v>
      </c>
      <c r="AH1597" s="43">
        <f t="shared" si="270"/>
        <v>1020.6185466682166</v>
      </c>
      <c r="AI1597" s="43">
        <f t="shared" si="271"/>
        <v>2.6231410455531475E-56</v>
      </c>
      <c r="AJ1597" s="45">
        <f t="shared" si="279"/>
        <v>2255.4501054801899</v>
      </c>
      <c r="AK1597" s="87">
        <f t="shared" si="278"/>
        <v>0.13959584734048339</v>
      </c>
    </row>
    <row r="1598" spans="26:37">
      <c r="Z1598" s="84">
        <v>42204</v>
      </c>
      <c r="AA1598" s="7">
        <f t="shared" si="272"/>
        <v>0.90458141401888414</v>
      </c>
      <c r="AB1598" s="7">
        <f t="shared" si="273"/>
        <v>0.23216781115935123</v>
      </c>
      <c r="AC1598" s="9">
        <f t="shared" si="274"/>
        <v>2.3134384201588524E-60</v>
      </c>
      <c r="AD1598" s="8">
        <f t="shared" si="275"/>
        <v>13.568721210283263</v>
      </c>
      <c r="AE1598" s="8">
        <f t="shared" si="276"/>
        <v>4.1790206008683217</v>
      </c>
      <c r="AF1598" s="9">
        <f t="shared" si="277"/>
        <v>3.7015014722541638E-58</v>
      </c>
      <c r="AG1598" s="42">
        <f t="shared" si="269"/>
        <v>1234.7536301357768</v>
      </c>
      <c r="AH1598" s="43">
        <f t="shared" si="270"/>
        <v>1019.6810266118703</v>
      </c>
      <c r="AI1598" s="43">
        <f t="shared" si="271"/>
        <v>2.4059759569652064E-56</v>
      </c>
      <c r="AJ1598" s="45">
        <f t="shared" si="279"/>
        <v>2254.4346567476468</v>
      </c>
      <c r="AK1598" s="87">
        <f t="shared" si="278"/>
        <v>0.13953299849895692</v>
      </c>
    </row>
    <row r="1599" spans="26:37">
      <c r="Z1599" s="84">
        <v>42205</v>
      </c>
      <c r="AA1599" s="7">
        <f t="shared" si="272"/>
        <v>0.90452432701652863</v>
      </c>
      <c r="AB1599" s="7">
        <f t="shared" si="273"/>
        <v>0.23195454638956003</v>
      </c>
      <c r="AC1599" s="9">
        <f t="shared" si="274"/>
        <v>2.1219130501036543E-60</v>
      </c>
      <c r="AD1599" s="8">
        <f t="shared" si="275"/>
        <v>13.56786490524793</v>
      </c>
      <c r="AE1599" s="8">
        <f t="shared" si="276"/>
        <v>4.1751818350120811</v>
      </c>
      <c r="AF1599" s="9">
        <f t="shared" si="277"/>
        <v>3.3950608801658471E-58</v>
      </c>
      <c r="AG1599" s="42">
        <f t="shared" si="269"/>
        <v>1234.6757063775617</v>
      </c>
      <c r="AH1599" s="43">
        <f t="shared" si="270"/>
        <v>1018.7443677429478</v>
      </c>
      <c r="AI1599" s="43">
        <f t="shared" si="271"/>
        <v>2.2067895721078007E-56</v>
      </c>
      <c r="AJ1599" s="45">
        <f t="shared" si="279"/>
        <v>2253.4200741205095</v>
      </c>
      <c r="AK1599" s="87">
        <f t="shared" si="278"/>
        <v>0.13947020326301351</v>
      </c>
    </row>
    <row r="1600" spans="26:37">
      <c r="Z1600" s="84">
        <v>42206</v>
      </c>
      <c r="AA1600" s="7">
        <f t="shared" si="272"/>
        <v>0.90446724361686237</v>
      </c>
      <c r="AB1600" s="7">
        <f t="shared" si="273"/>
        <v>0.23174147752057792</v>
      </c>
      <c r="AC1600" s="9">
        <f t="shared" si="274"/>
        <v>1.9462437179940276E-60</v>
      </c>
      <c r="AD1600" s="8">
        <f t="shared" si="275"/>
        <v>13.567008654252936</v>
      </c>
      <c r="AE1600" s="8">
        <f t="shared" si="276"/>
        <v>4.1713465953704025</v>
      </c>
      <c r="AF1600" s="9">
        <f t="shared" si="277"/>
        <v>3.1139899487904441E-58</v>
      </c>
      <c r="AG1600" s="42">
        <f t="shared" si="269"/>
        <v>1234.597787537017</v>
      </c>
      <c r="AH1600" s="43">
        <f t="shared" si="270"/>
        <v>1017.808569270378</v>
      </c>
      <c r="AI1600" s="43">
        <f t="shared" si="271"/>
        <v>2.0240934667137887E-56</v>
      </c>
      <c r="AJ1600" s="45">
        <f t="shared" si="279"/>
        <v>2252.4063568073952</v>
      </c>
      <c r="AK1600" s="87">
        <f t="shared" si="278"/>
        <v>0.13940746158367243</v>
      </c>
    </row>
    <row r="1601" spans="26:37">
      <c r="Z1601" s="84">
        <v>42207</v>
      </c>
      <c r="AA1601" s="7">
        <f t="shared" si="272"/>
        <v>0.90441016381965811</v>
      </c>
      <c r="AB1601" s="7">
        <f t="shared" si="273"/>
        <v>0.23152860437245412</v>
      </c>
      <c r="AC1601" s="9">
        <f t="shared" si="274"/>
        <v>1.7851177312124924E-60</v>
      </c>
      <c r="AD1601" s="8">
        <f t="shared" si="275"/>
        <v>13.566152457294871</v>
      </c>
      <c r="AE1601" s="8">
        <f t="shared" si="276"/>
        <v>4.167514878704174</v>
      </c>
      <c r="AF1601" s="9">
        <f t="shared" si="277"/>
        <v>2.8561883699399878E-58</v>
      </c>
      <c r="AG1601" s="42">
        <f t="shared" si="269"/>
        <v>1234.5198736138332</v>
      </c>
      <c r="AH1601" s="43">
        <f t="shared" si="270"/>
        <v>1016.8736304038183</v>
      </c>
      <c r="AI1601" s="43">
        <f t="shared" si="271"/>
        <v>1.8565224404609919E-56</v>
      </c>
      <c r="AJ1601" s="45">
        <f t="shared" si="279"/>
        <v>2251.3935040176516</v>
      </c>
      <c r="AK1601" s="87">
        <f t="shared" si="278"/>
        <v>0.139344773411998</v>
      </c>
    </row>
    <row r="1602" spans="26:37">
      <c r="Z1602" s="84">
        <v>42208</v>
      </c>
      <c r="AA1602" s="7">
        <f t="shared" si="272"/>
        <v>0.90435308762468847</v>
      </c>
      <c r="AB1602" s="7">
        <f t="shared" si="273"/>
        <v>0.23131592676540352</v>
      </c>
      <c r="AC1602" s="9">
        <f t="shared" si="274"/>
        <v>1.637331072582096E-60</v>
      </c>
      <c r="AD1602" s="8">
        <f t="shared" si="275"/>
        <v>13.565296314370327</v>
      </c>
      <c r="AE1602" s="8">
        <f t="shared" si="276"/>
        <v>4.1636866817772633</v>
      </c>
      <c r="AF1602" s="9">
        <f t="shared" si="277"/>
        <v>2.6197297161313538E-58</v>
      </c>
      <c r="AG1602" s="42">
        <f t="shared" si="269"/>
        <v>1234.4419646076999</v>
      </c>
      <c r="AH1602" s="43">
        <f t="shared" si="270"/>
        <v>1015.9395503536523</v>
      </c>
      <c r="AI1602" s="43">
        <f t="shared" si="271"/>
        <v>1.7028243154853798E-56</v>
      </c>
      <c r="AJ1602" s="45">
        <f t="shared" si="279"/>
        <v>2250.381514961352</v>
      </c>
      <c r="AK1602" s="87">
        <f t="shared" si="278"/>
        <v>0.13928213869909958</v>
      </c>
    </row>
    <row r="1603" spans="26:37">
      <c r="Z1603" s="84">
        <v>42209</v>
      </c>
      <c r="AA1603" s="7">
        <f t="shared" si="272"/>
        <v>0.9042960150317263</v>
      </c>
      <c r="AB1603" s="7">
        <f t="shared" si="273"/>
        <v>0.23110344451980575</v>
      </c>
      <c r="AC1603" s="9">
        <f t="shared" si="274"/>
        <v>1.5017794033236478E-60</v>
      </c>
      <c r="AD1603" s="8">
        <f t="shared" si="275"/>
        <v>13.564440225475895</v>
      </c>
      <c r="AE1603" s="8">
        <f t="shared" si="276"/>
        <v>4.1598620013565037</v>
      </c>
      <c r="AF1603" s="9">
        <f t="shared" si="277"/>
        <v>2.4028470453178363E-58</v>
      </c>
      <c r="AG1603" s="42">
        <f t="shared" si="269"/>
        <v>1234.3640605183066</v>
      </c>
      <c r="AH1603" s="43">
        <f t="shared" si="270"/>
        <v>1015.0063283309868</v>
      </c>
      <c r="AI1603" s="43">
        <f t="shared" si="271"/>
        <v>1.5618505794565934E-56</v>
      </c>
      <c r="AJ1603" s="45">
        <f t="shared" si="279"/>
        <v>2249.3703888492932</v>
      </c>
      <c r="AK1603" s="87">
        <f t="shared" si="278"/>
        <v>0.13921955739613129</v>
      </c>
    </row>
    <row r="1604" spans="26:37">
      <c r="Z1604" s="84">
        <v>42210</v>
      </c>
      <c r="AA1604" s="7">
        <f t="shared" si="272"/>
        <v>0.90423894604054411</v>
      </c>
      <c r="AB1604" s="7">
        <f t="shared" si="273"/>
        <v>0.23089115745620567</v>
      </c>
      <c r="AC1604" s="9">
        <f t="shared" si="274"/>
        <v>1.3774498108622734E-60</v>
      </c>
      <c r="AD1604" s="8">
        <f t="shared" si="275"/>
        <v>13.563584190608161</v>
      </c>
      <c r="AE1604" s="8">
        <f t="shared" si="276"/>
        <v>4.1560408342117023</v>
      </c>
      <c r="AF1604" s="9">
        <f t="shared" si="277"/>
        <v>2.2039196973796375E-58</v>
      </c>
      <c r="AG1604" s="42">
        <f t="shared" si="269"/>
        <v>1234.2861613453424</v>
      </c>
      <c r="AH1604" s="43">
        <f t="shared" si="270"/>
        <v>1014.0739635476554</v>
      </c>
      <c r="AI1604" s="43">
        <f t="shared" si="271"/>
        <v>1.4325478032967644E-56</v>
      </c>
      <c r="AJ1604" s="45">
        <f t="shared" si="279"/>
        <v>2248.3601248929976</v>
      </c>
      <c r="AK1604" s="87">
        <f t="shared" si="278"/>
        <v>0.13915702945429212</v>
      </c>
    </row>
    <row r="1605" spans="26:37">
      <c r="Z1605" s="84">
        <v>42211</v>
      </c>
      <c r="AA1605" s="7">
        <f t="shared" si="272"/>
        <v>0.90418188065091454</v>
      </c>
      <c r="AB1605" s="7">
        <f t="shared" si="273"/>
        <v>0.23067906539531305</v>
      </c>
      <c r="AC1605" s="9">
        <f t="shared" si="274"/>
        <v>1.2634132398176271E-60</v>
      </c>
      <c r="AD1605" s="8">
        <f t="shared" si="275"/>
        <v>13.562728209763717</v>
      </c>
      <c r="AE1605" s="8">
        <f t="shared" si="276"/>
        <v>4.1522231771156353</v>
      </c>
      <c r="AF1605" s="9">
        <f t="shared" si="277"/>
        <v>2.0214611837082034E-58</v>
      </c>
      <c r="AG1605" s="42">
        <f t="shared" si="269"/>
        <v>1234.2082670884981</v>
      </c>
      <c r="AH1605" s="43">
        <f t="shared" si="270"/>
        <v>1013.1424552162149</v>
      </c>
      <c r="AI1605" s="43">
        <f t="shared" si="271"/>
        <v>1.3139497694103322E-56</v>
      </c>
      <c r="AJ1605" s="45">
        <f t="shared" si="279"/>
        <v>2247.3507223047131</v>
      </c>
      <c r="AK1605" s="87">
        <f t="shared" si="278"/>
        <v>0.13909455482482597</v>
      </c>
    </row>
    <row r="1606" spans="26:37">
      <c r="Z1606" s="84">
        <v>42212</v>
      </c>
      <c r="AA1606" s="7">
        <f t="shared" si="272"/>
        <v>0.90412481886261042</v>
      </c>
      <c r="AB1606" s="7">
        <f t="shared" si="273"/>
        <v>0.23046716815800225</v>
      </c>
      <c r="AC1606" s="9">
        <f t="shared" si="274"/>
        <v>1.1588175496189261E-60</v>
      </c>
      <c r="AD1606" s="8">
        <f t="shared" si="275"/>
        <v>13.561872282939156</v>
      </c>
      <c r="AE1606" s="8">
        <f t="shared" si="276"/>
        <v>4.1484090268440408</v>
      </c>
      <c r="AF1606" s="9">
        <f t="shared" si="277"/>
        <v>1.8541080793902817E-58</v>
      </c>
      <c r="AG1606" s="42">
        <f t="shared" si="269"/>
        <v>1234.1303777474632</v>
      </c>
      <c r="AH1606" s="43">
        <f t="shared" si="270"/>
        <v>1012.2118025499459</v>
      </c>
      <c r="AI1606" s="43">
        <f t="shared" si="271"/>
        <v>1.2051702516036831E-56</v>
      </c>
      <c r="AJ1606" s="45">
        <f t="shared" si="279"/>
        <v>2246.342180297409</v>
      </c>
      <c r="AK1606" s="87">
        <f t="shared" si="278"/>
        <v>0.13903213345902141</v>
      </c>
    </row>
    <row r="1607" spans="26:37">
      <c r="Z1607" s="84">
        <v>42213</v>
      </c>
      <c r="AA1607" s="7">
        <f t="shared" si="272"/>
        <v>0.9040677606754044</v>
      </c>
      <c r="AB1607" s="7">
        <f t="shared" si="273"/>
        <v>0.23025546556531207</v>
      </c>
      <c r="AC1607" s="9">
        <f t="shared" si="274"/>
        <v>1.0628811468673965E-60</v>
      </c>
      <c r="AD1607" s="8">
        <f t="shared" si="275"/>
        <v>13.561016410131066</v>
      </c>
      <c r="AE1607" s="8">
        <f t="shared" si="276"/>
        <v>4.1445983801756174</v>
      </c>
      <c r="AF1607" s="9">
        <f t="shared" si="277"/>
        <v>1.7006098349878343E-58</v>
      </c>
      <c r="AG1607" s="42">
        <f t="shared" si="269"/>
        <v>1234.0524933219269</v>
      </c>
      <c r="AH1607" s="43">
        <f t="shared" si="270"/>
        <v>1011.2820047628506</v>
      </c>
      <c r="AI1607" s="43">
        <f t="shared" si="271"/>
        <v>1.1053963927420921E-56</v>
      </c>
      <c r="AJ1607" s="45">
        <f t="shared" si="279"/>
        <v>2245.3344980847778</v>
      </c>
      <c r="AK1607" s="87">
        <f t="shared" si="278"/>
        <v>0.13896976530821178</v>
      </c>
    </row>
    <row r="1608" spans="26:37">
      <c r="Z1608" s="84">
        <v>42214</v>
      </c>
      <c r="AA1608" s="7">
        <f t="shared" si="272"/>
        <v>0.90401070608906919</v>
      </c>
      <c r="AB1608" s="7">
        <f t="shared" si="273"/>
        <v>0.2300439574384458</v>
      </c>
      <c r="AC1608" s="9">
        <f t="shared" si="274"/>
        <v>9.748871448638795E-61</v>
      </c>
      <c r="AD1608" s="8">
        <f t="shared" si="275"/>
        <v>13.560160591336038</v>
      </c>
      <c r="AE1608" s="8">
        <f t="shared" si="276"/>
        <v>4.1407912338920241</v>
      </c>
      <c r="AF1608" s="9">
        <f t="shared" si="277"/>
        <v>1.5598194317822072E-58</v>
      </c>
      <c r="AG1608" s="42">
        <f t="shared" si="269"/>
        <v>1233.9746138115795</v>
      </c>
      <c r="AH1608" s="43">
        <f t="shared" si="270"/>
        <v>1010.3530610696539</v>
      </c>
      <c r="AI1608" s="43">
        <f t="shared" si="271"/>
        <v>1.0138826306584347E-56</v>
      </c>
      <c r="AJ1608" s="45">
        <f t="shared" si="279"/>
        <v>2244.3276748812332</v>
      </c>
      <c r="AK1608" s="87">
        <f t="shared" si="278"/>
        <v>0.13890745032377502</v>
      </c>
    </row>
    <row r="1609" spans="26:37">
      <c r="Z1609" s="84">
        <v>42215</v>
      </c>
      <c r="AA1609" s="7">
        <f t="shared" si="272"/>
        <v>0.90395365510337766</v>
      </c>
      <c r="AB1609" s="7">
        <f t="shared" si="273"/>
        <v>0.22983264359877106</v>
      </c>
      <c r="AC1609" s="9">
        <f t="shared" si="274"/>
        <v>8.9417800665855441E-61</v>
      </c>
      <c r="AD1609" s="8">
        <f t="shared" si="275"/>
        <v>13.559304826550665</v>
      </c>
      <c r="AE1609" s="8">
        <f t="shared" si="276"/>
        <v>4.136987584777879</v>
      </c>
      <c r="AF1609" s="9">
        <f t="shared" si="277"/>
        <v>1.4306848106536871E-58</v>
      </c>
      <c r="AG1609" s="42">
        <f t="shared" ref="AG1609:AG1672" si="280">AD1609*10^15/10^6*10^(-6)*線量当量3</f>
        <v>1233.8967392161105</v>
      </c>
      <c r="AH1609" s="43">
        <f t="shared" ref="AH1609:AH1672" si="281">AE1609*10^15/10^6*10^(-6)*線量当量3</f>
        <v>1009.4249706858026</v>
      </c>
      <c r="AI1609" s="43">
        <f t="shared" ref="AI1609:AI1672" si="282">AF1609*10^15/10^6*10^(-6)*線量当量3</f>
        <v>9.2994512692489659E-57</v>
      </c>
      <c r="AJ1609" s="45">
        <f t="shared" si="279"/>
        <v>2243.321709901913</v>
      </c>
      <c r="AK1609" s="87">
        <f t="shared" si="278"/>
        <v>0.13884518845713392</v>
      </c>
    </row>
    <row r="1610" spans="26:37">
      <c r="Z1610" s="84">
        <v>42216</v>
      </c>
      <c r="AA1610" s="7">
        <f t="shared" ref="AA1610:AA1673" si="283">2.71828^(-0.69315/Cs137半減期*(Z1610-40615)/365.25)</f>
        <v>0.90389660771810265</v>
      </c>
      <c r="AB1610" s="7">
        <f t="shared" ref="AB1610:AB1673" si="284">2.71828^(-0.69315/Cs134半減期*(Z1610-40615)/365.25)</f>
        <v>0.22962152386781948</v>
      </c>
      <c r="AC1610" s="9">
        <f t="shared" ref="AC1610:AC1673" si="285">2.71828^(-0.69315/I131半減期*(Z1610-40615)/365.25)</f>
        <v>8.2015063159285485E-61</v>
      </c>
      <c r="AD1610" s="8">
        <f t="shared" ref="AD1610:AD1673" si="286">放出量3*AA1610</f>
        <v>13.558449115771539</v>
      </c>
      <c r="AE1610" s="8">
        <f t="shared" ref="AE1610:AE1673" si="287">放出量3*AB1610</f>
        <v>4.1331874296207509</v>
      </c>
      <c r="AF1610" s="9">
        <f t="shared" ref="AF1610:AF1673" si="288">放出量3*AC1610</f>
        <v>1.3122410105485678E-58</v>
      </c>
      <c r="AG1610" s="42">
        <f t="shared" si="280"/>
        <v>1233.8188695352101</v>
      </c>
      <c r="AH1610" s="43">
        <f t="shared" si="281"/>
        <v>1008.4977328274631</v>
      </c>
      <c r="AI1610" s="43">
        <f t="shared" si="282"/>
        <v>8.5295665685656906E-57</v>
      </c>
      <c r="AJ1610" s="45">
        <f t="shared" si="279"/>
        <v>2242.3166023626732</v>
      </c>
      <c r="AK1610" s="87">
        <f t="shared" si="278"/>
        <v>0.13878297965975572</v>
      </c>
    </row>
    <row r="1611" spans="26:37">
      <c r="Z1611" s="84">
        <v>42217</v>
      </c>
      <c r="AA1611" s="7">
        <f t="shared" si="283"/>
        <v>0.90383956393301668</v>
      </c>
      <c r="AB1611" s="7">
        <f t="shared" si="284"/>
        <v>0.22941059806728648</v>
      </c>
      <c r="AC1611" s="9">
        <f t="shared" si="285"/>
        <v>7.5225184861768901E-61</v>
      </c>
      <c r="AD1611" s="8">
        <f t="shared" si="286"/>
        <v>13.55759345899525</v>
      </c>
      <c r="AE1611" s="8">
        <f t="shared" si="287"/>
        <v>4.1293907652111566</v>
      </c>
      <c r="AF1611" s="9">
        <f t="shared" si="288"/>
        <v>1.2036029577883024E-58</v>
      </c>
      <c r="AG1611" s="42">
        <f t="shared" si="280"/>
        <v>1233.7410047685678</v>
      </c>
      <c r="AH1611" s="43">
        <f t="shared" si="281"/>
        <v>1007.5713467115222</v>
      </c>
      <c r="AI1611" s="43">
        <f t="shared" si="282"/>
        <v>7.8234192256239655E-57</v>
      </c>
      <c r="AJ1611" s="45">
        <f t="shared" si="279"/>
        <v>2241.31235148009</v>
      </c>
      <c r="AK1611" s="87">
        <f t="shared" ref="AK1611:AK1674" si="289">AJ1611/16157</f>
        <v>0.13872082388315218</v>
      </c>
    </row>
    <row r="1612" spans="26:37">
      <c r="Z1612" s="84">
        <v>42218</v>
      </c>
      <c r="AA1612" s="7">
        <f t="shared" si="283"/>
        <v>0.9037825237478927</v>
      </c>
      <c r="AB1612" s="7">
        <f t="shared" si="284"/>
        <v>0.22919986601903161</v>
      </c>
      <c r="AC1612" s="9">
        <f t="shared" si="285"/>
        <v>6.8997428271158159E-61</v>
      </c>
      <c r="AD1612" s="8">
        <f t="shared" si="286"/>
        <v>13.55673785621839</v>
      </c>
      <c r="AE1612" s="8">
        <f t="shared" si="287"/>
        <v>4.1255975883425693</v>
      </c>
      <c r="AF1612" s="9">
        <f t="shared" si="288"/>
        <v>1.1039588523385306E-58</v>
      </c>
      <c r="AG1612" s="42">
        <f t="shared" si="280"/>
        <v>1233.6631449158733</v>
      </c>
      <c r="AH1612" s="43">
        <f t="shared" si="281"/>
        <v>1006.6458115555868</v>
      </c>
      <c r="AI1612" s="43">
        <f t="shared" si="282"/>
        <v>7.1757325402004484E-57</v>
      </c>
      <c r="AJ1612" s="45">
        <f t="shared" si="279"/>
        <v>2240.3089564714601</v>
      </c>
      <c r="AK1612" s="87">
        <f t="shared" si="289"/>
        <v>0.13865872107887975</v>
      </c>
    </row>
    <row r="1613" spans="26:37">
      <c r="Z1613" s="84">
        <v>42219</v>
      </c>
      <c r="AA1613" s="7">
        <f t="shared" si="283"/>
        <v>0.90372548716250345</v>
      </c>
      <c r="AB1613" s="7">
        <f t="shared" si="284"/>
        <v>0.2289893275450777</v>
      </c>
      <c r="AC1613" s="9">
        <f t="shared" si="285"/>
        <v>6.3285256351065584E-61</v>
      </c>
      <c r="AD1613" s="8">
        <f t="shared" si="286"/>
        <v>13.555882307437551</v>
      </c>
      <c r="AE1613" s="8">
        <f t="shared" si="287"/>
        <v>4.1218078958113988</v>
      </c>
      <c r="AF1613" s="9">
        <f t="shared" si="288"/>
        <v>1.0125641016170493E-58</v>
      </c>
      <c r="AG1613" s="42">
        <f t="shared" si="280"/>
        <v>1233.585289976817</v>
      </c>
      <c r="AH1613" s="43">
        <f t="shared" si="281"/>
        <v>1005.7211265779814</v>
      </c>
      <c r="AI1613" s="43">
        <f t="shared" si="282"/>
        <v>6.5816666605108204E-57</v>
      </c>
      <c r="AJ1613" s="45">
        <f t="shared" si="279"/>
        <v>2239.3064165547985</v>
      </c>
      <c r="AK1613" s="87">
        <f t="shared" si="289"/>
        <v>0.13859667119853925</v>
      </c>
    </row>
    <row r="1614" spans="26:37">
      <c r="Z1614" s="84">
        <v>42220</v>
      </c>
      <c r="AA1614" s="7">
        <f t="shared" si="283"/>
        <v>0.903668454176622</v>
      </c>
      <c r="AB1614" s="7">
        <f t="shared" si="284"/>
        <v>0.22877898246761119</v>
      </c>
      <c r="AC1614" s="9">
        <f t="shared" si="285"/>
        <v>5.8045984781933596E-61</v>
      </c>
      <c r="AD1614" s="8">
        <f t="shared" si="286"/>
        <v>13.555026812649331</v>
      </c>
      <c r="AE1614" s="8">
        <f t="shared" si="287"/>
        <v>4.1180216844170019</v>
      </c>
      <c r="AF1614" s="9">
        <f t="shared" si="288"/>
        <v>9.2873575651093751E-59</v>
      </c>
      <c r="AG1614" s="42">
        <f t="shared" si="280"/>
        <v>1233.5074399510891</v>
      </c>
      <c r="AH1614" s="43">
        <f t="shared" si="281"/>
        <v>1004.7972909977484</v>
      </c>
      <c r="AI1614" s="43">
        <f t="shared" si="282"/>
        <v>6.0367824173210937E-57</v>
      </c>
      <c r="AJ1614" s="45">
        <f t="shared" si="279"/>
        <v>2238.3047309488375</v>
      </c>
      <c r="AK1614" s="87">
        <f t="shared" si="289"/>
        <v>0.13853467419377591</v>
      </c>
    </row>
    <row r="1615" spans="26:37">
      <c r="Z1615" s="84">
        <v>42221</v>
      </c>
      <c r="AA1615" s="7">
        <f t="shared" si="283"/>
        <v>0.90361142479002088</v>
      </c>
      <c r="AB1615" s="7">
        <f t="shared" si="284"/>
        <v>0.22856883060898198</v>
      </c>
      <c r="AC1615" s="9">
        <f t="shared" si="285"/>
        <v>5.3240463001580855E-61</v>
      </c>
      <c r="AD1615" s="8">
        <f t="shared" si="286"/>
        <v>13.554171371850313</v>
      </c>
      <c r="AE1615" s="8">
        <f t="shared" si="287"/>
        <v>4.1142389509616759</v>
      </c>
      <c r="AF1615" s="9">
        <f t="shared" si="288"/>
        <v>8.5184740802529376E-59</v>
      </c>
      <c r="AG1615" s="42">
        <f t="shared" si="280"/>
        <v>1233.4295948383783</v>
      </c>
      <c r="AH1615" s="43">
        <f t="shared" si="281"/>
        <v>1003.874304034649</v>
      </c>
      <c r="AI1615" s="43">
        <f t="shared" si="282"/>
        <v>5.5370081521644092E-57</v>
      </c>
      <c r="AJ1615" s="45">
        <f t="shared" si="279"/>
        <v>2237.3038988730273</v>
      </c>
      <c r="AK1615" s="87">
        <f t="shared" si="289"/>
        <v>0.13847273001627947</v>
      </c>
    </row>
    <row r="1616" spans="26:37">
      <c r="Z1616" s="84">
        <v>42222</v>
      </c>
      <c r="AA1616" s="7">
        <f t="shared" si="283"/>
        <v>0.90355439900247314</v>
      </c>
      <c r="AB1616" s="7">
        <f t="shared" si="284"/>
        <v>0.22835887179170303</v>
      </c>
      <c r="AC1616" s="9">
        <f t="shared" si="285"/>
        <v>4.8832781651850157E-61</v>
      </c>
      <c r="AD1616" s="8">
        <f t="shared" si="286"/>
        <v>13.553315985037097</v>
      </c>
      <c r="AE1616" s="8">
        <f t="shared" si="287"/>
        <v>4.1104596922506547</v>
      </c>
      <c r="AF1616" s="9">
        <f t="shared" si="288"/>
        <v>7.8132450642960254E-59</v>
      </c>
      <c r="AG1616" s="42">
        <f t="shared" si="280"/>
        <v>1233.3517546383757</v>
      </c>
      <c r="AH1616" s="43">
        <f t="shared" si="281"/>
        <v>1002.9521649091596</v>
      </c>
      <c r="AI1616" s="43">
        <f t="shared" si="282"/>
        <v>5.0786092917924163E-57</v>
      </c>
      <c r="AJ1616" s="45">
        <f t="shared" si="279"/>
        <v>2236.3039195475353</v>
      </c>
      <c r="AK1616" s="87">
        <f t="shared" si="289"/>
        <v>0.13841083861778394</v>
      </c>
    </row>
    <row r="1617" spans="26:37">
      <c r="Z1617" s="84">
        <v>42223</v>
      </c>
      <c r="AA1617" s="7">
        <f t="shared" si="283"/>
        <v>0.90349737681375153</v>
      </c>
      <c r="AB1617" s="7">
        <f t="shared" si="284"/>
        <v>0.22814910583845036</v>
      </c>
      <c r="AC1617" s="9">
        <f t="shared" si="285"/>
        <v>4.4790004245198452E-61</v>
      </c>
      <c r="AD1617" s="8">
        <f t="shared" si="286"/>
        <v>13.552460652206273</v>
      </c>
      <c r="AE1617" s="8">
        <f t="shared" si="287"/>
        <v>4.1066839050921065</v>
      </c>
      <c r="AF1617" s="9">
        <f t="shared" si="288"/>
        <v>7.1664006792317519E-59</v>
      </c>
      <c r="AG1617" s="42">
        <f t="shared" si="280"/>
        <v>1233.2739193507707</v>
      </c>
      <c r="AH1617" s="43">
        <f t="shared" si="281"/>
        <v>1002.0308728424739</v>
      </c>
      <c r="AI1617" s="43">
        <f t="shared" si="282"/>
        <v>4.6581604415006385E-57</v>
      </c>
      <c r="AJ1617" s="45">
        <f t="shared" si="279"/>
        <v>2235.3047921932448</v>
      </c>
      <c r="AK1617" s="87">
        <f t="shared" si="289"/>
        <v>0.13834899995006775</v>
      </c>
    </row>
    <row r="1618" spans="26:37">
      <c r="Z1618" s="84">
        <v>42224</v>
      </c>
      <c r="AA1618" s="7">
        <f t="shared" si="283"/>
        <v>0.90344035822362889</v>
      </c>
      <c r="AB1618" s="7">
        <f t="shared" si="284"/>
        <v>0.2279395325720629</v>
      </c>
      <c r="AC1618" s="9">
        <f t="shared" si="285"/>
        <v>4.1081921046145123E-61</v>
      </c>
      <c r="AD1618" s="8">
        <f t="shared" si="286"/>
        <v>13.551605373354434</v>
      </c>
      <c r="AE1618" s="8">
        <f t="shared" si="287"/>
        <v>4.1029115862971324</v>
      </c>
      <c r="AF1618" s="9">
        <f t="shared" si="288"/>
        <v>6.5731073673832201E-59</v>
      </c>
      <c r="AG1618" s="42">
        <f t="shared" si="280"/>
        <v>1233.1960889752534</v>
      </c>
      <c r="AH1618" s="43">
        <f t="shared" si="281"/>
        <v>1001.1104270565002</v>
      </c>
      <c r="AI1618" s="43">
        <f t="shared" si="282"/>
        <v>4.2725197887990936E-57</v>
      </c>
      <c r="AJ1618" s="45">
        <f t="shared" si="279"/>
        <v>2234.3065160317537</v>
      </c>
      <c r="AK1618" s="87">
        <f t="shared" si="289"/>
        <v>0.1382872139649535</v>
      </c>
    </row>
    <row r="1619" spans="26:37">
      <c r="Z1619" s="84">
        <v>42225</v>
      </c>
      <c r="AA1619" s="7">
        <f t="shared" si="283"/>
        <v>0.9033833432318783</v>
      </c>
      <c r="AB1619" s="7">
        <f t="shared" si="284"/>
        <v>0.22773015181554224</v>
      </c>
      <c r="AC1619" s="9">
        <f t="shared" si="285"/>
        <v>3.7680823328403141E-61</v>
      </c>
      <c r="AD1619" s="8">
        <f t="shared" si="286"/>
        <v>13.550750148478174</v>
      </c>
      <c r="AE1619" s="8">
        <f t="shared" si="287"/>
        <v>4.09914273267976</v>
      </c>
      <c r="AF1619" s="9">
        <f t="shared" si="288"/>
        <v>6.0289317325445028E-59</v>
      </c>
      <c r="AG1619" s="42">
        <f t="shared" si="280"/>
        <v>1233.1182635115138</v>
      </c>
      <c r="AH1619" s="43">
        <f t="shared" si="281"/>
        <v>1000.1908267738614</v>
      </c>
      <c r="AI1619" s="43">
        <f t="shared" si="282"/>
        <v>3.9188056261539268E-57</v>
      </c>
      <c r="AJ1619" s="45">
        <f t="shared" si="279"/>
        <v>2233.3090902853751</v>
      </c>
      <c r="AK1619" s="87">
        <f t="shared" si="289"/>
        <v>0.13822548061430803</v>
      </c>
    </row>
    <row r="1620" spans="26:37">
      <c r="Z1620" s="84">
        <v>42226</v>
      </c>
      <c r="AA1620" s="7">
        <f t="shared" si="283"/>
        <v>0.90332633183827249</v>
      </c>
      <c r="AB1620" s="7">
        <f t="shared" si="284"/>
        <v>0.22752096339205261</v>
      </c>
      <c r="AC1620" s="9">
        <f t="shared" si="285"/>
        <v>3.456129632086813E-61</v>
      </c>
      <c r="AD1620" s="8">
        <f t="shared" si="286"/>
        <v>13.549894977574088</v>
      </c>
      <c r="AE1620" s="8">
        <f t="shared" si="287"/>
        <v>4.0953773410569472</v>
      </c>
      <c r="AF1620" s="9">
        <f t="shared" si="288"/>
        <v>5.5298074113389006E-59</v>
      </c>
      <c r="AG1620" s="42">
        <f t="shared" si="280"/>
        <v>1233.0404429592418</v>
      </c>
      <c r="AH1620" s="43">
        <f t="shared" si="281"/>
        <v>999.27207121789502</v>
      </c>
      <c r="AI1620" s="43">
        <f t="shared" si="282"/>
        <v>3.594374817370286E-57</v>
      </c>
      <c r="AJ1620" s="45">
        <f t="shared" si="279"/>
        <v>2232.312514177137</v>
      </c>
      <c r="AK1620" s="87">
        <f t="shared" si="289"/>
        <v>0.13816379985004251</v>
      </c>
    </row>
    <row r="1621" spans="26:37">
      <c r="Z1621" s="84">
        <v>42227</v>
      </c>
      <c r="AA1621" s="7">
        <f t="shared" si="283"/>
        <v>0.90326932404258453</v>
      </c>
      <c r="AB1621" s="7">
        <f t="shared" si="284"/>
        <v>0.22731196712492086</v>
      </c>
      <c r="AC1621" s="9">
        <f t="shared" si="285"/>
        <v>3.1700029295231415E-61</v>
      </c>
      <c r="AD1621" s="8">
        <f t="shared" si="286"/>
        <v>13.549039860638768</v>
      </c>
      <c r="AE1621" s="8">
        <f t="shared" si="287"/>
        <v>4.0916154082485754</v>
      </c>
      <c r="AF1621" s="9">
        <f t="shared" si="288"/>
        <v>5.0720046872370261E-59</v>
      </c>
      <c r="AG1621" s="42">
        <f t="shared" si="280"/>
        <v>1232.9626273181277</v>
      </c>
      <c r="AH1621" s="43">
        <f t="shared" si="281"/>
        <v>998.35415961265244</v>
      </c>
      <c r="AI1621" s="43">
        <f t="shared" si="282"/>
        <v>3.2968030467040673E-57</v>
      </c>
      <c r="AJ1621" s="45">
        <f t="shared" si="279"/>
        <v>2231.3167869307799</v>
      </c>
      <c r="AK1621" s="87">
        <f t="shared" si="289"/>
        <v>0.13810217162411215</v>
      </c>
    </row>
    <row r="1622" spans="26:37">
      <c r="Z1622" s="84">
        <v>42228</v>
      </c>
      <c r="AA1622" s="7">
        <f t="shared" si="283"/>
        <v>0.90321231984458727</v>
      </c>
      <c r="AB1622" s="7">
        <f t="shared" si="284"/>
        <v>0.22710316283763574</v>
      </c>
      <c r="AC1622" s="9">
        <f t="shared" si="285"/>
        <v>2.9075641376094657E-61</v>
      </c>
      <c r="AD1622" s="8">
        <f t="shared" si="286"/>
        <v>13.548184797668808</v>
      </c>
      <c r="AE1622" s="8">
        <f t="shared" si="287"/>
        <v>4.0878569310774431</v>
      </c>
      <c r="AF1622" s="9">
        <f t="shared" si="288"/>
        <v>4.652102620175145E-59</v>
      </c>
      <c r="AG1622" s="42">
        <f t="shared" si="280"/>
        <v>1232.8848165878615</v>
      </c>
      <c r="AH1622" s="43">
        <f t="shared" si="281"/>
        <v>997.43709118289598</v>
      </c>
      <c r="AI1622" s="43">
        <f t="shared" si="282"/>
        <v>3.0238667031138438E-57</v>
      </c>
      <c r="AJ1622" s="45">
        <f t="shared" si="279"/>
        <v>2230.3219077707572</v>
      </c>
      <c r="AK1622" s="87">
        <f t="shared" si="289"/>
        <v>0.13804059588851625</v>
      </c>
    </row>
    <row r="1623" spans="26:37">
      <c r="Z1623" s="84">
        <v>42229</v>
      </c>
      <c r="AA1623" s="7">
        <f t="shared" si="283"/>
        <v>0.90315531924405379</v>
      </c>
      <c r="AB1623" s="7">
        <f t="shared" si="284"/>
        <v>0.22689455035384837</v>
      </c>
      <c r="AC1623" s="9">
        <f t="shared" si="285"/>
        <v>2.6668521771949487E-61</v>
      </c>
      <c r="AD1623" s="8">
        <f t="shared" si="286"/>
        <v>13.547329788660807</v>
      </c>
      <c r="AE1623" s="8">
        <f t="shared" si="287"/>
        <v>4.0841019063692707</v>
      </c>
      <c r="AF1623" s="9">
        <f t="shared" si="288"/>
        <v>4.2669634835119174E-59</v>
      </c>
      <c r="AG1623" s="42">
        <f t="shared" si="280"/>
        <v>1232.8070107681335</v>
      </c>
      <c r="AH1623" s="43">
        <f t="shared" si="281"/>
        <v>996.5208651541019</v>
      </c>
      <c r="AI1623" s="43">
        <f t="shared" si="282"/>
        <v>2.7735262642827464E-57</v>
      </c>
      <c r="AJ1623" s="45">
        <f t="shared" ref="AJ1623:AJ1686" si="290">AG1623+AH1623+AI1623</f>
        <v>2229.3278759222353</v>
      </c>
      <c r="AK1623" s="87">
        <f t="shared" si="289"/>
        <v>0.13797907259529835</v>
      </c>
    </row>
    <row r="1624" spans="26:37">
      <c r="Z1624" s="84">
        <v>42230</v>
      </c>
      <c r="AA1624" s="7">
        <f t="shared" si="283"/>
        <v>0.90309832224075692</v>
      </c>
      <c r="AB1624" s="7">
        <f t="shared" si="284"/>
        <v>0.22668612949737196</v>
      </c>
      <c r="AC1624" s="9">
        <f t="shared" si="285"/>
        <v>2.4460683233136341E-61</v>
      </c>
      <c r="AD1624" s="8">
        <f t="shared" si="286"/>
        <v>13.546474833611354</v>
      </c>
      <c r="AE1624" s="8">
        <f t="shared" si="287"/>
        <v>4.0803503309526956</v>
      </c>
      <c r="AF1624" s="9">
        <f t="shared" si="288"/>
        <v>3.9137093173018143E-59</v>
      </c>
      <c r="AG1624" s="42">
        <f t="shared" si="280"/>
        <v>1232.7292098586331</v>
      </c>
      <c r="AH1624" s="43">
        <f t="shared" si="281"/>
        <v>995.60548075245754</v>
      </c>
      <c r="AI1624" s="43">
        <f t="shared" si="282"/>
        <v>2.5439110562461794E-57</v>
      </c>
      <c r="AJ1624" s="45">
        <f t="shared" si="290"/>
        <v>2228.3346906110905</v>
      </c>
      <c r="AK1624" s="87">
        <f t="shared" si="289"/>
        <v>0.13791760169654579</v>
      </c>
    </row>
    <row r="1625" spans="26:37">
      <c r="Z1625" s="84">
        <v>42231</v>
      </c>
      <c r="AA1625" s="7">
        <f t="shared" si="283"/>
        <v>0.90304132883446953</v>
      </c>
      <c r="AB1625" s="7">
        <f t="shared" si="284"/>
        <v>0.22647790009218138</v>
      </c>
      <c r="AC1625" s="9">
        <f t="shared" si="285"/>
        <v>2.2435627641767833E-61</v>
      </c>
      <c r="AD1625" s="8">
        <f t="shared" si="286"/>
        <v>13.545619932517043</v>
      </c>
      <c r="AE1625" s="8">
        <f t="shared" si="287"/>
        <v>4.0766022016592647</v>
      </c>
      <c r="AF1625" s="9">
        <f t="shared" si="288"/>
        <v>3.5897004226828533E-59</v>
      </c>
      <c r="AG1625" s="42">
        <f t="shared" si="280"/>
        <v>1232.651413859051</v>
      </c>
      <c r="AH1625" s="43">
        <f t="shared" si="281"/>
        <v>994.69093720486046</v>
      </c>
      <c r="AI1625" s="43">
        <f t="shared" si="282"/>
        <v>2.3333052747438551E-57</v>
      </c>
      <c r="AJ1625" s="45">
        <f t="shared" si="290"/>
        <v>2227.3423510639113</v>
      </c>
      <c r="AK1625" s="87">
        <f t="shared" si="289"/>
        <v>0.13785618314439013</v>
      </c>
    </row>
    <row r="1626" spans="26:37">
      <c r="Z1626" s="84">
        <v>42232</v>
      </c>
      <c r="AA1626" s="7">
        <f t="shared" si="283"/>
        <v>0.902984339024965</v>
      </c>
      <c r="AB1626" s="7">
        <f t="shared" si="284"/>
        <v>0.22626986196241339</v>
      </c>
      <c r="AC1626" s="9">
        <f t="shared" si="285"/>
        <v>2.0578222729206919E-61</v>
      </c>
      <c r="AD1626" s="8">
        <f t="shared" si="286"/>
        <v>13.544765085374475</v>
      </c>
      <c r="AE1626" s="8">
        <f t="shared" si="287"/>
        <v>4.0728575153234408</v>
      </c>
      <c r="AF1626" s="9">
        <f t="shared" si="288"/>
        <v>3.2925156366731071E-59</v>
      </c>
      <c r="AG1626" s="42">
        <f t="shared" si="280"/>
        <v>1232.5736227690772</v>
      </c>
      <c r="AH1626" s="43">
        <f t="shared" si="281"/>
        <v>993.77723373891956</v>
      </c>
      <c r="AI1626" s="43">
        <f t="shared" si="282"/>
        <v>2.1401351638375198E-57</v>
      </c>
      <c r="AJ1626" s="45">
        <f t="shared" si="290"/>
        <v>2226.3508565079969</v>
      </c>
      <c r="AK1626" s="87">
        <f t="shared" si="289"/>
        <v>0.13779481689100681</v>
      </c>
    </row>
    <row r="1627" spans="26:37">
      <c r="Z1627" s="84">
        <v>42233</v>
      </c>
      <c r="AA1627" s="7">
        <f t="shared" si="283"/>
        <v>0.90292735281201597</v>
      </c>
      <c r="AB1627" s="7">
        <f t="shared" si="284"/>
        <v>0.22606201493236586</v>
      </c>
      <c r="AC1627" s="9">
        <f t="shared" si="285"/>
        <v>1.8874588999885949E-61</v>
      </c>
      <c r="AD1627" s="8">
        <f t="shared" si="286"/>
        <v>13.543910292180239</v>
      </c>
      <c r="AE1627" s="8">
        <f t="shared" si="287"/>
        <v>4.0691162687825857</v>
      </c>
      <c r="AF1627" s="9">
        <f t="shared" si="288"/>
        <v>3.0199342399817519E-59</v>
      </c>
      <c r="AG1627" s="42">
        <f t="shared" si="280"/>
        <v>1232.4958365884017</v>
      </c>
      <c r="AH1627" s="43">
        <f t="shared" si="281"/>
        <v>992.86436958295076</v>
      </c>
      <c r="AI1627" s="43">
        <f t="shared" si="282"/>
        <v>1.9629572559881387E-57</v>
      </c>
      <c r="AJ1627" s="45">
        <f t="shared" si="290"/>
        <v>2225.3602061713527</v>
      </c>
      <c r="AK1627" s="87">
        <f t="shared" si="289"/>
        <v>0.13773350288861502</v>
      </c>
    </row>
    <row r="1628" spans="26:37">
      <c r="Z1628" s="84">
        <v>42234</v>
      </c>
      <c r="AA1628" s="7">
        <f t="shared" si="283"/>
        <v>0.90287037019539551</v>
      </c>
      <c r="AB1628" s="7">
        <f t="shared" si="284"/>
        <v>0.22585435882649857</v>
      </c>
      <c r="AC1628" s="9">
        <f t="shared" si="285"/>
        <v>1.7311996016496876E-61</v>
      </c>
      <c r="AD1628" s="8">
        <f t="shared" si="286"/>
        <v>13.543055552930932</v>
      </c>
      <c r="AE1628" s="8">
        <f t="shared" si="287"/>
        <v>4.0653784588769746</v>
      </c>
      <c r="AF1628" s="9">
        <f t="shared" si="288"/>
        <v>2.7699193626395002E-59</v>
      </c>
      <c r="AG1628" s="42">
        <f t="shared" si="280"/>
        <v>1232.4180553167148</v>
      </c>
      <c r="AH1628" s="43">
        <f t="shared" si="281"/>
        <v>991.95234396598175</v>
      </c>
      <c r="AI1628" s="43">
        <f t="shared" si="282"/>
        <v>1.8004475857156751E-57</v>
      </c>
      <c r="AJ1628" s="45">
        <f t="shared" si="290"/>
        <v>2224.3703992826968</v>
      </c>
      <c r="AK1628" s="87">
        <f t="shared" si="289"/>
        <v>0.13767224108947804</v>
      </c>
    </row>
    <row r="1629" spans="26:37">
      <c r="Z1629" s="84">
        <v>42235</v>
      </c>
      <c r="AA1629" s="7">
        <f t="shared" si="283"/>
        <v>0.90281339117487702</v>
      </c>
      <c r="AB1629" s="7">
        <f t="shared" si="284"/>
        <v>0.22564689346943229</v>
      </c>
      <c r="AC1629" s="9">
        <f t="shared" si="285"/>
        <v>1.5878767271542879E-61</v>
      </c>
      <c r="AD1629" s="8">
        <f t="shared" si="286"/>
        <v>13.542200867623155</v>
      </c>
      <c r="AE1629" s="8">
        <f t="shared" si="287"/>
        <v>4.0616440824497815</v>
      </c>
      <c r="AF1629" s="9">
        <f t="shared" si="288"/>
        <v>2.5406027634468606E-59</v>
      </c>
      <c r="AG1629" s="42">
        <f t="shared" si="280"/>
        <v>1232.340278953707</v>
      </c>
      <c r="AH1629" s="43">
        <f t="shared" si="281"/>
        <v>991.0411561177466</v>
      </c>
      <c r="AI1629" s="43">
        <f t="shared" si="282"/>
        <v>1.6513917962404592E-57</v>
      </c>
      <c r="AJ1629" s="45">
        <f t="shared" si="290"/>
        <v>2223.3814350714538</v>
      </c>
      <c r="AK1629" s="87">
        <f t="shared" si="289"/>
        <v>0.13761103144590295</v>
      </c>
    </row>
    <row r="1630" spans="26:37">
      <c r="Z1630" s="84">
        <v>42236</v>
      </c>
      <c r="AA1630" s="7">
        <f t="shared" si="283"/>
        <v>0.90275641575023313</v>
      </c>
      <c r="AB1630" s="7">
        <f t="shared" si="284"/>
        <v>0.22543961868594892</v>
      </c>
      <c r="AC1630" s="9">
        <f t="shared" si="285"/>
        <v>1.4564192934399387E-61</v>
      </c>
      <c r="AD1630" s="8">
        <f t="shared" si="286"/>
        <v>13.541346236253498</v>
      </c>
      <c r="AE1630" s="8">
        <f t="shared" si="287"/>
        <v>4.0579131363470804</v>
      </c>
      <c r="AF1630" s="9">
        <f t="shared" si="288"/>
        <v>2.3302708695039017E-59</v>
      </c>
      <c r="AG1630" s="42">
        <f t="shared" si="280"/>
        <v>1232.2625074990683</v>
      </c>
      <c r="AH1630" s="43">
        <f t="shared" si="281"/>
        <v>990.1308052686876</v>
      </c>
      <c r="AI1630" s="43">
        <f t="shared" si="282"/>
        <v>1.5146760651775362E-57</v>
      </c>
      <c r="AJ1630" s="45">
        <f t="shared" si="290"/>
        <v>2222.393312767756</v>
      </c>
      <c r="AK1630" s="87">
        <f t="shared" si="289"/>
        <v>0.13754987391024051</v>
      </c>
    </row>
    <row r="1631" spans="26:37">
      <c r="Z1631" s="84">
        <v>42237</v>
      </c>
      <c r="AA1631" s="7">
        <f t="shared" si="283"/>
        <v>0.90269944392123702</v>
      </c>
      <c r="AB1631" s="7">
        <f t="shared" si="284"/>
        <v>0.22523253430099149</v>
      </c>
      <c r="AC1631" s="9">
        <f t="shared" si="285"/>
        <v>1.3358449821892158E-61</v>
      </c>
      <c r="AD1631" s="8">
        <f t="shared" si="286"/>
        <v>13.540491658818555</v>
      </c>
      <c r="AE1631" s="8">
        <f t="shared" si="287"/>
        <v>4.054185617417847</v>
      </c>
      <c r="AF1631" s="9">
        <f t="shared" si="288"/>
        <v>2.1373519715027455E-59</v>
      </c>
      <c r="AG1631" s="42">
        <f t="shared" si="280"/>
        <v>1232.1847409524883</v>
      </c>
      <c r="AH1631" s="43">
        <f t="shared" si="281"/>
        <v>989.22129064995465</v>
      </c>
      <c r="AI1631" s="43">
        <f t="shared" si="282"/>
        <v>1.3892787814767844E-57</v>
      </c>
      <c r="AJ1631" s="45">
        <f t="shared" si="290"/>
        <v>2221.4060316024429</v>
      </c>
      <c r="AK1631" s="87">
        <f t="shared" si="289"/>
        <v>0.13748876843488536</v>
      </c>
    </row>
    <row r="1632" spans="26:37">
      <c r="Z1632" s="84">
        <v>42238</v>
      </c>
      <c r="AA1632" s="7">
        <f t="shared" si="283"/>
        <v>0.90264247568766198</v>
      </c>
      <c r="AB1632" s="7">
        <f t="shared" si="284"/>
        <v>0.22502564013966342</v>
      </c>
      <c r="AC1632" s="9">
        <f t="shared" si="285"/>
        <v>1.2252527994361512E-61</v>
      </c>
      <c r="AD1632" s="8">
        <f t="shared" si="286"/>
        <v>13.53963713531493</v>
      </c>
      <c r="AE1632" s="8">
        <f t="shared" si="287"/>
        <v>4.0504615225139418</v>
      </c>
      <c r="AF1632" s="9">
        <f t="shared" si="288"/>
        <v>1.9604044790978419E-59</v>
      </c>
      <c r="AG1632" s="42">
        <f t="shared" si="280"/>
        <v>1232.1069793136585</v>
      </c>
      <c r="AH1632" s="43">
        <f t="shared" si="281"/>
        <v>988.31261149340173</v>
      </c>
      <c r="AI1632" s="43">
        <f t="shared" si="282"/>
        <v>1.2742629114135972E-57</v>
      </c>
      <c r="AJ1632" s="45">
        <f t="shared" si="290"/>
        <v>2220.4195908070601</v>
      </c>
      <c r="AK1632" s="87">
        <f t="shared" si="289"/>
        <v>0.13742771497227579</v>
      </c>
    </row>
    <row r="1633" spans="26:37">
      <c r="Z1633" s="84">
        <v>42239</v>
      </c>
      <c r="AA1633" s="7">
        <f t="shared" si="283"/>
        <v>0.90258551104928098</v>
      </c>
      <c r="AB1633" s="7">
        <f t="shared" si="284"/>
        <v>0.22481893602722913</v>
      </c>
      <c r="AC1633" s="9">
        <f t="shared" si="285"/>
        <v>1.1238163428707492E-61</v>
      </c>
      <c r="AD1633" s="8">
        <f t="shared" si="286"/>
        <v>13.538782665739214</v>
      </c>
      <c r="AE1633" s="8">
        <f t="shared" si="287"/>
        <v>4.0467408484901242</v>
      </c>
      <c r="AF1633" s="9">
        <f t="shared" si="288"/>
        <v>1.7981061485931988E-59</v>
      </c>
      <c r="AG1633" s="42">
        <f t="shared" si="280"/>
        <v>1232.0292225822684</v>
      </c>
      <c r="AH1633" s="43">
        <f t="shared" si="281"/>
        <v>987.40476703159015</v>
      </c>
      <c r="AI1633" s="43">
        <f t="shared" si="282"/>
        <v>1.1687689965855791E-57</v>
      </c>
      <c r="AJ1633" s="45">
        <f t="shared" si="290"/>
        <v>2219.4339896138586</v>
      </c>
      <c r="AK1633" s="87">
        <f t="shared" si="289"/>
        <v>0.13736671347489376</v>
      </c>
    </row>
    <row r="1634" spans="26:37">
      <c r="Z1634" s="84">
        <v>42240</v>
      </c>
      <c r="AA1634" s="7">
        <f t="shared" si="283"/>
        <v>0.90252855000586685</v>
      </c>
      <c r="AB1634" s="7">
        <f t="shared" si="284"/>
        <v>0.2246124217891135</v>
      </c>
      <c r="AC1634" s="9">
        <f t="shared" si="285"/>
        <v>1.0307776265311024E-61</v>
      </c>
      <c r="AD1634" s="8">
        <f t="shared" si="286"/>
        <v>13.537928250088003</v>
      </c>
      <c r="AE1634" s="8">
        <f t="shared" si="287"/>
        <v>4.0430235922040429</v>
      </c>
      <c r="AF1634" s="9">
        <f t="shared" si="288"/>
        <v>1.6492442024497639E-59</v>
      </c>
      <c r="AG1634" s="42">
        <f t="shared" si="280"/>
        <v>1231.9514707580079</v>
      </c>
      <c r="AH1634" s="43">
        <f t="shared" si="281"/>
        <v>986.49775649778644</v>
      </c>
      <c r="AI1634" s="43">
        <f t="shared" si="282"/>
        <v>1.0720087315923466E-57</v>
      </c>
      <c r="AJ1634" s="45">
        <f t="shared" si="290"/>
        <v>2218.4492272557945</v>
      </c>
      <c r="AK1634" s="87">
        <f t="shared" si="289"/>
        <v>0.13730576389526486</v>
      </c>
    </row>
    <row r="1635" spans="26:37">
      <c r="Z1635" s="84">
        <v>42241</v>
      </c>
      <c r="AA1635" s="7">
        <f t="shared" si="283"/>
        <v>0.90247159255719323</v>
      </c>
      <c r="AB1635" s="7">
        <f t="shared" si="284"/>
        <v>0.2244060972509018</v>
      </c>
      <c r="AC1635" s="9">
        <f t="shared" si="285"/>
        <v>9.4544141673804831E-62</v>
      </c>
      <c r="AD1635" s="8">
        <f t="shared" si="286"/>
        <v>13.537073888357899</v>
      </c>
      <c r="AE1635" s="8">
        <f t="shared" si="287"/>
        <v>4.0393097505162325</v>
      </c>
      <c r="AF1635" s="9">
        <f t="shared" si="288"/>
        <v>1.5127062667808772E-59</v>
      </c>
      <c r="AG1635" s="42">
        <f t="shared" si="280"/>
        <v>1231.8737238405686</v>
      </c>
      <c r="AH1635" s="43">
        <f t="shared" si="281"/>
        <v>985.59157912596061</v>
      </c>
      <c r="AI1635" s="43">
        <f t="shared" si="282"/>
        <v>9.8325907340757015E-58</v>
      </c>
      <c r="AJ1635" s="45">
        <f t="shared" si="290"/>
        <v>2217.4653029665292</v>
      </c>
      <c r="AK1635" s="87">
        <f t="shared" si="289"/>
        <v>0.13724486618595835</v>
      </c>
    </row>
    <row r="1636" spans="26:37">
      <c r="Z1636" s="84">
        <v>42242</v>
      </c>
      <c r="AA1636" s="7">
        <f t="shared" si="283"/>
        <v>0.90241463870303296</v>
      </c>
      <c r="AB1636" s="7">
        <f t="shared" si="284"/>
        <v>0.22419996223833924</v>
      </c>
      <c r="AC1636" s="9">
        <f t="shared" si="285"/>
        <v>8.6717003694751483E-62</v>
      </c>
      <c r="AD1636" s="8">
        <f t="shared" si="286"/>
        <v>13.536219580545495</v>
      </c>
      <c r="AE1636" s="8">
        <f t="shared" si="287"/>
        <v>4.0355993202901059</v>
      </c>
      <c r="AF1636" s="9">
        <f t="shared" si="288"/>
        <v>1.3874720591160238E-59</v>
      </c>
      <c r="AG1636" s="42">
        <f t="shared" si="280"/>
        <v>1231.7959818296401</v>
      </c>
      <c r="AH1636" s="43">
        <f t="shared" si="281"/>
        <v>984.68623415078571</v>
      </c>
      <c r="AI1636" s="43">
        <f t="shared" si="282"/>
        <v>9.0185683842541551E-58</v>
      </c>
      <c r="AJ1636" s="45">
        <f t="shared" si="290"/>
        <v>2216.4822159804257</v>
      </c>
      <c r="AK1636" s="87">
        <f t="shared" si="289"/>
        <v>0.1371840202995869</v>
      </c>
    </row>
    <row r="1637" spans="26:37">
      <c r="Z1637" s="84">
        <v>42243</v>
      </c>
      <c r="AA1637" s="7">
        <f t="shared" si="283"/>
        <v>0.90235768844315911</v>
      </c>
      <c r="AB1637" s="7">
        <f t="shared" si="284"/>
        <v>0.22399401657733142</v>
      </c>
      <c r="AC1637" s="9">
        <f t="shared" si="285"/>
        <v>7.9537860269972188E-62</v>
      </c>
      <c r="AD1637" s="8">
        <f t="shared" si="286"/>
        <v>13.535365326647387</v>
      </c>
      <c r="AE1637" s="8">
        <f t="shared" si="287"/>
        <v>4.0318922983919654</v>
      </c>
      <c r="AF1637" s="9">
        <f t="shared" si="288"/>
        <v>1.2726057643195551E-59</v>
      </c>
      <c r="AG1637" s="42">
        <f t="shared" si="280"/>
        <v>1231.7182447249122</v>
      </c>
      <c r="AH1637" s="43">
        <f t="shared" si="281"/>
        <v>983.78172080763943</v>
      </c>
      <c r="AI1637" s="43">
        <f t="shared" si="282"/>
        <v>8.2719374680771074E-58</v>
      </c>
      <c r="AJ1637" s="45">
        <f t="shared" si="290"/>
        <v>2215.4999655325519</v>
      </c>
      <c r="AK1637" s="87">
        <f t="shared" si="289"/>
        <v>0.13712322618880682</v>
      </c>
    </row>
    <row r="1638" spans="26:37">
      <c r="Z1638" s="84">
        <v>42244</v>
      </c>
      <c r="AA1638" s="7">
        <f t="shared" si="283"/>
        <v>0.90230074177734509</v>
      </c>
      <c r="AB1638" s="7">
        <f t="shared" si="284"/>
        <v>0.22378826009394376</v>
      </c>
      <c r="AC1638" s="9">
        <f t="shared" si="285"/>
        <v>7.2953065105831074E-62</v>
      </c>
      <c r="AD1638" s="8">
        <f t="shared" si="286"/>
        <v>13.534511126660176</v>
      </c>
      <c r="AE1638" s="8">
        <f t="shared" si="287"/>
        <v>4.0281886816909873</v>
      </c>
      <c r="AF1638" s="9">
        <f t="shared" si="288"/>
        <v>1.1672490416932971E-59</v>
      </c>
      <c r="AG1638" s="42">
        <f t="shared" si="280"/>
        <v>1231.6405125260758</v>
      </c>
      <c r="AH1638" s="43">
        <f t="shared" si="281"/>
        <v>982.87803833260091</v>
      </c>
      <c r="AI1638" s="43">
        <f t="shared" si="282"/>
        <v>7.5871187710064322E-58</v>
      </c>
      <c r="AJ1638" s="45">
        <f t="shared" si="290"/>
        <v>2214.5185508586765</v>
      </c>
      <c r="AK1638" s="87">
        <f t="shared" si="289"/>
        <v>0.13706248380631778</v>
      </c>
    </row>
    <row r="1639" spans="26:37">
      <c r="Z1639" s="84">
        <v>42245</v>
      </c>
      <c r="AA1639" s="7">
        <f t="shared" si="283"/>
        <v>0.90224379870536398</v>
      </c>
      <c r="AB1639" s="7">
        <f t="shared" si="284"/>
        <v>0.22358269261440136</v>
      </c>
      <c r="AC1639" s="9">
        <f t="shared" si="285"/>
        <v>6.6913413188017839E-62</v>
      </c>
      <c r="AD1639" s="8">
        <f t="shared" si="286"/>
        <v>13.53365698058046</v>
      </c>
      <c r="AE1639" s="8">
        <f t="shared" si="287"/>
        <v>4.0244884670592249</v>
      </c>
      <c r="AF1639" s="9">
        <f t="shared" si="288"/>
        <v>1.0706146110082853E-59</v>
      </c>
      <c r="AG1639" s="42">
        <f t="shared" si="280"/>
        <v>1231.5627852328219</v>
      </c>
      <c r="AH1639" s="43">
        <f t="shared" si="281"/>
        <v>981.97518596245084</v>
      </c>
      <c r="AI1639" s="43">
        <f t="shared" si="282"/>
        <v>6.9589949715538537E-58</v>
      </c>
      <c r="AJ1639" s="45">
        <f t="shared" si="290"/>
        <v>2213.5379711952728</v>
      </c>
      <c r="AK1639" s="87">
        <f t="shared" si="289"/>
        <v>0.13700179310486307</v>
      </c>
    </row>
    <row r="1640" spans="26:37">
      <c r="Z1640" s="84">
        <v>42246</v>
      </c>
      <c r="AA1640" s="7">
        <f t="shared" si="283"/>
        <v>0.90218685922698894</v>
      </c>
      <c r="AB1640" s="7">
        <f t="shared" si="284"/>
        <v>0.22337731396508903</v>
      </c>
      <c r="AC1640" s="9">
        <f t="shared" si="285"/>
        <v>6.1373773096101554E-62</v>
      </c>
      <c r="AD1640" s="8">
        <f t="shared" si="286"/>
        <v>13.532802888404834</v>
      </c>
      <c r="AE1640" s="8">
        <f t="shared" si="287"/>
        <v>4.0207916513716029</v>
      </c>
      <c r="AF1640" s="9">
        <f t="shared" si="288"/>
        <v>9.8198036953762489E-60</v>
      </c>
      <c r="AG1640" s="42">
        <f t="shared" si="280"/>
        <v>1231.4850628448398</v>
      </c>
      <c r="AH1640" s="43">
        <f t="shared" si="281"/>
        <v>981.07316293467102</v>
      </c>
      <c r="AI1640" s="43">
        <f t="shared" si="282"/>
        <v>6.3828724019945606E-58</v>
      </c>
      <c r="AJ1640" s="45">
        <f t="shared" si="290"/>
        <v>2212.5582257795108</v>
      </c>
      <c r="AK1640" s="87">
        <f t="shared" si="289"/>
        <v>0.13694115403722912</v>
      </c>
    </row>
    <row r="1641" spans="26:37">
      <c r="Z1641" s="84">
        <v>42247</v>
      </c>
      <c r="AA1641" s="7">
        <f t="shared" si="283"/>
        <v>0.90212992334199305</v>
      </c>
      <c r="AB1641" s="7">
        <f t="shared" si="284"/>
        <v>0.22317212397255115</v>
      </c>
      <c r="AC1641" s="9">
        <f t="shared" si="285"/>
        <v>5.6292749758074913E-62</v>
      </c>
      <c r="AD1641" s="8">
        <f t="shared" si="286"/>
        <v>13.531948850129895</v>
      </c>
      <c r="AE1641" s="8">
        <f t="shared" si="287"/>
        <v>4.0170982315059209</v>
      </c>
      <c r="AF1641" s="9">
        <f t="shared" si="288"/>
        <v>9.0068399612919861E-60</v>
      </c>
      <c r="AG1641" s="42">
        <f t="shared" si="280"/>
        <v>1231.4073453618205</v>
      </c>
      <c r="AH1641" s="43">
        <f t="shared" si="281"/>
        <v>980.1719684874447</v>
      </c>
      <c r="AI1641" s="43">
        <f t="shared" si="282"/>
        <v>5.8544459748397908E-58</v>
      </c>
      <c r="AJ1641" s="45">
        <f t="shared" si="290"/>
        <v>2211.5793138492654</v>
      </c>
      <c r="AK1641" s="87">
        <f t="shared" si="289"/>
        <v>0.13688056655624592</v>
      </c>
    </row>
    <row r="1642" spans="26:37">
      <c r="Z1642" s="84">
        <v>42248</v>
      </c>
      <c r="AA1642" s="7">
        <f t="shared" si="283"/>
        <v>0.90207299105014993</v>
      </c>
      <c r="AB1642" s="7">
        <f t="shared" si="284"/>
        <v>0.22296712246349124</v>
      </c>
      <c r="AC1642" s="9">
        <f t="shared" si="285"/>
        <v>5.1632375124848392E-62</v>
      </c>
      <c r="AD1642" s="8">
        <f t="shared" si="286"/>
        <v>13.531094865752248</v>
      </c>
      <c r="AE1642" s="8">
        <f t="shared" si="287"/>
        <v>4.0134082043428423</v>
      </c>
      <c r="AF1642" s="9">
        <f t="shared" si="288"/>
        <v>8.2611800199757434E-60</v>
      </c>
      <c r="AG1642" s="42">
        <f t="shared" si="280"/>
        <v>1231.3296327834546</v>
      </c>
      <c r="AH1642" s="43">
        <f t="shared" si="281"/>
        <v>979.27160185965352</v>
      </c>
      <c r="AI1642" s="43">
        <f t="shared" si="282"/>
        <v>5.3697670129842333E-58</v>
      </c>
      <c r="AJ1642" s="45">
        <f t="shared" si="290"/>
        <v>2210.601234643108</v>
      </c>
      <c r="AK1642" s="87">
        <f t="shared" si="289"/>
        <v>0.13682003061478665</v>
      </c>
    </row>
    <row r="1643" spans="26:37">
      <c r="Z1643" s="84">
        <v>42249</v>
      </c>
      <c r="AA1643" s="7">
        <f t="shared" si="283"/>
        <v>0.90201606235123244</v>
      </c>
      <c r="AB1643" s="7">
        <f t="shared" si="284"/>
        <v>0.222762309264772</v>
      </c>
      <c r="AC1643" s="9">
        <f t="shared" si="285"/>
        <v>4.7357824453239705E-62</v>
      </c>
      <c r="AD1643" s="8">
        <f t="shared" si="286"/>
        <v>13.530240935268486</v>
      </c>
      <c r="AE1643" s="8">
        <f t="shared" si="287"/>
        <v>4.0097215667658963</v>
      </c>
      <c r="AF1643" s="9">
        <f t="shared" si="288"/>
        <v>7.5772519125183531E-60</v>
      </c>
      <c r="AG1643" s="42">
        <f t="shared" si="280"/>
        <v>1231.2519251094322</v>
      </c>
      <c r="AH1643" s="43">
        <f t="shared" si="281"/>
        <v>978.3720622908786</v>
      </c>
      <c r="AI1643" s="43">
        <f t="shared" si="282"/>
        <v>4.9252137431369298E-58</v>
      </c>
      <c r="AJ1643" s="45">
        <f t="shared" si="290"/>
        <v>2209.6239874003109</v>
      </c>
      <c r="AK1643" s="87">
        <f t="shared" si="289"/>
        <v>0.13675954616576783</v>
      </c>
    </row>
    <row r="1644" spans="26:37">
      <c r="Z1644" s="84">
        <v>42250</v>
      </c>
      <c r="AA1644" s="7">
        <f t="shared" si="283"/>
        <v>0.90195913724501398</v>
      </c>
      <c r="AB1644" s="7">
        <f t="shared" si="284"/>
        <v>0.2225576842034154</v>
      </c>
      <c r="AC1644" s="9">
        <f t="shared" si="285"/>
        <v>4.3437156077379918E-62</v>
      </c>
      <c r="AD1644" s="8">
        <f t="shared" si="286"/>
        <v>13.52938705867521</v>
      </c>
      <c r="AE1644" s="8">
        <f t="shared" si="287"/>
        <v>4.0060383156614776</v>
      </c>
      <c r="AF1644" s="9">
        <f t="shared" si="288"/>
        <v>6.9499449723807872E-60</v>
      </c>
      <c r="AG1644" s="42">
        <f t="shared" si="280"/>
        <v>1231.1742223394442</v>
      </c>
      <c r="AH1644" s="43">
        <f t="shared" si="281"/>
        <v>977.47334902140051</v>
      </c>
      <c r="AI1644" s="43">
        <f t="shared" si="282"/>
        <v>4.5174642320475115E-58</v>
      </c>
      <c r="AJ1644" s="45">
        <f t="shared" si="290"/>
        <v>2208.6475713608447</v>
      </c>
      <c r="AK1644" s="87">
        <f t="shared" si="289"/>
        <v>0.13669911316214919</v>
      </c>
    </row>
    <row r="1645" spans="26:37">
      <c r="Z1645" s="84">
        <v>42251</v>
      </c>
      <c r="AA1645" s="7">
        <f t="shared" si="283"/>
        <v>0.90190221573126794</v>
      </c>
      <c r="AB1645" s="7">
        <f t="shared" si="284"/>
        <v>0.2223532471066022</v>
      </c>
      <c r="AC1645" s="9">
        <f t="shared" si="285"/>
        <v>3.9841072723973986E-62</v>
      </c>
      <c r="AD1645" s="8">
        <f t="shared" si="286"/>
        <v>13.52853323596902</v>
      </c>
      <c r="AE1645" s="8">
        <f t="shared" si="287"/>
        <v>4.0023584479188399</v>
      </c>
      <c r="AF1645" s="9">
        <f t="shared" si="288"/>
        <v>6.3745716358358377E-60</v>
      </c>
      <c r="AG1645" s="42">
        <f t="shared" si="280"/>
        <v>1231.0965244731808</v>
      </c>
      <c r="AH1645" s="43">
        <f t="shared" si="281"/>
        <v>976.57546129219691</v>
      </c>
      <c r="AI1645" s="43">
        <f t="shared" si="282"/>
        <v>4.1434715632932947E-58</v>
      </c>
      <c r="AJ1645" s="45">
        <f t="shared" si="290"/>
        <v>2207.6719857653779</v>
      </c>
      <c r="AK1645" s="87">
        <f t="shared" si="289"/>
        <v>0.13663873155693371</v>
      </c>
    </row>
    <row r="1646" spans="26:37">
      <c r="Z1646" s="84">
        <v>42252</v>
      </c>
      <c r="AA1646" s="7">
        <f t="shared" si="283"/>
        <v>0.90184529780976741</v>
      </c>
      <c r="AB1646" s="7">
        <f t="shared" si="284"/>
        <v>0.22214899780167188</v>
      </c>
      <c r="AC1646" s="9">
        <f t="shared" si="285"/>
        <v>3.654270258783109E-62</v>
      </c>
      <c r="AD1646" s="8">
        <f t="shared" si="286"/>
        <v>13.527679467146511</v>
      </c>
      <c r="AE1646" s="8">
        <f t="shared" si="287"/>
        <v>3.9986819604300941</v>
      </c>
      <c r="AF1646" s="9">
        <f t="shared" si="288"/>
        <v>5.8468324140529746E-60</v>
      </c>
      <c r="AG1646" s="42">
        <f t="shared" si="280"/>
        <v>1231.0188315103323</v>
      </c>
      <c r="AH1646" s="43">
        <f t="shared" si="281"/>
        <v>975.67839834494282</v>
      </c>
      <c r="AI1646" s="43">
        <f t="shared" si="282"/>
        <v>3.8004410691344336E-58</v>
      </c>
      <c r="AJ1646" s="45">
        <f t="shared" si="290"/>
        <v>2206.6972298552751</v>
      </c>
      <c r="AK1646" s="87">
        <f t="shared" si="289"/>
        <v>0.13657840130316737</v>
      </c>
    </row>
    <row r="1647" spans="26:37">
      <c r="Z1647" s="84">
        <v>42253</v>
      </c>
      <c r="AA1647" s="7">
        <f t="shared" si="283"/>
        <v>0.90178838348028578</v>
      </c>
      <c r="AB1647" s="7">
        <f t="shared" si="284"/>
        <v>0.22194493611612237</v>
      </c>
      <c r="AC1647" s="9">
        <f t="shared" si="285"/>
        <v>3.351739853177214E-62</v>
      </c>
      <c r="AD1647" s="8">
        <f t="shared" si="286"/>
        <v>13.526825752204287</v>
      </c>
      <c r="AE1647" s="8">
        <f t="shared" si="287"/>
        <v>3.9950088500902026</v>
      </c>
      <c r="AF1647" s="9">
        <f t="shared" si="288"/>
        <v>5.3627837650835423E-60</v>
      </c>
      <c r="AG1647" s="42">
        <f t="shared" si="280"/>
        <v>1230.9411434505901</v>
      </c>
      <c r="AH1647" s="43">
        <f t="shared" si="281"/>
        <v>974.78215942200927</v>
      </c>
      <c r="AI1647" s="43">
        <f t="shared" si="282"/>
        <v>3.4858094473043023E-58</v>
      </c>
      <c r="AJ1647" s="45">
        <f t="shared" si="290"/>
        <v>2205.7233028725996</v>
      </c>
      <c r="AK1647" s="87">
        <f t="shared" si="289"/>
        <v>0.13651812235393945</v>
      </c>
    </row>
    <row r="1648" spans="26:37">
      <c r="Z1648" s="84">
        <v>42254</v>
      </c>
      <c r="AA1648" s="7">
        <f t="shared" si="283"/>
        <v>0.90173147274259613</v>
      </c>
      <c r="AB1648" s="7">
        <f t="shared" si="284"/>
        <v>0.22174106187761031</v>
      </c>
      <c r="AC1648" s="9">
        <f t="shared" si="285"/>
        <v>3.0742553910386275E-62</v>
      </c>
      <c r="AD1648" s="8">
        <f t="shared" si="286"/>
        <v>13.525972091138941</v>
      </c>
      <c r="AE1648" s="8">
        <f t="shared" si="287"/>
        <v>3.9913391137969856</v>
      </c>
      <c r="AF1648" s="9">
        <f t="shared" si="288"/>
        <v>4.9188086256618041E-60</v>
      </c>
      <c r="AG1648" s="42">
        <f t="shared" si="280"/>
        <v>1230.8634602936436</v>
      </c>
      <c r="AH1648" s="43">
        <f t="shared" si="281"/>
        <v>973.88674376646452</v>
      </c>
      <c r="AI1648" s="43">
        <f t="shared" si="282"/>
        <v>3.1972256066801721E-58</v>
      </c>
      <c r="AJ1648" s="45">
        <f t="shared" si="290"/>
        <v>2204.750204060108</v>
      </c>
      <c r="AK1648" s="87">
        <f t="shared" si="289"/>
        <v>0.13645789466238212</v>
      </c>
    </row>
    <row r="1649" spans="26:37">
      <c r="Z1649" s="84">
        <v>42255</v>
      </c>
      <c r="AA1649" s="7">
        <f t="shared" si="283"/>
        <v>0.9016745655964723</v>
      </c>
      <c r="AB1649" s="7">
        <f t="shared" si="284"/>
        <v>0.22153737491395051</v>
      </c>
      <c r="AC1649" s="9">
        <f t="shared" si="285"/>
        <v>2.8197433641430753E-62</v>
      </c>
      <c r="AD1649" s="8">
        <f t="shared" si="286"/>
        <v>13.525118483947084</v>
      </c>
      <c r="AE1649" s="8">
        <f t="shared" si="287"/>
        <v>3.987672748451109</v>
      </c>
      <c r="AF1649" s="9">
        <f t="shared" si="288"/>
        <v>4.5115893826289206E-60</v>
      </c>
      <c r="AG1649" s="42">
        <f t="shared" si="280"/>
        <v>1230.7857820391846</v>
      </c>
      <c r="AH1649" s="43">
        <f t="shared" si="281"/>
        <v>972.99215062207054</v>
      </c>
      <c r="AI1649" s="43">
        <f t="shared" si="282"/>
        <v>2.9325330987087985E-58</v>
      </c>
      <c r="AJ1649" s="45">
        <f t="shared" si="290"/>
        <v>2203.7779326612554</v>
      </c>
      <c r="AK1649" s="87">
        <f t="shared" si="289"/>
        <v>0.13639771818167082</v>
      </c>
    </row>
    <row r="1650" spans="26:37">
      <c r="Z1650" s="84">
        <v>42256</v>
      </c>
      <c r="AA1650" s="7">
        <f t="shared" si="283"/>
        <v>0.90161766204168714</v>
      </c>
      <c r="AB1650" s="7">
        <f t="shared" si="284"/>
        <v>0.22133387505311605</v>
      </c>
      <c r="AC1650" s="9">
        <f t="shared" si="285"/>
        <v>2.5863019262502619E-62</v>
      </c>
      <c r="AD1650" s="8">
        <f t="shared" si="286"/>
        <v>13.524264930625307</v>
      </c>
      <c r="AE1650" s="8">
        <f t="shared" si="287"/>
        <v>3.9840097509560888</v>
      </c>
      <c r="AF1650" s="9">
        <f t="shared" si="288"/>
        <v>4.1380830820004194E-60</v>
      </c>
      <c r="AG1650" s="42">
        <f t="shared" si="280"/>
        <v>1230.7081086869027</v>
      </c>
      <c r="AH1650" s="43">
        <f t="shared" si="281"/>
        <v>972.09837923328564</v>
      </c>
      <c r="AI1650" s="43">
        <f t="shared" si="282"/>
        <v>2.6897540033002731E-58</v>
      </c>
      <c r="AJ1650" s="45">
        <f t="shared" si="290"/>
        <v>2202.8064879201884</v>
      </c>
      <c r="AK1650" s="87">
        <f t="shared" si="289"/>
        <v>0.13633759286502373</v>
      </c>
    </row>
    <row r="1651" spans="26:37">
      <c r="Z1651" s="84">
        <v>42257</v>
      </c>
      <c r="AA1651" s="7">
        <f t="shared" si="283"/>
        <v>0.90156076207801428</v>
      </c>
      <c r="AB1651" s="7">
        <f t="shared" si="284"/>
        <v>0.22113056212323803</v>
      </c>
      <c r="AC1651" s="9">
        <f t="shared" si="285"/>
        <v>2.3721866815204973E-62</v>
      </c>
      <c r="AD1651" s="8">
        <f t="shared" si="286"/>
        <v>13.523411431170214</v>
      </c>
      <c r="AE1651" s="8">
        <f t="shared" si="287"/>
        <v>3.9803501182182845</v>
      </c>
      <c r="AF1651" s="9">
        <f t="shared" si="288"/>
        <v>3.7954986904327957E-60</v>
      </c>
      <c r="AG1651" s="42">
        <f t="shared" si="280"/>
        <v>1230.6304402364892</v>
      </c>
      <c r="AH1651" s="43">
        <f t="shared" si="281"/>
        <v>971.20542884526139</v>
      </c>
      <c r="AI1651" s="43">
        <f t="shared" si="282"/>
        <v>2.4670741487813175E-58</v>
      </c>
      <c r="AJ1651" s="45">
        <f t="shared" si="290"/>
        <v>2201.8358690817504</v>
      </c>
      <c r="AK1651" s="87">
        <f t="shared" si="289"/>
        <v>0.1362775186657022</v>
      </c>
    </row>
    <row r="1652" spans="26:37">
      <c r="Z1652" s="84">
        <v>42258</v>
      </c>
      <c r="AA1652" s="7">
        <f t="shared" si="283"/>
        <v>0.90150386570522711</v>
      </c>
      <c r="AB1652" s="7">
        <f t="shared" si="284"/>
        <v>0.22092743595260519</v>
      </c>
      <c r="AC1652" s="9">
        <f t="shared" si="285"/>
        <v>2.1757976494809562E-62</v>
      </c>
      <c r="AD1652" s="8">
        <f t="shared" si="286"/>
        <v>13.522557985578407</v>
      </c>
      <c r="AE1652" s="8">
        <f t="shared" si="287"/>
        <v>3.9766938471468936</v>
      </c>
      <c r="AF1652" s="9">
        <f t="shared" si="288"/>
        <v>3.4812762391695296E-60</v>
      </c>
      <c r="AG1652" s="42">
        <f t="shared" si="280"/>
        <v>1230.5527766876351</v>
      </c>
      <c r="AH1652" s="43">
        <f t="shared" si="281"/>
        <v>970.31329870384195</v>
      </c>
      <c r="AI1652" s="43">
        <f t="shared" si="282"/>
        <v>2.2628295554601944E-58</v>
      </c>
      <c r="AJ1652" s="45">
        <f t="shared" si="290"/>
        <v>2200.8660753914769</v>
      </c>
      <c r="AK1652" s="87">
        <f t="shared" si="289"/>
        <v>0.1362174955370104</v>
      </c>
    </row>
    <row r="1653" spans="26:37">
      <c r="Z1653" s="84">
        <v>42259</v>
      </c>
      <c r="AA1653" s="7">
        <f t="shared" si="283"/>
        <v>0.90144697292309872</v>
      </c>
      <c r="AB1653" s="7">
        <f t="shared" si="284"/>
        <v>0.22072449636966424</v>
      </c>
      <c r="AC1653" s="9">
        <f t="shared" si="285"/>
        <v>1.9956673091395629E-62</v>
      </c>
      <c r="AD1653" s="8">
        <f t="shared" si="286"/>
        <v>13.521704593846481</v>
      </c>
      <c r="AE1653" s="8">
        <f t="shared" si="287"/>
        <v>3.9730409346539561</v>
      </c>
      <c r="AF1653" s="9">
        <f t="shared" si="288"/>
        <v>3.1930676946233007E-60</v>
      </c>
      <c r="AG1653" s="42">
        <f t="shared" si="280"/>
        <v>1230.4751180400297</v>
      </c>
      <c r="AH1653" s="43">
        <f t="shared" si="281"/>
        <v>969.42198805556518</v>
      </c>
      <c r="AI1653" s="43">
        <f t="shared" si="282"/>
        <v>2.0754940015051459E-58</v>
      </c>
      <c r="AJ1653" s="45">
        <f t="shared" si="290"/>
        <v>2199.8971060955946</v>
      </c>
      <c r="AK1653" s="87">
        <f t="shared" si="289"/>
        <v>0.13615752343229526</v>
      </c>
    </row>
    <row r="1654" spans="26:37">
      <c r="Z1654" s="84">
        <v>42260</v>
      </c>
      <c r="AA1654" s="7">
        <f t="shared" si="283"/>
        <v>0.90139008373140284</v>
      </c>
      <c r="AB1654" s="7">
        <f t="shared" si="284"/>
        <v>0.22052174320301945</v>
      </c>
      <c r="AC1654" s="9">
        <f t="shared" si="285"/>
        <v>1.8304496329051155E-62</v>
      </c>
      <c r="AD1654" s="8">
        <f t="shared" si="286"/>
        <v>13.520851255971042</v>
      </c>
      <c r="AE1654" s="8">
        <f t="shared" si="287"/>
        <v>3.9693913776543504</v>
      </c>
      <c r="AF1654" s="9">
        <f t="shared" si="288"/>
        <v>2.9287194126481847E-60</v>
      </c>
      <c r="AG1654" s="42">
        <f t="shared" si="280"/>
        <v>1230.3974642933647</v>
      </c>
      <c r="AH1654" s="43">
        <f t="shared" si="281"/>
        <v>968.53149614766141</v>
      </c>
      <c r="AI1654" s="43">
        <f t="shared" si="282"/>
        <v>1.9036676182213202E-58</v>
      </c>
      <c r="AJ1654" s="45">
        <f t="shared" si="290"/>
        <v>2198.928960441026</v>
      </c>
      <c r="AK1654" s="87">
        <f t="shared" si="289"/>
        <v>0.13609760230494683</v>
      </c>
    </row>
    <row r="1655" spans="26:37">
      <c r="Z1655" s="84">
        <v>42261</v>
      </c>
      <c r="AA1655" s="7">
        <f t="shared" si="283"/>
        <v>0.90133319812991264</v>
      </c>
      <c r="AB1655" s="7">
        <f t="shared" si="284"/>
        <v>0.22031917628143244</v>
      </c>
      <c r="AC1655" s="9">
        <f t="shared" si="285"/>
        <v>1.6789100283689893E-62</v>
      </c>
      <c r="AD1655" s="8">
        <f t="shared" si="286"/>
        <v>13.51999797194869</v>
      </c>
      <c r="AE1655" s="8">
        <f t="shared" si="287"/>
        <v>3.965745173065784</v>
      </c>
      <c r="AF1655" s="9">
        <f t="shared" si="288"/>
        <v>2.686256045390383E-60</v>
      </c>
      <c r="AG1655" s="42">
        <f t="shared" si="280"/>
        <v>1230.3198154473307</v>
      </c>
      <c r="AH1655" s="43">
        <f t="shared" si="281"/>
        <v>967.6418222280513</v>
      </c>
      <c r="AI1655" s="43">
        <f t="shared" si="282"/>
        <v>1.7460664295037489E-58</v>
      </c>
      <c r="AJ1655" s="45">
        <f t="shared" si="290"/>
        <v>2197.961637675382</v>
      </c>
      <c r="AK1655" s="87">
        <f t="shared" si="289"/>
        <v>0.13603773210839773</v>
      </c>
    </row>
    <row r="1656" spans="26:37">
      <c r="Z1656" s="84">
        <v>42262</v>
      </c>
      <c r="AA1656" s="7">
        <f t="shared" si="283"/>
        <v>0.90127631611840187</v>
      </c>
      <c r="AB1656" s="7">
        <f t="shared" si="284"/>
        <v>0.22011679543382229</v>
      </c>
      <c r="AC1656" s="9">
        <f t="shared" si="285"/>
        <v>1.5399161127883572E-62</v>
      </c>
      <c r="AD1656" s="8">
        <f t="shared" si="286"/>
        <v>13.519144741776028</v>
      </c>
      <c r="AE1656" s="8">
        <f t="shared" si="287"/>
        <v>3.9621023178088013</v>
      </c>
      <c r="AF1656" s="9">
        <f t="shared" si="288"/>
        <v>2.4638657804613714E-60</v>
      </c>
      <c r="AG1656" s="42">
        <f t="shared" si="280"/>
        <v>1230.2421715016183</v>
      </c>
      <c r="AH1656" s="43">
        <f t="shared" si="281"/>
        <v>966.75296554534759</v>
      </c>
      <c r="AI1656" s="43">
        <f t="shared" si="282"/>
        <v>1.6015127572998913E-58</v>
      </c>
      <c r="AJ1656" s="45">
        <f t="shared" si="290"/>
        <v>2196.9951370469657</v>
      </c>
      <c r="AK1656" s="87">
        <f t="shared" si="289"/>
        <v>0.1359779127961234</v>
      </c>
    </row>
    <row r="1657" spans="26:37">
      <c r="Z1657" s="84">
        <v>42263</v>
      </c>
      <c r="AA1657" s="7">
        <f t="shared" si="283"/>
        <v>0.90121943769664337</v>
      </c>
      <c r="AB1657" s="7">
        <f t="shared" si="284"/>
        <v>0.21991460048926492</v>
      </c>
      <c r="AC1657" s="9">
        <f t="shared" si="285"/>
        <v>1.4124292513332333E-62</v>
      </c>
      <c r="AD1657" s="8">
        <f t="shared" si="286"/>
        <v>13.518291565449651</v>
      </c>
      <c r="AE1657" s="8">
        <f t="shared" si="287"/>
        <v>3.9584628088067686</v>
      </c>
      <c r="AF1657" s="9">
        <f t="shared" si="288"/>
        <v>2.2598868021331731E-60</v>
      </c>
      <c r="AG1657" s="42">
        <f t="shared" si="280"/>
        <v>1230.1645324559183</v>
      </c>
      <c r="AH1657" s="43">
        <f t="shared" si="281"/>
        <v>965.86492534885144</v>
      </c>
      <c r="AI1657" s="43">
        <f t="shared" si="282"/>
        <v>1.4689264213865627E-58</v>
      </c>
      <c r="AJ1657" s="45">
        <f t="shared" si="290"/>
        <v>2196.0294578047697</v>
      </c>
      <c r="AK1657" s="87">
        <f t="shared" si="289"/>
        <v>0.13591814432164198</v>
      </c>
    </row>
    <row r="1658" spans="26:37">
      <c r="Z1658" s="84">
        <v>42264</v>
      </c>
      <c r="AA1658" s="7">
        <f t="shared" si="283"/>
        <v>0.90116256286441121</v>
      </c>
      <c r="AB1658" s="7">
        <f t="shared" si="284"/>
        <v>0.21971259127699355</v>
      </c>
      <c r="AC1658" s="9">
        <f t="shared" si="285"/>
        <v>1.2954967958672721E-62</v>
      </c>
      <c r="AD1658" s="8">
        <f t="shared" si="286"/>
        <v>13.517438442966169</v>
      </c>
      <c r="AE1658" s="8">
        <f t="shared" si="287"/>
        <v>3.9548266429858838</v>
      </c>
      <c r="AF1658" s="9">
        <f t="shared" si="288"/>
        <v>2.0727948733876354E-60</v>
      </c>
      <c r="AG1658" s="42">
        <f t="shared" si="280"/>
        <v>1230.0868983099213</v>
      </c>
      <c r="AH1658" s="43">
        <f t="shared" si="281"/>
        <v>964.97770088855566</v>
      </c>
      <c r="AI1658" s="43">
        <f t="shared" si="282"/>
        <v>1.347316667701963E-58</v>
      </c>
      <c r="AJ1658" s="45">
        <f t="shared" si="290"/>
        <v>2195.064599198477</v>
      </c>
      <c r="AK1658" s="87">
        <f t="shared" si="289"/>
        <v>0.13585842663851438</v>
      </c>
    </row>
    <row r="1659" spans="26:37">
      <c r="Z1659" s="84">
        <v>42265</v>
      </c>
      <c r="AA1659" s="7">
        <f t="shared" si="283"/>
        <v>0.90110569162147847</v>
      </c>
      <c r="AB1659" s="7">
        <f t="shared" si="284"/>
        <v>0.21951076762639823</v>
      </c>
      <c r="AC1659" s="9">
        <f t="shared" si="285"/>
        <v>1.1882449662652174E-62</v>
      </c>
      <c r="AD1659" s="8">
        <f t="shared" si="286"/>
        <v>13.516585374322178</v>
      </c>
      <c r="AE1659" s="8">
        <f t="shared" si="287"/>
        <v>3.9511938172751684</v>
      </c>
      <c r="AF1659" s="9">
        <f t="shared" si="288"/>
        <v>1.9011919460243478E-60</v>
      </c>
      <c r="AG1659" s="42">
        <f t="shared" si="280"/>
        <v>1230.0092690633182</v>
      </c>
      <c r="AH1659" s="43">
        <f t="shared" si="281"/>
        <v>964.09129141514109</v>
      </c>
      <c r="AI1659" s="43">
        <f t="shared" si="282"/>
        <v>1.235774764915826E-58</v>
      </c>
      <c r="AJ1659" s="45">
        <f t="shared" si="290"/>
        <v>2194.1005604784596</v>
      </c>
      <c r="AK1659" s="87">
        <f t="shared" si="289"/>
        <v>0.13579875970034411</v>
      </c>
    </row>
    <row r="1660" spans="26:37">
      <c r="Z1660" s="84">
        <v>42266</v>
      </c>
      <c r="AA1660" s="7">
        <f t="shared" si="283"/>
        <v>0.90104882396761909</v>
      </c>
      <c r="AB1660" s="7">
        <f t="shared" si="284"/>
        <v>0.21930912936702557</v>
      </c>
      <c r="AC1660" s="9">
        <f t="shared" si="285"/>
        <v>1.0898723210730685E-62</v>
      </c>
      <c r="AD1660" s="8">
        <f t="shared" si="286"/>
        <v>13.515732359514287</v>
      </c>
      <c r="AE1660" s="8">
        <f t="shared" si="287"/>
        <v>3.9475643286064601</v>
      </c>
      <c r="AF1660" s="9">
        <f t="shared" si="288"/>
        <v>1.7437957137169097E-60</v>
      </c>
      <c r="AG1660" s="42">
        <f t="shared" si="280"/>
        <v>1229.9316447158001</v>
      </c>
      <c r="AH1660" s="43">
        <f t="shared" si="281"/>
        <v>963.20569617997626</v>
      </c>
      <c r="AI1660" s="43">
        <f t="shared" si="282"/>
        <v>1.1334672139159912E-58</v>
      </c>
      <c r="AJ1660" s="45">
        <f t="shared" si="290"/>
        <v>2193.1373408957761</v>
      </c>
      <c r="AK1660" s="87">
        <f t="shared" si="289"/>
        <v>0.13573914346077712</v>
      </c>
    </row>
    <row r="1661" spans="26:37">
      <c r="Z1661" s="84">
        <v>42267</v>
      </c>
      <c r="AA1661" s="7">
        <f t="shared" si="283"/>
        <v>0.90099195990260583</v>
      </c>
      <c r="AB1661" s="7">
        <f t="shared" si="284"/>
        <v>0.21910767632857897</v>
      </c>
      <c r="AC1661" s="9">
        <f t="shared" si="285"/>
        <v>9.9964376872106603E-63</v>
      </c>
      <c r="AD1661" s="8">
        <f t="shared" si="286"/>
        <v>13.514879398539087</v>
      </c>
      <c r="AE1661" s="8">
        <f t="shared" si="287"/>
        <v>3.9439381739144217</v>
      </c>
      <c r="AF1661" s="9">
        <f t="shared" si="288"/>
        <v>1.5994300299537058E-60</v>
      </c>
      <c r="AG1661" s="42">
        <f t="shared" si="280"/>
        <v>1229.8540252670566</v>
      </c>
      <c r="AH1661" s="43">
        <f t="shared" si="281"/>
        <v>962.32091443511877</v>
      </c>
      <c r="AI1661" s="43">
        <f t="shared" si="282"/>
        <v>1.0396295194699087E-58</v>
      </c>
      <c r="AJ1661" s="45">
        <f t="shared" si="290"/>
        <v>2192.1749397021754</v>
      </c>
      <c r="AK1661" s="87">
        <f t="shared" si="289"/>
        <v>0.13567957787350221</v>
      </c>
    </row>
    <row r="1662" spans="26:37">
      <c r="Z1662" s="84">
        <v>42268</v>
      </c>
      <c r="AA1662" s="7">
        <f t="shared" si="283"/>
        <v>0.90093509942621297</v>
      </c>
      <c r="AB1662" s="7">
        <f t="shared" si="284"/>
        <v>0.21890640834091796</v>
      </c>
      <c r="AC1662" s="9">
        <f t="shared" si="285"/>
        <v>9.1688507453693974E-63</v>
      </c>
      <c r="AD1662" s="8">
        <f t="shared" si="286"/>
        <v>13.514026491393194</v>
      </c>
      <c r="AE1662" s="8">
        <f t="shared" si="287"/>
        <v>3.9403153501365233</v>
      </c>
      <c r="AF1662" s="9">
        <f t="shared" si="288"/>
        <v>1.4670161192591036E-60</v>
      </c>
      <c r="AG1662" s="42">
        <f t="shared" si="280"/>
        <v>1229.7764107167804</v>
      </c>
      <c r="AH1662" s="43">
        <f t="shared" si="281"/>
        <v>961.43694543331173</v>
      </c>
      <c r="AI1662" s="43">
        <f t="shared" si="282"/>
        <v>9.5356047751841739E-59</v>
      </c>
      <c r="AJ1662" s="45">
        <f t="shared" si="290"/>
        <v>2191.2133561500923</v>
      </c>
      <c r="AK1662" s="87">
        <f t="shared" si="289"/>
        <v>0.13562006289225056</v>
      </c>
    </row>
    <row r="1663" spans="26:37">
      <c r="Z1663" s="84">
        <v>42269</v>
      </c>
      <c r="AA1663" s="7">
        <f t="shared" si="283"/>
        <v>0.90087824253821358</v>
      </c>
      <c r="AB1663" s="7">
        <f t="shared" si="284"/>
        <v>0.21870532523405875</v>
      </c>
      <c r="AC1663" s="9">
        <f t="shared" si="285"/>
        <v>8.4097782251392639E-63</v>
      </c>
      <c r="AD1663" s="8">
        <f t="shared" si="286"/>
        <v>13.513173638073203</v>
      </c>
      <c r="AE1663" s="8">
        <f t="shared" si="287"/>
        <v>3.9366958542130575</v>
      </c>
      <c r="AF1663" s="9">
        <f t="shared" si="288"/>
        <v>1.3455645160222821E-60</v>
      </c>
      <c r="AG1663" s="42">
        <f t="shared" si="280"/>
        <v>1229.6988010646614</v>
      </c>
      <c r="AH1663" s="43">
        <f t="shared" si="281"/>
        <v>960.55378842798598</v>
      </c>
      <c r="AI1663" s="43">
        <f t="shared" si="282"/>
        <v>8.7461693541448334E-59</v>
      </c>
      <c r="AJ1663" s="45">
        <f t="shared" si="290"/>
        <v>2190.2525894926475</v>
      </c>
      <c r="AK1663" s="87">
        <f t="shared" si="289"/>
        <v>0.1355605984707958</v>
      </c>
    </row>
    <row r="1664" spans="26:37">
      <c r="Z1664" s="84">
        <v>42270</v>
      </c>
      <c r="AA1664" s="7">
        <f t="shared" si="283"/>
        <v>0.9008213892383814</v>
      </c>
      <c r="AB1664" s="7">
        <f t="shared" si="284"/>
        <v>0.21850442683817328</v>
      </c>
      <c r="AC1664" s="9">
        <f t="shared" si="285"/>
        <v>7.7135479418446067E-63</v>
      </c>
      <c r="AD1664" s="8">
        <f t="shared" si="286"/>
        <v>13.512320838575722</v>
      </c>
      <c r="AE1664" s="8">
        <f t="shared" si="287"/>
        <v>3.9330796830871191</v>
      </c>
      <c r="AF1664" s="9">
        <f t="shared" si="288"/>
        <v>1.2341676706951371E-60</v>
      </c>
      <c r="AG1664" s="42">
        <f t="shared" si="280"/>
        <v>1229.6211963103906</v>
      </c>
      <c r="AH1664" s="43">
        <f t="shared" si="281"/>
        <v>959.67144267325705</v>
      </c>
      <c r="AI1664" s="43">
        <f t="shared" si="282"/>
        <v>8.0220898595183921E-59</v>
      </c>
      <c r="AJ1664" s="45">
        <f t="shared" si="290"/>
        <v>2189.2926389836475</v>
      </c>
      <c r="AK1664" s="87">
        <f t="shared" si="289"/>
        <v>0.13550118456295399</v>
      </c>
    </row>
    <row r="1665" spans="26:37">
      <c r="Z1665" s="84">
        <v>42271</v>
      </c>
      <c r="AA1665" s="7">
        <f t="shared" si="283"/>
        <v>0.90076453952648983</v>
      </c>
      <c r="AB1665" s="7">
        <f t="shared" si="284"/>
        <v>0.21830371298358978</v>
      </c>
      <c r="AC1665" s="9">
        <f t="shared" si="285"/>
        <v>7.0749573006904787E-63</v>
      </c>
      <c r="AD1665" s="8">
        <f t="shared" si="286"/>
        <v>13.511468092897347</v>
      </c>
      <c r="AE1665" s="8">
        <f t="shared" si="287"/>
        <v>3.9294668337046161</v>
      </c>
      <c r="AF1665" s="9">
        <f t="shared" si="288"/>
        <v>1.1319931681104766E-60</v>
      </c>
      <c r="AG1665" s="42">
        <f t="shared" si="280"/>
        <v>1229.5435964536587</v>
      </c>
      <c r="AH1665" s="43">
        <f t="shared" si="281"/>
        <v>958.78990742392625</v>
      </c>
      <c r="AI1665" s="43">
        <f t="shared" si="282"/>
        <v>7.3579555927180972E-59</v>
      </c>
      <c r="AJ1665" s="45">
        <f t="shared" si="290"/>
        <v>2188.3335038775849</v>
      </c>
      <c r="AK1665" s="87">
        <f t="shared" si="289"/>
        <v>0.13544182112258371</v>
      </c>
    </row>
    <row r="1666" spans="26:37">
      <c r="Z1666" s="84">
        <v>42272</v>
      </c>
      <c r="AA1666" s="7">
        <f t="shared" si="283"/>
        <v>0.9007076934023126</v>
      </c>
      <c r="AB1666" s="7">
        <f t="shared" si="284"/>
        <v>0.21810318350079236</v>
      </c>
      <c r="AC1666" s="9">
        <f t="shared" si="285"/>
        <v>6.4892344202662731E-63</v>
      </c>
      <c r="AD1666" s="8">
        <f t="shared" si="286"/>
        <v>13.510615401034689</v>
      </c>
      <c r="AE1666" s="8">
        <f t="shared" si="287"/>
        <v>3.9258573030142623</v>
      </c>
      <c r="AF1666" s="9">
        <f t="shared" si="288"/>
        <v>1.0382775072426037E-60</v>
      </c>
      <c r="AG1666" s="42">
        <f t="shared" si="280"/>
        <v>1229.4660014941569</v>
      </c>
      <c r="AH1666" s="43">
        <f t="shared" si="281"/>
        <v>957.90918193547998</v>
      </c>
      <c r="AI1666" s="43">
        <f t="shared" si="282"/>
        <v>6.748803797076924E-59</v>
      </c>
      <c r="AJ1666" s="45">
        <f t="shared" si="290"/>
        <v>2187.3751834296368</v>
      </c>
      <c r="AK1666" s="87">
        <f t="shared" si="289"/>
        <v>0.13538250810358587</v>
      </c>
    </row>
    <row r="1667" spans="26:37">
      <c r="Z1667" s="84">
        <v>42273</v>
      </c>
      <c r="AA1667" s="7">
        <f t="shared" si="283"/>
        <v>0.90065085086562313</v>
      </c>
      <c r="AB1667" s="7">
        <f t="shared" si="284"/>
        <v>0.21790283822042064</v>
      </c>
      <c r="AC1667" s="9">
        <f t="shared" si="285"/>
        <v>5.9520024745674188E-63</v>
      </c>
      <c r="AD1667" s="8">
        <f t="shared" si="286"/>
        <v>13.509762762984346</v>
      </c>
      <c r="AE1667" s="8">
        <f t="shared" si="287"/>
        <v>3.9222510879675716</v>
      </c>
      <c r="AF1667" s="9">
        <f t="shared" si="288"/>
        <v>9.5232039593078704E-61</v>
      </c>
      <c r="AG1667" s="42">
        <f t="shared" si="280"/>
        <v>1229.3884114315754</v>
      </c>
      <c r="AH1667" s="43">
        <f t="shared" si="281"/>
        <v>957.02926546408742</v>
      </c>
      <c r="AI1667" s="43">
        <f t="shared" si="282"/>
        <v>6.1900825735501152E-59</v>
      </c>
      <c r="AJ1667" s="45">
        <f t="shared" si="290"/>
        <v>2186.4176768956627</v>
      </c>
      <c r="AK1667" s="87">
        <f t="shared" si="289"/>
        <v>0.13532324545990362</v>
      </c>
    </row>
    <row r="1668" spans="26:37">
      <c r="Z1668" s="84">
        <v>42274</v>
      </c>
      <c r="AA1668" s="7">
        <f t="shared" si="283"/>
        <v>0.90059401191619515</v>
      </c>
      <c r="AB1668" s="7">
        <f t="shared" si="284"/>
        <v>0.21770267697326987</v>
      </c>
      <c r="AC1668" s="9">
        <f t="shared" si="285"/>
        <v>5.4592469870741733E-63</v>
      </c>
      <c r="AD1668" s="8">
        <f t="shared" si="286"/>
        <v>13.508910178742926</v>
      </c>
      <c r="AE1668" s="8">
        <f t="shared" si="287"/>
        <v>3.9186481855188577</v>
      </c>
      <c r="AF1668" s="9">
        <f t="shared" si="288"/>
        <v>8.7347951793186766E-61</v>
      </c>
      <c r="AG1668" s="42">
        <f t="shared" si="280"/>
        <v>1229.310826265606</v>
      </c>
      <c r="AH1668" s="43">
        <f t="shared" si="281"/>
        <v>956.15015726660113</v>
      </c>
      <c r="AI1668" s="43">
        <f t="shared" si="282"/>
        <v>5.6776168665571404E-59</v>
      </c>
      <c r="AJ1668" s="45">
        <f t="shared" si="290"/>
        <v>2185.4609835322071</v>
      </c>
      <c r="AK1668" s="87">
        <f t="shared" si="289"/>
        <v>0.13526403314552252</v>
      </c>
    </row>
    <row r="1669" spans="26:37">
      <c r="Z1669" s="84">
        <v>42275</v>
      </c>
      <c r="AA1669" s="7">
        <f t="shared" si="283"/>
        <v>0.90053717655380217</v>
      </c>
      <c r="AB1669" s="7">
        <f t="shared" si="284"/>
        <v>0.21750269959029078</v>
      </c>
      <c r="AC1669" s="9">
        <f t="shared" si="285"/>
        <v>5.0072858324953063E-63</v>
      </c>
      <c r="AD1669" s="8">
        <f t="shared" si="286"/>
        <v>13.508057648307032</v>
      </c>
      <c r="AE1669" s="8">
        <f t="shared" si="287"/>
        <v>3.9150485926252339</v>
      </c>
      <c r="AF1669" s="9">
        <f t="shared" si="288"/>
        <v>8.0116573319924898E-61</v>
      </c>
      <c r="AG1669" s="42">
        <f t="shared" si="280"/>
        <v>1229.2332459959398</v>
      </c>
      <c r="AH1669" s="43">
        <f t="shared" si="281"/>
        <v>955.27185660055704</v>
      </c>
      <c r="AI1669" s="43">
        <f t="shared" si="282"/>
        <v>5.2075772657951189E-59</v>
      </c>
      <c r="AJ1669" s="45">
        <f t="shared" si="290"/>
        <v>2184.5051025964967</v>
      </c>
      <c r="AK1669" s="87">
        <f t="shared" si="289"/>
        <v>0.1352048711144703</v>
      </c>
    </row>
    <row r="1670" spans="26:37">
      <c r="Z1670" s="84">
        <v>42276</v>
      </c>
      <c r="AA1670" s="7">
        <f t="shared" si="283"/>
        <v>0.90048034477821792</v>
      </c>
      <c r="AB1670" s="7">
        <f t="shared" si="284"/>
        <v>0.21730290590258938</v>
      </c>
      <c r="AC1670" s="9">
        <f t="shared" si="285"/>
        <v>4.5927417220127972E-63</v>
      </c>
      <c r="AD1670" s="8">
        <f t="shared" si="286"/>
        <v>13.507205171673268</v>
      </c>
      <c r="AE1670" s="8">
        <f t="shared" si="287"/>
        <v>3.9114523062466091</v>
      </c>
      <c r="AF1670" s="9">
        <f t="shared" si="288"/>
        <v>7.348386755220476E-61</v>
      </c>
      <c r="AG1670" s="42">
        <f t="shared" si="280"/>
        <v>1229.1556706222673</v>
      </c>
      <c r="AH1670" s="43">
        <f t="shared" si="281"/>
        <v>954.39436272417265</v>
      </c>
      <c r="AI1670" s="43">
        <f t="shared" si="282"/>
        <v>4.7764513908933103E-59</v>
      </c>
      <c r="AJ1670" s="45">
        <f t="shared" si="290"/>
        <v>2183.5500333464397</v>
      </c>
      <c r="AK1670" s="87">
        <f t="shared" si="289"/>
        <v>0.13514575932081696</v>
      </c>
    </row>
    <row r="1671" spans="26:37">
      <c r="Z1671" s="84">
        <v>42277</v>
      </c>
      <c r="AA1671" s="7">
        <f t="shared" si="283"/>
        <v>0.90042351658921604</v>
      </c>
      <c r="AB1671" s="7">
        <f t="shared" si="284"/>
        <v>0.21710329574142695</v>
      </c>
      <c r="AC1671" s="9">
        <f t="shared" si="285"/>
        <v>4.2125169664232151E-63</v>
      </c>
      <c r="AD1671" s="8">
        <f t="shared" si="286"/>
        <v>13.506352748838241</v>
      </c>
      <c r="AE1671" s="8">
        <f t="shared" si="287"/>
        <v>3.9078593233456851</v>
      </c>
      <c r="AF1671" s="9">
        <f t="shared" si="288"/>
        <v>6.7400271462771437E-61</v>
      </c>
      <c r="AG1671" s="42">
        <f t="shared" si="280"/>
        <v>1229.0781001442797</v>
      </c>
      <c r="AH1671" s="43">
        <f t="shared" si="281"/>
        <v>953.5176748963471</v>
      </c>
      <c r="AI1671" s="43">
        <f t="shared" si="282"/>
        <v>4.3810176450801434E-59</v>
      </c>
      <c r="AJ1671" s="45">
        <f t="shared" si="290"/>
        <v>2182.5957750406269</v>
      </c>
      <c r="AK1671" s="87">
        <f t="shared" si="289"/>
        <v>0.13508669771867468</v>
      </c>
    </row>
    <row r="1672" spans="26:37">
      <c r="Z1672" s="84">
        <v>42278</v>
      </c>
      <c r="AA1672" s="7">
        <f t="shared" si="283"/>
        <v>0.90036669198656993</v>
      </c>
      <c r="AB1672" s="7">
        <f t="shared" si="284"/>
        <v>0.21690386893821939</v>
      </c>
      <c r="AC1672" s="9">
        <f t="shared" si="285"/>
        <v>3.8637703285928441E-63</v>
      </c>
      <c r="AD1672" s="8">
        <f t="shared" si="286"/>
        <v>13.50550037979855</v>
      </c>
      <c r="AE1672" s="8">
        <f t="shared" si="287"/>
        <v>3.9042696408879491</v>
      </c>
      <c r="AF1672" s="9">
        <f t="shared" si="288"/>
        <v>6.1820325257485502E-61</v>
      </c>
      <c r="AG1672" s="42">
        <f t="shared" si="280"/>
        <v>1229.0005345616678</v>
      </c>
      <c r="AH1672" s="43">
        <f t="shared" si="281"/>
        <v>952.64179237665951</v>
      </c>
      <c r="AI1672" s="43">
        <f t="shared" si="282"/>
        <v>4.0183211417365574E-59</v>
      </c>
      <c r="AJ1672" s="45">
        <f t="shared" si="290"/>
        <v>2181.6423269383272</v>
      </c>
      <c r="AK1672" s="87">
        <f t="shared" si="289"/>
        <v>0.13502768626219763</v>
      </c>
    </row>
    <row r="1673" spans="26:37">
      <c r="Z1673" s="84">
        <v>42279</v>
      </c>
      <c r="AA1673" s="7">
        <f t="shared" si="283"/>
        <v>0.90030987097005355</v>
      </c>
      <c r="AB1673" s="7">
        <f t="shared" si="284"/>
        <v>0.2167046253245378</v>
      </c>
      <c r="AC1673" s="9">
        <f t="shared" si="285"/>
        <v>3.5438957922560502E-63</v>
      </c>
      <c r="AD1673" s="8">
        <f t="shared" si="286"/>
        <v>13.504648064550803</v>
      </c>
      <c r="AE1673" s="8">
        <f t="shared" si="287"/>
        <v>3.9006832558416802</v>
      </c>
      <c r="AF1673" s="9">
        <f t="shared" si="288"/>
        <v>5.6702332676096804E-61</v>
      </c>
      <c r="AG1673" s="42">
        <f t="shared" ref="AG1673:AG1736" si="291">AD1673*10^15/10^6*10^(-6)*線量当量3</f>
        <v>1228.922973874123</v>
      </c>
      <c r="AH1673" s="43">
        <f t="shared" ref="AH1673:AH1736" si="292">AE1673*10^15/10^6*10^(-6)*線量当量3</f>
        <v>951.76671442536986</v>
      </c>
      <c r="AI1673" s="43">
        <f t="shared" ref="AI1673:AI1736" si="293">AF1673*10^15/10^6*10^(-6)*線量当量3</f>
        <v>3.6856516239462919E-59</v>
      </c>
      <c r="AJ1673" s="45">
        <f t="shared" si="290"/>
        <v>2180.6896882994929</v>
      </c>
      <c r="AK1673" s="87">
        <f t="shared" si="289"/>
        <v>0.13496872490558229</v>
      </c>
    </row>
    <row r="1674" spans="26:37">
      <c r="Z1674" s="84">
        <v>42280</v>
      </c>
      <c r="AA1674" s="7">
        <f t="shared" ref="AA1674:AA1737" si="294">2.71828^(-0.69315/Cs137半減期*(Z1674-40615)/365.25)</f>
        <v>0.90025305353944052</v>
      </c>
      <c r="AB1674" s="7">
        <f t="shared" ref="AB1674:AB1737" si="295">2.71828^(-0.69315/Cs134半減期*(Z1674-40615)/365.25)</f>
        <v>0.21650556473210797</v>
      </c>
      <c r="AC1674" s="9">
        <f t="shared" ref="AC1674:AC1737" si="296">2.71828^(-0.69315/I131半減期*(Z1674-40615)/365.25)</f>
        <v>3.2505030885064175E-63</v>
      </c>
      <c r="AD1674" s="8">
        <f t="shared" ref="AD1674:AD1737" si="297">放出量3*AA1674</f>
        <v>13.503795803091608</v>
      </c>
      <c r="AE1674" s="8">
        <f t="shared" ref="AE1674:AE1737" si="298">放出量3*AB1674</f>
        <v>3.8971001651779433</v>
      </c>
      <c r="AF1674" s="9">
        <f t="shared" ref="AF1674:AF1737" si="299">放出量3*AC1674</f>
        <v>5.200804941610268E-61</v>
      </c>
      <c r="AG1674" s="42">
        <f t="shared" si="291"/>
        <v>1228.8454180813362</v>
      </c>
      <c r="AH1674" s="43">
        <f t="shared" si="292"/>
        <v>950.8924403034182</v>
      </c>
      <c r="AI1674" s="43">
        <f t="shared" si="293"/>
        <v>3.380523212046674E-59</v>
      </c>
      <c r="AJ1674" s="45">
        <f t="shared" si="290"/>
        <v>2179.7378583847544</v>
      </c>
      <c r="AK1674" s="87">
        <f t="shared" si="289"/>
        <v>0.13490981360306706</v>
      </c>
    </row>
    <row r="1675" spans="26:37">
      <c r="Z1675" s="84">
        <v>42281</v>
      </c>
      <c r="AA1675" s="7">
        <f t="shared" si="294"/>
        <v>0.90019623969450457</v>
      </c>
      <c r="AB1675" s="7">
        <f t="shared" si="295"/>
        <v>0.21630668699281008</v>
      </c>
      <c r="AC1675" s="9">
        <f t="shared" si="296"/>
        <v>2.9813998344638885E-63</v>
      </c>
      <c r="AD1675" s="8">
        <f t="shared" si="297"/>
        <v>13.502943595417568</v>
      </c>
      <c r="AE1675" s="8">
        <f t="shared" si="298"/>
        <v>3.8935203658705815</v>
      </c>
      <c r="AF1675" s="9">
        <f t="shared" si="299"/>
        <v>4.7702397351422215E-61</v>
      </c>
      <c r="AG1675" s="42">
        <f t="shared" si="291"/>
        <v>1228.7678671829985</v>
      </c>
      <c r="AH1675" s="43">
        <f t="shared" si="292"/>
        <v>950.01896927242183</v>
      </c>
      <c r="AI1675" s="43">
        <f t="shared" si="293"/>
        <v>3.1006558278424439E-59</v>
      </c>
      <c r="AJ1675" s="45">
        <f t="shared" si="290"/>
        <v>2178.7868364554206</v>
      </c>
      <c r="AK1675" s="87">
        <f t="shared" ref="AK1675:AK1738" si="300">AJ1675/16157</f>
        <v>0.13485095230893238</v>
      </c>
    </row>
    <row r="1676" spans="26:37">
      <c r="Z1676" s="84">
        <v>42282</v>
      </c>
      <c r="AA1676" s="7">
        <f t="shared" si="294"/>
        <v>0.90013942943501934</v>
      </c>
      <c r="AB1676" s="7">
        <f t="shared" si="295"/>
        <v>0.21610799193867905</v>
      </c>
      <c r="AC1676" s="9">
        <f t="shared" si="296"/>
        <v>2.734575150650176E-63</v>
      </c>
      <c r="AD1676" s="8">
        <f t="shared" si="297"/>
        <v>13.502091441525291</v>
      </c>
      <c r="AE1676" s="8">
        <f t="shared" si="298"/>
        <v>3.8899438548962229</v>
      </c>
      <c r="AF1676" s="9">
        <f t="shared" si="299"/>
        <v>4.3753202410402815E-61</v>
      </c>
      <c r="AG1676" s="42">
        <f t="shared" si="291"/>
        <v>1228.6903211788015</v>
      </c>
      <c r="AH1676" s="43">
        <f t="shared" si="292"/>
        <v>949.14630059467834</v>
      </c>
      <c r="AI1676" s="43">
        <f t="shared" si="293"/>
        <v>2.8439581566761827E-59</v>
      </c>
      <c r="AJ1676" s="45">
        <f t="shared" si="290"/>
        <v>2177.8366217734797</v>
      </c>
      <c r="AK1676" s="87">
        <f t="shared" si="300"/>
        <v>0.13479214097750075</v>
      </c>
    </row>
    <row r="1677" spans="26:37">
      <c r="Z1677" s="84">
        <v>42283</v>
      </c>
      <c r="AA1677" s="7">
        <f t="shared" si="294"/>
        <v>0.90008262276075857</v>
      </c>
      <c r="AB1677" s="7">
        <f t="shared" si="295"/>
        <v>0.21590947940190364</v>
      </c>
      <c r="AC1677" s="9">
        <f t="shared" si="296"/>
        <v>2.5081846346510251E-63</v>
      </c>
      <c r="AD1677" s="8">
        <f t="shared" si="297"/>
        <v>13.501239341411379</v>
      </c>
      <c r="AE1677" s="8">
        <f t="shared" si="298"/>
        <v>3.8863706292342655</v>
      </c>
      <c r="AF1677" s="9">
        <f t="shared" si="299"/>
        <v>4.0130954154416399E-61</v>
      </c>
      <c r="AG1677" s="42">
        <f t="shared" si="291"/>
        <v>1228.6127800684355</v>
      </c>
      <c r="AH1677" s="43">
        <f t="shared" si="292"/>
        <v>948.27443353316062</v>
      </c>
      <c r="AI1677" s="43">
        <f t="shared" si="293"/>
        <v>2.6085120200370656E-59</v>
      </c>
      <c r="AJ1677" s="45">
        <f t="shared" si="290"/>
        <v>2176.8872136015962</v>
      </c>
      <c r="AK1677" s="87">
        <f t="shared" si="300"/>
        <v>0.1347333795631365</v>
      </c>
    </row>
    <row r="1678" spans="26:37">
      <c r="Z1678" s="84">
        <v>42284</v>
      </c>
      <c r="AA1678" s="7">
        <f t="shared" si="294"/>
        <v>0.90002581967149609</v>
      </c>
      <c r="AB1678" s="7">
        <f t="shared" si="295"/>
        <v>0.21571114921482709</v>
      </c>
      <c r="AC1678" s="9">
        <f t="shared" si="296"/>
        <v>2.300536578782171E-63</v>
      </c>
      <c r="AD1678" s="8">
        <f t="shared" si="297"/>
        <v>13.500387295072441</v>
      </c>
      <c r="AE1678" s="8">
        <f t="shared" si="298"/>
        <v>3.8828006858668878</v>
      </c>
      <c r="AF1678" s="9">
        <f t="shared" si="299"/>
        <v>3.6808585260514737E-61</v>
      </c>
      <c r="AG1678" s="42">
        <f t="shared" si="291"/>
        <v>1228.535243851592</v>
      </c>
      <c r="AH1678" s="43">
        <f t="shared" si="292"/>
        <v>947.40336735152061</v>
      </c>
      <c r="AI1678" s="43">
        <f t="shared" si="293"/>
        <v>2.3925580419334578E-59</v>
      </c>
      <c r="AJ1678" s="45">
        <f t="shared" si="290"/>
        <v>2175.9386112031125</v>
      </c>
      <c r="AK1678" s="87">
        <f t="shared" si="300"/>
        <v>0.13467466802024586</v>
      </c>
    </row>
    <row r="1679" spans="26:37">
      <c r="Z1679" s="84">
        <v>42285</v>
      </c>
      <c r="AA1679" s="7">
        <f t="shared" si="294"/>
        <v>0.89996902016700542</v>
      </c>
      <c r="AB1679" s="7">
        <f t="shared" si="295"/>
        <v>0.2155130012099466</v>
      </c>
      <c r="AC1679" s="9">
        <f t="shared" si="296"/>
        <v>2.1100793287696467E-63</v>
      </c>
      <c r="AD1679" s="8">
        <f t="shared" si="297"/>
        <v>13.49953530250508</v>
      </c>
      <c r="AE1679" s="8">
        <f t="shared" si="298"/>
        <v>3.8792340217790389</v>
      </c>
      <c r="AF1679" s="9">
        <f t="shared" si="299"/>
        <v>3.3761269260314349E-61</v>
      </c>
      <c r="AG1679" s="42">
        <f t="shared" si="291"/>
        <v>1228.4577125279623</v>
      </c>
      <c r="AH1679" s="43">
        <f t="shared" si="292"/>
        <v>946.53310131408546</v>
      </c>
      <c r="AI1679" s="43">
        <f t="shared" si="293"/>
        <v>2.1944825019204326E-59</v>
      </c>
      <c r="AJ1679" s="45">
        <f t="shared" si="290"/>
        <v>2174.9908138420478</v>
      </c>
      <c r="AK1679" s="87">
        <f t="shared" si="300"/>
        <v>0.13461600630327708</v>
      </c>
    </row>
    <row r="1680" spans="26:37">
      <c r="Z1680" s="84">
        <v>42286</v>
      </c>
      <c r="AA1680" s="7">
        <f t="shared" si="294"/>
        <v>0.89991222424706052</v>
      </c>
      <c r="AB1680" s="7">
        <f t="shared" si="295"/>
        <v>0.21531503521991327</v>
      </c>
      <c r="AC1680" s="9">
        <f t="shared" si="296"/>
        <v>1.9353896889820097E-63</v>
      </c>
      <c r="AD1680" s="8">
        <f t="shared" si="297"/>
        <v>13.498683363705908</v>
      </c>
      <c r="AE1680" s="8">
        <f t="shared" si="298"/>
        <v>3.875670633958439</v>
      </c>
      <c r="AF1680" s="9">
        <f t="shared" si="299"/>
        <v>3.0966235023712155E-61</v>
      </c>
      <c r="AG1680" s="42">
        <f t="shared" si="291"/>
        <v>1228.3801860972376</v>
      </c>
      <c r="AH1680" s="43">
        <f t="shared" si="292"/>
        <v>945.66363468585905</v>
      </c>
      <c r="AI1680" s="43">
        <f t="shared" si="293"/>
        <v>2.0128052765412901E-59</v>
      </c>
      <c r="AJ1680" s="45">
        <f t="shared" si="290"/>
        <v>2174.0438207830966</v>
      </c>
      <c r="AK1680" s="87">
        <f t="shared" si="300"/>
        <v>0.1345573943667201</v>
      </c>
    </row>
    <row r="1681" spans="26:37">
      <c r="Z1681" s="84">
        <v>42287</v>
      </c>
      <c r="AA1681" s="7">
        <f t="shared" si="294"/>
        <v>0.89985543191143524</v>
      </c>
      <c r="AB1681" s="7">
        <f t="shared" si="295"/>
        <v>0.21511725107753174</v>
      </c>
      <c r="AC1681" s="9">
        <f t="shared" si="296"/>
        <v>1.7751622875723622E-63</v>
      </c>
      <c r="AD1681" s="8">
        <f t="shared" si="297"/>
        <v>13.497831478671529</v>
      </c>
      <c r="AE1681" s="8">
        <f t="shared" si="298"/>
        <v>3.8721105193955712</v>
      </c>
      <c r="AF1681" s="9">
        <f t="shared" si="299"/>
        <v>2.8402596601157793E-61</v>
      </c>
      <c r="AG1681" s="42">
        <f t="shared" si="291"/>
        <v>1228.302664559109</v>
      </c>
      <c r="AH1681" s="43">
        <f t="shared" si="292"/>
        <v>944.79496673251924</v>
      </c>
      <c r="AI1681" s="43">
        <f t="shared" si="293"/>
        <v>1.8461687790752566E-59</v>
      </c>
      <c r="AJ1681" s="45">
        <f t="shared" si="290"/>
        <v>2173.0976312916282</v>
      </c>
      <c r="AK1681" s="87">
        <f t="shared" si="300"/>
        <v>0.13449883216510666</v>
      </c>
    </row>
    <row r="1682" spans="26:37">
      <c r="Z1682" s="84">
        <v>42288</v>
      </c>
      <c r="AA1682" s="7">
        <f t="shared" si="294"/>
        <v>0.89979864315990321</v>
      </c>
      <c r="AB1682" s="7">
        <f t="shared" si="295"/>
        <v>0.21491964861576035</v>
      </c>
      <c r="AC1682" s="9">
        <f t="shared" si="296"/>
        <v>1.6281998220609686E-63</v>
      </c>
      <c r="AD1682" s="8">
        <f t="shared" si="297"/>
        <v>13.496979647398549</v>
      </c>
      <c r="AE1682" s="8">
        <f t="shared" si="298"/>
        <v>3.8685536750836862</v>
      </c>
      <c r="AF1682" s="9">
        <f t="shared" si="299"/>
        <v>2.6051197152975497E-61</v>
      </c>
      <c r="AG1682" s="42">
        <f t="shared" si="291"/>
        <v>1228.2251479132678</v>
      </c>
      <c r="AH1682" s="43">
        <f t="shared" si="292"/>
        <v>943.92709672041929</v>
      </c>
      <c r="AI1682" s="43">
        <f t="shared" si="293"/>
        <v>1.6933278149434073E-59</v>
      </c>
      <c r="AJ1682" s="45">
        <f t="shared" si="290"/>
        <v>2172.1522446336871</v>
      </c>
      <c r="AK1682" s="87">
        <f t="shared" si="300"/>
        <v>0.13444031965301029</v>
      </c>
    </row>
    <row r="1683" spans="26:37">
      <c r="Z1683" s="84">
        <v>42289</v>
      </c>
      <c r="AA1683" s="7">
        <f t="shared" si="294"/>
        <v>0.89974185799223816</v>
      </c>
      <c r="AB1683" s="7">
        <f t="shared" si="295"/>
        <v>0.2147222276677109</v>
      </c>
      <c r="AC1683" s="9">
        <f t="shared" si="296"/>
        <v>1.4934041124684375E-63</v>
      </c>
      <c r="AD1683" s="8">
        <f t="shared" si="297"/>
        <v>13.496127869883573</v>
      </c>
      <c r="AE1683" s="8">
        <f t="shared" si="298"/>
        <v>3.8650000980187964</v>
      </c>
      <c r="AF1683" s="9">
        <f t="shared" si="299"/>
        <v>2.3894465799494999E-61</v>
      </c>
      <c r="AG1683" s="42">
        <f t="shared" si="291"/>
        <v>1228.1476361594048</v>
      </c>
      <c r="AH1683" s="43">
        <f t="shared" si="292"/>
        <v>943.06002391658626</v>
      </c>
      <c r="AI1683" s="43">
        <f t="shared" si="293"/>
        <v>1.5531402769671751E-59</v>
      </c>
      <c r="AJ1683" s="45">
        <f t="shared" si="290"/>
        <v>2171.207660075991</v>
      </c>
      <c r="AK1683" s="87">
        <f t="shared" si="300"/>
        <v>0.13438185678504616</v>
      </c>
    </row>
    <row r="1684" spans="26:37">
      <c r="Z1684" s="84">
        <v>42290</v>
      </c>
      <c r="AA1684" s="7">
        <f t="shared" si="294"/>
        <v>0.89968507640821427</v>
      </c>
      <c r="AB1684" s="7">
        <f t="shared" si="295"/>
        <v>0.21452498806664855</v>
      </c>
      <c r="AC1684" s="9">
        <f t="shared" si="296"/>
        <v>1.3697678951435641E-63</v>
      </c>
      <c r="AD1684" s="8">
        <f t="shared" si="297"/>
        <v>13.495276146123214</v>
      </c>
      <c r="AE1684" s="8">
        <f t="shared" si="298"/>
        <v>3.8614497851996736</v>
      </c>
      <c r="AF1684" s="9">
        <f t="shared" si="299"/>
        <v>2.1916286322297026E-61</v>
      </c>
      <c r="AG1684" s="42">
        <f t="shared" si="291"/>
        <v>1228.0701292972126</v>
      </c>
      <c r="AH1684" s="43">
        <f t="shared" si="292"/>
        <v>942.19374758872027</v>
      </c>
      <c r="AI1684" s="43">
        <f t="shared" si="293"/>
        <v>1.4245586109493066E-59</v>
      </c>
      <c r="AJ1684" s="45">
        <f t="shared" si="290"/>
        <v>2170.2638768859329</v>
      </c>
      <c r="AK1684" s="87">
        <f t="shared" si="300"/>
        <v>0.1343234435158713</v>
      </c>
    </row>
    <row r="1685" spans="26:37">
      <c r="Z1685" s="84">
        <v>42291</v>
      </c>
      <c r="AA1685" s="7">
        <f t="shared" si="294"/>
        <v>0.89962829840760505</v>
      </c>
      <c r="AB1685" s="7">
        <f t="shared" si="295"/>
        <v>0.21432792964599134</v>
      </c>
      <c r="AC1685" s="9">
        <f t="shared" si="296"/>
        <v>1.2563672959657377E-63</v>
      </c>
      <c r="AD1685" s="8">
        <f t="shared" si="297"/>
        <v>13.494424476114077</v>
      </c>
      <c r="AE1685" s="8">
        <f t="shared" si="298"/>
        <v>3.857902733627844</v>
      </c>
      <c r="AF1685" s="9">
        <f t="shared" si="299"/>
        <v>2.0101876735451804E-61</v>
      </c>
      <c r="AG1685" s="42">
        <f t="shared" si="291"/>
        <v>1227.9926273263809</v>
      </c>
      <c r="AH1685" s="43">
        <f t="shared" si="292"/>
        <v>941.32826700519388</v>
      </c>
      <c r="AI1685" s="43">
        <f t="shared" si="293"/>
        <v>1.3066219878043675E-59</v>
      </c>
      <c r="AJ1685" s="45">
        <f t="shared" si="290"/>
        <v>2169.3208943315749</v>
      </c>
      <c r="AK1685" s="87">
        <f t="shared" si="300"/>
        <v>0.13426507980018412</v>
      </c>
    </row>
    <row r="1686" spans="26:37">
      <c r="Z1686" s="84">
        <v>42292</v>
      </c>
      <c r="AA1686" s="7">
        <f t="shared" si="294"/>
        <v>0.89957152399018447</v>
      </c>
      <c r="AB1686" s="7">
        <f t="shared" si="295"/>
        <v>0.21413105223931075</v>
      </c>
      <c r="AC1686" s="9">
        <f t="shared" si="296"/>
        <v>1.1523549266766344E-63</v>
      </c>
      <c r="AD1686" s="8">
        <f t="shared" si="297"/>
        <v>13.493572859852767</v>
      </c>
      <c r="AE1686" s="8">
        <f t="shared" si="298"/>
        <v>3.8543589403075935</v>
      </c>
      <c r="AF1686" s="9">
        <f t="shared" si="299"/>
        <v>1.8437678826826149E-61</v>
      </c>
      <c r="AG1686" s="42">
        <f t="shared" si="291"/>
        <v>1227.9151302466018</v>
      </c>
      <c r="AH1686" s="43">
        <f t="shared" si="292"/>
        <v>940.46358143505267</v>
      </c>
      <c r="AI1686" s="43">
        <f t="shared" si="293"/>
        <v>1.1984491237436999E-59</v>
      </c>
      <c r="AJ1686" s="45">
        <f t="shared" si="290"/>
        <v>2168.3787116816547</v>
      </c>
      <c r="AK1686" s="87">
        <f t="shared" si="300"/>
        <v>0.13420676559272482</v>
      </c>
    </row>
    <row r="1687" spans="26:37">
      <c r="Z1687" s="84">
        <v>42293</v>
      </c>
      <c r="AA1687" s="7">
        <f t="shared" si="294"/>
        <v>0.89951475315572649</v>
      </c>
      <c r="AB1687" s="7">
        <f t="shared" si="295"/>
        <v>0.21393435568033076</v>
      </c>
      <c r="AC1687" s="9">
        <f t="shared" si="296"/>
        <v>1.0569535527548172E-63</v>
      </c>
      <c r="AD1687" s="8">
        <f t="shared" si="297"/>
        <v>13.492721297335898</v>
      </c>
      <c r="AE1687" s="8">
        <f t="shared" si="298"/>
        <v>3.8508184022459537</v>
      </c>
      <c r="AF1687" s="9">
        <f t="shared" si="299"/>
        <v>1.6911256844077077E-61</v>
      </c>
      <c r="AG1687" s="42">
        <f t="shared" si="291"/>
        <v>1227.8376380575664</v>
      </c>
      <c r="AH1687" s="43">
        <f t="shared" si="292"/>
        <v>939.59969014801254</v>
      </c>
      <c r="AI1687" s="43">
        <f t="shared" si="293"/>
        <v>1.0992316948650099E-59</v>
      </c>
      <c r="AJ1687" s="45">
        <f t="shared" ref="AJ1687:AJ1750" si="301">AG1687+AH1687+AI1687</f>
        <v>2167.437328205579</v>
      </c>
      <c r="AK1687" s="87">
        <f t="shared" si="300"/>
        <v>0.13414850084827498</v>
      </c>
    </row>
    <row r="1688" spans="26:37">
      <c r="Z1688" s="84">
        <v>42294</v>
      </c>
      <c r="AA1688" s="7">
        <f t="shared" si="294"/>
        <v>0.89945798590400494</v>
      </c>
      <c r="AB1688" s="7">
        <f t="shared" si="295"/>
        <v>0.21373783980292832</v>
      </c>
      <c r="AC1688" s="9">
        <f t="shared" si="296"/>
        <v>9.6945028551478317E-64</v>
      </c>
      <c r="AD1688" s="8">
        <f t="shared" si="297"/>
        <v>13.491869788560074</v>
      </c>
      <c r="AE1688" s="8">
        <f t="shared" si="298"/>
        <v>3.8472811164527099</v>
      </c>
      <c r="AF1688" s="9">
        <f t="shared" si="299"/>
        <v>1.5511204568236531E-61</v>
      </c>
      <c r="AG1688" s="42">
        <f t="shared" si="291"/>
        <v>1227.7601507589668</v>
      </c>
      <c r="AH1688" s="43">
        <f t="shared" si="292"/>
        <v>938.73659241446126</v>
      </c>
      <c r="AI1688" s="43">
        <f t="shared" si="293"/>
        <v>1.0082282969353745E-59</v>
      </c>
      <c r="AJ1688" s="45">
        <f t="shared" si="301"/>
        <v>2166.4967431734281</v>
      </c>
      <c r="AK1688" s="87">
        <f t="shared" si="300"/>
        <v>0.134090285521658</v>
      </c>
    </row>
    <row r="1689" spans="26:37">
      <c r="Z1689" s="84">
        <v>42295</v>
      </c>
      <c r="AA1689" s="7">
        <f t="shared" si="294"/>
        <v>0.89940122223479368</v>
      </c>
      <c r="AB1689" s="7">
        <f t="shared" si="295"/>
        <v>0.21354150444113282</v>
      </c>
      <c r="AC1689" s="9">
        <f t="shared" si="296"/>
        <v>8.8919125503212688E-64</v>
      </c>
      <c r="AD1689" s="8">
        <f t="shared" si="297"/>
        <v>13.491018333521906</v>
      </c>
      <c r="AE1689" s="8">
        <f t="shared" si="298"/>
        <v>3.8437470799403908</v>
      </c>
      <c r="AF1689" s="9">
        <f t="shared" si="299"/>
        <v>1.4227060080514031E-61</v>
      </c>
      <c r="AG1689" s="42">
        <f t="shared" si="291"/>
        <v>1227.6826683504933</v>
      </c>
      <c r="AH1689" s="43">
        <f t="shared" si="292"/>
        <v>937.87428750545541</v>
      </c>
      <c r="AI1689" s="43">
        <f t="shared" si="293"/>
        <v>9.2475890523341195E-60</v>
      </c>
      <c r="AJ1689" s="45">
        <f t="shared" si="301"/>
        <v>2165.5569558559487</v>
      </c>
      <c r="AK1689" s="87">
        <f t="shared" si="300"/>
        <v>0.13403211956773836</v>
      </c>
    </row>
    <row r="1690" spans="26:37">
      <c r="Z1690" s="84">
        <v>42296</v>
      </c>
      <c r="AA1690" s="7">
        <f t="shared" si="294"/>
        <v>0.89934446214786656</v>
      </c>
      <c r="AB1690" s="7">
        <f t="shared" si="295"/>
        <v>0.21334534942912625</v>
      </c>
      <c r="AC1690" s="9">
        <f t="shared" si="296"/>
        <v>8.1557672408721693E-64</v>
      </c>
      <c r="AD1690" s="8">
        <f t="shared" si="297"/>
        <v>13.490166932217999</v>
      </c>
      <c r="AE1690" s="8">
        <f t="shared" si="298"/>
        <v>3.8402162897242724</v>
      </c>
      <c r="AF1690" s="9">
        <f t="shared" si="299"/>
        <v>1.304922758539547E-61</v>
      </c>
      <c r="AG1690" s="42">
        <f t="shared" si="291"/>
        <v>1227.6051908318379</v>
      </c>
      <c r="AH1690" s="43">
        <f t="shared" si="292"/>
        <v>937.01277469272247</v>
      </c>
      <c r="AI1690" s="43">
        <f t="shared" si="293"/>
        <v>8.4819979305070552E-60</v>
      </c>
      <c r="AJ1690" s="45">
        <f t="shared" si="301"/>
        <v>2164.6179655245605</v>
      </c>
      <c r="AK1690" s="87">
        <f t="shared" si="300"/>
        <v>0.13397400294142234</v>
      </c>
    </row>
    <row r="1691" spans="26:37">
      <c r="Z1691" s="84">
        <v>42297</v>
      </c>
      <c r="AA1691" s="7">
        <f t="shared" si="294"/>
        <v>0.89928770564299765</v>
      </c>
      <c r="AB1691" s="7">
        <f t="shared" si="295"/>
        <v>0.21314937460124292</v>
      </c>
      <c r="AC1691" s="9">
        <f t="shared" si="296"/>
        <v>7.4805660661701222E-64</v>
      </c>
      <c r="AD1691" s="8">
        <f t="shared" si="297"/>
        <v>13.489315584644965</v>
      </c>
      <c r="AE1691" s="8">
        <f t="shared" si="298"/>
        <v>3.8366887428223726</v>
      </c>
      <c r="AF1691" s="9">
        <f t="shared" si="299"/>
        <v>1.1968905705872195E-61</v>
      </c>
      <c r="AG1691" s="42">
        <f t="shared" si="291"/>
        <v>1227.5277182026916</v>
      </c>
      <c r="AH1691" s="43">
        <f t="shared" si="292"/>
        <v>936.15205324865883</v>
      </c>
      <c r="AI1691" s="43">
        <f t="shared" si="293"/>
        <v>7.7797887088169265E-60</v>
      </c>
      <c r="AJ1691" s="45">
        <f t="shared" si="301"/>
        <v>2163.6797714513505</v>
      </c>
      <c r="AK1691" s="87">
        <f t="shared" si="300"/>
        <v>0.13391593559765738</v>
      </c>
    </row>
    <row r="1692" spans="26:37">
      <c r="Z1692" s="84">
        <v>42298</v>
      </c>
      <c r="AA1692" s="7">
        <f t="shared" si="294"/>
        <v>0.89923095271996067</v>
      </c>
      <c r="AB1692" s="7">
        <f t="shared" si="295"/>
        <v>0.21295357979196911</v>
      </c>
      <c r="AC1692" s="9">
        <f t="shared" si="296"/>
        <v>6.8612635718567845E-64</v>
      </c>
      <c r="AD1692" s="8">
        <f t="shared" si="297"/>
        <v>13.48846429079941</v>
      </c>
      <c r="AE1692" s="8">
        <f t="shared" si="298"/>
        <v>3.8331644362554438</v>
      </c>
      <c r="AF1692" s="9">
        <f t="shared" si="299"/>
        <v>1.0978021714970855E-61</v>
      </c>
      <c r="AG1692" s="42">
        <f t="shared" si="291"/>
        <v>1227.4502504627462</v>
      </c>
      <c r="AH1692" s="43">
        <f t="shared" si="292"/>
        <v>935.29212244632834</v>
      </c>
      <c r="AI1692" s="43">
        <f t="shared" si="293"/>
        <v>7.1357141147310551E-60</v>
      </c>
      <c r="AJ1692" s="45">
        <f t="shared" si="301"/>
        <v>2162.7423729090747</v>
      </c>
      <c r="AK1692" s="87">
        <f t="shared" si="300"/>
        <v>0.1338579174914325</v>
      </c>
    </row>
    <row r="1693" spans="26:37">
      <c r="Z1693" s="84">
        <v>42299</v>
      </c>
      <c r="AA1693" s="7">
        <f t="shared" si="294"/>
        <v>0.89917420337852993</v>
      </c>
      <c r="AB1693" s="7">
        <f t="shared" si="295"/>
        <v>0.21275796483594328</v>
      </c>
      <c r="AC1693" s="9">
        <f t="shared" si="296"/>
        <v>6.2932320075863656E-64</v>
      </c>
      <c r="AD1693" s="8">
        <f t="shared" si="297"/>
        <v>13.487613050677949</v>
      </c>
      <c r="AE1693" s="8">
        <f t="shared" si="298"/>
        <v>3.8296433670469789</v>
      </c>
      <c r="AF1693" s="9">
        <f t="shared" si="299"/>
        <v>1.0069171212138185E-61</v>
      </c>
      <c r="AG1693" s="42">
        <f t="shared" si="291"/>
        <v>1227.3727876116932</v>
      </c>
      <c r="AH1693" s="43">
        <f t="shared" si="292"/>
        <v>934.43298155946275</v>
      </c>
      <c r="AI1693" s="43">
        <f t="shared" si="293"/>
        <v>6.5449612878898204E-60</v>
      </c>
      <c r="AJ1693" s="45">
        <f t="shared" si="301"/>
        <v>2161.805769171156</v>
      </c>
      <c r="AK1693" s="87">
        <f t="shared" si="300"/>
        <v>0.1337999485777778</v>
      </c>
    </row>
    <row r="1694" spans="26:37">
      <c r="Z1694" s="84">
        <v>42300</v>
      </c>
      <c r="AA1694" s="7">
        <f t="shared" si="294"/>
        <v>0.89911745761847917</v>
      </c>
      <c r="AB1694" s="7">
        <f t="shared" si="295"/>
        <v>0.21256252956795588</v>
      </c>
      <c r="AC1694" s="9">
        <f t="shared" si="296"/>
        <v>5.7722267460702919E-64</v>
      </c>
      <c r="AD1694" s="8">
        <f t="shared" si="297"/>
        <v>13.486761864277188</v>
      </c>
      <c r="AE1694" s="8">
        <f t="shared" si="298"/>
        <v>3.8261255322232057</v>
      </c>
      <c r="AF1694" s="9">
        <f t="shared" si="299"/>
        <v>9.2355627937124666E-62</v>
      </c>
      <c r="AG1694" s="42">
        <f t="shared" si="291"/>
        <v>1227.295329649224</v>
      </c>
      <c r="AH1694" s="43">
        <f t="shared" si="292"/>
        <v>933.57462986246207</v>
      </c>
      <c r="AI1694" s="43">
        <f t="shared" si="293"/>
        <v>6.003115815913103E-60</v>
      </c>
      <c r="AJ1694" s="45">
        <f t="shared" si="301"/>
        <v>2160.8699595116859</v>
      </c>
      <c r="AK1694" s="87">
        <f t="shared" si="300"/>
        <v>0.13374202881176492</v>
      </c>
    </row>
    <row r="1695" spans="26:37">
      <c r="Z1695" s="84">
        <v>42301</v>
      </c>
      <c r="AA1695" s="7">
        <f t="shared" si="294"/>
        <v>0.89906071543958221</v>
      </c>
      <c r="AB1695" s="7">
        <f t="shared" si="295"/>
        <v>0.21236727382294895</v>
      </c>
      <c r="AC1695" s="9">
        <f t="shared" si="296"/>
        <v>5.2943545650126012E-64</v>
      </c>
      <c r="AD1695" s="8">
        <f t="shared" si="297"/>
        <v>13.485910731593734</v>
      </c>
      <c r="AE1695" s="8">
        <f t="shared" si="298"/>
        <v>3.8226109288130812</v>
      </c>
      <c r="AF1695" s="9">
        <f t="shared" si="299"/>
        <v>8.4709673040201621E-62</v>
      </c>
      <c r="AG1695" s="42">
        <f t="shared" si="291"/>
        <v>1227.2178765750298</v>
      </c>
      <c r="AH1695" s="43">
        <f t="shared" si="292"/>
        <v>932.71706663039163</v>
      </c>
      <c r="AI1695" s="43">
        <f t="shared" si="293"/>
        <v>5.5061287476131049E-60</v>
      </c>
      <c r="AJ1695" s="45">
        <f t="shared" si="301"/>
        <v>2159.9349432054214</v>
      </c>
      <c r="AK1695" s="87">
        <f t="shared" si="300"/>
        <v>0.13368415814850662</v>
      </c>
    </row>
    <row r="1696" spans="26:37">
      <c r="Z1696" s="84">
        <v>42302</v>
      </c>
      <c r="AA1696" s="7">
        <f t="shared" si="294"/>
        <v>0.89900397684161337</v>
      </c>
      <c r="AB1696" s="7">
        <f t="shared" si="295"/>
        <v>0.21217219743601637</v>
      </c>
      <c r="AC1696" s="9">
        <f t="shared" si="296"/>
        <v>4.8560445549292032E-64</v>
      </c>
      <c r="AD1696" s="8">
        <f t="shared" si="297"/>
        <v>13.485059652624201</v>
      </c>
      <c r="AE1696" s="8">
        <f t="shared" si="298"/>
        <v>3.8190995538482948</v>
      </c>
      <c r="AF1696" s="9">
        <f t="shared" si="299"/>
        <v>7.7696712878867249E-62</v>
      </c>
      <c r="AG1696" s="42">
        <f t="shared" si="291"/>
        <v>1227.1404283888023</v>
      </c>
      <c r="AH1696" s="43">
        <f t="shared" si="292"/>
        <v>931.86029113898394</v>
      </c>
      <c r="AI1696" s="43">
        <f t="shared" si="293"/>
        <v>5.0502863371263715E-60</v>
      </c>
      <c r="AJ1696" s="45">
        <f t="shared" si="301"/>
        <v>2159.0007195277863</v>
      </c>
      <c r="AK1696" s="87">
        <f t="shared" si="300"/>
        <v>0.13362633654315692</v>
      </c>
    </row>
    <row r="1697" spans="26:37">
      <c r="Z1697" s="84">
        <v>42303</v>
      </c>
      <c r="AA1697" s="7">
        <f t="shared" si="294"/>
        <v>0.89894724182434649</v>
      </c>
      <c r="AB1697" s="7">
        <f t="shared" si="295"/>
        <v>0.21197730024240313</v>
      </c>
      <c r="AC1697" s="9">
        <f t="shared" si="296"/>
        <v>4.45402143545344E-64</v>
      </c>
      <c r="AD1697" s="8">
        <f t="shared" si="297"/>
        <v>13.484208627365197</v>
      </c>
      <c r="AE1697" s="8">
        <f t="shared" si="298"/>
        <v>3.8155914043632562</v>
      </c>
      <c r="AF1697" s="9">
        <f t="shared" si="299"/>
        <v>7.1264342967255036E-62</v>
      </c>
      <c r="AG1697" s="42">
        <f t="shared" si="291"/>
        <v>1227.0629850902326</v>
      </c>
      <c r="AH1697" s="43">
        <f t="shared" si="292"/>
        <v>931.00430266463434</v>
      </c>
      <c r="AI1697" s="43">
        <f t="shared" si="293"/>
        <v>4.6321822928715768E-60</v>
      </c>
      <c r="AJ1697" s="45">
        <f t="shared" si="301"/>
        <v>2158.0672877548668</v>
      </c>
      <c r="AK1697" s="87">
        <f t="shared" si="300"/>
        <v>0.13356856395091085</v>
      </c>
    </row>
    <row r="1698" spans="26:37">
      <c r="Z1698" s="84">
        <v>42304</v>
      </c>
      <c r="AA1698" s="7">
        <f t="shared" si="294"/>
        <v>0.89889051038755574</v>
      </c>
      <c r="AB1698" s="7">
        <f t="shared" si="295"/>
        <v>0.21178258207750589</v>
      </c>
      <c r="AC1698" s="9">
        <f t="shared" si="296"/>
        <v>4.0852810807391667E-64</v>
      </c>
      <c r="AD1698" s="8">
        <f t="shared" si="297"/>
        <v>13.483357655813336</v>
      </c>
      <c r="AE1698" s="8">
        <f t="shared" si="298"/>
        <v>3.812086477395106</v>
      </c>
      <c r="AF1698" s="9">
        <f t="shared" si="299"/>
        <v>6.5364497291826665E-62</v>
      </c>
      <c r="AG1698" s="42">
        <f t="shared" si="291"/>
        <v>1226.9855466790134</v>
      </c>
      <c r="AH1698" s="43">
        <f t="shared" si="292"/>
        <v>930.14910048440572</v>
      </c>
      <c r="AI1698" s="43">
        <f t="shared" si="293"/>
        <v>4.2486923239687325E-60</v>
      </c>
      <c r="AJ1698" s="45">
        <f t="shared" si="301"/>
        <v>2157.1346471634192</v>
      </c>
      <c r="AK1698" s="87">
        <f t="shared" si="300"/>
        <v>0.13351084032700497</v>
      </c>
    </row>
    <row r="1699" spans="26:37">
      <c r="Z1699" s="84">
        <v>42305</v>
      </c>
      <c r="AA1699" s="7">
        <f t="shared" si="294"/>
        <v>0.89883378253101487</v>
      </c>
      <c r="AB1699" s="7">
        <f t="shared" si="295"/>
        <v>0.21158804277687243</v>
      </c>
      <c r="AC1699" s="9">
        <f t="shared" si="296"/>
        <v>3.7470680710690898E-64</v>
      </c>
      <c r="AD1699" s="8">
        <f t="shared" si="297"/>
        <v>13.482506737965224</v>
      </c>
      <c r="AE1699" s="8">
        <f t="shared" si="298"/>
        <v>3.8085847699837037</v>
      </c>
      <c r="AF1699" s="9">
        <f t="shared" si="299"/>
        <v>5.9953089137105437E-62</v>
      </c>
      <c r="AG1699" s="42">
        <f t="shared" si="291"/>
        <v>1226.9081131548353</v>
      </c>
      <c r="AH1699" s="43">
        <f t="shared" si="292"/>
        <v>929.29468387602367</v>
      </c>
      <c r="AI1699" s="43">
        <f t="shared" si="293"/>
        <v>3.8969507939118536E-60</v>
      </c>
      <c r="AJ1699" s="45">
        <f t="shared" si="301"/>
        <v>2156.2027970308591</v>
      </c>
      <c r="AK1699" s="87">
        <f t="shared" si="300"/>
        <v>0.13345316562671652</v>
      </c>
    </row>
    <row r="1700" spans="26:37">
      <c r="Z1700" s="84">
        <v>42306</v>
      </c>
      <c r="AA1700" s="7">
        <f t="shared" si="294"/>
        <v>0.89877705825449816</v>
      </c>
      <c r="AB1700" s="7">
        <f t="shared" si="295"/>
        <v>0.21139368217620158</v>
      </c>
      <c r="AC1700" s="9">
        <f t="shared" si="296"/>
        <v>3.4368551029261899E-64</v>
      </c>
      <c r="AD1700" s="8">
        <f t="shared" si="297"/>
        <v>13.481655873817472</v>
      </c>
      <c r="AE1700" s="8">
        <f t="shared" si="298"/>
        <v>3.8050862791716282</v>
      </c>
      <c r="AF1700" s="9">
        <f t="shared" si="299"/>
        <v>5.4989681646819041E-62</v>
      </c>
      <c r="AG1700" s="42">
        <f t="shared" si="291"/>
        <v>1226.83068451739</v>
      </c>
      <c r="AH1700" s="43">
        <f t="shared" si="292"/>
        <v>928.44105211787712</v>
      </c>
      <c r="AI1700" s="43">
        <f t="shared" si="293"/>
        <v>3.5743293070432373E-60</v>
      </c>
      <c r="AJ1700" s="45">
        <f t="shared" si="301"/>
        <v>2155.2717366352672</v>
      </c>
      <c r="AK1700" s="87">
        <f t="shared" si="300"/>
        <v>0.13339553980536406</v>
      </c>
    </row>
    <row r="1701" spans="26:37">
      <c r="Z1701" s="84">
        <v>42307</v>
      </c>
      <c r="AA1701" s="7">
        <f t="shared" si="294"/>
        <v>0.89872033755777969</v>
      </c>
      <c r="AB1701" s="7">
        <f t="shared" si="295"/>
        <v>0.21119950011134303</v>
      </c>
      <c r="AC1701" s="9">
        <f t="shared" si="296"/>
        <v>3.1523241036663838E-64</v>
      </c>
      <c r="AD1701" s="8">
        <f t="shared" si="297"/>
        <v>13.480805063366695</v>
      </c>
      <c r="AE1701" s="8">
        <f t="shared" si="298"/>
        <v>3.8015910020041748</v>
      </c>
      <c r="AF1701" s="9">
        <f t="shared" si="299"/>
        <v>5.0437185658662139E-62</v>
      </c>
      <c r="AG1701" s="42">
        <f t="shared" si="291"/>
        <v>1226.7532607663693</v>
      </c>
      <c r="AH1701" s="43">
        <f t="shared" si="292"/>
        <v>927.58820448901872</v>
      </c>
      <c r="AI1701" s="43">
        <f t="shared" si="293"/>
        <v>3.2784170678130389E-60</v>
      </c>
      <c r="AJ1701" s="45">
        <f t="shared" si="301"/>
        <v>2154.3414652553879</v>
      </c>
      <c r="AK1701" s="87">
        <f t="shared" si="300"/>
        <v>0.13333796281830709</v>
      </c>
    </row>
    <row r="1702" spans="26:37">
      <c r="Z1702" s="84">
        <v>42308</v>
      </c>
      <c r="AA1702" s="7">
        <f t="shared" si="294"/>
        <v>0.89866362044063353</v>
      </c>
      <c r="AB1702" s="7">
        <f t="shared" si="295"/>
        <v>0.2110054964182973</v>
      </c>
      <c r="AC1702" s="9">
        <f t="shared" si="296"/>
        <v>2.8913489096747636E-64</v>
      </c>
      <c r="AD1702" s="8">
        <f t="shared" si="297"/>
        <v>13.479954306609503</v>
      </c>
      <c r="AE1702" s="8">
        <f t="shared" si="298"/>
        <v>3.7980989355293513</v>
      </c>
      <c r="AF1702" s="9">
        <f t="shared" si="299"/>
        <v>4.626158255479622E-62</v>
      </c>
      <c r="AG1702" s="42">
        <f t="shared" si="291"/>
        <v>1226.675841901465</v>
      </c>
      <c r="AH1702" s="43">
        <f t="shared" si="292"/>
        <v>926.73614026916175</v>
      </c>
      <c r="AI1702" s="43">
        <f t="shared" si="293"/>
        <v>3.0070028660617541E-60</v>
      </c>
      <c r="AJ1702" s="45">
        <f t="shared" si="301"/>
        <v>2153.4119821706267</v>
      </c>
      <c r="AK1702" s="87">
        <f t="shared" si="300"/>
        <v>0.13328043462094613</v>
      </c>
    </row>
    <row r="1703" spans="26:37">
      <c r="Z1703" s="84">
        <v>42309</v>
      </c>
      <c r="AA1703" s="7">
        <f t="shared" si="294"/>
        <v>0.89860690690283374</v>
      </c>
      <c r="AB1703" s="7">
        <f t="shared" si="295"/>
        <v>0.21081167093321557</v>
      </c>
      <c r="AC1703" s="9">
        <f t="shared" si="296"/>
        <v>2.6519793785652523E-64</v>
      </c>
      <c r="AD1703" s="8">
        <f t="shared" si="297"/>
        <v>13.479103603542505</v>
      </c>
      <c r="AE1703" s="8">
        <f t="shared" si="298"/>
        <v>3.7946100767978801</v>
      </c>
      <c r="AF1703" s="9">
        <f t="shared" si="299"/>
        <v>4.2431670057044039E-62</v>
      </c>
      <c r="AG1703" s="42">
        <f t="shared" si="291"/>
        <v>1226.5984279223678</v>
      </c>
      <c r="AH1703" s="43">
        <f t="shared" si="292"/>
        <v>925.88485873868274</v>
      </c>
      <c r="AI1703" s="43">
        <f t="shared" si="293"/>
        <v>2.7580585537078623E-60</v>
      </c>
      <c r="AJ1703" s="45">
        <f t="shared" si="301"/>
        <v>2152.4832866610504</v>
      </c>
      <c r="AK1703" s="87">
        <f t="shared" si="300"/>
        <v>0.13322295516872257</v>
      </c>
    </row>
    <row r="1704" spans="26:37">
      <c r="Z1704" s="84">
        <v>42310</v>
      </c>
      <c r="AA1704" s="7">
        <f t="shared" si="294"/>
        <v>0.89855019694415439</v>
      </c>
      <c r="AB1704" s="7">
        <f t="shared" si="295"/>
        <v>0.21061802349239953</v>
      </c>
      <c r="AC1704" s="9">
        <f t="shared" si="296"/>
        <v>2.4324268167021245E-64</v>
      </c>
      <c r="AD1704" s="8">
        <f t="shared" si="297"/>
        <v>13.478252954162317</v>
      </c>
      <c r="AE1704" s="8">
        <f t="shared" si="298"/>
        <v>3.7911244228631915</v>
      </c>
      <c r="AF1704" s="9">
        <f t="shared" si="299"/>
        <v>3.8918829067233993E-62</v>
      </c>
      <c r="AG1704" s="42">
        <f t="shared" si="291"/>
        <v>1226.5210188287706</v>
      </c>
      <c r="AH1704" s="43">
        <f t="shared" si="292"/>
        <v>925.03435917861862</v>
      </c>
      <c r="AI1704" s="43">
        <f t="shared" si="293"/>
        <v>2.5297238893702099E-60</v>
      </c>
      <c r="AJ1704" s="45">
        <f t="shared" si="301"/>
        <v>2151.5553780073892</v>
      </c>
      <c r="AK1704" s="87">
        <f t="shared" si="300"/>
        <v>0.13316552441711885</v>
      </c>
    </row>
    <row r="1705" spans="26:37">
      <c r="Z1705" s="84">
        <v>42311</v>
      </c>
      <c r="AA1705" s="7">
        <f t="shared" si="294"/>
        <v>0.89849349056436967</v>
      </c>
      <c r="AB1705" s="7">
        <f t="shared" si="295"/>
        <v>0.21042455393230131</v>
      </c>
      <c r="AC1705" s="9">
        <f t="shared" si="296"/>
        <v>2.2310506131509309E-64</v>
      </c>
      <c r="AD1705" s="8">
        <f t="shared" si="297"/>
        <v>13.477402358465545</v>
      </c>
      <c r="AE1705" s="8">
        <f t="shared" si="298"/>
        <v>3.7876419707814235</v>
      </c>
      <c r="AF1705" s="9">
        <f t="shared" si="299"/>
        <v>3.5696809810414893E-62</v>
      </c>
      <c r="AG1705" s="42">
        <f t="shared" si="291"/>
        <v>1226.4436146203643</v>
      </c>
      <c r="AH1705" s="43">
        <f t="shared" si="292"/>
        <v>924.18464087066729</v>
      </c>
      <c r="AI1705" s="43">
        <f t="shared" si="293"/>
        <v>2.3202926376769678E-60</v>
      </c>
      <c r="AJ1705" s="45">
        <f t="shared" si="301"/>
        <v>2150.6282554910317</v>
      </c>
      <c r="AK1705" s="87">
        <f t="shared" si="300"/>
        <v>0.13310814232165821</v>
      </c>
    </row>
    <row r="1706" spans="26:37">
      <c r="Z1706" s="84">
        <v>42312</v>
      </c>
      <c r="AA1706" s="7">
        <f t="shared" si="294"/>
        <v>0.89843678776325364</v>
      </c>
      <c r="AB1706" s="7">
        <f t="shared" si="295"/>
        <v>0.21023126208952311</v>
      </c>
      <c r="AC1706" s="9">
        <f t="shared" si="296"/>
        <v>2.0463459801802954E-64</v>
      </c>
      <c r="AD1706" s="8">
        <f t="shared" si="297"/>
        <v>13.476551816448804</v>
      </c>
      <c r="AE1706" s="8">
        <f t="shared" si="298"/>
        <v>3.7841627176114159</v>
      </c>
      <c r="AF1706" s="9">
        <f t="shared" si="299"/>
        <v>3.2741535682884725E-62</v>
      </c>
      <c r="AG1706" s="42">
        <f t="shared" si="291"/>
        <v>1226.3662152968411</v>
      </c>
      <c r="AH1706" s="43">
        <f t="shared" si="292"/>
        <v>923.33570309718539</v>
      </c>
      <c r="AI1706" s="43">
        <f t="shared" si="293"/>
        <v>2.1281998193875071E-60</v>
      </c>
      <c r="AJ1706" s="45">
        <f t="shared" si="301"/>
        <v>2149.7019183940265</v>
      </c>
      <c r="AK1706" s="87">
        <f t="shared" si="300"/>
        <v>0.13305080883790471</v>
      </c>
    </row>
    <row r="1707" spans="26:37">
      <c r="Z1707" s="84">
        <v>42313</v>
      </c>
      <c r="AA1707" s="7">
        <f t="shared" si="294"/>
        <v>0.8983800885405806</v>
      </c>
      <c r="AB1707" s="7">
        <f t="shared" si="295"/>
        <v>0.21003814780081725</v>
      </c>
      <c r="AC1707" s="9">
        <f t="shared" si="296"/>
        <v>1.8769327087053251E-64</v>
      </c>
      <c r="AD1707" s="8">
        <f t="shared" si="297"/>
        <v>13.475701328108709</v>
      </c>
      <c r="AE1707" s="8">
        <f t="shared" si="298"/>
        <v>3.7806866604147107</v>
      </c>
      <c r="AF1707" s="9">
        <f t="shared" si="299"/>
        <v>3.0030923339285204E-62</v>
      </c>
      <c r="AG1707" s="42">
        <f t="shared" si="291"/>
        <v>1226.2888208578925</v>
      </c>
      <c r="AH1707" s="43">
        <f t="shared" si="292"/>
        <v>922.48754514118934</v>
      </c>
      <c r="AI1707" s="43">
        <f t="shared" si="293"/>
        <v>1.9520100170535382E-60</v>
      </c>
      <c r="AJ1707" s="45">
        <f t="shared" si="301"/>
        <v>2148.7763659990819</v>
      </c>
      <c r="AK1707" s="87">
        <f t="shared" si="300"/>
        <v>0.13299352392146327</v>
      </c>
    </row>
    <row r="1708" spans="26:37">
      <c r="Z1708" s="84">
        <v>42314</v>
      </c>
      <c r="AA1708" s="7">
        <f t="shared" si="294"/>
        <v>0.89832339289612451</v>
      </c>
      <c r="AB1708" s="7">
        <f t="shared" si="295"/>
        <v>0.20984521090308611</v>
      </c>
      <c r="AC1708" s="9">
        <f t="shared" si="296"/>
        <v>1.7215448546474639E-64</v>
      </c>
      <c r="AD1708" s="8">
        <f t="shared" si="297"/>
        <v>13.474850893441868</v>
      </c>
      <c r="AE1708" s="8">
        <f t="shared" si="298"/>
        <v>3.7772137962555501</v>
      </c>
      <c r="AF1708" s="9">
        <f t="shared" si="299"/>
        <v>2.7544717674359424E-62</v>
      </c>
      <c r="AG1708" s="42">
        <f t="shared" si="291"/>
        <v>1226.21143130321</v>
      </c>
      <c r="AH1708" s="43">
        <f t="shared" si="292"/>
        <v>921.64016628635409</v>
      </c>
      <c r="AI1708" s="43">
        <f t="shared" si="293"/>
        <v>1.7904066488333623E-60</v>
      </c>
      <c r="AJ1708" s="45">
        <f t="shared" si="301"/>
        <v>2147.8515975895643</v>
      </c>
      <c r="AK1708" s="87">
        <f t="shared" si="300"/>
        <v>0.13293628752797948</v>
      </c>
    </row>
    <row r="1709" spans="26:37">
      <c r="Z1709" s="84">
        <v>42315</v>
      </c>
      <c r="AA1709" s="7">
        <f t="shared" si="294"/>
        <v>0.89826670082965976</v>
      </c>
      <c r="AB1709" s="7">
        <f t="shared" si="295"/>
        <v>0.20965245123338191</v>
      </c>
      <c r="AC1709" s="9">
        <f t="shared" si="296"/>
        <v>1.5790212791419023E-64</v>
      </c>
      <c r="AD1709" s="8">
        <f t="shared" si="297"/>
        <v>13.474000512444896</v>
      </c>
      <c r="AE1709" s="8">
        <f t="shared" si="298"/>
        <v>3.7737441222008745</v>
      </c>
      <c r="AF1709" s="9">
        <f t="shared" si="299"/>
        <v>2.5264340466270436E-62</v>
      </c>
      <c r="AG1709" s="42">
        <f t="shared" si="291"/>
        <v>1226.1340466324855</v>
      </c>
      <c r="AH1709" s="43">
        <f t="shared" si="292"/>
        <v>920.79356581701325</v>
      </c>
      <c r="AI1709" s="43">
        <f t="shared" si="293"/>
        <v>1.6421821303075786E-60</v>
      </c>
      <c r="AJ1709" s="45">
        <f t="shared" si="301"/>
        <v>2146.9276124494986</v>
      </c>
      <c r="AK1709" s="87">
        <f t="shared" si="300"/>
        <v>0.13287909961313973</v>
      </c>
    </row>
    <row r="1710" spans="26:37">
      <c r="Z1710" s="84">
        <v>42316</v>
      </c>
      <c r="AA1710" s="7">
        <f t="shared" si="294"/>
        <v>0.89821001234096043</v>
      </c>
      <c r="AB1710" s="7">
        <f t="shared" si="295"/>
        <v>0.20945986862890642</v>
      </c>
      <c r="AC1710" s="9">
        <f t="shared" si="296"/>
        <v>1.4482969719040556E-64</v>
      </c>
      <c r="AD1710" s="8">
        <f t="shared" si="297"/>
        <v>13.473150185114406</v>
      </c>
      <c r="AE1710" s="8">
        <f t="shared" si="298"/>
        <v>3.7702776353203156</v>
      </c>
      <c r="AF1710" s="9">
        <f t="shared" si="299"/>
        <v>2.3172751550464892E-62</v>
      </c>
      <c r="AG1710" s="42">
        <f t="shared" si="291"/>
        <v>1226.056666845411</v>
      </c>
      <c r="AH1710" s="43">
        <f t="shared" si="292"/>
        <v>919.94774301815687</v>
      </c>
      <c r="AI1710" s="43">
        <f t="shared" si="293"/>
        <v>1.5062288507802181E-60</v>
      </c>
      <c r="AJ1710" s="45">
        <f t="shared" si="301"/>
        <v>2146.0044098635681</v>
      </c>
      <c r="AK1710" s="87">
        <f t="shared" si="300"/>
        <v>0.13282196013267117</v>
      </c>
    </row>
    <row r="1711" spans="26:37">
      <c r="Z1711" s="84">
        <v>42317</v>
      </c>
      <c r="AA1711" s="7">
        <f t="shared" si="294"/>
        <v>0.89815332742980092</v>
      </c>
      <c r="AB1711" s="7">
        <f t="shared" si="295"/>
        <v>0.20926746292701101</v>
      </c>
      <c r="AC1711" s="9">
        <f t="shared" si="296"/>
        <v>1.3283950929188295E-64</v>
      </c>
      <c r="AD1711" s="8">
        <f t="shared" si="297"/>
        <v>13.472299911447013</v>
      </c>
      <c r="AE1711" s="8">
        <f t="shared" si="298"/>
        <v>3.7668143326861983</v>
      </c>
      <c r="AF1711" s="9">
        <f t="shared" si="299"/>
        <v>2.125432148670127E-62</v>
      </c>
      <c r="AG1711" s="42">
        <f t="shared" si="291"/>
        <v>1225.9792919416782</v>
      </c>
      <c r="AH1711" s="43">
        <f t="shared" si="292"/>
        <v>919.10269717543247</v>
      </c>
      <c r="AI1711" s="43">
        <f t="shared" si="293"/>
        <v>1.3815308966355826E-60</v>
      </c>
      <c r="AJ1711" s="45">
        <f t="shared" si="301"/>
        <v>2145.0819891171104</v>
      </c>
      <c r="AK1711" s="87">
        <f t="shared" si="300"/>
        <v>0.13276486904234142</v>
      </c>
    </row>
    <row r="1712" spans="26:37">
      <c r="Z1712" s="84">
        <v>42318</v>
      </c>
      <c r="AA1712" s="7">
        <f t="shared" si="294"/>
        <v>0.89809664609595508</v>
      </c>
      <c r="AB1712" s="7">
        <f t="shared" si="295"/>
        <v>0.20907523396519651</v>
      </c>
      <c r="AC1712" s="9">
        <f t="shared" si="296"/>
        <v>1.2184196729838058E-64</v>
      </c>
      <c r="AD1712" s="8">
        <f t="shared" si="297"/>
        <v>13.471449691439327</v>
      </c>
      <c r="AE1712" s="8">
        <f t="shared" si="298"/>
        <v>3.763354211373537</v>
      </c>
      <c r="AF1712" s="9">
        <f t="shared" si="299"/>
        <v>1.9494714767740894E-62</v>
      </c>
      <c r="AG1712" s="42">
        <f t="shared" si="291"/>
        <v>1225.9019219209783</v>
      </c>
      <c r="AH1712" s="43">
        <f t="shared" si="292"/>
        <v>918.25842757514306</v>
      </c>
      <c r="AI1712" s="43">
        <f t="shared" si="293"/>
        <v>1.2671564599031581E-60</v>
      </c>
      <c r="AJ1712" s="45">
        <f t="shared" si="301"/>
        <v>2144.1603494961214</v>
      </c>
      <c r="AK1712" s="87">
        <f t="shared" si="300"/>
        <v>0.13270782629795885</v>
      </c>
    </row>
    <row r="1713" spans="26:37">
      <c r="Z1713" s="84">
        <v>42319</v>
      </c>
      <c r="AA1713" s="7">
        <f t="shared" si="294"/>
        <v>0.89803996833919753</v>
      </c>
      <c r="AB1713" s="7">
        <f t="shared" si="295"/>
        <v>0.20888318158111294</v>
      </c>
      <c r="AC1713" s="9">
        <f t="shared" si="296"/>
        <v>1.1175489185615926E-64</v>
      </c>
      <c r="AD1713" s="8">
        <f t="shared" si="297"/>
        <v>13.470599525087962</v>
      </c>
      <c r="AE1713" s="8">
        <f t="shared" si="298"/>
        <v>3.7598972684600329</v>
      </c>
      <c r="AF1713" s="9">
        <f t="shared" si="299"/>
        <v>1.7880782696985482E-62</v>
      </c>
      <c r="AG1713" s="42">
        <f t="shared" si="291"/>
        <v>1225.8245567830045</v>
      </c>
      <c r="AH1713" s="43">
        <f t="shared" si="292"/>
        <v>917.41493350424798</v>
      </c>
      <c r="AI1713" s="43">
        <f t="shared" si="293"/>
        <v>1.1622508753040563E-60</v>
      </c>
      <c r="AJ1713" s="45">
        <f t="shared" si="301"/>
        <v>2143.2394902872525</v>
      </c>
      <c r="AK1713" s="87">
        <f t="shared" si="300"/>
        <v>0.13265083185537244</v>
      </c>
    </row>
    <row r="1714" spans="26:37">
      <c r="Z1714" s="84">
        <v>42320</v>
      </c>
      <c r="AA1714" s="7">
        <f t="shared" si="294"/>
        <v>0.89798329415930223</v>
      </c>
      <c r="AB1714" s="7">
        <f t="shared" si="295"/>
        <v>0.20869130561255941</v>
      </c>
      <c r="AC1714" s="9">
        <f t="shared" si="296"/>
        <v>1.0250290709109263E-64</v>
      </c>
      <c r="AD1714" s="8">
        <f t="shared" si="297"/>
        <v>13.469749412389532</v>
      </c>
      <c r="AE1714" s="8">
        <f t="shared" si="298"/>
        <v>3.7564435010260695</v>
      </c>
      <c r="AF1714" s="9">
        <f t="shared" si="299"/>
        <v>1.640046513457482E-62</v>
      </c>
      <c r="AG1714" s="42">
        <f t="shared" si="291"/>
        <v>1225.7471965274474</v>
      </c>
      <c r="AH1714" s="43">
        <f t="shared" si="292"/>
        <v>916.57221425036096</v>
      </c>
      <c r="AI1714" s="43">
        <f t="shared" si="293"/>
        <v>1.0660302337473632E-60</v>
      </c>
      <c r="AJ1714" s="45">
        <f t="shared" si="301"/>
        <v>2142.3194107778081</v>
      </c>
      <c r="AK1714" s="87">
        <f t="shared" si="300"/>
        <v>0.13259388567047151</v>
      </c>
    </row>
    <row r="1715" spans="26:37">
      <c r="Z1715" s="84">
        <v>42321</v>
      </c>
      <c r="AA1715" s="7">
        <f t="shared" si="294"/>
        <v>0.89792662355604358</v>
      </c>
      <c r="AB1715" s="7">
        <f t="shared" si="295"/>
        <v>0.2084996058974842</v>
      </c>
      <c r="AC1715" s="9">
        <f t="shared" si="296"/>
        <v>9.4016877360935784E-65</v>
      </c>
      <c r="AD1715" s="8">
        <f t="shared" si="297"/>
        <v>13.468899353340653</v>
      </c>
      <c r="AE1715" s="8">
        <f t="shared" si="298"/>
        <v>3.7529929061547156</v>
      </c>
      <c r="AF1715" s="9">
        <f t="shared" si="299"/>
        <v>1.5042700377749725E-62</v>
      </c>
      <c r="AG1715" s="42">
        <f t="shared" si="291"/>
        <v>1225.6698411539994</v>
      </c>
      <c r="AH1715" s="43">
        <f t="shared" si="292"/>
        <v>915.73026910175054</v>
      </c>
      <c r="AI1715" s="43">
        <f t="shared" si="293"/>
        <v>9.7777552455373203E-61</v>
      </c>
      <c r="AJ1715" s="45">
        <f t="shared" si="301"/>
        <v>2141.40011025575</v>
      </c>
      <c r="AK1715" s="87">
        <f t="shared" si="300"/>
        <v>0.13253698769918612</v>
      </c>
    </row>
    <row r="1716" spans="26:37">
      <c r="Z1716" s="84">
        <v>42322</v>
      </c>
      <c r="AA1716" s="7">
        <f t="shared" si="294"/>
        <v>0.89786995652919599</v>
      </c>
      <c r="AB1716" s="7">
        <f t="shared" si="295"/>
        <v>0.2083080822739844</v>
      </c>
      <c r="AC1716" s="9">
        <f t="shared" si="296"/>
        <v>8.6233390637848105E-65</v>
      </c>
      <c r="AD1716" s="8">
        <f t="shared" si="297"/>
        <v>13.46804934793794</v>
      </c>
      <c r="AE1716" s="8">
        <f t="shared" si="298"/>
        <v>3.7495454809317192</v>
      </c>
      <c r="AF1716" s="9">
        <f t="shared" si="299"/>
        <v>1.3797342502055697E-62</v>
      </c>
      <c r="AG1716" s="42">
        <f t="shared" si="291"/>
        <v>1225.5924906623525</v>
      </c>
      <c r="AH1716" s="43">
        <f t="shared" si="292"/>
        <v>914.88909734733932</v>
      </c>
      <c r="AI1716" s="43">
        <f t="shared" si="293"/>
        <v>8.9682726263362021E-61</v>
      </c>
      <c r="AJ1716" s="45">
        <f t="shared" si="301"/>
        <v>2140.4815880096917</v>
      </c>
      <c r="AK1716" s="87">
        <f t="shared" si="300"/>
        <v>0.13248013789748664</v>
      </c>
    </row>
    <row r="1717" spans="26:37">
      <c r="Z1717" s="84">
        <v>42323</v>
      </c>
      <c r="AA1717" s="7">
        <f t="shared" si="294"/>
        <v>0.89781329307853353</v>
      </c>
      <c r="AB1717" s="7">
        <f t="shared" si="295"/>
        <v>0.20811673458030552</v>
      </c>
      <c r="AC1717" s="9">
        <f t="shared" si="296"/>
        <v>7.9094284660739697E-65</v>
      </c>
      <c r="AD1717" s="8">
        <f t="shared" si="297"/>
        <v>13.467199396178003</v>
      </c>
      <c r="AE1717" s="8">
        <f t="shared" si="298"/>
        <v>3.7461012224454993</v>
      </c>
      <c r="AF1717" s="9">
        <f t="shared" si="299"/>
        <v>1.2655085545718352E-62</v>
      </c>
      <c r="AG1717" s="42">
        <f t="shared" si="291"/>
        <v>1225.5151450521982</v>
      </c>
      <c r="AH1717" s="43">
        <f t="shared" si="292"/>
        <v>914.04869827670188</v>
      </c>
      <c r="AI1717" s="43">
        <f t="shared" si="293"/>
        <v>8.2258056047169294E-61</v>
      </c>
      <c r="AJ1717" s="45">
        <f t="shared" si="301"/>
        <v>2139.5638433289</v>
      </c>
      <c r="AK1717" s="87">
        <f t="shared" si="300"/>
        <v>0.13242333622138391</v>
      </c>
    </row>
    <row r="1718" spans="26:37">
      <c r="Z1718" s="84">
        <v>42324</v>
      </c>
      <c r="AA1718" s="7">
        <f t="shared" si="294"/>
        <v>0.89775663320383059</v>
      </c>
      <c r="AB1718" s="7">
        <f t="shared" si="295"/>
        <v>0.20792556265484211</v>
      </c>
      <c r="AC1718" s="9">
        <f t="shared" si="296"/>
        <v>7.2546212316605665E-65</v>
      </c>
      <c r="AD1718" s="8">
        <f t="shared" si="297"/>
        <v>13.466349498057459</v>
      </c>
      <c r="AE1718" s="8">
        <f t="shared" si="298"/>
        <v>3.7426601277871581</v>
      </c>
      <c r="AF1718" s="9">
        <f t="shared" si="299"/>
        <v>1.1607393970656907E-62</v>
      </c>
      <c r="AG1718" s="42">
        <f t="shared" si="291"/>
        <v>1225.4378043232289</v>
      </c>
      <c r="AH1718" s="43">
        <f t="shared" si="292"/>
        <v>913.20907118006653</v>
      </c>
      <c r="AI1718" s="43">
        <f t="shared" si="293"/>
        <v>7.5448060809269881E-61</v>
      </c>
      <c r="AJ1718" s="45">
        <f t="shared" si="301"/>
        <v>2138.6468755032956</v>
      </c>
      <c r="AK1718" s="87">
        <f t="shared" si="300"/>
        <v>0.13236658262692924</v>
      </c>
    </row>
    <row r="1719" spans="26:37">
      <c r="Z1719" s="84">
        <v>42325</v>
      </c>
      <c r="AA1719" s="7">
        <f t="shared" si="294"/>
        <v>0.8976999769048617</v>
      </c>
      <c r="AB1719" s="7">
        <f t="shared" si="295"/>
        <v>0.20773456633613688</v>
      </c>
      <c r="AC1719" s="9">
        <f t="shared" si="296"/>
        <v>6.6540243003151112E-65</v>
      </c>
      <c r="AD1719" s="8">
        <f t="shared" si="297"/>
        <v>13.465499653572925</v>
      </c>
      <c r="AE1719" s="8">
        <f t="shared" si="298"/>
        <v>3.739222194050464</v>
      </c>
      <c r="AF1719" s="9">
        <f t="shared" si="299"/>
        <v>1.0646438880504178E-62</v>
      </c>
      <c r="AG1719" s="42">
        <f t="shared" si="291"/>
        <v>1225.3604684751358</v>
      </c>
      <c r="AH1719" s="43">
        <f t="shared" si="292"/>
        <v>912.3702153483132</v>
      </c>
      <c r="AI1719" s="43">
        <f t="shared" si="293"/>
        <v>6.9201852723277173E-61</v>
      </c>
      <c r="AJ1719" s="45">
        <f t="shared" si="301"/>
        <v>2137.730683823449</v>
      </c>
      <c r="AK1719" s="87">
        <f t="shared" si="300"/>
        <v>0.13230987707021408</v>
      </c>
    </row>
    <row r="1720" spans="26:37">
      <c r="Z1720" s="84">
        <v>42326</v>
      </c>
      <c r="AA1720" s="7">
        <f t="shared" si="294"/>
        <v>0.89764332418140091</v>
      </c>
      <c r="AB1720" s="7">
        <f t="shared" si="295"/>
        <v>0.20754374546288096</v>
      </c>
      <c r="AC1720" s="9">
        <f t="shared" si="296"/>
        <v>6.1031496993883125E-65</v>
      </c>
      <c r="AD1720" s="8">
        <f t="shared" si="297"/>
        <v>13.464649862721014</v>
      </c>
      <c r="AE1720" s="8">
        <f t="shared" si="298"/>
        <v>3.7357874183318573</v>
      </c>
      <c r="AF1720" s="9">
        <f t="shared" si="299"/>
        <v>9.7650395190212992E-63</v>
      </c>
      <c r="AG1720" s="42">
        <f t="shared" si="291"/>
        <v>1225.2831375076121</v>
      </c>
      <c r="AH1720" s="43">
        <f t="shared" si="292"/>
        <v>911.53213007297325</v>
      </c>
      <c r="AI1720" s="43">
        <f t="shared" si="293"/>
        <v>6.3472756873638444E-61</v>
      </c>
      <c r="AJ1720" s="45">
        <f t="shared" si="301"/>
        <v>2136.8152675805854</v>
      </c>
      <c r="AK1720" s="87">
        <f t="shared" si="300"/>
        <v>0.13225321950737051</v>
      </c>
    </row>
    <row r="1721" spans="26:37">
      <c r="Z1721" s="84">
        <v>42327</v>
      </c>
      <c r="AA1721" s="7">
        <f t="shared" si="294"/>
        <v>0.89758667503322276</v>
      </c>
      <c r="AB1721" s="7">
        <f t="shared" si="295"/>
        <v>0.20735309987391362</v>
      </c>
      <c r="AC1721" s="9">
        <f t="shared" si="296"/>
        <v>5.5978810073444789E-65</v>
      </c>
      <c r="AD1721" s="8">
        <f t="shared" si="297"/>
        <v>13.463800125498341</v>
      </c>
      <c r="AE1721" s="8">
        <f t="shared" si="298"/>
        <v>3.7323557977304453</v>
      </c>
      <c r="AF1721" s="9">
        <f t="shared" si="299"/>
        <v>8.9566096117511662E-63</v>
      </c>
      <c r="AG1721" s="42">
        <f t="shared" si="291"/>
        <v>1225.2058114203489</v>
      </c>
      <c r="AH1721" s="43">
        <f t="shared" si="292"/>
        <v>910.69481464622868</v>
      </c>
      <c r="AI1721" s="43">
        <f t="shared" si="293"/>
        <v>5.8217962476382581E-61</v>
      </c>
      <c r="AJ1721" s="45">
        <f t="shared" si="301"/>
        <v>2135.9006260665774</v>
      </c>
      <c r="AK1721" s="87">
        <f t="shared" si="300"/>
        <v>0.1321966098945706</v>
      </c>
    </row>
    <row r="1722" spans="26:37">
      <c r="Z1722" s="84">
        <v>42328</v>
      </c>
      <c r="AA1722" s="7">
        <f t="shared" si="294"/>
        <v>0.8975300294601013</v>
      </c>
      <c r="AB1722" s="7">
        <f t="shared" si="295"/>
        <v>0.20716262940822211</v>
      </c>
      <c r="AC1722" s="9">
        <f t="shared" si="296"/>
        <v>5.1344425937200266E-65</v>
      </c>
      <c r="AD1722" s="8">
        <f t="shared" si="297"/>
        <v>13.462950441901519</v>
      </c>
      <c r="AE1722" s="8">
        <f t="shared" si="298"/>
        <v>3.7289273293479979</v>
      </c>
      <c r="AF1722" s="9">
        <f t="shared" si="299"/>
        <v>8.2151081499520428E-63</v>
      </c>
      <c r="AG1722" s="42">
        <f t="shared" si="291"/>
        <v>1225.1284902130383</v>
      </c>
      <c r="AH1722" s="43">
        <f t="shared" si="292"/>
        <v>909.85826836091144</v>
      </c>
      <c r="AI1722" s="43">
        <f t="shared" si="293"/>
        <v>5.3398202974688276E-61</v>
      </c>
      <c r="AJ1722" s="45">
        <f t="shared" si="301"/>
        <v>2134.9867585739498</v>
      </c>
      <c r="AK1722" s="87">
        <f t="shared" si="300"/>
        <v>0.13214004818802685</v>
      </c>
    </row>
    <row r="1723" spans="26:37">
      <c r="Z1723" s="84">
        <v>42329</v>
      </c>
      <c r="AA1723" s="7">
        <f t="shared" si="294"/>
        <v>0.89747338746181149</v>
      </c>
      <c r="AB1723" s="7">
        <f t="shared" si="295"/>
        <v>0.20697233390494171</v>
      </c>
      <c r="AC1723" s="9">
        <f t="shared" si="296"/>
        <v>4.709371405647433E-65</v>
      </c>
      <c r="AD1723" s="8">
        <f t="shared" si="297"/>
        <v>13.462100811927172</v>
      </c>
      <c r="AE1723" s="8">
        <f t="shared" si="298"/>
        <v>3.7255020102889507</v>
      </c>
      <c r="AF1723" s="9">
        <f t="shared" si="299"/>
        <v>7.5349942490358934E-63</v>
      </c>
      <c r="AG1723" s="42">
        <f t="shared" si="291"/>
        <v>1225.0511738853727</v>
      </c>
      <c r="AH1723" s="43">
        <f t="shared" si="292"/>
        <v>909.02249051050387</v>
      </c>
      <c r="AI1723" s="43">
        <f t="shared" si="293"/>
        <v>4.8977462618733317E-61</v>
      </c>
      <c r="AJ1723" s="45">
        <f t="shared" si="301"/>
        <v>2134.0736643958767</v>
      </c>
      <c r="AK1723" s="87">
        <f t="shared" si="300"/>
        <v>0.13208353434399187</v>
      </c>
    </row>
    <row r="1724" spans="26:37">
      <c r="Z1724" s="84">
        <v>42330</v>
      </c>
      <c r="AA1724" s="7">
        <f t="shared" si="294"/>
        <v>0.89741674903812707</v>
      </c>
      <c r="AB1724" s="7">
        <f t="shared" si="295"/>
        <v>0.20678221320335533</v>
      </c>
      <c r="AC1724" s="9">
        <f t="shared" si="296"/>
        <v>4.319491090124681E-65</v>
      </c>
      <c r="AD1724" s="8">
        <f t="shared" si="297"/>
        <v>13.461251235571906</v>
      </c>
      <c r="AE1724" s="8">
        <f t="shared" si="298"/>
        <v>3.7220798376603961</v>
      </c>
      <c r="AF1724" s="9">
        <f t="shared" si="299"/>
        <v>6.9111857441994899E-63</v>
      </c>
      <c r="AG1724" s="42">
        <f t="shared" si="291"/>
        <v>1224.9738624370432</v>
      </c>
      <c r="AH1724" s="43">
        <f t="shared" si="292"/>
        <v>908.18748038913668</v>
      </c>
      <c r="AI1724" s="43">
        <f t="shared" si="293"/>
        <v>4.4922707337296685E-61</v>
      </c>
      <c r="AJ1724" s="45">
        <f t="shared" si="301"/>
        <v>2133.1613428261799</v>
      </c>
      <c r="AK1724" s="87">
        <f t="shared" si="300"/>
        <v>0.13202706831875843</v>
      </c>
    </row>
    <row r="1725" spans="26:37">
      <c r="Z1725" s="84">
        <v>42331</v>
      </c>
      <c r="AA1725" s="7">
        <f t="shared" si="294"/>
        <v>0.89736011418882289</v>
      </c>
      <c r="AB1725" s="7">
        <f t="shared" si="295"/>
        <v>0.20659226714289369</v>
      </c>
      <c r="AC1725" s="9">
        <f t="shared" si="296"/>
        <v>3.9618882586521001E-65</v>
      </c>
      <c r="AD1725" s="8">
        <f t="shared" si="297"/>
        <v>13.460401712832343</v>
      </c>
      <c r="AE1725" s="8">
        <f t="shared" si="298"/>
        <v>3.7186608085720865</v>
      </c>
      <c r="AF1725" s="9">
        <f t="shared" si="299"/>
        <v>6.3390212138433598E-63</v>
      </c>
      <c r="AG1725" s="42">
        <f t="shared" si="291"/>
        <v>1224.8965558677432</v>
      </c>
      <c r="AH1725" s="43">
        <f t="shared" si="292"/>
        <v>907.35323729158904</v>
      </c>
      <c r="AI1725" s="43">
        <f t="shared" si="293"/>
        <v>4.120363788998184E-61</v>
      </c>
      <c r="AJ1725" s="45">
        <f t="shared" si="301"/>
        <v>2132.2497931593325</v>
      </c>
      <c r="AK1725" s="87">
        <f t="shared" si="300"/>
        <v>0.13197065006865957</v>
      </c>
    </row>
    <row r="1726" spans="26:37">
      <c r="Z1726" s="84">
        <v>42332</v>
      </c>
      <c r="AA1726" s="7">
        <f t="shared" si="294"/>
        <v>0.89730348291367334</v>
      </c>
      <c r="AB1726" s="7">
        <f t="shared" si="295"/>
        <v>0.20640249556313489</v>
      </c>
      <c r="AC1726" s="9">
        <f t="shared" si="296"/>
        <v>3.6338907168790431E-65</v>
      </c>
      <c r="AD1726" s="8">
        <f t="shared" si="297"/>
        <v>13.459552243705101</v>
      </c>
      <c r="AE1726" s="8">
        <f t="shared" si="298"/>
        <v>3.7152449201364282</v>
      </c>
      <c r="AF1726" s="9">
        <f t="shared" si="299"/>
        <v>5.8142251470064696E-63</v>
      </c>
      <c r="AG1726" s="42">
        <f t="shared" si="291"/>
        <v>1224.8192541771639</v>
      </c>
      <c r="AH1726" s="43">
        <f t="shared" si="292"/>
        <v>906.51976051328836</v>
      </c>
      <c r="AI1726" s="43">
        <f t="shared" si="293"/>
        <v>3.7792463455542055E-61</v>
      </c>
      <c r="AJ1726" s="45">
        <f t="shared" si="301"/>
        <v>2131.3390146904521</v>
      </c>
      <c r="AK1726" s="87">
        <f t="shared" si="300"/>
        <v>0.13191427955006821</v>
      </c>
    </row>
    <row r="1727" spans="26:37">
      <c r="Z1727" s="84">
        <v>42333</v>
      </c>
      <c r="AA1727" s="7">
        <f t="shared" si="294"/>
        <v>0.89724685521245273</v>
      </c>
      <c r="AB1727" s="7">
        <f t="shared" si="295"/>
        <v>0.20621289830380427</v>
      </c>
      <c r="AC1727" s="9">
        <f t="shared" si="296"/>
        <v>3.3330474965771876E-65</v>
      </c>
      <c r="AD1727" s="8">
        <f t="shared" si="297"/>
        <v>13.458702828186791</v>
      </c>
      <c r="AE1727" s="8">
        <f t="shared" si="298"/>
        <v>3.7118321694684768</v>
      </c>
      <c r="AF1727" s="9">
        <f t="shared" si="299"/>
        <v>5.3328759945235003E-63</v>
      </c>
      <c r="AG1727" s="42">
        <f t="shared" si="291"/>
        <v>1224.7419573649979</v>
      </c>
      <c r="AH1727" s="43">
        <f t="shared" si="292"/>
        <v>905.68704935030826</v>
      </c>
      <c r="AI1727" s="43">
        <f t="shared" si="293"/>
        <v>3.4663693964402753E-61</v>
      </c>
      <c r="AJ1727" s="45">
        <f t="shared" si="301"/>
        <v>2130.4290067153061</v>
      </c>
      <c r="AK1727" s="87">
        <f t="shared" si="300"/>
        <v>0.13185795671939754</v>
      </c>
    </row>
    <row r="1728" spans="26:37">
      <c r="Z1728" s="84">
        <v>42334</v>
      </c>
      <c r="AA1728" s="7">
        <f t="shared" si="294"/>
        <v>0.89719023108493567</v>
      </c>
      <c r="AB1728" s="7">
        <f t="shared" si="295"/>
        <v>0.20602347520477463</v>
      </c>
      <c r="AC1728" s="9">
        <f t="shared" si="296"/>
        <v>3.0571105407321891E-65</v>
      </c>
      <c r="AD1728" s="8">
        <f t="shared" si="297"/>
        <v>13.457853466274035</v>
      </c>
      <c r="AE1728" s="8">
        <f t="shared" si="298"/>
        <v>3.7084225536859434</v>
      </c>
      <c r="AF1728" s="9">
        <f t="shared" si="299"/>
        <v>4.891376865171503E-63</v>
      </c>
      <c r="AG1728" s="42">
        <f t="shared" si="291"/>
        <v>1224.664665430937</v>
      </c>
      <c r="AH1728" s="43">
        <f t="shared" si="292"/>
        <v>904.85510309937024</v>
      </c>
      <c r="AI1728" s="43">
        <f t="shared" si="293"/>
        <v>3.1793949623614767E-61</v>
      </c>
      <c r="AJ1728" s="45">
        <f t="shared" si="301"/>
        <v>2129.5197685303074</v>
      </c>
      <c r="AK1728" s="87">
        <f t="shared" si="300"/>
        <v>0.13180168153310065</v>
      </c>
    </row>
    <row r="1729" spans="26:37">
      <c r="Z1729" s="84">
        <v>42335</v>
      </c>
      <c r="AA1729" s="7">
        <f t="shared" si="294"/>
        <v>0.89713361053089624</v>
      </c>
      <c r="AB1729" s="7">
        <f t="shared" si="295"/>
        <v>0.20583422610606575</v>
      </c>
      <c r="AC1729" s="9">
        <f t="shared" si="296"/>
        <v>2.8040179048915493E-65</v>
      </c>
      <c r="AD1729" s="8">
        <f t="shared" si="297"/>
        <v>13.457004157963443</v>
      </c>
      <c r="AE1729" s="8">
        <f t="shared" si="298"/>
        <v>3.7050160699091834</v>
      </c>
      <c r="AF1729" s="9">
        <f t="shared" si="299"/>
        <v>4.4864286478264791E-63</v>
      </c>
      <c r="AG1729" s="42">
        <f t="shared" si="291"/>
        <v>1224.5873783746731</v>
      </c>
      <c r="AH1729" s="43">
        <f t="shared" si="292"/>
        <v>904.02392105784077</v>
      </c>
      <c r="AI1729" s="43">
        <f t="shared" si="293"/>
        <v>2.9161786210872111E-61</v>
      </c>
      <c r="AJ1729" s="45">
        <f t="shared" si="301"/>
        <v>2128.611299432514</v>
      </c>
      <c r="AK1729" s="87">
        <f t="shared" si="300"/>
        <v>0.13174545394767059</v>
      </c>
    </row>
    <row r="1730" spans="26:37">
      <c r="Z1730" s="84">
        <v>42336</v>
      </c>
      <c r="AA1730" s="7">
        <f t="shared" si="294"/>
        <v>0.8970769935501095</v>
      </c>
      <c r="AB1730" s="7">
        <f t="shared" si="295"/>
        <v>0.20564515084784435</v>
      </c>
      <c r="AC1730" s="9">
        <f t="shared" si="296"/>
        <v>2.5718783492430879E-65</v>
      </c>
      <c r="AD1730" s="8">
        <f t="shared" si="297"/>
        <v>13.456154903251642</v>
      </c>
      <c r="AE1730" s="8">
        <f t="shared" si="298"/>
        <v>3.7016127152611982</v>
      </c>
      <c r="AF1730" s="9">
        <f t="shared" si="299"/>
        <v>4.1150053587889407E-63</v>
      </c>
      <c r="AG1730" s="42">
        <f t="shared" si="291"/>
        <v>1224.5100961958992</v>
      </c>
      <c r="AH1730" s="43">
        <f t="shared" si="292"/>
        <v>903.19350252373226</v>
      </c>
      <c r="AI1730" s="43">
        <f t="shared" si="293"/>
        <v>2.6747534832128115E-61</v>
      </c>
      <c r="AJ1730" s="45">
        <f t="shared" si="301"/>
        <v>2127.7035987196314</v>
      </c>
      <c r="AK1730" s="87">
        <f t="shared" si="300"/>
        <v>0.1316892739196405</v>
      </c>
    </row>
    <row r="1731" spans="26:37">
      <c r="Z1731" s="84">
        <v>42337</v>
      </c>
      <c r="AA1731" s="7">
        <f t="shared" si="294"/>
        <v>0.89702038014234942</v>
      </c>
      <c r="AB1731" s="7">
        <f t="shared" si="295"/>
        <v>0.205456249270424</v>
      </c>
      <c r="AC1731" s="9">
        <f t="shared" si="296"/>
        <v>2.3589572062882361E-65</v>
      </c>
      <c r="AD1731" s="8">
        <f t="shared" si="297"/>
        <v>13.455305702135242</v>
      </c>
      <c r="AE1731" s="8">
        <f t="shared" si="298"/>
        <v>3.6982124868676318</v>
      </c>
      <c r="AF1731" s="9">
        <f t="shared" si="299"/>
        <v>3.7743315300611777E-63</v>
      </c>
      <c r="AG1731" s="42">
        <f t="shared" si="291"/>
        <v>1224.432818894307</v>
      </c>
      <c r="AH1731" s="43">
        <f t="shared" si="292"/>
        <v>902.36384679570222</v>
      </c>
      <c r="AI1731" s="43">
        <f t="shared" si="293"/>
        <v>2.4533154945397655E-61</v>
      </c>
      <c r="AJ1731" s="45">
        <f t="shared" si="301"/>
        <v>2126.7966656900094</v>
      </c>
      <c r="AK1731" s="87">
        <f t="shared" si="300"/>
        <v>0.1316331414055833</v>
      </c>
    </row>
    <row r="1732" spans="26:37">
      <c r="Z1732" s="84">
        <v>42338</v>
      </c>
      <c r="AA1732" s="7">
        <f t="shared" si="294"/>
        <v>0.89696377030739094</v>
      </c>
      <c r="AB1732" s="7">
        <f t="shared" si="295"/>
        <v>0.20526752121426489</v>
      </c>
      <c r="AC1732" s="9">
        <f t="shared" si="296"/>
        <v>2.1636634185038579E-65</v>
      </c>
      <c r="AD1732" s="8">
        <f t="shared" si="297"/>
        <v>13.454456554610864</v>
      </c>
      <c r="AE1732" s="8">
        <f t="shared" si="298"/>
        <v>3.6948153818567682</v>
      </c>
      <c r="AF1732" s="9">
        <f t="shared" si="299"/>
        <v>3.4618614696061724E-63</v>
      </c>
      <c r="AG1732" s="42">
        <f t="shared" si="291"/>
        <v>1224.3555464695887</v>
      </c>
      <c r="AH1732" s="43">
        <f t="shared" si="292"/>
        <v>901.53495317305135</v>
      </c>
      <c r="AI1732" s="43">
        <f t="shared" si="293"/>
        <v>2.250209955244012E-61</v>
      </c>
      <c r="AJ1732" s="45">
        <f t="shared" si="301"/>
        <v>2125.89049964264</v>
      </c>
      <c r="AK1732" s="87">
        <f t="shared" si="300"/>
        <v>0.13157705636211178</v>
      </c>
    </row>
    <row r="1733" spans="26:37">
      <c r="Z1733" s="84">
        <v>42339</v>
      </c>
      <c r="AA1733" s="7">
        <f t="shared" si="294"/>
        <v>0.89690716404500836</v>
      </c>
      <c r="AB1733" s="7">
        <f t="shared" si="295"/>
        <v>0.2050789665199739</v>
      </c>
      <c r="AC1733" s="9">
        <f t="shared" si="296"/>
        <v>1.9845376491327153E-65</v>
      </c>
      <c r="AD1733" s="8">
        <f t="shared" si="297"/>
        <v>13.453607460675126</v>
      </c>
      <c r="AE1733" s="8">
        <f t="shared" si="298"/>
        <v>3.6914213973595302</v>
      </c>
      <c r="AF1733" s="9">
        <f t="shared" si="299"/>
        <v>3.1752602386123444E-63</v>
      </c>
      <c r="AG1733" s="42">
        <f t="shared" si="291"/>
        <v>1224.2782789214364</v>
      </c>
      <c r="AH1733" s="43">
        <f t="shared" si="292"/>
        <v>900.70682095572522</v>
      </c>
      <c r="AI1733" s="43">
        <f t="shared" si="293"/>
        <v>2.063919155098024E-61</v>
      </c>
      <c r="AJ1733" s="45">
        <f t="shared" si="301"/>
        <v>2124.9850998771617</v>
      </c>
      <c r="AK1733" s="87">
        <f t="shared" si="300"/>
        <v>0.13152101874587868</v>
      </c>
    </row>
    <row r="1734" spans="26:37">
      <c r="Z1734" s="84">
        <v>42340</v>
      </c>
      <c r="AA1734" s="7">
        <f t="shared" si="294"/>
        <v>0.89685056135497609</v>
      </c>
      <c r="AB1734" s="7">
        <f t="shared" si="295"/>
        <v>0.20489058502830415</v>
      </c>
      <c r="AC1734" s="9">
        <f t="shared" si="296"/>
        <v>1.8202413772602544E-65</v>
      </c>
      <c r="AD1734" s="8">
        <f t="shared" si="297"/>
        <v>13.452758420324642</v>
      </c>
      <c r="AE1734" s="8">
        <f t="shared" si="298"/>
        <v>3.6880305305094749</v>
      </c>
      <c r="AF1734" s="9">
        <f t="shared" si="299"/>
        <v>2.9123862036164067E-63</v>
      </c>
      <c r="AG1734" s="42">
        <f t="shared" si="291"/>
        <v>1224.2010162495424</v>
      </c>
      <c r="AH1734" s="43">
        <f t="shared" si="292"/>
        <v>899.87944944431194</v>
      </c>
      <c r="AI1734" s="43">
        <f t="shared" si="293"/>
        <v>1.8930510323506641E-61</v>
      </c>
      <c r="AJ1734" s="45">
        <f t="shared" si="301"/>
        <v>2124.0804656938544</v>
      </c>
      <c r="AK1734" s="87">
        <f t="shared" si="300"/>
        <v>0.13146502851357644</v>
      </c>
    </row>
    <row r="1735" spans="26:37">
      <c r="Z1735" s="84">
        <v>42341</v>
      </c>
      <c r="AA1735" s="7">
        <f t="shared" si="294"/>
        <v>0.89679396223706898</v>
      </c>
      <c r="AB1735" s="7">
        <f t="shared" si="295"/>
        <v>0.20470237658015519</v>
      </c>
      <c r="AC1735" s="9">
        <f t="shared" si="296"/>
        <v>1.6695468956903817E-65</v>
      </c>
      <c r="AD1735" s="8">
        <f t="shared" si="297"/>
        <v>13.451909433556034</v>
      </c>
      <c r="AE1735" s="8">
        <f t="shared" si="298"/>
        <v>3.6846427784427935</v>
      </c>
      <c r="AF1735" s="9">
        <f t="shared" si="299"/>
        <v>2.6712750331046109E-63</v>
      </c>
      <c r="AG1735" s="42">
        <f t="shared" si="291"/>
        <v>1224.1237584535991</v>
      </c>
      <c r="AH1735" s="43">
        <f t="shared" si="292"/>
        <v>899.05283794004151</v>
      </c>
      <c r="AI1735" s="43">
        <f t="shared" si="293"/>
        <v>1.7363287715179967E-61</v>
      </c>
      <c r="AJ1735" s="45">
        <f t="shared" si="301"/>
        <v>2123.1765963936405</v>
      </c>
      <c r="AK1735" s="87">
        <f t="shared" si="300"/>
        <v>0.13140908562193726</v>
      </c>
    </row>
    <row r="1736" spans="26:37">
      <c r="Z1736" s="84">
        <v>42342</v>
      </c>
      <c r="AA1736" s="7">
        <f t="shared" si="294"/>
        <v>0.8967373666910613</v>
      </c>
      <c r="AB1736" s="7">
        <f t="shared" si="295"/>
        <v>0.2045143410165727</v>
      </c>
      <c r="AC1736" s="9">
        <f t="shared" si="296"/>
        <v>1.5313281368787466E-65</v>
      </c>
      <c r="AD1736" s="8">
        <f t="shared" si="297"/>
        <v>13.451060500365919</v>
      </c>
      <c r="AE1736" s="8">
        <f t="shared" si="298"/>
        <v>3.6812581382983085</v>
      </c>
      <c r="AF1736" s="9">
        <f t="shared" si="299"/>
        <v>2.4501250190059948E-63</v>
      </c>
      <c r="AG1736" s="42">
        <f t="shared" si="291"/>
        <v>1224.0465055332986</v>
      </c>
      <c r="AH1736" s="43">
        <f t="shared" si="292"/>
        <v>898.22698574478716</v>
      </c>
      <c r="AI1736" s="43">
        <f t="shared" si="293"/>
        <v>1.5925812623538967E-61</v>
      </c>
      <c r="AJ1736" s="45">
        <f t="shared" si="301"/>
        <v>2122.2734912780857</v>
      </c>
      <c r="AK1736" s="87">
        <f t="shared" si="300"/>
        <v>0.13135319002773321</v>
      </c>
    </row>
    <row r="1737" spans="26:37">
      <c r="Z1737" s="84">
        <v>42343</v>
      </c>
      <c r="AA1737" s="7">
        <f t="shared" si="294"/>
        <v>0.89668077471672791</v>
      </c>
      <c r="AB1737" s="7">
        <f t="shared" si="295"/>
        <v>0.20432647817874824</v>
      </c>
      <c r="AC1737" s="9">
        <f t="shared" si="296"/>
        <v>1.4045522583699512E-65</v>
      </c>
      <c r="AD1737" s="8">
        <f t="shared" si="297"/>
        <v>13.450211620750919</v>
      </c>
      <c r="AE1737" s="8">
        <f t="shared" si="298"/>
        <v>3.6778766072174682</v>
      </c>
      <c r="AF1737" s="9">
        <f t="shared" si="299"/>
        <v>2.2472836133919219E-63</v>
      </c>
      <c r="AG1737" s="42">
        <f t="shared" ref="AG1737:AG1800" si="302">AD1737*10^15/10^6*10^(-6)*線量当量3</f>
        <v>1223.9692574883334</v>
      </c>
      <c r="AH1737" s="43">
        <f t="shared" ref="AH1737:AH1800" si="303">AE1737*10^15/10^6*10^(-6)*線量当量3</f>
        <v>897.40189216106205</v>
      </c>
      <c r="AI1737" s="43">
        <f t="shared" ref="AI1737:AI1800" si="304">AF1737*10^15/10^6*10^(-6)*線量当量3</f>
        <v>1.4607343487047493E-61</v>
      </c>
      <c r="AJ1737" s="45">
        <f t="shared" si="301"/>
        <v>2121.3711496493952</v>
      </c>
      <c r="AK1737" s="87">
        <f t="shared" si="300"/>
        <v>0.1312973416877759</v>
      </c>
    </row>
    <row r="1738" spans="26:37">
      <c r="Z1738" s="84">
        <v>42344</v>
      </c>
      <c r="AA1738" s="7">
        <f t="shared" ref="AA1738:AA1801" si="305">2.71828^(-0.69315/Cs137半減期*(Z1738-40615)/365.25)</f>
        <v>0.89662418631384333</v>
      </c>
      <c r="AB1738" s="7">
        <f t="shared" ref="AB1738:AB1801" si="306">2.71828^(-0.69315/Cs134半減期*(Z1738-40615)/365.25)</f>
        <v>0.20413878790801934</v>
      </c>
      <c r="AC1738" s="9">
        <f t="shared" ref="AC1738:AC1801" si="307">2.71828^(-0.69315/I131半減期*(Z1738-40615)/365.25)</f>
        <v>1.2882719248620411E-65</v>
      </c>
      <c r="AD1738" s="8">
        <f t="shared" ref="AD1738:AD1801" si="308">放出量3*AA1738</f>
        <v>13.44936279470765</v>
      </c>
      <c r="AE1738" s="8">
        <f t="shared" ref="AE1738:AE1801" si="309">放出量3*AB1738</f>
        <v>3.6744981823443483</v>
      </c>
      <c r="AF1738" s="9">
        <f t="shared" ref="AF1738:AF1801" si="310">放出量3*AC1738</f>
        <v>2.0612350797792658E-63</v>
      </c>
      <c r="AG1738" s="42">
        <f t="shared" si="302"/>
        <v>1223.8920143183961</v>
      </c>
      <c r="AH1738" s="43">
        <f t="shared" si="303"/>
        <v>896.5775564920209</v>
      </c>
      <c r="AI1738" s="43">
        <f t="shared" si="304"/>
        <v>1.3398028018565227E-61</v>
      </c>
      <c r="AJ1738" s="45">
        <f t="shared" si="301"/>
        <v>2120.4695708104173</v>
      </c>
      <c r="AK1738" s="87">
        <f t="shared" si="300"/>
        <v>0.13124154055891671</v>
      </c>
    </row>
    <row r="1739" spans="26:37">
      <c r="Z1739" s="84">
        <v>42345</v>
      </c>
      <c r="AA1739" s="7">
        <f t="shared" si="305"/>
        <v>0.89656760148218195</v>
      </c>
      <c r="AB1739" s="7">
        <f t="shared" si="306"/>
        <v>0.2039512700458693</v>
      </c>
      <c r="AC1739" s="9">
        <f t="shared" si="307"/>
        <v>1.1816182292239873E-65</v>
      </c>
      <c r="AD1739" s="8">
        <f t="shared" si="308"/>
        <v>13.448514022232729</v>
      </c>
      <c r="AE1739" s="8">
        <f t="shared" si="309"/>
        <v>3.6711228608256472</v>
      </c>
      <c r="AF1739" s="9">
        <f t="shared" si="310"/>
        <v>1.8905891667583796E-63</v>
      </c>
      <c r="AG1739" s="42">
        <f t="shared" si="302"/>
        <v>1223.814776023178</v>
      </c>
      <c r="AH1739" s="43">
        <f t="shared" si="303"/>
        <v>895.75397804145769</v>
      </c>
      <c r="AI1739" s="43">
        <f t="shared" si="304"/>
        <v>1.2288829583929466E-61</v>
      </c>
      <c r="AJ1739" s="45">
        <f t="shared" si="301"/>
        <v>2119.5687540646359</v>
      </c>
      <c r="AK1739" s="87">
        <f t="shared" ref="AK1739:AK1802" si="311">AJ1739/16157</f>
        <v>0.13118578659804642</v>
      </c>
    </row>
    <row r="1740" spans="26:37">
      <c r="Z1740" s="84">
        <v>42346</v>
      </c>
      <c r="AA1740" s="7">
        <f t="shared" si="305"/>
        <v>0.89651102022151874</v>
      </c>
      <c r="AB1740" s="7">
        <f t="shared" si="306"/>
        <v>0.20376392443392696</v>
      </c>
      <c r="AC1740" s="9">
        <f t="shared" si="307"/>
        <v>1.0837941995701179E-65</v>
      </c>
      <c r="AD1740" s="8">
        <f t="shared" si="308"/>
        <v>13.447665303322781</v>
      </c>
      <c r="AE1740" s="8">
        <f t="shared" si="309"/>
        <v>3.6677506398106852</v>
      </c>
      <c r="AF1740" s="9">
        <f t="shared" si="310"/>
        <v>1.7340707193121886E-63</v>
      </c>
      <c r="AG1740" s="42">
        <f t="shared" si="302"/>
        <v>1223.737542602373</v>
      </c>
      <c r="AH1740" s="43">
        <f t="shared" si="303"/>
        <v>894.93115611380711</v>
      </c>
      <c r="AI1740" s="43">
        <f t="shared" si="304"/>
        <v>1.1271459675529228E-61</v>
      </c>
      <c r="AJ1740" s="45">
        <f t="shared" si="301"/>
        <v>2118.6686987161802</v>
      </c>
      <c r="AK1740" s="87">
        <f t="shared" si="311"/>
        <v>0.1311300797620957</v>
      </c>
    </row>
    <row r="1741" spans="26:37">
      <c r="Z1741" s="84">
        <v>42347</v>
      </c>
      <c r="AA1741" s="7">
        <f t="shared" si="305"/>
        <v>0.89645444253162809</v>
      </c>
      <c r="AB1741" s="7">
        <f t="shared" si="306"/>
        <v>0.20357675091396688</v>
      </c>
      <c r="AC1741" s="9">
        <f t="shared" si="307"/>
        <v>9.9406884387117909E-66</v>
      </c>
      <c r="AD1741" s="8">
        <f t="shared" si="308"/>
        <v>13.446816637974422</v>
      </c>
      <c r="AE1741" s="8">
        <f t="shared" si="309"/>
        <v>3.664381516451404</v>
      </c>
      <c r="AF1741" s="9">
        <f t="shared" si="310"/>
        <v>1.5905101501938865E-63</v>
      </c>
      <c r="AG1741" s="42">
        <f t="shared" si="302"/>
        <v>1223.6603140556724</v>
      </c>
      <c r="AH1741" s="43">
        <f t="shared" si="303"/>
        <v>894.10909001414257</v>
      </c>
      <c r="AI1741" s="43">
        <f t="shared" si="304"/>
        <v>1.0338315976260262E-61</v>
      </c>
      <c r="AJ1741" s="45">
        <f t="shared" si="301"/>
        <v>2117.7694040698152</v>
      </c>
      <c r="AK1741" s="87">
        <f t="shared" si="311"/>
        <v>0.1310744200080346</v>
      </c>
    </row>
    <row r="1742" spans="26:37">
      <c r="Z1742" s="84">
        <v>42348</v>
      </c>
      <c r="AA1742" s="7">
        <f t="shared" si="305"/>
        <v>0.89639786841228475</v>
      </c>
      <c r="AB1742" s="7">
        <f t="shared" si="306"/>
        <v>0.20338974932790849</v>
      </c>
      <c r="AC1742" s="9">
        <f t="shared" si="307"/>
        <v>9.1177168760207166E-66</v>
      </c>
      <c r="AD1742" s="8">
        <f t="shared" si="308"/>
        <v>13.445968026184271</v>
      </c>
      <c r="AE1742" s="8">
        <f t="shared" si="309"/>
        <v>3.6610154879023526</v>
      </c>
      <c r="AF1742" s="9">
        <f t="shared" si="310"/>
        <v>1.4588347001633146E-63</v>
      </c>
      <c r="AG1742" s="42">
        <f t="shared" si="302"/>
        <v>1223.5830903827687</v>
      </c>
      <c r="AH1742" s="43">
        <f t="shared" si="303"/>
        <v>893.28777904817389</v>
      </c>
      <c r="AI1742" s="43">
        <f t="shared" si="304"/>
        <v>9.4824255510615448E-62</v>
      </c>
      <c r="AJ1742" s="45">
        <f t="shared" si="301"/>
        <v>2116.8708694309425</v>
      </c>
      <c r="AK1742" s="87">
        <f t="shared" si="311"/>
        <v>0.1310188072928726</v>
      </c>
    </row>
    <row r="1743" spans="26:37">
      <c r="Z1743" s="84">
        <v>42349</v>
      </c>
      <c r="AA1743" s="7">
        <f t="shared" si="305"/>
        <v>0.89634129786326322</v>
      </c>
      <c r="AB1743" s="7">
        <f t="shared" si="306"/>
        <v>0.20320291951781674</v>
      </c>
      <c r="AC1743" s="9">
        <f t="shared" si="307"/>
        <v>8.36287763607307E-66</v>
      </c>
      <c r="AD1743" s="8">
        <f t="shared" si="308"/>
        <v>13.445119467948949</v>
      </c>
      <c r="AE1743" s="8">
        <f t="shared" si="309"/>
        <v>3.6576525513207012</v>
      </c>
      <c r="AF1743" s="9">
        <f t="shared" si="310"/>
        <v>1.3380604217716913E-63</v>
      </c>
      <c r="AG1743" s="42">
        <f t="shared" si="302"/>
        <v>1223.5058715833541</v>
      </c>
      <c r="AH1743" s="43">
        <f t="shared" si="303"/>
        <v>892.46722252225106</v>
      </c>
      <c r="AI1743" s="43">
        <f t="shared" si="304"/>
        <v>8.6973927415159946E-62</v>
      </c>
      <c r="AJ1743" s="45">
        <f t="shared" si="301"/>
        <v>2115.973094105605</v>
      </c>
      <c r="AK1743" s="87">
        <f t="shared" si="311"/>
        <v>0.1309632415736588</v>
      </c>
    </row>
    <row r="1744" spans="26:37">
      <c r="Z1744" s="84">
        <v>42350</v>
      </c>
      <c r="AA1744" s="7">
        <f t="shared" si="305"/>
        <v>0.89628473088433847</v>
      </c>
      <c r="AB1744" s="7">
        <f t="shared" si="306"/>
        <v>0.20301626132590181</v>
      </c>
      <c r="AC1744" s="9">
        <f t="shared" si="307"/>
        <v>7.6705301674660391E-66</v>
      </c>
      <c r="AD1744" s="8">
        <f t="shared" si="308"/>
        <v>13.444270963265076</v>
      </c>
      <c r="AE1744" s="8">
        <f t="shared" si="309"/>
        <v>3.6542927038662327</v>
      </c>
      <c r="AF1744" s="9">
        <f t="shared" si="310"/>
        <v>1.2272848267945662E-63</v>
      </c>
      <c r="AG1744" s="42">
        <f t="shared" si="302"/>
        <v>1223.4286576571217</v>
      </c>
      <c r="AH1744" s="43">
        <f t="shared" si="303"/>
        <v>891.64741974336073</v>
      </c>
      <c r="AI1744" s="43">
        <f t="shared" si="304"/>
        <v>7.97735137416468E-62</v>
      </c>
      <c r="AJ1744" s="45">
        <f t="shared" si="301"/>
        <v>2115.0760774004825</v>
      </c>
      <c r="AK1744" s="87">
        <f t="shared" si="311"/>
        <v>0.13090772280748175</v>
      </c>
    </row>
    <row r="1745" spans="26:37">
      <c r="Z1745" s="84">
        <v>42351</v>
      </c>
      <c r="AA1745" s="7">
        <f t="shared" si="305"/>
        <v>0.89622816747528511</v>
      </c>
      <c r="AB1745" s="7">
        <f t="shared" si="306"/>
        <v>0.20282977459451845</v>
      </c>
      <c r="AC1745" s="9">
        <f t="shared" si="307"/>
        <v>7.0355008898150626E-66</v>
      </c>
      <c r="AD1745" s="8">
        <f t="shared" si="308"/>
        <v>13.443422512129276</v>
      </c>
      <c r="AE1745" s="8">
        <f t="shared" si="309"/>
        <v>3.6509359427013321</v>
      </c>
      <c r="AF1745" s="9">
        <f t="shared" si="310"/>
        <v>1.12568014237041E-63</v>
      </c>
      <c r="AG1745" s="42">
        <f t="shared" si="302"/>
        <v>1223.3514486037641</v>
      </c>
      <c r="AH1745" s="43">
        <f t="shared" si="303"/>
        <v>890.82837001912492</v>
      </c>
      <c r="AI1745" s="43">
        <f t="shared" si="304"/>
        <v>7.3169209254076655E-62</v>
      </c>
      <c r="AJ1745" s="45">
        <f t="shared" si="301"/>
        <v>2114.1798186228889</v>
      </c>
      <c r="AK1745" s="87">
        <f t="shared" si="311"/>
        <v>0.13085225095146927</v>
      </c>
    </row>
    <row r="1746" spans="26:37">
      <c r="Z1746" s="84">
        <v>42352</v>
      </c>
      <c r="AA1746" s="7">
        <f t="shared" si="305"/>
        <v>0.89617160763587778</v>
      </c>
      <c r="AB1746" s="7">
        <f t="shared" si="306"/>
        <v>0.20264345916616655</v>
      </c>
      <c r="AC1746" s="9">
        <f t="shared" si="307"/>
        <v>6.4530445340703615E-66</v>
      </c>
      <c r="AD1746" s="8">
        <f t="shared" si="308"/>
        <v>13.442574114538166</v>
      </c>
      <c r="AE1746" s="8">
        <f t="shared" si="309"/>
        <v>3.6475822649909979</v>
      </c>
      <c r="AF1746" s="9">
        <f t="shared" si="310"/>
        <v>1.0324871254512578E-63</v>
      </c>
      <c r="AG1746" s="42">
        <f t="shared" si="302"/>
        <v>1223.274244422973</v>
      </c>
      <c r="AH1746" s="43">
        <f t="shared" si="303"/>
        <v>890.01007265780345</v>
      </c>
      <c r="AI1746" s="43">
        <f t="shared" si="304"/>
        <v>6.7111663154331756E-62</v>
      </c>
      <c r="AJ1746" s="45">
        <f t="shared" si="301"/>
        <v>2113.2843170807764</v>
      </c>
      <c r="AK1746" s="87">
        <f t="shared" si="311"/>
        <v>0.13079682596278866</v>
      </c>
    </row>
    <row r="1747" spans="26:37">
      <c r="Z1747" s="84">
        <v>42353</v>
      </c>
      <c r="AA1747" s="7">
        <f t="shared" si="305"/>
        <v>0.89611505136589109</v>
      </c>
      <c r="AB1747" s="7">
        <f t="shared" si="306"/>
        <v>0.20245731488349028</v>
      </c>
      <c r="AC1747" s="9">
        <f t="shared" si="307"/>
        <v>5.9188086833986829E-66</v>
      </c>
      <c r="AD1747" s="8">
        <f t="shared" si="308"/>
        <v>13.441725770488366</v>
      </c>
      <c r="AE1747" s="8">
        <f t="shared" si="309"/>
        <v>3.644231667902825</v>
      </c>
      <c r="AF1747" s="9">
        <f t="shared" si="310"/>
        <v>9.4700938934378923E-64</v>
      </c>
      <c r="AG1747" s="42">
        <f t="shared" si="302"/>
        <v>1223.1970451144412</v>
      </c>
      <c r="AH1747" s="43">
        <f t="shared" si="303"/>
        <v>889.19252696828926</v>
      </c>
      <c r="AI1747" s="43">
        <f t="shared" si="304"/>
        <v>6.1555610307346297E-62</v>
      </c>
      <c r="AJ1747" s="45">
        <f t="shared" si="301"/>
        <v>2112.3895720827304</v>
      </c>
      <c r="AK1747" s="87">
        <f t="shared" si="311"/>
        <v>0.13074144779864644</v>
      </c>
    </row>
    <row r="1748" spans="26:37">
      <c r="Z1748" s="84">
        <v>42354</v>
      </c>
      <c r="AA1748" s="7">
        <f t="shared" si="305"/>
        <v>0.8960584986650999</v>
      </c>
      <c r="AB1748" s="7">
        <f t="shared" si="306"/>
        <v>0.20227134158927887</v>
      </c>
      <c r="AC1748" s="9">
        <f t="shared" si="307"/>
        <v>5.4288012496602859E-66</v>
      </c>
      <c r="AD1748" s="8">
        <f t="shared" si="308"/>
        <v>13.440877479976498</v>
      </c>
      <c r="AE1748" s="8">
        <f t="shared" si="309"/>
        <v>3.6408841486070198</v>
      </c>
      <c r="AF1748" s="9">
        <f t="shared" si="310"/>
        <v>8.6860819994564571E-64</v>
      </c>
      <c r="AG1748" s="42">
        <f t="shared" si="302"/>
        <v>1223.1198506778612</v>
      </c>
      <c r="AH1748" s="43">
        <f t="shared" si="303"/>
        <v>888.37573226011273</v>
      </c>
      <c r="AI1748" s="43">
        <f t="shared" si="304"/>
        <v>5.6459532996466973E-62</v>
      </c>
      <c r="AJ1748" s="45">
        <f t="shared" si="301"/>
        <v>2111.4955829379742</v>
      </c>
      <c r="AK1748" s="87">
        <f t="shared" si="311"/>
        <v>0.13068611641628855</v>
      </c>
    </row>
    <row r="1749" spans="26:37">
      <c r="Z1749" s="84">
        <v>42355</v>
      </c>
      <c r="AA1749" s="7">
        <f t="shared" si="305"/>
        <v>0.89600194953327905</v>
      </c>
      <c r="AB1749" s="7">
        <f t="shared" si="306"/>
        <v>0.20208553912646551</v>
      </c>
      <c r="AC1749" s="9">
        <f t="shared" si="307"/>
        <v>4.9793606424510771E-66</v>
      </c>
      <c r="AD1749" s="8">
        <f t="shared" si="308"/>
        <v>13.440029242999186</v>
      </c>
      <c r="AE1749" s="8">
        <f t="shared" si="309"/>
        <v>3.6375397042763793</v>
      </c>
      <c r="AF1749" s="9">
        <f t="shared" si="310"/>
        <v>7.966977027921723E-64</v>
      </c>
      <c r="AG1749" s="42">
        <f t="shared" si="302"/>
        <v>1223.0426611129258</v>
      </c>
      <c r="AH1749" s="43">
        <f t="shared" si="303"/>
        <v>887.55968784343656</v>
      </c>
      <c r="AI1749" s="43">
        <f t="shared" si="304"/>
        <v>5.1785350681491191E-62</v>
      </c>
      <c r="AJ1749" s="45">
        <f t="shared" si="301"/>
        <v>2110.6023489563622</v>
      </c>
      <c r="AK1749" s="87">
        <f t="shared" si="311"/>
        <v>0.13063083177300008</v>
      </c>
    </row>
    <row r="1750" spans="26:37">
      <c r="Z1750" s="84">
        <v>42356</v>
      </c>
      <c r="AA1750" s="7">
        <f t="shared" si="305"/>
        <v>0.89594540397020339</v>
      </c>
      <c r="AB1750" s="7">
        <f t="shared" si="306"/>
        <v>0.20189990733812788</v>
      </c>
      <c r="AC1750" s="9">
        <f t="shared" si="307"/>
        <v>4.5671284077939532E-66</v>
      </c>
      <c r="AD1750" s="8">
        <f t="shared" si="308"/>
        <v>13.43918105955305</v>
      </c>
      <c r="AE1750" s="8">
        <f t="shared" si="309"/>
        <v>3.6341983320863016</v>
      </c>
      <c r="AF1750" s="9">
        <f t="shared" si="310"/>
        <v>7.3074054524703254E-64</v>
      </c>
      <c r="AG1750" s="42">
        <f t="shared" si="302"/>
        <v>1222.9654764193274</v>
      </c>
      <c r="AH1750" s="43">
        <f t="shared" si="303"/>
        <v>886.74439302905739</v>
      </c>
      <c r="AI1750" s="43">
        <f t="shared" si="304"/>
        <v>4.7498135441057111E-62</v>
      </c>
      <c r="AJ1750" s="45">
        <f t="shared" si="301"/>
        <v>2109.7098694483848</v>
      </c>
      <c r="AK1750" s="87">
        <f t="shared" si="311"/>
        <v>0.1305755938261054</v>
      </c>
    </row>
    <row r="1751" spans="26:37">
      <c r="Z1751" s="84">
        <v>42357</v>
      </c>
      <c r="AA1751" s="7">
        <f t="shared" si="305"/>
        <v>0.89588886197564732</v>
      </c>
      <c r="AB1751" s="7">
        <f t="shared" si="306"/>
        <v>0.20171444606748795</v>
      </c>
      <c r="AC1751" s="9">
        <f t="shared" si="307"/>
        <v>4.1890241320240883E-66</v>
      </c>
      <c r="AD1751" s="8">
        <f t="shared" si="308"/>
        <v>13.43833292963471</v>
      </c>
      <c r="AE1751" s="8">
        <f t="shared" si="309"/>
        <v>3.6308600292147832</v>
      </c>
      <c r="AF1751" s="9">
        <f t="shared" si="310"/>
        <v>6.7024386112385419E-64</v>
      </c>
      <c r="AG1751" s="42">
        <f t="shared" si="302"/>
        <v>1222.8882965967584</v>
      </c>
      <c r="AH1751" s="43">
        <f t="shared" si="303"/>
        <v>885.929847128407</v>
      </c>
      <c r="AI1751" s="43">
        <f t="shared" si="304"/>
        <v>4.3565850973050525E-62</v>
      </c>
      <c r="AJ1751" s="45">
        <f t="shared" ref="AJ1751:AJ1814" si="312">AG1751+AH1751+AI1751</f>
        <v>2108.8181437251656</v>
      </c>
      <c r="AK1751" s="87">
        <f t="shared" si="311"/>
        <v>0.13052040253296809</v>
      </c>
    </row>
    <row r="1752" spans="26:37">
      <c r="Z1752" s="84">
        <v>42358</v>
      </c>
      <c r="AA1752" s="7">
        <f t="shared" si="305"/>
        <v>0.8958323235493858</v>
      </c>
      <c r="AB1752" s="7">
        <f t="shared" si="306"/>
        <v>0.20152915515791128</v>
      </c>
      <c r="AC1752" s="9">
        <f t="shared" si="307"/>
        <v>3.8422224233358674E-66</v>
      </c>
      <c r="AD1752" s="8">
        <f t="shared" si="308"/>
        <v>13.437484853240788</v>
      </c>
      <c r="AE1752" s="8">
        <f t="shared" si="309"/>
        <v>3.627524792842403</v>
      </c>
      <c r="AF1752" s="9">
        <f t="shared" si="310"/>
        <v>6.1475558773373876E-64</v>
      </c>
      <c r="AG1752" s="42">
        <f t="shared" si="302"/>
        <v>1222.8111216449115</v>
      </c>
      <c r="AH1752" s="43">
        <f t="shared" si="303"/>
        <v>885.11604945354622</v>
      </c>
      <c r="AI1752" s="43">
        <f t="shared" si="304"/>
        <v>3.9959113202693021E-62</v>
      </c>
      <c r="AJ1752" s="45">
        <f t="shared" si="312"/>
        <v>2107.9271710984576</v>
      </c>
      <c r="AK1752" s="87">
        <f t="shared" si="311"/>
        <v>0.13046525785099075</v>
      </c>
    </row>
    <row r="1753" spans="26:37">
      <c r="Z1753" s="84">
        <v>42359</v>
      </c>
      <c r="AA1753" s="7">
        <f t="shared" si="305"/>
        <v>0.8957757886911939</v>
      </c>
      <c r="AB1753" s="7">
        <f t="shared" si="306"/>
        <v>0.20134403445290763</v>
      </c>
      <c r="AC1753" s="9">
        <f t="shared" si="307"/>
        <v>3.5241317989857926E-66</v>
      </c>
      <c r="AD1753" s="8">
        <f t="shared" si="308"/>
        <v>13.436636830367908</v>
      </c>
      <c r="AE1753" s="8">
        <f t="shared" si="309"/>
        <v>3.6241926201523373</v>
      </c>
      <c r="AF1753" s="9">
        <f t="shared" si="310"/>
        <v>5.6386108783772682E-64</v>
      </c>
      <c r="AG1753" s="42">
        <f t="shared" si="302"/>
        <v>1222.7339515634796</v>
      </c>
      <c r="AH1753" s="43">
        <f t="shared" si="303"/>
        <v>884.30299931717036</v>
      </c>
      <c r="AI1753" s="43">
        <f t="shared" si="304"/>
        <v>3.6650970709452246E-62</v>
      </c>
      <c r="AJ1753" s="45">
        <f t="shared" si="312"/>
        <v>2107.0369508806498</v>
      </c>
      <c r="AK1753" s="87">
        <f t="shared" si="311"/>
        <v>0.13041015973761527</v>
      </c>
    </row>
    <row r="1754" spans="26:37">
      <c r="Z1754" s="84">
        <v>42360</v>
      </c>
      <c r="AA1754" s="7">
        <f t="shared" si="305"/>
        <v>0.89571925740084612</v>
      </c>
      <c r="AB1754" s="7">
        <f t="shared" si="306"/>
        <v>0.20115908379613054</v>
      </c>
      <c r="AC1754" s="9">
        <f t="shared" si="307"/>
        <v>3.2323753203855549E-66</v>
      </c>
      <c r="AD1754" s="8">
        <f t="shared" si="308"/>
        <v>13.435788861012693</v>
      </c>
      <c r="AE1754" s="8">
        <f t="shared" si="309"/>
        <v>3.6208635083303498</v>
      </c>
      <c r="AF1754" s="9">
        <f t="shared" si="310"/>
        <v>5.171800512616888E-64</v>
      </c>
      <c r="AG1754" s="42">
        <f t="shared" si="302"/>
        <v>1222.6567863521548</v>
      </c>
      <c r="AH1754" s="43">
        <f t="shared" si="303"/>
        <v>883.49069603260534</v>
      </c>
      <c r="AI1754" s="43">
        <f t="shared" si="304"/>
        <v>3.361670333200977E-62</v>
      </c>
      <c r="AJ1754" s="45">
        <f t="shared" si="312"/>
        <v>2106.1474823847602</v>
      </c>
      <c r="AK1754" s="87">
        <f t="shared" si="311"/>
        <v>0.13035510815032247</v>
      </c>
    </row>
    <row r="1755" spans="26:37">
      <c r="Z1755" s="84">
        <v>42361</v>
      </c>
      <c r="AA1755" s="7">
        <f t="shared" si="305"/>
        <v>0.89566272967811733</v>
      </c>
      <c r="AB1755" s="7">
        <f t="shared" si="306"/>
        <v>0.20097430303137701</v>
      </c>
      <c r="AC1755" s="9">
        <f t="shared" si="307"/>
        <v>2.9647728313806294E-66</v>
      </c>
      <c r="AD1755" s="8">
        <f t="shared" si="308"/>
        <v>13.434940945171761</v>
      </c>
      <c r="AE1755" s="8">
        <f t="shared" si="309"/>
        <v>3.6175374545647863</v>
      </c>
      <c r="AF1755" s="9">
        <f t="shared" si="310"/>
        <v>4.743636530209007E-64</v>
      </c>
      <c r="AG1755" s="42">
        <f t="shared" si="302"/>
        <v>1222.5796260106301</v>
      </c>
      <c r="AH1755" s="43">
        <f t="shared" si="303"/>
        <v>882.67913891380783</v>
      </c>
      <c r="AI1755" s="43">
        <f t="shared" si="304"/>
        <v>3.0833637446358542E-62</v>
      </c>
      <c r="AJ1755" s="45">
        <f t="shared" si="312"/>
        <v>2105.2587649244379</v>
      </c>
      <c r="AK1755" s="87">
        <f t="shared" si="311"/>
        <v>0.13030010304663228</v>
      </c>
    </row>
    <row r="1756" spans="26:37">
      <c r="Z1756" s="84">
        <v>42362</v>
      </c>
      <c r="AA1756" s="7">
        <f t="shared" si="305"/>
        <v>0.89560620552278258</v>
      </c>
      <c r="AB1756" s="7">
        <f t="shared" si="306"/>
        <v>0.20078969200258756</v>
      </c>
      <c r="AC1756" s="9">
        <f t="shared" si="307"/>
        <v>2.7193246669896344E-66</v>
      </c>
      <c r="AD1756" s="8">
        <f t="shared" si="308"/>
        <v>13.43409308284174</v>
      </c>
      <c r="AE1756" s="8">
        <f t="shared" si="309"/>
        <v>3.6142144560465761</v>
      </c>
      <c r="AF1756" s="9">
        <f t="shared" si="310"/>
        <v>4.3509194671834148E-64</v>
      </c>
      <c r="AG1756" s="42">
        <f t="shared" si="302"/>
        <v>1222.5024705385981</v>
      </c>
      <c r="AH1756" s="43">
        <f t="shared" si="303"/>
        <v>881.86832727536444</v>
      </c>
      <c r="AI1756" s="43">
        <f t="shared" si="304"/>
        <v>2.8280976536692194E-62</v>
      </c>
      <c r="AJ1756" s="45">
        <f t="shared" si="312"/>
        <v>2104.3707978139628</v>
      </c>
      <c r="AK1756" s="87">
        <f t="shared" si="311"/>
        <v>0.13024514438410364</v>
      </c>
    </row>
    <row r="1757" spans="26:37">
      <c r="Z1757" s="84">
        <v>42363</v>
      </c>
      <c r="AA1757" s="7">
        <f t="shared" si="305"/>
        <v>0.89554968493461662</v>
      </c>
      <c r="AB1757" s="7">
        <f t="shared" si="306"/>
        <v>0.20060525055384604</v>
      </c>
      <c r="AC1757" s="9">
        <f t="shared" si="307"/>
        <v>2.4941967108672256E-66</v>
      </c>
      <c r="AD1757" s="8">
        <f t="shared" si="308"/>
        <v>13.433245274019249</v>
      </c>
      <c r="AE1757" s="8">
        <f t="shared" si="309"/>
        <v>3.6108945099692287</v>
      </c>
      <c r="AF1757" s="9">
        <f t="shared" si="310"/>
        <v>3.9907147373875606E-64</v>
      </c>
      <c r="AG1757" s="42">
        <f t="shared" si="302"/>
        <v>1222.4253199357518</v>
      </c>
      <c r="AH1757" s="43">
        <f t="shared" si="303"/>
        <v>881.05826043249169</v>
      </c>
      <c r="AI1757" s="43">
        <f t="shared" si="304"/>
        <v>2.5939645793019145E-62</v>
      </c>
      <c r="AJ1757" s="45">
        <f t="shared" si="312"/>
        <v>2103.4835803682436</v>
      </c>
      <c r="AK1757" s="87">
        <f t="shared" si="311"/>
        <v>0.13019023212033445</v>
      </c>
    </row>
    <row r="1758" spans="26:37">
      <c r="Z1758" s="84">
        <v>42364</v>
      </c>
      <c r="AA1758" s="7">
        <f t="shared" si="305"/>
        <v>0.89549316791339428</v>
      </c>
      <c r="AB1758" s="7">
        <f t="shared" si="306"/>
        <v>0.20042097852937968</v>
      </c>
      <c r="AC1758" s="9">
        <f t="shared" si="307"/>
        <v>2.2877066898332959E-66</v>
      </c>
      <c r="AD1758" s="8">
        <f t="shared" si="308"/>
        <v>13.432397518700915</v>
      </c>
      <c r="AE1758" s="8">
        <f t="shared" si="309"/>
        <v>3.607577613528834</v>
      </c>
      <c r="AF1758" s="9">
        <f t="shared" si="310"/>
        <v>3.6603307037332732E-64</v>
      </c>
      <c r="AG1758" s="42">
        <f t="shared" si="302"/>
        <v>1222.3481742017834</v>
      </c>
      <c r="AH1758" s="43">
        <f t="shared" si="303"/>
        <v>880.2489377010354</v>
      </c>
      <c r="AI1758" s="43">
        <f t="shared" si="304"/>
        <v>2.3792149574266279E-62</v>
      </c>
      <c r="AJ1758" s="45">
        <f t="shared" si="312"/>
        <v>2102.5971119028191</v>
      </c>
      <c r="AK1758" s="87">
        <f t="shared" si="311"/>
        <v>0.13013536621296151</v>
      </c>
    </row>
    <row r="1759" spans="26:37">
      <c r="Z1759" s="84">
        <v>42365</v>
      </c>
      <c r="AA1759" s="7">
        <f t="shared" si="305"/>
        <v>0.89543665445889054</v>
      </c>
      <c r="AB1759" s="7">
        <f t="shared" si="306"/>
        <v>0.20023687577355859</v>
      </c>
      <c r="AC1759" s="9">
        <f t="shared" si="307"/>
        <v>2.0983116030524739E-66</v>
      </c>
      <c r="AD1759" s="8">
        <f t="shared" si="308"/>
        <v>13.431549816883358</v>
      </c>
      <c r="AE1759" s="8">
        <f t="shared" si="309"/>
        <v>3.6042637639240547</v>
      </c>
      <c r="AF1759" s="9">
        <f t="shared" si="310"/>
        <v>3.3572985648839581E-64</v>
      </c>
      <c r="AG1759" s="42">
        <f t="shared" si="302"/>
        <v>1222.2710333363855</v>
      </c>
      <c r="AH1759" s="43">
        <f t="shared" si="303"/>
        <v>879.44035839746925</v>
      </c>
      <c r="AI1759" s="43">
        <f t="shared" si="304"/>
        <v>2.182244067174573E-62</v>
      </c>
      <c r="AJ1759" s="45">
        <f t="shared" si="312"/>
        <v>2101.7113917338547</v>
      </c>
      <c r="AK1759" s="87">
        <f t="shared" si="311"/>
        <v>0.13008054661966051</v>
      </c>
    </row>
    <row r="1760" spans="26:37">
      <c r="Z1760" s="84">
        <v>42366</v>
      </c>
      <c r="AA1760" s="7">
        <f t="shared" si="305"/>
        <v>0.89538014457088033</v>
      </c>
      <c r="AB1760" s="7">
        <f t="shared" si="306"/>
        <v>0.20005294213089589</v>
      </c>
      <c r="AC1760" s="9">
        <f t="shared" si="307"/>
        <v>1.9245961919294298E-66</v>
      </c>
      <c r="AD1760" s="8">
        <f t="shared" si="308"/>
        <v>13.430702168563204</v>
      </c>
      <c r="AE1760" s="8">
        <f t="shared" si="309"/>
        <v>3.6009529583561259</v>
      </c>
      <c r="AF1760" s="9">
        <f t="shared" si="310"/>
        <v>3.0793539070870876E-64</v>
      </c>
      <c r="AG1760" s="42">
        <f t="shared" si="302"/>
        <v>1222.1938973392514</v>
      </c>
      <c r="AH1760" s="43">
        <f t="shared" si="303"/>
        <v>878.6325218388946</v>
      </c>
      <c r="AI1760" s="43">
        <f t="shared" si="304"/>
        <v>2.0015800396066072E-62</v>
      </c>
      <c r="AJ1760" s="45">
        <f t="shared" si="312"/>
        <v>2100.8264191781459</v>
      </c>
      <c r="AK1760" s="87">
        <f t="shared" si="311"/>
        <v>0.13002577329814605</v>
      </c>
    </row>
    <row r="1761" spans="26:37">
      <c r="Z1761" s="84">
        <v>42367</v>
      </c>
      <c r="AA1761" s="7">
        <f t="shared" si="305"/>
        <v>0.89532363824913852</v>
      </c>
      <c r="AB1761" s="7">
        <f t="shared" si="306"/>
        <v>0.19986917744604774</v>
      </c>
      <c r="AC1761" s="9">
        <f t="shared" si="307"/>
        <v>1.7652623645605569E-66</v>
      </c>
      <c r="AD1761" s="8">
        <f t="shared" si="308"/>
        <v>13.429854573737078</v>
      </c>
      <c r="AE1761" s="8">
        <f t="shared" si="309"/>
        <v>3.5976451940288592</v>
      </c>
      <c r="AF1761" s="9">
        <f t="shared" si="310"/>
        <v>2.8244197832968911E-64</v>
      </c>
      <c r="AG1761" s="42">
        <f t="shared" si="302"/>
        <v>1222.116766210074</v>
      </c>
      <c r="AH1761" s="43">
        <f t="shared" si="303"/>
        <v>877.8254273430415</v>
      </c>
      <c r="AI1761" s="43">
        <f t="shared" si="304"/>
        <v>1.8358728591429792E-62</v>
      </c>
      <c r="AJ1761" s="45">
        <f t="shared" si="312"/>
        <v>2099.9421935531154</v>
      </c>
      <c r="AK1761" s="87">
        <f t="shared" si="311"/>
        <v>0.12997104620617164</v>
      </c>
    </row>
    <row r="1762" spans="26:37">
      <c r="Z1762" s="84">
        <v>42368</v>
      </c>
      <c r="AA1762" s="7">
        <f t="shared" si="305"/>
        <v>0.89526713549343995</v>
      </c>
      <c r="AB1762" s="7">
        <f t="shared" si="306"/>
        <v>0.19968558156381272</v>
      </c>
      <c r="AC1762" s="9">
        <f t="shared" si="307"/>
        <v>1.6191194957161584E-66</v>
      </c>
      <c r="AD1762" s="8">
        <f t="shared" si="308"/>
        <v>13.4290070324016</v>
      </c>
      <c r="AE1762" s="8">
        <f t="shared" si="309"/>
        <v>3.5943404681486291</v>
      </c>
      <c r="AF1762" s="9">
        <f t="shared" si="310"/>
        <v>2.5905911931458533E-64</v>
      </c>
      <c r="AG1762" s="42">
        <f t="shared" si="302"/>
        <v>1222.0396399485455</v>
      </c>
      <c r="AH1762" s="43">
        <f t="shared" si="303"/>
        <v>877.01907422826548</v>
      </c>
      <c r="AI1762" s="43">
        <f t="shared" si="304"/>
        <v>1.6838842755448046E-62</v>
      </c>
      <c r="AJ1762" s="45">
        <f t="shared" si="312"/>
        <v>2099.058714176811</v>
      </c>
      <c r="AK1762" s="87">
        <f t="shared" si="311"/>
        <v>0.12991636530152942</v>
      </c>
    </row>
    <row r="1763" spans="26:37">
      <c r="Z1763" s="84">
        <v>42369</v>
      </c>
      <c r="AA1763" s="7">
        <f t="shared" si="305"/>
        <v>0.89521063630355957</v>
      </c>
      <c r="AB1763" s="7">
        <f t="shared" si="306"/>
        <v>0.19950215432913199</v>
      </c>
      <c r="AC1763" s="9">
        <f t="shared" si="307"/>
        <v>1.4850755298692409E-66</v>
      </c>
      <c r="AD1763" s="8">
        <f t="shared" si="308"/>
        <v>13.428159544553393</v>
      </c>
      <c r="AE1763" s="8">
        <f t="shared" si="309"/>
        <v>3.5910387779243758</v>
      </c>
      <c r="AF1763" s="9">
        <f t="shared" si="310"/>
        <v>2.3761208477907855E-64</v>
      </c>
      <c r="AG1763" s="42">
        <f t="shared" si="302"/>
        <v>1221.9625185543587</v>
      </c>
      <c r="AH1763" s="43">
        <f t="shared" si="303"/>
        <v>876.21346181354772</v>
      </c>
      <c r="AI1763" s="43">
        <f t="shared" si="304"/>
        <v>1.5444785510640103E-62</v>
      </c>
      <c r="AJ1763" s="45">
        <f t="shared" si="312"/>
        <v>2098.1759803679065</v>
      </c>
      <c r="AK1763" s="87">
        <f t="shared" si="311"/>
        <v>0.12986173054205027</v>
      </c>
    </row>
    <row r="1764" spans="26:37">
      <c r="Z1764" s="84">
        <v>42370</v>
      </c>
      <c r="AA1764" s="7">
        <f t="shared" si="305"/>
        <v>0.89515414067927257</v>
      </c>
      <c r="AB1764" s="7">
        <f t="shared" si="306"/>
        <v>0.1993188955870894</v>
      </c>
      <c r="AC1764" s="9">
        <f t="shared" si="307"/>
        <v>1.3621288207890849E-66</v>
      </c>
      <c r="AD1764" s="8">
        <f t="shared" si="308"/>
        <v>13.427312110189089</v>
      </c>
      <c r="AE1764" s="8">
        <f t="shared" si="309"/>
        <v>3.5877401205676094</v>
      </c>
      <c r="AF1764" s="9">
        <f t="shared" si="310"/>
        <v>2.1794061132625359E-64</v>
      </c>
      <c r="AG1764" s="42">
        <f t="shared" si="302"/>
        <v>1221.885402027207</v>
      </c>
      <c r="AH1764" s="43">
        <f t="shared" si="303"/>
        <v>875.4085894184966</v>
      </c>
      <c r="AI1764" s="43">
        <f t="shared" si="304"/>
        <v>1.4166139736206483E-62</v>
      </c>
      <c r="AJ1764" s="45">
        <f t="shared" si="312"/>
        <v>2097.2939914457038</v>
      </c>
      <c r="AK1764" s="87">
        <f t="shared" si="311"/>
        <v>0.12980714188560399</v>
      </c>
    </row>
    <row r="1765" spans="26:37">
      <c r="Z1765" s="84">
        <v>42371</v>
      </c>
      <c r="AA1765" s="7">
        <f t="shared" si="305"/>
        <v>0.89509764862035379</v>
      </c>
      <c r="AB1765" s="7">
        <f t="shared" si="306"/>
        <v>0.19913580518291085</v>
      </c>
      <c r="AC1765" s="9">
        <f t="shared" si="307"/>
        <v>1.2493606467192155E-66</v>
      </c>
      <c r="AD1765" s="8">
        <f t="shared" si="308"/>
        <v>13.426464729305307</v>
      </c>
      <c r="AE1765" s="8">
        <f t="shared" si="309"/>
        <v>3.5844444932923953</v>
      </c>
      <c r="AF1765" s="9">
        <f t="shared" si="310"/>
        <v>1.9989770347507447E-64</v>
      </c>
      <c r="AG1765" s="42">
        <f t="shared" si="302"/>
        <v>1221.8082903667826</v>
      </c>
      <c r="AH1765" s="43">
        <f t="shared" si="303"/>
        <v>874.60445636334441</v>
      </c>
      <c r="AI1765" s="43">
        <f t="shared" si="304"/>
        <v>1.2993350725879839E-62</v>
      </c>
      <c r="AJ1765" s="45">
        <f t="shared" si="312"/>
        <v>2096.4127467301269</v>
      </c>
      <c r="AK1765" s="87">
        <f t="shared" si="311"/>
        <v>0.12975259929009883</v>
      </c>
    </row>
    <row r="1766" spans="26:37">
      <c r="Z1766" s="84">
        <v>42372</v>
      </c>
      <c r="AA1766" s="7">
        <f t="shared" si="305"/>
        <v>0.89504116012657831</v>
      </c>
      <c r="AB1766" s="7">
        <f t="shared" si="306"/>
        <v>0.19895288296196462</v>
      </c>
      <c r="AC1766" s="9">
        <f t="shared" si="307"/>
        <v>1.1459283452107131E-66</v>
      </c>
      <c r="AD1766" s="8">
        <f t="shared" si="308"/>
        <v>13.425617401898675</v>
      </c>
      <c r="AE1766" s="8">
        <f t="shared" si="309"/>
        <v>3.5811518933153632</v>
      </c>
      <c r="AF1766" s="9">
        <f t="shared" si="310"/>
        <v>1.8334853523371408E-64</v>
      </c>
      <c r="AG1766" s="42">
        <f t="shared" si="302"/>
        <v>1221.7311835727794</v>
      </c>
      <c r="AH1766" s="43">
        <f t="shared" si="303"/>
        <v>873.80106196894849</v>
      </c>
      <c r="AI1766" s="43">
        <f t="shared" si="304"/>
        <v>1.1917654790191418E-62</v>
      </c>
      <c r="AJ1766" s="45">
        <f t="shared" si="312"/>
        <v>2095.5322455417281</v>
      </c>
      <c r="AK1766" s="87">
        <f t="shared" si="311"/>
        <v>0.12969810271348198</v>
      </c>
    </row>
    <row r="1767" spans="26:37">
      <c r="Z1767" s="84">
        <v>42373</v>
      </c>
      <c r="AA1767" s="7">
        <f t="shared" si="305"/>
        <v>0.89498467519772096</v>
      </c>
      <c r="AB1767" s="7">
        <f t="shared" si="306"/>
        <v>0.19877012876976069</v>
      </c>
      <c r="AC1767" s="9">
        <f t="shared" si="307"/>
        <v>1.0510590163101617E-66</v>
      </c>
      <c r="AD1767" s="8">
        <f t="shared" si="308"/>
        <v>13.424770127965814</v>
      </c>
      <c r="AE1767" s="8">
        <f t="shared" si="309"/>
        <v>3.5778623178556925</v>
      </c>
      <c r="AF1767" s="9">
        <f t="shared" si="310"/>
        <v>1.6816944260962587E-64</v>
      </c>
      <c r="AG1767" s="42">
        <f t="shared" si="302"/>
        <v>1221.6540816448889</v>
      </c>
      <c r="AH1767" s="43">
        <f t="shared" si="303"/>
        <v>872.99840555678884</v>
      </c>
      <c r="AI1767" s="43">
        <f t="shared" si="304"/>
        <v>1.0931013769625681E-62</v>
      </c>
      <c r="AJ1767" s="45">
        <f t="shared" si="312"/>
        <v>2094.652487201678</v>
      </c>
      <c r="AK1767" s="87">
        <f t="shared" si="311"/>
        <v>0.12964365211373882</v>
      </c>
    </row>
    <row r="1768" spans="26:37">
      <c r="Z1768" s="84">
        <v>42374</v>
      </c>
      <c r="AA1768" s="7">
        <f t="shared" si="305"/>
        <v>0.89492819383355693</v>
      </c>
      <c r="AB1768" s="7">
        <f t="shared" si="306"/>
        <v>0.19858754245195132</v>
      </c>
      <c r="AC1768" s="9">
        <f t="shared" si="307"/>
        <v>9.6404374704922466E-67</v>
      </c>
      <c r="AD1768" s="8">
        <f t="shared" si="308"/>
        <v>13.423922907503353</v>
      </c>
      <c r="AE1768" s="8">
        <f t="shared" si="309"/>
        <v>3.5745757641351235</v>
      </c>
      <c r="AF1768" s="9">
        <f t="shared" si="310"/>
        <v>1.5424699952787596E-64</v>
      </c>
      <c r="AG1768" s="42">
        <f t="shared" si="302"/>
        <v>1221.5769845828052</v>
      </c>
      <c r="AH1768" s="43">
        <f t="shared" si="303"/>
        <v>872.19648644897018</v>
      </c>
      <c r="AI1768" s="43">
        <f t="shared" si="304"/>
        <v>1.0026054969311937E-62</v>
      </c>
      <c r="AJ1768" s="45">
        <f t="shared" si="312"/>
        <v>2093.7734710317754</v>
      </c>
      <c r="AK1768" s="87">
        <f t="shared" si="311"/>
        <v>0.12958924744889369</v>
      </c>
    </row>
    <row r="1769" spans="26:37">
      <c r="Z1769" s="84">
        <v>42375</v>
      </c>
      <c r="AA1769" s="7">
        <f t="shared" si="305"/>
        <v>0.89487171603386118</v>
      </c>
      <c r="AB1769" s="7">
        <f t="shared" si="306"/>
        <v>0.19840512385433035</v>
      </c>
      <c r="AC1769" s="9">
        <f t="shared" si="307"/>
        <v>8.8423231407826799E-67</v>
      </c>
      <c r="AD1769" s="8">
        <f t="shared" si="308"/>
        <v>13.423075740507917</v>
      </c>
      <c r="AE1769" s="8">
        <f t="shared" si="309"/>
        <v>3.5712922293779461</v>
      </c>
      <c r="AF1769" s="9">
        <f t="shared" si="310"/>
        <v>1.4147717025252288E-64</v>
      </c>
      <c r="AG1769" s="42">
        <f t="shared" si="302"/>
        <v>1221.4998923862204</v>
      </c>
      <c r="AH1769" s="43">
        <f t="shared" si="303"/>
        <v>871.39530396821874</v>
      </c>
      <c r="AI1769" s="43">
        <f t="shared" si="304"/>
        <v>9.1960160664139862E-63</v>
      </c>
      <c r="AJ1769" s="45">
        <f t="shared" si="312"/>
        <v>2092.8951963544391</v>
      </c>
      <c r="AK1769" s="87">
        <f t="shared" si="311"/>
        <v>0.1295348886770093</v>
      </c>
    </row>
    <row r="1770" spans="26:37">
      <c r="Z1770" s="84">
        <v>42376</v>
      </c>
      <c r="AA1770" s="7">
        <f t="shared" si="305"/>
        <v>0.89481524179840877</v>
      </c>
      <c r="AB1770" s="7">
        <f t="shared" si="306"/>
        <v>0.19822287282283338</v>
      </c>
      <c r="AC1770" s="9">
        <f t="shared" si="307"/>
        <v>8.1102832485906255E-67</v>
      </c>
      <c r="AD1770" s="8">
        <f t="shared" si="308"/>
        <v>13.422228626976132</v>
      </c>
      <c r="AE1770" s="8">
        <f t="shared" si="309"/>
        <v>3.568011710811001</v>
      </c>
      <c r="AF1770" s="9">
        <f t="shared" si="310"/>
        <v>1.2976453197745001E-64</v>
      </c>
      <c r="AG1770" s="42">
        <f t="shared" si="302"/>
        <v>1221.4228050548279</v>
      </c>
      <c r="AH1770" s="43">
        <f t="shared" si="303"/>
        <v>870.59485743788412</v>
      </c>
      <c r="AI1770" s="43">
        <f t="shared" si="304"/>
        <v>8.4346945785342522E-63</v>
      </c>
      <c r="AJ1770" s="45">
        <f t="shared" si="312"/>
        <v>2092.0176624927121</v>
      </c>
      <c r="AK1770" s="87">
        <f t="shared" si="311"/>
        <v>0.12948057575618693</v>
      </c>
    </row>
    <row r="1771" spans="26:37">
      <c r="Z1771" s="84">
        <v>42377</v>
      </c>
      <c r="AA1771" s="7">
        <f t="shared" si="305"/>
        <v>0.89475877112697477</v>
      </c>
      <c r="AB1771" s="7">
        <f t="shared" si="306"/>
        <v>0.19804078920353754</v>
      </c>
      <c r="AC1771" s="9">
        <f t="shared" si="307"/>
        <v>7.4388476110982157E-67</v>
      </c>
      <c r="AD1771" s="8">
        <f t="shared" si="308"/>
        <v>13.421381566904621</v>
      </c>
      <c r="AE1771" s="8">
        <f t="shared" si="309"/>
        <v>3.5647342056636759</v>
      </c>
      <c r="AF1771" s="9">
        <f t="shared" si="310"/>
        <v>1.1902156177757146E-64</v>
      </c>
      <c r="AG1771" s="42">
        <f t="shared" si="302"/>
        <v>1221.3457225883203</v>
      </c>
      <c r="AH1771" s="43">
        <f t="shared" si="303"/>
        <v>869.79514618193684</v>
      </c>
      <c r="AI1771" s="43">
        <f t="shared" si="304"/>
        <v>7.7364015155421445E-63</v>
      </c>
      <c r="AJ1771" s="45">
        <f t="shared" si="312"/>
        <v>2091.1408687702569</v>
      </c>
      <c r="AK1771" s="87">
        <f t="shared" si="311"/>
        <v>0.12942630864456625</v>
      </c>
    </row>
    <row r="1772" spans="26:37">
      <c r="Z1772" s="84">
        <v>42378</v>
      </c>
      <c r="AA1772" s="7">
        <f t="shared" si="305"/>
        <v>0.89470230401933437</v>
      </c>
      <c r="AB1772" s="7">
        <f t="shared" si="306"/>
        <v>0.1978588728426611</v>
      </c>
      <c r="AC1772" s="9">
        <f t="shared" si="307"/>
        <v>6.8229989119993092E-67</v>
      </c>
      <c r="AD1772" s="8">
        <f t="shared" si="308"/>
        <v>13.420534560290015</v>
      </c>
      <c r="AE1772" s="8">
        <f t="shared" si="309"/>
        <v>3.5614597111678998</v>
      </c>
      <c r="AF1772" s="9">
        <f t="shared" si="310"/>
        <v>1.0916798259198895E-64</v>
      </c>
      <c r="AG1772" s="42">
        <f t="shared" si="302"/>
        <v>1221.2686449863913</v>
      </c>
      <c r="AH1772" s="43">
        <f t="shared" si="303"/>
        <v>868.99616952496763</v>
      </c>
      <c r="AI1772" s="43">
        <f t="shared" si="304"/>
        <v>7.0959188684792828E-63</v>
      </c>
      <c r="AJ1772" s="45">
        <f t="shared" si="312"/>
        <v>2090.264814511359</v>
      </c>
      <c r="AK1772" s="87">
        <f t="shared" si="311"/>
        <v>0.12937208730032548</v>
      </c>
    </row>
    <row r="1773" spans="26:37">
      <c r="Z1773" s="84">
        <v>42379</v>
      </c>
      <c r="AA1773" s="7">
        <f t="shared" si="305"/>
        <v>0.89464584047526241</v>
      </c>
      <c r="AB1773" s="7">
        <f t="shared" si="306"/>
        <v>0.19767712358656386</v>
      </c>
      <c r="AC1773" s="9">
        <f t="shared" si="307"/>
        <v>6.2581352095037237E-67</v>
      </c>
      <c r="AD1773" s="8">
        <f t="shared" si="308"/>
        <v>13.419687607128935</v>
      </c>
      <c r="AE1773" s="8">
        <f t="shared" si="309"/>
        <v>3.5581882245581493</v>
      </c>
      <c r="AF1773" s="9">
        <f t="shared" si="310"/>
        <v>1.0013016335205958E-64</v>
      </c>
      <c r="AG1773" s="42">
        <f t="shared" si="302"/>
        <v>1221.1915722487331</v>
      </c>
      <c r="AH1773" s="43">
        <f t="shared" si="303"/>
        <v>868.19792679218835</v>
      </c>
      <c r="AI1773" s="43">
        <f t="shared" si="304"/>
        <v>6.5084606178838728E-63</v>
      </c>
      <c r="AJ1773" s="45">
        <f t="shared" si="312"/>
        <v>2089.3894990409217</v>
      </c>
      <c r="AK1773" s="87">
        <f t="shared" si="311"/>
        <v>0.12931791168168111</v>
      </c>
    </row>
    <row r="1774" spans="26:37">
      <c r="Z1774" s="84">
        <v>42380</v>
      </c>
      <c r="AA1774" s="7">
        <f t="shared" si="305"/>
        <v>0.89458938049453407</v>
      </c>
      <c r="AB1774" s="7">
        <f t="shared" si="306"/>
        <v>0.19749554128174671</v>
      </c>
      <c r="AC1774" s="9">
        <f t="shared" si="307"/>
        <v>5.7400355482328672E-67</v>
      </c>
      <c r="AD1774" s="8">
        <f t="shared" si="308"/>
        <v>13.418840707418012</v>
      </c>
      <c r="AE1774" s="8">
        <f t="shared" si="309"/>
        <v>3.5549197430714408</v>
      </c>
      <c r="AF1774" s="9">
        <f t="shared" si="310"/>
        <v>9.1840568771725884E-65</v>
      </c>
      <c r="AG1774" s="42">
        <f t="shared" si="302"/>
        <v>1221.1145043750391</v>
      </c>
      <c r="AH1774" s="43">
        <f t="shared" si="303"/>
        <v>867.40041730943165</v>
      </c>
      <c r="AI1774" s="43">
        <f t="shared" si="304"/>
        <v>5.969636970162183E-63</v>
      </c>
      <c r="AJ1774" s="45">
        <f t="shared" si="312"/>
        <v>2088.5149216844707</v>
      </c>
      <c r="AK1774" s="87">
        <f t="shared" si="311"/>
        <v>0.12926378174688807</v>
      </c>
    </row>
    <row r="1775" spans="26:37">
      <c r="Z1775" s="84">
        <v>42381</v>
      </c>
      <c r="AA1775" s="7">
        <f t="shared" si="305"/>
        <v>0.89453292407692453</v>
      </c>
      <c r="AB1775" s="7">
        <f t="shared" si="306"/>
        <v>0.19731412577485144</v>
      </c>
      <c r="AC1775" s="9">
        <f t="shared" si="307"/>
        <v>5.2648284180470542E-67</v>
      </c>
      <c r="AD1775" s="8">
        <f t="shared" si="308"/>
        <v>13.417993861153867</v>
      </c>
      <c r="AE1775" s="8">
        <f t="shared" si="309"/>
        <v>3.5516542639473259</v>
      </c>
      <c r="AF1775" s="9">
        <f t="shared" si="310"/>
        <v>8.4237254688752862E-65</v>
      </c>
      <c r="AG1775" s="42">
        <f t="shared" si="302"/>
        <v>1221.037441365002</v>
      </c>
      <c r="AH1775" s="43">
        <f t="shared" si="303"/>
        <v>866.60364040314755</v>
      </c>
      <c r="AI1775" s="43">
        <f t="shared" si="304"/>
        <v>5.4754215547689362E-63</v>
      </c>
      <c r="AJ1775" s="45">
        <f t="shared" si="312"/>
        <v>2087.6410817681494</v>
      </c>
      <c r="AK1775" s="87">
        <f t="shared" si="311"/>
        <v>0.1292096974542396</v>
      </c>
    </row>
    <row r="1776" spans="26:37">
      <c r="Z1776" s="84">
        <v>42382</v>
      </c>
      <c r="AA1776" s="7">
        <f t="shared" si="305"/>
        <v>0.89447647122220919</v>
      </c>
      <c r="AB1776" s="7">
        <f t="shared" si="306"/>
        <v>0.19713287691266088</v>
      </c>
      <c r="AC1776" s="9">
        <f t="shared" si="307"/>
        <v>4.8289628241081645E-67</v>
      </c>
      <c r="AD1776" s="8">
        <f t="shared" si="308"/>
        <v>13.417147068333138</v>
      </c>
      <c r="AE1776" s="8">
        <f t="shared" si="309"/>
        <v>3.5483917844278956</v>
      </c>
      <c r="AF1776" s="9">
        <f t="shared" si="310"/>
        <v>7.7263405185730639E-65</v>
      </c>
      <c r="AG1776" s="42">
        <f t="shared" si="302"/>
        <v>1220.9603832183154</v>
      </c>
      <c r="AH1776" s="43">
        <f t="shared" si="303"/>
        <v>865.8075954004064</v>
      </c>
      <c r="AI1776" s="43">
        <f t="shared" si="304"/>
        <v>5.0221213370724912E-63</v>
      </c>
      <c r="AJ1776" s="45">
        <f t="shared" si="312"/>
        <v>2086.7679786187218</v>
      </c>
      <c r="AK1776" s="87">
        <f t="shared" si="311"/>
        <v>0.12915565876206733</v>
      </c>
    </row>
    <row r="1777" spans="26:37">
      <c r="Z1777" s="84">
        <v>42383</v>
      </c>
      <c r="AA1777" s="7">
        <f t="shared" si="305"/>
        <v>0.8944200219301629</v>
      </c>
      <c r="AB1777" s="7">
        <f t="shared" si="306"/>
        <v>0.1969517945420983</v>
      </c>
      <c r="AC1777" s="9">
        <f t="shared" si="307"/>
        <v>4.4291817519987967E-67</v>
      </c>
      <c r="AD1777" s="8">
        <f t="shared" si="308"/>
        <v>13.416300328952444</v>
      </c>
      <c r="AE1777" s="8">
        <f t="shared" si="309"/>
        <v>3.5451323017577692</v>
      </c>
      <c r="AF1777" s="9">
        <f t="shared" si="310"/>
        <v>7.0866908031980751E-65</v>
      </c>
      <c r="AG1777" s="42">
        <f t="shared" si="302"/>
        <v>1220.8833299346725</v>
      </c>
      <c r="AH1777" s="43">
        <f t="shared" si="303"/>
        <v>865.01228162889561</v>
      </c>
      <c r="AI1777" s="43">
        <f t="shared" si="304"/>
        <v>4.6063490220787484E-63</v>
      </c>
      <c r="AJ1777" s="45">
        <f t="shared" si="312"/>
        <v>2085.8956115635683</v>
      </c>
      <c r="AK1777" s="87">
        <f t="shared" si="311"/>
        <v>0.12910166562874101</v>
      </c>
    </row>
    <row r="1778" spans="26:37">
      <c r="Z1778" s="84">
        <v>42384</v>
      </c>
      <c r="AA1778" s="7">
        <f t="shared" si="305"/>
        <v>0.89436357620056062</v>
      </c>
      <c r="AB1778" s="7">
        <f t="shared" si="306"/>
        <v>0.19677087851022793</v>
      </c>
      <c r="AC1778" s="9">
        <f t="shared" si="307"/>
        <v>4.0624978296166953E-67</v>
      </c>
      <c r="AD1778" s="8">
        <f t="shared" si="308"/>
        <v>13.415453643008409</v>
      </c>
      <c r="AE1778" s="8">
        <f t="shared" si="309"/>
        <v>3.5418758131841028</v>
      </c>
      <c r="AF1778" s="9">
        <f t="shared" si="310"/>
        <v>6.4999965273867127E-65</v>
      </c>
      <c r="AG1778" s="42">
        <f t="shared" si="302"/>
        <v>1220.806281513765</v>
      </c>
      <c r="AH1778" s="43">
        <f t="shared" si="303"/>
        <v>864.21769841692105</v>
      </c>
      <c r="AI1778" s="43">
        <f t="shared" si="304"/>
        <v>4.2249977428013631E-63</v>
      </c>
      <c r="AJ1778" s="45">
        <f t="shared" si="312"/>
        <v>2085.023979930686</v>
      </c>
      <c r="AK1778" s="87">
        <f t="shared" si="311"/>
        <v>0.12904771801266857</v>
      </c>
    </row>
    <row r="1779" spans="26:37">
      <c r="Z1779" s="84">
        <v>42385</v>
      </c>
      <c r="AA1779" s="7">
        <f t="shared" si="305"/>
        <v>0.89430713403317807</v>
      </c>
      <c r="AB1779" s="7">
        <f t="shared" si="306"/>
        <v>0.19659012866425429</v>
      </c>
      <c r="AC1779" s="9">
        <f t="shared" si="307"/>
        <v>3.7261710039766376E-67</v>
      </c>
      <c r="AD1779" s="8">
        <f t="shared" si="308"/>
        <v>13.41460701049767</v>
      </c>
      <c r="AE1779" s="8">
        <f t="shared" si="309"/>
        <v>3.5386223159565775</v>
      </c>
      <c r="AF1779" s="9">
        <f t="shared" si="310"/>
        <v>5.96187360636262E-65</v>
      </c>
      <c r="AG1779" s="42">
        <f t="shared" si="302"/>
        <v>1220.7292379552878</v>
      </c>
      <c r="AH1779" s="43">
        <f t="shared" si="303"/>
        <v>863.42384509340479</v>
      </c>
      <c r="AI1779" s="43">
        <f t="shared" si="304"/>
        <v>3.8752178441357022E-63</v>
      </c>
      <c r="AJ1779" s="45">
        <f t="shared" si="312"/>
        <v>2084.1530830486927</v>
      </c>
      <c r="AK1779" s="87">
        <f t="shared" si="311"/>
        <v>0.12899381587229639</v>
      </c>
    </row>
    <row r="1780" spans="26:37">
      <c r="Z1780" s="84">
        <v>42386</v>
      </c>
      <c r="AA1780" s="7">
        <f t="shared" si="305"/>
        <v>0.8942506954277899</v>
      </c>
      <c r="AB1780" s="7">
        <f t="shared" si="306"/>
        <v>0.19640954485152232</v>
      </c>
      <c r="AC1780" s="9">
        <f t="shared" si="307"/>
        <v>3.4176880661093872E-67</v>
      </c>
      <c r="AD1780" s="8">
        <f t="shared" si="308"/>
        <v>13.413760431416849</v>
      </c>
      <c r="AE1780" s="8">
        <f t="shared" si="309"/>
        <v>3.5353718073274019</v>
      </c>
      <c r="AF1780" s="9">
        <f t="shared" si="310"/>
        <v>5.4683009057750196E-65</v>
      </c>
      <c r="AG1780" s="42">
        <f t="shared" si="302"/>
        <v>1220.652199258933</v>
      </c>
      <c r="AH1780" s="43">
        <f t="shared" si="303"/>
        <v>862.63072098788609</v>
      </c>
      <c r="AI1780" s="43">
        <f t="shared" si="304"/>
        <v>3.5543955887537624E-63</v>
      </c>
      <c r="AJ1780" s="45">
        <f t="shared" si="312"/>
        <v>2083.2829202468192</v>
      </c>
      <c r="AK1780" s="87">
        <f t="shared" si="311"/>
        <v>0.12893995916610876</v>
      </c>
    </row>
    <row r="1781" spans="26:37">
      <c r="Z1781" s="84">
        <v>42387</v>
      </c>
      <c r="AA1781" s="7">
        <f t="shared" si="305"/>
        <v>0.89419426038417171</v>
      </c>
      <c r="AB1781" s="7">
        <f t="shared" si="306"/>
        <v>0.19622912691951711</v>
      </c>
      <c r="AC1781" s="9">
        <f t="shared" si="307"/>
        <v>3.1347438710571206E-67</v>
      </c>
      <c r="AD1781" s="8">
        <f t="shared" si="308"/>
        <v>13.412913905762576</v>
      </c>
      <c r="AE1781" s="8">
        <f t="shared" si="309"/>
        <v>3.5321242845513079</v>
      </c>
      <c r="AF1781" s="9">
        <f t="shared" si="310"/>
        <v>5.0155901936913928E-65</v>
      </c>
      <c r="AG1781" s="42">
        <f t="shared" si="302"/>
        <v>1220.5751654243943</v>
      </c>
      <c r="AH1781" s="43">
        <f t="shared" si="303"/>
        <v>861.83832543051915</v>
      </c>
      <c r="AI1781" s="43">
        <f t="shared" si="304"/>
        <v>3.2601336258994056E-63</v>
      </c>
      <c r="AJ1781" s="45">
        <f t="shared" si="312"/>
        <v>2082.4134908549136</v>
      </c>
      <c r="AK1781" s="87">
        <f t="shared" si="311"/>
        <v>0.1288861478526282</v>
      </c>
    </row>
    <row r="1782" spans="26:37">
      <c r="Z1782" s="84">
        <v>42388</v>
      </c>
      <c r="AA1782" s="7">
        <f t="shared" si="305"/>
        <v>0.89413782890209847</v>
      </c>
      <c r="AB1782" s="7">
        <f t="shared" si="306"/>
        <v>0.19604887471586385</v>
      </c>
      <c r="AC1782" s="9">
        <f t="shared" si="307"/>
        <v>2.8752241126313691E-67</v>
      </c>
      <c r="AD1782" s="8">
        <f t="shared" si="308"/>
        <v>13.412067433531478</v>
      </c>
      <c r="AE1782" s="8">
        <f t="shared" si="309"/>
        <v>3.5288797448855496</v>
      </c>
      <c r="AF1782" s="9">
        <f t="shared" si="310"/>
        <v>4.6003585802101909E-65</v>
      </c>
      <c r="AG1782" s="42">
        <f t="shared" si="302"/>
        <v>1220.4981364513644</v>
      </c>
      <c r="AH1782" s="43">
        <f t="shared" si="303"/>
        <v>861.046657752074</v>
      </c>
      <c r="AI1782" s="43">
        <f t="shared" si="304"/>
        <v>2.9902330771366245E-63</v>
      </c>
      <c r="AJ1782" s="45">
        <f t="shared" si="312"/>
        <v>2081.5447942034384</v>
      </c>
      <c r="AK1782" s="87">
        <f t="shared" si="311"/>
        <v>0.12883238189041521</v>
      </c>
    </row>
    <row r="1783" spans="26:37">
      <c r="Z1783" s="84">
        <v>42389</v>
      </c>
      <c r="AA1783" s="7">
        <f t="shared" si="305"/>
        <v>0.89408140098134581</v>
      </c>
      <c r="AB1783" s="7">
        <f t="shared" si="306"/>
        <v>0.19586878808832794</v>
      </c>
      <c r="AC1783" s="9">
        <f t="shared" si="307"/>
        <v>2.6371895242175721E-67</v>
      </c>
      <c r="AD1783" s="8">
        <f t="shared" si="308"/>
        <v>13.411221014720187</v>
      </c>
      <c r="AE1783" s="8">
        <f t="shared" si="309"/>
        <v>3.5256381855899028</v>
      </c>
      <c r="AF1783" s="9">
        <f t="shared" si="310"/>
        <v>4.2195032387481156E-65</v>
      </c>
      <c r="AG1783" s="42">
        <f t="shared" si="302"/>
        <v>1220.4211123395371</v>
      </c>
      <c r="AH1783" s="43">
        <f t="shared" si="303"/>
        <v>860.25571728393618</v>
      </c>
      <c r="AI1783" s="43">
        <f t="shared" si="304"/>
        <v>2.7426771051862753E-63</v>
      </c>
      <c r="AJ1783" s="45">
        <f t="shared" si="312"/>
        <v>2080.6768296234732</v>
      </c>
      <c r="AK1783" s="87">
        <f t="shared" si="311"/>
        <v>0.12877866123806853</v>
      </c>
    </row>
    <row r="1784" spans="26:37">
      <c r="Z1784" s="84">
        <v>42390</v>
      </c>
      <c r="AA1784" s="7">
        <f t="shared" si="305"/>
        <v>0.89402497662168834</v>
      </c>
      <c r="AB1784" s="7">
        <f t="shared" si="306"/>
        <v>0.19568886688481424</v>
      </c>
      <c r="AC1784" s="9">
        <f t="shared" si="307"/>
        <v>2.4188613875659899E-67</v>
      </c>
      <c r="AD1784" s="8">
        <f t="shared" si="308"/>
        <v>13.410374649325325</v>
      </c>
      <c r="AE1784" s="8">
        <f t="shared" si="309"/>
        <v>3.5223996039266563</v>
      </c>
      <c r="AF1784" s="9">
        <f t="shared" si="310"/>
        <v>3.8701782201055836E-65</v>
      </c>
      <c r="AG1784" s="42">
        <f t="shared" si="302"/>
        <v>1220.3440930886045</v>
      </c>
      <c r="AH1784" s="43">
        <f t="shared" si="303"/>
        <v>859.46550335810423</v>
      </c>
      <c r="AI1784" s="43">
        <f t="shared" si="304"/>
        <v>2.5156158430686292E-63</v>
      </c>
      <c r="AJ1784" s="45">
        <f t="shared" si="312"/>
        <v>2079.8095964467088</v>
      </c>
      <c r="AK1784" s="87">
        <f t="shared" si="311"/>
        <v>0.12872498585422473</v>
      </c>
    </row>
    <row r="1785" spans="26:37">
      <c r="Z1785" s="84">
        <v>42391</v>
      </c>
      <c r="AA1785" s="7">
        <f t="shared" si="305"/>
        <v>0.8939685558229018</v>
      </c>
      <c r="AB1785" s="7">
        <f t="shared" si="306"/>
        <v>0.19550911095336748</v>
      </c>
      <c r="AC1785" s="9">
        <f t="shared" si="307"/>
        <v>2.2186082412842771E-67</v>
      </c>
      <c r="AD1785" s="8">
        <f t="shared" si="308"/>
        <v>13.409528337343527</v>
      </c>
      <c r="AE1785" s="8">
        <f t="shared" si="309"/>
        <v>3.5191639971606148</v>
      </c>
      <c r="AF1785" s="9">
        <f t="shared" si="310"/>
        <v>3.5497731860548432E-65</v>
      </c>
      <c r="AG1785" s="42">
        <f t="shared" si="302"/>
        <v>1220.267078698261</v>
      </c>
      <c r="AH1785" s="43">
        <f t="shared" si="303"/>
        <v>858.67601530718991</v>
      </c>
      <c r="AI1785" s="43">
        <f t="shared" si="304"/>
        <v>2.307352570935648E-63</v>
      </c>
      <c r="AJ1785" s="45">
        <f t="shared" si="312"/>
        <v>2078.9430940054508</v>
      </c>
      <c r="AK1785" s="87">
        <f t="shared" si="311"/>
        <v>0.12867135569755839</v>
      </c>
    </row>
    <row r="1786" spans="26:37">
      <c r="Z1786" s="84">
        <v>42392</v>
      </c>
      <c r="AA1786" s="7">
        <f t="shared" si="305"/>
        <v>0.8939121385847616</v>
      </c>
      <c r="AB1786" s="7">
        <f t="shared" si="306"/>
        <v>0.1953295201421722</v>
      </c>
      <c r="AC1786" s="9">
        <f t="shared" si="307"/>
        <v>2.0349336897090915E-67</v>
      </c>
      <c r="AD1786" s="8">
        <f t="shared" si="308"/>
        <v>13.408682078771424</v>
      </c>
      <c r="AE1786" s="8">
        <f t="shared" si="309"/>
        <v>3.5159313625590993</v>
      </c>
      <c r="AF1786" s="9">
        <f t="shared" si="310"/>
        <v>3.2558939035345463E-65</v>
      </c>
      <c r="AG1786" s="42">
        <f t="shared" si="302"/>
        <v>1220.1900691681994</v>
      </c>
      <c r="AH1786" s="43">
        <f t="shared" si="303"/>
        <v>857.88725246442027</v>
      </c>
      <c r="AI1786" s="43">
        <f t="shared" si="304"/>
        <v>2.1163310372974551E-63</v>
      </c>
      <c r="AJ1786" s="45">
        <f t="shared" si="312"/>
        <v>2078.0773216326197</v>
      </c>
      <c r="AK1786" s="87">
        <f t="shared" si="311"/>
        <v>0.12861777072678218</v>
      </c>
    </row>
    <row r="1787" spans="26:37">
      <c r="Z1787" s="84">
        <v>42393</v>
      </c>
      <c r="AA1787" s="7">
        <f t="shared" si="305"/>
        <v>0.89385572490704257</v>
      </c>
      <c r="AB1787" s="7">
        <f t="shared" si="306"/>
        <v>0.19515009429955213</v>
      </c>
      <c r="AC1787" s="9">
        <f t="shared" si="307"/>
        <v>1.866465221059487E-67</v>
      </c>
      <c r="AD1787" s="8">
        <f t="shared" si="308"/>
        <v>13.407835873605638</v>
      </c>
      <c r="AE1787" s="8">
        <f t="shared" si="309"/>
        <v>3.5127016973919383</v>
      </c>
      <c r="AF1787" s="9">
        <f t="shared" si="310"/>
        <v>2.9863443536951791E-65</v>
      </c>
      <c r="AG1787" s="42">
        <f t="shared" si="302"/>
        <v>1220.1130644981131</v>
      </c>
      <c r="AH1787" s="43">
        <f t="shared" si="303"/>
        <v>857.09921416363295</v>
      </c>
      <c r="AI1787" s="43">
        <f t="shared" si="304"/>
        <v>1.9411238299018662E-63</v>
      </c>
      <c r="AJ1787" s="45">
        <f t="shared" si="312"/>
        <v>2077.212278661746</v>
      </c>
      <c r="AK1787" s="87">
        <f t="shared" si="311"/>
        <v>0.12856423090064653</v>
      </c>
    </row>
    <row r="1788" spans="26:37">
      <c r="Z1788" s="84">
        <v>42394</v>
      </c>
      <c r="AA1788" s="7">
        <f t="shared" si="305"/>
        <v>0.89379931478952024</v>
      </c>
      <c r="AB1788" s="7">
        <f t="shared" si="306"/>
        <v>0.19497083327397025</v>
      </c>
      <c r="AC1788" s="9">
        <f t="shared" si="307"/>
        <v>1.7119439513150218E-67</v>
      </c>
      <c r="AD1788" s="8">
        <f t="shared" si="308"/>
        <v>13.406989721842804</v>
      </c>
      <c r="AE1788" s="8">
        <f t="shared" si="309"/>
        <v>3.5094749989314646</v>
      </c>
      <c r="AF1788" s="9">
        <f t="shared" si="310"/>
        <v>2.7391103221040349E-65</v>
      </c>
      <c r="AG1788" s="42">
        <f t="shared" si="302"/>
        <v>1220.036064687695</v>
      </c>
      <c r="AH1788" s="43">
        <f t="shared" si="303"/>
        <v>856.31189973927735</v>
      </c>
      <c r="AI1788" s="43">
        <f t="shared" si="304"/>
        <v>1.7804217093676227E-63</v>
      </c>
      <c r="AJ1788" s="45">
        <f t="shared" si="312"/>
        <v>2076.3479644269723</v>
      </c>
      <c r="AK1788" s="87">
        <f t="shared" si="311"/>
        <v>0.12851073617793973</v>
      </c>
    </row>
    <row r="1789" spans="26:37">
      <c r="Z1789" s="84">
        <v>42395</v>
      </c>
      <c r="AA1789" s="7">
        <f t="shared" si="305"/>
        <v>0.89374290823196989</v>
      </c>
      <c r="AB1789" s="7">
        <f t="shared" si="306"/>
        <v>0.19479173691402896</v>
      </c>
      <c r="AC1789" s="9">
        <f t="shared" si="307"/>
        <v>1.5702152171795989E-67</v>
      </c>
      <c r="AD1789" s="8">
        <f t="shared" si="308"/>
        <v>13.406143623479549</v>
      </c>
      <c r="AE1789" s="8">
        <f t="shared" si="309"/>
        <v>3.506251264452521</v>
      </c>
      <c r="AF1789" s="9">
        <f t="shared" si="310"/>
        <v>2.5123443474873581E-65</v>
      </c>
      <c r="AG1789" s="42">
        <f t="shared" si="302"/>
        <v>1219.9590697366389</v>
      </c>
      <c r="AH1789" s="43">
        <f t="shared" si="303"/>
        <v>855.52530852641507</v>
      </c>
      <c r="AI1789" s="43">
        <f t="shared" si="304"/>
        <v>1.6330238258667829E-63</v>
      </c>
      <c r="AJ1789" s="45">
        <f t="shared" si="312"/>
        <v>2075.4843782630542</v>
      </c>
      <c r="AK1789" s="87">
        <f t="shared" si="311"/>
        <v>0.12845728651748803</v>
      </c>
    </row>
    <row r="1790" spans="26:37">
      <c r="Z1790" s="84">
        <v>42396</v>
      </c>
      <c r="AA1790" s="7">
        <f t="shared" si="305"/>
        <v>0.89368650523416682</v>
      </c>
      <c r="AB1790" s="7">
        <f t="shared" si="306"/>
        <v>0.19461280506846973</v>
      </c>
      <c r="AC1790" s="9">
        <f t="shared" si="307"/>
        <v>1.4402199478367583E-67</v>
      </c>
      <c r="AD1790" s="8">
        <f t="shared" si="308"/>
        <v>13.405297578512503</v>
      </c>
      <c r="AE1790" s="8">
        <f t="shared" si="309"/>
        <v>3.503030491232455</v>
      </c>
      <c r="AF1790" s="9">
        <f t="shared" si="310"/>
        <v>2.3043519165388133E-65</v>
      </c>
      <c r="AG1790" s="42">
        <f t="shared" si="302"/>
        <v>1219.8820796446375</v>
      </c>
      <c r="AH1790" s="43">
        <f t="shared" si="303"/>
        <v>854.7394398607189</v>
      </c>
      <c r="AI1790" s="43">
        <f t="shared" si="304"/>
        <v>1.4978287457502284E-63</v>
      </c>
      <c r="AJ1790" s="45">
        <f t="shared" si="312"/>
        <v>2074.6215195053564</v>
      </c>
      <c r="AK1790" s="87">
        <f t="shared" si="311"/>
        <v>0.12840388187815538</v>
      </c>
    </row>
    <row r="1791" spans="26:37">
      <c r="Z1791" s="84">
        <v>42397</v>
      </c>
      <c r="AA1791" s="7">
        <f t="shared" si="305"/>
        <v>0.89363010579588642</v>
      </c>
      <c r="AB1791" s="7">
        <f t="shared" si="306"/>
        <v>0.19443403758617289</v>
      </c>
      <c r="AC1791" s="9">
        <f t="shared" si="307"/>
        <v>1.3209867510217022E-67</v>
      </c>
      <c r="AD1791" s="8">
        <f t="shared" si="308"/>
        <v>13.404451586938297</v>
      </c>
      <c r="AE1791" s="8">
        <f t="shared" si="309"/>
        <v>3.4998126765511119</v>
      </c>
      <c r="AF1791" s="9">
        <f t="shared" si="310"/>
        <v>2.1135788016347236E-65</v>
      </c>
      <c r="AG1791" s="42">
        <f t="shared" si="302"/>
        <v>1219.8050944113847</v>
      </c>
      <c r="AH1791" s="43">
        <f t="shared" si="303"/>
        <v>853.95429307847132</v>
      </c>
      <c r="AI1791" s="43">
        <f t="shared" si="304"/>
        <v>1.3738262210625703E-63</v>
      </c>
      <c r="AJ1791" s="45">
        <f t="shared" si="312"/>
        <v>2073.7593874898562</v>
      </c>
      <c r="AK1791" s="87">
        <f t="shared" si="311"/>
        <v>0.1283505222188436</v>
      </c>
    </row>
    <row r="1792" spans="26:37">
      <c r="Z1792" s="84">
        <v>42398</v>
      </c>
      <c r="AA1792" s="7">
        <f t="shared" si="305"/>
        <v>0.89357370991690432</v>
      </c>
      <c r="AB1792" s="7">
        <f t="shared" si="306"/>
        <v>0.19425543431615741</v>
      </c>
      <c r="AC1792" s="9">
        <f t="shared" si="307"/>
        <v>1.2116246542730915E-67</v>
      </c>
      <c r="AD1792" s="8">
        <f t="shared" si="308"/>
        <v>13.403605648753565</v>
      </c>
      <c r="AE1792" s="8">
        <f t="shared" si="309"/>
        <v>3.4965978176908332</v>
      </c>
      <c r="AF1792" s="9">
        <f t="shared" si="310"/>
        <v>1.9385994468369465E-65</v>
      </c>
      <c r="AG1792" s="42">
        <f t="shared" si="302"/>
        <v>1219.7281140365744</v>
      </c>
      <c r="AH1792" s="43">
        <f t="shared" si="303"/>
        <v>853.16986751656327</v>
      </c>
      <c r="AI1792" s="43">
        <f t="shared" si="304"/>
        <v>1.2600896404440153E-63</v>
      </c>
      <c r="AJ1792" s="45">
        <f t="shared" si="312"/>
        <v>2072.8979815531375</v>
      </c>
      <c r="AK1792" s="87">
        <f t="shared" si="311"/>
        <v>0.12829720749849213</v>
      </c>
    </row>
    <row r="1793" spans="26:37">
      <c r="Z1793" s="84">
        <v>42399</v>
      </c>
      <c r="AA1793" s="7">
        <f t="shared" si="305"/>
        <v>0.89351731759699549</v>
      </c>
      <c r="AB1793" s="7">
        <f t="shared" si="306"/>
        <v>0.19407699510758133</v>
      </c>
      <c r="AC1793" s="9">
        <f t="shared" si="307"/>
        <v>1.1113164471232678E-67</v>
      </c>
      <c r="AD1793" s="8">
        <f t="shared" si="308"/>
        <v>13.402759763954933</v>
      </c>
      <c r="AE1793" s="8">
        <f t="shared" si="309"/>
        <v>3.4933859119364641</v>
      </c>
      <c r="AF1793" s="9">
        <f t="shared" si="310"/>
        <v>1.7781063153972285E-65</v>
      </c>
      <c r="AG1793" s="42">
        <f t="shared" si="302"/>
        <v>1219.6511385198987</v>
      </c>
      <c r="AH1793" s="43">
        <f t="shared" si="303"/>
        <v>852.38616251249709</v>
      </c>
      <c r="AI1793" s="43">
        <f t="shared" si="304"/>
        <v>1.1557691050081987E-63</v>
      </c>
      <c r="AJ1793" s="45">
        <f t="shared" si="312"/>
        <v>2072.0373010323956</v>
      </c>
      <c r="AK1793" s="87">
        <f t="shared" si="311"/>
        <v>0.1282439376760782</v>
      </c>
    </row>
    <row r="1794" spans="26:37">
      <c r="Z1794" s="84">
        <v>42400</v>
      </c>
      <c r="AA1794" s="7">
        <f t="shared" si="305"/>
        <v>0.89346092883593531</v>
      </c>
      <c r="AB1794" s="7">
        <f t="shared" si="306"/>
        <v>0.19389871980974094</v>
      </c>
      <c r="AC1794" s="9">
        <f t="shared" si="307"/>
        <v>1.0193125744768127E-67</v>
      </c>
      <c r="AD1794" s="8">
        <f t="shared" si="308"/>
        <v>13.40191393253903</v>
      </c>
      <c r="AE1794" s="8">
        <f t="shared" si="309"/>
        <v>3.4901769565753371</v>
      </c>
      <c r="AF1794" s="9">
        <f t="shared" si="310"/>
        <v>1.6309001191629002E-65</v>
      </c>
      <c r="AG1794" s="42">
        <f t="shared" si="302"/>
        <v>1219.5741678610516</v>
      </c>
      <c r="AH1794" s="43">
        <f t="shared" si="303"/>
        <v>851.60317740438211</v>
      </c>
      <c r="AI1794" s="43">
        <f t="shared" si="304"/>
        <v>1.0600850774558852E-63</v>
      </c>
      <c r="AJ1794" s="45">
        <f t="shared" si="312"/>
        <v>2071.1773452654338</v>
      </c>
      <c r="AK1794" s="87">
        <f t="shared" si="311"/>
        <v>0.12819071271061669</v>
      </c>
    </row>
    <row r="1795" spans="26:37">
      <c r="Z1795" s="84">
        <v>42401</v>
      </c>
      <c r="AA1795" s="7">
        <f t="shared" si="305"/>
        <v>0.89340454363349964</v>
      </c>
      <c r="AB1795" s="7">
        <f t="shared" si="306"/>
        <v>0.1937206082720711</v>
      </c>
      <c r="AC1795" s="9">
        <f t="shared" si="307"/>
        <v>9.3492553554490053E-68</v>
      </c>
      <c r="AD1795" s="8">
        <f t="shared" si="308"/>
        <v>13.401068154502495</v>
      </c>
      <c r="AE1795" s="8">
        <f t="shared" si="309"/>
        <v>3.4869709488972798</v>
      </c>
      <c r="AF1795" s="9">
        <f t="shared" si="310"/>
        <v>1.4958808568718409E-65</v>
      </c>
      <c r="AG1795" s="42">
        <f t="shared" si="302"/>
        <v>1219.497202059727</v>
      </c>
      <c r="AH1795" s="43">
        <f t="shared" si="303"/>
        <v>850.82091153093631</v>
      </c>
      <c r="AI1795" s="43">
        <f t="shared" si="304"/>
        <v>9.7232255696669656E-64</v>
      </c>
      <c r="AJ1795" s="45">
        <f t="shared" si="312"/>
        <v>2070.3181135906634</v>
      </c>
      <c r="AK1795" s="87">
        <f t="shared" si="311"/>
        <v>0.12813753256116009</v>
      </c>
    </row>
    <row r="1796" spans="26:37">
      <c r="Z1796" s="84">
        <v>42402</v>
      </c>
      <c r="AA1796" s="7">
        <f t="shared" si="305"/>
        <v>0.89334816198946354</v>
      </c>
      <c r="AB1796" s="7">
        <f t="shared" si="306"/>
        <v>0.19354266034414502</v>
      </c>
      <c r="AC1796" s="9">
        <f t="shared" si="307"/>
        <v>8.5752474648173096E-68</v>
      </c>
      <c r="AD1796" s="8">
        <f t="shared" si="308"/>
        <v>13.400222429841953</v>
      </c>
      <c r="AE1796" s="8">
        <f t="shared" si="309"/>
        <v>3.4837678861946104</v>
      </c>
      <c r="AF1796" s="9">
        <f t="shared" si="310"/>
        <v>1.3720395943707695E-65</v>
      </c>
      <c r="AG1796" s="42">
        <f t="shared" si="302"/>
        <v>1219.4202411156177</v>
      </c>
      <c r="AH1796" s="43">
        <f t="shared" si="303"/>
        <v>850.03936423148491</v>
      </c>
      <c r="AI1796" s="43">
        <f t="shared" si="304"/>
        <v>8.9182573634100013E-64</v>
      </c>
      <c r="AJ1796" s="45">
        <f t="shared" si="312"/>
        <v>2069.4596053471028</v>
      </c>
      <c r="AK1796" s="87">
        <f t="shared" si="311"/>
        <v>0.12808439718679845</v>
      </c>
    </row>
    <row r="1797" spans="26:37">
      <c r="Z1797" s="84">
        <v>42403</v>
      </c>
      <c r="AA1797" s="7">
        <f t="shared" si="305"/>
        <v>0.89329178390360253</v>
      </c>
      <c r="AB1797" s="7">
        <f t="shared" si="306"/>
        <v>0.19336487587567394</v>
      </c>
      <c r="AC1797" s="9">
        <f t="shared" si="307"/>
        <v>7.8653182833432427E-68</v>
      </c>
      <c r="AD1797" s="8">
        <f t="shared" si="308"/>
        <v>13.399376758554038</v>
      </c>
      <c r="AE1797" s="8">
        <f t="shared" si="309"/>
        <v>3.4805677657621308</v>
      </c>
      <c r="AF1797" s="9">
        <f t="shared" si="310"/>
        <v>1.2584509253349188E-65</v>
      </c>
      <c r="AG1797" s="42">
        <f t="shared" si="302"/>
        <v>1219.3432850284173</v>
      </c>
      <c r="AH1797" s="43">
        <f t="shared" si="303"/>
        <v>849.25853484595996</v>
      </c>
      <c r="AI1797" s="43">
        <f t="shared" si="304"/>
        <v>8.1799310146769724E-64</v>
      </c>
      <c r="AJ1797" s="45">
        <f t="shared" si="312"/>
        <v>2068.6018198743773</v>
      </c>
      <c r="AK1797" s="87">
        <f t="shared" si="311"/>
        <v>0.12803130654665948</v>
      </c>
    </row>
    <row r="1798" spans="26:37">
      <c r="Z1798" s="84">
        <v>42404</v>
      </c>
      <c r="AA1798" s="7">
        <f t="shared" si="305"/>
        <v>0.89323540937569212</v>
      </c>
      <c r="AB1798" s="7">
        <f t="shared" si="306"/>
        <v>0.19318725471650716</v>
      </c>
      <c r="AC1798" s="9">
        <f t="shared" si="307"/>
        <v>7.2141628509389567E-68</v>
      </c>
      <c r="AD1798" s="8">
        <f t="shared" si="308"/>
        <v>13.398531140635383</v>
      </c>
      <c r="AE1798" s="8">
        <f t="shared" si="309"/>
        <v>3.477370584897129</v>
      </c>
      <c r="AF1798" s="9">
        <f t="shared" si="310"/>
        <v>1.154266056150233E-65</v>
      </c>
      <c r="AG1798" s="42">
        <f t="shared" si="302"/>
        <v>1219.2663337978197</v>
      </c>
      <c r="AH1798" s="43">
        <f t="shared" si="303"/>
        <v>848.47842271489947</v>
      </c>
      <c r="AI1798" s="43">
        <f t="shared" si="304"/>
        <v>7.5027293649765162E-64</v>
      </c>
      <c r="AJ1798" s="45">
        <f t="shared" si="312"/>
        <v>2067.7447565127191</v>
      </c>
      <c r="AK1798" s="87">
        <f t="shared" si="311"/>
        <v>0.12797826059990833</v>
      </c>
    </row>
    <row r="1799" spans="26:37">
      <c r="Z1799" s="84">
        <v>42405</v>
      </c>
      <c r="AA1799" s="7">
        <f t="shared" si="305"/>
        <v>0.8931790384055075</v>
      </c>
      <c r="AB1799" s="7">
        <f t="shared" si="306"/>
        <v>0.1930097967166321</v>
      </c>
      <c r="AC1799" s="9">
        <f t="shared" si="307"/>
        <v>6.6169153955391123E-68</v>
      </c>
      <c r="AD1799" s="8">
        <f t="shared" si="308"/>
        <v>13.397685576082612</v>
      </c>
      <c r="AE1799" s="8">
        <f t="shared" si="309"/>
        <v>3.474176340899378</v>
      </c>
      <c r="AF1799" s="9">
        <f t="shared" si="310"/>
        <v>1.0587064632862579E-65</v>
      </c>
      <c r="AG1799" s="42">
        <f t="shared" si="302"/>
        <v>1219.1893874235175</v>
      </c>
      <c r="AH1799" s="43">
        <f t="shared" si="303"/>
        <v>847.69902717944808</v>
      </c>
      <c r="AI1799" s="43">
        <f t="shared" si="304"/>
        <v>6.8815920113606761E-64</v>
      </c>
      <c r="AJ1799" s="45">
        <f t="shared" si="312"/>
        <v>2066.8884146029654</v>
      </c>
      <c r="AK1799" s="87">
        <f t="shared" si="311"/>
        <v>0.12792525930574769</v>
      </c>
    </row>
    <row r="1800" spans="26:37">
      <c r="Z1800" s="84">
        <v>42406</v>
      </c>
      <c r="AA1800" s="7">
        <f t="shared" si="305"/>
        <v>0.89312267099282439</v>
      </c>
      <c r="AB1800" s="7">
        <f t="shared" si="306"/>
        <v>0.19283250172617389</v>
      </c>
      <c r="AC1800" s="9">
        <f t="shared" si="307"/>
        <v>6.0691129735200537E-68</v>
      </c>
      <c r="AD1800" s="8">
        <f t="shared" si="308"/>
        <v>13.396840064892366</v>
      </c>
      <c r="AE1800" s="8">
        <f t="shared" si="309"/>
        <v>3.4709850310711299</v>
      </c>
      <c r="AF1800" s="9">
        <f t="shared" si="310"/>
        <v>9.7105807576320851E-66</v>
      </c>
      <c r="AG1800" s="42">
        <f t="shared" si="302"/>
        <v>1219.1124459052053</v>
      </c>
      <c r="AH1800" s="43">
        <f t="shared" si="303"/>
        <v>846.9203475813556</v>
      </c>
      <c r="AI1800" s="43">
        <f t="shared" si="304"/>
        <v>6.3118774924608545E-64</v>
      </c>
      <c r="AJ1800" s="45">
        <f t="shared" si="312"/>
        <v>2066.0327934865609</v>
      </c>
      <c r="AK1800" s="87">
        <f t="shared" si="311"/>
        <v>0.12787230262341776</v>
      </c>
    </row>
    <row r="1801" spans="26:37">
      <c r="Z1801" s="84">
        <v>42407</v>
      </c>
      <c r="AA1801" s="7">
        <f t="shared" si="305"/>
        <v>0.89306630713741841</v>
      </c>
      <c r="AB1801" s="7">
        <f t="shared" si="306"/>
        <v>0.19265536959539523</v>
      </c>
      <c r="AC1801" s="9">
        <f t="shared" si="307"/>
        <v>5.5666621202658542E-68</v>
      </c>
      <c r="AD1801" s="8">
        <f t="shared" si="308"/>
        <v>13.395994607061276</v>
      </c>
      <c r="AE1801" s="8">
        <f t="shared" si="309"/>
        <v>3.467796652717114</v>
      </c>
      <c r="AF1801" s="9">
        <f t="shared" si="310"/>
        <v>8.9066593924253667E-66</v>
      </c>
      <c r="AG1801" s="42">
        <f t="shared" ref="AG1801:AG1864" si="313">AD1801*10^15/10^6*10^(-6)*線量当量3</f>
        <v>1219.0355092425759</v>
      </c>
      <c r="AH1801" s="43">
        <f t="shared" ref="AH1801:AH1864" si="314">AE1801*10^15/10^6*10^(-6)*線量当量3</f>
        <v>846.14238326297573</v>
      </c>
      <c r="AI1801" s="43">
        <f t="shared" ref="AI1801:AI1864" si="315">AF1801*10^15/10^6*10^(-6)*線量当量3</f>
        <v>5.7893286050764886E-64</v>
      </c>
      <c r="AJ1801" s="45">
        <f t="shared" si="312"/>
        <v>2065.1778925055514</v>
      </c>
      <c r="AK1801" s="87">
        <f t="shared" si="311"/>
        <v>0.12781939051219604</v>
      </c>
    </row>
    <row r="1802" spans="26:37">
      <c r="Z1802" s="84">
        <v>42408</v>
      </c>
      <c r="AA1802" s="7">
        <f t="shared" ref="AA1802:AA1865" si="316">2.71828^(-0.69315/Cs137半減期*(Z1802-40615)/365.25)</f>
        <v>0.89300994683906476</v>
      </c>
      <c r="AB1802" s="7">
        <f t="shared" ref="AB1802:AB1865" si="317">2.71828^(-0.69315/Cs134半減期*(Z1802-40615)/365.25)</f>
        <v>0.19247840017469631</v>
      </c>
      <c r="AC1802" s="9">
        <f t="shared" ref="AC1802:AC1865" si="318">2.71828^(-0.69315/I131半減期*(Z1802-40615)/365.25)</f>
        <v>5.1058082616692518E-68</v>
      </c>
      <c r="AD1802" s="8">
        <f t="shared" ref="AD1802:AD1865" si="319">放出量3*AA1802</f>
        <v>13.395149202585971</v>
      </c>
      <c r="AE1802" s="8">
        <f t="shared" ref="AE1802:AE1865" si="320">放出量3*AB1802</f>
        <v>3.4646112031445337</v>
      </c>
      <c r="AF1802" s="9">
        <f t="shared" ref="AF1802:AF1865" si="321">放出量3*AC1802</f>
        <v>8.1692932186708023E-66</v>
      </c>
      <c r="AG1802" s="42">
        <f t="shared" si="313"/>
        <v>1218.9585774353234</v>
      </c>
      <c r="AH1802" s="43">
        <f t="shared" si="314"/>
        <v>845.36513356726618</v>
      </c>
      <c r="AI1802" s="43">
        <f t="shared" si="315"/>
        <v>5.3100405921360216E-64</v>
      </c>
      <c r="AJ1802" s="45">
        <f t="shared" si="312"/>
        <v>2064.3237110025893</v>
      </c>
      <c r="AK1802" s="87">
        <f t="shared" si="311"/>
        <v>0.12776652293139751</v>
      </c>
    </row>
    <row r="1803" spans="26:37">
      <c r="Z1803" s="84">
        <v>42409</v>
      </c>
      <c r="AA1803" s="7">
        <f t="shared" si="316"/>
        <v>0.89295359009753916</v>
      </c>
      <c r="AB1803" s="7">
        <f t="shared" si="317"/>
        <v>0.19230159331461499</v>
      </c>
      <c r="AC1803" s="9">
        <f t="shared" si="318"/>
        <v>4.6831076580024623E-68</v>
      </c>
      <c r="AD1803" s="8">
        <f t="shared" si="319"/>
        <v>13.394303851463087</v>
      </c>
      <c r="AE1803" s="8">
        <f t="shared" si="320"/>
        <v>3.46142867966307</v>
      </c>
      <c r="AF1803" s="9">
        <f t="shared" si="321"/>
        <v>7.4929722528039398E-66</v>
      </c>
      <c r="AG1803" s="42">
        <f t="shared" si="313"/>
        <v>1218.8816504831409</v>
      </c>
      <c r="AH1803" s="43">
        <f t="shared" si="314"/>
        <v>844.58859783778905</v>
      </c>
      <c r="AI1803" s="43">
        <f t="shared" si="315"/>
        <v>4.8704319643225607E-64</v>
      </c>
      <c r="AJ1803" s="45">
        <f t="shared" si="312"/>
        <v>2063.4702483209298</v>
      </c>
      <c r="AK1803" s="87">
        <f t="shared" ref="AK1803:AK1866" si="322">AJ1803/16157</f>
        <v>0.12771369984037445</v>
      </c>
    </row>
    <row r="1804" spans="26:37">
      <c r="Z1804" s="84">
        <v>42410</v>
      </c>
      <c r="AA1804" s="7">
        <f t="shared" si="316"/>
        <v>0.89289723691261702</v>
      </c>
      <c r="AB1804" s="7">
        <f t="shared" si="317"/>
        <v>0.19212494886582637</v>
      </c>
      <c r="AC1804" s="9">
        <f t="shared" si="318"/>
        <v>4.2954016705027186E-68</v>
      </c>
      <c r="AD1804" s="8">
        <f t="shared" si="319"/>
        <v>13.393458553689255</v>
      </c>
      <c r="AE1804" s="8">
        <f t="shared" si="320"/>
        <v>3.4582490795848746</v>
      </c>
      <c r="AF1804" s="9">
        <f t="shared" si="321"/>
        <v>6.87264267280435E-66</v>
      </c>
      <c r="AG1804" s="42">
        <f t="shared" si="313"/>
        <v>1218.8047283857222</v>
      </c>
      <c r="AH1804" s="43">
        <f t="shared" si="314"/>
        <v>843.81277541870929</v>
      </c>
      <c r="AI1804" s="43">
        <f t="shared" si="315"/>
        <v>4.467217737322828E-64</v>
      </c>
      <c r="AJ1804" s="45">
        <f t="shared" si="312"/>
        <v>2062.6175038044316</v>
      </c>
      <c r="AK1804" s="87">
        <f t="shared" si="322"/>
        <v>0.12766092119851655</v>
      </c>
    </row>
    <row r="1805" spans="26:37">
      <c r="Z1805" s="84">
        <v>42411</v>
      </c>
      <c r="AA1805" s="7">
        <f t="shared" si="316"/>
        <v>0.89284088728407385</v>
      </c>
      <c r="AB1805" s="7">
        <f t="shared" si="317"/>
        <v>0.19194846667914245</v>
      </c>
      <c r="AC1805" s="9">
        <f t="shared" si="318"/>
        <v>3.9397931583806374E-68</v>
      </c>
      <c r="AD1805" s="8">
        <f t="shared" si="319"/>
        <v>13.392613309261108</v>
      </c>
      <c r="AE1805" s="8">
        <f t="shared" si="320"/>
        <v>3.4550724002245641</v>
      </c>
      <c r="AF1805" s="9">
        <f t="shared" si="321"/>
        <v>6.3036690534090196E-66</v>
      </c>
      <c r="AG1805" s="42">
        <f t="shared" si="313"/>
        <v>1218.7278111427606</v>
      </c>
      <c r="AH1805" s="43">
        <f t="shared" si="314"/>
        <v>843.0376656547935</v>
      </c>
      <c r="AI1805" s="43">
        <f t="shared" si="315"/>
        <v>4.0973848847158632E-64</v>
      </c>
      <c r="AJ1805" s="45">
        <f t="shared" si="312"/>
        <v>2061.7654767975541</v>
      </c>
      <c r="AK1805" s="87">
        <f t="shared" si="322"/>
        <v>0.12760818696525061</v>
      </c>
    </row>
    <row r="1806" spans="26:37">
      <c r="Z1806" s="84">
        <v>42412</v>
      </c>
      <c r="AA1806" s="7">
        <f t="shared" si="316"/>
        <v>0.89278454121168538</v>
      </c>
      <c r="AB1806" s="7">
        <f t="shared" si="317"/>
        <v>0.19177214660551264</v>
      </c>
      <c r="AC1806" s="9">
        <f t="shared" si="318"/>
        <v>3.6136248298768949E-68</v>
      </c>
      <c r="AD1806" s="8">
        <f t="shared" si="319"/>
        <v>13.39176811817528</v>
      </c>
      <c r="AE1806" s="8">
        <f t="shared" si="320"/>
        <v>3.4518986388992277</v>
      </c>
      <c r="AF1806" s="9">
        <f t="shared" si="321"/>
        <v>5.7817997278030312E-66</v>
      </c>
      <c r="AG1806" s="42">
        <f t="shared" si="313"/>
        <v>1218.6508987539505</v>
      </c>
      <c r="AH1806" s="43">
        <f t="shared" si="314"/>
        <v>842.26326789141149</v>
      </c>
      <c r="AI1806" s="43">
        <f t="shared" si="315"/>
        <v>3.7581698230719706E-64</v>
      </c>
      <c r="AJ1806" s="45">
        <f t="shared" si="312"/>
        <v>2060.914166645362</v>
      </c>
      <c r="AK1806" s="87">
        <f t="shared" si="322"/>
        <v>0.12755549710004097</v>
      </c>
    </row>
    <row r="1807" spans="26:37">
      <c r="Z1807" s="84">
        <v>42413</v>
      </c>
      <c r="AA1807" s="7">
        <f t="shared" si="316"/>
        <v>0.89272819869522713</v>
      </c>
      <c r="AB1807" s="7">
        <f t="shared" si="317"/>
        <v>0.191595988496023</v>
      </c>
      <c r="AC1807" s="9">
        <f t="shared" si="318"/>
        <v>3.3144593855962121E-68</v>
      </c>
      <c r="AD1807" s="8">
        <f t="shared" si="319"/>
        <v>13.390922980428407</v>
      </c>
      <c r="AE1807" s="8">
        <f t="shared" si="320"/>
        <v>3.4487277929284139</v>
      </c>
      <c r="AF1807" s="9">
        <f t="shared" si="321"/>
        <v>5.3031350169539393E-66</v>
      </c>
      <c r="AG1807" s="42">
        <f t="shared" si="313"/>
        <v>1218.5739912189849</v>
      </c>
      <c r="AH1807" s="43">
        <f t="shared" si="314"/>
        <v>841.48958147453288</v>
      </c>
      <c r="AI1807" s="43">
        <f t="shared" si="315"/>
        <v>3.4470377610200603E-64</v>
      </c>
      <c r="AJ1807" s="45">
        <f t="shared" si="312"/>
        <v>2060.0635726935179</v>
      </c>
      <c r="AK1807" s="87">
        <f t="shared" si="322"/>
        <v>0.12750285156238894</v>
      </c>
    </row>
    <row r="1808" spans="26:37">
      <c r="Z1808" s="84">
        <v>42414</v>
      </c>
      <c r="AA1808" s="7">
        <f t="shared" si="316"/>
        <v>0.8926718597344746</v>
      </c>
      <c r="AB1808" s="7">
        <f t="shared" si="317"/>
        <v>0.19141999220189643</v>
      </c>
      <c r="AC1808" s="9">
        <f t="shared" si="318"/>
        <v>3.0400613057390234E-68</v>
      </c>
      <c r="AD1808" s="8">
        <f t="shared" si="319"/>
        <v>13.39007789601712</v>
      </c>
      <c r="AE1808" s="8">
        <f t="shared" si="320"/>
        <v>3.4455598596341357</v>
      </c>
      <c r="AF1808" s="9">
        <f t="shared" si="321"/>
        <v>4.8640980891824375E-66</v>
      </c>
      <c r="AG1808" s="42">
        <f t="shared" si="313"/>
        <v>1218.4970885375578</v>
      </c>
      <c r="AH1808" s="43">
        <f t="shared" si="314"/>
        <v>840.71660575072906</v>
      </c>
      <c r="AI1808" s="43">
        <f t="shared" si="315"/>
        <v>3.1616637579685844E-64</v>
      </c>
      <c r="AJ1808" s="45">
        <f t="shared" si="312"/>
        <v>2059.2136942882871</v>
      </c>
      <c r="AK1808" s="87">
        <f t="shared" si="322"/>
        <v>0.12745025031183307</v>
      </c>
    </row>
    <row r="1809" spans="26:37">
      <c r="Z1809" s="84">
        <v>42415</v>
      </c>
      <c r="AA1809" s="7">
        <f t="shared" si="316"/>
        <v>0.89261552432920355</v>
      </c>
      <c r="AB1809" s="7">
        <f t="shared" si="317"/>
        <v>0.19124415757449259</v>
      </c>
      <c r="AC1809" s="9">
        <f t="shared" si="318"/>
        <v>2.7883801451348043E-68</v>
      </c>
      <c r="AD1809" s="8">
        <f t="shared" si="319"/>
        <v>13.389232864938053</v>
      </c>
      <c r="AE1809" s="8">
        <f t="shared" si="320"/>
        <v>3.4423948363408665</v>
      </c>
      <c r="AF1809" s="9">
        <f t="shared" si="321"/>
        <v>4.4614082322156869E-66</v>
      </c>
      <c r="AG1809" s="42">
        <f t="shared" si="313"/>
        <v>1218.4201907093627</v>
      </c>
      <c r="AH1809" s="43">
        <f t="shared" si="314"/>
        <v>839.94434006717131</v>
      </c>
      <c r="AI1809" s="43">
        <f t="shared" si="315"/>
        <v>2.8999153509401962E-64</v>
      </c>
      <c r="AJ1809" s="45">
        <f t="shared" si="312"/>
        <v>2058.3645307765341</v>
      </c>
      <c r="AK1809" s="87">
        <f t="shared" si="322"/>
        <v>0.12739769330794914</v>
      </c>
    </row>
    <row r="1810" spans="26:37">
      <c r="Z1810" s="84">
        <v>42416</v>
      </c>
      <c r="AA1810" s="7">
        <f t="shared" si="316"/>
        <v>0.89255919247918947</v>
      </c>
      <c r="AB1810" s="7">
        <f t="shared" si="317"/>
        <v>0.19106848446530761</v>
      </c>
      <c r="AC1810" s="9">
        <f t="shared" si="318"/>
        <v>2.5575352112486148E-68</v>
      </c>
      <c r="AD1810" s="8">
        <f t="shared" si="319"/>
        <v>13.388387887187841</v>
      </c>
      <c r="AE1810" s="8">
        <f t="shared" si="320"/>
        <v>3.4392327203755371</v>
      </c>
      <c r="AF1810" s="9">
        <f t="shared" si="321"/>
        <v>4.0920563379977837E-66</v>
      </c>
      <c r="AG1810" s="42">
        <f t="shared" si="313"/>
        <v>1218.3432977340935</v>
      </c>
      <c r="AH1810" s="43">
        <f t="shared" si="314"/>
        <v>839.17278377163098</v>
      </c>
      <c r="AI1810" s="43">
        <f t="shared" si="315"/>
        <v>2.6598366196985592E-64</v>
      </c>
      <c r="AJ1810" s="45">
        <f t="shared" si="312"/>
        <v>2057.5160815057243</v>
      </c>
      <c r="AK1810" s="87">
        <f t="shared" si="322"/>
        <v>0.12734518051034996</v>
      </c>
    </row>
    <row r="1811" spans="26:37">
      <c r="Z1811" s="84">
        <v>42417</v>
      </c>
      <c r="AA1811" s="7">
        <f t="shared" si="316"/>
        <v>0.89250286418420821</v>
      </c>
      <c r="AB1811" s="7">
        <f t="shared" si="317"/>
        <v>0.19089297272597411</v>
      </c>
      <c r="AC1811" s="9">
        <f t="shared" si="318"/>
        <v>2.3458015106688711E-68</v>
      </c>
      <c r="AD1811" s="8">
        <f t="shared" si="319"/>
        <v>13.387542962763122</v>
      </c>
      <c r="AE1811" s="8">
        <f t="shared" si="320"/>
        <v>3.4360735090675338</v>
      </c>
      <c r="AF1811" s="9">
        <f t="shared" si="321"/>
        <v>3.7532824170701938E-66</v>
      </c>
      <c r="AG1811" s="42">
        <f t="shared" si="313"/>
        <v>1218.266409611444</v>
      </c>
      <c r="AH1811" s="43">
        <f t="shared" si="314"/>
        <v>838.40193621247829</v>
      </c>
      <c r="AI1811" s="43">
        <f t="shared" si="315"/>
        <v>2.439633571095626E-64</v>
      </c>
      <c r="AJ1811" s="45">
        <f t="shared" si="312"/>
        <v>2056.6683458239222</v>
      </c>
      <c r="AK1811" s="87">
        <f t="shared" si="322"/>
        <v>0.12729271187868554</v>
      </c>
    </row>
    <row r="1812" spans="26:37">
      <c r="Z1812" s="84">
        <v>42418</v>
      </c>
      <c r="AA1812" s="7">
        <f t="shared" si="316"/>
        <v>0.89244653944403496</v>
      </c>
      <c r="AB1812" s="7">
        <f t="shared" si="317"/>
        <v>0.1907176222082608</v>
      </c>
      <c r="AC1812" s="9">
        <f t="shared" si="318"/>
        <v>2.1515968590593463E-68</v>
      </c>
      <c r="AD1812" s="8">
        <f t="shared" si="319"/>
        <v>13.386698091660524</v>
      </c>
      <c r="AE1812" s="8">
        <f t="shared" si="320"/>
        <v>3.4329171997486942</v>
      </c>
      <c r="AF1812" s="9">
        <f t="shared" si="321"/>
        <v>3.4425549744949539E-66</v>
      </c>
      <c r="AG1812" s="42">
        <f t="shared" si="313"/>
        <v>1218.1895263411077</v>
      </c>
      <c r="AH1812" s="43">
        <f t="shared" si="314"/>
        <v>837.63179673868126</v>
      </c>
      <c r="AI1812" s="43">
        <f t="shared" si="315"/>
        <v>2.2376607334217204E-64</v>
      </c>
      <c r="AJ1812" s="45">
        <f t="shared" si="312"/>
        <v>2055.8213230797892</v>
      </c>
      <c r="AK1812" s="87">
        <f t="shared" si="322"/>
        <v>0.12724028737264276</v>
      </c>
    </row>
    <row r="1813" spans="26:37">
      <c r="Z1813" s="84">
        <v>42419</v>
      </c>
      <c r="AA1813" s="7">
        <f t="shared" si="316"/>
        <v>0.89239021825844589</v>
      </c>
      <c r="AB1813" s="7">
        <f t="shared" si="317"/>
        <v>0.19054243276407273</v>
      </c>
      <c r="AC1813" s="9">
        <f t="shared" si="318"/>
        <v>1.973470058254976E-68</v>
      </c>
      <c r="AD1813" s="8">
        <f t="shared" si="319"/>
        <v>13.385853273876688</v>
      </c>
      <c r="AE1813" s="8">
        <f t="shared" si="320"/>
        <v>3.4297637897533093</v>
      </c>
      <c r="AF1813" s="9">
        <f t="shared" si="321"/>
        <v>3.1575520932079614E-66</v>
      </c>
      <c r="AG1813" s="42">
        <f t="shared" si="313"/>
        <v>1218.1126479227785</v>
      </c>
      <c r="AH1813" s="43">
        <f t="shared" si="314"/>
        <v>836.86236469980747</v>
      </c>
      <c r="AI1813" s="43">
        <f t="shared" si="315"/>
        <v>2.0524088605851749E-64</v>
      </c>
      <c r="AJ1813" s="45">
        <f t="shared" si="312"/>
        <v>2054.9750126225858</v>
      </c>
      <c r="AK1813" s="87">
        <f t="shared" si="322"/>
        <v>0.12718790695194565</v>
      </c>
    </row>
    <row r="1814" spans="26:37">
      <c r="Z1814" s="84">
        <v>42420</v>
      </c>
      <c r="AA1814" s="7">
        <f t="shared" si="316"/>
        <v>0.89233390062721629</v>
      </c>
      <c r="AB1814" s="7">
        <f t="shared" si="317"/>
        <v>0.19036740424545098</v>
      </c>
      <c r="AC1814" s="9">
        <f t="shared" si="318"/>
        <v>1.8100900521538482E-68</v>
      </c>
      <c r="AD1814" s="8">
        <f t="shared" si="319"/>
        <v>13.385008509408244</v>
      </c>
      <c r="AE1814" s="8">
        <f t="shared" si="320"/>
        <v>3.4266132764181179</v>
      </c>
      <c r="AF1814" s="9">
        <f t="shared" si="321"/>
        <v>2.8961440834461573E-66</v>
      </c>
      <c r="AG1814" s="42">
        <f t="shared" si="313"/>
        <v>1218.0357743561501</v>
      </c>
      <c r="AH1814" s="43">
        <f t="shared" si="314"/>
        <v>836.0936394460208</v>
      </c>
      <c r="AI1814" s="43">
        <f t="shared" si="315"/>
        <v>1.8824936542400023E-64</v>
      </c>
      <c r="AJ1814" s="45">
        <f t="shared" si="312"/>
        <v>2054.1294138021708</v>
      </c>
      <c r="AK1814" s="87">
        <f t="shared" si="322"/>
        <v>0.12713557057635519</v>
      </c>
    </row>
    <row r="1815" spans="26:37">
      <c r="Z1815" s="84">
        <v>42421</v>
      </c>
      <c r="AA1815" s="7">
        <f t="shared" si="316"/>
        <v>0.89227758655012201</v>
      </c>
      <c r="AB1815" s="7">
        <f t="shared" si="317"/>
        <v>0.19019253650457241</v>
      </c>
      <c r="AC1815" s="9">
        <f t="shared" si="318"/>
        <v>1.6602359803743219E-68</v>
      </c>
      <c r="AD1815" s="8">
        <f t="shared" si="319"/>
        <v>13.38416379825183</v>
      </c>
      <c r="AE1815" s="8">
        <f t="shared" si="320"/>
        <v>3.4234656570823034</v>
      </c>
      <c r="AF1815" s="9">
        <f t="shared" si="321"/>
        <v>2.6563775685989148E-66</v>
      </c>
      <c r="AG1815" s="42">
        <f t="shared" si="313"/>
        <v>1217.9589056409163</v>
      </c>
      <c r="AH1815" s="43">
        <f t="shared" si="314"/>
        <v>835.3256203280821</v>
      </c>
      <c r="AI1815" s="43">
        <f t="shared" si="315"/>
        <v>1.7266454195892947E-64</v>
      </c>
      <c r="AJ1815" s="45">
        <f t="shared" ref="AJ1815:AJ1878" si="323">AG1815+AH1815+AI1815</f>
        <v>2053.2845259689984</v>
      </c>
      <c r="AK1815" s="87">
        <f t="shared" si="322"/>
        <v>0.12708327820566928</v>
      </c>
    </row>
    <row r="1816" spans="26:37">
      <c r="Z1816" s="84">
        <v>42422</v>
      </c>
      <c r="AA1816" s="7">
        <f t="shared" si="316"/>
        <v>0.89222127602693879</v>
      </c>
      <c r="AB1816" s="7">
        <f t="shared" si="317"/>
        <v>0.19001782939374992</v>
      </c>
      <c r="AC1816" s="9">
        <f t="shared" si="318"/>
        <v>1.5227880553509655E-68</v>
      </c>
      <c r="AD1816" s="8">
        <f t="shared" si="319"/>
        <v>13.383319140404081</v>
      </c>
      <c r="AE1816" s="8">
        <f t="shared" si="320"/>
        <v>3.4203209290874987</v>
      </c>
      <c r="AF1816" s="9">
        <f t="shared" si="321"/>
        <v>2.436460888561545E-66</v>
      </c>
      <c r="AG1816" s="42">
        <f t="shared" si="313"/>
        <v>1217.8820417767713</v>
      </c>
      <c r="AH1816" s="43">
        <f t="shared" si="314"/>
        <v>834.55830669734962</v>
      </c>
      <c r="AI1816" s="43">
        <f t="shared" si="315"/>
        <v>1.5836995775650044E-64</v>
      </c>
      <c r="AJ1816" s="45">
        <f t="shared" si="323"/>
        <v>2052.440348474121</v>
      </c>
      <c r="AK1816" s="87">
        <f t="shared" si="322"/>
        <v>0.12703102979972278</v>
      </c>
    </row>
    <row r="1817" spans="26:37">
      <c r="Z1817" s="84">
        <v>42423</v>
      </c>
      <c r="AA1817" s="7">
        <f t="shared" si="316"/>
        <v>0.89216496905744225</v>
      </c>
      <c r="AB1817" s="7">
        <f t="shared" si="317"/>
        <v>0.18984328276543175</v>
      </c>
      <c r="AC1817" s="9">
        <f t="shared" si="318"/>
        <v>1.3967191946995105E-68</v>
      </c>
      <c r="AD1817" s="8">
        <f t="shared" si="319"/>
        <v>13.382474535861634</v>
      </c>
      <c r="AE1817" s="8">
        <f t="shared" si="320"/>
        <v>3.4171790897777714</v>
      </c>
      <c r="AF1817" s="9">
        <f t="shared" si="321"/>
        <v>2.2347507115192167E-66</v>
      </c>
      <c r="AG1817" s="42">
        <f t="shared" si="313"/>
        <v>1217.8051827634085</v>
      </c>
      <c r="AH1817" s="43">
        <f t="shared" si="314"/>
        <v>833.79169790577623</v>
      </c>
      <c r="AI1817" s="43">
        <f t="shared" si="315"/>
        <v>1.452587962487491E-64</v>
      </c>
      <c r="AJ1817" s="45">
        <f t="shared" si="323"/>
        <v>2051.5968806691849</v>
      </c>
      <c r="AK1817" s="87">
        <f t="shared" si="322"/>
        <v>0.12697882531838739</v>
      </c>
    </row>
    <row r="1818" spans="26:37">
      <c r="Z1818" s="84">
        <v>42424</v>
      </c>
      <c r="AA1818" s="7">
        <f t="shared" si="316"/>
        <v>0.89210866564140823</v>
      </c>
      <c r="AB1818" s="7">
        <f t="shared" si="317"/>
        <v>0.18966889647220184</v>
      </c>
      <c r="AC1818" s="9">
        <f t="shared" si="318"/>
        <v>1.281087346323078E-68</v>
      </c>
      <c r="AD1818" s="8">
        <f t="shared" si="319"/>
        <v>13.381629984621123</v>
      </c>
      <c r="AE1818" s="8">
        <f t="shared" si="320"/>
        <v>3.4140401364996329</v>
      </c>
      <c r="AF1818" s="9">
        <f t="shared" si="321"/>
        <v>2.0497397541169247E-66</v>
      </c>
      <c r="AG1818" s="42">
        <f t="shared" si="313"/>
        <v>1217.728328600522</v>
      </c>
      <c r="AH1818" s="43">
        <f t="shared" si="314"/>
        <v>833.02579330591038</v>
      </c>
      <c r="AI1818" s="43">
        <f t="shared" si="315"/>
        <v>1.3323308401760012E-64</v>
      </c>
      <c r="AJ1818" s="45">
        <f t="shared" si="323"/>
        <v>2050.7541219064324</v>
      </c>
      <c r="AK1818" s="87">
        <f t="shared" si="322"/>
        <v>0.1269266647215716</v>
      </c>
    </row>
    <row r="1819" spans="26:37">
      <c r="Z1819" s="84">
        <v>42425</v>
      </c>
      <c r="AA1819" s="7">
        <f t="shared" si="316"/>
        <v>0.89205236577861247</v>
      </c>
      <c r="AB1819" s="7">
        <f t="shared" si="317"/>
        <v>0.18949467036677964</v>
      </c>
      <c r="AC1819" s="9">
        <f t="shared" si="318"/>
        <v>1.1750284489089711E-68</v>
      </c>
      <c r="AD1819" s="8">
        <f t="shared" si="319"/>
        <v>13.380785486679187</v>
      </c>
      <c r="AE1819" s="8">
        <f t="shared" si="320"/>
        <v>3.4109040666020336</v>
      </c>
      <c r="AF1819" s="9">
        <f t="shared" si="321"/>
        <v>1.8800455182543537E-66</v>
      </c>
      <c r="AG1819" s="42">
        <f t="shared" si="313"/>
        <v>1217.6514792878061</v>
      </c>
      <c r="AH1819" s="43">
        <f t="shared" si="314"/>
        <v>832.26059225089614</v>
      </c>
      <c r="AI1819" s="43">
        <f t="shared" si="315"/>
        <v>1.2220295868653299E-64</v>
      </c>
      <c r="AJ1819" s="45">
        <f t="shared" si="323"/>
        <v>2049.9120715387021</v>
      </c>
      <c r="AK1819" s="87">
        <f t="shared" si="322"/>
        <v>0.1268745479692209</v>
      </c>
    </row>
    <row r="1820" spans="26:37">
      <c r="Z1820" s="84">
        <v>42426</v>
      </c>
      <c r="AA1820" s="7">
        <f t="shared" si="316"/>
        <v>0.89199606946883048</v>
      </c>
      <c r="AB1820" s="7">
        <f t="shared" si="317"/>
        <v>0.18932060430201975</v>
      </c>
      <c r="AC1820" s="9">
        <f t="shared" si="318"/>
        <v>1.0777499752129983E-68</v>
      </c>
      <c r="AD1820" s="8">
        <f t="shared" si="319"/>
        <v>13.379941042032456</v>
      </c>
      <c r="AE1820" s="8">
        <f t="shared" si="320"/>
        <v>3.4077708774363553</v>
      </c>
      <c r="AF1820" s="9">
        <f t="shared" si="321"/>
        <v>1.7243999603407973E-66</v>
      </c>
      <c r="AG1820" s="42">
        <f t="shared" si="313"/>
        <v>1217.5746348249534</v>
      </c>
      <c r="AH1820" s="43">
        <f t="shared" si="314"/>
        <v>831.49609409447066</v>
      </c>
      <c r="AI1820" s="43">
        <f t="shared" si="315"/>
        <v>1.1208599742215182E-64</v>
      </c>
      <c r="AJ1820" s="45">
        <f t="shared" si="323"/>
        <v>2049.0707289194243</v>
      </c>
      <c r="AK1820" s="87">
        <f t="shared" si="322"/>
        <v>0.12682247502131733</v>
      </c>
    </row>
    <row r="1821" spans="26:37">
      <c r="Z1821" s="84">
        <v>42427</v>
      </c>
      <c r="AA1821" s="7">
        <f t="shared" si="316"/>
        <v>0.89193977671183844</v>
      </c>
      <c r="AB1821" s="7">
        <f t="shared" si="317"/>
        <v>0.18914669813091201</v>
      </c>
      <c r="AC1821" s="9">
        <f t="shared" si="318"/>
        <v>9.8852500988391179E-69</v>
      </c>
      <c r="AD1821" s="8">
        <f t="shared" si="319"/>
        <v>13.379096650677576</v>
      </c>
      <c r="AE1821" s="8">
        <f t="shared" si="320"/>
        <v>3.4046405663564161</v>
      </c>
      <c r="AF1821" s="9">
        <f t="shared" si="321"/>
        <v>1.5816400158142588E-66</v>
      </c>
      <c r="AG1821" s="42">
        <f t="shared" si="313"/>
        <v>1217.4977952116592</v>
      </c>
      <c r="AH1821" s="43">
        <f t="shared" si="314"/>
        <v>830.73229819096548</v>
      </c>
      <c r="AI1821" s="43">
        <f t="shared" si="315"/>
        <v>1.0280660102792682E-64</v>
      </c>
      <c r="AJ1821" s="45">
        <f t="shared" si="323"/>
        <v>2048.2300934026248</v>
      </c>
      <c r="AK1821" s="87">
        <f t="shared" si="322"/>
        <v>0.12677044583787986</v>
      </c>
    </row>
    <row r="1822" spans="26:37">
      <c r="Z1822" s="84">
        <v>42428</v>
      </c>
      <c r="AA1822" s="7">
        <f t="shared" si="316"/>
        <v>0.89188348750741187</v>
      </c>
      <c r="AB1822" s="7">
        <f t="shared" si="317"/>
        <v>0.18897295170658118</v>
      </c>
      <c r="AC1822" s="9">
        <f t="shared" si="318"/>
        <v>9.0668681757368215E-69</v>
      </c>
      <c r="AD1822" s="8">
        <f t="shared" si="319"/>
        <v>13.378252312611178</v>
      </c>
      <c r="AE1822" s="8">
        <f t="shared" si="320"/>
        <v>3.4015131307184614</v>
      </c>
      <c r="AF1822" s="9">
        <f t="shared" si="321"/>
        <v>1.4506989081178913E-66</v>
      </c>
      <c r="AG1822" s="42">
        <f t="shared" si="313"/>
        <v>1217.4209604476171</v>
      </c>
      <c r="AH1822" s="43">
        <f t="shared" si="314"/>
        <v>829.96920389530464</v>
      </c>
      <c r="AI1822" s="43">
        <f t="shared" si="315"/>
        <v>9.4295429027662932E-65</v>
      </c>
      <c r="AJ1822" s="45">
        <f t="shared" si="323"/>
        <v>2047.3901643429217</v>
      </c>
      <c r="AK1822" s="87">
        <f t="shared" si="322"/>
        <v>0.12671846037896403</v>
      </c>
    </row>
    <row r="1823" spans="26:37">
      <c r="Z1823" s="84">
        <v>42429</v>
      </c>
      <c r="AA1823" s="7">
        <f t="shared" si="316"/>
        <v>0.8918272018553266</v>
      </c>
      <c r="AB1823" s="7">
        <f t="shared" si="317"/>
        <v>0.18879936488228707</v>
      </c>
      <c r="AC1823" s="9">
        <f t="shared" si="318"/>
        <v>8.316238607442347E-69</v>
      </c>
      <c r="AD1823" s="8">
        <f t="shared" si="319"/>
        <v>13.377408027829899</v>
      </c>
      <c r="AE1823" s="8">
        <f t="shared" si="320"/>
        <v>3.3983885678811672</v>
      </c>
      <c r="AF1823" s="9">
        <f t="shared" si="321"/>
        <v>1.3305981771907755E-66</v>
      </c>
      <c r="AG1823" s="42">
        <f t="shared" si="313"/>
        <v>1217.3441305325209</v>
      </c>
      <c r="AH1823" s="43">
        <f t="shared" si="314"/>
        <v>829.20681056300464</v>
      </c>
      <c r="AI1823" s="43">
        <f t="shared" si="315"/>
        <v>8.6488881517400397E-65</v>
      </c>
      <c r="AJ1823" s="45">
        <f t="shared" si="323"/>
        <v>2046.5509410955256</v>
      </c>
      <c r="AK1823" s="87">
        <f t="shared" si="322"/>
        <v>0.1266665186046621</v>
      </c>
    </row>
    <row r="1824" spans="26:37">
      <c r="Z1824" s="84">
        <v>42430</v>
      </c>
      <c r="AA1824" s="7">
        <f t="shared" si="316"/>
        <v>0.89177091975535849</v>
      </c>
      <c r="AB1824" s="7">
        <f t="shared" si="317"/>
        <v>0.1886259375114242</v>
      </c>
      <c r="AC1824" s="9">
        <f t="shared" si="318"/>
        <v>7.6277522994089775E-69</v>
      </c>
      <c r="AD1824" s="8">
        <f t="shared" si="319"/>
        <v>13.376563796330377</v>
      </c>
      <c r="AE1824" s="8">
        <f t="shared" si="320"/>
        <v>3.3952668752056354</v>
      </c>
      <c r="AF1824" s="9">
        <f t="shared" si="321"/>
        <v>1.2204403679054363E-66</v>
      </c>
      <c r="AG1824" s="42">
        <f t="shared" si="313"/>
        <v>1217.267305466064</v>
      </c>
      <c r="AH1824" s="43">
        <f t="shared" si="314"/>
        <v>828.44511755017493</v>
      </c>
      <c r="AI1824" s="43">
        <f t="shared" si="315"/>
        <v>7.9328623913853364E-65</v>
      </c>
      <c r="AJ1824" s="45">
        <f t="shared" si="323"/>
        <v>2045.712423016239</v>
      </c>
      <c r="AK1824" s="87">
        <f t="shared" si="322"/>
        <v>0.126614620475103</v>
      </c>
    </row>
    <row r="1825" spans="26:37">
      <c r="Z1825" s="84">
        <v>42431</v>
      </c>
      <c r="AA1825" s="7">
        <f t="shared" si="316"/>
        <v>0.89171464120728328</v>
      </c>
      <c r="AB1825" s="7">
        <f t="shared" si="317"/>
        <v>0.18845266944752195</v>
      </c>
      <c r="AC1825" s="9">
        <f t="shared" si="318"/>
        <v>6.9962645238522035E-69</v>
      </c>
      <c r="AD1825" s="8">
        <f t="shared" si="319"/>
        <v>13.375719618109249</v>
      </c>
      <c r="AE1825" s="8">
        <f t="shared" si="320"/>
        <v>3.3921480500553951</v>
      </c>
      <c r="AF1825" s="9">
        <f t="shared" si="321"/>
        <v>1.1194023238163526E-66</v>
      </c>
      <c r="AG1825" s="42">
        <f t="shared" si="313"/>
        <v>1217.1904852479415</v>
      </c>
      <c r="AH1825" s="43">
        <f t="shared" si="314"/>
        <v>827.68412421351627</v>
      </c>
      <c r="AI1825" s="43">
        <f t="shared" si="315"/>
        <v>7.2761151048062912E-65</v>
      </c>
      <c r="AJ1825" s="45">
        <f t="shared" si="323"/>
        <v>2044.8746094614578</v>
      </c>
      <c r="AK1825" s="87">
        <f t="shared" si="322"/>
        <v>0.12656276595045229</v>
      </c>
    </row>
    <row r="1826" spans="26:37">
      <c r="Z1826" s="84">
        <v>42432</v>
      </c>
      <c r="AA1826" s="7">
        <f t="shared" si="316"/>
        <v>0.89165836621087702</v>
      </c>
      <c r="AB1826" s="7">
        <f t="shared" si="317"/>
        <v>0.18827956054424394</v>
      </c>
      <c r="AC1826" s="9">
        <f t="shared" si="318"/>
        <v>6.417056475667874E-69</v>
      </c>
      <c r="AD1826" s="8">
        <f t="shared" si="319"/>
        <v>13.374875493163156</v>
      </c>
      <c r="AE1826" s="8">
        <f t="shared" si="320"/>
        <v>3.389032089796391</v>
      </c>
      <c r="AF1826" s="9">
        <f t="shared" si="321"/>
        <v>1.0267290361068598E-66</v>
      </c>
      <c r="AG1826" s="42">
        <f t="shared" si="313"/>
        <v>1217.1136698778471</v>
      </c>
      <c r="AH1826" s="43">
        <f t="shared" si="314"/>
        <v>826.92382991031934</v>
      </c>
      <c r="AI1826" s="43">
        <f t="shared" si="315"/>
        <v>6.6737387346945884E-65</v>
      </c>
      <c r="AJ1826" s="45">
        <f t="shared" si="323"/>
        <v>2044.0374997881663</v>
      </c>
      <c r="AK1826" s="87">
        <f t="shared" si="322"/>
        <v>0.12651095499091208</v>
      </c>
    </row>
    <row r="1827" spans="26:37">
      <c r="Z1827" s="84">
        <v>42433</v>
      </c>
      <c r="AA1827" s="7">
        <f t="shared" si="316"/>
        <v>0.89160209476591545</v>
      </c>
      <c r="AB1827" s="7">
        <f t="shared" si="317"/>
        <v>0.18810661065538839</v>
      </c>
      <c r="AC1827" s="9">
        <f t="shared" si="318"/>
        <v>5.8858000110661492E-69</v>
      </c>
      <c r="AD1827" s="8">
        <f t="shared" si="319"/>
        <v>13.374031421488732</v>
      </c>
      <c r="AE1827" s="8">
        <f t="shared" si="320"/>
        <v>3.385918991796991</v>
      </c>
      <c r="AF1827" s="9">
        <f t="shared" si="321"/>
        <v>9.4172800177058394E-67</v>
      </c>
      <c r="AG1827" s="42">
        <f t="shared" si="313"/>
        <v>1217.0368593554745</v>
      </c>
      <c r="AH1827" s="43">
        <f t="shared" si="314"/>
        <v>826.16423399846576</v>
      </c>
      <c r="AI1827" s="43">
        <f t="shared" si="315"/>
        <v>6.1212320115087955E-65</v>
      </c>
      <c r="AJ1827" s="45">
        <f t="shared" si="323"/>
        <v>2043.2010933539402</v>
      </c>
      <c r="AK1827" s="87">
        <f t="shared" si="322"/>
        <v>0.12645918755672095</v>
      </c>
    </row>
    <row r="1828" spans="26:37">
      <c r="Z1828" s="84">
        <v>42434</v>
      </c>
      <c r="AA1828" s="7">
        <f t="shared" si="316"/>
        <v>0.89154582687217443</v>
      </c>
      <c r="AB1828" s="7">
        <f t="shared" si="317"/>
        <v>0.1879338196348877</v>
      </c>
      <c r="AC1828" s="9">
        <f t="shared" si="318"/>
        <v>5.3985253054301237E-69</v>
      </c>
      <c r="AD1828" s="8">
        <f t="shared" si="319"/>
        <v>13.373187403082616</v>
      </c>
      <c r="AE1828" s="8">
        <f t="shared" si="320"/>
        <v>3.3828087534279785</v>
      </c>
      <c r="AF1828" s="9">
        <f t="shared" si="321"/>
        <v>8.6376404886881978E-67</v>
      </c>
      <c r="AG1828" s="42">
        <f t="shared" si="313"/>
        <v>1216.9600536805181</v>
      </c>
      <c r="AH1828" s="43">
        <f t="shared" si="314"/>
        <v>825.40533583642673</v>
      </c>
      <c r="AI1828" s="43">
        <f t="shared" si="315"/>
        <v>5.6144663176473282E-65</v>
      </c>
      <c r="AJ1828" s="45">
        <f t="shared" si="323"/>
        <v>2042.3653895169448</v>
      </c>
      <c r="AK1828" s="87">
        <f t="shared" si="322"/>
        <v>0.12640746360815402</v>
      </c>
    </row>
    <row r="1829" spans="26:37">
      <c r="Z1829" s="84">
        <v>42435</v>
      </c>
      <c r="AA1829" s="7">
        <f t="shared" si="316"/>
        <v>0.89148956252942979</v>
      </c>
      <c r="AB1829" s="7">
        <f t="shared" si="317"/>
        <v>0.18776118733680874</v>
      </c>
      <c r="AC1829" s="9">
        <f t="shared" si="318"/>
        <v>4.9515911887209104E-69</v>
      </c>
      <c r="AD1829" s="8">
        <f t="shared" si="319"/>
        <v>13.372343437941447</v>
      </c>
      <c r="AE1829" s="8">
        <f t="shared" si="320"/>
        <v>3.3797013720625575</v>
      </c>
      <c r="AF1829" s="9">
        <f t="shared" si="321"/>
        <v>7.9225459019534573E-67</v>
      </c>
      <c r="AG1829" s="42">
        <f t="shared" si="313"/>
        <v>1216.8832528526718</v>
      </c>
      <c r="AH1829" s="43">
        <f t="shared" si="314"/>
        <v>824.64713478326405</v>
      </c>
      <c r="AI1829" s="43">
        <f t="shared" si="315"/>
        <v>5.1496548362697476E-65</v>
      </c>
      <c r="AJ1829" s="45">
        <f t="shared" si="323"/>
        <v>2041.5303876359358</v>
      </c>
      <c r="AK1829" s="87">
        <f t="shared" si="322"/>
        <v>0.12635578310552303</v>
      </c>
    </row>
    <row r="1830" spans="26:37">
      <c r="Z1830" s="84">
        <v>42436</v>
      </c>
      <c r="AA1830" s="7">
        <f t="shared" si="316"/>
        <v>0.8914333017374575</v>
      </c>
      <c r="AB1830" s="7">
        <f t="shared" si="317"/>
        <v>0.18758871361535209</v>
      </c>
      <c r="AC1830" s="9">
        <f t="shared" si="318"/>
        <v>4.5416579367622477E-69</v>
      </c>
      <c r="AD1830" s="8">
        <f t="shared" si="319"/>
        <v>13.371499526061863</v>
      </c>
      <c r="AE1830" s="8">
        <f t="shared" si="320"/>
        <v>3.3765968450763375</v>
      </c>
      <c r="AF1830" s="9">
        <f t="shared" si="321"/>
        <v>7.266652698819596E-67</v>
      </c>
      <c r="AG1830" s="42">
        <f t="shared" si="313"/>
        <v>1216.8064568716293</v>
      </c>
      <c r="AH1830" s="43">
        <f t="shared" si="314"/>
        <v>823.88963019862626</v>
      </c>
      <c r="AI1830" s="43">
        <f t="shared" si="315"/>
        <v>4.7233242542327372E-65</v>
      </c>
      <c r="AJ1830" s="45">
        <f t="shared" si="323"/>
        <v>2040.6960870702555</v>
      </c>
      <c r="AK1830" s="87">
        <f t="shared" si="322"/>
        <v>0.12630414600917594</v>
      </c>
    </row>
    <row r="1831" spans="26:37">
      <c r="Z1831" s="84">
        <v>42437</v>
      </c>
      <c r="AA1831" s="7">
        <f t="shared" si="316"/>
        <v>0.8913770444960335</v>
      </c>
      <c r="AB1831" s="7">
        <f t="shared" si="317"/>
        <v>0.18741639832485238</v>
      </c>
      <c r="AC1831" s="9">
        <f t="shared" si="318"/>
        <v>4.1656623150837646E-69</v>
      </c>
      <c r="AD1831" s="8">
        <f t="shared" si="319"/>
        <v>13.370655667440502</v>
      </c>
      <c r="AE1831" s="8">
        <f t="shared" si="320"/>
        <v>3.373495169847343</v>
      </c>
      <c r="AF1831" s="9">
        <f t="shared" si="321"/>
        <v>6.6650597041340236E-67</v>
      </c>
      <c r="AG1831" s="42">
        <f t="shared" si="313"/>
        <v>1216.7296657370857</v>
      </c>
      <c r="AH1831" s="43">
        <f t="shared" si="314"/>
        <v>823.13282144275161</v>
      </c>
      <c r="AI1831" s="43">
        <f t="shared" si="315"/>
        <v>4.332288807687116E-65</v>
      </c>
      <c r="AJ1831" s="45">
        <f t="shared" si="323"/>
        <v>2039.8624871798374</v>
      </c>
      <c r="AK1831" s="87">
        <f t="shared" si="322"/>
        <v>0.12625255227949728</v>
      </c>
    </row>
    <row r="1832" spans="26:37">
      <c r="Z1832" s="84">
        <v>42438</v>
      </c>
      <c r="AA1832" s="7">
        <f t="shared" si="316"/>
        <v>0.89132079080493354</v>
      </c>
      <c r="AB1832" s="7">
        <f t="shared" si="317"/>
        <v>0.18724424131977818</v>
      </c>
      <c r="AC1832" s="9">
        <f t="shared" si="318"/>
        <v>3.8207946888399557E-69</v>
      </c>
      <c r="AD1832" s="8">
        <f t="shared" si="319"/>
        <v>13.369811862074004</v>
      </c>
      <c r="AE1832" s="8">
        <f t="shared" si="320"/>
        <v>3.3703963437560072</v>
      </c>
      <c r="AF1832" s="9">
        <f t="shared" si="321"/>
        <v>6.1132715021439288E-67</v>
      </c>
      <c r="AG1832" s="42">
        <f t="shared" si="313"/>
        <v>1216.6528794487342</v>
      </c>
      <c r="AH1832" s="43">
        <f t="shared" si="314"/>
        <v>822.37670787646562</v>
      </c>
      <c r="AI1832" s="43">
        <f t="shared" si="315"/>
        <v>3.973626476393553E-65</v>
      </c>
      <c r="AJ1832" s="45">
        <f t="shared" si="323"/>
        <v>2039.0295873251998</v>
      </c>
      <c r="AK1832" s="87">
        <f t="shared" si="322"/>
        <v>0.12620100187690783</v>
      </c>
    </row>
    <row r="1833" spans="26:37">
      <c r="Z1833" s="84">
        <v>42439</v>
      </c>
      <c r="AA1833" s="7">
        <f t="shared" si="316"/>
        <v>0.8912645406639339</v>
      </c>
      <c r="AB1833" s="7">
        <f t="shared" si="317"/>
        <v>0.18707224245473147</v>
      </c>
      <c r="AC1833" s="9">
        <f t="shared" si="318"/>
        <v>3.5044780277572893E-69</v>
      </c>
      <c r="AD1833" s="8">
        <f t="shared" si="319"/>
        <v>13.368968109959008</v>
      </c>
      <c r="AE1833" s="8">
        <f t="shared" si="320"/>
        <v>3.3673003641851667</v>
      </c>
      <c r="AF1833" s="9">
        <f t="shared" si="321"/>
        <v>5.6071648444116627E-67</v>
      </c>
      <c r="AG1833" s="42">
        <f t="shared" si="313"/>
        <v>1216.5760980062696</v>
      </c>
      <c r="AH1833" s="43">
        <f t="shared" si="314"/>
        <v>821.62128886118046</v>
      </c>
      <c r="AI1833" s="43">
        <f t="shared" si="315"/>
        <v>3.6446571488675806E-65</v>
      </c>
      <c r="AJ1833" s="45">
        <f t="shared" si="323"/>
        <v>2038.1973868674499</v>
      </c>
      <c r="AK1833" s="87">
        <f t="shared" si="322"/>
        <v>0.12614949476186482</v>
      </c>
    </row>
    <row r="1834" spans="26:37">
      <c r="Z1834" s="84">
        <v>42440</v>
      </c>
      <c r="AA1834" s="7">
        <f t="shared" si="316"/>
        <v>0.89120829407281033</v>
      </c>
      <c r="AB1834" s="7">
        <f t="shared" si="317"/>
        <v>0.18690040158444796</v>
      </c>
      <c r="AC1834" s="9">
        <f t="shared" si="318"/>
        <v>3.2143486492236532E-69</v>
      </c>
      <c r="AD1834" s="8">
        <f t="shared" si="319"/>
        <v>13.368124411092154</v>
      </c>
      <c r="AE1834" s="8">
        <f t="shared" si="320"/>
        <v>3.3642072285200633</v>
      </c>
      <c r="AF1834" s="9">
        <f t="shared" si="321"/>
        <v>5.1429578387578453E-67</v>
      </c>
      <c r="AG1834" s="42">
        <f t="shared" si="313"/>
        <v>1216.4993214093859</v>
      </c>
      <c r="AH1834" s="43">
        <f t="shared" si="314"/>
        <v>820.8665637588955</v>
      </c>
      <c r="AI1834" s="43">
        <f t="shared" si="315"/>
        <v>3.3429225951925991E-65</v>
      </c>
      <c r="AJ1834" s="45">
        <f t="shared" si="323"/>
        <v>2037.3658851682812</v>
      </c>
      <c r="AK1834" s="87">
        <f t="shared" si="322"/>
        <v>0.12609803089486174</v>
      </c>
    </row>
    <row r="1835" spans="26:37">
      <c r="Z1835" s="84">
        <v>42441</v>
      </c>
      <c r="AA1835" s="7">
        <f t="shared" si="316"/>
        <v>0.89115205103133877</v>
      </c>
      <c r="AB1835" s="7">
        <f t="shared" si="317"/>
        <v>0.18672871856379691</v>
      </c>
      <c r="AC1835" s="9">
        <f t="shared" si="318"/>
        <v>2.94823855562258E-69</v>
      </c>
      <c r="AD1835" s="8">
        <f t="shared" si="319"/>
        <v>13.367280765470081</v>
      </c>
      <c r="AE1835" s="8">
        <f t="shared" si="320"/>
        <v>3.3611169341483444</v>
      </c>
      <c r="AF1835" s="9">
        <f t="shared" si="321"/>
        <v>4.7171816889961278E-67</v>
      </c>
      <c r="AG1835" s="42">
        <f t="shared" si="313"/>
        <v>1216.4225496577774</v>
      </c>
      <c r="AH1835" s="43">
        <f t="shared" si="314"/>
        <v>820.11253193219591</v>
      </c>
      <c r="AI1835" s="43">
        <f t="shared" si="315"/>
        <v>3.0661680978474827E-65</v>
      </c>
      <c r="AJ1835" s="45">
        <f t="shared" si="323"/>
        <v>2036.5350815899733</v>
      </c>
      <c r="AK1835" s="87">
        <f t="shared" si="322"/>
        <v>0.12604661023642838</v>
      </c>
    </row>
    <row r="1836" spans="26:37">
      <c r="Z1836" s="84">
        <v>42442</v>
      </c>
      <c r="AA1836" s="7">
        <f t="shared" si="316"/>
        <v>0.89109581153929518</v>
      </c>
      <c r="AB1836" s="7">
        <f t="shared" si="317"/>
        <v>0.18655719324778072</v>
      </c>
      <c r="AC1836" s="9">
        <f t="shared" si="318"/>
        <v>2.7041592339270313E-69</v>
      </c>
      <c r="AD1836" s="8">
        <f t="shared" si="319"/>
        <v>13.366437173089428</v>
      </c>
      <c r="AE1836" s="8">
        <f t="shared" si="320"/>
        <v>3.3580294784600531</v>
      </c>
      <c r="AF1836" s="9">
        <f t="shared" si="321"/>
        <v>4.3266547742832497E-67</v>
      </c>
      <c r="AG1836" s="42">
        <f t="shared" si="313"/>
        <v>1216.3457827511379</v>
      </c>
      <c r="AH1836" s="43">
        <f t="shared" si="314"/>
        <v>819.35919274425282</v>
      </c>
      <c r="AI1836" s="43">
        <f t="shared" si="315"/>
        <v>2.8123256032841123E-65</v>
      </c>
      <c r="AJ1836" s="45">
        <f t="shared" si="323"/>
        <v>2035.7049754953907</v>
      </c>
      <c r="AK1836" s="87">
        <f t="shared" si="322"/>
        <v>0.1259952327471307</v>
      </c>
    </row>
    <row r="1837" spans="26:37">
      <c r="Z1837" s="84">
        <v>42443</v>
      </c>
      <c r="AA1837" s="7">
        <f t="shared" si="316"/>
        <v>0.89103957559645575</v>
      </c>
      <c r="AB1837" s="7">
        <f t="shared" si="317"/>
        <v>0.1863858254915349</v>
      </c>
      <c r="AC1837" s="9">
        <f t="shared" si="318"/>
        <v>2.4802867964967198E-69</v>
      </c>
      <c r="AD1837" s="8">
        <f t="shared" si="319"/>
        <v>13.365593633946837</v>
      </c>
      <c r="AE1837" s="8">
        <f t="shared" si="320"/>
        <v>3.3549448588476283</v>
      </c>
      <c r="AF1837" s="9">
        <f t="shared" si="321"/>
        <v>3.9684588743947515E-67</v>
      </c>
      <c r="AG1837" s="42">
        <f t="shared" si="313"/>
        <v>1216.2690206891621</v>
      </c>
      <c r="AH1837" s="43">
        <f t="shared" si="314"/>
        <v>818.60654555882127</v>
      </c>
      <c r="AI1837" s="43">
        <f t="shared" si="315"/>
        <v>2.5794982683565884E-65</v>
      </c>
      <c r="AJ1837" s="45">
        <f t="shared" si="323"/>
        <v>2034.8755662479834</v>
      </c>
      <c r="AK1837" s="87">
        <f t="shared" si="322"/>
        <v>0.12594389838757092</v>
      </c>
    </row>
    <row r="1838" spans="26:37">
      <c r="Z1838" s="84">
        <v>42444</v>
      </c>
      <c r="AA1838" s="7">
        <f t="shared" si="316"/>
        <v>0.89098334320259642</v>
      </c>
      <c r="AB1838" s="7">
        <f t="shared" si="317"/>
        <v>0.18621461515032822</v>
      </c>
      <c r="AC1838" s="9">
        <f t="shared" si="318"/>
        <v>2.2749483520399026E-69</v>
      </c>
      <c r="AD1838" s="8">
        <f t="shared" si="319"/>
        <v>13.364750148038947</v>
      </c>
      <c r="AE1838" s="8">
        <f t="shared" si="320"/>
        <v>3.3518630727059078</v>
      </c>
      <c r="AF1838" s="9">
        <f t="shared" si="321"/>
        <v>3.6399173632638442E-67</v>
      </c>
      <c r="AG1838" s="42">
        <f t="shared" si="313"/>
        <v>1216.1922634715443</v>
      </c>
      <c r="AH1838" s="43">
        <f t="shared" si="314"/>
        <v>817.85458974024141</v>
      </c>
      <c r="AI1838" s="43">
        <f t="shared" si="315"/>
        <v>2.3659462861214985E-65</v>
      </c>
      <c r="AJ1838" s="45">
        <f t="shared" si="323"/>
        <v>2034.0468532117857</v>
      </c>
      <c r="AK1838" s="87">
        <f t="shared" si="322"/>
        <v>0.12589260711838743</v>
      </c>
    </row>
    <row r="1839" spans="26:37">
      <c r="Z1839" s="84">
        <v>42445</v>
      </c>
      <c r="AA1839" s="7">
        <f t="shared" si="316"/>
        <v>0.89092711435749306</v>
      </c>
      <c r="AB1839" s="7">
        <f t="shared" si="317"/>
        <v>0.18604356207956241</v>
      </c>
      <c r="AC1839" s="9">
        <f t="shared" si="318"/>
        <v>2.0866095049004787E-69</v>
      </c>
      <c r="AD1839" s="8">
        <f t="shared" si="319"/>
        <v>13.363906715362395</v>
      </c>
      <c r="AE1839" s="8">
        <f t="shared" si="320"/>
        <v>3.3487841174321233</v>
      </c>
      <c r="AF1839" s="9">
        <f t="shared" si="321"/>
        <v>3.3385752078407656E-67</v>
      </c>
      <c r="AG1839" s="42">
        <f t="shared" si="313"/>
        <v>1216.115511097978</v>
      </c>
      <c r="AH1839" s="43">
        <f t="shared" si="314"/>
        <v>817.10332465343811</v>
      </c>
      <c r="AI1839" s="43">
        <f t="shared" si="315"/>
        <v>2.1700738850964975E-65</v>
      </c>
      <c r="AJ1839" s="45">
        <f t="shared" si="323"/>
        <v>2033.218835751416</v>
      </c>
      <c r="AK1839" s="87">
        <f t="shared" si="322"/>
        <v>0.12584135890025475</v>
      </c>
    </row>
    <row r="1840" spans="26:37">
      <c r="Z1840" s="84">
        <v>42446</v>
      </c>
      <c r="AA1840" s="7">
        <f t="shared" si="316"/>
        <v>0.89087088906092182</v>
      </c>
      <c r="AB1840" s="7">
        <f t="shared" si="317"/>
        <v>0.18587266613477188</v>
      </c>
      <c r="AC1840" s="9">
        <f t="shared" si="318"/>
        <v>1.9138628892549601E-69</v>
      </c>
      <c r="AD1840" s="8">
        <f t="shared" si="319"/>
        <v>13.363063335913827</v>
      </c>
      <c r="AE1840" s="8">
        <f t="shared" si="320"/>
        <v>3.3457079904258937</v>
      </c>
      <c r="AF1840" s="9">
        <f t="shared" si="321"/>
        <v>3.062180622807936E-67</v>
      </c>
      <c r="AG1840" s="42">
        <f t="shared" si="313"/>
        <v>1216.0387635681579</v>
      </c>
      <c r="AH1840" s="43">
        <f t="shared" si="314"/>
        <v>816.35274966391785</v>
      </c>
      <c r="AI1840" s="43">
        <f t="shared" si="315"/>
        <v>1.9904174048251585E-65</v>
      </c>
      <c r="AJ1840" s="45">
        <f t="shared" si="323"/>
        <v>2032.3915132320758</v>
      </c>
      <c r="AK1840" s="87">
        <f t="shared" si="322"/>
        <v>0.12579015369388349</v>
      </c>
    </row>
    <row r="1841" spans="26:37">
      <c r="Z1841" s="84">
        <v>42447</v>
      </c>
      <c r="AA1841" s="7">
        <f t="shared" si="316"/>
        <v>0.8908146673126589</v>
      </c>
      <c r="AB1841" s="7">
        <f t="shared" si="317"/>
        <v>0.18570192717162384</v>
      </c>
      <c r="AC1841" s="9">
        <f t="shared" si="318"/>
        <v>1.7554176525434455E-69</v>
      </c>
      <c r="AD1841" s="8">
        <f t="shared" si="319"/>
        <v>13.362220009689883</v>
      </c>
      <c r="AE1841" s="8">
        <f t="shared" si="320"/>
        <v>3.3426346890892291</v>
      </c>
      <c r="AF1841" s="9">
        <f t="shared" si="321"/>
        <v>2.8086682440695126E-67</v>
      </c>
      <c r="AG1841" s="42">
        <f t="shared" si="313"/>
        <v>1215.9620208817794</v>
      </c>
      <c r="AH1841" s="43">
        <f t="shared" si="314"/>
        <v>815.60286413777192</v>
      </c>
      <c r="AI1841" s="43">
        <f t="shared" si="315"/>
        <v>1.8256343586451833E-65</v>
      </c>
      <c r="AJ1841" s="45">
        <f t="shared" si="323"/>
        <v>2031.5648850195512</v>
      </c>
      <c r="AK1841" s="87">
        <f t="shared" si="322"/>
        <v>0.12573899146002049</v>
      </c>
    </row>
    <row r="1842" spans="26:37">
      <c r="Z1842" s="84">
        <v>42448</v>
      </c>
      <c r="AA1842" s="7">
        <f t="shared" si="316"/>
        <v>0.89075844911248014</v>
      </c>
      <c r="AB1842" s="7">
        <f t="shared" si="317"/>
        <v>0.18553134504591801</v>
      </c>
      <c r="AC1842" s="9">
        <f t="shared" si="318"/>
        <v>1.6100898095479018E-69</v>
      </c>
      <c r="AD1842" s="8">
        <f t="shared" si="319"/>
        <v>13.361376736687202</v>
      </c>
      <c r="AE1842" s="8">
        <f t="shared" si="320"/>
        <v>3.339564210826524</v>
      </c>
      <c r="AF1842" s="9">
        <f t="shared" si="321"/>
        <v>2.576143695276643E-67</v>
      </c>
      <c r="AG1842" s="42">
        <f t="shared" si="313"/>
        <v>1215.8852830385354</v>
      </c>
      <c r="AH1842" s="43">
        <f t="shared" si="314"/>
        <v>814.85366744167175</v>
      </c>
      <c r="AI1842" s="43">
        <f t="shared" si="315"/>
        <v>1.6744934019298178E-65</v>
      </c>
      <c r="AJ1842" s="45">
        <f t="shared" si="323"/>
        <v>2030.7389504802072</v>
      </c>
      <c r="AK1842" s="87">
        <f t="shared" si="322"/>
        <v>0.12568787215944838</v>
      </c>
    </row>
    <row r="1843" spans="26:37">
      <c r="Z1843" s="84">
        <v>42449</v>
      </c>
      <c r="AA1843" s="7">
        <f t="shared" si="316"/>
        <v>0.89070223446016172</v>
      </c>
      <c r="AB1843" s="7">
        <f t="shared" si="317"/>
        <v>0.18536091961358661</v>
      </c>
      <c r="AC1843" s="9">
        <f t="shared" si="318"/>
        <v>1.4767933950383727E-69</v>
      </c>
      <c r="AD1843" s="8">
        <f t="shared" si="319"/>
        <v>13.360533516902425</v>
      </c>
      <c r="AE1843" s="8">
        <f t="shared" si="320"/>
        <v>3.3364965530445589</v>
      </c>
      <c r="AF1843" s="9">
        <f t="shared" si="321"/>
        <v>2.3628694320613962E-67</v>
      </c>
      <c r="AG1843" s="42">
        <f t="shared" si="313"/>
        <v>1215.8085500381208</v>
      </c>
      <c r="AH1843" s="43">
        <f t="shared" si="314"/>
        <v>814.10515894287232</v>
      </c>
      <c r="AI1843" s="43">
        <f t="shared" si="315"/>
        <v>1.5358651308399074E-65</v>
      </c>
      <c r="AJ1843" s="45">
        <f t="shared" si="323"/>
        <v>2029.9137089809931</v>
      </c>
      <c r="AK1843" s="87">
        <f t="shared" si="322"/>
        <v>0.12563679575298589</v>
      </c>
    </row>
    <row r="1844" spans="26:37">
      <c r="Z1844" s="84">
        <v>42450</v>
      </c>
      <c r="AA1844" s="7">
        <f t="shared" si="316"/>
        <v>0.89064602335547982</v>
      </c>
      <c r="AB1844" s="7">
        <f t="shared" si="317"/>
        <v>0.18519065073069421</v>
      </c>
      <c r="AC1844" s="9">
        <f t="shared" si="318"/>
        <v>1.3545323488764544E-69</v>
      </c>
      <c r="AD1844" s="8">
        <f t="shared" si="319"/>
        <v>13.359690350332198</v>
      </c>
      <c r="AE1844" s="8">
        <f t="shared" si="320"/>
        <v>3.3334317131524958</v>
      </c>
      <c r="AF1844" s="9">
        <f t="shared" si="321"/>
        <v>2.167251758202327E-67</v>
      </c>
      <c r="AG1844" s="42">
        <f t="shared" si="313"/>
        <v>1215.73182188023</v>
      </c>
      <c r="AH1844" s="43">
        <f t="shared" si="314"/>
        <v>813.357338009209</v>
      </c>
      <c r="AI1844" s="43">
        <f t="shared" si="315"/>
        <v>1.4087136428315125E-65</v>
      </c>
      <c r="AJ1844" s="45">
        <f t="shared" si="323"/>
        <v>2029.0891598894391</v>
      </c>
      <c r="AK1844" s="87">
        <f t="shared" si="322"/>
        <v>0.12558576220148784</v>
      </c>
    </row>
    <row r="1845" spans="26:37">
      <c r="Z1845" s="84">
        <v>42451</v>
      </c>
      <c r="AA1845" s="7">
        <f t="shared" si="316"/>
        <v>0.89058981579821039</v>
      </c>
      <c r="AB1845" s="7">
        <f t="shared" si="317"/>
        <v>0.18502053825343759</v>
      </c>
      <c r="AC1845" s="9">
        <f t="shared" si="318"/>
        <v>1.2423930729355944E-69</v>
      </c>
      <c r="AD1845" s="8">
        <f t="shared" si="319"/>
        <v>13.358847236973157</v>
      </c>
      <c r="AE1845" s="8">
        <f t="shared" si="320"/>
        <v>3.3303696885618765</v>
      </c>
      <c r="AF1845" s="9">
        <f t="shared" si="321"/>
        <v>1.9878289166969509E-67</v>
      </c>
      <c r="AG1845" s="42">
        <f t="shared" si="313"/>
        <v>1215.6550985645572</v>
      </c>
      <c r="AH1845" s="43">
        <f t="shared" si="314"/>
        <v>812.61020400909774</v>
      </c>
      <c r="AI1845" s="43">
        <f t="shared" si="315"/>
        <v>1.2920887958530181E-65</v>
      </c>
      <c r="AJ1845" s="45">
        <f t="shared" si="323"/>
        <v>2028.2653025736549</v>
      </c>
      <c r="AK1845" s="87">
        <f t="shared" si="322"/>
        <v>0.12553477146584482</v>
      </c>
    </row>
    <row r="1846" spans="26:37">
      <c r="Z1846" s="84">
        <v>42452</v>
      </c>
      <c r="AA1846" s="7">
        <f t="shared" si="316"/>
        <v>0.89053361178812962</v>
      </c>
      <c r="AB1846" s="7">
        <f t="shared" si="317"/>
        <v>0.18485058203814572</v>
      </c>
      <c r="AC1846" s="9">
        <f t="shared" si="318"/>
        <v>1.139537604220972E-69</v>
      </c>
      <c r="AD1846" s="8">
        <f t="shared" si="319"/>
        <v>13.358004176821945</v>
      </c>
      <c r="AE1846" s="8">
        <f t="shared" si="320"/>
        <v>3.3273104766866228</v>
      </c>
      <c r="AF1846" s="9">
        <f t="shared" si="321"/>
        <v>1.8232601667535551E-67</v>
      </c>
      <c r="AG1846" s="42">
        <f t="shared" si="313"/>
        <v>1215.5783800907968</v>
      </c>
      <c r="AH1846" s="43">
        <f t="shared" si="314"/>
        <v>811.86375631153601</v>
      </c>
      <c r="AI1846" s="43">
        <f t="shared" si="315"/>
        <v>1.1851191083898108E-65</v>
      </c>
      <c r="AJ1846" s="45">
        <f t="shared" si="323"/>
        <v>2027.4421364023328</v>
      </c>
      <c r="AK1846" s="87">
        <f t="shared" si="322"/>
        <v>0.12548382350698353</v>
      </c>
    </row>
    <row r="1847" spans="26:37">
      <c r="Z1847" s="84">
        <v>42453</v>
      </c>
      <c r="AA1847" s="7">
        <f t="shared" si="316"/>
        <v>0.89047741132501379</v>
      </c>
      <c r="AB1847" s="7">
        <f t="shared" si="317"/>
        <v>0.18468078194127924</v>
      </c>
      <c r="AC1847" s="9">
        <f t="shared" si="318"/>
        <v>1.0451973531736808E-69</v>
      </c>
      <c r="AD1847" s="8">
        <f t="shared" si="319"/>
        <v>13.357161169875207</v>
      </c>
      <c r="AE1847" s="8">
        <f t="shared" si="320"/>
        <v>3.3242540749430263</v>
      </c>
      <c r="AF1847" s="9">
        <f t="shared" si="321"/>
        <v>1.6723157650778891E-67</v>
      </c>
      <c r="AG1847" s="42">
        <f t="shared" si="313"/>
        <v>1215.5016664586437</v>
      </c>
      <c r="AH1847" s="43">
        <f t="shared" si="314"/>
        <v>811.11799428609845</v>
      </c>
      <c r="AI1847" s="43">
        <f t="shared" si="315"/>
        <v>1.0870052473006281E-65</v>
      </c>
      <c r="AJ1847" s="45">
        <f t="shared" si="323"/>
        <v>2026.6196607447423</v>
      </c>
      <c r="AK1847" s="87">
        <f t="shared" si="322"/>
        <v>0.12543291828586633</v>
      </c>
    </row>
    <row r="1848" spans="26:37">
      <c r="Z1848" s="84">
        <v>42454</v>
      </c>
      <c r="AA1848" s="7">
        <f t="shared" si="316"/>
        <v>0.89042121440863886</v>
      </c>
      <c r="AB1848" s="7">
        <f t="shared" si="317"/>
        <v>0.18451113781943096</v>
      </c>
      <c r="AC1848" s="9">
        <f t="shared" si="318"/>
        <v>9.5866736037034646E-70</v>
      </c>
      <c r="AD1848" s="8">
        <f t="shared" si="319"/>
        <v>13.356318216129583</v>
      </c>
      <c r="AE1848" s="8">
        <f t="shared" si="320"/>
        <v>3.3212004807497575</v>
      </c>
      <c r="AF1848" s="9">
        <f t="shared" si="321"/>
        <v>1.5338677765925544E-67</v>
      </c>
      <c r="AG1848" s="42">
        <f t="shared" si="313"/>
        <v>1215.4249576677919</v>
      </c>
      <c r="AH1848" s="43">
        <f t="shared" si="314"/>
        <v>810.37291730294066</v>
      </c>
      <c r="AI1848" s="43">
        <f t="shared" si="315"/>
        <v>9.9701405478516037E-66</v>
      </c>
      <c r="AJ1848" s="45">
        <f t="shared" si="323"/>
        <v>2025.7978749707327</v>
      </c>
      <c r="AK1848" s="87">
        <f t="shared" si="322"/>
        <v>0.12538205576349154</v>
      </c>
    </row>
    <row r="1849" spans="26:37">
      <c r="Z1849" s="84">
        <v>42455</v>
      </c>
      <c r="AA1849" s="7">
        <f t="shared" si="316"/>
        <v>0.89036502103878123</v>
      </c>
      <c r="AB1849" s="7">
        <f t="shared" si="317"/>
        <v>0.1843416495293253</v>
      </c>
      <c r="AC1849" s="9">
        <f t="shared" si="318"/>
        <v>8.7930102869934278E-70</v>
      </c>
      <c r="AD1849" s="8">
        <f t="shared" si="319"/>
        <v>13.355475315581719</v>
      </c>
      <c r="AE1849" s="8">
        <f t="shared" si="320"/>
        <v>3.3181496915278554</v>
      </c>
      <c r="AF1849" s="9">
        <f t="shared" si="321"/>
        <v>1.4068816459189484E-67</v>
      </c>
      <c r="AG1849" s="42">
        <f t="shared" si="313"/>
        <v>1215.3482537179364</v>
      </c>
      <c r="AH1849" s="43">
        <f t="shared" si="314"/>
        <v>809.62852473279668</v>
      </c>
      <c r="AI1849" s="43">
        <f t="shared" si="315"/>
        <v>9.1447306984731651E-66</v>
      </c>
      <c r="AJ1849" s="45">
        <f t="shared" si="323"/>
        <v>2024.976778450733</v>
      </c>
      <c r="AK1849" s="87">
        <f t="shared" si="322"/>
        <v>0.12533123590089329</v>
      </c>
    </row>
    <row r="1850" spans="26:37">
      <c r="Z1850" s="84">
        <v>42456</v>
      </c>
      <c r="AA1850" s="7">
        <f t="shared" si="316"/>
        <v>0.89030883121521665</v>
      </c>
      <c r="AB1850" s="7">
        <f t="shared" si="317"/>
        <v>0.18417231692781832</v>
      </c>
      <c r="AC1850" s="9">
        <f t="shared" si="318"/>
        <v>8.0650529165093928E-70</v>
      </c>
      <c r="AD1850" s="8">
        <f t="shared" si="319"/>
        <v>13.35463246822825</v>
      </c>
      <c r="AE1850" s="8">
        <f t="shared" si="320"/>
        <v>3.3151017047007301</v>
      </c>
      <c r="AF1850" s="9">
        <f t="shared" si="321"/>
        <v>1.2904084666415029E-67</v>
      </c>
      <c r="AG1850" s="42">
        <f t="shared" si="313"/>
        <v>1215.2715546087707</v>
      </c>
      <c r="AH1850" s="43">
        <f t="shared" si="314"/>
        <v>808.88481594697805</v>
      </c>
      <c r="AI1850" s="43">
        <f t="shared" si="315"/>
        <v>8.3876550331697695E-66</v>
      </c>
      <c r="AJ1850" s="45">
        <f t="shared" si="323"/>
        <v>2024.1563705557487</v>
      </c>
      <c r="AK1850" s="87">
        <f t="shared" si="322"/>
        <v>0.12528045865914147</v>
      </c>
    </row>
    <row r="1851" spans="26:37">
      <c r="Z1851" s="84">
        <v>42457</v>
      </c>
      <c r="AA1851" s="7">
        <f t="shared" si="316"/>
        <v>0.89025264493772183</v>
      </c>
      <c r="AB1851" s="7">
        <f t="shared" si="317"/>
        <v>0.18400313987189756</v>
      </c>
      <c r="AC1851" s="9">
        <f t="shared" si="318"/>
        <v>7.3973618161587944E-70</v>
      </c>
      <c r="AD1851" s="8">
        <f t="shared" si="319"/>
        <v>13.353789674065828</v>
      </c>
      <c r="AE1851" s="8">
        <f t="shared" si="320"/>
        <v>3.3120565176941561</v>
      </c>
      <c r="AF1851" s="9">
        <f t="shared" si="321"/>
        <v>1.1835778905854071E-67</v>
      </c>
      <c r="AG1851" s="42">
        <f t="shared" si="313"/>
        <v>1215.1948603399903</v>
      </c>
      <c r="AH1851" s="43">
        <f t="shared" si="314"/>
        <v>808.14179031737399</v>
      </c>
      <c r="AI1851" s="43">
        <f t="shared" si="315"/>
        <v>7.6932562888051452E-66</v>
      </c>
      <c r="AJ1851" s="45">
        <f t="shared" si="323"/>
        <v>2023.3366506573643</v>
      </c>
      <c r="AK1851" s="87">
        <f t="shared" si="322"/>
        <v>0.12522972399934174</v>
      </c>
    </row>
    <row r="1852" spans="26:37">
      <c r="Z1852" s="84">
        <v>42458</v>
      </c>
      <c r="AA1852" s="7">
        <f t="shared" si="316"/>
        <v>0.89019646220607263</v>
      </c>
      <c r="AB1852" s="7">
        <f t="shared" si="317"/>
        <v>0.18383411821868181</v>
      </c>
      <c r="AC1852" s="9">
        <f t="shared" si="318"/>
        <v>6.7849476507647913E-70</v>
      </c>
      <c r="AD1852" s="8">
        <f t="shared" si="319"/>
        <v>13.35294693309109</v>
      </c>
      <c r="AE1852" s="8">
        <f t="shared" si="320"/>
        <v>3.3090141279362726</v>
      </c>
      <c r="AF1852" s="9">
        <f t="shared" si="321"/>
        <v>1.0855916241223666E-67</v>
      </c>
      <c r="AG1852" s="42">
        <f t="shared" si="313"/>
        <v>1215.1181709112891</v>
      </c>
      <c r="AH1852" s="43">
        <f t="shared" si="314"/>
        <v>807.39944721645043</v>
      </c>
      <c r="AI1852" s="43">
        <f t="shared" si="315"/>
        <v>7.0563455567953843E-66</v>
      </c>
      <c r="AJ1852" s="45">
        <f t="shared" si="323"/>
        <v>2022.5176181277395</v>
      </c>
      <c r="AK1852" s="87">
        <f t="shared" si="322"/>
        <v>0.12517903188263535</v>
      </c>
    </row>
    <row r="1853" spans="26:37">
      <c r="Z1853" s="84">
        <v>42459</v>
      </c>
      <c r="AA1853" s="7">
        <f t="shared" si="316"/>
        <v>0.89014028302004555</v>
      </c>
      <c r="AB1853" s="7">
        <f t="shared" si="317"/>
        <v>0.18366525182542134</v>
      </c>
      <c r="AC1853" s="9">
        <f t="shared" si="318"/>
        <v>6.2232341431588089E-70</v>
      </c>
      <c r="AD1853" s="8">
        <f t="shared" si="319"/>
        <v>13.352104245300684</v>
      </c>
      <c r="AE1853" s="8">
        <f t="shared" si="320"/>
        <v>3.3059745328575842</v>
      </c>
      <c r="AF1853" s="9">
        <f t="shared" si="321"/>
        <v>9.9571746290540946E-68</v>
      </c>
      <c r="AG1853" s="42">
        <f t="shared" si="313"/>
        <v>1215.0414863223621</v>
      </c>
      <c r="AH1853" s="43">
        <f t="shared" si="314"/>
        <v>806.65778601725037</v>
      </c>
      <c r="AI1853" s="43">
        <f t="shared" si="315"/>
        <v>6.4721635088851617E-66</v>
      </c>
      <c r="AJ1853" s="45">
        <f t="shared" si="323"/>
        <v>2021.6992723396124</v>
      </c>
      <c r="AK1853" s="87">
        <f t="shared" si="322"/>
        <v>0.12512838227019946</v>
      </c>
    </row>
    <row r="1854" spans="26:37">
      <c r="Z1854" s="84">
        <v>42460</v>
      </c>
      <c r="AA1854" s="7">
        <f t="shared" si="316"/>
        <v>0.89008410737941646</v>
      </c>
      <c r="AB1854" s="7">
        <f t="shared" si="317"/>
        <v>0.18349654054949721</v>
      </c>
      <c r="AC1854" s="9">
        <f t="shared" si="318"/>
        <v>5.7080238778573489E-70</v>
      </c>
      <c r="AD1854" s="8">
        <f t="shared" si="319"/>
        <v>13.351261610691246</v>
      </c>
      <c r="AE1854" s="8">
        <f t="shared" si="320"/>
        <v>3.3029377298909499</v>
      </c>
      <c r="AF1854" s="9">
        <f t="shared" si="321"/>
        <v>9.132838204571758E-68</v>
      </c>
      <c r="AG1854" s="42">
        <f t="shared" si="313"/>
        <v>1214.9648065729032</v>
      </c>
      <c r="AH1854" s="43">
        <f t="shared" si="314"/>
        <v>805.91680609339176</v>
      </c>
      <c r="AI1854" s="43">
        <f t="shared" si="315"/>
        <v>5.9363448329716426E-66</v>
      </c>
      <c r="AJ1854" s="45">
        <f t="shared" si="323"/>
        <v>2020.881612666295</v>
      </c>
      <c r="AK1854" s="87">
        <f t="shared" si="322"/>
        <v>0.12507777512324658</v>
      </c>
    </row>
    <row r="1855" spans="26:37">
      <c r="Z1855" s="84">
        <v>42461</v>
      </c>
      <c r="AA1855" s="7">
        <f t="shared" si="316"/>
        <v>0.89002793528396207</v>
      </c>
      <c r="AB1855" s="7">
        <f t="shared" si="317"/>
        <v>0.18332798424842195</v>
      </c>
      <c r="AC1855" s="9">
        <f t="shared" si="318"/>
        <v>5.2354669357905165E-70</v>
      </c>
      <c r="AD1855" s="8">
        <f t="shared" si="319"/>
        <v>13.350419029259431</v>
      </c>
      <c r="AE1855" s="8">
        <f t="shared" si="320"/>
        <v>3.299903716471595</v>
      </c>
      <c r="AF1855" s="9">
        <f t="shared" si="321"/>
        <v>8.3767470972648273E-68</v>
      </c>
      <c r="AG1855" s="42">
        <f t="shared" si="313"/>
        <v>1214.888131662608</v>
      </c>
      <c r="AH1855" s="43">
        <f t="shared" si="314"/>
        <v>805.17650681906912</v>
      </c>
      <c r="AI1855" s="43">
        <f t="shared" si="315"/>
        <v>5.4448856132221378E-66</v>
      </c>
      <c r="AJ1855" s="45">
        <f t="shared" si="323"/>
        <v>2020.0646384816771</v>
      </c>
      <c r="AK1855" s="87">
        <f t="shared" si="322"/>
        <v>0.12502721040302514</v>
      </c>
    </row>
    <row r="1856" spans="26:37">
      <c r="Z1856" s="84">
        <v>42462</v>
      </c>
      <c r="AA1856" s="7">
        <f t="shared" si="316"/>
        <v>0.88997176673345824</v>
      </c>
      <c r="AB1856" s="7">
        <f t="shared" si="317"/>
        <v>0.18315958277983863</v>
      </c>
      <c r="AC1856" s="9">
        <f t="shared" si="318"/>
        <v>4.8020321257037284E-70</v>
      </c>
      <c r="AD1856" s="8">
        <f t="shared" si="319"/>
        <v>13.349576501001874</v>
      </c>
      <c r="AE1856" s="8">
        <f t="shared" si="320"/>
        <v>3.2968724900370954</v>
      </c>
      <c r="AF1856" s="9">
        <f t="shared" si="321"/>
        <v>7.6832514011259646E-68</v>
      </c>
      <c r="AG1856" s="42">
        <f t="shared" si="313"/>
        <v>1214.8114615911707</v>
      </c>
      <c r="AH1856" s="43">
        <f t="shared" si="314"/>
        <v>804.43688756905124</v>
      </c>
      <c r="AI1856" s="43">
        <f t="shared" si="315"/>
        <v>4.9941134107318769E-66</v>
      </c>
      <c r="AJ1856" s="45">
        <f t="shared" si="323"/>
        <v>2019.248349160222</v>
      </c>
      <c r="AK1856" s="87">
        <f t="shared" si="322"/>
        <v>0.12497668807081896</v>
      </c>
    </row>
    <row r="1857" spans="26:37">
      <c r="Z1857" s="84">
        <v>42463</v>
      </c>
      <c r="AA1857" s="7">
        <f t="shared" si="316"/>
        <v>0.88991560172768147</v>
      </c>
      <c r="AB1857" s="7">
        <f t="shared" si="317"/>
        <v>0.18299133600152112</v>
      </c>
      <c r="AC1857" s="9">
        <f t="shared" si="318"/>
        <v>4.4044805972609694E-70</v>
      </c>
      <c r="AD1857" s="8">
        <f t="shared" si="319"/>
        <v>13.348734025915222</v>
      </c>
      <c r="AE1857" s="8">
        <f t="shared" si="320"/>
        <v>3.2938440480273803</v>
      </c>
      <c r="AF1857" s="9">
        <f t="shared" si="321"/>
        <v>7.0471689556175511E-68</v>
      </c>
      <c r="AG1857" s="42">
        <f t="shared" si="313"/>
        <v>1214.7347963582852</v>
      </c>
      <c r="AH1857" s="43">
        <f t="shared" si="314"/>
        <v>803.69794771868078</v>
      </c>
      <c r="AI1857" s="43">
        <f t="shared" si="315"/>
        <v>4.580659821151408E-66</v>
      </c>
      <c r="AJ1857" s="45">
        <f t="shared" si="323"/>
        <v>2018.4327440769659</v>
      </c>
      <c r="AK1857" s="87">
        <f t="shared" si="322"/>
        <v>0.12492620808794738</v>
      </c>
    </row>
    <row r="1858" spans="26:37">
      <c r="Z1858" s="84">
        <v>42464</v>
      </c>
      <c r="AA1858" s="7">
        <f t="shared" si="316"/>
        <v>0.88985944026640795</v>
      </c>
      <c r="AB1858" s="7">
        <f t="shared" si="317"/>
        <v>0.18282324377137399</v>
      </c>
      <c r="AC1858" s="9">
        <f t="shared" si="318"/>
        <v>4.0398416386698769E-70</v>
      </c>
      <c r="AD1858" s="8">
        <f t="shared" si="319"/>
        <v>13.34789160399612</v>
      </c>
      <c r="AE1858" s="8">
        <f t="shared" si="320"/>
        <v>3.2908183878847317</v>
      </c>
      <c r="AF1858" s="9">
        <f t="shared" si="321"/>
        <v>6.4637466218718032E-68</v>
      </c>
      <c r="AG1858" s="42">
        <f t="shared" si="313"/>
        <v>1214.6581359636468</v>
      </c>
      <c r="AH1858" s="43">
        <f t="shared" si="314"/>
        <v>802.95968664387442</v>
      </c>
      <c r="AI1858" s="43">
        <f t="shared" si="315"/>
        <v>4.201435304216672E-66</v>
      </c>
      <c r="AJ1858" s="45">
        <f t="shared" si="323"/>
        <v>2017.6178226075212</v>
      </c>
      <c r="AK1858" s="87">
        <f t="shared" si="322"/>
        <v>0.12487577041576538</v>
      </c>
    </row>
    <row r="1859" spans="26:37">
      <c r="Z1859" s="84">
        <v>42465</v>
      </c>
      <c r="AA1859" s="7">
        <f t="shared" si="316"/>
        <v>0.88980328234941408</v>
      </c>
      <c r="AB1859" s="7">
        <f t="shared" si="317"/>
        <v>0.18265530594743246</v>
      </c>
      <c r="AC1859" s="9">
        <f t="shared" si="318"/>
        <v>3.7053904779782877E-70</v>
      </c>
      <c r="AD1859" s="8">
        <f t="shared" si="319"/>
        <v>13.347049235241212</v>
      </c>
      <c r="AE1859" s="8">
        <f t="shared" si="320"/>
        <v>3.2877955070537843</v>
      </c>
      <c r="AF1859" s="9">
        <f t="shared" si="321"/>
        <v>5.9286247647652604E-68</v>
      </c>
      <c r="AG1859" s="42">
        <f t="shared" si="313"/>
        <v>1214.5814804069503</v>
      </c>
      <c r="AH1859" s="43">
        <f t="shared" si="314"/>
        <v>802.22210372112329</v>
      </c>
      <c r="AI1859" s="43">
        <f t="shared" si="315"/>
        <v>3.8536060970974191E-66</v>
      </c>
      <c r="AJ1859" s="45">
        <f t="shared" si="323"/>
        <v>2016.8035841280735</v>
      </c>
      <c r="AK1859" s="87">
        <f t="shared" si="322"/>
        <v>0.12482537501566339</v>
      </c>
    </row>
    <row r="1860" spans="26:37">
      <c r="Z1860" s="84">
        <v>42466</v>
      </c>
      <c r="AA1860" s="7">
        <f t="shared" si="316"/>
        <v>0.88974712797647615</v>
      </c>
      <c r="AB1860" s="7">
        <f t="shared" si="317"/>
        <v>0.18248752238786187</v>
      </c>
      <c r="AC1860" s="9">
        <f t="shared" si="318"/>
        <v>3.3986279221610174E-70</v>
      </c>
      <c r="AD1860" s="8">
        <f t="shared" si="319"/>
        <v>13.346206919647143</v>
      </c>
      <c r="AE1860" s="8">
        <f t="shared" si="320"/>
        <v>3.2847754029815137</v>
      </c>
      <c r="AF1860" s="9">
        <f t="shared" si="321"/>
        <v>5.4378046754576278E-68</v>
      </c>
      <c r="AG1860" s="42">
        <f t="shared" si="313"/>
        <v>1214.5048296878899</v>
      </c>
      <c r="AH1860" s="43">
        <f t="shared" si="314"/>
        <v>801.48519832748923</v>
      </c>
      <c r="AI1860" s="43">
        <f t="shared" si="315"/>
        <v>3.5345730390474588E-66</v>
      </c>
      <c r="AJ1860" s="45">
        <f t="shared" si="323"/>
        <v>2015.9900280153793</v>
      </c>
      <c r="AK1860" s="87">
        <f t="shared" si="322"/>
        <v>0.12477502184906723</v>
      </c>
    </row>
    <row r="1861" spans="26:37">
      <c r="Z1861" s="84">
        <v>42467</v>
      </c>
      <c r="AA1861" s="7">
        <f t="shared" si="316"/>
        <v>0.88969097714737078</v>
      </c>
      <c r="AB1861" s="7">
        <f t="shared" si="317"/>
        <v>0.18231989295095821</v>
      </c>
      <c r="AC1861" s="9">
        <f t="shared" si="318"/>
        <v>3.1172616818497136E-70</v>
      </c>
      <c r="AD1861" s="8">
        <f t="shared" si="319"/>
        <v>13.345364657210562</v>
      </c>
      <c r="AE1861" s="8">
        <f t="shared" si="320"/>
        <v>3.2817580731172478</v>
      </c>
      <c r="AF1861" s="9">
        <f t="shared" si="321"/>
        <v>4.9876186909595416E-68</v>
      </c>
      <c r="AG1861" s="42">
        <f t="shared" si="313"/>
        <v>1214.4281838061611</v>
      </c>
      <c r="AH1861" s="43">
        <f t="shared" si="314"/>
        <v>800.74896984060842</v>
      </c>
      <c r="AI1861" s="43">
        <f t="shared" si="315"/>
        <v>3.2419521491237016E-66</v>
      </c>
      <c r="AJ1861" s="45">
        <f t="shared" si="323"/>
        <v>2015.1771536467695</v>
      </c>
      <c r="AK1861" s="87">
        <f t="shared" si="322"/>
        <v>0.12472471087743824</v>
      </c>
    </row>
    <row r="1862" spans="26:37">
      <c r="Z1862" s="84">
        <v>42468</v>
      </c>
      <c r="AA1862" s="7">
        <f t="shared" si="316"/>
        <v>0.8896348298618737</v>
      </c>
      <c r="AB1862" s="7">
        <f t="shared" si="317"/>
        <v>0.1821524174951473</v>
      </c>
      <c r="AC1862" s="9">
        <f t="shared" si="318"/>
        <v>2.8591892421544489E-70</v>
      </c>
      <c r="AD1862" s="8">
        <f t="shared" si="319"/>
        <v>13.344522447928105</v>
      </c>
      <c r="AE1862" s="8">
        <f t="shared" si="320"/>
        <v>3.2787435149126511</v>
      </c>
      <c r="AF1862" s="9">
        <f t="shared" si="321"/>
        <v>4.5747027874471182E-68</v>
      </c>
      <c r="AG1862" s="42">
        <f t="shared" si="313"/>
        <v>1214.3515427614575</v>
      </c>
      <c r="AH1862" s="43">
        <f t="shared" si="314"/>
        <v>800.01341763868675</v>
      </c>
      <c r="AI1862" s="43">
        <f t="shared" si="315"/>
        <v>2.9735568118406271E-66</v>
      </c>
      <c r="AJ1862" s="45">
        <f t="shared" si="323"/>
        <v>2014.3649604001444</v>
      </c>
      <c r="AK1862" s="87">
        <f t="shared" si="322"/>
        <v>0.12467444206227297</v>
      </c>
    </row>
    <row r="1863" spans="26:37">
      <c r="Z1863" s="84">
        <v>42469</v>
      </c>
      <c r="AA1863" s="7">
        <f t="shared" si="316"/>
        <v>0.88957868611976165</v>
      </c>
      <c r="AB1863" s="7">
        <f t="shared" si="317"/>
        <v>0.18198509587898512</v>
      </c>
      <c r="AC1863" s="9">
        <f t="shared" si="318"/>
        <v>2.6224821515789103E-70</v>
      </c>
      <c r="AD1863" s="8">
        <f t="shared" si="319"/>
        <v>13.343680291796424</v>
      </c>
      <c r="AE1863" s="8">
        <f t="shared" si="320"/>
        <v>3.275731725821732</v>
      </c>
      <c r="AF1863" s="9">
        <f t="shared" si="321"/>
        <v>4.1959714425262563E-68</v>
      </c>
      <c r="AG1863" s="42">
        <f t="shared" si="313"/>
        <v>1214.2749065534747</v>
      </c>
      <c r="AH1863" s="43">
        <f t="shared" si="314"/>
        <v>799.27854110050248</v>
      </c>
      <c r="AI1863" s="43">
        <f t="shared" si="315"/>
        <v>2.7273814376420665E-66</v>
      </c>
      <c r="AJ1863" s="45">
        <f t="shared" si="323"/>
        <v>2013.5534476539772</v>
      </c>
      <c r="AK1863" s="87">
        <f t="shared" si="322"/>
        <v>0.1246242153651035</v>
      </c>
    </row>
    <row r="1864" spans="26:37">
      <c r="Z1864" s="84">
        <v>42470</v>
      </c>
      <c r="AA1864" s="7">
        <f t="shared" si="316"/>
        <v>0.88952254592081115</v>
      </c>
      <c r="AB1864" s="7">
        <f t="shared" si="317"/>
        <v>0.18181792796115773</v>
      </c>
      <c r="AC1864" s="9">
        <f t="shared" si="318"/>
        <v>2.4053716116278815E-70</v>
      </c>
      <c r="AD1864" s="8">
        <f t="shared" si="319"/>
        <v>13.342838188812166</v>
      </c>
      <c r="AE1864" s="8">
        <f t="shared" si="320"/>
        <v>3.2727227033008393</v>
      </c>
      <c r="AF1864" s="9">
        <f t="shared" si="321"/>
        <v>3.8485945786046103E-68</v>
      </c>
      <c r="AG1864" s="42">
        <f t="shared" si="313"/>
        <v>1214.1982751819071</v>
      </c>
      <c r="AH1864" s="43">
        <f t="shared" si="314"/>
        <v>798.54433960540484</v>
      </c>
      <c r="AI1864" s="43">
        <f t="shared" si="315"/>
        <v>2.5015864760929964E-66</v>
      </c>
      <c r="AJ1864" s="45">
        <f t="shared" si="323"/>
        <v>2012.742614787312</v>
      </c>
      <c r="AK1864" s="87">
        <f t="shared" si="322"/>
        <v>0.12457403074749719</v>
      </c>
    </row>
    <row r="1865" spans="26:37">
      <c r="Z1865" s="84">
        <v>42471</v>
      </c>
      <c r="AA1865" s="7">
        <f t="shared" si="316"/>
        <v>0.88946640926479836</v>
      </c>
      <c r="AB1865" s="7">
        <f t="shared" si="317"/>
        <v>0.18165091360048077</v>
      </c>
      <c r="AC1865" s="9">
        <f t="shared" si="318"/>
        <v>2.2062352594246255E-70</v>
      </c>
      <c r="AD1865" s="8">
        <f t="shared" si="319"/>
        <v>13.341996138971975</v>
      </c>
      <c r="AE1865" s="8">
        <f t="shared" si="320"/>
        <v>3.2697164448086538</v>
      </c>
      <c r="AF1865" s="9">
        <f t="shared" si="321"/>
        <v>3.5299764150794006E-68</v>
      </c>
      <c r="AG1865" s="42">
        <f t="shared" ref="AG1865:AG1928" si="324">AD1865*10^15/10^6*10^(-6)*線量当量3</f>
        <v>1214.1216486464498</v>
      </c>
      <c r="AH1865" s="43">
        <f t="shared" ref="AH1865:AH1928" si="325">AE1865*10^15/10^6*10^(-6)*線量当量3</f>
        <v>797.81081253331149</v>
      </c>
      <c r="AI1865" s="43">
        <f t="shared" ref="AI1865:AI1928" si="326">AF1865*10^15/10^6*10^(-6)*線量当量3</f>
        <v>2.2944846698016104E-66</v>
      </c>
      <c r="AJ1865" s="45">
        <f t="shared" si="323"/>
        <v>2011.9324611797613</v>
      </c>
      <c r="AK1865" s="87">
        <f t="shared" si="322"/>
        <v>0.12452388817105658</v>
      </c>
    </row>
    <row r="1866" spans="26:37">
      <c r="Z1866" s="84">
        <v>42472</v>
      </c>
      <c r="AA1866" s="7">
        <f t="shared" ref="AA1866:AA1929" si="327">2.71828^(-0.69315/Cs137半減期*(Z1866-40615)/365.25)</f>
        <v>0.8894102761514997</v>
      </c>
      <c r="AB1866" s="7">
        <f t="shared" ref="AB1866:AB1929" si="328">2.71828^(-0.69315/Cs134半減期*(Z1866-40615)/365.25)</f>
        <v>0.18148405265589979</v>
      </c>
      <c r="AC1866" s="9">
        <f t="shared" ref="AC1866:AC1929" si="329">2.71828^(-0.69315/I131半減期*(Z1866-40615)/365.25)</f>
        <v>2.0235850445720889E-70</v>
      </c>
      <c r="AD1866" s="8">
        <f t="shared" ref="AD1866:AD1929" si="330">放出量3*AA1866</f>
        <v>13.341154142272496</v>
      </c>
      <c r="AE1866" s="8">
        <f t="shared" ref="AE1866:AE1929" si="331">放出量3*AB1866</f>
        <v>3.2667129478061963</v>
      </c>
      <c r="AF1866" s="9">
        <f t="shared" ref="AF1866:AF1929" si="332">放出量3*AC1866</f>
        <v>3.2377360713153422E-68</v>
      </c>
      <c r="AG1866" s="42">
        <f t="shared" si="324"/>
        <v>1214.045026946797</v>
      </c>
      <c r="AH1866" s="43">
        <f t="shared" si="325"/>
        <v>797.07795926471192</v>
      </c>
      <c r="AI1866" s="43">
        <f t="shared" si="326"/>
        <v>2.1045284463549723E-66</v>
      </c>
      <c r="AJ1866" s="45">
        <f t="shared" si="323"/>
        <v>2011.1229862115088</v>
      </c>
      <c r="AK1866" s="87">
        <f t="shared" si="322"/>
        <v>0.12447378759741962</v>
      </c>
    </row>
    <row r="1867" spans="26:37">
      <c r="Z1867" s="84">
        <v>42473</v>
      </c>
      <c r="AA1867" s="7">
        <f t="shared" si="327"/>
        <v>0.88935414658069178</v>
      </c>
      <c r="AB1867" s="7">
        <f t="shared" si="328"/>
        <v>0.18131734498648963</v>
      </c>
      <c r="AC1867" s="9">
        <f t="shared" si="329"/>
        <v>1.8560561096660884E-70</v>
      </c>
      <c r="AD1867" s="8">
        <f t="shared" si="330"/>
        <v>13.340312198710377</v>
      </c>
      <c r="AE1867" s="8">
        <f t="shared" si="331"/>
        <v>3.2637122097568132</v>
      </c>
      <c r="AF1867" s="9">
        <f t="shared" si="332"/>
        <v>2.9696897754657412E-68</v>
      </c>
      <c r="AG1867" s="42">
        <f t="shared" si="324"/>
        <v>1213.9684100826444</v>
      </c>
      <c r="AH1867" s="43">
        <f t="shared" si="325"/>
        <v>796.34577918066236</v>
      </c>
      <c r="AI1867" s="43">
        <f t="shared" si="326"/>
        <v>1.9302983540527316E-66</v>
      </c>
      <c r="AJ1867" s="45">
        <f t="shared" si="323"/>
        <v>2010.3141892633066</v>
      </c>
      <c r="AK1867" s="87">
        <f t="shared" ref="AK1867:AK1930" si="333">AJ1867/16157</f>
        <v>0.12442372898825937</v>
      </c>
    </row>
    <row r="1868" spans="26:37">
      <c r="Z1868" s="84">
        <v>42474</v>
      </c>
      <c r="AA1868" s="7">
        <f t="shared" si="327"/>
        <v>0.8892980205521509</v>
      </c>
      <c r="AB1868" s="7">
        <f t="shared" si="328"/>
        <v>0.18115079045145482</v>
      </c>
      <c r="AC1868" s="9">
        <f t="shared" si="329"/>
        <v>1.7023965913710272E-70</v>
      </c>
      <c r="AD1868" s="8">
        <f t="shared" si="330"/>
        <v>13.339470308282264</v>
      </c>
      <c r="AE1868" s="8">
        <f t="shared" si="331"/>
        <v>3.2607142281261869</v>
      </c>
      <c r="AF1868" s="9">
        <f t="shared" si="332"/>
        <v>2.7238345461936435E-68</v>
      </c>
      <c r="AG1868" s="42">
        <f t="shared" si="324"/>
        <v>1213.891798053686</v>
      </c>
      <c r="AH1868" s="43">
        <f t="shared" si="325"/>
        <v>795.61427166278952</v>
      </c>
      <c r="AI1868" s="43">
        <f t="shared" si="326"/>
        <v>1.770492455025868E-66</v>
      </c>
      <c r="AJ1868" s="45">
        <f t="shared" si="323"/>
        <v>2009.5060697164754</v>
      </c>
      <c r="AK1868" s="87">
        <f t="shared" si="333"/>
        <v>0.12437371230528411</v>
      </c>
    </row>
    <row r="1869" spans="26:37">
      <c r="Z1869" s="84">
        <v>42475</v>
      </c>
      <c r="AA1869" s="7">
        <f t="shared" si="327"/>
        <v>0.88924189806565357</v>
      </c>
      <c r="AB1869" s="7">
        <f t="shared" si="328"/>
        <v>0.18098438891012916</v>
      </c>
      <c r="AC1869" s="9">
        <f t="shared" si="329"/>
        <v>1.5614582658457005E-70</v>
      </c>
      <c r="AD1869" s="8">
        <f t="shared" si="330"/>
        <v>13.338628470984803</v>
      </c>
      <c r="AE1869" s="8">
        <f t="shared" si="331"/>
        <v>3.2577190003823251</v>
      </c>
      <c r="AF1869" s="9">
        <f t="shared" si="332"/>
        <v>2.4983332253531208E-68</v>
      </c>
      <c r="AG1869" s="42">
        <f t="shared" si="324"/>
        <v>1213.8151908596171</v>
      </c>
      <c r="AH1869" s="43">
        <f t="shared" si="325"/>
        <v>794.88343609328729</v>
      </c>
      <c r="AI1869" s="43">
        <f t="shared" si="326"/>
        <v>1.6239165964795285E-66</v>
      </c>
      <c r="AJ1869" s="45">
        <f t="shared" si="323"/>
        <v>2008.6986269529043</v>
      </c>
      <c r="AK1869" s="87">
        <f t="shared" si="333"/>
        <v>0.12432373751023731</v>
      </c>
    </row>
    <row r="1870" spans="26:37">
      <c r="Z1870" s="84">
        <v>42476</v>
      </c>
      <c r="AA1870" s="7">
        <f t="shared" si="327"/>
        <v>0.88918577912097607</v>
      </c>
      <c r="AB1870" s="7">
        <f t="shared" si="328"/>
        <v>0.18081814022197562</v>
      </c>
      <c r="AC1870" s="9">
        <f t="shared" si="329"/>
        <v>1.4321879686180307E-70</v>
      </c>
      <c r="AD1870" s="8">
        <f t="shared" si="330"/>
        <v>13.337786686814642</v>
      </c>
      <c r="AE1870" s="8">
        <f t="shared" si="331"/>
        <v>3.2547265239955614</v>
      </c>
      <c r="AF1870" s="9">
        <f t="shared" si="332"/>
        <v>2.2915007497888492E-68</v>
      </c>
      <c r="AG1870" s="42">
        <f t="shared" si="324"/>
        <v>1213.7385885001322</v>
      </c>
      <c r="AH1870" s="43">
        <f t="shared" si="325"/>
        <v>794.15327185491697</v>
      </c>
      <c r="AI1870" s="43">
        <f t="shared" si="326"/>
        <v>1.489475487362752E-66</v>
      </c>
      <c r="AJ1870" s="45">
        <f t="shared" si="323"/>
        <v>2007.8918603550492</v>
      </c>
      <c r="AK1870" s="87">
        <f t="shared" si="333"/>
        <v>0.12427380456489752</v>
      </c>
    </row>
    <row r="1871" spans="26:37">
      <c r="Z1871" s="84">
        <v>42477</v>
      </c>
      <c r="AA1871" s="7">
        <f t="shared" si="327"/>
        <v>0.88912966371789504</v>
      </c>
      <c r="AB1871" s="7">
        <f t="shared" si="328"/>
        <v>0.18065204424658637</v>
      </c>
      <c r="AC1871" s="9">
        <f t="shared" si="329"/>
        <v>1.3136197247918843E-70</v>
      </c>
      <c r="AD1871" s="8">
        <f t="shared" si="330"/>
        <v>13.336944955768425</v>
      </c>
      <c r="AE1871" s="8">
        <f t="shared" si="331"/>
        <v>3.2517367964385548</v>
      </c>
      <c r="AF1871" s="9">
        <f t="shared" si="332"/>
        <v>2.1017915596670149E-68</v>
      </c>
      <c r="AG1871" s="42">
        <f t="shared" si="324"/>
        <v>1213.6619909749268</v>
      </c>
      <c r="AH1871" s="43">
        <f t="shared" si="325"/>
        <v>793.42377833100727</v>
      </c>
      <c r="AI1871" s="43">
        <f t="shared" si="326"/>
        <v>1.3661645137835598E-66</v>
      </c>
      <c r="AJ1871" s="45">
        <f t="shared" si="323"/>
        <v>2007.085769305934</v>
      </c>
      <c r="AK1871" s="87">
        <f t="shared" si="333"/>
        <v>0.12422391343107841</v>
      </c>
    </row>
    <row r="1872" spans="26:37">
      <c r="Z1872" s="84">
        <v>42478</v>
      </c>
      <c r="AA1872" s="7">
        <f t="shared" si="327"/>
        <v>0.88907355185618708</v>
      </c>
      <c r="AB1872" s="7">
        <f t="shared" si="328"/>
        <v>0.18048610084368241</v>
      </c>
      <c r="AC1872" s="9">
        <f t="shared" si="329"/>
        <v>1.2048675307805053E-70</v>
      </c>
      <c r="AD1872" s="8">
        <f t="shared" si="330"/>
        <v>13.336103277842806</v>
      </c>
      <c r="AE1872" s="8">
        <f t="shared" si="331"/>
        <v>3.2487498151862835</v>
      </c>
      <c r="AF1872" s="9">
        <f t="shared" si="332"/>
        <v>1.9277880492488087E-68</v>
      </c>
      <c r="AG1872" s="42">
        <f t="shared" si="324"/>
        <v>1213.5853982836952</v>
      </c>
      <c r="AH1872" s="43">
        <f t="shared" si="325"/>
        <v>792.69495490545307</v>
      </c>
      <c r="AI1872" s="43">
        <f t="shared" si="326"/>
        <v>1.2530622320117255E-66</v>
      </c>
      <c r="AJ1872" s="45">
        <f t="shared" si="323"/>
        <v>2006.2803531891482</v>
      </c>
      <c r="AK1872" s="87">
        <f t="shared" si="333"/>
        <v>0.12417406407062871</v>
      </c>
    </row>
    <row r="1873" spans="26:37">
      <c r="Z1873" s="84">
        <v>42479</v>
      </c>
      <c r="AA1873" s="7">
        <f t="shared" si="327"/>
        <v>0.8890174435356285</v>
      </c>
      <c r="AB1873" s="7">
        <f t="shared" si="328"/>
        <v>0.18032030987311359</v>
      </c>
      <c r="AC1873" s="9">
        <f t="shared" si="329"/>
        <v>1.1051187336267069E-70</v>
      </c>
      <c r="AD1873" s="8">
        <f t="shared" si="330"/>
        <v>13.335261653034427</v>
      </c>
      <c r="AE1873" s="8">
        <f t="shared" si="331"/>
        <v>3.2457655777160448</v>
      </c>
      <c r="AF1873" s="9">
        <f t="shared" si="332"/>
        <v>1.768189973802731E-68</v>
      </c>
      <c r="AG1873" s="42">
        <f t="shared" si="324"/>
        <v>1213.5088104261329</v>
      </c>
      <c r="AH1873" s="43">
        <f t="shared" si="325"/>
        <v>791.96680096271496</v>
      </c>
      <c r="AI1873" s="43">
        <f t="shared" si="326"/>
        <v>1.1493234829717752E-66</v>
      </c>
      <c r="AJ1873" s="45">
        <f t="shared" si="323"/>
        <v>2005.4756113888479</v>
      </c>
      <c r="AK1873" s="87">
        <f t="shared" si="333"/>
        <v>0.12412425644543219</v>
      </c>
    </row>
    <row r="1874" spans="26:37">
      <c r="Z1874" s="84">
        <v>42480</v>
      </c>
      <c r="AA1874" s="7">
        <f t="shared" si="327"/>
        <v>0.88896133875599581</v>
      </c>
      <c r="AB1874" s="7">
        <f t="shared" si="328"/>
        <v>0.18015467119485876</v>
      </c>
      <c r="AC1874" s="9">
        <f t="shared" si="329"/>
        <v>1.0136279584375176E-70</v>
      </c>
      <c r="AD1874" s="8">
        <f t="shared" si="330"/>
        <v>13.334420081339937</v>
      </c>
      <c r="AE1874" s="8">
        <f t="shared" si="331"/>
        <v>3.2427840815074576</v>
      </c>
      <c r="AF1874" s="9">
        <f t="shared" si="332"/>
        <v>1.6218047335000282E-68</v>
      </c>
      <c r="AG1874" s="42">
        <f t="shared" si="324"/>
        <v>1213.4322274019341</v>
      </c>
      <c r="AH1874" s="43">
        <f t="shared" si="325"/>
        <v>791.23931588781966</v>
      </c>
      <c r="AI1874" s="43">
        <f t="shared" si="326"/>
        <v>1.0541730767750184E-66</v>
      </c>
      <c r="AJ1874" s="45">
        <f t="shared" si="323"/>
        <v>2004.6715432897538</v>
      </c>
      <c r="AK1874" s="87">
        <f t="shared" si="333"/>
        <v>0.12407449051740756</v>
      </c>
    </row>
    <row r="1875" spans="26:37">
      <c r="Z1875" s="84">
        <v>42481</v>
      </c>
      <c r="AA1875" s="7">
        <f t="shared" si="327"/>
        <v>0.88890523751706585</v>
      </c>
      <c r="AB1875" s="7">
        <f t="shared" si="328"/>
        <v>0.17998918466902505</v>
      </c>
      <c r="AC1875" s="9">
        <f t="shared" si="329"/>
        <v>9.2971153855518142E-71</v>
      </c>
      <c r="AD1875" s="8">
        <f t="shared" si="330"/>
        <v>13.333578562755989</v>
      </c>
      <c r="AE1875" s="8">
        <f t="shared" si="331"/>
        <v>3.2398053240424511</v>
      </c>
      <c r="AF1875" s="9">
        <f t="shared" si="332"/>
        <v>1.4875384616882903E-68</v>
      </c>
      <c r="AG1875" s="42">
        <f t="shared" si="324"/>
        <v>1213.3556492107948</v>
      </c>
      <c r="AH1875" s="43">
        <f t="shared" si="325"/>
        <v>790.51249906635792</v>
      </c>
      <c r="AI1875" s="43">
        <f t="shared" si="326"/>
        <v>9.6690000009738874E-67</v>
      </c>
      <c r="AJ1875" s="45">
        <f t="shared" si="323"/>
        <v>2003.8681482771526</v>
      </c>
      <c r="AK1875" s="87">
        <f t="shared" si="333"/>
        <v>0.12402476624850854</v>
      </c>
    </row>
    <row r="1876" spans="26:37">
      <c r="Z1876" s="84">
        <v>42482</v>
      </c>
      <c r="AA1876" s="7">
        <f t="shared" si="327"/>
        <v>0.88884913981861469</v>
      </c>
      <c r="AB1876" s="7">
        <f t="shared" si="328"/>
        <v>0.17982385015584831</v>
      </c>
      <c r="AC1876" s="9">
        <f t="shared" si="329"/>
        <v>8.5274240684423575E-71</v>
      </c>
      <c r="AD1876" s="8">
        <f t="shared" si="330"/>
        <v>13.332737097279221</v>
      </c>
      <c r="AE1876" s="8">
        <f t="shared" si="331"/>
        <v>3.2368293028052695</v>
      </c>
      <c r="AF1876" s="9">
        <f t="shared" si="332"/>
        <v>1.3643878509507773E-68</v>
      </c>
      <c r="AG1876" s="42">
        <f t="shared" si="324"/>
        <v>1213.2790758524091</v>
      </c>
      <c r="AH1876" s="43">
        <f t="shared" si="325"/>
        <v>789.78634988448573</v>
      </c>
      <c r="AI1876" s="43">
        <f t="shared" si="326"/>
        <v>8.8685210311800514E-67</v>
      </c>
      <c r="AJ1876" s="45">
        <f t="shared" si="323"/>
        <v>2003.0654257368947</v>
      </c>
      <c r="AK1876" s="87">
        <f t="shared" si="333"/>
        <v>0.12397508360072382</v>
      </c>
    </row>
    <row r="1877" spans="26:37">
      <c r="Z1877" s="84">
        <v>42483</v>
      </c>
      <c r="AA1877" s="7">
        <f t="shared" si="327"/>
        <v>0.88879304566041939</v>
      </c>
      <c r="AB1877" s="7">
        <f t="shared" si="328"/>
        <v>0.1796586675156927</v>
      </c>
      <c r="AC1877" s="9">
        <f t="shared" si="329"/>
        <v>7.8214540991987444E-71</v>
      </c>
      <c r="AD1877" s="8">
        <f t="shared" si="330"/>
        <v>13.331895684906291</v>
      </c>
      <c r="AE1877" s="8">
        <f t="shared" si="331"/>
        <v>3.2338560152824689</v>
      </c>
      <c r="AF1877" s="9">
        <f t="shared" si="332"/>
        <v>1.2514326558717991E-68</v>
      </c>
      <c r="AG1877" s="42">
        <f t="shared" si="324"/>
        <v>1213.2025073264724</v>
      </c>
      <c r="AH1877" s="43">
        <f t="shared" si="325"/>
        <v>789.06086772892229</v>
      </c>
      <c r="AI1877" s="43">
        <f t="shared" si="326"/>
        <v>8.1343122631666928E-67</v>
      </c>
      <c r="AJ1877" s="45">
        <f t="shared" si="323"/>
        <v>2002.2633750553946</v>
      </c>
      <c r="AK1877" s="87">
        <f t="shared" si="333"/>
        <v>0.1239254425360769</v>
      </c>
    </row>
    <row r="1878" spans="26:37">
      <c r="Z1878" s="84">
        <v>42484</v>
      </c>
      <c r="AA1878" s="7">
        <f t="shared" si="327"/>
        <v>0.88873695504225614</v>
      </c>
      <c r="AB1878" s="7">
        <f t="shared" si="328"/>
        <v>0.17949363660905074</v>
      </c>
      <c r="AC1878" s="9">
        <f t="shared" si="329"/>
        <v>7.1739301030268814E-71</v>
      </c>
      <c r="AD1878" s="8">
        <f t="shared" si="330"/>
        <v>13.331054325633842</v>
      </c>
      <c r="AE1878" s="8">
        <f t="shared" si="331"/>
        <v>3.2308854589629132</v>
      </c>
      <c r="AF1878" s="9">
        <f t="shared" si="332"/>
        <v>1.1478288164843011E-68</v>
      </c>
      <c r="AG1878" s="42">
        <f t="shared" si="324"/>
        <v>1213.1259436326795</v>
      </c>
      <c r="AH1878" s="43">
        <f t="shared" si="325"/>
        <v>788.33605198695068</v>
      </c>
      <c r="AI1878" s="43">
        <f t="shared" si="326"/>
        <v>7.4608873071479565E-67</v>
      </c>
      <c r="AJ1878" s="45">
        <f t="shared" si="323"/>
        <v>2001.4619956196302</v>
      </c>
      <c r="AK1878" s="87">
        <f t="shared" si="333"/>
        <v>0.12387584301662624</v>
      </c>
    </row>
    <row r="1879" spans="26:37">
      <c r="Z1879" s="84">
        <v>42485</v>
      </c>
      <c r="AA1879" s="7">
        <f t="shared" si="327"/>
        <v>0.88868086796390167</v>
      </c>
      <c r="AB1879" s="7">
        <f t="shared" si="328"/>
        <v>0.17932875729654282</v>
      </c>
      <c r="AC1879" s="9">
        <f t="shared" si="329"/>
        <v>6.5800134438414737E-71</v>
      </c>
      <c r="AD1879" s="8">
        <f t="shared" si="330"/>
        <v>13.330213019458524</v>
      </c>
      <c r="AE1879" s="8">
        <f t="shared" si="331"/>
        <v>3.2279176313377707</v>
      </c>
      <c r="AF1879" s="9">
        <f t="shared" si="332"/>
        <v>1.0528021510146358E-68</v>
      </c>
      <c r="AG1879" s="42">
        <f t="shared" si="324"/>
        <v>1213.0493847707257</v>
      </c>
      <c r="AH1879" s="43">
        <f t="shared" si="325"/>
        <v>787.61190204641593</v>
      </c>
      <c r="AI1879" s="43">
        <f t="shared" si="326"/>
        <v>6.8432139815951325E-67</v>
      </c>
      <c r="AJ1879" s="45">
        <f t="shared" ref="AJ1879:AJ1942" si="334">AG1879+AH1879+AI1879</f>
        <v>2000.6612868171417</v>
      </c>
      <c r="AK1879" s="87">
        <f t="shared" si="333"/>
        <v>0.12382628500446505</v>
      </c>
    </row>
    <row r="1880" spans="26:37">
      <c r="Z1880" s="84">
        <v>42486</v>
      </c>
      <c r="AA1880" s="7">
        <f t="shared" si="327"/>
        <v>0.88862478442513282</v>
      </c>
      <c r="AB1880" s="7">
        <f t="shared" si="328"/>
        <v>0.17916402943891774</v>
      </c>
      <c r="AC1880" s="9">
        <f t="shared" si="329"/>
        <v>6.0352660674607437E-71</v>
      </c>
      <c r="AD1880" s="8">
        <f t="shared" si="330"/>
        <v>13.329371766376992</v>
      </c>
      <c r="AE1880" s="8">
        <f t="shared" si="331"/>
        <v>3.2249525299005191</v>
      </c>
      <c r="AF1880" s="9">
        <f t="shared" si="332"/>
        <v>9.6564257079371897E-69</v>
      </c>
      <c r="AG1880" s="42">
        <f t="shared" si="324"/>
        <v>1212.9728307403061</v>
      </c>
      <c r="AH1880" s="43">
        <f t="shared" si="325"/>
        <v>786.88841729572653</v>
      </c>
      <c r="AI1880" s="43">
        <f t="shared" si="326"/>
        <v>6.2766767101591742E-67</v>
      </c>
      <c r="AJ1880" s="45">
        <f t="shared" si="334"/>
        <v>1999.8612480360325</v>
      </c>
      <c r="AK1880" s="87">
        <f t="shared" si="333"/>
        <v>0.12377676846172139</v>
      </c>
    </row>
    <row r="1881" spans="26:37">
      <c r="Z1881" s="84">
        <v>42487</v>
      </c>
      <c r="AA1881" s="7">
        <f t="shared" si="327"/>
        <v>0.88856870442572589</v>
      </c>
      <c r="AB1881" s="7">
        <f t="shared" si="328"/>
        <v>0.17899945289705199</v>
      </c>
      <c r="AC1881" s="9">
        <f t="shared" si="329"/>
        <v>5.5356173381580674E-71</v>
      </c>
      <c r="AD1881" s="8">
        <f t="shared" si="330"/>
        <v>13.328530566385888</v>
      </c>
      <c r="AE1881" s="8">
        <f t="shared" si="331"/>
        <v>3.2219901521469358</v>
      </c>
      <c r="AF1881" s="9">
        <f t="shared" si="332"/>
        <v>8.8569877410529084E-69</v>
      </c>
      <c r="AG1881" s="42">
        <f t="shared" si="324"/>
        <v>1212.8962815411157</v>
      </c>
      <c r="AH1881" s="43">
        <f t="shared" si="325"/>
        <v>786.16559712385242</v>
      </c>
      <c r="AI1881" s="43">
        <f t="shared" si="326"/>
        <v>5.7570420316843908E-67</v>
      </c>
      <c r="AJ1881" s="45">
        <f t="shared" si="334"/>
        <v>1999.0618786649682</v>
      </c>
      <c r="AK1881" s="87">
        <f t="shared" si="333"/>
        <v>0.12372729335055815</v>
      </c>
    </row>
    <row r="1882" spans="26:37">
      <c r="Z1882" s="84">
        <v>42488</v>
      </c>
      <c r="AA1882" s="7">
        <f t="shared" si="327"/>
        <v>0.8885126279654576</v>
      </c>
      <c r="AB1882" s="7">
        <f t="shared" si="328"/>
        <v>0.17883502753194991</v>
      </c>
      <c r="AC1882" s="9">
        <f t="shared" si="329"/>
        <v>5.0773336207547634E-71</v>
      </c>
      <c r="AD1882" s="8">
        <f t="shared" si="330"/>
        <v>13.327689419481864</v>
      </c>
      <c r="AE1882" s="8">
        <f t="shared" si="331"/>
        <v>3.2190304955750983</v>
      </c>
      <c r="AF1882" s="9">
        <f t="shared" si="332"/>
        <v>8.1237337932076215E-69</v>
      </c>
      <c r="AG1882" s="42">
        <f t="shared" si="324"/>
        <v>1212.8197371728497</v>
      </c>
      <c r="AH1882" s="43">
        <f t="shared" si="325"/>
        <v>785.44344092032406</v>
      </c>
      <c r="AI1882" s="43">
        <f t="shared" si="326"/>
        <v>5.2804269655849544E-67</v>
      </c>
      <c r="AJ1882" s="45">
        <f t="shared" si="334"/>
        <v>1998.2631780931738</v>
      </c>
      <c r="AK1882" s="87">
        <f t="shared" si="333"/>
        <v>0.12367785963317285</v>
      </c>
    </row>
    <row r="1883" spans="26:37">
      <c r="Z1883" s="84">
        <v>42489</v>
      </c>
      <c r="AA1883" s="7">
        <f t="shared" si="327"/>
        <v>0.88845655504410459</v>
      </c>
      <c r="AB1883" s="7">
        <f t="shared" si="328"/>
        <v>0.1786707532047434</v>
      </c>
      <c r="AC1883" s="9">
        <f t="shared" si="329"/>
        <v>4.6569903809541639E-71</v>
      </c>
      <c r="AD1883" s="8">
        <f t="shared" si="330"/>
        <v>13.326848325661569</v>
      </c>
      <c r="AE1883" s="8">
        <f t="shared" si="331"/>
        <v>3.2160735576853812</v>
      </c>
      <c r="AF1883" s="9">
        <f t="shared" si="332"/>
        <v>7.451184609526662E-69</v>
      </c>
      <c r="AG1883" s="42">
        <f t="shared" si="324"/>
        <v>1212.7431976352025</v>
      </c>
      <c r="AH1883" s="43">
        <f t="shared" si="325"/>
        <v>784.72194807523294</v>
      </c>
      <c r="AI1883" s="43">
        <f t="shared" si="326"/>
        <v>4.8432699961923301E-67</v>
      </c>
      <c r="AJ1883" s="45">
        <f t="shared" si="334"/>
        <v>1997.4651457104355</v>
      </c>
      <c r="AK1883" s="87">
        <f t="shared" si="333"/>
        <v>0.1236284672717977</v>
      </c>
    </row>
    <row r="1884" spans="26:37">
      <c r="Z1884" s="84">
        <v>42490</v>
      </c>
      <c r="AA1884" s="7">
        <f t="shared" si="327"/>
        <v>0.88840048566144347</v>
      </c>
      <c r="AB1884" s="7">
        <f t="shared" si="328"/>
        <v>0.17850662977669218</v>
      </c>
      <c r="AC1884" s="9">
        <f t="shared" si="329"/>
        <v>4.2714465954426828E-71</v>
      </c>
      <c r="AD1884" s="8">
        <f t="shared" si="330"/>
        <v>13.326007284921651</v>
      </c>
      <c r="AE1884" s="8">
        <f t="shared" si="331"/>
        <v>3.2131193359804593</v>
      </c>
      <c r="AF1884" s="9">
        <f t="shared" si="332"/>
        <v>6.8343145527082927E-69</v>
      </c>
      <c r="AG1884" s="42">
        <f t="shared" si="324"/>
        <v>1212.6666629278702</v>
      </c>
      <c r="AH1884" s="43">
        <f t="shared" si="325"/>
        <v>784.00111797923216</v>
      </c>
      <c r="AI1884" s="43">
        <f t="shared" si="326"/>
        <v>4.4423044592603902E-67</v>
      </c>
      <c r="AJ1884" s="45">
        <f t="shared" si="334"/>
        <v>1996.6677809071025</v>
      </c>
      <c r="AK1884" s="87">
        <f t="shared" si="333"/>
        <v>0.12357911622869978</v>
      </c>
    </row>
    <row r="1885" spans="26:37">
      <c r="Z1885" s="84">
        <v>42491</v>
      </c>
      <c r="AA1885" s="7">
        <f t="shared" si="327"/>
        <v>0.8883444198172511</v>
      </c>
      <c r="AB1885" s="7">
        <f t="shared" si="328"/>
        <v>0.17834265710918318</v>
      </c>
      <c r="AC1885" s="9">
        <f t="shared" si="329"/>
        <v>3.9178212805284191E-71</v>
      </c>
      <c r="AD1885" s="8">
        <f t="shared" si="330"/>
        <v>13.325166297258766</v>
      </c>
      <c r="AE1885" s="8">
        <f t="shared" si="331"/>
        <v>3.2101678279652974</v>
      </c>
      <c r="AF1885" s="9">
        <f t="shared" si="332"/>
        <v>6.2685140488454705E-69</v>
      </c>
      <c r="AG1885" s="42">
        <f t="shared" si="324"/>
        <v>1212.5901330505476</v>
      </c>
      <c r="AH1885" s="43">
        <f t="shared" si="325"/>
        <v>783.28095002353257</v>
      </c>
      <c r="AI1885" s="43">
        <f t="shared" si="326"/>
        <v>4.0745341317495554E-67</v>
      </c>
      <c r="AJ1885" s="45">
        <f t="shared" si="334"/>
        <v>1995.8710830740802</v>
      </c>
      <c r="AK1885" s="87">
        <f t="shared" si="333"/>
        <v>0.12352980646618061</v>
      </c>
    </row>
    <row r="1886" spans="26:37">
      <c r="Z1886" s="84">
        <v>42492</v>
      </c>
      <c r="AA1886" s="7">
        <f t="shared" si="327"/>
        <v>0.88828835751130419</v>
      </c>
      <c r="AB1886" s="7">
        <f t="shared" si="328"/>
        <v>0.17817883506373078</v>
      </c>
      <c r="AC1886" s="9">
        <f t="shared" si="329"/>
        <v>3.5934719639334366E-71</v>
      </c>
      <c r="AD1886" s="8">
        <f t="shared" si="330"/>
        <v>13.324325362669564</v>
      </c>
      <c r="AE1886" s="8">
        <f t="shared" si="331"/>
        <v>3.207219031147154</v>
      </c>
      <c r="AF1886" s="9">
        <f t="shared" si="332"/>
        <v>5.7495551422934991E-69</v>
      </c>
      <c r="AG1886" s="42">
        <f t="shared" si="324"/>
        <v>1212.5136080029301</v>
      </c>
      <c r="AH1886" s="43">
        <f t="shared" si="325"/>
        <v>782.56144359990549</v>
      </c>
      <c r="AI1886" s="43">
        <f t="shared" si="326"/>
        <v>3.7372108424907739E-67</v>
      </c>
      <c r="AJ1886" s="45">
        <f t="shared" si="334"/>
        <v>1995.0750516028356</v>
      </c>
      <c r="AK1886" s="87">
        <f t="shared" si="333"/>
        <v>0.12348053794657644</v>
      </c>
    </row>
    <row r="1887" spans="26:37">
      <c r="Z1887" s="84">
        <v>42493</v>
      </c>
      <c r="AA1887" s="7">
        <f t="shared" si="327"/>
        <v>0.88823229874337928</v>
      </c>
      <c r="AB1887" s="7">
        <f t="shared" si="328"/>
        <v>0.17801516350197646</v>
      </c>
      <c r="AC1887" s="9">
        <f t="shared" si="329"/>
        <v>3.2959749388654117E-71</v>
      </c>
      <c r="AD1887" s="8">
        <f t="shared" si="330"/>
        <v>13.32348448115069</v>
      </c>
      <c r="AE1887" s="8">
        <f t="shared" si="331"/>
        <v>3.2042729430355763</v>
      </c>
      <c r="AF1887" s="9">
        <f t="shared" si="332"/>
        <v>5.2735599021846592E-69</v>
      </c>
      <c r="AG1887" s="42">
        <f t="shared" si="324"/>
        <v>1212.4370877847127</v>
      </c>
      <c r="AH1887" s="43">
        <f t="shared" si="325"/>
        <v>781.84259810068056</v>
      </c>
      <c r="AI1887" s="43">
        <f t="shared" si="326"/>
        <v>3.4278139364200285E-67</v>
      </c>
      <c r="AJ1887" s="45">
        <f t="shared" si="334"/>
        <v>1994.2796858853933</v>
      </c>
      <c r="AK1887" s="87">
        <f t="shared" si="333"/>
        <v>0.12343131063225805</v>
      </c>
    </row>
    <row r="1888" spans="26:37">
      <c r="Z1888" s="84">
        <v>42494</v>
      </c>
      <c r="AA1888" s="7">
        <f t="shared" si="327"/>
        <v>0.88817624351325308</v>
      </c>
      <c r="AB1888" s="7">
        <f t="shared" si="328"/>
        <v>0.17785164228568895</v>
      </c>
      <c r="AC1888" s="9">
        <f t="shared" si="329"/>
        <v>3.0231071528209876E-71</v>
      </c>
      <c r="AD1888" s="8">
        <f t="shared" si="330"/>
        <v>13.322643652698796</v>
      </c>
      <c r="AE1888" s="8">
        <f t="shared" si="331"/>
        <v>3.2013295611424013</v>
      </c>
      <c r="AF1888" s="9">
        <f t="shared" si="332"/>
        <v>4.8369714445135805E-69</v>
      </c>
      <c r="AG1888" s="42">
        <f t="shared" si="324"/>
        <v>1212.3605723955902</v>
      </c>
      <c r="AH1888" s="43">
        <f t="shared" si="325"/>
        <v>781.12441291874597</v>
      </c>
      <c r="AI1888" s="43">
        <f t="shared" si="326"/>
        <v>3.1440314389338271E-67</v>
      </c>
      <c r="AJ1888" s="45">
        <f t="shared" si="334"/>
        <v>1993.4849853143362</v>
      </c>
      <c r="AK1888" s="87">
        <f t="shared" si="333"/>
        <v>0.12338212448563077</v>
      </c>
    </row>
    <row r="1889" spans="26:37">
      <c r="Z1889" s="84">
        <v>42495</v>
      </c>
      <c r="AA1889" s="7">
        <f t="shared" si="327"/>
        <v>0.88812019182070245</v>
      </c>
      <c r="AB1889" s="7">
        <f t="shared" si="328"/>
        <v>0.17768827127676382</v>
      </c>
      <c r="AC1889" s="9">
        <f t="shared" si="329"/>
        <v>2.7728295957806767E-71</v>
      </c>
      <c r="AD1889" s="8">
        <f t="shared" si="330"/>
        <v>13.321802877310537</v>
      </c>
      <c r="AE1889" s="8">
        <f t="shared" si="331"/>
        <v>3.1983888829817486</v>
      </c>
      <c r="AF1889" s="9">
        <f t="shared" si="332"/>
        <v>4.4365273532490826E-69</v>
      </c>
      <c r="AG1889" s="42">
        <f t="shared" si="324"/>
        <v>1212.2840618352589</v>
      </c>
      <c r="AH1889" s="43">
        <f t="shared" si="325"/>
        <v>780.40688744754652</v>
      </c>
      <c r="AI1889" s="43">
        <f t="shared" si="326"/>
        <v>2.8837427796119036E-67</v>
      </c>
      <c r="AJ1889" s="45">
        <f t="shared" si="334"/>
        <v>1992.6909492828054</v>
      </c>
      <c r="AK1889" s="87">
        <f t="shared" si="333"/>
        <v>0.12333297946913445</v>
      </c>
    </row>
    <row r="1890" spans="26:37">
      <c r="Z1890" s="84">
        <v>42496</v>
      </c>
      <c r="AA1890" s="7">
        <f t="shared" si="327"/>
        <v>0.88806414366550401</v>
      </c>
      <c r="AB1890" s="7">
        <f t="shared" si="328"/>
        <v>0.17752505033722357</v>
      </c>
      <c r="AC1890" s="9">
        <f t="shared" si="329"/>
        <v>2.5432720636655865E-71</v>
      </c>
      <c r="AD1890" s="8">
        <f t="shared" si="330"/>
        <v>13.32096215498256</v>
      </c>
      <c r="AE1890" s="8">
        <f t="shared" si="331"/>
        <v>3.1954509060700245</v>
      </c>
      <c r="AF1890" s="9">
        <f t="shared" si="332"/>
        <v>4.0692353018649383E-69</v>
      </c>
      <c r="AG1890" s="42">
        <f t="shared" si="324"/>
        <v>1212.2075561034128</v>
      </c>
      <c r="AH1890" s="43">
        <f t="shared" si="325"/>
        <v>779.69002108108589</v>
      </c>
      <c r="AI1890" s="43">
        <f t="shared" si="326"/>
        <v>2.64500294621221E-67</v>
      </c>
      <c r="AJ1890" s="45">
        <f t="shared" si="334"/>
        <v>1991.8975771844987</v>
      </c>
      <c r="AK1890" s="87">
        <f t="shared" si="333"/>
        <v>0.12328387554524346</v>
      </c>
    </row>
    <row r="1891" spans="26:37">
      <c r="Z1891" s="84">
        <v>42497</v>
      </c>
      <c r="AA1891" s="7">
        <f t="shared" si="327"/>
        <v>0.88800809904743472</v>
      </c>
      <c r="AB1891" s="7">
        <f t="shared" si="328"/>
        <v>0.17736197932921749</v>
      </c>
      <c r="AC1891" s="9">
        <f t="shared" si="329"/>
        <v>2.332719183199895E-71</v>
      </c>
      <c r="AD1891" s="8">
        <f t="shared" si="330"/>
        <v>13.320121485711521</v>
      </c>
      <c r="AE1891" s="8">
        <f t="shared" si="331"/>
        <v>3.192515627925915</v>
      </c>
      <c r="AF1891" s="9">
        <f t="shared" si="332"/>
        <v>3.7323506931198319E-69</v>
      </c>
      <c r="AG1891" s="42">
        <f t="shared" si="324"/>
        <v>1212.1310551997483</v>
      </c>
      <c r="AH1891" s="43">
        <f t="shared" si="325"/>
        <v>778.97381321392311</v>
      </c>
      <c r="AI1891" s="43">
        <f t="shared" si="326"/>
        <v>2.4260279505278907E-67</v>
      </c>
      <c r="AJ1891" s="45">
        <f t="shared" si="334"/>
        <v>1991.1048684136713</v>
      </c>
      <c r="AK1891" s="87">
        <f t="shared" si="333"/>
        <v>0.12323481267646663</v>
      </c>
    </row>
    <row r="1892" spans="26:37">
      <c r="Z1892" s="84">
        <v>42498</v>
      </c>
      <c r="AA1892" s="7">
        <f t="shared" si="327"/>
        <v>0.88795205796627119</v>
      </c>
      <c r="AB1892" s="7">
        <f t="shared" si="328"/>
        <v>0.17719905811502132</v>
      </c>
      <c r="AC1892" s="9">
        <f t="shared" si="329"/>
        <v>2.1395975937492707E-71</v>
      </c>
      <c r="AD1892" s="8">
        <f t="shared" si="330"/>
        <v>13.319280869494069</v>
      </c>
      <c r="AE1892" s="8">
        <f t="shared" si="331"/>
        <v>3.1895830460703838</v>
      </c>
      <c r="AF1892" s="9">
        <f t="shared" si="332"/>
        <v>3.4233561499988332E-69</v>
      </c>
      <c r="AG1892" s="42">
        <f t="shared" si="324"/>
        <v>1212.05455912396</v>
      </c>
      <c r="AH1892" s="43">
        <f t="shared" si="325"/>
        <v>778.25826324117361</v>
      </c>
      <c r="AI1892" s="43">
        <f t="shared" si="326"/>
        <v>2.2251814974992415E-67</v>
      </c>
      <c r="AJ1892" s="45">
        <f t="shared" si="334"/>
        <v>1990.3128223651336</v>
      </c>
      <c r="AK1892" s="87">
        <f t="shared" si="333"/>
        <v>0.12318579082534713</v>
      </c>
    </row>
    <row r="1893" spans="26:37">
      <c r="Z1893" s="84">
        <v>42499</v>
      </c>
      <c r="AA1893" s="7">
        <f t="shared" si="327"/>
        <v>0.88789602042178994</v>
      </c>
      <c r="AB1893" s="7">
        <f t="shared" si="328"/>
        <v>0.1770362865570374</v>
      </c>
      <c r="AC1893" s="9">
        <f t="shared" si="329"/>
        <v>1.962464190352304E-71</v>
      </c>
      <c r="AD1893" s="8">
        <f t="shared" si="330"/>
        <v>13.318440306326849</v>
      </c>
      <c r="AE1893" s="8">
        <f t="shared" si="331"/>
        <v>3.1866531580266733</v>
      </c>
      <c r="AF1893" s="9">
        <f t="shared" si="332"/>
        <v>3.1399427045636862E-69</v>
      </c>
      <c r="AG1893" s="42">
        <f t="shared" si="324"/>
        <v>1211.9780678757434</v>
      </c>
      <c r="AH1893" s="43">
        <f t="shared" si="325"/>
        <v>777.54337055850829</v>
      </c>
      <c r="AI1893" s="43">
        <f t="shared" si="326"/>
        <v>2.0409627579663959E-67</v>
      </c>
      <c r="AJ1893" s="45">
        <f t="shared" si="334"/>
        <v>1989.5214384342516</v>
      </c>
      <c r="AK1893" s="87">
        <f t="shared" si="333"/>
        <v>0.12313680995446256</v>
      </c>
    </row>
    <row r="1894" spans="26:37">
      <c r="Z1894" s="84">
        <v>42500</v>
      </c>
      <c r="AA1894" s="7">
        <f t="shared" si="327"/>
        <v>0.88783998641376849</v>
      </c>
      <c r="AB1894" s="7">
        <f t="shared" si="328"/>
        <v>0.1768736645177946</v>
      </c>
      <c r="AC1894" s="9">
        <f t="shared" si="329"/>
        <v>1.7999953400893733E-71</v>
      </c>
      <c r="AD1894" s="8">
        <f t="shared" si="330"/>
        <v>13.317599796206528</v>
      </c>
      <c r="AE1894" s="8">
        <f t="shared" si="331"/>
        <v>3.1837259613203028</v>
      </c>
      <c r="AF1894" s="9">
        <f t="shared" si="332"/>
        <v>2.8799925441429975E-69</v>
      </c>
      <c r="AG1894" s="42">
        <f t="shared" si="324"/>
        <v>1211.9015814547938</v>
      </c>
      <c r="AH1894" s="43">
        <f t="shared" si="325"/>
        <v>776.82913456215385</v>
      </c>
      <c r="AI1894" s="43">
        <f t="shared" si="326"/>
        <v>1.8719951536929482E-67</v>
      </c>
      <c r="AJ1894" s="45">
        <f t="shared" si="334"/>
        <v>1988.7307160169476</v>
      </c>
      <c r="AK1894" s="87">
        <f t="shared" si="333"/>
        <v>0.12308787002642493</v>
      </c>
    </row>
    <row r="1895" spans="26:37">
      <c r="Z1895" s="84">
        <v>42501</v>
      </c>
      <c r="AA1895" s="7">
        <f t="shared" si="327"/>
        <v>0.88778395594198312</v>
      </c>
      <c r="AB1895" s="7">
        <f t="shared" si="328"/>
        <v>0.17671119185994794</v>
      </c>
      <c r="AC1895" s="9">
        <f t="shared" si="329"/>
        <v>1.6509769912091051E-71</v>
      </c>
      <c r="AD1895" s="8">
        <f t="shared" si="330"/>
        <v>13.316759339129746</v>
      </c>
      <c r="AE1895" s="8">
        <f t="shared" si="331"/>
        <v>3.180801453479063</v>
      </c>
      <c r="AF1895" s="9">
        <f t="shared" si="332"/>
        <v>2.6415631859345681E-69</v>
      </c>
      <c r="AG1895" s="42">
        <f t="shared" si="324"/>
        <v>1211.8250998608069</v>
      </c>
      <c r="AH1895" s="43">
        <f t="shared" si="325"/>
        <v>776.11555464889125</v>
      </c>
      <c r="AI1895" s="43">
        <f t="shared" si="326"/>
        <v>1.7170160708574693E-67</v>
      </c>
      <c r="AJ1895" s="45">
        <f t="shared" si="334"/>
        <v>1987.9406545096981</v>
      </c>
      <c r="AK1895" s="87">
        <f t="shared" si="333"/>
        <v>0.12303897100388056</v>
      </c>
    </row>
    <row r="1896" spans="26:37">
      <c r="Z1896" s="84">
        <v>42502</v>
      </c>
      <c r="AA1896" s="7">
        <f t="shared" si="327"/>
        <v>0.88772792900621067</v>
      </c>
      <c r="AB1896" s="7">
        <f t="shared" si="328"/>
        <v>0.17654886844627854</v>
      </c>
      <c r="AC1896" s="9">
        <f t="shared" si="329"/>
        <v>1.5142956011022401E-71</v>
      </c>
      <c r="AD1896" s="8">
        <f t="shared" si="330"/>
        <v>13.31591893509316</v>
      </c>
      <c r="AE1896" s="8">
        <f t="shared" si="331"/>
        <v>3.1778796320330138</v>
      </c>
      <c r="AF1896" s="9">
        <f t="shared" si="332"/>
        <v>2.422872961763584E-69</v>
      </c>
      <c r="AG1896" s="42">
        <f t="shared" si="324"/>
        <v>1211.7486230934774</v>
      </c>
      <c r="AH1896" s="43">
        <f t="shared" si="325"/>
        <v>775.4026302160554</v>
      </c>
      <c r="AI1896" s="43">
        <f t="shared" si="326"/>
        <v>1.5748674251463298E-67</v>
      </c>
      <c r="AJ1896" s="45">
        <f t="shared" si="334"/>
        <v>1987.1512533095329</v>
      </c>
      <c r="AK1896" s="87">
        <f t="shared" si="333"/>
        <v>0.12299011284950999</v>
      </c>
    </row>
    <row r="1897" spans="26:37">
      <c r="Z1897" s="84">
        <v>42503</v>
      </c>
      <c r="AA1897" s="7">
        <f t="shared" si="327"/>
        <v>0.88767190560622822</v>
      </c>
      <c r="AB1897" s="7">
        <f t="shared" si="328"/>
        <v>0.17638669413969371</v>
      </c>
      <c r="AC1897" s="9">
        <f t="shared" si="329"/>
        <v>1.3889298153320918E-71</v>
      </c>
      <c r="AD1897" s="8">
        <f t="shared" si="330"/>
        <v>13.315078584093424</v>
      </c>
      <c r="AE1897" s="8">
        <f t="shared" si="331"/>
        <v>3.1749604945144867</v>
      </c>
      <c r="AF1897" s="9">
        <f t="shared" si="332"/>
        <v>2.2222877045313469E-69</v>
      </c>
      <c r="AG1897" s="42">
        <f t="shared" si="324"/>
        <v>1211.6721511525016</v>
      </c>
      <c r="AH1897" s="43">
        <f t="shared" si="325"/>
        <v>774.69036066153456</v>
      </c>
      <c r="AI1897" s="43">
        <f t="shared" si="326"/>
        <v>1.4444870079453755E-67</v>
      </c>
      <c r="AJ1897" s="45">
        <f t="shared" si="334"/>
        <v>1986.3625118140362</v>
      </c>
      <c r="AK1897" s="87">
        <f t="shared" si="333"/>
        <v>0.12294129552602812</v>
      </c>
    </row>
    <row r="1898" spans="26:37">
      <c r="Z1898" s="84">
        <v>42504</v>
      </c>
      <c r="AA1898" s="7">
        <f t="shared" si="327"/>
        <v>0.88761588574181249</v>
      </c>
      <c r="AB1898" s="7">
        <f t="shared" si="328"/>
        <v>0.1762246688032266</v>
      </c>
      <c r="AC1898" s="9">
        <f t="shared" si="329"/>
        <v>1.2739428355429732E-71</v>
      </c>
      <c r="AD1898" s="8">
        <f t="shared" si="330"/>
        <v>13.314238286127187</v>
      </c>
      <c r="AE1898" s="8">
        <f t="shared" si="331"/>
        <v>3.1720440384580786</v>
      </c>
      <c r="AF1898" s="9">
        <f t="shared" si="332"/>
        <v>2.0383085368687571E-69</v>
      </c>
      <c r="AG1898" s="42">
        <f t="shared" si="324"/>
        <v>1211.5956840375741</v>
      </c>
      <c r="AH1898" s="43">
        <f t="shared" si="325"/>
        <v>773.97874538377107</v>
      </c>
      <c r="AI1898" s="43">
        <f t="shared" si="326"/>
        <v>1.3249005489646922E-67</v>
      </c>
      <c r="AJ1898" s="45">
        <f t="shared" si="334"/>
        <v>1985.574429421345</v>
      </c>
      <c r="AK1898" s="87">
        <f t="shared" si="333"/>
        <v>0.122892518996184</v>
      </c>
    </row>
    <row r="1899" spans="26:37">
      <c r="Z1899" s="84">
        <v>42505</v>
      </c>
      <c r="AA1899" s="7">
        <f t="shared" si="327"/>
        <v>0.88755986941274023</v>
      </c>
      <c r="AB1899" s="7">
        <f t="shared" si="328"/>
        <v>0.17606279230003619</v>
      </c>
      <c r="AC1899" s="9">
        <f t="shared" si="329"/>
        <v>1.1684754192156424E-71</v>
      </c>
      <c r="AD1899" s="8">
        <f t="shared" si="330"/>
        <v>13.313398041191103</v>
      </c>
      <c r="AE1899" s="8">
        <f t="shared" si="331"/>
        <v>3.1691302614006513</v>
      </c>
      <c r="AF1899" s="9">
        <f t="shared" si="332"/>
        <v>1.869560670745028E-69</v>
      </c>
      <c r="AG1899" s="42">
        <f t="shared" si="324"/>
        <v>1211.5192217483905</v>
      </c>
      <c r="AH1899" s="43">
        <f t="shared" si="325"/>
        <v>773.26778378175891</v>
      </c>
      <c r="AI1899" s="43">
        <f t="shared" si="326"/>
        <v>1.2152144359842681E-67</v>
      </c>
      <c r="AJ1899" s="45">
        <f t="shared" si="334"/>
        <v>1984.7870055301494</v>
      </c>
      <c r="AK1899" s="87">
        <f t="shared" si="333"/>
        <v>0.12284378322276099</v>
      </c>
    </row>
    <row r="1900" spans="26:37">
      <c r="Z1900" s="84">
        <v>42506</v>
      </c>
      <c r="AA1900" s="7">
        <f t="shared" si="327"/>
        <v>0.88750385661878872</v>
      </c>
      <c r="AB1900" s="7">
        <f t="shared" si="328"/>
        <v>0.17590106449340717</v>
      </c>
      <c r="AC1900" s="9">
        <f t="shared" si="329"/>
        <v>1.0717394589603265E-71</v>
      </c>
      <c r="AD1900" s="8">
        <f t="shared" si="330"/>
        <v>13.312557849281831</v>
      </c>
      <c r="AE1900" s="8">
        <f t="shared" si="331"/>
        <v>3.166219160881329</v>
      </c>
      <c r="AF1900" s="9">
        <f t="shared" si="332"/>
        <v>1.7147831343365224E-69</v>
      </c>
      <c r="AG1900" s="42">
        <f t="shared" si="324"/>
        <v>1211.4427642846465</v>
      </c>
      <c r="AH1900" s="43">
        <f t="shared" si="325"/>
        <v>772.55747525504432</v>
      </c>
      <c r="AI1900" s="43">
        <f t="shared" si="326"/>
        <v>1.1146090373187396E-67</v>
      </c>
      <c r="AJ1900" s="45">
        <f t="shared" si="334"/>
        <v>1984.0002395396909</v>
      </c>
      <c r="AK1900" s="87">
        <f t="shared" si="333"/>
        <v>0.12279508816857652</v>
      </c>
    </row>
    <row r="1901" spans="26:37">
      <c r="Z1901" s="84">
        <v>42507</v>
      </c>
      <c r="AA1901" s="7">
        <f t="shared" si="327"/>
        <v>0.88744784735973459</v>
      </c>
      <c r="AB1901" s="7">
        <f t="shared" si="328"/>
        <v>0.17573948524674987</v>
      </c>
      <c r="AC1901" s="9">
        <f t="shared" si="329"/>
        <v>9.8301209336827442E-72</v>
      </c>
      <c r="AD1901" s="8">
        <f t="shared" si="330"/>
        <v>13.311717710396019</v>
      </c>
      <c r="AE1901" s="8">
        <f t="shared" si="331"/>
        <v>3.1633107344414979</v>
      </c>
      <c r="AF1901" s="9">
        <f t="shared" si="332"/>
        <v>1.5728193493892391E-69</v>
      </c>
      <c r="AG1901" s="42">
        <f t="shared" si="324"/>
        <v>1211.3663116460377</v>
      </c>
      <c r="AH1901" s="43">
        <f t="shared" si="325"/>
        <v>771.84781920372541</v>
      </c>
      <c r="AI1901" s="43">
        <f t="shared" si="326"/>
        <v>1.0223325771030054E-67</v>
      </c>
      <c r="AJ1901" s="45">
        <f t="shared" si="334"/>
        <v>1983.214130849763</v>
      </c>
      <c r="AK1901" s="87">
        <f t="shared" si="333"/>
        <v>0.1227464337964822</v>
      </c>
    </row>
    <row r="1902" spans="26:37">
      <c r="Z1902" s="84">
        <v>42508</v>
      </c>
      <c r="AA1902" s="7">
        <f t="shared" si="327"/>
        <v>0.88739184163535467</v>
      </c>
      <c r="AB1902" s="7">
        <f t="shared" si="328"/>
        <v>0.17557805442359992</v>
      </c>
      <c r="AC1902" s="9">
        <f t="shared" si="329"/>
        <v>9.016303054155327E-72</v>
      </c>
      <c r="AD1902" s="8">
        <f t="shared" si="330"/>
        <v>13.31087762453032</v>
      </c>
      <c r="AE1902" s="8">
        <f t="shared" si="331"/>
        <v>3.1604049796247984</v>
      </c>
      <c r="AF1902" s="9">
        <f t="shared" si="332"/>
        <v>1.4426084886648524E-69</v>
      </c>
      <c r="AG1902" s="42">
        <f t="shared" si="324"/>
        <v>1211.2898638322588</v>
      </c>
      <c r="AH1902" s="43">
        <f t="shared" si="325"/>
        <v>771.13881502845072</v>
      </c>
      <c r="AI1902" s="43">
        <f t="shared" si="326"/>
        <v>9.3769551763215406E-68</v>
      </c>
      <c r="AJ1902" s="45">
        <f t="shared" si="334"/>
        <v>1982.4286788607096</v>
      </c>
      <c r="AK1902" s="87">
        <f t="shared" si="333"/>
        <v>0.12269782006936372</v>
      </c>
    </row>
    <row r="1903" spans="26:37">
      <c r="Z1903" s="84">
        <v>42509</v>
      </c>
      <c r="AA1903" s="7">
        <f t="shared" si="327"/>
        <v>0.88733583944542593</v>
      </c>
      <c r="AB1903" s="7">
        <f t="shared" si="328"/>
        <v>0.17541677188761856</v>
      </c>
      <c r="AC1903" s="9">
        <f t="shared" si="329"/>
        <v>8.269859680547683E-72</v>
      </c>
      <c r="AD1903" s="8">
        <f t="shared" si="330"/>
        <v>13.31003759168139</v>
      </c>
      <c r="AE1903" s="8">
        <f t="shared" si="331"/>
        <v>3.157501893977134</v>
      </c>
      <c r="AF1903" s="9">
        <f t="shared" si="332"/>
        <v>1.3231775488876292E-69</v>
      </c>
      <c r="AG1903" s="42">
        <f t="shared" si="324"/>
        <v>1211.2134208430064</v>
      </c>
      <c r="AH1903" s="43">
        <f t="shared" si="325"/>
        <v>770.43046213042066</v>
      </c>
      <c r="AI1903" s="43">
        <f t="shared" si="326"/>
        <v>8.6006540677695913E-68</v>
      </c>
      <c r="AJ1903" s="45">
        <f t="shared" si="334"/>
        <v>1981.643882973427</v>
      </c>
      <c r="AK1903" s="87">
        <f t="shared" si="333"/>
        <v>0.12264924695014093</v>
      </c>
    </row>
    <row r="1904" spans="26:37">
      <c r="Z1904" s="84">
        <v>42510</v>
      </c>
      <c r="AA1904" s="7">
        <f t="shared" si="327"/>
        <v>0.88727984078972566</v>
      </c>
      <c r="AB1904" s="7">
        <f t="shared" si="328"/>
        <v>0.17525563750259202</v>
      </c>
      <c r="AC1904" s="9">
        <f t="shared" si="329"/>
        <v>7.5852129997370926E-72</v>
      </c>
      <c r="AD1904" s="8">
        <f t="shared" si="330"/>
        <v>13.309197611845885</v>
      </c>
      <c r="AE1904" s="8">
        <f t="shared" si="331"/>
        <v>3.1546014750466562</v>
      </c>
      <c r="AF1904" s="9">
        <f t="shared" si="332"/>
        <v>1.2136340799579347E-69</v>
      </c>
      <c r="AG1904" s="42">
        <f t="shared" si="324"/>
        <v>1211.1369826779755</v>
      </c>
      <c r="AH1904" s="43">
        <f t="shared" si="325"/>
        <v>769.72275991138406</v>
      </c>
      <c r="AI1904" s="43">
        <f t="shared" si="326"/>
        <v>7.8886215197265754E-68</v>
      </c>
      <c r="AJ1904" s="45">
        <f t="shared" si="334"/>
        <v>1980.8597425893595</v>
      </c>
      <c r="AK1904" s="87">
        <f t="shared" si="333"/>
        <v>0.12260071440176762</v>
      </c>
    </row>
    <row r="1905" spans="26:37">
      <c r="Z1905" s="84">
        <v>42511</v>
      </c>
      <c r="AA1905" s="7">
        <f t="shared" si="327"/>
        <v>0.88722384566803036</v>
      </c>
      <c r="AB1905" s="7">
        <f t="shared" si="328"/>
        <v>0.17509465113243169</v>
      </c>
      <c r="AC1905" s="9">
        <f t="shared" si="329"/>
        <v>6.9572469756306935E-72</v>
      </c>
      <c r="AD1905" s="8">
        <f t="shared" si="330"/>
        <v>13.308357685020455</v>
      </c>
      <c r="AE1905" s="8">
        <f t="shared" si="331"/>
        <v>3.1517037203837703</v>
      </c>
      <c r="AF1905" s="9">
        <f t="shared" si="332"/>
        <v>1.1131595161009109E-69</v>
      </c>
      <c r="AG1905" s="42">
        <f t="shared" si="324"/>
        <v>1211.0605493368614</v>
      </c>
      <c r="AH1905" s="43">
        <f t="shared" si="325"/>
        <v>769.01570777363997</v>
      </c>
      <c r="AI1905" s="43">
        <f t="shared" si="326"/>
        <v>7.2355368546559212E-68</v>
      </c>
      <c r="AJ1905" s="45">
        <f t="shared" si="334"/>
        <v>1980.0762571105015</v>
      </c>
      <c r="AK1905" s="87">
        <f t="shared" si="333"/>
        <v>0.12255222238723164</v>
      </c>
    </row>
    <row r="1906" spans="26:37">
      <c r="Z1906" s="84">
        <v>42512</v>
      </c>
      <c r="AA1906" s="7">
        <f t="shared" si="327"/>
        <v>0.88716785408011722</v>
      </c>
      <c r="AB1906" s="7">
        <f t="shared" si="328"/>
        <v>0.1749338126411743</v>
      </c>
      <c r="AC1906" s="9">
        <f t="shared" si="329"/>
        <v>6.3812691194828833E-72</v>
      </c>
      <c r="AD1906" s="8">
        <f t="shared" si="330"/>
        <v>13.307517811201759</v>
      </c>
      <c r="AE1906" s="8">
        <f t="shared" si="331"/>
        <v>3.1488086275411376</v>
      </c>
      <c r="AF1906" s="9">
        <f t="shared" si="332"/>
        <v>1.0210030591172613E-69</v>
      </c>
      <c r="AG1906" s="42">
        <f t="shared" si="324"/>
        <v>1210.9841208193598</v>
      </c>
      <c r="AH1906" s="43">
        <f t="shared" si="325"/>
        <v>768.30930512003749</v>
      </c>
      <c r="AI1906" s="43">
        <f t="shared" si="326"/>
        <v>6.6365198842621976E-68</v>
      </c>
      <c r="AJ1906" s="45">
        <f t="shared" si="334"/>
        <v>1979.2934259393974</v>
      </c>
      <c r="AK1906" s="87">
        <f t="shared" si="333"/>
        <v>0.12250377086955483</v>
      </c>
    </row>
    <row r="1907" spans="26:37">
      <c r="Z1907" s="84">
        <v>42513</v>
      </c>
      <c r="AA1907" s="7">
        <f t="shared" si="327"/>
        <v>0.88711186602576331</v>
      </c>
      <c r="AB1907" s="7">
        <f t="shared" si="328"/>
        <v>0.17477312189298091</v>
      </c>
      <c r="AC1907" s="9">
        <f t="shared" si="329"/>
        <v>5.8529754251787812E-72</v>
      </c>
      <c r="AD1907" s="8">
        <f t="shared" si="330"/>
        <v>13.306677990386449</v>
      </c>
      <c r="AE1907" s="8">
        <f t="shared" si="331"/>
        <v>3.1459161940736564</v>
      </c>
      <c r="AF1907" s="9">
        <f t="shared" si="332"/>
        <v>9.3647606802860496E-70</v>
      </c>
      <c r="AG1907" s="42">
        <f t="shared" si="324"/>
        <v>1210.9076971251668</v>
      </c>
      <c r="AH1907" s="43">
        <f t="shared" si="325"/>
        <v>767.60355135397208</v>
      </c>
      <c r="AI1907" s="43">
        <f t="shared" si="326"/>
        <v>6.0870944421859316E-68</v>
      </c>
      <c r="AJ1907" s="45">
        <f t="shared" si="334"/>
        <v>1978.5112484791389</v>
      </c>
      <c r="AK1907" s="87">
        <f t="shared" si="333"/>
        <v>0.12245535981179297</v>
      </c>
    </row>
    <row r="1908" spans="26:37">
      <c r="Z1908" s="84">
        <v>42514</v>
      </c>
      <c r="AA1908" s="7">
        <f t="shared" si="327"/>
        <v>0.88705588150474557</v>
      </c>
      <c r="AB1908" s="7">
        <f t="shared" si="328"/>
        <v>0.17461257875213781</v>
      </c>
      <c r="AC1908" s="9">
        <f t="shared" si="329"/>
        <v>5.3684182074621231E-72</v>
      </c>
      <c r="AD1908" s="8">
        <f t="shared" si="330"/>
        <v>13.305838222571184</v>
      </c>
      <c r="AE1908" s="8">
        <f t="shared" si="331"/>
        <v>3.1430264175384806</v>
      </c>
      <c r="AF1908" s="9">
        <f t="shared" si="332"/>
        <v>8.5894691319393967E-70</v>
      </c>
      <c r="AG1908" s="42">
        <f t="shared" si="324"/>
        <v>1210.8312782539776</v>
      </c>
      <c r="AH1908" s="43">
        <f t="shared" si="325"/>
        <v>766.8984458793891</v>
      </c>
      <c r="AI1908" s="43">
        <f t="shared" si="326"/>
        <v>5.5831549357606081E-68</v>
      </c>
      <c r="AJ1908" s="45">
        <f t="shared" si="334"/>
        <v>1977.7297241333667</v>
      </c>
      <c r="AK1908" s="87">
        <f t="shared" si="333"/>
        <v>0.12240698917703575</v>
      </c>
    </row>
    <row r="1909" spans="26:37">
      <c r="Z1909" s="84">
        <v>42515</v>
      </c>
      <c r="AA1909" s="7">
        <f t="shared" si="327"/>
        <v>0.88699990051684074</v>
      </c>
      <c r="AB1909" s="7">
        <f t="shared" si="328"/>
        <v>0.17445218308305574</v>
      </c>
      <c r="AC1909" s="9">
        <f t="shared" si="329"/>
        <v>4.9239766027771607E-72</v>
      </c>
      <c r="AD1909" s="8">
        <f t="shared" si="330"/>
        <v>13.304998507752611</v>
      </c>
      <c r="AE1909" s="8">
        <f t="shared" si="331"/>
        <v>3.1401392954950031</v>
      </c>
      <c r="AF1909" s="9">
        <f t="shared" si="332"/>
        <v>7.8783625644434572E-70</v>
      </c>
      <c r="AG1909" s="42">
        <f t="shared" si="324"/>
        <v>1210.7548642054874</v>
      </c>
      <c r="AH1909" s="43">
        <f t="shared" si="325"/>
        <v>766.19398810078064</v>
      </c>
      <c r="AI1909" s="43">
        <f t="shared" si="326"/>
        <v>5.1209356668882479E-68</v>
      </c>
      <c r="AJ1909" s="45">
        <f t="shared" si="334"/>
        <v>1976.948852306268</v>
      </c>
      <c r="AK1909" s="87">
        <f t="shared" si="333"/>
        <v>0.12235865892840676</v>
      </c>
    </row>
    <row r="1910" spans="26:37">
      <c r="Z1910" s="84">
        <v>42516</v>
      </c>
      <c r="AA1910" s="7">
        <f t="shared" si="327"/>
        <v>0.88694392306182612</v>
      </c>
      <c r="AB1910" s="7">
        <f t="shared" si="328"/>
        <v>0.17429193475027008</v>
      </c>
      <c r="AC1910" s="9">
        <f t="shared" si="329"/>
        <v>4.5163295122938645E-72</v>
      </c>
      <c r="AD1910" s="8">
        <f t="shared" si="330"/>
        <v>13.304158845927391</v>
      </c>
      <c r="AE1910" s="8">
        <f t="shared" si="331"/>
        <v>3.1372548255048613</v>
      </c>
      <c r="AF1910" s="9">
        <f t="shared" si="332"/>
        <v>7.2261272196701833E-70</v>
      </c>
      <c r="AG1910" s="42">
        <f t="shared" si="324"/>
        <v>1210.6784549793924</v>
      </c>
      <c r="AH1910" s="43">
        <f t="shared" si="325"/>
        <v>765.4901774231862</v>
      </c>
      <c r="AI1910" s="43">
        <f t="shared" si="326"/>
        <v>4.6969826927856184E-68</v>
      </c>
      <c r="AJ1910" s="45">
        <f t="shared" si="334"/>
        <v>1976.1686324025786</v>
      </c>
      <c r="AK1910" s="87">
        <f t="shared" si="333"/>
        <v>0.12231036902906348</v>
      </c>
    </row>
    <row r="1911" spans="26:37">
      <c r="Z1911" s="84">
        <v>42517</v>
      </c>
      <c r="AA1911" s="7">
        <f t="shared" si="327"/>
        <v>0.88688794913947899</v>
      </c>
      <c r="AB1911" s="7">
        <f t="shared" si="328"/>
        <v>0.17413183361844073</v>
      </c>
      <c r="AC1911" s="9">
        <f t="shared" si="329"/>
        <v>4.1424307849294678E-72</v>
      </c>
      <c r="AD1911" s="8">
        <f t="shared" si="330"/>
        <v>13.303319237092184</v>
      </c>
      <c r="AE1911" s="8">
        <f t="shared" si="331"/>
        <v>3.1343730051319332</v>
      </c>
      <c r="AF1911" s="9">
        <f t="shared" si="332"/>
        <v>6.627889255887148E-70</v>
      </c>
      <c r="AG1911" s="42">
        <f t="shared" si="324"/>
        <v>1210.6020505753888</v>
      </c>
      <c r="AH1911" s="43">
        <f t="shared" si="325"/>
        <v>764.78701325219163</v>
      </c>
      <c r="AI1911" s="43">
        <f t="shared" si="326"/>
        <v>4.3081280163266463E-68</v>
      </c>
      <c r="AJ1911" s="45">
        <f t="shared" si="334"/>
        <v>1975.3890638275805</v>
      </c>
      <c r="AK1911" s="87">
        <f t="shared" si="333"/>
        <v>0.12226211944219721</v>
      </c>
    </row>
    <row r="1912" spans="26:37">
      <c r="Z1912" s="84">
        <v>42518</v>
      </c>
      <c r="AA1912" s="7">
        <f t="shared" si="327"/>
        <v>0.88683197874957587</v>
      </c>
      <c r="AB1912" s="7">
        <f t="shared" si="328"/>
        <v>0.17397187955235158</v>
      </c>
      <c r="AC1912" s="9">
        <f t="shared" si="329"/>
        <v>3.7994864549235142E-72</v>
      </c>
      <c r="AD1912" s="8">
        <f t="shared" si="330"/>
        <v>13.302479681243637</v>
      </c>
      <c r="AE1912" s="8">
        <f t="shared" si="331"/>
        <v>3.1314938319423282</v>
      </c>
      <c r="AF1912" s="9">
        <f t="shared" si="332"/>
        <v>6.079178327877622E-70</v>
      </c>
      <c r="AG1912" s="42">
        <f t="shared" si="324"/>
        <v>1210.5256509931708</v>
      </c>
      <c r="AH1912" s="43">
        <f t="shared" si="325"/>
        <v>764.08449499392793</v>
      </c>
      <c r="AI1912" s="43">
        <f t="shared" si="326"/>
        <v>3.9514659131204541E-68</v>
      </c>
      <c r="AJ1912" s="45">
        <f t="shared" si="334"/>
        <v>1974.6101459870988</v>
      </c>
      <c r="AK1912" s="87">
        <f t="shared" si="333"/>
        <v>0.12221391013103292</v>
      </c>
    </row>
    <row r="1913" spans="26:37">
      <c r="Z1913" s="84">
        <v>42519</v>
      </c>
      <c r="AA1913" s="7">
        <f t="shared" si="327"/>
        <v>0.88677601189189426</v>
      </c>
      <c r="AB1913" s="7">
        <f t="shared" si="328"/>
        <v>0.17381207241691105</v>
      </c>
      <c r="AC1913" s="9">
        <f t="shared" si="329"/>
        <v>3.4849338638720651E-72</v>
      </c>
      <c r="AD1913" s="8">
        <f t="shared" si="330"/>
        <v>13.301640178378413</v>
      </c>
      <c r="AE1913" s="8">
        <f t="shared" si="331"/>
        <v>3.1286173035043987</v>
      </c>
      <c r="AF1913" s="9">
        <f t="shared" si="332"/>
        <v>5.575894182195304E-70</v>
      </c>
      <c r="AG1913" s="42">
        <f t="shared" si="324"/>
        <v>1210.4492562324356</v>
      </c>
      <c r="AH1913" s="43">
        <f t="shared" si="325"/>
        <v>763.38262205507306</v>
      </c>
      <c r="AI1913" s="43">
        <f t="shared" si="326"/>
        <v>3.6243312184269478E-68</v>
      </c>
      <c r="AJ1913" s="45">
        <f t="shared" si="334"/>
        <v>1973.8318782875085</v>
      </c>
      <c r="AK1913" s="87">
        <f t="shared" si="333"/>
        <v>0.12216574105882952</v>
      </c>
    </row>
    <row r="1914" spans="26:37">
      <c r="Z1914" s="84">
        <v>42520</v>
      </c>
      <c r="AA1914" s="7">
        <f t="shared" si="327"/>
        <v>0.88672004856621089</v>
      </c>
      <c r="AB1914" s="7">
        <f t="shared" si="328"/>
        <v>0.17365241207715154</v>
      </c>
      <c r="AC1914" s="9">
        <f t="shared" si="329"/>
        <v>3.1964225112118258E-72</v>
      </c>
      <c r="AD1914" s="8">
        <f t="shared" si="330"/>
        <v>13.300800728493163</v>
      </c>
      <c r="AE1914" s="8">
        <f t="shared" si="331"/>
        <v>3.125743417388728</v>
      </c>
      <c r="AF1914" s="9">
        <f t="shared" si="332"/>
        <v>5.1142760179389215E-70</v>
      </c>
      <c r="AG1914" s="42">
        <f t="shared" si="324"/>
        <v>1210.3728662928777</v>
      </c>
      <c r="AH1914" s="43">
        <f t="shared" si="325"/>
        <v>762.68139384284962</v>
      </c>
      <c r="AI1914" s="43">
        <f t="shared" si="326"/>
        <v>3.3242794116602989E-68</v>
      </c>
      <c r="AJ1914" s="45">
        <f t="shared" si="334"/>
        <v>1973.0542601357274</v>
      </c>
      <c r="AK1914" s="87">
        <f t="shared" si="333"/>
        <v>0.12211761218887958</v>
      </c>
    </row>
    <row r="1915" spans="26:37">
      <c r="Z1915" s="84">
        <v>42521</v>
      </c>
      <c r="AA1915" s="7">
        <f t="shared" si="327"/>
        <v>0.88666408877230318</v>
      </c>
      <c r="AB1915" s="7">
        <f t="shared" si="328"/>
        <v>0.17349289839822951</v>
      </c>
      <c r="AC1915" s="9">
        <f t="shared" si="329"/>
        <v>2.9317964900573999E-72</v>
      </c>
      <c r="AD1915" s="8">
        <f t="shared" si="330"/>
        <v>13.299961331584548</v>
      </c>
      <c r="AE1915" s="8">
        <f t="shared" si="331"/>
        <v>3.1228721711681313</v>
      </c>
      <c r="AF1915" s="9">
        <f t="shared" si="332"/>
        <v>4.6908743840918399E-70</v>
      </c>
      <c r="AG1915" s="42">
        <f t="shared" si="324"/>
        <v>1210.296481174194</v>
      </c>
      <c r="AH1915" s="43">
        <f t="shared" si="325"/>
        <v>761.98080976502399</v>
      </c>
      <c r="AI1915" s="43">
        <f t="shared" si="326"/>
        <v>3.049068349659696E-68</v>
      </c>
      <c r="AJ1915" s="45">
        <f t="shared" si="334"/>
        <v>1972.2772909392179</v>
      </c>
      <c r="AK1915" s="87">
        <f t="shared" si="333"/>
        <v>0.12206952348450938</v>
      </c>
    </row>
    <row r="1916" spans="26:37">
      <c r="Z1916" s="84">
        <v>42522</v>
      </c>
      <c r="AA1916" s="7">
        <f t="shared" si="327"/>
        <v>0.88660813250994819</v>
      </c>
      <c r="AB1916" s="7">
        <f t="shared" si="328"/>
        <v>0.17333353124542508</v>
      </c>
      <c r="AC1916" s="9">
        <f t="shared" si="329"/>
        <v>2.689078377142937E-72</v>
      </c>
      <c r="AD1916" s="8">
        <f t="shared" si="330"/>
        <v>13.299121987649222</v>
      </c>
      <c r="AE1916" s="8">
        <f t="shared" si="331"/>
        <v>3.1200035624176516</v>
      </c>
      <c r="AF1916" s="9">
        <f t="shared" si="332"/>
        <v>4.302525403428699E-70</v>
      </c>
      <c r="AG1916" s="42">
        <f t="shared" si="324"/>
        <v>1210.2201008760792</v>
      </c>
      <c r="AH1916" s="43">
        <f t="shared" si="325"/>
        <v>761.28086922990701</v>
      </c>
      <c r="AI1916" s="43">
        <f t="shared" si="326"/>
        <v>2.7966415122286545E-68</v>
      </c>
      <c r="AJ1916" s="45">
        <f t="shared" si="334"/>
        <v>1971.5009701059862</v>
      </c>
      <c r="AK1916" s="87">
        <f t="shared" si="333"/>
        <v>0.1220214749090788</v>
      </c>
    </row>
    <row r="1917" spans="26:37">
      <c r="Z1917" s="84">
        <v>42523</v>
      </c>
      <c r="AA1917" s="7">
        <f t="shared" si="327"/>
        <v>0.88655217977892287</v>
      </c>
      <c r="AB1917" s="7">
        <f t="shared" si="328"/>
        <v>0.17317431048414231</v>
      </c>
      <c r="AC1917" s="9">
        <f t="shared" si="329"/>
        <v>2.4664544564879116E-72</v>
      </c>
      <c r="AD1917" s="8">
        <f t="shared" si="330"/>
        <v>13.298282696683843</v>
      </c>
      <c r="AE1917" s="8">
        <f t="shared" si="331"/>
        <v>3.1171375887145616</v>
      </c>
      <c r="AF1917" s="9">
        <f t="shared" si="332"/>
        <v>3.9463271303806589E-70</v>
      </c>
      <c r="AG1917" s="42">
        <f t="shared" si="324"/>
        <v>1210.1437253982297</v>
      </c>
      <c r="AH1917" s="43">
        <f t="shared" si="325"/>
        <v>760.58157164635293</v>
      </c>
      <c r="AI1917" s="43">
        <f t="shared" si="326"/>
        <v>2.565112634747428E-68</v>
      </c>
      <c r="AJ1917" s="45">
        <f t="shared" si="334"/>
        <v>1970.7252970445825</v>
      </c>
      <c r="AK1917" s="87">
        <f t="shared" si="333"/>
        <v>0.12197346642598146</v>
      </c>
    </row>
    <row r="1918" spans="26:37">
      <c r="Z1918" s="84">
        <v>42524</v>
      </c>
      <c r="AA1918" s="7">
        <f t="shared" si="327"/>
        <v>0.88649623057900451</v>
      </c>
      <c r="AB1918" s="7">
        <f t="shared" si="328"/>
        <v>0.17301523597990878</v>
      </c>
      <c r="AC1918" s="9">
        <f t="shared" si="329"/>
        <v>2.2622611663675277E-72</v>
      </c>
      <c r="AD1918" s="8">
        <f t="shared" si="330"/>
        <v>13.297443458685068</v>
      </c>
      <c r="AE1918" s="8">
        <f t="shared" si="331"/>
        <v>3.1142742476383583</v>
      </c>
      <c r="AF1918" s="9">
        <f t="shared" si="332"/>
        <v>3.6196178661880442E-70</v>
      </c>
      <c r="AG1918" s="42">
        <f t="shared" si="324"/>
        <v>1210.0673547403412</v>
      </c>
      <c r="AH1918" s="43">
        <f t="shared" si="325"/>
        <v>759.88291642375941</v>
      </c>
      <c r="AI1918" s="43">
        <f t="shared" si="326"/>
        <v>2.3527516130222292E-68</v>
      </c>
      <c r="AJ1918" s="45">
        <f t="shared" si="334"/>
        <v>1969.9502711641007</v>
      </c>
      <c r="AK1918" s="87">
        <f t="shared" si="333"/>
        <v>0.12192549799864459</v>
      </c>
    </row>
    <row r="1919" spans="26:37">
      <c r="Z1919" s="84">
        <v>42525</v>
      </c>
      <c r="AA1919" s="7">
        <f t="shared" si="327"/>
        <v>0.88644028490997018</v>
      </c>
      <c r="AB1919" s="7">
        <f t="shared" si="328"/>
        <v>0.17285630759837575</v>
      </c>
      <c r="AC1919" s="9">
        <f t="shared" si="329"/>
        <v>2.0749726683144193E-72</v>
      </c>
      <c r="AD1919" s="8">
        <f t="shared" si="330"/>
        <v>13.296604273649553</v>
      </c>
      <c r="AE1919" s="8">
        <f t="shared" si="331"/>
        <v>3.1114135367707636</v>
      </c>
      <c r="AF1919" s="9">
        <f t="shared" si="332"/>
        <v>3.319956269303071E-70</v>
      </c>
      <c r="AG1919" s="42">
        <f t="shared" si="324"/>
        <v>1209.9909889021092</v>
      </c>
      <c r="AH1919" s="43">
        <f t="shared" si="325"/>
        <v>759.1849029720662</v>
      </c>
      <c r="AI1919" s="43">
        <f t="shared" si="326"/>
        <v>2.1579715750469963E-68</v>
      </c>
      <c r="AJ1919" s="45">
        <f t="shared" si="334"/>
        <v>1969.1758918741752</v>
      </c>
      <c r="AK1919" s="87">
        <f t="shared" si="333"/>
        <v>0.12187756959052889</v>
      </c>
    </row>
    <row r="1920" spans="26:37">
      <c r="Z1920" s="84">
        <v>42526</v>
      </c>
      <c r="AA1920" s="7">
        <f t="shared" si="327"/>
        <v>0.88638434277159717</v>
      </c>
      <c r="AB1920" s="7">
        <f t="shared" si="328"/>
        <v>0.17269752520531781</v>
      </c>
      <c r="AC1920" s="9">
        <f t="shared" si="329"/>
        <v>1.9031894452597712E-72</v>
      </c>
      <c r="AD1920" s="8">
        <f t="shared" si="330"/>
        <v>13.295765141573957</v>
      </c>
      <c r="AE1920" s="8">
        <f t="shared" si="331"/>
        <v>3.1085554536957205</v>
      </c>
      <c r="AF1920" s="9">
        <f t="shared" si="332"/>
        <v>3.0451031124156336E-70</v>
      </c>
      <c r="AG1920" s="42">
        <f t="shared" si="324"/>
        <v>1209.91462788323</v>
      </c>
      <c r="AH1920" s="43">
        <f t="shared" si="325"/>
        <v>758.48753070175587</v>
      </c>
      <c r="AI1920" s="43">
        <f t="shared" si="326"/>
        <v>1.9793170230701619E-68</v>
      </c>
      <c r="AJ1920" s="45">
        <f t="shared" si="334"/>
        <v>1968.402158584986</v>
      </c>
      <c r="AK1920" s="87">
        <f t="shared" si="333"/>
        <v>0.12182968116512879</v>
      </c>
    </row>
    <row r="1921" spans="26:37">
      <c r="Z1921" s="84">
        <v>42527</v>
      </c>
      <c r="AA1921" s="7">
        <f t="shared" si="327"/>
        <v>0.88632840416366254</v>
      </c>
      <c r="AB1921" s="7">
        <f t="shared" si="328"/>
        <v>0.17253888866663272</v>
      </c>
      <c r="AC1921" s="9">
        <f t="shared" si="329"/>
        <v>1.745627843614245E-72</v>
      </c>
      <c r="AD1921" s="8">
        <f t="shared" si="330"/>
        <v>13.294926062454937</v>
      </c>
      <c r="AE1921" s="8">
        <f t="shared" si="331"/>
        <v>3.1056999959993892</v>
      </c>
      <c r="AF1921" s="9">
        <f t="shared" si="332"/>
        <v>2.7930045497827919E-70</v>
      </c>
      <c r="AG1921" s="42">
        <f t="shared" si="324"/>
        <v>1209.8382716833994</v>
      </c>
      <c r="AH1921" s="43">
        <f t="shared" si="325"/>
        <v>757.79079902385092</v>
      </c>
      <c r="AI1921" s="43">
        <f t="shared" si="326"/>
        <v>1.815452957358815E-68</v>
      </c>
      <c r="AJ1921" s="45">
        <f t="shared" si="334"/>
        <v>1967.6290707072503</v>
      </c>
      <c r="AK1921" s="87">
        <f t="shared" si="333"/>
        <v>0.12178183268597205</v>
      </c>
    </row>
    <row r="1922" spans="26:37">
      <c r="Z1922" s="84">
        <v>42528</v>
      </c>
      <c r="AA1922" s="7">
        <f t="shared" si="327"/>
        <v>0.88627246908594348</v>
      </c>
      <c r="AB1922" s="7">
        <f t="shared" si="328"/>
        <v>0.1723803978483415</v>
      </c>
      <c r="AC1922" s="9">
        <f t="shared" si="329"/>
        <v>1.6011104811404608E-72</v>
      </c>
      <c r="AD1922" s="8">
        <f t="shared" si="330"/>
        <v>13.294087036289152</v>
      </c>
      <c r="AE1922" s="8">
        <f t="shared" si="331"/>
        <v>3.1028471612701471</v>
      </c>
      <c r="AF1922" s="9">
        <f t="shared" si="332"/>
        <v>2.5617767698247372E-70</v>
      </c>
      <c r="AG1922" s="42">
        <f t="shared" si="324"/>
        <v>1209.7619203023128</v>
      </c>
      <c r="AH1922" s="43">
        <f t="shared" si="325"/>
        <v>757.09470734991578</v>
      </c>
      <c r="AI1922" s="43">
        <f t="shared" si="326"/>
        <v>1.6651549003860792E-68</v>
      </c>
      <c r="AJ1922" s="45">
        <f t="shared" si="334"/>
        <v>1966.8566276522286</v>
      </c>
      <c r="AK1922" s="87">
        <f t="shared" si="333"/>
        <v>0.12173402411661995</v>
      </c>
    </row>
    <row r="1923" spans="26:37">
      <c r="Z1923" s="84">
        <v>42529</v>
      </c>
      <c r="AA1923" s="7">
        <f t="shared" si="327"/>
        <v>0.88621653753821727</v>
      </c>
      <c r="AB1923" s="7">
        <f t="shared" si="328"/>
        <v>0.17222205261658841</v>
      </c>
      <c r="AC1923" s="9">
        <f t="shared" si="329"/>
        <v>1.4685574489406124E-72</v>
      </c>
      <c r="AD1923" s="8">
        <f t="shared" si="330"/>
        <v>13.293248063073259</v>
      </c>
      <c r="AE1923" s="8">
        <f t="shared" si="331"/>
        <v>3.0999969470985915</v>
      </c>
      <c r="AF1923" s="9">
        <f t="shared" si="332"/>
        <v>2.34969191830498E-70</v>
      </c>
      <c r="AG1923" s="42">
        <f t="shared" si="324"/>
        <v>1209.6855737396663</v>
      </c>
      <c r="AH1923" s="43">
        <f t="shared" si="325"/>
        <v>756.39925509205625</v>
      </c>
      <c r="AI1923" s="43">
        <f t="shared" si="326"/>
        <v>1.527299746898237E-68</v>
      </c>
      <c r="AJ1923" s="45">
        <f t="shared" si="334"/>
        <v>1966.0848288317225</v>
      </c>
      <c r="AK1923" s="87">
        <f t="shared" si="333"/>
        <v>0.12168625542066736</v>
      </c>
    </row>
    <row r="1924" spans="26:37">
      <c r="Z1924" s="84">
        <v>42530</v>
      </c>
      <c r="AA1924" s="7">
        <f t="shared" si="327"/>
        <v>0.88616060952026121</v>
      </c>
      <c r="AB1924" s="7">
        <f t="shared" si="328"/>
        <v>0.17206385283764047</v>
      </c>
      <c r="AC1924" s="9">
        <f t="shared" si="329"/>
        <v>1.346978241815508E-72</v>
      </c>
      <c r="AD1924" s="8">
        <f t="shared" si="330"/>
        <v>13.292409142803919</v>
      </c>
      <c r="AE1924" s="8">
        <f t="shared" si="331"/>
        <v>3.0971493510775288</v>
      </c>
      <c r="AF1924" s="9">
        <f t="shared" si="332"/>
        <v>2.1551651869048127E-70</v>
      </c>
      <c r="AG1924" s="42">
        <f t="shared" si="324"/>
        <v>1209.6092319951567</v>
      </c>
      <c r="AH1924" s="43">
        <f t="shared" si="325"/>
        <v>755.70444166291702</v>
      </c>
      <c r="AI1924" s="43">
        <f t="shared" si="326"/>
        <v>1.4008573714881279E-68</v>
      </c>
      <c r="AJ1924" s="45">
        <f t="shared" si="334"/>
        <v>1965.3136736580736</v>
      </c>
      <c r="AK1924" s="87">
        <f t="shared" si="333"/>
        <v>0.12163852656174251</v>
      </c>
    </row>
    <row r="1925" spans="26:37">
      <c r="Z1925" s="84">
        <v>42531</v>
      </c>
      <c r="AA1925" s="7">
        <f t="shared" si="327"/>
        <v>0.88610468503185236</v>
      </c>
      <c r="AB1925" s="7">
        <f t="shared" si="328"/>
        <v>0.17190579837788758</v>
      </c>
      <c r="AC1925" s="9">
        <f t="shared" si="329"/>
        <v>1.2354643566945457E-72</v>
      </c>
      <c r="AD1925" s="8">
        <f t="shared" si="330"/>
        <v>13.291570275477785</v>
      </c>
      <c r="AE1925" s="8">
        <f t="shared" si="331"/>
        <v>3.0943043708019764</v>
      </c>
      <c r="AF1925" s="9">
        <f t="shared" si="332"/>
        <v>1.9767429707112731E-70</v>
      </c>
      <c r="AG1925" s="42">
        <f t="shared" si="324"/>
        <v>1209.5328950684782</v>
      </c>
      <c r="AH1925" s="43">
        <f t="shared" si="325"/>
        <v>755.01026647568222</v>
      </c>
      <c r="AI1925" s="43">
        <f t="shared" si="326"/>
        <v>1.2848829309623276E-68</v>
      </c>
      <c r="AJ1925" s="45">
        <f t="shared" si="334"/>
        <v>1964.5431615441603</v>
      </c>
      <c r="AK1925" s="87">
        <f t="shared" si="333"/>
        <v>0.12159083750350685</v>
      </c>
    </row>
    <row r="1926" spans="26:37">
      <c r="Z1926" s="84">
        <v>42532</v>
      </c>
      <c r="AA1926" s="7">
        <f t="shared" si="327"/>
        <v>0.88604876407276811</v>
      </c>
      <c r="AB1926" s="7">
        <f t="shared" si="328"/>
        <v>0.17174788910384242</v>
      </c>
      <c r="AC1926" s="9">
        <f t="shared" si="329"/>
        <v>1.133182503828247E-72</v>
      </c>
      <c r="AD1926" s="8">
        <f t="shared" si="330"/>
        <v>13.290731461091521</v>
      </c>
      <c r="AE1926" s="8">
        <f t="shared" si="331"/>
        <v>3.0914620038691636</v>
      </c>
      <c r="AF1926" s="9">
        <f t="shared" si="332"/>
        <v>1.8130920061251951E-70</v>
      </c>
      <c r="AG1926" s="42">
        <f t="shared" si="324"/>
        <v>1209.4565629593285</v>
      </c>
      <c r="AH1926" s="43">
        <f t="shared" si="325"/>
        <v>754.31672894407586</v>
      </c>
      <c r="AI1926" s="43">
        <f t="shared" si="326"/>
        <v>1.1785098039813768E-68</v>
      </c>
      <c r="AJ1926" s="45">
        <f t="shared" si="334"/>
        <v>1963.7732919034042</v>
      </c>
      <c r="AK1926" s="87">
        <f t="shared" si="333"/>
        <v>0.12154318820965553</v>
      </c>
    </row>
    <row r="1927" spans="26:37">
      <c r="Z1927" s="84">
        <v>42533</v>
      </c>
      <c r="AA1927" s="7">
        <f t="shared" si="327"/>
        <v>0.88599284664278566</v>
      </c>
      <c r="AB1927" s="7">
        <f t="shared" si="328"/>
        <v>0.17159012488214029</v>
      </c>
      <c r="AC1927" s="9">
        <f t="shared" si="329"/>
        <v>1.039368380013873E-72</v>
      </c>
      <c r="AD1927" s="8">
        <f t="shared" si="330"/>
        <v>13.289892699641785</v>
      </c>
      <c r="AE1927" s="8">
        <f t="shared" si="331"/>
        <v>3.0886222478785252</v>
      </c>
      <c r="AF1927" s="9">
        <f t="shared" si="332"/>
        <v>1.6629894080221967E-70</v>
      </c>
      <c r="AG1927" s="42">
        <f t="shared" si="324"/>
        <v>1209.3802356674023</v>
      </c>
      <c r="AH1927" s="43">
        <f t="shared" si="325"/>
        <v>753.62382848236007</v>
      </c>
      <c r="AI1927" s="43">
        <f t="shared" si="326"/>
        <v>1.0809431152144277E-68</v>
      </c>
      <c r="AJ1927" s="45">
        <f t="shared" si="334"/>
        <v>1963.0040641497624</v>
      </c>
      <c r="AK1927" s="87">
        <f t="shared" si="333"/>
        <v>0.12149557864391672</v>
      </c>
    </row>
    <row r="1928" spans="26:37">
      <c r="Z1928" s="84">
        <v>42534</v>
      </c>
      <c r="AA1928" s="7">
        <f t="shared" si="327"/>
        <v>0.88593693274168228</v>
      </c>
      <c r="AB1928" s="7">
        <f t="shared" si="328"/>
        <v>0.17143250557953885</v>
      </c>
      <c r="AC1928" s="9">
        <f t="shared" si="329"/>
        <v>9.5332095732424753E-73</v>
      </c>
      <c r="AD1928" s="8">
        <f t="shared" si="330"/>
        <v>13.289053991125234</v>
      </c>
      <c r="AE1928" s="8">
        <f t="shared" si="331"/>
        <v>3.0857851004316994</v>
      </c>
      <c r="AF1928" s="9">
        <f t="shared" si="332"/>
        <v>1.5253135317187961E-70</v>
      </c>
      <c r="AG1928" s="42">
        <f t="shared" si="324"/>
        <v>1209.3039131923963</v>
      </c>
      <c r="AH1928" s="43">
        <f t="shared" si="325"/>
        <v>752.93156450533456</v>
      </c>
      <c r="AI1928" s="43">
        <f t="shared" si="326"/>
        <v>9.9145379561721754E-69</v>
      </c>
      <c r="AJ1928" s="45">
        <f t="shared" si="334"/>
        <v>1962.2354776977309</v>
      </c>
      <c r="AK1928" s="87">
        <f t="shared" si="333"/>
        <v>0.12144800877005205</v>
      </c>
    </row>
    <row r="1929" spans="26:37">
      <c r="Z1929" s="84">
        <v>42535</v>
      </c>
      <c r="AA1929" s="7">
        <f t="shared" si="327"/>
        <v>0.8858810223692356</v>
      </c>
      <c r="AB1929" s="7">
        <f t="shared" si="328"/>
        <v>0.17127503106291841</v>
      </c>
      <c r="AC1929" s="9">
        <f t="shared" si="329"/>
        <v>8.7439724466265664E-73</v>
      </c>
      <c r="AD1929" s="8">
        <f t="shared" si="330"/>
        <v>13.288215335538535</v>
      </c>
      <c r="AE1929" s="8">
        <f t="shared" si="331"/>
        <v>3.0829505591325317</v>
      </c>
      <c r="AF1929" s="9">
        <f t="shared" si="332"/>
        <v>1.3990355914602507E-70</v>
      </c>
      <c r="AG1929" s="42">
        <f t="shared" ref="AG1929:AG1992" si="335">AD1929*10^15/10^6*10^(-6)*線量当量3</f>
        <v>1209.2275955340067</v>
      </c>
      <c r="AH1929" s="43">
        <f t="shared" ref="AH1929:AH1992" si="336">AE1929*10^15/10^6*10^(-6)*線量当量3</f>
        <v>752.23993642833761</v>
      </c>
      <c r="AI1929" s="43">
        <f t="shared" ref="AI1929:AI1992" si="337">AF1929*10^15/10^6*10^(-6)*線量当量3</f>
        <v>9.0937313444916296E-69</v>
      </c>
      <c r="AJ1929" s="45">
        <f t="shared" si="334"/>
        <v>1961.4675319623443</v>
      </c>
      <c r="AK1929" s="87">
        <f t="shared" si="333"/>
        <v>0.12140047855185643</v>
      </c>
    </row>
    <row r="1930" spans="26:37">
      <c r="Z1930" s="84">
        <v>42536</v>
      </c>
      <c r="AA1930" s="7">
        <f t="shared" ref="AA1930:AA1993" si="338">2.71828^(-0.69315/Cs137半減期*(Z1930-40615)/365.25)</f>
        <v>0.88582511552522225</v>
      </c>
      <c r="AB1930" s="7">
        <f t="shared" ref="AB1930:AB1993" si="339">2.71828^(-0.69315/Cs134半減期*(Z1930-40615)/365.25)</f>
        <v>0.17111770119928141</v>
      </c>
      <c r="AC1930" s="9">
        <f t="shared" ref="AC1930:AC1993" si="340">2.71828^(-0.69315/I131半減期*(Z1930-40615)/365.25)</f>
        <v>8.0200748299882055E-73</v>
      </c>
      <c r="AD1930" s="8">
        <f t="shared" ref="AD1930:AD1993" si="341">放出量3*AA1930</f>
        <v>13.287376732878334</v>
      </c>
      <c r="AE1930" s="8">
        <f t="shared" ref="AE1930:AE1993" si="342">放出量3*AB1930</f>
        <v>3.0801186215870655</v>
      </c>
      <c r="AF1930" s="9">
        <f t="shared" ref="AF1930:AF1993" si="343">放出量3*AC1930</f>
        <v>1.283211972798113E-70</v>
      </c>
      <c r="AG1930" s="42">
        <f t="shared" si="335"/>
        <v>1209.1512826919284</v>
      </c>
      <c r="AH1930" s="43">
        <f t="shared" si="336"/>
        <v>751.54894366724398</v>
      </c>
      <c r="AI1930" s="43">
        <f t="shared" si="337"/>
        <v>8.3408778231877341E-69</v>
      </c>
      <c r="AJ1930" s="45">
        <f t="shared" si="334"/>
        <v>1960.7002263591723</v>
      </c>
      <c r="AK1930" s="87">
        <f t="shared" si="333"/>
        <v>0.12135298795315791</v>
      </c>
    </row>
    <row r="1931" spans="26:37">
      <c r="Z1931" s="84">
        <v>42537</v>
      </c>
      <c r="AA1931" s="7">
        <f t="shared" si="338"/>
        <v>0.88576921220942018</v>
      </c>
      <c r="AB1931" s="7">
        <f t="shared" si="339"/>
        <v>0.17096051585575242</v>
      </c>
      <c r="AC1931" s="9">
        <f t="shared" si="340"/>
        <v>7.3561073838270948E-73</v>
      </c>
      <c r="AD1931" s="8">
        <f t="shared" si="341"/>
        <v>13.286538183141303</v>
      </c>
      <c r="AE1931" s="8">
        <f t="shared" si="342"/>
        <v>3.0772892854035434</v>
      </c>
      <c r="AF1931" s="9">
        <f t="shared" si="343"/>
        <v>1.1769771814123352E-70</v>
      </c>
      <c r="AG1931" s="42">
        <f t="shared" si="335"/>
        <v>1209.0749746658585</v>
      </c>
      <c r="AH1931" s="43">
        <f t="shared" si="336"/>
        <v>750.85858563846466</v>
      </c>
      <c r="AI1931" s="43">
        <f t="shared" si="337"/>
        <v>7.6503516791801777E-69</v>
      </c>
      <c r="AJ1931" s="45">
        <f t="shared" si="334"/>
        <v>1959.9335603043232</v>
      </c>
      <c r="AK1931" s="87">
        <f t="shared" ref="AK1931:AK1994" si="344">AJ1931/16157</f>
        <v>0.12130553693781787</v>
      </c>
    </row>
    <row r="1932" spans="26:37">
      <c r="Z1932" s="84">
        <v>42538</v>
      </c>
      <c r="AA1932" s="7">
        <f t="shared" si="338"/>
        <v>0.88571331242160634</v>
      </c>
      <c r="AB1932" s="7">
        <f t="shared" si="339"/>
        <v>0.17080347489957812</v>
      </c>
      <c r="AC1932" s="9">
        <f t="shared" si="340"/>
        <v>6.7471085980472178E-73</v>
      </c>
      <c r="AD1932" s="8">
        <f t="shared" si="341"/>
        <v>13.285699686324095</v>
      </c>
      <c r="AE1932" s="8">
        <f t="shared" si="342"/>
        <v>3.0744625481924062</v>
      </c>
      <c r="AF1932" s="9">
        <f t="shared" si="343"/>
        <v>1.0795373756875548E-70</v>
      </c>
      <c r="AG1932" s="42">
        <f t="shared" si="335"/>
        <v>1208.9986714554927</v>
      </c>
      <c r="AH1932" s="43">
        <f t="shared" si="336"/>
        <v>750.16886175894706</v>
      </c>
      <c r="AI1932" s="43">
        <f t="shared" si="337"/>
        <v>7.0169929419691056E-69</v>
      </c>
      <c r="AJ1932" s="45">
        <f t="shared" si="334"/>
        <v>1959.1675332144398</v>
      </c>
      <c r="AK1932" s="87">
        <f t="shared" si="344"/>
        <v>0.12125812546973075</v>
      </c>
    </row>
    <row r="1933" spans="26:37">
      <c r="Z1933" s="84">
        <v>42539</v>
      </c>
      <c r="AA1933" s="7">
        <f t="shared" si="338"/>
        <v>0.88565741616155846</v>
      </c>
      <c r="AB1933" s="7">
        <f t="shared" si="339"/>
        <v>0.17064657819812715</v>
      </c>
      <c r="AC1933" s="9">
        <f t="shared" si="340"/>
        <v>6.1885277169728608E-73</v>
      </c>
      <c r="AD1933" s="8">
        <f t="shared" si="341"/>
        <v>13.284861242423377</v>
      </c>
      <c r="AE1933" s="8">
        <f t="shared" si="342"/>
        <v>3.0716384075662888</v>
      </c>
      <c r="AF1933" s="9">
        <f t="shared" si="343"/>
        <v>9.9016443471565765E-71</v>
      </c>
      <c r="AG1933" s="42">
        <f t="shared" si="335"/>
        <v>1208.9223730605272</v>
      </c>
      <c r="AH1933" s="43">
        <f t="shared" si="336"/>
        <v>749.47977144617437</v>
      </c>
      <c r="AI1933" s="43">
        <f t="shared" si="337"/>
        <v>6.4360688256517746E-69</v>
      </c>
      <c r="AJ1933" s="45">
        <f t="shared" si="334"/>
        <v>1958.4021445067015</v>
      </c>
      <c r="AK1933" s="87">
        <f t="shared" si="344"/>
        <v>0.12121075351282426</v>
      </c>
    </row>
    <row r="1934" spans="26:37">
      <c r="Z1934" s="84">
        <v>42540</v>
      </c>
      <c r="AA1934" s="7">
        <f t="shared" si="338"/>
        <v>0.88560152342905352</v>
      </c>
      <c r="AB1934" s="7">
        <f t="shared" si="339"/>
        <v>0.17048982561888998</v>
      </c>
      <c r="AC1934" s="9">
        <f t="shared" si="340"/>
        <v>5.6761907337352906E-73</v>
      </c>
      <c r="AD1934" s="8">
        <f t="shared" si="341"/>
        <v>13.284022851435802</v>
      </c>
      <c r="AE1934" s="8">
        <f t="shared" si="342"/>
        <v>3.0688168611400197</v>
      </c>
      <c r="AF1934" s="9">
        <f t="shared" si="343"/>
        <v>9.0819051739764642E-71</v>
      </c>
      <c r="AG1934" s="42">
        <f t="shared" si="335"/>
        <v>1208.8460794806579</v>
      </c>
      <c r="AH1934" s="43">
        <f t="shared" si="336"/>
        <v>748.79131411816468</v>
      </c>
      <c r="AI1934" s="43">
        <f t="shared" si="337"/>
        <v>5.9032383630847029E-69</v>
      </c>
      <c r="AJ1934" s="45">
        <f t="shared" si="334"/>
        <v>1957.6373935988227</v>
      </c>
      <c r="AK1934" s="87">
        <f t="shared" si="344"/>
        <v>0.12116342103105915</v>
      </c>
    </row>
    <row r="1935" spans="26:37">
      <c r="Z1935" s="84">
        <v>42541</v>
      </c>
      <c r="AA1935" s="7">
        <f t="shared" si="338"/>
        <v>0.88554563422386923</v>
      </c>
      <c r="AB1935" s="7">
        <f t="shared" si="339"/>
        <v>0.17033321702947885</v>
      </c>
      <c r="AC1935" s="9">
        <f t="shared" si="340"/>
        <v>5.2062691999224784E-73</v>
      </c>
      <c r="AD1935" s="8">
        <f t="shared" si="341"/>
        <v>13.283184513358039</v>
      </c>
      <c r="AE1935" s="8">
        <f t="shared" si="342"/>
        <v>3.0659979065306193</v>
      </c>
      <c r="AF1935" s="9">
        <f t="shared" si="343"/>
        <v>8.3300307198759655E-71</v>
      </c>
      <c r="AG1935" s="42">
        <f t="shared" si="335"/>
        <v>1208.7697907155816</v>
      </c>
      <c r="AH1935" s="43">
        <f t="shared" si="336"/>
        <v>748.10348919347109</v>
      </c>
      <c r="AI1935" s="43">
        <f t="shared" si="337"/>
        <v>5.4145199679193769E-69</v>
      </c>
      <c r="AJ1935" s="45">
        <f t="shared" si="334"/>
        <v>1956.8732799090526</v>
      </c>
      <c r="AK1935" s="87">
        <f t="shared" si="344"/>
        <v>0.12111612798842933</v>
      </c>
    </row>
    <row r="1936" spans="26:37">
      <c r="Z1936" s="84">
        <v>42542</v>
      </c>
      <c r="AA1936" s="7">
        <f t="shared" si="338"/>
        <v>0.88548974854578255</v>
      </c>
      <c r="AB1936" s="7">
        <f t="shared" si="339"/>
        <v>0.17017675229762741</v>
      </c>
      <c r="AC1936" s="9">
        <f t="shared" si="340"/>
        <v>4.7752516174214719E-73</v>
      </c>
      <c r="AD1936" s="8">
        <f t="shared" si="341"/>
        <v>13.282346228186737</v>
      </c>
      <c r="AE1936" s="8">
        <f t="shared" si="342"/>
        <v>3.0631815413572934</v>
      </c>
      <c r="AF1936" s="9">
        <f t="shared" si="343"/>
        <v>7.6404025878743544E-71</v>
      </c>
      <c r="AG1936" s="42">
        <f t="shared" si="335"/>
        <v>1208.6935067649929</v>
      </c>
      <c r="AH1936" s="43">
        <f t="shared" si="336"/>
        <v>747.41629609117956</v>
      </c>
      <c r="AI1936" s="43">
        <f t="shared" si="337"/>
        <v>4.96626168211833E-69</v>
      </c>
      <c r="AJ1936" s="45">
        <f t="shared" si="334"/>
        <v>1956.1098028561723</v>
      </c>
      <c r="AK1936" s="87">
        <f t="shared" si="344"/>
        <v>0.12106887434896159</v>
      </c>
    </row>
    <row r="1937" spans="26:37">
      <c r="Z1937" s="84">
        <v>42543</v>
      </c>
      <c r="AA1937" s="7">
        <f t="shared" si="338"/>
        <v>0.88543386639457133</v>
      </c>
      <c r="AB1937" s="7">
        <f t="shared" si="339"/>
        <v>0.17002043129119102</v>
      </c>
      <c r="AC1937" s="9">
        <f t="shared" si="340"/>
        <v>4.3799171986775619E-73</v>
      </c>
      <c r="AD1937" s="8">
        <f t="shared" si="341"/>
        <v>13.28150799591857</v>
      </c>
      <c r="AE1937" s="8">
        <f t="shared" si="342"/>
        <v>3.0603677632414383</v>
      </c>
      <c r="AF1937" s="9">
        <f t="shared" si="343"/>
        <v>7.0078675178840988E-71</v>
      </c>
      <c r="AG1937" s="42">
        <f t="shared" si="335"/>
        <v>1208.6172276285897</v>
      </c>
      <c r="AH1937" s="43">
        <f t="shared" si="336"/>
        <v>746.72973423091094</v>
      </c>
      <c r="AI1937" s="43">
        <f t="shared" si="337"/>
        <v>4.5551138866246649E-69</v>
      </c>
      <c r="AJ1937" s="45">
        <f t="shared" si="334"/>
        <v>1955.3469618595007</v>
      </c>
      <c r="AK1937" s="87">
        <f t="shared" si="344"/>
        <v>0.12102166007671601</v>
      </c>
    </row>
    <row r="1938" spans="26:37">
      <c r="Z1938" s="84">
        <v>42544</v>
      </c>
      <c r="AA1938" s="7">
        <f t="shared" si="338"/>
        <v>0.88537798777001275</v>
      </c>
      <c r="AB1938" s="7">
        <f t="shared" si="339"/>
        <v>0.16986425387814627</v>
      </c>
      <c r="AC1938" s="9">
        <f t="shared" si="340"/>
        <v>4.0173117992953535E-73</v>
      </c>
      <c r="AD1938" s="8">
        <f t="shared" si="341"/>
        <v>13.280669816550191</v>
      </c>
      <c r="AE1938" s="8">
        <f t="shared" si="342"/>
        <v>3.0575565698066329</v>
      </c>
      <c r="AF1938" s="9">
        <f t="shared" si="343"/>
        <v>6.4276988788725658E-71</v>
      </c>
      <c r="AG1938" s="42">
        <f t="shared" si="335"/>
        <v>1208.5409533060672</v>
      </c>
      <c r="AH1938" s="43">
        <f t="shared" si="336"/>
        <v>746.04380303281846</v>
      </c>
      <c r="AI1938" s="43">
        <f t="shared" si="337"/>
        <v>4.1780042712671676E-69</v>
      </c>
      <c r="AJ1938" s="45">
        <f t="shared" si="334"/>
        <v>1954.5847563388857</v>
      </c>
      <c r="AK1938" s="87">
        <f t="shared" si="344"/>
        <v>0.12097448513578546</v>
      </c>
    </row>
    <row r="1939" spans="26:37">
      <c r="Z1939" s="84">
        <v>42545</v>
      </c>
      <c r="AA1939" s="7">
        <f t="shared" si="338"/>
        <v>0.88532211267188454</v>
      </c>
      <c r="AB1939" s="7">
        <f t="shared" si="339"/>
        <v>0.16970821992659127</v>
      </c>
      <c r="AC1939" s="9">
        <f t="shared" si="340"/>
        <v>3.6847258431347728E-73</v>
      </c>
      <c r="AD1939" s="8">
        <f t="shared" si="341"/>
        <v>13.279831690078268</v>
      </c>
      <c r="AE1939" s="8">
        <f t="shared" si="342"/>
        <v>3.054747958678643</v>
      </c>
      <c r="AF1939" s="9">
        <f t="shared" si="343"/>
        <v>5.8955613490156364E-71</v>
      </c>
      <c r="AG1939" s="42">
        <f t="shared" si="335"/>
        <v>1208.4646837971222</v>
      </c>
      <c r="AH1939" s="43">
        <f t="shared" si="336"/>
        <v>745.35850191758891</v>
      </c>
      <c r="AI1939" s="43">
        <f t="shared" si="337"/>
        <v>3.832114876860164E-69</v>
      </c>
      <c r="AJ1939" s="45">
        <f t="shared" si="334"/>
        <v>1953.8231857147111</v>
      </c>
      <c r="AK1939" s="87">
        <f t="shared" si="344"/>
        <v>0.12092734949029592</v>
      </c>
    </row>
    <row r="1940" spans="26:37">
      <c r="Z1940" s="84">
        <v>42546</v>
      </c>
      <c r="AA1940" s="7">
        <f t="shared" si="338"/>
        <v>0.88526624109996366</v>
      </c>
      <c r="AB1940" s="7">
        <f t="shared" si="339"/>
        <v>0.16955232930474509</v>
      </c>
      <c r="AC1940" s="9">
        <f t="shared" si="340"/>
        <v>3.3796740749490087E-73</v>
      </c>
      <c r="AD1940" s="8">
        <f t="shared" si="341"/>
        <v>13.278993616499456</v>
      </c>
      <c r="AE1940" s="8">
        <f t="shared" si="342"/>
        <v>3.0519419274854118</v>
      </c>
      <c r="AF1940" s="9">
        <f t="shared" si="343"/>
        <v>5.4074785199184137E-71</v>
      </c>
      <c r="AG1940" s="42">
        <f t="shared" si="335"/>
        <v>1208.3884191014504</v>
      </c>
      <c r="AH1940" s="43">
        <f t="shared" si="336"/>
        <v>744.67383030644055</v>
      </c>
      <c r="AI1940" s="43">
        <f t="shared" si="337"/>
        <v>3.5148610379469687E-69</v>
      </c>
      <c r="AJ1940" s="45">
        <f t="shared" si="334"/>
        <v>1953.0622494078909</v>
      </c>
      <c r="AK1940" s="87">
        <f t="shared" si="344"/>
        <v>0.1208802531044062</v>
      </c>
    </row>
    <row r="1941" spans="26:37">
      <c r="Z1941" s="84">
        <v>42547</v>
      </c>
      <c r="AA1941" s="7">
        <f t="shared" si="338"/>
        <v>0.88521037305402783</v>
      </c>
      <c r="AB1941" s="7">
        <f t="shared" si="339"/>
        <v>0.16939658188094772</v>
      </c>
      <c r="AC1941" s="9">
        <f t="shared" si="340"/>
        <v>3.0998769892647846E-73</v>
      </c>
      <c r="AD1941" s="8">
        <f t="shared" si="341"/>
        <v>13.278155595810418</v>
      </c>
      <c r="AE1941" s="8">
        <f t="shared" si="342"/>
        <v>3.0491384738570591</v>
      </c>
      <c r="AF1941" s="9">
        <f t="shared" si="343"/>
        <v>4.959803182823655E-71</v>
      </c>
      <c r="AG1941" s="42">
        <f t="shared" si="335"/>
        <v>1208.3121592187479</v>
      </c>
      <c r="AH1941" s="43">
        <f t="shared" si="336"/>
        <v>743.98978762112233</v>
      </c>
      <c r="AI1941" s="43">
        <f t="shared" si="337"/>
        <v>3.2238720688353753E-69</v>
      </c>
      <c r="AJ1941" s="45">
        <f t="shared" si="334"/>
        <v>1952.3019468398702</v>
      </c>
      <c r="AK1941" s="87">
        <f t="shared" si="344"/>
        <v>0.12083319594230799</v>
      </c>
    </row>
    <row r="1942" spans="26:37">
      <c r="Z1942" s="84">
        <v>42548</v>
      </c>
      <c r="AA1942" s="7">
        <f t="shared" si="338"/>
        <v>0.88515450853385469</v>
      </c>
      <c r="AB1942" s="7">
        <f t="shared" si="339"/>
        <v>0.16924097752366041</v>
      </c>
      <c r="AC1942" s="9">
        <f t="shared" si="340"/>
        <v>2.8432437967314163E-73</v>
      </c>
      <c r="AD1942" s="8">
        <f t="shared" si="341"/>
        <v>13.27731762800782</v>
      </c>
      <c r="AE1942" s="8">
        <f t="shared" si="342"/>
        <v>3.0463375954258876</v>
      </c>
      <c r="AF1942" s="9">
        <f t="shared" si="343"/>
        <v>4.5491900747702661E-71</v>
      </c>
      <c r="AG1942" s="42">
        <f t="shared" si="335"/>
        <v>1208.2359041487114</v>
      </c>
      <c r="AH1942" s="43">
        <f t="shared" si="336"/>
        <v>743.30637328391651</v>
      </c>
      <c r="AI1942" s="43">
        <f t="shared" si="337"/>
        <v>2.9569735486006728E-69</v>
      </c>
      <c r="AJ1942" s="45">
        <f t="shared" si="334"/>
        <v>1951.542277432628</v>
      </c>
      <c r="AK1942" s="87">
        <f t="shared" si="344"/>
        <v>0.12078617796822604</v>
      </c>
    </row>
    <row r="1943" spans="26:37">
      <c r="Z1943" s="84">
        <v>42549</v>
      </c>
      <c r="AA1943" s="7">
        <f t="shared" si="338"/>
        <v>0.88509864753922163</v>
      </c>
      <c r="AB1943" s="7">
        <f t="shared" si="339"/>
        <v>0.16908551610146505</v>
      </c>
      <c r="AC1943" s="9">
        <f t="shared" si="340"/>
        <v>2.6078568006562241E-73</v>
      </c>
      <c r="AD1943" s="8">
        <f t="shared" si="341"/>
        <v>13.276479713088325</v>
      </c>
      <c r="AE1943" s="8">
        <f t="shared" si="342"/>
        <v>3.0435392898263709</v>
      </c>
      <c r="AF1943" s="9">
        <f t="shared" si="343"/>
        <v>4.1725708810499588E-71</v>
      </c>
      <c r="AG1943" s="42">
        <f t="shared" si="335"/>
        <v>1208.1596538910374</v>
      </c>
      <c r="AH1943" s="43">
        <f t="shared" si="336"/>
        <v>742.62358671763457</v>
      </c>
      <c r="AI1943" s="43">
        <f t="shared" si="337"/>
        <v>2.7121710726824734E-69</v>
      </c>
      <c r="AJ1943" s="45">
        <f t="shared" ref="AJ1943:AJ2006" si="345">AG1943+AH1943+AI1943</f>
        <v>1950.7832406086718</v>
      </c>
      <c r="AK1943" s="87">
        <f t="shared" si="344"/>
        <v>0.12073919914641776</v>
      </c>
    </row>
    <row r="1944" spans="26:37">
      <c r="Z1944" s="84">
        <v>42550</v>
      </c>
      <c r="AA1944" s="7">
        <f t="shared" si="338"/>
        <v>0.88504279006990594</v>
      </c>
      <c r="AB1944" s="7">
        <f t="shared" si="339"/>
        <v>0.16893019748306423</v>
      </c>
      <c r="AC1944" s="9">
        <f t="shared" si="340"/>
        <v>2.3919570669765395E-73</v>
      </c>
      <c r="AD1944" s="8">
        <f t="shared" si="341"/>
        <v>13.275641851048588</v>
      </c>
      <c r="AE1944" s="8">
        <f t="shared" si="342"/>
        <v>3.040743554695156</v>
      </c>
      <c r="AF1944" s="9">
        <f t="shared" si="343"/>
        <v>3.8271313071624635E-71</v>
      </c>
      <c r="AG1944" s="42">
        <f t="shared" si="335"/>
        <v>1208.0834084454214</v>
      </c>
      <c r="AH1944" s="43">
        <f t="shared" si="336"/>
        <v>741.94142734561808</v>
      </c>
      <c r="AI1944" s="43">
        <f t="shared" si="337"/>
        <v>2.4876353496556012E-69</v>
      </c>
      <c r="AJ1944" s="45">
        <f t="shared" si="345"/>
        <v>1950.0248357910395</v>
      </c>
      <c r="AK1944" s="87">
        <f t="shared" si="344"/>
        <v>0.12069225944117346</v>
      </c>
    </row>
    <row r="1945" spans="26:37">
      <c r="Z1945" s="84">
        <v>42551</v>
      </c>
      <c r="AA1945" s="7">
        <f t="shared" si="338"/>
        <v>0.88498693612568557</v>
      </c>
      <c r="AB1945" s="7">
        <f t="shared" si="339"/>
        <v>0.16877502153728138</v>
      </c>
      <c r="AC1945" s="9">
        <f t="shared" si="340"/>
        <v>2.1939312805901085E-73</v>
      </c>
      <c r="AD1945" s="8">
        <f t="shared" si="341"/>
        <v>13.274804041885284</v>
      </c>
      <c r="AE1945" s="8">
        <f t="shared" si="342"/>
        <v>3.037950387671065</v>
      </c>
      <c r="AF1945" s="9">
        <f t="shared" si="343"/>
        <v>3.5102900489441737E-71</v>
      </c>
      <c r="AG1945" s="42">
        <f t="shared" si="335"/>
        <v>1208.0071678115607</v>
      </c>
      <c r="AH1945" s="43">
        <f t="shared" si="336"/>
        <v>741.25989459173979</v>
      </c>
      <c r="AI1945" s="43">
        <f t="shared" si="337"/>
        <v>2.2816885318137125E-69</v>
      </c>
      <c r="AJ1945" s="45">
        <f t="shared" si="345"/>
        <v>1949.2670624033005</v>
      </c>
      <c r="AK1945" s="87">
        <f t="shared" si="344"/>
        <v>0.12064535881681628</v>
      </c>
    </row>
    <row r="1946" spans="26:37">
      <c r="Z1946" s="84">
        <v>42552</v>
      </c>
      <c r="AA1946" s="7">
        <f t="shared" si="338"/>
        <v>0.88493108570633761</v>
      </c>
      <c r="AB1946" s="7">
        <f t="shared" si="339"/>
        <v>0.16861998813306006</v>
      </c>
      <c r="AC1946" s="9">
        <f t="shared" si="340"/>
        <v>2.0122996898248896E-73</v>
      </c>
      <c r="AD1946" s="8">
        <f t="shared" si="341"/>
        <v>13.273966285595064</v>
      </c>
      <c r="AE1946" s="8">
        <f t="shared" si="342"/>
        <v>3.0351597863950812</v>
      </c>
      <c r="AF1946" s="9">
        <f t="shared" si="343"/>
        <v>3.2196795037198233E-71</v>
      </c>
      <c r="AG1946" s="42">
        <f t="shared" si="335"/>
        <v>1207.9309319891506</v>
      </c>
      <c r="AH1946" s="43">
        <f t="shared" si="336"/>
        <v>740.57898788039972</v>
      </c>
      <c r="AI1946" s="43">
        <f t="shared" si="337"/>
        <v>2.092791677417885E-69</v>
      </c>
      <c r="AJ1946" s="45">
        <f t="shared" si="345"/>
        <v>1948.5099198695502</v>
      </c>
      <c r="AK1946" s="87">
        <f t="shared" si="344"/>
        <v>0.12059849723770194</v>
      </c>
    </row>
    <row r="1947" spans="26:37">
      <c r="Z1947" s="84">
        <v>42553</v>
      </c>
      <c r="AA1947" s="7">
        <f t="shared" si="338"/>
        <v>0.88487523881163987</v>
      </c>
      <c r="AB1947" s="7">
        <f t="shared" si="339"/>
        <v>0.16846509713946445</v>
      </c>
      <c r="AC1947" s="9">
        <f t="shared" si="340"/>
        <v>1.845705048965935E-73</v>
      </c>
      <c r="AD1947" s="8">
        <f t="shared" si="341"/>
        <v>13.273128582174598</v>
      </c>
      <c r="AE1947" s="8">
        <f t="shared" si="342"/>
        <v>3.0323717485103598</v>
      </c>
      <c r="AF1947" s="9">
        <f t="shared" si="343"/>
        <v>2.9531280783454959E-71</v>
      </c>
      <c r="AG1947" s="42">
        <f t="shared" si="335"/>
        <v>1207.8547009778883</v>
      </c>
      <c r="AH1947" s="43">
        <f t="shared" si="336"/>
        <v>739.89870663652778</v>
      </c>
      <c r="AI1947" s="43">
        <f t="shared" si="337"/>
        <v>1.9195332509245724E-69</v>
      </c>
      <c r="AJ1947" s="45">
        <f t="shared" si="345"/>
        <v>1947.7534076144161</v>
      </c>
      <c r="AK1947" s="87">
        <f t="shared" si="344"/>
        <v>0.1205516746682191</v>
      </c>
    </row>
    <row r="1948" spans="26:37">
      <c r="Z1948" s="84">
        <v>42554</v>
      </c>
      <c r="AA1948" s="7">
        <f t="shared" si="338"/>
        <v>0.88481939544136989</v>
      </c>
      <c r="AB1948" s="7">
        <f t="shared" si="339"/>
        <v>0.16831034842567899</v>
      </c>
      <c r="AC1948" s="9">
        <f t="shared" si="340"/>
        <v>1.6929024762086434E-73</v>
      </c>
      <c r="AD1948" s="8">
        <f t="shared" si="341"/>
        <v>13.272290931620548</v>
      </c>
      <c r="AE1948" s="8">
        <f t="shared" si="342"/>
        <v>3.0295862716622217</v>
      </c>
      <c r="AF1948" s="9">
        <f t="shared" si="343"/>
        <v>2.7086439619338295E-71</v>
      </c>
      <c r="AG1948" s="42">
        <f t="shared" si="335"/>
        <v>1207.7784747774699</v>
      </c>
      <c r="AH1948" s="43">
        <f t="shared" si="336"/>
        <v>739.21905028558206</v>
      </c>
      <c r="AI1948" s="43">
        <f t="shared" si="337"/>
        <v>1.7606185752569889E-69</v>
      </c>
      <c r="AJ1948" s="45">
        <f t="shared" si="345"/>
        <v>1946.9975250630519</v>
      </c>
      <c r="AK1948" s="87">
        <f t="shared" si="344"/>
        <v>0.120504891072789</v>
      </c>
    </row>
    <row r="1949" spans="26:37">
      <c r="Z1949" s="84">
        <v>42555</v>
      </c>
      <c r="AA1949" s="7">
        <f t="shared" si="338"/>
        <v>0.88476355559530506</v>
      </c>
      <c r="AB1949" s="7">
        <f t="shared" si="339"/>
        <v>0.16815574186100826</v>
      </c>
      <c r="AC1949" s="9">
        <f t="shared" si="340"/>
        <v>1.5527501512546221E-73</v>
      </c>
      <c r="AD1949" s="8">
        <f t="shared" si="341"/>
        <v>13.271453333929577</v>
      </c>
      <c r="AE1949" s="8">
        <f t="shared" si="342"/>
        <v>3.0268033534981487</v>
      </c>
      <c r="AF1949" s="9">
        <f t="shared" si="343"/>
        <v>2.4844002420073953E-71</v>
      </c>
      <c r="AG1949" s="42">
        <f t="shared" si="335"/>
        <v>1207.7022533875913</v>
      </c>
      <c r="AH1949" s="43">
        <f t="shared" si="336"/>
        <v>738.54001825354817</v>
      </c>
      <c r="AI1949" s="43">
        <f t="shared" si="337"/>
        <v>1.614860157304807E-69</v>
      </c>
      <c r="AJ1949" s="45">
        <f t="shared" si="345"/>
        <v>1946.2422716411395</v>
      </c>
      <c r="AK1949" s="87">
        <f t="shared" si="344"/>
        <v>0.12045814641586554</v>
      </c>
    </row>
    <row r="1950" spans="26:37">
      <c r="Z1950" s="84">
        <v>42556</v>
      </c>
      <c r="AA1950" s="7">
        <f t="shared" si="338"/>
        <v>0.88470771927322334</v>
      </c>
      <c r="AB1950" s="7">
        <f t="shared" si="339"/>
        <v>0.16800127731487688</v>
      </c>
      <c r="AC1950" s="9">
        <f t="shared" si="340"/>
        <v>1.4242007830367384E-73</v>
      </c>
      <c r="AD1950" s="8">
        <f t="shared" si="341"/>
        <v>13.27061578909835</v>
      </c>
      <c r="AE1950" s="8">
        <f t="shared" si="342"/>
        <v>3.0240229916677839</v>
      </c>
      <c r="AF1950" s="9">
        <f t="shared" si="343"/>
        <v>2.2787212528587815E-71</v>
      </c>
      <c r="AG1950" s="42">
        <f t="shared" si="335"/>
        <v>1207.62603680795</v>
      </c>
      <c r="AH1950" s="43">
        <f t="shared" si="336"/>
        <v>737.86160996693934</v>
      </c>
      <c r="AI1950" s="43">
        <f t="shared" si="337"/>
        <v>1.481168814358208E-69</v>
      </c>
      <c r="AJ1950" s="45">
        <f t="shared" si="345"/>
        <v>1945.4876467748893</v>
      </c>
      <c r="AK1950" s="87">
        <f t="shared" si="344"/>
        <v>0.12041144066193533</v>
      </c>
    </row>
    <row r="1951" spans="26:37">
      <c r="Z1951" s="84">
        <v>42557</v>
      </c>
      <c r="AA1951" s="7">
        <f t="shared" si="338"/>
        <v>0.88465188647490189</v>
      </c>
      <c r="AB1951" s="7">
        <f t="shared" si="339"/>
        <v>0.16784695465682933</v>
      </c>
      <c r="AC1951" s="9">
        <f t="shared" si="340"/>
        <v>1.3062937838155168E-73</v>
      </c>
      <c r="AD1951" s="8">
        <f t="shared" si="341"/>
        <v>13.269778297123528</v>
      </c>
      <c r="AE1951" s="8">
        <f t="shared" si="342"/>
        <v>3.0212451838229279</v>
      </c>
      <c r="AF1951" s="9">
        <f t="shared" si="343"/>
        <v>2.0900700541048269E-71</v>
      </c>
      <c r="AG1951" s="42">
        <f t="shared" si="335"/>
        <v>1207.5498250382409</v>
      </c>
      <c r="AH1951" s="43">
        <f t="shared" si="336"/>
        <v>737.18382485279437</v>
      </c>
      <c r="AI1951" s="43">
        <f t="shared" si="337"/>
        <v>1.3585455351681375E-69</v>
      </c>
      <c r="AJ1951" s="45">
        <f t="shared" si="345"/>
        <v>1944.7336498910354</v>
      </c>
      <c r="AK1951" s="87">
        <f t="shared" si="344"/>
        <v>0.12036477377551745</v>
      </c>
    </row>
    <row r="1952" spans="26:37">
      <c r="Z1952" s="84">
        <v>42558</v>
      </c>
      <c r="AA1952" s="7">
        <f t="shared" si="338"/>
        <v>0.88459605720011869</v>
      </c>
      <c r="AB1952" s="7">
        <f t="shared" si="339"/>
        <v>0.16769277375653019</v>
      </c>
      <c r="AC1952" s="9">
        <f t="shared" si="340"/>
        <v>1.1981480911677679E-73</v>
      </c>
      <c r="AD1952" s="8">
        <f t="shared" si="341"/>
        <v>13.26894085800178</v>
      </c>
      <c r="AE1952" s="8">
        <f t="shared" si="342"/>
        <v>3.0184699276175433</v>
      </c>
      <c r="AF1952" s="9">
        <f t="shared" si="343"/>
        <v>1.9170369458684285E-71</v>
      </c>
      <c r="AG1952" s="42">
        <f t="shared" si="335"/>
        <v>1207.4736180781617</v>
      </c>
      <c r="AH1952" s="43">
        <f t="shared" si="336"/>
        <v>736.5066623386806</v>
      </c>
      <c r="AI1952" s="43">
        <f t="shared" si="337"/>
        <v>1.2460740148144784E-69</v>
      </c>
      <c r="AJ1952" s="45">
        <f t="shared" si="345"/>
        <v>1943.9802804168423</v>
      </c>
      <c r="AK1952" s="87">
        <f t="shared" si="344"/>
        <v>0.12031814572116373</v>
      </c>
    </row>
    <row r="1953" spans="26:37">
      <c r="Z1953" s="84">
        <v>42559</v>
      </c>
      <c r="AA1953" s="7">
        <f t="shared" si="338"/>
        <v>0.88454023144865113</v>
      </c>
      <c r="AB1953" s="7">
        <f t="shared" si="339"/>
        <v>0.16753873448376347</v>
      </c>
      <c r="AC1953" s="9">
        <f t="shared" si="340"/>
        <v>1.0989555842299439E-73</v>
      </c>
      <c r="AD1953" s="8">
        <f t="shared" si="341"/>
        <v>13.268103471729766</v>
      </c>
      <c r="AE1953" s="8">
        <f t="shared" si="342"/>
        <v>3.0156972207077426</v>
      </c>
      <c r="AF1953" s="9">
        <f t="shared" si="343"/>
        <v>1.7583289347679104E-71</v>
      </c>
      <c r="AG1953" s="42">
        <f t="shared" si="335"/>
        <v>1207.3974159274087</v>
      </c>
      <c r="AH1953" s="43">
        <f t="shared" si="336"/>
        <v>735.8301218526891</v>
      </c>
      <c r="AI1953" s="43">
        <f t="shared" si="337"/>
        <v>1.1429138075991417E-69</v>
      </c>
      <c r="AJ1953" s="45">
        <f t="shared" si="345"/>
        <v>1943.2275377800979</v>
      </c>
      <c r="AK1953" s="87">
        <f t="shared" si="344"/>
        <v>0.12027155646345844</v>
      </c>
    </row>
    <row r="1954" spans="26:37">
      <c r="Z1954" s="84">
        <v>42560</v>
      </c>
      <c r="AA1954" s="7">
        <f t="shared" si="338"/>
        <v>0.88448440922027705</v>
      </c>
      <c r="AB1954" s="7">
        <f t="shared" si="339"/>
        <v>0.16738483670843288</v>
      </c>
      <c r="AC1954" s="9">
        <f t="shared" si="340"/>
        <v>1.0079750449989003E-73</v>
      </c>
      <c r="AD1954" s="8">
        <f t="shared" si="341"/>
        <v>13.267266138304155</v>
      </c>
      <c r="AE1954" s="8">
        <f t="shared" si="342"/>
        <v>3.012927060751792</v>
      </c>
      <c r="AF1954" s="9">
        <f t="shared" si="343"/>
        <v>1.6127600719982405E-71</v>
      </c>
      <c r="AG1954" s="42">
        <f t="shared" si="335"/>
        <v>1207.321218585678</v>
      </c>
      <c r="AH1954" s="43">
        <f t="shared" si="336"/>
        <v>735.15420282343723</v>
      </c>
      <c r="AI1954" s="43">
        <f t="shared" si="337"/>
        <v>1.0482940467988564E-69</v>
      </c>
      <c r="AJ1954" s="45">
        <f t="shared" si="345"/>
        <v>1942.4754214091154</v>
      </c>
      <c r="AK1954" s="87">
        <f t="shared" si="344"/>
        <v>0.12022500596701834</v>
      </c>
    </row>
    <row r="1955" spans="26:37">
      <c r="Z1955" s="84">
        <v>42561</v>
      </c>
      <c r="AA1955" s="7">
        <f t="shared" si="338"/>
        <v>0.88442859051477396</v>
      </c>
      <c r="AB1955" s="7">
        <f t="shared" si="339"/>
        <v>0.16723108030056183</v>
      </c>
      <c r="AC1955" s="9">
        <f t="shared" si="340"/>
        <v>9.2452661956534061E-74</v>
      </c>
      <c r="AD1955" s="8">
        <f t="shared" si="341"/>
        <v>13.266428857721609</v>
      </c>
      <c r="AE1955" s="8">
        <f t="shared" si="342"/>
        <v>3.010159445410113</v>
      </c>
      <c r="AF1955" s="9">
        <f t="shared" si="343"/>
        <v>1.4792425913045449E-71</v>
      </c>
      <c r="AG1955" s="42">
        <f t="shared" si="335"/>
        <v>1207.2450260526662</v>
      </c>
      <c r="AH1955" s="43">
        <f t="shared" si="336"/>
        <v>734.47890468006744</v>
      </c>
      <c r="AI1955" s="43">
        <f t="shared" si="337"/>
        <v>9.6150768434795424E-70</v>
      </c>
      <c r="AJ1955" s="45">
        <f t="shared" si="345"/>
        <v>1941.7239307327336</v>
      </c>
      <c r="AK1955" s="87">
        <f t="shared" si="344"/>
        <v>0.12017849419649276</v>
      </c>
    </row>
    <row r="1956" spans="26:37">
      <c r="Z1956" s="84">
        <v>42562</v>
      </c>
      <c r="AA1956" s="7">
        <f t="shared" si="338"/>
        <v>0.88437277533191971</v>
      </c>
      <c r="AB1956" s="7">
        <f t="shared" si="339"/>
        <v>0.16707746513029284</v>
      </c>
      <c r="AC1956" s="9">
        <f t="shared" si="340"/>
        <v>8.4798673789173432E-74</v>
      </c>
      <c r="AD1956" s="8">
        <f t="shared" si="341"/>
        <v>13.265591629978795</v>
      </c>
      <c r="AE1956" s="8">
        <f t="shared" si="342"/>
        <v>3.0073943723452712</v>
      </c>
      <c r="AF1956" s="9">
        <f t="shared" si="343"/>
        <v>1.3567787806267749E-71</v>
      </c>
      <c r="AG1956" s="42">
        <f t="shared" si="335"/>
        <v>1207.1688383280703</v>
      </c>
      <c r="AH1956" s="43">
        <f t="shared" si="336"/>
        <v>733.80422685224607</v>
      </c>
      <c r="AI1956" s="43">
        <f t="shared" si="337"/>
        <v>8.8190620740740344E-70</v>
      </c>
      <c r="AJ1956" s="45">
        <f t="shared" si="345"/>
        <v>1940.9730651803163</v>
      </c>
      <c r="AK1956" s="87">
        <f t="shared" si="344"/>
        <v>0.12013202111656349</v>
      </c>
    </row>
    <row r="1957" spans="26:37">
      <c r="Z1957" s="84">
        <v>42563</v>
      </c>
      <c r="AA1957" s="7">
        <f t="shared" si="338"/>
        <v>0.88431696367149182</v>
      </c>
      <c r="AB1957" s="7">
        <f t="shared" si="339"/>
        <v>0.16692399106788777</v>
      </c>
      <c r="AC1957" s="9">
        <f t="shared" si="340"/>
        <v>7.7778345417283498E-74</v>
      </c>
      <c r="AD1957" s="8">
        <f t="shared" si="341"/>
        <v>13.264754455072378</v>
      </c>
      <c r="AE1957" s="8">
        <f t="shared" si="342"/>
        <v>3.0046318392219797</v>
      </c>
      <c r="AF1957" s="9">
        <f t="shared" si="343"/>
        <v>1.2444535266765359E-71</v>
      </c>
      <c r="AG1957" s="42">
        <f t="shared" si="335"/>
        <v>1207.0926554115863</v>
      </c>
      <c r="AH1957" s="43">
        <f t="shared" si="336"/>
        <v>733.13016877016298</v>
      </c>
      <c r="AI1957" s="43">
        <f t="shared" si="337"/>
        <v>8.0889479233974831E-70</v>
      </c>
      <c r="AJ1957" s="45">
        <f t="shared" si="345"/>
        <v>1940.2228241817493</v>
      </c>
      <c r="AK1957" s="87">
        <f t="shared" si="344"/>
        <v>0.12008558669194462</v>
      </c>
    </row>
    <row r="1958" spans="26:37">
      <c r="Z1958" s="84">
        <v>42564</v>
      </c>
      <c r="AA1958" s="7">
        <f t="shared" si="338"/>
        <v>0.88426115553326801</v>
      </c>
      <c r="AB1958" s="7">
        <f t="shared" si="339"/>
        <v>0.16677065798372787</v>
      </c>
      <c r="AC1958" s="9">
        <f t="shared" si="340"/>
        <v>7.1339217295901272E-74</v>
      </c>
      <c r="AD1958" s="8">
        <f t="shared" si="341"/>
        <v>13.26391733299902</v>
      </c>
      <c r="AE1958" s="8">
        <f t="shared" si="342"/>
        <v>3.0018718437071015</v>
      </c>
      <c r="AF1958" s="9">
        <f t="shared" si="343"/>
        <v>1.1414274767344204E-71</v>
      </c>
      <c r="AG1958" s="42">
        <f t="shared" si="335"/>
        <v>1207.0164773029107</v>
      </c>
      <c r="AH1958" s="43">
        <f t="shared" si="336"/>
        <v>732.45672986453269</v>
      </c>
      <c r="AI1958" s="43">
        <f t="shared" si="337"/>
        <v>7.4192785987737331E-70</v>
      </c>
      <c r="AJ1958" s="45">
        <f t="shared" si="345"/>
        <v>1939.4732071674434</v>
      </c>
      <c r="AK1958" s="87">
        <f t="shared" si="344"/>
        <v>0.12003919088738277</v>
      </c>
    </row>
    <row r="1959" spans="26:37">
      <c r="Z1959" s="84">
        <v>42565</v>
      </c>
      <c r="AA1959" s="7">
        <f t="shared" si="338"/>
        <v>0.88420535091702612</v>
      </c>
      <c r="AB1959" s="7">
        <f t="shared" si="339"/>
        <v>0.16661746574831326</v>
      </c>
      <c r="AC1959" s="9">
        <f t="shared" si="340"/>
        <v>6.5433172910633748E-74</v>
      </c>
      <c r="AD1959" s="8">
        <f t="shared" si="341"/>
        <v>13.263080263755391</v>
      </c>
      <c r="AE1959" s="8">
        <f t="shared" si="342"/>
        <v>2.9991143834696388</v>
      </c>
      <c r="AF1959" s="9">
        <f t="shared" si="343"/>
        <v>1.04693076657014E-71</v>
      </c>
      <c r="AG1959" s="42">
        <f t="shared" si="335"/>
        <v>1206.9403040017405</v>
      </c>
      <c r="AH1959" s="43">
        <f t="shared" si="336"/>
        <v>731.78390956659177</v>
      </c>
      <c r="AI1959" s="43">
        <f t="shared" si="337"/>
        <v>6.8050499827059103E-70</v>
      </c>
      <c r="AJ1959" s="45">
        <f t="shared" si="345"/>
        <v>1938.7242135683323</v>
      </c>
      <c r="AK1959" s="87">
        <f t="shared" si="344"/>
        <v>0.11999283366765688</v>
      </c>
    </row>
    <row r="1960" spans="26:37">
      <c r="Z1960" s="84">
        <v>42566</v>
      </c>
      <c r="AA1960" s="7">
        <f t="shared" si="338"/>
        <v>0.88414954982254379</v>
      </c>
      <c r="AB1960" s="7">
        <f t="shared" si="339"/>
        <v>0.16646441423226307</v>
      </c>
      <c r="AC1960" s="9">
        <f t="shared" si="340"/>
        <v>6.0016079226015877E-74</v>
      </c>
      <c r="AD1960" s="8">
        <f t="shared" si="341"/>
        <v>13.262243247338157</v>
      </c>
      <c r="AE1960" s="8">
        <f t="shared" si="342"/>
        <v>2.9963594561807354</v>
      </c>
      <c r="AF1960" s="9">
        <f t="shared" si="343"/>
        <v>9.6025726761625411E-72</v>
      </c>
      <c r="AG1960" s="42">
        <f t="shared" si="335"/>
        <v>1206.8641355077721</v>
      </c>
      <c r="AH1960" s="43">
        <f t="shared" si="336"/>
        <v>731.11170730809943</v>
      </c>
      <c r="AI1960" s="43">
        <f t="shared" si="337"/>
        <v>6.2416722395056518E-70</v>
      </c>
      <c r="AJ1960" s="45">
        <f t="shared" si="345"/>
        <v>1937.9758428158716</v>
      </c>
      <c r="AK1960" s="87">
        <f t="shared" si="344"/>
        <v>0.11994651499757823</v>
      </c>
    </row>
    <row r="1961" spans="26:37">
      <c r="Z1961" s="84">
        <v>42567</v>
      </c>
      <c r="AA1961" s="7">
        <f t="shared" si="338"/>
        <v>0.88409375224959885</v>
      </c>
      <c r="AB1961" s="7">
        <f t="shared" si="339"/>
        <v>0.16631150330631517</v>
      </c>
      <c r="AC1961" s="9">
        <f t="shared" si="340"/>
        <v>5.5047456900535746E-74</v>
      </c>
      <c r="AD1961" s="8">
        <f t="shared" si="341"/>
        <v>13.261406283743982</v>
      </c>
      <c r="AE1961" s="8">
        <f t="shared" si="342"/>
        <v>2.993607059513673</v>
      </c>
      <c r="AF1961" s="9">
        <f t="shared" si="343"/>
        <v>8.8075931040857198E-72</v>
      </c>
      <c r="AG1961" s="42">
        <f t="shared" si="335"/>
        <v>1206.7879718207023</v>
      </c>
      <c r="AH1961" s="43">
        <f t="shared" si="336"/>
        <v>730.44012252133609</v>
      </c>
      <c r="AI1961" s="43">
        <f t="shared" si="337"/>
        <v>5.7249355176557176E-70</v>
      </c>
      <c r="AJ1961" s="45">
        <f t="shared" si="345"/>
        <v>1937.2280943420383</v>
      </c>
      <c r="AK1961" s="87">
        <f t="shared" si="344"/>
        <v>0.11990023484199036</v>
      </c>
    </row>
    <row r="1962" spans="26:37">
      <c r="Z1962" s="84">
        <v>42568</v>
      </c>
      <c r="AA1962" s="7">
        <f t="shared" si="338"/>
        <v>0.88403795819796893</v>
      </c>
      <c r="AB1962" s="7">
        <f t="shared" si="339"/>
        <v>0.16615873284132637</v>
      </c>
      <c r="AC1962" s="9">
        <f t="shared" si="340"/>
        <v>5.049017780393082E-74</v>
      </c>
      <c r="AD1962" s="8">
        <f t="shared" si="341"/>
        <v>13.260569372969535</v>
      </c>
      <c r="AE1962" s="8">
        <f t="shared" si="342"/>
        <v>2.9908571911438746</v>
      </c>
      <c r="AF1962" s="9">
        <f t="shared" si="343"/>
        <v>8.0784284486289314E-72</v>
      </c>
      <c r="AG1962" s="42">
        <f t="shared" si="335"/>
        <v>1206.7118129402277</v>
      </c>
      <c r="AH1962" s="43">
        <f t="shared" si="336"/>
        <v>729.7691546391053</v>
      </c>
      <c r="AI1962" s="43">
        <f t="shared" si="337"/>
        <v>5.2509784916088053E-70</v>
      </c>
      <c r="AJ1962" s="45">
        <f t="shared" si="345"/>
        <v>1936.4809675793331</v>
      </c>
      <c r="AK1962" s="87">
        <f t="shared" si="344"/>
        <v>0.11985399316576921</v>
      </c>
    </row>
    <row r="1963" spans="26:37">
      <c r="Z1963" s="84">
        <v>42569</v>
      </c>
      <c r="AA1963" s="7">
        <f t="shared" si="338"/>
        <v>0.88398216766743187</v>
      </c>
      <c r="AB1963" s="7">
        <f t="shared" si="339"/>
        <v>0.16600610270827199</v>
      </c>
      <c r="AC1963" s="9">
        <f t="shared" si="340"/>
        <v>4.6310187576491116E-74</v>
      </c>
      <c r="AD1963" s="8">
        <f t="shared" si="341"/>
        <v>13.259732515011478</v>
      </c>
      <c r="AE1963" s="8">
        <f t="shared" si="342"/>
        <v>2.9881098487488957</v>
      </c>
      <c r="AF1963" s="9">
        <f t="shared" si="343"/>
        <v>7.4096300122385788E-72</v>
      </c>
      <c r="AG1963" s="42">
        <f t="shared" si="335"/>
        <v>1206.6356588660444</v>
      </c>
      <c r="AH1963" s="43">
        <f t="shared" si="336"/>
        <v>729.09880309473056</v>
      </c>
      <c r="AI1963" s="43">
        <f t="shared" si="337"/>
        <v>4.816259507955076E-70</v>
      </c>
      <c r="AJ1963" s="45">
        <f t="shared" si="345"/>
        <v>1935.734461960775</v>
      </c>
      <c r="AK1963" s="87">
        <f t="shared" si="344"/>
        <v>0.11980778993382279</v>
      </c>
    </row>
    <row r="1964" spans="26:37">
      <c r="Z1964" s="84">
        <v>42570</v>
      </c>
      <c r="AA1964" s="7">
        <f t="shared" si="338"/>
        <v>0.8839263806577653</v>
      </c>
      <c r="AB1964" s="7">
        <f t="shared" si="339"/>
        <v>0.16585361277824581</v>
      </c>
      <c r="AC1964" s="9">
        <f t="shared" si="340"/>
        <v>4.2476251157165957E-74</v>
      </c>
      <c r="AD1964" s="8">
        <f t="shared" si="341"/>
        <v>13.258895709866479</v>
      </c>
      <c r="AE1964" s="8">
        <f t="shared" si="342"/>
        <v>2.9853650300084245</v>
      </c>
      <c r="AF1964" s="9">
        <f t="shared" si="343"/>
        <v>6.7962001851465531E-72</v>
      </c>
      <c r="AG1964" s="42">
        <f t="shared" si="335"/>
        <v>1206.5595095978497</v>
      </c>
      <c r="AH1964" s="43">
        <f t="shared" si="336"/>
        <v>728.42906732205552</v>
      </c>
      <c r="AI1964" s="43">
        <f t="shared" si="337"/>
        <v>4.4175301203452592E-70</v>
      </c>
      <c r="AJ1964" s="45">
        <f t="shared" si="345"/>
        <v>1934.9885769199052</v>
      </c>
      <c r="AK1964" s="87">
        <f t="shared" si="344"/>
        <v>0.11976162511109149</v>
      </c>
    </row>
    <row r="1965" spans="26:37">
      <c r="Z1965" s="84">
        <v>42571</v>
      </c>
      <c r="AA1965" s="7">
        <f t="shared" si="338"/>
        <v>0.88387059716874739</v>
      </c>
      <c r="AB1965" s="7">
        <f t="shared" si="339"/>
        <v>0.16570126292246029</v>
      </c>
      <c r="AC1965" s="9">
        <f t="shared" si="340"/>
        <v>3.895971937895025E-74</v>
      </c>
      <c r="AD1965" s="8">
        <f t="shared" si="341"/>
        <v>13.25805895753121</v>
      </c>
      <c r="AE1965" s="8">
        <f t="shared" si="342"/>
        <v>2.9826227326042853</v>
      </c>
      <c r="AF1965" s="9">
        <f t="shared" si="343"/>
        <v>6.2335551006320402E-72</v>
      </c>
      <c r="AG1965" s="42">
        <f t="shared" si="335"/>
        <v>1206.4833651353401</v>
      </c>
      <c r="AH1965" s="43">
        <f t="shared" si="336"/>
        <v>727.75994675544564</v>
      </c>
      <c r="AI1965" s="43">
        <f t="shared" si="337"/>
        <v>4.0518108154108261E-70</v>
      </c>
      <c r="AJ1965" s="45">
        <f t="shared" si="345"/>
        <v>1934.2433118907857</v>
      </c>
      <c r="AK1965" s="87">
        <f t="shared" si="344"/>
        <v>0.11971549866254785</v>
      </c>
    </row>
    <row r="1966" spans="26:37">
      <c r="Z1966" s="84">
        <v>42572</v>
      </c>
      <c r="AA1966" s="7">
        <f t="shared" si="338"/>
        <v>0.88381481720015576</v>
      </c>
      <c r="AB1966" s="7">
        <f t="shared" si="339"/>
        <v>0.16554905301224576</v>
      </c>
      <c r="AC1966" s="9">
        <f t="shared" si="340"/>
        <v>3.5734314887402236E-74</v>
      </c>
      <c r="AD1966" s="8">
        <f t="shared" si="341"/>
        <v>13.257222258002336</v>
      </c>
      <c r="AE1966" s="8">
        <f t="shared" si="342"/>
        <v>2.9798829542204235</v>
      </c>
      <c r="AF1966" s="9">
        <f t="shared" si="343"/>
        <v>5.7174903819843576E-72</v>
      </c>
      <c r="AG1966" s="42">
        <f t="shared" si="335"/>
        <v>1206.4072254782125</v>
      </c>
      <c r="AH1966" s="43">
        <f t="shared" si="336"/>
        <v>727.09144082978332</v>
      </c>
      <c r="AI1966" s="43">
        <f t="shared" si="337"/>
        <v>3.7163687482898328E-70</v>
      </c>
      <c r="AJ1966" s="45">
        <f t="shared" si="345"/>
        <v>1933.4986663079958</v>
      </c>
      <c r="AK1966" s="87">
        <f t="shared" si="344"/>
        <v>0.11966941055319649</v>
      </c>
    </row>
    <row r="1967" spans="26:37">
      <c r="Z1967" s="84">
        <v>42573</v>
      </c>
      <c r="AA1967" s="7">
        <f t="shared" si="338"/>
        <v>0.88375904075176814</v>
      </c>
      <c r="AB1967" s="7">
        <f t="shared" si="339"/>
        <v>0.16539698291905106</v>
      </c>
      <c r="AC1967" s="9">
        <f t="shared" si="340"/>
        <v>3.2775935782585288E-74</v>
      </c>
      <c r="AD1967" s="8">
        <f t="shared" si="341"/>
        <v>13.256385611276523</v>
      </c>
      <c r="AE1967" s="8">
        <f t="shared" si="342"/>
        <v>2.9771456925429192</v>
      </c>
      <c r="AF1967" s="9">
        <f t="shared" si="343"/>
        <v>5.2441497252136465E-72</v>
      </c>
      <c r="AG1967" s="42">
        <f t="shared" si="335"/>
        <v>1206.3310906261634</v>
      </c>
      <c r="AH1967" s="43">
        <f t="shared" si="336"/>
        <v>726.42354898047222</v>
      </c>
      <c r="AI1967" s="43">
        <f t="shared" si="337"/>
        <v>3.4086973213888701E-70</v>
      </c>
      <c r="AJ1967" s="45">
        <f t="shared" si="345"/>
        <v>1932.7546396066355</v>
      </c>
      <c r="AK1967" s="87">
        <f t="shared" si="344"/>
        <v>0.11962336074807424</v>
      </c>
    </row>
    <row r="1968" spans="26:37">
      <c r="Z1968" s="84">
        <v>42574</v>
      </c>
      <c r="AA1968" s="7">
        <f t="shared" si="338"/>
        <v>0.8837032678233625</v>
      </c>
      <c r="AB1968" s="7">
        <f t="shared" si="339"/>
        <v>0.1652450525144431</v>
      </c>
      <c r="AC1968" s="9">
        <f t="shared" si="340"/>
        <v>3.0062475517135904E-74</v>
      </c>
      <c r="AD1968" s="8">
        <f t="shared" si="341"/>
        <v>13.255549017350438</v>
      </c>
      <c r="AE1968" s="8">
        <f t="shared" si="342"/>
        <v>2.9744109452599758</v>
      </c>
      <c r="AF1968" s="9">
        <f t="shared" si="343"/>
        <v>4.809996082741745E-72</v>
      </c>
      <c r="AG1968" s="42">
        <f t="shared" si="335"/>
        <v>1206.2549605788897</v>
      </c>
      <c r="AH1968" s="43">
        <f t="shared" si="336"/>
        <v>725.75627064343416</v>
      </c>
      <c r="AI1968" s="43">
        <f t="shared" si="337"/>
        <v>3.1264974537821342E-70</v>
      </c>
      <c r="AJ1968" s="45">
        <f t="shared" si="345"/>
        <v>1932.0112312223239</v>
      </c>
      <c r="AK1968" s="87">
        <f t="shared" si="344"/>
        <v>0.11957734921225004</v>
      </c>
    </row>
    <row r="1969" spans="26:37">
      <c r="Z1969" s="84">
        <v>42575</v>
      </c>
      <c r="AA1969" s="7">
        <f t="shared" si="338"/>
        <v>0.88364749841471668</v>
      </c>
      <c r="AB1969" s="7">
        <f t="shared" si="339"/>
        <v>0.16509326167010668</v>
      </c>
      <c r="AC1969" s="9">
        <f t="shared" si="340"/>
        <v>2.7573657704643871E-74</v>
      </c>
      <c r="AD1969" s="8">
        <f t="shared" si="341"/>
        <v>13.25471247622075</v>
      </c>
      <c r="AE1969" s="8">
        <f t="shared" si="342"/>
        <v>2.9716787100619202</v>
      </c>
      <c r="AF1969" s="9">
        <f t="shared" si="343"/>
        <v>4.4117852327430195E-72</v>
      </c>
      <c r="AG1969" s="42">
        <f t="shared" si="335"/>
        <v>1206.1788353360882</v>
      </c>
      <c r="AH1969" s="43">
        <f t="shared" si="336"/>
        <v>725.08960525510849</v>
      </c>
      <c r="AI1969" s="43">
        <f t="shared" si="337"/>
        <v>2.8676604012829625E-70</v>
      </c>
      <c r="AJ1969" s="45">
        <f t="shared" si="345"/>
        <v>1931.2684405911968</v>
      </c>
      <c r="AK1969" s="87">
        <f t="shared" si="344"/>
        <v>0.11953137591082483</v>
      </c>
    </row>
    <row r="1970" spans="26:37">
      <c r="Z1970" s="84">
        <v>42576</v>
      </c>
      <c r="AA1970" s="7">
        <f t="shared" si="338"/>
        <v>0.88359173252560841</v>
      </c>
      <c r="AB1970" s="7">
        <f t="shared" si="339"/>
        <v>0.16494161025784443</v>
      </c>
      <c r="AC1970" s="9">
        <f t="shared" si="340"/>
        <v>2.5290884603947008E-74</v>
      </c>
      <c r="AD1970" s="8">
        <f t="shared" si="341"/>
        <v>13.253875987884125</v>
      </c>
      <c r="AE1970" s="8">
        <f t="shared" si="342"/>
        <v>2.9689489846411998</v>
      </c>
      <c r="AF1970" s="9">
        <f t="shared" si="343"/>
        <v>4.0465415366315215E-72</v>
      </c>
      <c r="AG1970" s="42">
        <f t="shared" si="335"/>
        <v>1206.1027148974554</v>
      </c>
      <c r="AH1970" s="43">
        <f t="shared" si="336"/>
        <v>724.42355225245274</v>
      </c>
      <c r="AI1970" s="43">
        <f t="shared" si="337"/>
        <v>2.6302519988104891E-70</v>
      </c>
      <c r="AJ1970" s="45">
        <f t="shared" si="345"/>
        <v>1930.5262671499081</v>
      </c>
      <c r="AK1970" s="87">
        <f t="shared" si="344"/>
        <v>0.11948544080893161</v>
      </c>
    </row>
    <row r="1971" spans="26:37">
      <c r="Z1971" s="84">
        <v>42577</v>
      </c>
      <c r="AA1971" s="7">
        <f t="shared" si="338"/>
        <v>0.88353597015581564</v>
      </c>
      <c r="AB1971" s="7">
        <f t="shared" si="339"/>
        <v>0.16479009814957685</v>
      </c>
      <c r="AC1971" s="9">
        <f t="shared" si="340"/>
        <v>2.3197098147136259E-74</v>
      </c>
      <c r="AD1971" s="8">
        <f t="shared" si="341"/>
        <v>13.253039552337235</v>
      </c>
      <c r="AE1971" s="8">
        <f t="shared" si="342"/>
        <v>2.9662217666923834</v>
      </c>
      <c r="AF1971" s="9">
        <f t="shared" si="343"/>
        <v>3.7115357035418012E-72</v>
      </c>
      <c r="AG1971" s="42">
        <f t="shared" si="335"/>
        <v>1206.0265992626883</v>
      </c>
      <c r="AH1971" s="43">
        <f t="shared" si="336"/>
        <v>723.75811107294146</v>
      </c>
      <c r="AI1971" s="43">
        <f t="shared" si="337"/>
        <v>2.4124982073021706E-70</v>
      </c>
      <c r="AJ1971" s="45">
        <f t="shared" si="345"/>
        <v>1929.7847103356298</v>
      </c>
      <c r="AK1971" s="87">
        <f t="shared" si="344"/>
        <v>0.11943954387173546</v>
      </c>
    </row>
    <row r="1972" spans="26:37">
      <c r="Z1972" s="84">
        <v>42578</v>
      </c>
      <c r="AA1972" s="7">
        <f t="shared" si="338"/>
        <v>0.88348021130511656</v>
      </c>
      <c r="AB1972" s="7">
        <f t="shared" si="339"/>
        <v>0.16463872521734202</v>
      </c>
      <c r="AC1972" s="9">
        <f t="shared" si="340"/>
        <v>2.1276652472800761E-74</v>
      </c>
      <c r="AD1972" s="8">
        <f t="shared" si="341"/>
        <v>13.252203169576749</v>
      </c>
      <c r="AE1972" s="8">
        <f t="shared" si="342"/>
        <v>2.9634970539121563</v>
      </c>
      <c r="AF1972" s="9">
        <f t="shared" si="343"/>
        <v>3.4042643956481216E-72</v>
      </c>
      <c r="AG1972" s="42">
        <f t="shared" si="335"/>
        <v>1205.950488431484</v>
      </c>
      <c r="AH1972" s="43">
        <f t="shared" si="336"/>
        <v>723.09328115456617</v>
      </c>
      <c r="AI1972" s="43">
        <f t="shared" si="337"/>
        <v>2.2127718571712789E-70</v>
      </c>
      <c r="AJ1972" s="45">
        <f t="shared" si="345"/>
        <v>1929.0437695860501</v>
      </c>
      <c r="AK1972" s="87">
        <f t="shared" si="344"/>
        <v>0.11939368506443337</v>
      </c>
    </row>
    <row r="1973" spans="26:37">
      <c r="Z1973" s="84">
        <v>42579</v>
      </c>
      <c r="AA1973" s="7">
        <f t="shared" si="338"/>
        <v>0.88342445597328867</v>
      </c>
      <c r="AB1973" s="7">
        <f t="shared" si="339"/>
        <v>0.1644874913332956</v>
      </c>
      <c r="AC1973" s="9">
        <f t="shared" si="340"/>
        <v>1.9515197012011278E-74</v>
      </c>
      <c r="AD1973" s="8">
        <f t="shared" si="341"/>
        <v>13.25136683959933</v>
      </c>
      <c r="AE1973" s="8">
        <f t="shared" si="342"/>
        <v>2.9607748439993209</v>
      </c>
      <c r="AF1973" s="9">
        <f t="shared" si="343"/>
        <v>3.1224315219218045E-72</v>
      </c>
      <c r="AG1973" s="42">
        <f t="shared" si="335"/>
        <v>1205.8743824035389</v>
      </c>
      <c r="AH1973" s="43">
        <f t="shared" si="336"/>
        <v>722.42906193583417</v>
      </c>
      <c r="AI1973" s="43">
        <f t="shared" si="337"/>
        <v>2.0295804892491728E-70</v>
      </c>
      <c r="AJ1973" s="45">
        <f t="shared" si="345"/>
        <v>1928.3034443393731</v>
      </c>
      <c r="AK1973" s="87">
        <f t="shared" si="344"/>
        <v>0.11934786435225432</v>
      </c>
    </row>
    <row r="1974" spans="26:37">
      <c r="Z1974" s="84">
        <v>42580</v>
      </c>
      <c r="AA1974" s="7">
        <f t="shared" si="338"/>
        <v>0.88336870416011026</v>
      </c>
      <c r="AB1974" s="7">
        <f t="shared" si="339"/>
        <v>0.16433639636971059</v>
      </c>
      <c r="AC1974" s="9">
        <f t="shared" si="340"/>
        <v>1.789956925340904E-74</v>
      </c>
      <c r="AD1974" s="8">
        <f t="shared" si="341"/>
        <v>13.250530562401654</v>
      </c>
      <c r="AE1974" s="8">
        <f t="shared" si="342"/>
        <v>2.9580551346547908</v>
      </c>
      <c r="AF1974" s="9">
        <f t="shared" si="343"/>
        <v>2.8639310805454464E-72</v>
      </c>
      <c r="AG1974" s="42">
        <f t="shared" si="335"/>
        <v>1205.7982811785503</v>
      </c>
      <c r="AH1974" s="43">
        <f t="shared" si="336"/>
        <v>721.76545285576901</v>
      </c>
      <c r="AI1974" s="43">
        <f t="shared" si="337"/>
        <v>1.8615552023545405E-70</v>
      </c>
      <c r="AJ1974" s="45">
        <f t="shared" si="345"/>
        <v>1927.5637340343192</v>
      </c>
      <c r="AK1974" s="87">
        <f t="shared" si="344"/>
        <v>0.11930208170045919</v>
      </c>
    </row>
    <row r="1975" spans="26:37">
      <c r="Z1975" s="84">
        <v>42581</v>
      </c>
      <c r="AA1975" s="7">
        <f t="shared" si="338"/>
        <v>0.88331295586535896</v>
      </c>
      <c r="AB1975" s="7">
        <f t="shared" si="339"/>
        <v>0.16418544019897754</v>
      </c>
      <c r="AC1975" s="9">
        <f t="shared" si="340"/>
        <v>1.6417696386072287E-74</v>
      </c>
      <c r="AD1975" s="8">
        <f t="shared" si="341"/>
        <v>13.249694337980385</v>
      </c>
      <c r="AE1975" s="8">
        <f t="shared" si="342"/>
        <v>2.9553379235815957</v>
      </c>
      <c r="AF1975" s="9">
        <f t="shared" si="343"/>
        <v>2.626831421771566E-72</v>
      </c>
      <c r="AG1975" s="42">
        <f t="shared" si="335"/>
        <v>1205.7221847562148</v>
      </c>
      <c r="AH1975" s="43">
        <f t="shared" si="336"/>
        <v>721.10245335390914</v>
      </c>
      <c r="AI1975" s="43">
        <f t="shared" si="337"/>
        <v>1.7074404241515178E-70</v>
      </c>
      <c r="AJ1975" s="45">
        <f t="shared" si="345"/>
        <v>1926.8246381101239</v>
      </c>
      <c r="AK1975" s="87">
        <f t="shared" si="344"/>
        <v>0.11925633707434077</v>
      </c>
    </row>
    <row r="1976" spans="26:37">
      <c r="Z1976" s="84">
        <v>42582</v>
      </c>
      <c r="AA1976" s="7">
        <f t="shared" si="338"/>
        <v>0.88325721108881283</v>
      </c>
      <c r="AB1976" s="7">
        <f t="shared" si="339"/>
        <v>0.16403462269360397</v>
      </c>
      <c r="AC1976" s="9">
        <f t="shared" si="340"/>
        <v>1.5058505085194495E-74</v>
      </c>
      <c r="AD1976" s="8">
        <f t="shared" si="341"/>
        <v>13.248858166332193</v>
      </c>
      <c r="AE1976" s="8">
        <f t="shared" si="342"/>
        <v>2.9526232084848716</v>
      </c>
      <c r="AF1976" s="9">
        <f t="shared" si="343"/>
        <v>2.4093608136311192E-72</v>
      </c>
      <c r="AG1976" s="42">
        <f t="shared" si="335"/>
        <v>1205.6460931362294</v>
      </c>
      <c r="AH1976" s="43">
        <f t="shared" si="336"/>
        <v>720.44006287030857</v>
      </c>
      <c r="AI1976" s="43">
        <f t="shared" si="337"/>
        <v>1.5660845288602273E-70</v>
      </c>
      <c r="AJ1976" s="45">
        <f t="shared" si="345"/>
        <v>1926.086156006538</v>
      </c>
      <c r="AK1976" s="87">
        <f t="shared" si="344"/>
        <v>0.11921063043922374</v>
      </c>
    </row>
    <row r="1977" spans="26:37">
      <c r="Z1977" s="84">
        <v>42583</v>
      </c>
      <c r="AA1977" s="7">
        <f t="shared" si="338"/>
        <v>0.88320146983024994</v>
      </c>
      <c r="AB1977" s="7">
        <f t="shared" si="339"/>
        <v>0.16388394372621462</v>
      </c>
      <c r="AC1977" s="9">
        <f t="shared" si="340"/>
        <v>1.381183876644203E-74</v>
      </c>
      <c r="AD1977" s="8">
        <f t="shared" si="341"/>
        <v>13.248022047453748</v>
      </c>
      <c r="AE1977" s="8">
        <f t="shared" si="342"/>
        <v>2.9499109870718634</v>
      </c>
      <c r="AF1977" s="9">
        <f t="shared" si="343"/>
        <v>2.2098942026307248E-72</v>
      </c>
      <c r="AG1977" s="42">
        <f t="shared" si="335"/>
        <v>1205.570006318291</v>
      </c>
      <c r="AH1977" s="43">
        <f t="shared" si="336"/>
        <v>719.77828084553471</v>
      </c>
      <c r="AI1977" s="43">
        <f t="shared" si="337"/>
        <v>1.4364312317099711E-70</v>
      </c>
      <c r="AJ1977" s="45">
        <f t="shared" si="345"/>
        <v>1925.3482871638257</v>
      </c>
      <c r="AK1977" s="87">
        <f t="shared" si="344"/>
        <v>0.11916496176046455</v>
      </c>
    </row>
    <row r="1978" spans="26:37">
      <c r="Z1978" s="84">
        <v>42584</v>
      </c>
      <c r="AA1978" s="7">
        <f t="shared" si="338"/>
        <v>0.88314573208944813</v>
      </c>
      <c r="AB1978" s="7">
        <f t="shared" si="339"/>
        <v>0.16373340316955126</v>
      </c>
      <c r="AC1978" s="9">
        <f t="shared" si="340"/>
        <v>1.2668381690673443E-74</v>
      </c>
      <c r="AD1978" s="8">
        <f t="shared" si="341"/>
        <v>13.247185981341723</v>
      </c>
      <c r="AE1978" s="8">
        <f t="shared" si="342"/>
        <v>2.9472012570519226</v>
      </c>
      <c r="AF1978" s="9">
        <f t="shared" si="343"/>
        <v>2.026941070507751E-72</v>
      </c>
      <c r="AG1978" s="42">
        <f t="shared" si="335"/>
        <v>1205.4939243020965</v>
      </c>
      <c r="AH1978" s="43">
        <f t="shared" si="336"/>
        <v>719.11710672066909</v>
      </c>
      <c r="AI1978" s="43">
        <f t="shared" si="337"/>
        <v>1.3175116958300381E-70</v>
      </c>
      <c r="AJ1978" s="45">
        <f t="shared" si="345"/>
        <v>1924.6110310227655</v>
      </c>
      <c r="AK1978" s="87">
        <f t="shared" si="344"/>
        <v>0.11911933100345147</v>
      </c>
    </row>
    <row r="1979" spans="26:37">
      <c r="Z1979" s="84">
        <v>42585</v>
      </c>
      <c r="AA1979" s="7">
        <f t="shared" si="338"/>
        <v>0.88308999786618558</v>
      </c>
      <c r="AB1979" s="7">
        <f t="shared" si="339"/>
        <v>0.16358300089647254</v>
      </c>
      <c r="AC1979" s="9">
        <f t="shared" si="340"/>
        <v>1.1619589351891362E-74</v>
      </c>
      <c r="AD1979" s="8">
        <f t="shared" si="341"/>
        <v>13.246349967992783</v>
      </c>
      <c r="AE1979" s="8">
        <f t="shared" si="342"/>
        <v>2.9444940161365056</v>
      </c>
      <c r="AF1979" s="9">
        <f t="shared" si="343"/>
        <v>1.8591342963026181E-72</v>
      </c>
      <c r="AG1979" s="42">
        <f t="shared" si="335"/>
        <v>1205.4178470873433</v>
      </c>
      <c r="AH1979" s="43">
        <f t="shared" si="336"/>
        <v>718.4565399373073</v>
      </c>
      <c r="AI1979" s="43">
        <f t="shared" si="337"/>
        <v>1.2084372925967019E-70</v>
      </c>
      <c r="AJ1979" s="45">
        <f t="shared" si="345"/>
        <v>1923.8743870246506</v>
      </c>
      <c r="AK1979" s="87">
        <f t="shared" si="344"/>
        <v>0.11907373813360467</v>
      </c>
    </row>
    <row r="1980" spans="26:37">
      <c r="Z1980" s="84">
        <v>42586</v>
      </c>
      <c r="AA1980" s="7">
        <f t="shared" si="338"/>
        <v>0.88303426716024025</v>
      </c>
      <c r="AB1980" s="7">
        <f t="shared" si="339"/>
        <v>0.16343273677995385</v>
      </c>
      <c r="AC1980" s="9">
        <f t="shared" si="340"/>
        <v>1.0657624628249565E-74</v>
      </c>
      <c r="AD1980" s="8">
        <f t="shared" si="341"/>
        <v>13.245514007403603</v>
      </c>
      <c r="AE1980" s="8">
        <f t="shared" si="342"/>
        <v>2.941789262039169</v>
      </c>
      <c r="AF1980" s="9">
        <f t="shared" si="343"/>
        <v>1.7052199405199303E-72</v>
      </c>
      <c r="AG1980" s="42">
        <f t="shared" si="335"/>
        <v>1205.341774673728</v>
      </c>
      <c r="AH1980" s="43">
        <f t="shared" si="336"/>
        <v>717.79657993755711</v>
      </c>
      <c r="AI1980" s="43">
        <f t="shared" si="337"/>
        <v>1.1083929613379546E-70</v>
      </c>
      <c r="AJ1980" s="45">
        <f t="shared" si="345"/>
        <v>1923.1383546112852</v>
      </c>
      <c r="AK1980" s="87">
        <f t="shared" si="344"/>
        <v>0.11902818311637589</v>
      </c>
    </row>
    <row r="1981" spans="26:37">
      <c r="Z1981" s="84">
        <v>42587</v>
      </c>
      <c r="AA1981" s="7">
        <f t="shared" si="338"/>
        <v>0.88297853997138986</v>
      </c>
      <c r="AB1981" s="7">
        <f t="shared" si="339"/>
        <v>0.16328261069308736</v>
      </c>
      <c r="AC1981" s="9">
        <f t="shared" si="340"/>
        <v>9.7752992190026272E-75</v>
      </c>
      <c r="AD1981" s="8">
        <f t="shared" si="341"/>
        <v>13.244678099570848</v>
      </c>
      <c r="AE1981" s="8">
        <f t="shared" si="342"/>
        <v>2.9390869924755725</v>
      </c>
      <c r="AF1981" s="9">
        <f t="shared" si="343"/>
        <v>1.5640478750404203E-72</v>
      </c>
      <c r="AG1981" s="42">
        <f t="shared" si="335"/>
        <v>1205.2657070609473</v>
      </c>
      <c r="AH1981" s="43">
        <f t="shared" si="336"/>
        <v>717.1372261640397</v>
      </c>
      <c r="AI1981" s="43">
        <f t="shared" si="337"/>
        <v>1.0166311187762734E-70</v>
      </c>
      <c r="AJ1981" s="45">
        <f t="shared" si="345"/>
        <v>1922.402933224987</v>
      </c>
      <c r="AK1981" s="87">
        <f t="shared" si="344"/>
        <v>0.11898266591724868</v>
      </c>
    </row>
    <row r="1982" spans="26:37">
      <c r="Z1982" s="84">
        <v>42588</v>
      </c>
      <c r="AA1982" s="7">
        <f t="shared" si="338"/>
        <v>0.88292281629941283</v>
      </c>
      <c r="AB1982" s="7">
        <f t="shared" si="339"/>
        <v>0.1631326225090817</v>
      </c>
      <c r="AC1982" s="9">
        <f t="shared" si="340"/>
        <v>8.9660199297829009E-75</v>
      </c>
      <c r="AD1982" s="8">
        <f t="shared" si="341"/>
        <v>13.243842244491193</v>
      </c>
      <c r="AE1982" s="8">
        <f t="shared" si="342"/>
        <v>2.9363872051634705</v>
      </c>
      <c r="AF1982" s="9">
        <f t="shared" si="343"/>
        <v>1.4345631887652642E-72</v>
      </c>
      <c r="AG1982" s="42">
        <f t="shared" si="335"/>
        <v>1205.1896442486984</v>
      </c>
      <c r="AH1982" s="43">
        <f t="shared" si="336"/>
        <v>716.4784780598867</v>
      </c>
      <c r="AI1982" s="43">
        <f t="shared" si="337"/>
        <v>9.324660726974218E-71</v>
      </c>
      <c r="AJ1982" s="45">
        <f t="shared" si="345"/>
        <v>1921.6681223085852</v>
      </c>
      <c r="AK1982" s="87">
        <f t="shared" si="344"/>
        <v>0.11893718650173828</v>
      </c>
    </row>
    <row r="1983" spans="26:37">
      <c r="Z1983" s="84">
        <v>42589</v>
      </c>
      <c r="AA1983" s="7">
        <f t="shared" si="338"/>
        <v>0.8828670961440872</v>
      </c>
      <c r="AB1983" s="7">
        <f t="shared" si="339"/>
        <v>0.162982772101262</v>
      </c>
      <c r="AC1983" s="9">
        <f t="shared" si="340"/>
        <v>8.2237394048247146E-75</v>
      </c>
      <c r="AD1983" s="8">
        <f t="shared" si="341"/>
        <v>13.243006442161308</v>
      </c>
      <c r="AE1983" s="8">
        <f t="shared" si="342"/>
        <v>2.9336898978227159</v>
      </c>
      <c r="AF1983" s="9">
        <f t="shared" si="343"/>
        <v>1.3157983047719543E-72</v>
      </c>
      <c r="AG1983" s="42">
        <f t="shared" si="335"/>
        <v>1205.1135862366789</v>
      </c>
      <c r="AH1983" s="43">
        <f t="shared" si="336"/>
        <v>715.82033506874268</v>
      </c>
      <c r="AI1983" s="43">
        <f t="shared" si="337"/>
        <v>8.5526889810177023E-71</v>
      </c>
      <c r="AJ1983" s="45">
        <f t="shared" si="345"/>
        <v>1920.9339213054216</v>
      </c>
      <c r="AK1983" s="87">
        <f t="shared" si="344"/>
        <v>0.11889174483539157</v>
      </c>
    </row>
    <row r="1984" spans="26:37">
      <c r="Z1984" s="84">
        <v>42590</v>
      </c>
      <c r="AA1984" s="7">
        <f t="shared" si="338"/>
        <v>0.88281137950519084</v>
      </c>
      <c r="AB1984" s="7">
        <f t="shared" si="339"/>
        <v>0.16283305934306982</v>
      </c>
      <c r="AC1984" s="9">
        <f t="shared" si="340"/>
        <v>7.5429109379756105E-75</v>
      </c>
      <c r="AD1984" s="8">
        <f t="shared" si="341"/>
        <v>13.242170692577863</v>
      </c>
      <c r="AE1984" s="8">
        <f t="shared" si="342"/>
        <v>2.9309950681752568</v>
      </c>
      <c r="AF1984" s="9">
        <f t="shared" si="343"/>
        <v>1.2068657500760977E-72</v>
      </c>
      <c r="AG1984" s="42">
        <f t="shared" si="335"/>
        <v>1205.0375330245856</v>
      </c>
      <c r="AH1984" s="43">
        <f t="shared" si="336"/>
        <v>715.16279663476269</v>
      </c>
      <c r="AI1984" s="43">
        <f t="shared" si="337"/>
        <v>7.8446273754946364E-71</v>
      </c>
      <c r="AJ1984" s="45">
        <f t="shared" si="345"/>
        <v>1920.2003296593484</v>
      </c>
      <c r="AK1984" s="87">
        <f t="shared" si="344"/>
        <v>0.11884634088378712</v>
      </c>
    </row>
    <row r="1985" spans="26:37">
      <c r="Z1985" s="84">
        <v>42591</v>
      </c>
      <c r="AA1985" s="7">
        <f t="shared" si="338"/>
        <v>0.88275566638250191</v>
      </c>
      <c r="AB1985" s="7">
        <f t="shared" si="339"/>
        <v>0.16268348410806302</v>
      </c>
      <c r="AC1985" s="9">
        <f t="shared" si="340"/>
        <v>6.9184470248235477E-75</v>
      </c>
      <c r="AD1985" s="8">
        <f t="shared" si="341"/>
        <v>13.241334995737528</v>
      </c>
      <c r="AE1985" s="8">
        <f t="shared" si="342"/>
        <v>2.9283027139451345</v>
      </c>
      <c r="AF1985" s="9">
        <f t="shared" si="343"/>
        <v>1.1069515239717676E-72</v>
      </c>
      <c r="AG1985" s="42">
        <f t="shared" si="335"/>
        <v>1204.9614846121149</v>
      </c>
      <c r="AH1985" s="43">
        <f t="shared" si="336"/>
        <v>714.50586220261289</v>
      </c>
      <c r="AI1985" s="43">
        <f t="shared" si="337"/>
        <v>7.1951849058164894E-71</v>
      </c>
      <c r="AJ1985" s="45">
        <f t="shared" si="345"/>
        <v>1919.4673468147278</v>
      </c>
      <c r="AK1985" s="87">
        <f t="shared" si="344"/>
        <v>0.11880097461253498</v>
      </c>
    </row>
    <row r="1986" spans="26:37">
      <c r="Z1986" s="84">
        <v>42592</v>
      </c>
      <c r="AA1986" s="7">
        <f t="shared" si="338"/>
        <v>0.8826999567757986</v>
      </c>
      <c r="AB1986" s="7">
        <f t="shared" si="339"/>
        <v>0.16253404626991533</v>
      </c>
      <c r="AC1986" s="9">
        <f t="shared" si="340"/>
        <v>6.3456813462170566E-75</v>
      </c>
      <c r="AD1986" s="8">
        <f t="shared" si="341"/>
        <v>13.240499351636979</v>
      </c>
      <c r="AE1986" s="8">
        <f t="shared" si="342"/>
        <v>2.9256128328584761</v>
      </c>
      <c r="AF1986" s="9">
        <f t="shared" si="343"/>
        <v>1.0153090153947291E-72</v>
      </c>
      <c r="AG1986" s="42">
        <f t="shared" si="335"/>
        <v>1204.8854409989649</v>
      </c>
      <c r="AH1986" s="43">
        <f t="shared" si="336"/>
        <v>713.8495312174681</v>
      </c>
      <c r="AI1986" s="43">
        <f t="shared" si="337"/>
        <v>6.599508600065739E-71</v>
      </c>
      <c r="AJ1986" s="45">
        <f t="shared" si="345"/>
        <v>1918.7349722164331</v>
      </c>
      <c r="AK1986" s="87">
        <f t="shared" si="344"/>
        <v>0.11875564598727692</v>
      </c>
    </row>
    <row r="1987" spans="26:37">
      <c r="Z1987" s="84">
        <v>42593</v>
      </c>
      <c r="AA1987" s="7">
        <f t="shared" si="338"/>
        <v>0.88264425068485874</v>
      </c>
      <c r="AB1987" s="7">
        <f t="shared" si="339"/>
        <v>0.16238474570241676</v>
      </c>
      <c r="AC1987" s="9">
        <f t="shared" si="340"/>
        <v>5.8203338991025936E-75</v>
      </c>
      <c r="AD1987" s="8">
        <f t="shared" si="341"/>
        <v>13.239663760272881</v>
      </c>
      <c r="AE1987" s="8">
        <f t="shared" si="342"/>
        <v>2.9229254226435017</v>
      </c>
      <c r="AF1987" s="9">
        <f t="shared" si="343"/>
        <v>9.3125342385641501E-73</v>
      </c>
      <c r="AG1987" s="42">
        <f t="shared" si="335"/>
        <v>1204.8094021848324</v>
      </c>
      <c r="AH1987" s="43">
        <f t="shared" si="336"/>
        <v>713.19380312501426</v>
      </c>
      <c r="AI1987" s="43">
        <f t="shared" si="337"/>
        <v>6.0531472550666977E-71</v>
      </c>
      <c r="AJ1987" s="45">
        <f t="shared" si="345"/>
        <v>1918.0032053098466</v>
      </c>
      <c r="AK1987" s="87">
        <f t="shared" si="344"/>
        <v>0.11871035497368612</v>
      </c>
    </row>
    <row r="1988" spans="26:37">
      <c r="Z1988" s="84">
        <v>42594</v>
      </c>
      <c r="AA1988" s="7">
        <f t="shared" si="338"/>
        <v>0.88258854810946086</v>
      </c>
      <c r="AB1988" s="7">
        <f t="shared" si="339"/>
        <v>0.16223558227947327</v>
      </c>
      <c r="AC1988" s="9">
        <f t="shared" si="340"/>
        <v>5.3384790141154694E-75</v>
      </c>
      <c r="AD1988" s="8">
        <f t="shared" si="341"/>
        <v>13.238828221641914</v>
      </c>
      <c r="AE1988" s="8">
        <f t="shared" si="342"/>
        <v>2.9202404810305187</v>
      </c>
      <c r="AF1988" s="9">
        <f t="shared" si="343"/>
        <v>8.5415664225847514E-73</v>
      </c>
      <c r="AG1988" s="42">
        <f t="shared" si="335"/>
        <v>1204.7333681694142</v>
      </c>
      <c r="AH1988" s="43">
        <f t="shared" si="336"/>
        <v>712.53867737144651</v>
      </c>
      <c r="AI1988" s="43">
        <f t="shared" si="337"/>
        <v>5.5520181746800882E-71</v>
      </c>
      <c r="AJ1988" s="45">
        <f t="shared" si="345"/>
        <v>1917.2720455408607</v>
      </c>
      <c r="AK1988" s="87">
        <f t="shared" si="344"/>
        <v>0.1186651015374674</v>
      </c>
    </row>
    <row r="1989" spans="26:37">
      <c r="Z1989" s="84">
        <v>42595</v>
      </c>
      <c r="AA1989" s="7">
        <f t="shared" si="338"/>
        <v>0.88253284904938267</v>
      </c>
      <c r="AB1989" s="7">
        <f t="shared" si="339"/>
        <v>0.16208655587510656</v>
      </c>
      <c r="AC1989" s="9">
        <f t="shared" si="340"/>
        <v>4.8965160209358873E-75</v>
      </c>
      <c r="AD1989" s="8">
        <f t="shared" si="341"/>
        <v>13.23799273574074</v>
      </c>
      <c r="AE1989" s="8">
        <f t="shared" si="342"/>
        <v>2.9175580057519181</v>
      </c>
      <c r="AF1989" s="9">
        <f t="shared" si="343"/>
        <v>7.8344256334974202E-73</v>
      </c>
      <c r="AG1989" s="42">
        <f t="shared" si="335"/>
        <v>1204.6573389524074</v>
      </c>
      <c r="AH1989" s="43">
        <f t="shared" si="336"/>
        <v>711.88415340346796</v>
      </c>
      <c r="AI1989" s="43">
        <f t="shared" si="337"/>
        <v>5.0923766617733229E-71</v>
      </c>
      <c r="AJ1989" s="45">
        <f t="shared" si="345"/>
        <v>1916.5414923558753</v>
      </c>
      <c r="AK1989" s="87">
        <f t="shared" si="344"/>
        <v>0.11861988564435695</v>
      </c>
    </row>
    <row r="1990" spans="26:37">
      <c r="Z1990" s="84">
        <v>42596</v>
      </c>
      <c r="AA1990" s="7">
        <f t="shared" si="338"/>
        <v>0.88247715350440259</v>
      </c>
      <c r="AB1990" s="7">
        <f t="shared" si="339"/>
        <v>0.16193766636345408</v>
      </c>
      <c r="AC1990" s="9">
        <f t="shared" si="340"/>
        <v>4.4911423422078145E-75</v>
      </c>
      <c r="AD1990" s="8">
        <f t="shared" si="341"/>
        <v>13.23715730256604</v>
      </c>
      <c r="AE1990" s="8">
        <f t="shared" si="342"/>
        <v>2.9148779945421737</v>
      </c>
      <c r="AF1990" s="9">
        <f t="shared" si="343"/>
        <v>7.1858277475325035E-73</v>
      </c>
      <c r="AG1990" s="42">
        <f t="shared" si="335"/>
        <v>1204.5813145335096</v>
      </c>
      <c r="AH1990" s="43">
        <f t="shared" si="336"/>
        <v>711.23023066829035</v>
      </c>
      <c r="AI1990" s="43">
        <f t="shared" si="337"/>
        <v>4.6707880358961266E-71</v>
      </c>
      <c r="AJ1990" s="45">
        <f t="shared" si="345"/>
        <v>1915.8115452018001</v>
      </c>
      <c r="AK1990" s="87">
        <f t="shared" si="344"/>
        <v>0.11857470726012255</v>
      </c>
    </row>
    <row r="1991" spans="26:37">
      <c r="Z1991" s="84">
        <v>42597</v>
      </c>
      <c r="AA1991" s="7">
        <f t="shared" si="338"/>
        <v>0.8824214614742989</v>
      </c>
      <c r="AB1991" s="7">
        <f t="shared" si="339"/>
        <v>0.16178891361876882</v>
      </c>
      <c r="AC1991" s="9">
        <f t="shared" si="340"/>
        <v>4.1193288149633209E-75</v>
      </c>
      <c r="AD1991" s="8">
        <f t="shared" si="341"/>
        <v>13.236321922114483</v>
      </c>
      <c r="AE1991" s="8">
        <f t="shared" si="342"/>
        <v>2.9122004451378389</v>
      </c>
      <c r="AF1991" s="9">
        <f t="shared" si="343"/>
        <v>6.5909261039413138E-73</v>
      </c>
      <c r="AG1991" s="42">
        <f t="shared" si="335"/>
        <v>1204.5052949124179</v>
      </c>
      <c r="AH1991" s="43">
        <f t="shared" si="336"/>
        <v>710.57690861363267</v>
      </c>
      <c r="AI1991" s="43">
        <f t="shared" si="337"/>
        <v>4.284101967561854E-71</v>
      </c>
      <c r="AJ1991" s="45">
        <f t="shared" si="345"/>
        <v>1915.0822035260505</v>
      </c>
      <c r="AK1991" s="87">
        <f t="shared" si="344"/>
        <v>0.11852956635056326</v>
      </c>
    </row>
    <row r="1992" spans="26:37">
      <c r="Z1992" s="84">
        <v>42598</v>
      </c>
      <c r="AA1992" s="7">
        <f t="shared" si="338"/>
        <v>0.88236577295884966</v>
      </c>
      <c r="AB1992" s="7">
        <f t="shared" si="339"/>
        <v>0.16164029751541936</v>
      </c>
      <c r="AC1992" s="9">
        <f t="shared" si="340"/>
        <v>3.7782970551421681E-75</v>
      </c>
      <c r="AD1992" s="8">
        <f t="shared" si="341"/>
        <v>13.235486594382746</v>
      </c>
      <c r="AE1992" s="8">
        <f t="shared" si="342"/>
        <v>2.9095253552775486</v>
      </c>
      <c r="AF1992" s="9">
        <f t="shared" si="343"/>
        <v>6.045275288227469E-73</v>
      </c>
      <c r="AG1992" s="42">
        <f t="shared" si="335"/>
        <v>1204.4292800888297</v>
      </c>
      <c r="AH1992" s="43">
        <f t="shared" si="336"/>
        <v>709.92418668772166</v>
      </c>
      <c r="AI1992" s="43">
        <f t="shared" si="337"/>
        <v>3.929428937347855E-71</v>
      </c>
      <c r="AJ1992" s="45">
        <f t="shared" si="345"/>
        <v>1914.3534667765514</v>
      </c>
      <c r="AK1992" s="87">
        <f t="shared" si="344"/>
        <v>0.11848446288150964</v>
      </c>
    </row>
    <row r="1993" spans="26:37">
      <c r="Z1993" s="84">
        <v>42599</v>
      </c>
      <c r="AA1993" s="7">
        <f t="shared" si="338"/>
        <v>0.88231008795783283</v>
      </c>
      <c r="AB1993" s="7">
        <f t="shared" si="339"/>
        <v>0.16149181792788969</v>
      </c>
      <c r="AC1993" s="9">
        <f t="shared" si="340"/>
        <v>3.4654986960594656E-75</v>
      </c>
      <c r="AD1993" s="8">
        <f t="shared" si="341"/>
        <v>13.234651319367492</v>
      </c>
      <c r="AE1993" s="8">
        <f t="shared" si="342"/>
        <v>2.9068527227020144</v>
      </c>
      <c r="AF1993" s="9">
        <f t="shared" si="343"/>
        <v>5.5447979136951453E-73</v>
      </c>
      <c r="AG1993" s="42">
        <f t="shared" ref="AG1993:AG2056" si="346">AD1993*10^15/10^6*10^(-6)*線量当量3</f>
        <v>1204.3532700624419</v>
      </c>
      <c r="AH1993" s="43">
        <f t="shared" ref="AH1993:AH2056" si="347">AE1993*10^15/10^6*10^(-6)*線量当量3</f>
        <v>709.27206433929155</v>
      </c>
      <c r="AI1993" s="43">
        <f t="shared" ref="AI1993:AI2056" si="348">AF1993*10^15/10^6*10^(-6)*線量当量3</f>
        <v>3.604118643901844E-71</v>
      </c>
      <c r="AJ1993" s="45">
        <f t="shared" si="345"/>
        <v>1913.6253344017334</v>
      </c>
      <c r="AK1993" s="87">
        <f t="shared" si="344"/>
        <v>0.11843939681882364</v>
      </c>
    </row>
    <row r="1994" spans="26:37">
      <c r="Z1994" s="84">
        <v>42600</v>
      </c>
      <c r="AA1994" s="7">
        <f t="shared" ref="AA1994:AA2057" si="349">2.71828^(-0.69315/Cs137半減期*(Z1994-40615)/365.25)</f>
        <v>0.88225440647102682</v>
      </c>
      <c r="AB1994" s="7">
        <f t="shared" ref="AB1994:AB2057" si="350">2.71828^(-0.69315/Cs134半減期*(Z1994-40615)/365.25)</f>
        <v>0.16134347473077912</v>
      </c>
      <c r="AC1994" s="9">
        <f t="shared" ref="AC1994:AC2057" si="351">2.71828^(-0.69315/I131半減期*(Z1994-40615)/365.25)</f>
        <v>3.1785963456856796E-75</v>
      </c>
      <c r="AD1994" s="8">
        <f t="shared" ref="AD1994:AD2057" si="352">放出量3*AA1994</f>
        <v>13.233816097065402</v>
      </c>
      <c r="AE1994" s="8">
        <f t="shared" ref="AE1994:AE2057" si="353">放出量3*AB1994</f>
        <v>2.9041825451540242</v>
      </c>
      <c r="AF1994" s="9">
        <f t="shared" ref="AF1994:AF2057" si="354">放出量3*AC1994</f>
        <v>5.0857541530970871E-73</v>
      </c>
      <c r="AG1994" s="42">
        <f t="shared" si="346"/>
        <v>1204.2772648329515</v>
      </c>
      <c r="AH1994" s="43">
        <f t="shared" si="347"/>
        <v>708.62054101758179</v>
      </c>
      <c r="AI1994" s="43">
        <f t="shared" si="348"/>
        <v>3.3057401995131067E-71</v>
      </c>
      <c r="AJ1994" s="45">
        <f t="shared" si="345"/>
        <v>1912.8978058505331</v>
      </c>
      <c r="AK1994" s="87">
        <f t="shared" si="344"/>
        <v>0.11839436812839842</v>
      </c>
    </row>
    <row r="1995" spans="26:37">
      <c r="Z1995" s="84">
        <v>42601</v>
      </c>
      <c r="AA1995" s="7">
        <f t="shared" si="349"/>
        <v>0.88219872849820991</v>
      </c>
      <c r="AB1995" s="7">
        <f t="shared" si="350"/>
        <v>0.16119526779880203</v>
      </c>
      <c r="AC1995" s="9">
        <f t="shared" si="351"/>
        <v>2.9154461204370044E-75</v>
      </c>
      <c r="AD1995" s="8">
        <f t="shared" si="352"/>
        <v>13.232980927473148</v>
      </c>
      <c r="AE1995" s="8">
        <f t="shared" si="353"/>
        <v>2.9015148203784364</v>
      </c>
      <c r="AF1995" s="9">
        <f t="shared" si="354"/>
        <v>4.6647137926992072E-73</v>
      </c>
      <c r="AG1995" s="42">
        <f t="shared" si="346"/>
        <v>1204.2012644000563</v>
      </c>
      <c r="AH1995" s="43">
        <f t="shared" si="347"/>
        <v>707.96961617233853</v>
      </c>
      <c r="AI1995" s="43">
        <f t="shared" si="348"/>
        <v>3.0320639652544847E-71</v>
      </c>
      <c r="AJ1995" s="45">
        <f t="shared" si="345"/>
        <v>1912.1708805723947</v>
      </c>
      <c r="AK1995" s="87">
        <f t="shared" ref="AK1995:AK2058" si="355">AJ1995/16157</f>
        <v>0.11834937677615862</v>
      </c>
    </row>
    <row r="1996" spans="26:37">
      <c r="Z1996" s="84">
        <v>42602</v>
      </c>
      <c r="AA1996" s="7">
        <f t="shared" si="349"/>
        <v>0.88214305403916027</v>
      </c>
      <c r="AB1996" s="7">
        <f t="shared" si="350"/>
        <v>0.16104719700678793</v>
      </c>
      <c r="AC1996" s="9">
        <f t="shared" si="351"/>
        <v>2.6740816249627002E-75</v>
      </c>
      <c r="AD1996" s="8">
        <f t="shared" si="352"/>
        <v>13.232145810587404</v>
      </c>
      <c r="AE1996" s="8">
        <f t="shared" si="353"/>
        <v>2.8988495461221828</v>
      </c>
      <c r="AF1996" s="9">
        <f t="shared" si="354"/>
        <v>4.2785305999403204E-73</v>
      </c>
      <c r="AG1996" s="42">
        <f t="shared" si="346"/>
        <v>1204.1252687634537</v>
      </c>
      <c r="AH1996" s="43">
        <f t="shared" si="347"/>
        <v>707.3192892538126</v>
      </c>
      <c r="AI1996" s="43">
        <f t="shared" si="348"/>
        <v>2.7810448899612086E-71</v>
      </c>
      <c r="AJ1996" s="45">
        <f t="shared" si="345"/>
        <v>1911.4445580172664</v>
      </c>
      <c r="AK1996" s="87">
        <f t="shared" si="355"/>
        <v>0.11830442272806006</v>
      </c>
    </row>
    <row r="1997" spans="26:37">
      <c r="Z1997" s="84">
        <v>42603</v>
      </c>
      <c r="AA1997" s="7">
        <f t="shared" si="349"/>
        <v>0.88208738309365609</v>
      </c>
      <c r="AB1997" s="7">
        <f t="shared" si="350"/>
        <v>0.16089926222968143</v>
      </c>
      <c r="AC1997" s="9">
        <f t="shared" si="351"/>
        <v>2.45269925821545E-75</v>
      </c>
      <c r="AD1997" s="8">
        <f t="shared" si="352"/>
        <v>13.231310746404841</v>
      </c>
      <c r="AE1997" s="8">
        <f t="shared" si="353"/>
        <v>2.8961867201342657</v>
      </c>
      <c r="AF1997" s="9">
        <f t="shared" si="354"/>
        <v>3.9243188131447202E-73</v>
      </c>
      <c r="AG1997" s="42">
        <f t="shared" si="346"/>
        <v>1204.0492779228405</v>
      </c>
      <c r="AH1997" s="43">
        <f t="shared" si="347"/>
        <v>706.6695597127607</v>
      </c>
      <c r="AI1997" s="43">
        <f t="shared" si="348"/>
        <v>2.5508072285440676E-71</v>
      </c>
      <c r="AJ1997" s="45">
        <f t="shared" si="345"/>
        <v>1910.7188376356012</v>
      </c>
      <c r="AK1997" s="87">
        <f t="shared" si="355"/>
        <v>0.11825950595008981</v>
      </c>
    </row>
    <row r="1998" spans="26:37">
      <c r="Z1998" s="84">
        <v>42604</v>
      </c>
      <c r="AA1998" s="7">
        <f t="shared" si="349"/>
        <v>0.88203171566147565</v>
      </c>
      <c r="AB1998" s="7">
        <f t="shared" si="350"/>
        <v>0.16075146334254187</v>
      </c>
      <c r="AC1998" s="9">
        <f t="shared" si="351"/>
        <v>2.2496447360070881E-75</v>
      </c>
      <c r="AD1998" s="8">
        <f t="shared" si="352"/>
        <v>13.230475734922134</v>
      </c>
      <c r="AE1998" s="8">
        <f t="shared" si="353"/>
        <v>2.8935263401657538</v>
      </c>
      <c r="AF1998" s="9">
        <f t="shared" si="354"/>
        <v>3.599431577611341E-73</v>
      </c>
      <c r="AG1998" s="42">
        <f t="shared" si="346"/>
        <v>1203.9732918779141</v>
      </c>
      <c r="AH1998" s="43">
        <f t="shared" si="347"/>
        <v>706.02042700044399</v>
      </c>
      <c r="AI1998" s="43">
        <f t="shared" si="348"/>
        <v>2.3396305254473717E-71</v>
      </c>
      <c r="AJ1998" s="45">
        <f t="shared" si="345"/>
        <v>1909.9937188783581</v>
      </c>
      <c r="AK1998" s="87">
        <f t="shared" si="355"/>
        <v>0.11821462640826627</v>
      </c>
    </row>
    <row r="1999" spans="26:37">
      <c r="Z1999" s="84">
        <v>42605</v>
      </c>
      <c r="AA1999" s="7">
        <f t="shared" si="349"/>
        <v>0.88197605174239746</v>
      </c>
      <c r="AB1999" s="7">
        <f t="shared" si="350"/>
        <v>0.16060380022054341</v>
      </c>
      <c r="AC1999" s="9">
        <f t="shared" si="351"/>
        <v>2.0634007293363751E-75</v>
      </c>
      <c r="AD1999" s="8">
        <f t="shared" si="352"/>
        <v>13.229640776135962</v>
      </c>
      <c r="AE1999" s="8">
        <f t="shared" si="353"/>
        <v>2.8908684039697814</v>
      </c>
      <c r="AF1999" s="9">
        <f t="shared" si="354"/>
        <v>3.3014411669382002E-73</v>
      </c>
      <c r="AG1999" s="42">
        <f t="shared" si="346"/>
        <v>1203.8973106283725</v>
      </c>
      <c r="AH1999" s="43">
        <f t="shared" si="347"/>
        <v>705.37189056862667</v>
      </c>
      <c r="AI1999" s="43">
        <f t="shared" si="348"/>
        <v>2.1459367585098296E-71</v>
      </c>
      <c r="AJ1999" s="45">
        <f t="shared" si="345"/>
        <v>1909.2692011969991</v>
      </c>
      <c r="AK1999" s="87">
        <f t="shared" si="355"/>
        <v>0.11816978406863893</v>
      </c>
    </row>
    <row r="2000" spans="26:37">
      <c r="Z2000" s="84">
        <v>42606</v>
      </c>
      <c r="AA2000" s="7">
        <f t="shared" si="349"/>
        <v>0.88192039133619959</v>
      </c>
      <c r="AB2000" s="7">
        <f t="shared" si="350"/>
        <v>0.16045627273897486</v>
      </c>
      <c r="AC2000" s="9">
        <f t="shared" si="351"/>
        <v>1.8925755261173595E-75</v>
      </c>
      <c r="AD2000" s="8">
        <f t="shared" si="352"/>
        <v>13.228805870042994</v>
      </c>
      <c r="AE2000" s="8">
        <f t="shared" si="353"/>
        <v>2.8882129093015476</v>
      </c>
      <c r="AF2000" s="9">
        <f t="shared" si="354"/>
        <v>3.028120841787775E-73</v>
      </c>
      <c r="AG2000" s="42">
        <f t="shared" si="346"/>
        <v>1203.8213341739124</v>
      </c>
      <c r="AH2000" s="43">
        <f t="shared" si="347"/>
        <v>704.7239498695775</v>
      </c>
      <c r="AI2000" s="43">
        <f t="shared" si="348"/>
        <v>1.9682785471620537E-71</v>
      </c>
      <c r="AJ2000" s="45">
        <f t="shared" si="345"/>
        <v>1908.54528404349</v>
      </c>
      <c r="AK2000" s="87">
        <f t="shared" si="355"/>
        <v>0.11812497889728849</v>
      </c>
    </row>
    <row r="2001" spans="26:37">
      <c r="Z2001" s="84">
        <v>42607</v>
      </c>
      <c r="AA2001" s="7">
        <f t="shared" si="349"/>
        <v>0.88186473444266011</v>
      </c>
      <c r="AB2001" s="7">
        <f t="shared" si="350"/>
        <v>0.1603088807732396</v>
      </c>
      <c r="AC2001" s="9">
        <f t="shared" si="351"/>
        <v>1.735892631583193E-75</v>
      </c>
      <c r="AD2001" s="8">
        <f t="shared" si="352"/>
        <v>13.227971016639902</v>
      </c>
      <c r="AE2001" s="8">
        <f t="shared" si="353"/>
        <v>2.8855598539183127</v>
      </c>
      <c r="AF2001" s="9">
        <f t="shared" si="354"/>
        <v>2.7774282105331089E-73</v>
      </c>
      <c r="AG2001" s="42">
        <f t="shared" si="346"/>
        <v>1203.7453625142309</v>
      </c>
      <c r="AH2001" s="43">
        <f t="shared" si="347"/>
        <v>704.07660435606817</v>
      </c>
      <c r="AI2001" s="43">
        <f t="shared" si="348"/>
        <v>1.8053283368465208E-71</v>
      </c>
      <c r="AJ2001" s="45">
        <f t="shared" si="345"/>
        <v>1907.8219668702991</v>
      </c>
      <c r="AK2001" s="87">
        <f t="shared" si="355"/>
        <v>0.11808021086032673</v>
      </c>
    </row>
    <row r="2002" spans="26:37">
      <c r="Z2002" s="84">
        <v>42608</v>
      </c>
      <c r="AA2002" s="7">
        <f t="shared" si="349"/>
        <v>0.88180908106155786</v>
      </c>
      <c r="AB2002" s="7">
        <f t="shared" si="350"/>
        <v>0.16016162419885549</v>
      </c>
      <c r="AC2002" s="9">
        <f t="shared" si="351"/>
        <v>1.5921812296530594E-75</v>
      </c>
      <c r="AD2002" s="8">
        <f t="shared" si="352"/>
        <v>13.227136215923368</v>
      </c>
      <c r="AE2002" s="8">
        <f t="shared" si="353"/>
        <v>2.8829092355793988</v>
      </c>
      <c r="AF2002" s="9">
        <f t="shared" si="354"/>
        <v>2.547489967444895E-73</v>
      </c>
      <c r="AG2002" s="42">
        <f t="shared" si="346"/>
        <v>1203.6693956490265</v>
      </c>
      <c r="AH2002" s="43">
        <f t="shared" si="347"/>
        <v>703.42985348137336</v>
      </c>
      <c r="AI2002" s="43">
        <f t="shared" si="348"/>
        <v>1.6558684788391818E-71</v>
      </c>
      <c r="AJ2002" s="45">
        <f t="shared" si="345"/>
        <v>1907.0992491303998</v>
      </c>
      <c r="AK2002" s="87">
        <f t="shared" si="355"/>
        <v>0.11803547992389675</v>
      </c>
    </row>
    <row r="2003" spans="26:37">
      <c r="Z2003" s="84">
        <v>42609</v>
      </c>
      <c r="AA2003" s="7">
        <f t="shared" si="349"/>
        <v>0.8817534311926708</v>
      </c>
      <c r="AB2003" s="7">
        <f t="shared" si="350"/>
        <v>0.16001450289145466</v>
      </c>
      <c r="AC2003" s="9">
        <f t="shared" si="351"/>
        <v>1.460367433985525E-75</v>
      </c>
      <c r="AD2003" s="8">
        <f t="shared" si="352"/>
        <v>13.226301467890062</v>
      </c>
      <c r="AE2003" s="8">
        <f t="shared" si="353"/>
        <v>2.8802610520461838</v>
      </c>
      <c r="AF2003" s="9">
        <f t="shared" si="354"/>
        <v>2.3365878943768399E-73</v>
      </c>
      <c r="AG2003" s="42">
        <f t="shared" si="346"/>
        <v>1203.5934335779955</v>
      </c>
      <c r="AH2003" s="43">
        <f t="shared" si="347"/>
        <v>702.78369669926883</v>
      </c>
      <c r="AI2003" s="43">
        <f t="shared" si="348"/>
        <v>1.5187821313449458E-71</v>
      </c>
      <c r="AJ2003" s="45">
        <f t="shared" si="345"/>
        <v>1906.3771302772643</v>
      </c>
      <c r="AK2003" s="87">
        <f t="shared" si="355"/>
        <v>0.11799078605417246</v>
      </c>
    </row>
    <row r="2004" spans="26:37">
      <c r="Z2004" s="84">
        <v>42610</v>
      </c>
      <c r="AA2004" s="7">
        <f t="shared" si="349"/>
        <v>0.88169778483577765</v>
      </c>
      <c r="AB2004" s="7">
        <f t="shared" si="350"/>
        <v>0.15986751672678357</v>
      </c>
      <c r="AC2004" s="9">
        <f t="shared" si="351"/>
        <v>1.3394662633412544E-75</v>
      </c>
      <c r="AD2004" s="8">
        <f t="shared" si="352"/>
        <v>13.225466772536665</v>
      </c>
      <c r="AE2004" s="8">
        <f t="shared" si="353"/>
        <v>2.8776153010821042</v>
      </c>
      <c r="AF2004" s="9">
        <f t="shared" si="354"/>
        <v>2.143146021346007E-73</v>
      </c>
      <c r="AG2004" s="42">
        <f t="shared" si="346"/>
        <v>1203.5174763008363</v>
      </c>
      <c r="AH2004" s="43">
        <f t="shared" si="347"/>
        <v>702.13813346403333</v>
      </c>
      <c r="AI2004" s="43">
        <f t="shared" si="348"/>
        <v>1.3930449138749047E-71</v>
      </c>
      <c r="AJ2004" s="45">
        <f t="shared" si="345"/>
        <v>1905.6556097648695</v>
      </c>
      <c r="AK2004" s="87">
        <f t="shared" si="355"/>
        <v>0.117946129217359</v>
      </c>
    </row>
    <row r="2005" spans="26:37">
      <c r="Z2005" s="84">
        <v>42611</v>
      </c>
      <c r="AA2005" s="7">
        <f t="shared" si="349"/>
        <v>0.88164214199065638</v>
      </c>
      <c r="AB2005" s="7">
        <f t="shared" si="350"/>
        <v>0.15972066558070283</v>
      </c>
      <c r="AC2005" s="9">
        <f t="shared" si="351"/>
        <v>1.2285742812908865E-75</v>
      </c>
      <c r="AD2005" s="8">
        <f t="shared" si="352"/>
        <v>13.224632129859845</v>
      </c>
      <c r="AE2005" s="8">
        <f t="shared" si="353"/>
        <v>2.874971980452651</v>
      </c>
      <c r="AF2005" s="9">
        <f t="shared" si="354"/>
        <v>1.9657188500654183E-73</v>
      </c>
      <c r="AG2005" s="42">
        <f t="shared" si="346"/>
        <v>1203.4415238172458</v>
      </c>
      <c r="AH2005" s="43">
        <f t="shared" si="347"/>
        <v>701.49316323044673</v>
      </c>
      <c r="AI2005" s="43">
        <f t="shared" si="348"/>
        <v>1.2777172525425217E-71</v>
      </c>
      <c r="AJ2005" s="45">
        <f t="shared" si="345"/>
        <v>1904.9346870476925</v>
      </c>
      <c r="AK2005" s="87">
        <f t="shared" si="355"/>
        <v>0.11790150937969254</v>
      </c>
    </row>
    <row r="2006" spans="26:37">
      <c r="Z2006" s="84">
        <v>42612</v>
      </c>
      <c r="AA2006" s="7">
        <f t="shared" si="349"/>
        <v>0.88158650265708538</v>
      </c>
      <c r="AB2006" s="7">
        <f t="shared" si="350"/>
        <v>0.15957394932918684</v>
      </c>
      <c r="AC2006" s="9">
        <f t="shared" si="351"/>
        <v>1.1268628452681466E-75</v>
      </c>
      <c r="AD2006" s="8">
        <f t="shared" si="352"/>
        <v>13.22379753985628</v>
      </c>
      <c r="AE2006" s="8">
        <f t="shared" si="353"/>
        <v>2.872331087925363</v>
      </c>
      <c r="AF2006" s="9">
        <f t="shared" si="354"/>
        <v>1.8029805524290346E-73</v>
      </c>
      <c r="AG2006" s="42">
        <f t="shared" si="346"/>
        <v>1203.3655761269215</v>
      </c>
      <c r="AH2006" s="43">
        <f t="shared" si="347"/>
        <v>700.84878545378854</v>
      </c>
      <c r="AI2006" s="43">
        <f t="shared" si="348"/>
        <v>1.1719373590788722E-71</v>
      </c>
      <c r="AJ2006" s="45">
        <f t="shared" si="345"/>
        <v>1904.2143615807099</v>
      </c>
      <c r="AK2006" s="87">
        <f t="shared" si="355"/>
        <v>0.11785692650744012</v>
      </c>
    </row>
    <row r="2007" spans="26:37">
      <c r="Z2007" s="84">
        <v>42613</v>
      </c>
      <c r="AA2007" s="7">
        <f t="shared" si="349"/>
        <v>0.8815308668348435</v>
      </c>
      <c r="AB2007" s="7">
        <f t="shared" si="350"/>
        <v>0.15942736784832426</v>
      </c>
      <c r="AC2007" s="9">
        <f t="shared" si="351"/>
        <v>1.0335719145216021E-75</v>
      </c>
      <c r="AD2007" s="8">
        <f t="shared" si="352"/>
        <v>13.222963002522652</v>
      </c>
      <c r="AE2007" s="8">
        <f t="shared" si="353"/>
        <v>2.8696926212698366</v>
      </c>
      <c r="AF2007" s="9">
        <f t="shared" si="354"/>
        <v>1.6537150632345633E-73</v>
      </c>
      <c r="AG2007" s="42">
        <f t="shared" si="346"/>
        <v>1203.2896332295611</v>
      </c>
      <c r="AH2007" s="43">
        <f t="shared" si="347"/>
        <v>700.2049995898401</v>
      </c>
      <c r="AI2007" s="43">
        <f t="shared" si="348"/>
        <v>1.0749147911024662E-71</v>
      </c>
      <c r="AJ2007" s="45">
        <f t="shared" ref="AJ2007:AJ2070" si="356">AG2007+AH2007+AI2007</f>
        <v>1903.4946328194012</v>
      </c>
      <c r="AK2007" s="87">
        <f t="shared" si="355"/>
        <v>0.11781238056689987</v>
      </c>
    </row>
    <row r="2008" spans="26:37">
      <c r="Z2008" s="84">
        <v>42614</v>
      </c>
      <c r="AA2008" s="7">
        <f t="shared" si="349"/>
        <v>0.88147523452370846</v>
      </c>
      <c r="AB2008" s="7">
        <f t="shared" si="350"/>
        <v>0.15928092101431743</v>
      </c>
      <c r="AC2008" s="9">
        <f t="shared" si="351"/>
        <v>9.48004370694888E-76</v>
      </c>
      <c r="AD2008" s="8">
        <f t="shared" si="352"/>
        <v>13.222128517855626</v>
      </c>
      <c r="AE2008" s="8">
        <f t="shared" si="353"/>
        <v>2.8670565782577135</v>
      </c>
      <c r="AF2008" s="9">
        <f t="shared" si="354"/>
        <v>1.5168069931118208E-73</v>
      </c>
      <c r="AG2008" s="42">
        <f t="shared" si="346"/>
        <v>1203.2136951248617</v>
      </c>
      <c r="AH2008" s="43">
        <f t="shared" si="347"/>
        <v>699.56180509488206</v>
      </c>
      <c r="AI2008" s="43">
        <f t="shared" si="348"/>
        <v>9.8592454552268354E-72</v>
      </c>
      <c r="AJ2008" s="45">
        <f t="shared" si="356"/>
        <v>1902.7755002197437</v>
      </c>
      <c r="AK2008" s="87">
        <f t="shared" si="355"/>
        <v>0.1177678715244008</v>
      </c>
    </row>
    <row r="2009" spans="26:37">
      <c r="Z2009" s="84">
        <v>42615</v>
      </c>
      <c r="AA2009" s="7">
        <f t="shared" si="349"/>
        <v>0.88141960572345923</v>
      </c>
      <c r="AB2009" s="7">
        <f t="shared" si="350"/>
        <v>0.15913460870348234</v>
      </c>
      <c r="AC2009" s="9">
        <f t="shared" si="351"/>
        <v>8.6952080859565727E-76</v>
      </c>
      <c r="AD2009" s="8">
        <f t="shared" si="352"/>
        <v>13.221294085851888</v>
      </c>
      <c r="AE2009" s="8">
        <f t="shared" si="353"/>
        <v>2.8644229566626822</v>
      </c>
      <c r="AF2009" s="9">
        <f t="shared" si="354"/>
        <v>1.3912332937530515E-73</v>
      </c>
      <c r="AG2009" s="42">
        <f t="shared" si="346"/>
        <v>1203.1377618125218</v>
      </c>
      <c r="AH2009" s="43">
        <f t="shared" si="347"/>
        <v>698.91920142569438</v>
      </c>
      <c r="AI2009" s="43">
        <f t="shared" si="348"/>
        <v>9.0430164093948351E-72</v>
      </c>
      <c r="AJ2009" s="45">
        <f t="shared" si="356"/>
        <v>1902.0569632382162</v>
      </c>
      <c r="AK2009" s="87">
        <f t="shared" si="355"/>
        <v>0.11772339934630291</v>
      </c>
    </row>
    <row r="2010" spans="26:37">
      <c r="Z2010" s="84">
        <v>42616</v>
      </c>
      <c r="AA2010" s="7">
        <f t="shared" si="349"/>
        <v>0.88136398043387398</v>
      </c>
      <c r="AB2010" s="7">
        <f t="shared" si="350"/>
        <v>0.15898843079224878</v>
      </c>
      <c r="AC2010" s="9">
        <f t="shared" si="351"/>
        <v>7.9753475822758958E-76</v>
      </c>
      <c r="AD2010" s="8">
        <f t="shared" si="352"/>
        <v>13.220459706508109</v>
      </c>
      <c r="AE2010" s="8">
        <f t="shared" si="353"/>
        <v>2.8617917542604783</v>
      </c>
      <c r="AF2010" s="9">
        <f t="shared" si="354"/>
        <v>1.2760556131641433E-73</v>
      </c>
      <c r="AG2010" s="42">
        <f t="shared" si="346"/>
        <v>1203.0618332922377</v>
      </c>
      <c r="AH2010" s="43">
        <f t="shared" si="347"/>
        <v>698.27718803955668</v>
      </c>
      <c r="AI2010" s="43">
        <f t="shared" si="348"/>
        <v>8.2943614855669321E-72</v>
      </c>
      <c r="AJ2010" s="45">
        <f t="shared" si="356"/>
        <v>1901.3390213317944</v>
      </c>
      <c r="AK2010" s="87">
        <f t="shared" si="355"/>
        <v>0.11767896399899699</v>
      </c>
    </row>
    <row r="2011" spans="26:37">
      <c r="Z2011" s="84">
        <v>42617</v>
      </c>
      <c r="AA2011" s="7">
        <f t="shared" si="349"/>
        <v>0.88130835865473134</v>
      </c>
      <c r="AB2011" s="7">
        <f t="shared" si="350"/>
        <v>0.15884238715715976</v>
      </c>
      <c r="AC2011" s="9">
        <f t="shared" si="351"/>
        <v>7.3150830238143259E-76</v>
      </c>
      <c r="AD2011" s="8">
        <f t="shared" si="352"/>
        <v>13.21962537982097</v>
      </c>
      <c r="AE2011" s="8">
        <f t="shared" si="353"/>
        <v>2.8591629688288758</v>
      </c>
      <c r="AF2011" s="9">
        <f t="shared" si="354"/>
        <v>1.1704132838102921E-73</v>
      </c>
      <c r="AG2011" s="42">
        <f t="shared" si="346"/>
        <v>1202.9859095637082</v>
      </c>
      <c r="AH2011" s="43">
        <f t="shared" si="347"/>
        <v>697.63576439424571</v>
      </c>
      <c r="AI2011" s="43">
        <f t="shared" si="348"/>
        <v>7.6076863447668988E-72</v>
      </c>
      <c r="AJ2011" s="45">
        <f t="shared" si="356"/>
        <v>1900.621673957954</v>
      </c>
      <c r="AK2011" s="87">
        <f t="shared" si="355"/>
        <v>0.11763456544890474</v>
      </c>
    </row>
    <row r="2012" spans="26:37">
      <c r="Z2012" s="84">
        <v>42618</v>
      </c>
      <c r="AA2012" s="7">
        <f t="shared" si="349"/>
        <v>0.88125274038580947</v>
      </c>
      <c r="AB2012" s="7">
        <f t="shared" si="350"/>
        <v>0.15869647767487194</v>
      </c>
      <c r="AC2012" s="9">
        <f t="shared" si="351"/>
        <v>6.7094805703786584E-76</v>
      </c>
      <c r="AD2012" s="8">
        <f t="shared" si="352"/>
        <v>13.218791105787142</v>
      </c>
      <c r="AE2012" s="8">
        <f t="shared" si="353"/>
        <v>2.8565365981476951</v>
      </c>
      <c r="AF2012" s="9">
        <f t="shared" si="354"/>
        <v>1.0735168912605854E-73</v>
      </c>
      <c r="AG2012" s="42">
        <f t="shared" si="346"/>
        <v>1202.9099906266297</v>
      </c>
      <c r="AH2012" s="43">
        <f t="shared" si="347"/>
        <v>696.99492994803757</v>
      </c>
      <c r="AI2012" s="43">
        <f t="shared" si="348"/>
        <v>6.9778597931938048E-72</v>
      </c>
      <c r="AJ2012" s="45">
        <f t="shared" si="356"/>
        <v>1899.9049205746674</v>
      </c>
      <c r="AK2012" s="87">
        <f t="shared" si="355"/>
        <v>0.11759020366247863</v>
      </c>
    </row>
    <row r="2013" spans="26:37">
      <c r="Z2013" s="84">
        <v>42619</v>
      </c>
      <c r="AA2013" s="7">
        <f t="shared" si="349"/>
        <v>0.88119712562688723</v>
      </c>
      <c r="AB2013" s="7">
        <f t="shared" si="350"/>
        <v>0.1585507022221552</v>
      </c>
      <c r="AC2013" s="9">
        <f t="shared" si="351"/>
        <v>6.1540148454549338E-76</v>
      </c>
      <c r="AD2013" s="8">
        <f t="shared" si="352"/>
        <v>13.217956884403309</v>
      </c>
      <c r="AE2013" s="8">
        <f t="shared" si="353"/>
        <v>2.8539126399987937</v>
      </c>
      <c r="AF2013" s="9">
        <f t="shared" si="354"/>
        <v>9.8464237527278936E-74</v>
      </c>
      <c r="AG2013" s="42">
        <f t="shared" si="346"/>
        <v>1202.834076480701</v>
      </c>
      <c r="AH2013" s="43">
        <f t="shared" si="347"/>
        <v>696.35468415970558</v>
      </c>
      <c r="AI2013" s="43">
        <f t="shared" si="348"/>
        <v>6.4001754392731312E-72</v>
      </c>
      <c r="AJ2013" s="45">
        <f t="shared" si="356"/>
        <v>1899.1887606404066</v>
      </c>
      <c r="AK2013" s="87">
        <f t="shared" si="355"/>
        <v>0.11754587860620205</v>
      </c>
    </row>
    <row r="2014" spans="26:37">
      <c r="Z2014" s="84">
        <v>42620</v>
      </c>
      <c r="AA2014" s="7">
        <f t="shared" si="349"/>
        <v>0.8811415143777428</v>
      </c>
      <c r="AB2014" s="7">
        <f t="shared" si="350"/>
        <v>0.15840506067589269</v>
      </c>
      <c r="AC2014" s="9">
        <f t="shared" si="351"/>
        <v>5.6445351202414117E-76</v>
      </c>
      <c r="AD2014" s="8">
        <f t="shared" si="352"/>
        <v>13.217122715666141</v>
      </c>
      <c r="AE2014" s="8">
        <f t="shared" si="353"/>
        <v>2.8512910921660684</v>
      </c>
      <c r="AF2014" s="9">
        <f t="shared" si="354"/>
        <v>9.0312561923862588E-74</v>
      </c>
      <c r="AG2014" s="42">
        <f t="shared" si="346"/>
        <v>1202.7581671256187</v>
      </c>
      <c r="AH2014" s="43">
        <f t="shared" si="347"/>
        <v>695.71502648852061</v>
      </c>
      <c r="AI2014" s="43">
        <f t="shared" si="348"/>
        <v>5.870316525051068E-72</v>
      </c>
      <c r="AJ2014" s="45">
        <f t="shared" si="356"/>
        <v>1898.4731936141393</v>
      </c>
      <c r="AK2014" s="87">
        <f t="shared" si="355"/>
        <v>0.11750159024658904</v>
      </c>
    </row>
    <row r="2015" spans="26:37">
      <c r="Z2015" s="84">
        <v>42621</v>
      </c>
      <c r="AA2015" s="7">
        <f t="shared" si="349"/>
        <v>0.88108590663815478</v>
      </c>
      <c r="AB2015" s="7">
        <f t="shared" si="350"/>
        <v>0.15825955291308055</v>
      </c>
      <c r="AC2015" s="9">
        <f t="shared" si="351"/>
        <v>5.1772342972441155E-76</v>
      </c>
      <c r="AD2015" s="8">
        <f t="shared" si="352"/>
        <v>13.216288599572321</v>
      </c>
      <c r="AE2015" s="8">
        <f t="shared" si="353"/>
        <v>2.84867195243545</v>
      </c>
      <c r="AF2015" s="9">
        <f t="shared" si="354"/>
        <v>8.283574875590585E-74</v>
      </c>
      <c r="AG2015" s="42">
        <f t="shared" si="346"/>
        <v>1202.6822625610814</v>
      </c>
      <c r="AH2015" s="43">
        <f t="shared" si="347"/>
        <v>695.07595639424972</v>
      </c>
      <c r="AI2015" s="43">
        <f t="shared" si="348"/>
        <v>5.3843236691338791E-72</v>
      </c>
      <c r="AJ2015" s="45">
        <f t="shared" si="356"/>
        <v>1897.7582189553311</v>
      </c>
      <c r="AK2015" s="87">
        <f t="shared" si="355"/>
        <v>0.1174573385501845</v>
      </c>
    </row>
    <row r="2016" spans="26:37">
      <c r="Z2016" s="84">
        <v>42622</v>
      </c>
      <c r="AA2016" s="7">
        <f t="shared" si="349"/>
        <v>0.8810303024079017</v>
      </c>
      <c r="AB2016" s="7">
        <f t="shared" si="350"/>
        <v>0.15811417881082782</v>
      </c>
      <c r="AC2016" s="9">
        <f t="shared" si="351"/>
        <v>4.748620461664236E-76</v>
      </c>
      <c r="AD2016" s="8">
        <f t="shared" si="352"/>
        <v>13.215454536118525</v>
      </c>
      <c r="AE2016" s="8">
        <f t="shared" si="353"/>
        <v>2.8460552185949006</v>
      </c>
      <c r="AF2016" s="9">
        <f t="shared" si="354"/>
        <v>7.5977927386627768E-74</v>
      </c>
      <c r="AG2016" s="42">
        <f t="shared" si="346"/>
        <v>1202.6063627867857</v>
      </c>
      <c r="AH2016" s="43">
        <f t="shared" si="347"/>
        <v>694.43747333715567</v>
      </c>
      <c r="AI2016" s="43">
        <f t="shared" si="348"/>
        <v>4.9385652801308049E-72</v>
      </c>
      <c r="AJ2016" s="45">
        <f t="shared" si="356"/>
        <v>1897.0438361239412</v>
      </c>
      <c r="AK2016" s="87">
        <f t="shared" si="355"/>
        <v>0.11741312348356385</v>
      </c>
    </row>
    <row r="2017" spans="26:37">
      <c r="Z2017" s="84">
        <v>42623</v>
      </c>
      <c r="AA2017" s="7">
        <f t="shared" si="349"/>
        <v>0.88097470168676217</v>
      </c>
      <c r="AB2017" s="7">
        <f t="shared" si="350"/>
        <v>0.15796893824635669</v>
      </c>
      <c r="AC2017" s="9">
        <f t="shared" si="351"/>
        <v>4.3554907879946895E-76</v>
      </c>
      <c r="AD2017" s="8">
        <f t="shared" si="352"/>
        <v>13.214620525301433</v>
      </c>
      <c r="AE2017" s="8">
        <f t="shared" si="353"/>
        <v>2.8434408884344204</v>
      </c>
      <c r="AF2017" s="9">
        <f t="shared" si="354"/>
        <v>6.9687852607915028E-74</v>
      </c>
      <c r="AG2017" s="42">
        <f t="shared" si="346"/>
        <v>1202.5304678024302</v>
      </c>
      <c r="AH2017" s="43">
        <f t="shared" si="347"/>
        <v>693.79957677799848</v>
      </c>
      <c r="AI2017" s="43">
        <f t="shared" si="348"/>
        <v>4.5297104195144769E-72</v>
      </c>
      <c r="AJ2017" s="45">
        <f t="shared" si="356"/>
        <v>1896.3300445804286</v>
      </c>
      <c r="AK2017" s="87">
        <f t="shared" si="355"/>
        <v>0.11736894501333346</v>
      </c>
    </row>
    <row r="2018" spans="26:37">
      <c r="Z2018" s="84">
        <v>42624</v>
      </c>
      <c r="AA2018" s="7">
        <f t="shared" si="349"/>
        <v>0.88091910447451471</v>
      </c>
      <c r="AB2018" s="7">
        <f t="shared" si="350"/>
        <v>0.15782383109700193</v>
      </c>
      <c r="AC2018" s="9">
        <f t="shared" si="351"/>
        <v>3.9949076068417005E-76</v>
      </c>
      <c r="AD2018" s="8">
        <f t="shared" si="352"/>
        <v>13.213786567117721</v>
      </c>
      <c r="AE2018" s="8">
        <f t="shared" si="353"/>
        <v>2.8408289597460348</v>
      </c>
      <c r="AF2018" s="9">
        <f t="shared" si="354"/>
        <v>6.3918521709467211E-74</v>
      </c>
      <c r="AG2018" s="42">
        <f t="shared" si="346"/>
        <v>1202.4545776077123</v>
      </c>
      <c r="AH2018" s="43">
        <f t="shared" si="347"/>
        <v>693.1622661780325</v>
      </c>
      <c r="AI2018" s="43">
        <f t="shared" si="348"/>
        <v>4.1547039111153688E-72</v>
      </c>
      <c r="AJ2018" s="45">
        <f t="shared" si="356"/>
        <v>1895.6168437857448</v>
      </c>
      <c r="AK2018" s="87">
        <f t="shared" si="355"/>
        <v>0.11732480310613015</v>
      </c>
    </row>
    <row r="2019" spans="26:37">
      <c r="Z2019" s="84">
        <v>42625</v>
      </c>
      <c r="AA2019" s="7">
        <f t="shared" si="349"/>
        <v>0.88086351077093761</v>
      </c>
      <c r="AB2019" s="7">
        <f t="shared" si="350"/>
        <v>0.15767885724021108</v>
      </c>
      <c r="AC2019" s="9">
        <f t="shared" si="351"/>
        <v>3.6641764531313782E-76</v>
      </c>
      <c r="AD2019" s="8">
        <f t="shared" si="352"/>
        <v>13.212952661564064</v>
      </c>
      <c r="AE2019" s="8">
        <f t="shared" si="353"/>
        <v>2.8382194303237993</v>
      </c>
      <c r="AF2019" s="9">
        <f t="shared" si="354"/>
        <v>5.8626823250102049E-74</v>
      </c>
      <c r="AG2019" s="42">
        <f t="shared" si="346"/>
        <v>1202.3786922023298</v>
      </c>
      <c r="AH2019" s="43">
        <f t="shared" si="347"/>
        <v>692.52554099900703</v>
      </c>
      <c r="AI2019" s="43">
        <f t="shared" si="348"/>
        <v>3.8107435112566326E-72</v>
      </c>
      <c r="AJ2019" s="45">
        <f t="shared" si="356"/>
        <v>1894.9042332013369</v>
      </c>
      <c r="AK2019" s="87">
        <f t="shared" si="355"/>
        <v>0.11728069772862146</v>
      </c>
    </row>
    <row r="2020" spans="26:37">
      <c r="Z2020" s="84">
        <v>42626</v>
      </c>
      <c r="AA2020" s="7">
        <f t="shared" si="349"/>
        <v>0.8808079205758097</v>
      </c>
      <c r="AB2020" s="7">
        <f t="shared" si="350"/>
        <v>0.15753401655354421</v>
      </c>
      <c r="AC2020" s="9">
        <f t="shared" si="351"/>
        <v>3.3608259316658697E-76</v>
      </c>
      <c r="AD2020" s="8">
        <f t="shared" si="352"/>
        <v>13.212118808637145</v>
      </c>
      <c r="AE2020" s="8">
        <f t="shared" si="353"/>
        <v>2.8356122979637957</v>
      </c>
      <c r="AF2020" s="9">
        <f t="shared" si="354"/>
        <v>5.3773214906653918E-74</v>
      </c>
      <c r="AG2020" s="42">
        <f t="shared" si="346"/>
        <v>1202.3028115859802</v>
      </c>
      <c r="AH2020" s="43">
        <f t="shared" si="347"/>
        <v>691.88940070316619</v>
      </c>
      <c r="AI2020" s="43">
        <f t="shared" si="348"/>
        <v>3.4952589689325039E-72</v>
      </c>
      <c r="AJ2020" s="45">
        <f t="shared" si="356"/>
        <v>1894.1922122891465</v>
      </c>
      <c r="AK2020" s="87">
        <f t="shared" si="355"/>
        <v>0.11723662884750551</v>
      </c>
    </row>
    <row r="2021" spans="26:37">
      <c r="Z2021" s="84">
        <v>42627</v>
      </c>
      <c r="AA2021" s="7">
        <f t="shared" si="349"/>
        <v>0.88075233388890961</v>
      </c>
      <c r="AB2021" s="7">
        <f t="shared" si="350"/>
        <v>0.15738930891467384</v>
      </c>
      <c r="AC2021" s="9">
        <f t="shared" si="351"/>
        <v>3.0825892495720314E-76</v>
      </c>
      <c r="AD2021" s="8">
        <f t="shared" si="352"/>
        <v>13.211285008333643</v>
      </c>
      <c r="AE2021" s="8">
        <f t="shared" si="353"/>
        <v>2.8330075604641292</v>
      </c>
      <c r="AF2021" s="9">
        <f t="shared" si="354"/>
        <v>4.9321427993152504E-74</v>
      </c>
      <c r="AG2021" s="42">
        <f t="shared" si="346"/>
        <v>1202.2269357583616</v>
      </c>
      <c r="AH2021" s="43">
        <f t="shared" si="347"/>
        <v>691.25384475324745</v>
      </c>
      <c r="AI2021" s="43">
        <f t="shared" si="348"/>
        <v>3.2058928195549126E-72</v>
      </c>
      <c r="AJ2021" s="45">
        <f t="shared" si="356"/>
        <v>1893.4807805116091</v>
      </c>
      <c r="AK2021" s="87">
        <f t="shared" si="355"/>
        <v>0.11719259642951099</v>
      </c>
    </row>
    <row r="2022" spans="26:37">
      <c r="Z2022" s="84">
        <v>42628</v>
      </c>
      <c r="AA2022" s="7">
        <f t="shared" si="349"/>
        <v>0.88069675071001585</v>
      </c>
      <c r="AB2022" s="7">
        <f t="shared" si="350"/>
        <v>0.15724473420138488</v>
      </c>
      <c r="AC2022" s="9">
        <f t="shared" si="351"/>
        <v>2.8273872776467385E-76</v>
      </c>
      <c r="AD2022" s="8">
        <f t="shared" si="352"/>
        <v>13.210451260650238</v>
      </c>
      <c r="AE2022" s="8">
        <f t="shared" si="353"/>
        <v>2.830405215624928</v>
      </c>
      <c r="AF2022" s="9">
        <f t="shared" si="354"/>
        <v>4.5238196442347819E-74</v>
      </c>
      <c r="AG2022" s="42">
        <f t="shared" si="346"/>
        <v>1202.1510647191717</v>
      </c>
      <c r="AH2022" s="43">
        <f t="shared" si="347"/>
        <v>690.61887261248239</v>
      </c>
      <c r="AI2022" s="43">
        <f t="shared" si="348"/>
        <v>2.9404827687526075E-72</v>
      </c>
      <c r="AJ2022" s="45">
        <f t="shared" si="356"/>
        <v>1892.7699373316541</v>
      </c>
      <c r="AK2022" s="87">
        <f t="shared" si="355"/>
        <v>0.11714860044139717</v>
      </c>
    </row>
    <row r="2023" spans="26:37">
      <c r="Z2023" s="84">
        <v>42629</v>
      </c>
      <c r="AA2023" s="7">
        <f t="shared" si="349"/>
        <v>0.88064117103890704</v>
      </c>
      <c r="AB2023" s="7">
        <f t="shared" si="350"/>
        <v>0.15710029229157463</v>
      </c>
      <c r="AC2023" s="9">
        <f t="shared" si="351"/>
        <v>2.5933130140215856E-76</v>
      </c>
      <c r="AD2023" s="8">
        <f t="shared" si="352"/>
        <v>13.209617565583606</v>
      </c>
      <c r="AE2023" s="8">
        <f t="shared" si="353"/>
        <v>2.8278052612483435</v>
      </c>
      <c r="AF2023" s="9">
        <f t="shared" si="354"/>
        <v>4.1493008224345366E-74</v>
      </c>
      <c r="AG2023" s="42">
        <f t="shared" si="346"/>
        <v>1202.0751984681083</v>
      </c>
      <c r="AH2023" s="43">
        <f t="shared" si="347"/>
        <v>689.98448374459576</v>
      </c>
      <c r="AI2023" s="43">
        <f t="shared" si="348"/>
        <v>2.6970455345824491E-72</v>
      </c>
      <c r="AJ2023" s="45">
        <f t="shared" si="356"/>
        <v>1892.059682212704</v>
      </c>
      <c r="AK2023" s="87">
        <f t="shared" si="355"/>
        <v>0.11710464084995383</v>
      </c>
    </row>
    <row r="2024" spans="26:37">
      <c r="Z2024" s="84">
        <v>42630</v>
      </c>
      <c r="AA2024" s="7">
        <f t="shared" si="349"/>
        <v>0.8805855948753617</v>
      </c>
      <c r="AB2024" s="7">
        <f t="shared" si="350"/>
        <v>0.15695598306325229</v>
      </c>
      <c r="AC2024" s="9">
        <f t="shared" si="351"/>
        <v>2.3786173340538694E-76</v>
      </c>
      <c r="AD2024" s="8">
        <f t="shared" si="352"/>
        <v>13.208783923130426</v>
      </c>
      <c r="AE2024" s="8">
        <f t="shared" si="353"/>
        <v>2.8252076951385412</v>
      </c>
      <c r="AF2024" s="9">
        <f t="shared" si="354"/>
        <v>3.8057877344861908E-74</v>
      </c>
      <c r="AG2024" s="42">
        <f t="shared" si="346"/>
        <v>1201.9993370048687</v>
      </c>
      <c r="AH2024" s="43">
        <f t="shared" si="347"/>
        <v>689.35067761380401</v>
      </c>
      <c r="AI2024" s="43">
        <f t="shared" si="348"/>
        <v>2.4737620274160237E-72</v>
      </c>
      <c r="AJ2024" s="45">
        <f t="shared" si="356"/>
        <v>1891.3500146186727</v>
      </c>
      <c r="AK2024" s="87">
        <f t="shared" si="355"/>
        <v>0.11706071762200115</v>
      </c>
    </row>
    <row r="2025" spans="26:37">
      <c r="Z2025" s="84">
        <v>42631</v>
      </c>
      <c r="AA2025" s="7">
        <f t="shared" si="349"/>
        <v>0.88053002221915866</v>
      </c>
      <c r="AB2025" s="7">
        <f t="shared" si="350"/>
        <v>0.15681180639453937</v>
      </c>
      <c r="AC2025" s="9">
        <f t="shared" si="351"/>
        <v>2.181695919956774E-76</v>
      </c>
      <c r="AD2025" s="8">
        <f t="shared" si="352"/>
        <v>13.20795033328738</v>
      </c>
      <c r="AE2025" s="8">
        <f t="shared" si="353"/>
        <v>2.8226125151017087</v>
      </c>
      <c r="AF2025" s="9">
        <f t="shared" si="354"/>
        <v>3.4907134719308385E-74</v>
      </c>
      <c r="AG2025" s="42">
        <f t="shared" si="346"/>
        <v>1201.9234803291515</v>
      </c>
      <c r="AH2025" s="43">
        <f t="shared" si="347"/>
        <v>688.71745368481675</v>
      </c>
      <c r="AI2025" s="43">
        <f t="shared" si="348"/>
        <v>2.2689637567550447E-72</v>
      </c>
      <c r="AJ2025" s="45">
        <f t="shared" si="356"/>
        <v>1890.6409340139683</v>
      </c>
      <c r="AK2025" s="87">
        <f t="shared" si="355"/>
        <v>0.11701683072438994</v>
      </c>
    </row>
    <row r="2026" spans="26:37">
      <c r="Z2026" s="84">
        <v>42632</v>
      </c>
      <c r="AA2026" s="7">
        <f t="shared" si="349"/>
        <v>0.88047445307007643</v>
      </c>
      <c r="AB2026" s="7">
        <f t="shared" si="350"/>
        <v>0.15666776216366918</v>
      </c>
      <c r="AC2026" s="9">
        <f t="shared" si="351"/>
        <v>2.0010772725026464E-76</v>
      </c>
      <c r="AD2026" s="8">
        <f t="shared" si="352"/>
        <v>13.207116796051146</v>
      </c>
      <c r="AE2026" s="8">
        <f t="shared" si="353"/>
        <v>2.8200197189460452</v>
      </c>
      <c r="AF2026" s="9">
        <f t="shared" si="354"/>
        <v>3.2017236360042344E-74</v>
      </c>
      <c r="AG2026" s="42">
        <f t="shared" si="346"/>
        <v>1201.847628440654</v>
      </c>
      <c r="AH2026" s="43">
        <f t="shared" si="347"/>
        <v>688.08481142283483</v>
      </c>
      <c r="AI2026" s="43">
        <f t="shared" si="348"/>
        <v>2.0811203634027524E-72</v>
      </c>
      <c r="AJ2026" s="45">
        <f t="shared" si="356"/>
        <v>1889.932439863489</v>
      </c>
      <c r="AK2026" s="87">
        <f t="shared" si="355"/>
        <v>0.1169729801240013</v>
      </c>
    </row>
    <row r="2027" spans="26:37">
      <c r="Z2027" s="84">
        <v>42633</v>
      </c>
      <c r="AA2027" s="7">
        <f t="shared" si="349"/>
        <v>0.88041888742789387</v>
      </c>
      <c r="AB2027" s="7">
        <f t="shared" si="350"/>
        <v>0.15652385024898691</v>
      </c>
      <c r="AC2027" s="9">
        <f t="shared" si="351"/>
        <v>1.8354117152154464E-76</v>
      </c>
      <c r="AD2027" s="8">
        <f t="shared" si="352"/>
        <v>13.206283311418408</v>
      </c>
      <c r="AE2027" s="8">
        <f t="shared" si="353"/>
        <v>2.8174293044817644</v>
      </c>
      <c r="AF2027" s="9">
        <f t="shared" si="354"/>
        <v>2.9366587443447142E-74</v>
      </c>
      <c r="AG2027" s="42">
        <f t="shared" si="346"/>
        <v>1201.771781339075</v>
      </c>
      <c r="AH2027" s="43">
        <f t="shared" si="347"/>
        <v>687.45275029355048</v>
      </c>
      <c r="AI2027" s="43">
        <f t="shared" si="348"/>
        <v>1.9088281838240642E-72</v>
      </c>
      <c r="AJ2027" s="45">
        <f t="shared" si="356"/>
        <v>1889.2245316326255</v>
      </c>
      <c r="AK2027" s="87">
        <f t="shared" si="355"/>
        <v>0.11692916578774683</v>
      </c>
    </row>
    <row r="2028" spans="26:37">
      <c r="Z2028" s="84">
        <v>42634</v>
      </c>
      <c r="AA2028" s="7">
        <f t="shared" si="349"/>
        <v>0.88036332529238936</v>
      </c>
      <c r="AB2028" s="7">
        <f t="shared" si="350"/>
        <v>0.15638007052894953</v>
      </c>
      <c r="AC2028" s="9">
        <f t="shared" si="351"/>
        <v>1.6834613088864351E-76</v>
      </c>
      <c r="AD2028" s="8">
        <f t="shared" si="352"/>
        <v>13.20544987938584</v>
      </c>
      <c r="AE2028" s="8">
        <f t="shared" si="353"/>
        <v>2.8148412695210916</v>
      </c>
      <c r="AF2028" s="9">
        <f t="shared" si="354"/>
        <v>2.693538094218296E-74</v>
      </c>
      <c r="AG2028" s="42">
        <f t="shared" si="346"/>
        <v>1201.6959390241113</v>
      </c>
      <c r="AH2028" s="43">
        <f t="shared" si="347"/>
        <v>686.82126976314623</v>
      </c>
      <c r="AI2028" s="43">
        <f t="shared" si="348"/>
        <v>1.7507997612418923E-72</v>
      </c>
      <c r="AJ2028" s="45">
        <f t="shared" si="356"/>
        <v>1888.5172087872575</v>
      </c>
      <c r="AK2028" s="87">
        <f t="shared" si="355"/>
        <v>0.11688538768256838</v>
      </c>
    </row>
    <row r="2029" spans="26:37">
      <c r="Z2029" s="84">
        <v>42635</v>
      </c>
      <c r="AA2029" s="7">
        <f t="shared" si="349"/>
        <v>0.88030776666334187</v>
      </c>
      <c r="AB2029" s="7">
        <f t="shared" si="350"/>
        <v>0.15623642288212566</v>
      </c>
      <c r="AC2029" s="9">
        <f t="shared" si="351"/>
        <v>1.544090601048082E-76</v>
      </c>
      <c r="AD2029" s="8">
        <f t="shared" si="352"/>
        <v>13.204616499950127</v>
      </c>
      <c r="AE2029" s="8">
        <f t="shared" si="353"/>
        <v>2.8122556118782618</v>
      </c>
      <c r="AF2029" s="9">
        <f t="shared" si="354"/>
        <v>2.4705449616769311E-74</v>
      </c>
      <c r="AG2029" s="42">
        <f t="shared" si="346"/>
        <v>1201.6201014954618</v>
      </c>
      <c r="AH2029" s="43">
        <f t="shared" si="347"/>
        <v>686.19036929829588</v>
      </c>
      <c r="AI2029" s="43">
        <f t="shared" si="348"/>
        <v>1.6058542250900052E-72</v>
      </c>
      <c r="AJ2029" s="45">
        <f t="shared" si="356"/>
        <v>1887.8104707937578</v>
      </c>
      <c r="AK2029" s="87">
        <f t="shared" si="355"/>
        <v>0.11684164577543837</v>
      </c>
    </row>
    <row r="2030" spans="26:37">
      <c r="Z2030" s="84">
        <v>42636</v>
      </c>
      <c r="AA2030" s="7">
        <f t="shared" si="349"/>
        <v>0.88025221154053002</v>
      </c>
      <c r="AB2030" s="7">
        <f t="shared" si="350"/>
        <v>0.15609290718719554</v>
      </c>
      <c r="AC2030" s="9">
        <f t="shared" si="351"/>
        <v>1.4162581412827684E-76</v>
      </c>
      <c r="AD2030" s="8">
        <f t="shared" si="352"/>
        <v>13.203783173107951</v>
      </c>
      <c r="AE2030" s="8">
        <f t="shared" si="353"/>
        <v>2.8096723293695196</v>
      </c>
      <c r="AF2030" s="9">
        <f t="shared" si="354"/>
        <v>2.2660130260524297E-74</v>
      </c>
      <c r="AG2030" s="42">
        <f t="shared" si="346"/>
        <v>1201.5442687528234</v>
      </c>
      <c r="AH2030" s="43">
        <f t="shared" si="347"/>
        <v>685.56004836616273</v>
      </c>
      <c r="AI2030" s="43">
        <f t="shared" si="348"/>
        <v>1.4729084669340795E-72</v>
      </c>
      <c r="AJ2030" s="45">
        <f t="shared" si="356"/>
        <v>1887.1043171189863</v>
      </c>
      <c r="AK2030" s="87">
        <f t="shared" si="355"/>
        <v>0.1167979400333593</v>
      </c>
    </row>
    <row r="2031" spans="26:37">
      <c r="Z2031" s="84">
        <v>42637</v>
      </c>
      <c r="AA2031" s="7">
        <f t="shared" si="349"/>
        <v>0.88019665992373242</v>
      </c>
      <c r="AB2031" s="7">
        <f t="shared" si="350"/>
        <v>0.15594952332295062</v>
      </c>
      <c r="AC2031" s="9">
        <f t="shared" si="351"/>
        <v>1.2990086989637769E-76</v>
      </c>
      <c r="AD2031" s="8">
        <f t="shared" si="352"/>
        <v>13.202949898855985</v>
      </c>
      <c r="AE2031" s="8">
        <f t="shared" si="353"/>
        <v>2.8070914198131112</v>
      </c>
      <c r="AF2031" s="9">
        <f t="shared" si="354"/>
        <v>2.0784139183420432E-74</v>
      </c>
      <c r="AG2031" s="42">
        <f t="shared" si="346"/>
        <v>1201.4684407958946</v>
      </c>
      <c r="AH2031" s="43">
        <f t="shared" si="347"/>
        <v>684.93030643439909</v>
      </c>
      <c r="AI2031" s="43">
        <f t="shared" si="348"/>
        <v>1.3509690469223281E-72</v>
      </c>
      <c r="AJ2031" s="45">
        <f t="shared" si="356"/>
        <v>1886.3987472302938</v>
      </c>
      <c r="AK2031" s="87">
        <f t="shared" si="355"/>
        <v>0.1167542704233641</v>
      </c>
    </row>
    <row r="2032" spans="26:37">
      <c r="Z2032" s="84">
        <v>42638</v>
      </c>
      <c r="AA2032" s="7">
        <f t="shared" si="349"/>
        <v>0.88014111181272803</v>
      </c>
      <c r="AB2032" s="7">
        <f t="shared" si="350"/>
        <v>0.15580627116829388</v>
      </c>
      <c r="AC2032" s="9">
        <f t="shared" si="351"/>
        <v>1.1914661252752167E-76</v>
      </c>
      <c r="AD2032" s="8">
        <f t="shared" si="352"/>
        <v>13.20211667719092</v>
      </c>
      <c r="AE2032" s="8">
        <f t="shared" si="353"/>
        <v>2.8045128810292899</v>
      </c>
      <c r="AF2032" s="9">
        <f t="shared" si="354"/>
        <v>1.9063458004403466E-74</v>
      </c>
      <c r="AG2032" s="42">
        <f t="shared" si="346"/>
        <v>1201.3926176243735</v>
      </c>
      <c r="AH2032" s="43">
        <f t="shared" si="347"/>
        <v>684.30114297114676</v>
      </c>
      <c r="AI2032" s="43">
        <f t="shared" si="348"/>
        <v>1.2391247702862253E-72</v>
      </c>
      <c r="AJ2032" s="45">
        <f t="shared" si="356"/>
        <v>1885.6937605955204</v>
      </c>
      <c r="AK2032" s="87">
        <f t="shared" si="355"/>
        <v>0.11671063691251596</v>
      </c>
    </row>
    <row r="2033" spans="26:37">
      <c r="Z2033" s="84">
        <v>42639</v>
      </c>
      <c r="AA2033" s="7">
        <f t="shared" si="349"/>
        <v>0.88008556720729547</v>
      </c>
      <c r="AB2033" s="7">
        <f t="shared" si="350"/>
        <v>0.15566315060223951</v>
      </c>
      <c r="AC2033" s="9">
        <f t="shared" si="351"/>
        <v>1.0928268061720526E-76</v>
      </c>
      <c r="AD2033" s="8">
        <f t="shared" si="352"/>
        <v>13.201283508109432</v>
      </c>
      <c r="AE2033" s="8">
        <f t="shared" si="353"/>
        <v>2.801936710840311</v>
      </c>
      <c r="AF2033" s="9">
        <f t="shared" si="354"/>
        <v>1.7485228898752841E-74</v>
      </c>
      <c r="AG2033" s="42">
        <f t="shared" si="346"/>
        <v>1201.3167992379581</v>
      </c>
      <c r="AH2033" s="43">
        <f t="shared" si="347"/>
        <v>683.67255744503586</v>
      </c>
      <c r="AI2033" s="43">
        <f t="shared" si="348"/>
        <v>1.1365398784189346E-72</v>
      </c>
      <c r="AJ2033" s="45">
        <f t="shared" si="356"/>
        <v>1884.989356682994</v>
      </c>
      <c r="AK2033" s="87">
        <f t="shared" si="355"/>
        <v>0.11666703946790827</v>
      </c>
    </row>
    <row r="2034" spans="26:37">
      <c r="Z2034" s="84">
        <v>42640</v>
      </c>
      <c r="AA2034" s="7">
        <f t="shared" si="349"/>
        <v>0.88003002610721359</v>
      </c>
      <c r="AB2034" s="7">
        <f t="shared" si="350"/>
        <v>0.15552016150391282</v>
      </c>
      <c r="AC2034" s="9">
        <f t="shared" si="351"/>
        <v>1.0023536573583615E-76</v>
      </c>
      <c r="AD2034" s="8">
        <f t="shared" si="352"/>
        <v>13.200450391608204</v>
      </c>
      <c r="AE2034" s="8">
        <f t="shared" si="353"/>
        <v>2.7993629070704307</v>
      </c>
      <c r="AF2034" s="9">
        <f t="shared" si="354"/>
        <v>1.6037658517733783E-74</v>
      </c>
      <c r="AG2034" s="42">
        <f t="shared" si="346"/>
        <v>1201.2409856363465</v>
      </c>
      <c r="AH2034" s="43">
        <f t="shared" si="347"/>
        <v>683.0445493251849</v>
      </c>
      <c r="AI2034" s="43">
        <f t="shared" si="348"/>
        <v>1.0424478036526958E-72</v>
      </c>
      <c r="AJ2034" s="45">
        <f t="shared" si="356"/>
        <v>1884.2855349615315</v>
      </c>
      <c r="AK2034" s="87">
        <f t="shared" si="355"/>
        <v>0.1166234780566647</v>
      </c>
    </row>
    <row r="2035" spans="26:37">
      <c r="Z2035" s="84">
        <v>42641</v>
      </c>
      <c r="AA2035" s="7">
        <f t="shared" si="349"/>
        <v>0.87997448851226101</v>
      </c>
      <c r="AB2035" s="7">
        <f t="shared" si="350"/>
        <v>0.15537730375255018</v>
      </c>
      <c r="AC2035" s="9">
        <f t="shared" si="351"/>
        <v>9.1937061640991939E-77</v>
      </c>
      <c r="AD2035" s="8">
        <f t="shared" si="352"/>
        <v>13.199617327683915</v>
      </c>
      <c r="AE2035" s="8">
        <f t="shared" si="353"/>
        <v>2.7967914675459031</v>
      </c>
      <c r="AF2035" s="9">
        <f t="shared" si="354"/>
        <v>1.4709929862558711E-74</v>
      </c>
      <c r="AG2035" s="42">
        <f t="shared" si="346"/>
        <v>1201.1651768192364</v>
      </c>
      <c r="AH2035" s="43">
        <f t="shared" si="347"/>
        <v>682.41711808120044</v>
      </c>
      <c r="AI2035" s="43">
        <f t="shared" si="348"/>
        <v>9.5614544106631637E-73</v>
      </c>
      <c r="AJ2035" s="45">
        <f t="shared" si="356"/>
        <v>1883.5822949004369</v>
      </c>
      <c r="AK2035" s="87">
        <f t="shared" si="355"/>
        <v>0.11657995264593903</v>
      </c>
    </row>
    <row r="2036" spans="26:37">
      <c r="Z2036" s="84">
        <v>42642</v>
      </c>
      <c r="AA2036" s="7">
        <f t="shared" si="349"/>
        <v>0.87991895442221668</v>
      </c>
      <c r="AB2036" s="7">
        <f t="shared" si="350"/>
        <v>0.15523457722749878</v>
      </c>
      <c r="AC2036" s="9">
        <f t="shared" si="351"/>
        <v>8.4325759088420038E-77</v>
      </c>
      <c r="AD2036" s="8">
        <f t="shared" si="352"/>
        <v>13.198784316333251</v>
      </c>
      <c r="AE2036" s="8">
        <f t="shared" si="353"/>
        <v>2.7942223900949781</v>
      </c>
      <c r="AF2036" s="9">
        <f t="shared" si="354"/>
        <v>1.3492121454147206E-74</v>
      </c>
      <c r="AG2036" s="42">
        <f t="shared" si="346"/>
        <v>1201.0893727863256</v>
      </c>
      <c r="AH2036" s="43">
        <f t="shared" si="347"/>
        <v>681.79026318317449</v>
      </c>
      <c r="AI2036" s="43">
        <f t="shared" si="348"/>
        <v>8.7698789451956833E-73</v>
      </c>
      <c r="AJ2036" s="45">
        <f t="shared" si="356"/>
        <v>1882.8796359695002</v>
      </c>
      <c r="AK2036" s="87">
        <f t="shared" si="355"/>
        <v>0.11653646320291516</v>
      </c>
    </row>
    <row r="2037" spans="26:37">
      <c r="Z2037" s="84">
        <v>42643</v>
      </c>
      <c r="AA2037" s="7">
        <f t="shared" si="349"/>
        <v>0.87986342383685923</v>
      </c>
      <c r="AB2037" s="7">
        <f t="shared" si="350"/>
        <v>0.15509198180821679</v>
      </c>
      <c r="AC2037" s="9">
        <f t="shared" si="351"/>
        <v>7.7344582466702944E-77</v>
      </c>
      <c r="AD2037" s="8">
        <f t="shared" si="352"/>
        <v>13.197951357552888</v>
      </c>
      <c r="AE2037" s="8">
        <f t="shared" si="353"/>
        <v>2.7916556725479023</v>
      </c>
      <c r="AF2037" s="9">
        <f t="shared" si="354"/>
        <v>1.2375133194672471E-74</v>
      </c>
      <c r="AG2037" s="42">
        <f t="shared" si="346"/>
        <v>1201.0135735373128</v>
      </c>
      <c r="AH2037" s="43">
        <f t="shared" si="347"/>
        <v>681.16398410168824</v>
      </c>
      <c r="AI2037" s="43">
        <f t="shared" si="348"/>
        <v>8.043836576537107E-73</v>
      </c>
      <c r="AJ2037" s="45">
        <f t="shared" si="356"/>
        <v>1882.177557639001</v>
      </c>
      <c r="AK2037" s="87">
        <f t="shared" si="355"/>
        <v>0.11649300969480726</v>
      </c>
    </row>
    <row r="2038" spans="26:37">
      <c r="Z2038" s="84">
        <v>42644</v>
      </c>
      <c r="AA2038" s="7">
        <f t="shared" si="349"/>
        <v>0.87980789675596793</v>
      </c>
      <c r="AB2038" s="7">
        <f t="shared" si="350"/>
        <v>0.15494951737427295</v>
      </c>
      <c r="AC2038" s="9">
        <f t="shared" si="351"/>
        <v>7.0941364793123001E-77</v>
      </c>
      <c r="AD2038" s="8">
        <f t="shared" si="352"/>
        <v>13.197118451339518</v>
      </c>
      <c r="AE2038" s="8">
        <f t="shared" si="353"/>
        <v>2.7890913127369132</v>
      </c>
      <c r="AF2038" s="9">
        <f t="shared" si="354"/>
        <v>1.135061836689968E-74</v>
      </c>
      <c r="AG2038" s="42">
        <f t="shared" si="346"/>
        <v>1200.9377790718959</v>
      </c>
      <c r="AH2038" s="43">
        <f t="shared" si="347"/>
        <v>680.53828030780676</v>
      </c>
      <c r="AI2038" s="43">
        <f t="shared" si="348"/>
        <v>7.3779019384847913E-73</v>
      </c>
      <c r="AJ2038" s="45">
        <f t="shared" si="356"/>
        <v>1881.4760593797027</v>
      </c>
      <c r="AK2038" s="87">
        <f t="shared" si="355"/>
        <v>0.11644959208885949</v>
      </c>
    </row>
    <row r="2039" spans="26:37">
      <c r="Z2039" s="84">
        <v>42645</v>
      </c>
      <c r="AA2039" s="7">
        <f t="shared" si="349"/>
        <v>0.87975237317932109</v>
      </c>
      <c r="AB2039" s="7">
        <f t="shared" si="350"/>
        <v>0.15480718380534683</v>
      </c>
      <c r="AC2039" s="9">
        <f t="shared" si="351"/>
        <v>6.5068257894824521E-77</v>
      </c>
      <c r="AD2039" s="8">
        <f t="shared" si="352"/>
        <v>13.196285597689815</v>
      </c>
      <c r="AE2039" s="8">
        <f t="shared" si="353"/>
        <v>2.786529308496243</v>
      </c>
      <c r="AF2039" s="9">
        <f t="shared" si="354"/>
        <v>1.0410921263171923E-74</v>
      </c>
      <c r="AG2039" s="42">
        <f t="shared" si="346"/>
        <v>1200.8619893897733</v>
      </c>
      <c r="AH2039" s="43">
        <f t="shared" si="347"/>
        <v>679.91315127308326</v>
      </c>
      <c r="AI2039" s="43">
        <f t="shared" si="348"/>
        <v>6.7670988210617502E-73</v>
      </c>
      <c r="AJ2039" s="45">
        <f t="shared" si="356"/>
        <v>1880.7751406628565</v>
      </c>
      <c r="AK2039" s="87">
        <f t="shared" si="355"/>
        <v>0.11640621035234613</v>
      </c>
    </row>
    <row r="2040" spans="26:37">
      <c r="Z2040" s="84">
        <v>42646</v>
      </c>
      <c r="AA2040" s="7">
        <f t="shared" si="349"/>
        <v>0.87969685310669776</v>
      </c>
      <c r="AB2040" s="7">
        <f t="shared" si="350"/>
        <v>0.15466498098122841</v>
      </c>
      <c r="AC2040" s="9">
        <f t="shared" si="351"/>
        <v>5.9681374862382449E-77</v>
      </c>
      <c r="AD2040" s="8">
        <f t="shared" si="352"/>
        <v>13.195452796600467</v>
      </c>
      <c r="AE2040" s="8">
        <f t="shared" si="353"/>
        <v>2.7839696576621114</v>
      </c>
      <c r="AF2040" s="9">
        <f t="shared" si="354"/>
        <v>9.5490199779811928E-75</v>
      </c>
      <c r="AG2040" s="42">
        <f t="shared" si="346"/>
        <v>1200.7862044906421</v>
      </c>
      <c r="AH2040" s="43">
        <f t="shared" si="347"/>
        <v>679.28859646955516</v>
      </c>
      <c r="AI2040" s="43">
        <f t="shared" si="348"/>
        <v>6.2068629856877753E-73</v>
      </c>
      <c r="AJ2040" s="45">
        <f t="shared" si="356"/>
        <v>1880.0748009601973</v>
      </c>
      <c r="AK2040" s="87">
        <f t="shared" si="355"/>
        <v>0.11636286445257148</v>
      </c>
    </row>
    <row r="2041" spans="26:37">
      <c r="Z2041" s="84">
        <v>42647</v>
      </c>
      <c r="AA2041" s="7">
        <f t="shared" si="349"/>
        <v>0.87964133653787679</v>
      </c>
      <c r="AB2041" s="7">
        <f t="shared" si="350"/>
        <v>0.15452290878181796</v>
      </c>
      <c r="AC2041" s="9">
        <f t="shared" si="351"/>
        <v>5.4740462103988863E-77</v>
      </c>
      <c r="AD2041" s="8">
        <f t="shared" si="352"/>
        <v>13.194620048068153</v>
      </c>
      <c r="AE2041" s="8">
        <f t="shared" si="353"/>
        <v>2.781412358072723</v>
      </c>
      <c r="AF2041" s="9">
        <f t="shared" si="354"/>
        <v>8.7584739366382179E-75</v>
      </c>
      <c r="AG2041" s="42">
        <f t="shared" si="346"/>
        <v>1200.7104243742017</v>
      </c>
      <c r="AH2041" s="43">
        <f t="shared" si="347"/>
        <v>678.6646153697443</v>
      </c>
      <c r="AI2041" s="43">
        <f t="shared" si="348"/>
        <v>5.6930080588148411E-73</v>
      </c>
      <c r="AJ2041" s="45">
        <f t="shared" si="356"/>
        <v>1879.375039743946</v>
      </c>
      <c r="AK2041" s="87">
        <f t="shared" si="355"/>
        <v>0.11631955435686984</v>
      </c>
    </row>
    <row r="2042" spans="26:37">
      <c r="Z2042" s="84">
        <v>42648</v>
      </c>
      <c r="AA2042" s="7">
        <f t="shared" si="349"/>
        <v>0.87958582347263714</v>
      </c>
      <c r="AB2042" s="7">
        <f t="shared" si="350"/>
        <v>0.15438096708712623</v>
      </c>
      <c r="AC2042" s="9">
        <f t="shared" si="351"/>
        <v>5.0208598549678609E-77</v>
      </c>
      <c r="AD2042" s="8">
        <f t="shared" si="352"/>
        <v>13.193787352089558</v>
      </c>
      <c r="AE2042" s="8">
        <f t="shared" si="353"/>
        <v>2.7788574075682719</v>
      </c>
      <c r="AF2042" s="9">
        <f t="shared" si="354"/>
        <v>8.0333757679485773E-75</v>
      </c>
      <c r="AG2042" s="42">
        <f t="shared" si="346"/>
        <v>1200.6346490401497</v>
      </c>
      <c r="AH2042" s="43">
        <f t="shared" si="347"/>
        <v>678.04120744665829</v>
      </c>
      <c r="AI2042" s="43">
        <f t="shared" si="348"/>
        <v>5.2216942491665755E-73</v>
      </c>
      <c r="AJ2042" s="45">
        <f t="shared" si="356"/>
        <v>1878.675856486808</v>
      </c>
      <c r="AK2042" s="87">
        <f t="shared" si="355"/>
        <v>0.11627628003260555</v>
      </c>
    </row>
    <row r="2043" spans="26:37">
      <c r="Z2043" s="84">
        <v>42649</v>
      </c>
      <c r="AA2043" s="7">
        <f t="shared" si="349"/>
        <v>0.87953031391075753</v>
      </c>
      <c r="AB2043" s="7">
        <f t="shared" si="350"/>
        <v>0.15423915577727426</v>
      </c>
      <c r="AC2043" s="9">
        <f t="shared" si="351"/>
        <v>4.6051919757891377E-77</v>
      </c>
      <c r="AD2043" s="8">
        <f t="shared" si="352"/>
        <v>13.192954708661363</v>
      </c>
      <c r="AE2043" s="8">
        <f t="shared" si="353"/>
        <v>2.7763048039909366</v>
      </c>
      <c r="AF2043" s="9">
        <f t="shared" si="354"/>
        <v>7.3683071612626206E-75</v>
      </c>
      <c r="AG2043" s="42">
        <f t="shared" si="346"/>
        <v>1200.5588784881838</v>
      </c>
      <c r="AH2043" s="43">
        <f t="shared" si="347"/>
        <v>677.4183721737885</v>
      </c>
      <c r="AI2043" s="43">
        <f t="shared" si="348"/>
        <v>4.7893996548207033E-73</v>
      </c>
      <c r="AJ2043" s="45">
        <f t="shared" si="356"/>
        <v>1877.9772506619724</v>
      </c>
      <c r="AK2043" s="87">
        <f t="shared" si="355"/>
        <v>0.11623304144717289</v>
      </c>
    </row>
    <row r="2044" spans="26:37">
      <c r="Z2044" s="84">
        <v>42650</v>
      </c>
      <c r="AA2044" s="7">
        <f t="shared" si="349"/>
        <v>0.87947480785201726</v>
      </c>
      <c r="AB2044" s="7">
        <f t="shared" si="350"/>
        <v>0.15409747473249305</v>
      </c>
      <c r="AC2044" s="9">
        <f t="shared" si="351"/>
        <v>4.2239364862752209E-77</v>
      </c>
      <c r="AD2044" s="8">
        <f t="shared" si="352"/>
        <v>13.19212211778026</v>
      </c>
      <c r="AE2044" s="8">
        <f t="shared" si="353"/>
        <v>2.7737545451848749</v>
      </c>
      <c r="AF2044" s="9">
        <f t="shared" si="354"/>
        <v>6.7582983780403529E-75</v>
      </c>
      <c r="AG2044" s="42">
        <f t="shared" si="346"/>
        <v>1200.4831127180037</v>
      </c>
      <c r="AH2044" s="43">
        <f t="shared" si="347"/>
        <v>676.79610902510944</v>
      </c>
      <c r="AI2044" s="43">
        <f t="shared" si="348"/>
        <v>4.3928939457262292E-73</v>
      </c>
      <c r="AJ2044" s="45">
        <f t="shared" si="356"/>
        <v>1877.2792217431131</v>
      </c>
      <c r="AK2044" s="87">
        <f t="shared" si="355"/>
        <v>0.11618983856799611</v>
      </c>
    </row>
    <row r="2045" spans="26:37">
      <c r="Z2045" s="84">
        <v>42651</v>
      </c>
      <c r="AA2045" s="7">
        <f t="shared" si="349"/>
        <v>0.87941930529619472</v>
      </c>
      <c r="AB2045" s="7">
        <f t="shared" si="350"/>
        <v>0.15395592383312368</v>
      </c>
      <c r="AC2045" s="9">
        <f t="shared" si="351"/>
        <v>3.8742444471121629E-77</v>
      </c>
      <c r="AD2045" s="8">
        <f t="shared" si="352"/>
        <v>13.191289579442921</v>
      </c>
      <c r="AE2045" s="8">
        <f t="shared" si="353"/>
        <v>2.7712066289962261</v>
      </c>
      <c r="AF2045" s="9">
        <f t="shared" si="354"/>
        <v>6.1987911153794608E-75</v>
      </c>
      <c r="AG2045" s="42">
        <f t="shared" si="346"/>
        <v>1200.4073517293059</v>
      </c>
      <c r="AH2045" s="43">
        <f t="shared" si="347"/>
        <v>676.17441747507905</v>
      </c>
      <c r="AI2045" s="43">
        <f t="shared" si="348"/>
        <v>4.0292142249966497E-73</v>
      </c>
      <c r="AJ2045" s="45">
        <f t="shared" si="356"/>
        <v>1876.581769204385</v>
      </c>
      <c r="AK2045" s="87">
        <f t="shared" si="355"/>
        <v>0.11614667136252924</v>
      </c>
    </row>
    <row r="2046" spans="26:37">
      <c r="Z2046" s="84">
        <v>42652</v>
      </c>
      <c r="AA2046" s="7">
        <f t="shared" si="349"/>
        <v>0.8793638062430692</v>
      </c>
      <c r="AB2046" s="7">
        <f t="shared" si="350"/>
        <v>0.15381450295961713</v>
      </c>
      <c r="AC2046" s="9">
        <f t="shared" si="351"/>
        <v>3.5535027775039862E-77</v>
      </c>
      <c r="AD2046" s="8">
        <f t="shared" si="352"/>
        <v>13.190457093646039</v>
      </c>
      <c r="AE2046" s="8">
        <f t="shared" si="353"/>
        <v>2.7686610532731084</v>
      </c>
      <c r="AF2046" s="9">
        <f t="shared" si="354"/>
        <v>5.6856044440063774E-75</v>
      </c>
      <c r="AG2046" s="42">
        <f t="shared" si="346"/>
        <v>1200.3315955217893</v>
      </c>
      <c r="AH2046" s="43">
        <f t="shared" si="347"/>
        <v>675.55329699863842</v>
      </c>
      <c r="AI2046" s="43">
        <f t="shared" si="348"/>
        <v>3.6956428886041455E-73</v>
      </c>
      <c r="AJ2046" s="45">
        <f t="shared" si="356"/>
        <v>1875.8848925204277</v>
      </c>
      <c r="AK2046" s="87">
        <f t="shared" si="355"/>
        <v>0.11610353979825634</v>
      </c>
    </row>
    <row r="2047" spans="26:37">
      <c r="Z2047" s="84">
        <v>42653</v>
      </c>
      <c r="AA2047" s="7">
        <f t="shared" si="349"/>
        <v>0.87930831069241944</v>
      </c>
      <c r="AB2047" s="7">
        <f t="shared" si="350"/>
        <v>0.15367321199253425</v>
      </c>
      <c r="AC2047" s="9">
        <f t="shared" si="351"/>
        <v>3.2593147288733715E-77</v>
      </c>
      <c r="AD2047" s="8">
        <f t="shared" si="352"/>
        <v>13.189624660386292</v>
      </c>
      <c r="AE2047" s="8">
        <f t="shared" si="353"/>
        <v>2.7661178158656163</v>
      </c>
      <c r="AF2047" s="9">
        <f t="shared" si="354"/>
        <v>5.2149035661973941E-75</v>
      </c>
      <c r="AG2047" s="42">
        <f t="shared" si="346"/>
        <v>1200.2558440951525</v>
      </c>
      <c r="AH2047" s="43">
        <f t="shared" si="347"/>
        <v>674.93274707121031</v>
      </c>
      <c r="AI2047" s="43">
        <f t="shared" si="348"/>
        <v>3.3896873180283067E-73</v>
      </c>
      <c r="AJ2047" s="45">
        <f t="shared" si="356"/>
        <v>1875.1885911663628</v>
      </c>
      <c r="AK2047" s="87">
        <f t="shared" si="355"/>
        <v>0.11606044384269126</v>
      </c>
    </row>
    <row r="2048" spans="26:37">
      <c r="Z2048" s="84">
        <v>42654</v>
      </c>
      <c r="AA2048" s="7">
        <f t="shared" si="349"/>
        <v>0.87925281864402471</v>
      </c>
      <c r="AB2048" s="7">
        <f t="shared" si="350"/>
        <v>0.15353205081254548</v>
      </c>
      <c r="AC2048" s="9">
        <f t="shared" si="351"/>
        <v>2.9894819751098352E-77</v>
      </c>
      <c r="AD2048" s="8">
        <f t="shared" si="352"/>
        <v>13.188792279660371</v>
      </c>
      <c r="AE2048" s="8">
        <f t="shared" si="353"/>
        <v>2.7635769146258187</v>
      </c>
      <c r="AF2048" s="9">
        <f t="shared" si="354"/>
        <v>4.7831711601757365E-75</v>
      </c>
      <c r="AG2048" s="42">
        <f t="shared" si="346"/>
        <v>1200.1800974490936</v>
      </c>
      <c r="AH2048" s="43">
        <f t="shared" si="347"/>
        <v>674.31276716869968</v>
      </c>
      <c r="AI2048" s="43">
        <f t="shared" si="348"/>
        <v>3.109061254114229E-73</v>
      </c>
      <c r="AJ2048" s="45">
        <f t="shared" si="356"/>
        <v>1874.4928646177932</v>
      </c>
      <c r="AK2048" s="87">
        <f t="shared" si="355"/>
        <v>0.11601738346337769</v>
      </c>
    </row>
    <row r="2049" spans="26:37">
      <c r="Z2049" s="84">
        <v>42655</v>
      </c>
      <c r="AA2049" s="7">
        <f t="shared" si="349"/>
        <v>0.87919733009766365</v>
      </c>
      <c r="AB2049" s="7">
        <f t="shared" si="350"/>
        <v>0.15339101930043103</v>
      </c>
      <c r="AC2049" s="9">
        <f t="shared" si="351"/>
        <v>2.7419881855336508E-77</v>
      </c>
      <c r="AD2049" s="8">
        <f t="shared" si="352"/>
        <v>13.187959951464954</v>
      </c>
      <c r="AE2049" s="8">
        <f t="shared" si="353"/>
        <v>2.7610383474077587</v>
      </c>
      <c r="AF2049" s="9">
        <f t="shared" si="354"/>
        <v>4.3871810968538412E-75</v>
      </c>
      <c r="AG2049" s="42">
        <f t="shared" si="346"/>
        <v>1200.1043555833107</v>
      </c>
      <c r="AH2049" s="43">
        <f t="shared" si="347"/>
        <v>673.69335676749301</v>
      </c>
      <c r="AI2049" s="43">
        <f t="shared" si="348"/>
        <v>2.8516677129549967E-73</v>
      </c>
      <c r="AJ2049" s="45">
        <f t="shared" si="356"/>
        <v>1873.7977123508037</v>
      </c>
      <c r="AK2049" s="87">
        <f t="shared" si="355"/>
        <v>0.11597435862788907</v>
      </c>
    </row>
    <row r="2050" spans="26:37">
      <c r="Z2050" s="84">
        <v>42656</v>
      </c>
      <c r="AA2050" s="7">
        <f t="shared" si="349"/>
        <v>0.87914184505311554</v>
      </c>
      <c r="AB2050" s="7">
        <f t="shared" si="350"/>
        <v>0.15325011733708058</v>
      </c>
      <c r="AC2050" s="9">
        <f t="shared" si="351"/>
        <v>2.514983957824295E-77</v>
      </c>
      <c r="AD2050" s="8">
        <f t="shared" si="352"/>
        <v>13.187127675796733</v>
      </c>
      <c r="AE2050" s="8">
        <f t="shared" si="353"/>
        <v>2.7585021120674504</v>
      </c>
      <c r="AF2050" s="9">
        <f t="shared" si="354"/>
        <v>4.0239743325188718E-75</v>
      </c>
      <c r="AG2050" s="42">
        <f t="shared" si="346"/>
        <v>1200.0286184975025</v>
      </c>
      <c r="AH2050" s="43">
        <f t="shared" si="347"/>
        <v>673.07451534445795</v>
      </c>
      <c r="AI2050" s="43">
        <f t="shared" si="348"/>
        <v>2.6155833161372671E-73</v>
      </c>
      <c r="AJ2050" s="45">
        <f t="shared" si="356"/>
        <v>1873.1031338419605</v>
      </c>
      <c r="AK2050" s="87">
        <f t="shared" si="355"/>
        <v>0.1159313693038287</v>
      </c>
    </row>
    <row r="2051" spans="26:37">
      <c r="Z2051" s="84">
        <v>42657</v>
      </c>
      <c r="AA2051" s="7">
        <f t="shared" si="349"/>
        <v>0.87908636351015901</v>
      </c>
      <c r="AB2051" s="7">
        <f t="shared" si="350"/>
        <v>0.15310934480349309</v>
      </c>
      <c r="AC2051" s="9">
        <f t="shared" si="351"/>
        <v>2.3067729983244047E-77</v>
      </c>
      <c r="AD2051" s="8">
        <f t="shared" si="352"/>
        <v>13.186295452652384</v>
      </c>
      <c r="AE2051" s="8">
        <f t="shared" si="353"/>
        <v>2.7559682064628754</v>
      </c>
      <c r="AF2051" s="9">
        <f t="shared" si="354"/>
        <v>3.6908367973190477E-75</v>
      </c>
      <c r="AG2051" s="42">
        <f t="shared" si="346"/>
        <v>1199.9528861913668</v>
      </c>
      <c r="AH2051" s="43">
        <f t="shared" si="347"/>
        <v>672.45624237694153</v>
      </c>
      <c r="AI2051" s="43">
        <f t="shared" si="348"/>
        <v>2.3990439182573811E-73</v>
      </c>
      <c r="AJ2051" s="45">
        <f t="shared" si="356"/>
        <v>1872.4091285683085</v>
      </c>
      <c r="AK2051" s="87">
        <f t="shared" si="355"/>
        <v>0.11588841545882951</v>
      </c>
    </row>
    <row r="2052" spans="26:37">
      <c r="Z2052" s="84">
        <v>42658</v>
      </c>
      <c r="AA2052" s="7">
        <f t="shared" si="349"/>
        <v>0.87903088546857355</v>
      </c>
      <c r="AB2052" s="7">
        <f t="shared" si="350"/>
        <v>0.15296870158077697</v>
      </c>
      <c r="AC2052" s="9">
        <f t="shared" si="351"/>
        <v>2.1157994464513088E-77</v>
      </c>
      <c r="AD2052" s="8">
        <f t="shared" si="352"/>
        <v>13.185463282028604</v>
      </c>
      <c r="AE2052" s="8">
        <f t="shared" si="353"/>
        <v>2.7534366284539855</v>
      </c>
      <c r="AF2052" s="9">
        <f t="shared" si="354"/>
        <v>3.385279114322094E-75</v>
      </c>
      <c r="AG2052" s="42">
        <f t="shared" si="346"/>
        <v>1199.877158664603</v>
      </c>
      <c r="AH2052" s="43">
        <f t="shared" si="347"/>
        <v>671.8385373427725</v>
      </c>
      <c r="AI2052" s="43">
        <f t="shared" si="348"/>
        <v>2.2004314243093609E-73</v>
      </c>
      <c r="AJ2052" s="45">
        <f t="shared" si="356"/>
        <v>1871.7156960073755</v>
      </c>
      <c r="AK2052" s="87">
        <f t="shared" si="355"/>
        <v>0.11584549706055428</v>
      </c>
    </row>
    <row r="2053" spans="26:37">
      <c r="Z2053" s="84">
        <v>42659</v>
      </c>
      <c r="AA2053" s="7">
        <f t="shared" si="349"/>
        <v>0.8789754109281378</v>
      </c>
      <c r="AB2053" s="7">
        <f t="shared" si="350"/>
        <v>0.15282818755014985</v>
      </c>
      <c r="AC2053" s="9">
        <f t="shared" si="351"/>
        <v>1.940636248497582E-77</v>
      </c>
      <c r="AD2053" s="8">
        <f t="shared" si="352"/>
        <v>13.184631163922067</v>
      </c>
      <c r="AE2053" s="8">
        <f t="shared" si="353"/>
        <v>2.7509073759026972</v>
      </c>
      <c r="AF2053" s="9">
        <f t="shared" si="354"/>
        <v>3.1050179975961312E-75</v>
      </c>
      <c r="AG2053" s="42">
        <f t="shared" si="346"/>
        <v>1199.8014359169078</v>
      </c>
      <c r="AH2053" s="43">
        <f t="shared" si="347"/>
        <v>671.22139972025798</v>
      </c>
      <c r="AI2053" s="43">
        <f t="shared" si="348"/>
        <v>2.0182616984374849E-73</v>
      </c>
      <c r="AJ2053" s="45">
        <f t="shared" si="356"/>
        <v>1871.0228356371658</v>
      </c>
      <c r="AK2053" s="87">
        <f t="shared" si="355"/>
        <v>0.11580261407669529</v>
      </c>
    </row>
    <row r="2054" spans="26:37">
      <c r="Z2054" s="84">
        <v>42660</v>
      </c>
      <c r="AA2054" s="7">
        <f t="shared" si="349"/>
        <v>0.87891993988863093</v>
      </c>
      <c r="AB2054" s="7">
        <f t="shared" si="350"/>
        <v>0.15268780259293838</v>
      </c>
      <c r="AC2054" s="9">
        <f t="shared" si="351"/>
        <v>1.7799744939432903E-77</v>
      </c>
      <c r="AD2054" s="8">
        <f t="shared" si="352"/>
        <v>13.183799098329464</v>
      </c>
      <c r="AE2054" s="8">
        <f t="shared" si="353"/>
        <v>2.7483804466728907</v>
      </c>
      <c r="AF2054" s="9">
        <f t="shared" si="354"/>
        <v>2.8479591903092645E-75</v>
      </c>
      <c r="AG2054" s="42">
        <f t="shared" si="346"/>
        <v>1199.7257179479811</v>
      </c>
      <c r="AH2054" s="43">
        <f t="shared" si="347"/>
        <v>670.60482898818532</v>
      </c>
      <c r="AI2054" s="43">
        <f t="shared" si="348"/>
        <v>1.8511734737010221E-73</v>
      </c>
      <c r="AJ2054" s="45">
        <f t="shared" si="356"/>
        <v>1870.3305469361665</v>
      </c>
      <c r="AK2054" s="87">
        <f t="shared" si="355"/>
        <v>0.11575976647497471</v>
      </c>
    </row>
    <row r="2055" spans="26:37">
      <c r="Z2055" s="84">
        <v>42661</v>
      </c>
      <c r="AA2055" s="7">
        <f t="shared" si="349"/>
        <v>0.87886447234983223</v>
      </c>
      <c r="AB2055" s="7">
        <f t="shared" si="350"/>
        <v>0.15254754659057829</v>
      </c>
      <c r="AC2055" s="9">
        <f t="shared" si="351"/>
        <v>1.6326136345961484E-77</v>
      </c>
      <c r="AD2055" s="8">
        <f t="shared" si="352"/>
        <v>13.182967085247483</v>
      </c>
      <c r="AE2055" s="8">
        <f t="shared" si="353"/>
        <v>2.7458558386304093</v>
      </c>
      <c r="AF2055" s="9">
        <f t="shared" si="354"/>
        <v>2.6121818153538372E-75</v>
      </c>
      <c r="AG2055" s="42">
        <f t="shared" si="346"/>
        <v>1199.6500047575209</v>
      </c>
      <c r="AH2055" s="43">
        <f t="shared" si="347"/>
        <v>669.98882462581992</v>
      </c>
      <c r="AI2055" s="43">
        <f t="shared" si="348"/>
        <v>1.6979181799799939E-73</v>
      </c>
      <c r="AJ2055" s="45">
        <f t="shared" si="356"/>
        <v>1869.6388293833409</v>
      </c>
      <c r="AK2055" s="87">
        <f t="shared" si="355"/>
        <v>0.11571695422314421</v>
      </c>
    </row>
    <row r="2056" spans="26:37">
      <c r="Z2056" s="84">
        <v>42662</v>
      </c>
      <c r="AA2056" s="7">
        <f t="shared" si="349"/>
        <v>0.87880900831152042</v>
      </c>
      <c r="AB2056" s="7">
        <f t="shared" si="350"/>
        <v>0.15240741942461419</v>
      </c>
      <c r="AC2056" s="9">
        <f t="shared" si="351"/>
        <v>1.4974525134707725E-77</v>
      </c>
      <c r="AD2056" s="8">
        <f t="shared" si="352"/>
        <v>13.182135124672806</v>
      </c>
      <c r="AE2056" s="8">
        <f t="shared" si="353"/>
        <v>2.7433335496430553</v>
      </c>
      <c r="AF2056" s="9">
        <f t="shared" si="354"/>
        <v>2.3959240215532358E-75</v>
      </c>
      <c r="AG2056" s="42">
        <f t="shared" si="346"/>
        <v>1199.5742963452251</v>
      </c>
      <c r="AH2056" s="43">
        <f t="shared" si="347"/>
        <v>669.37338611290556</v>
      </c>
      <c r="AI2056" s="43">
        <f t="shared" si="348"/>
        <v>1.5573506140096034E-73</v>
      </c>
      <c r="AJ2056" s="45">
        <f t="shared" si="356"/>
        <v>1868.9476824581307</v>
      </c>
      <c r="AK2056" s="87">
        <f t="shared" si="355"/>
        <v>0.11567417728898501</v>
      </c>
    </row>
    <row r="2057" spans="26:37">
      <c r="Z2057" s="84">
        <v>42663</v>
      </c>
      <c r="AA2057" s="7">
        <f t="shared" si="349"/>
        <v>0.8787535477734747</v>
      </c>
      <c r="AB2057" s="7">
        <f t="shared" si="350"/>
        <v>0.15226742097669951</v>
      </c>
      <c r="AC2057" s="9">
        <f t="shared" si="351"/>
        <v>1.373481136371017E-77</v>
      </c>
      <c r="AD2057" s="8">
        <f t="shared" si="352"/>
        <v>13.181303216602121</v>
      </c>
      <c r="AE2057" s="8">
        <f t="shared" si="353"/>
        <v>2.7408135775805911</v>
      </c>
      <c r="AF2057" s="9">
        <f t="shared" si="354"/>
        <v>2.1975698181936272E-75</v>
      </c>
      <c r="AG2057" s="42">
        <f t="shared" ref="AG2057:AG2120" si="357">AD2057*10^15/10^6*10^(-6)*線量当量3</f>
        <v>1199.4985927107928</v>
      </c>
      <c r="AH2057" s="43">
        <f t="shared" ref="AH2057:AH2120" si="358">AE2057*10^15/10^6*10^(-6)*線量当量3</f>
        <v>668.75851292966422</v>
      </c>
      <c r="AI2057" s="43">
        <f t="shared" ref="AI2057:AI2120" si="359">AF2057*10^15/10^6*10^(-6)*線量当量3</f>
        <v>1.4284203818258577E-73</v>
      </c>
      <c r="AJ2057" s="45">
        <f t="shared" si="356"/>
        <v>1868.257105640457</v>
      </c>
      <c r="AK2057" s="87">
        <f t="shared" si="355"/>
        <v>0.11563143564030803</v>
      </c>
    </row>
    <row r="2058" spans="26:37">
      <c r="Z2058" s="84">
        <v>42664</v>
      </c>
      <c r="AA2058" s="7">
        <f t="shared" ref="AA2058:AA2121" si="360">2.71828^(-0.69315/Cs137半減期*(Z2058-40615)/365.25)</f>
        <v>0.87869809073547434</v>
      </c>
      <c r="AB2058" s="7">
        <f t="shared" ref="AB2058:AB2121" si="361">2.71828^(-0.69315/Cs134半減期*(Z2058-40615)/365.25)</f>
        <v>0.15212755112859638</v>
      </c>
      <c r="AC2058" s="9">
        <f t="shared" ref="AC2058:AC2121" si="362">2.71828^(-0.69315/I131半減期*(Z2058-40615)/365.25)</f>
        <v>1.2597731246880664E-77</v>
      </c>
      <c r="AD2058" s="8">
        <f t="shared" ref="AD2058:AD2121" si="363">放出量3*AA2058</f>
        <v>13.180471361032115</v>
      </c>
      <c r="AE2058" s="8">
        <f t="shared" ref="AE2058:AE2121" si="364">放出量3*AB2058</f>
        <v>2.738295920314735</v>
      </c>
      <c r="AF2058" s="9">
        <f t="shared" ref="AF2058:AF2121" si="365">放出量3*AC2058</f>
        <v>2.0156369995009062E-75</v>
      </c>
      <c r="AG2058" s="42">
        <f t="shared" si="357"/>
        <v>1199.4228938539225</v>
      </c>
      <c r="AH2058" s="43">
        <f t="shared" si="358"/>
        <v>668.14420455679522</v>
      </c>
      <c r="AI2058" s="43">
        <f t="shared" si="359"/>
        <v>1.310164049675589E-73</v>
      </c>
      <c r="AJ2058" s="45">
        <f t="shared" si="356"/>
        <v>1867.5670984107178</v>
      </c>
      <c r="AK2058" s="87">
        <f t="shared" si="355"/>
        <v>0.11558872924495375</v>
      </c>
    </row>
    <row r="2059" spans="26:37">
      <c r="Z2059" s="84">
        <v>42665</v>
      </c>
      <c r="AA2059" s="7">
        <f t="shared" si="360"/>
        <v>0.87864263719729807</v>
      </c>
      <c r="AB2059" s="7">
        <f t="shared" si="361"/>
        <v>0.15198780976217557</v>
      </c>
      <c r="AC2059" s="9">
        <f t="shared" si="362"/>
        <v>1.1554787930175016E-77</v>
      </c>
      <c r="AD2059" s="8">
        <f t="shared" si="363"/>
        <v>13.179639557959471</v>
      </c>
      <c r="AE2059" s="8">
        <f t="shared" si="364"/>
        <v>2.7357805757191604</v>
      </c>
      <c r="AF2059" s="9">
        <f t="shared" si="365"/>
        <v>1.8487660688280026E-75</v>
      </c>
      <c r="AG2059" s="42">
        <f t="shared" si="357"/>
        <v>1199.3471997743118</v>
      </c>
      <c r="AH2059" s="43">
        <f t="shared" si="358"/>
        <v>667.53046047547514</v>
      </c>
      <c r="AI2059" s="43">
        <f t="shared" si="359"/>
        <v>1.2016979447382015E-73</v>
      </c>
      <c r="AJ2059" s="45">
        <f t="shared" si="356"/>
        <v>1866.8776602497869</v>
      </c>
      <c r="AK2059" s="87">
        <f t="shared" ref="AK2059:AK2122" si="366">AJ2059/16157</f>
        <v>0.11554605807079203</v>
      </c>
    </row>
    <row r="2060" spans="26:37">
      <c r="Z2060" s="84">
        <v>42666</v>
      </c>
      <c r="AA2060" s="7">
        <f t="shared" si="360"/>
        <v>0.87858718715872552</v>
      </c>
      <c r="AB2060" s="7">
        <f t="shared" si="361"/>
        <v>0.15184819675941641</v>
      </c>
      <c r="AC2060" s="9">
        <f t="shared" si="362"/>
        <v>1.0598187998682201E-77</v>
      </c>
      <c r="AD2060" s="8">
        <f t="shared" si="363"/>
        <v>13.178807807380883</v>
      </c>
      <c r="AE2060" s="8">
        <f t="shared" si="364"/>
        <v>2.7332675416694956</v>
      </c>
      <c r="AF2060" s="9">
        <f t="shared" si="365"/>
        <v>1.6957100797891522E-75</v>
      </c>
      <c r="AG2060" s="42">
        <f t="shared" si="357"/>
        <v>1199.2715104716601</v>
      </c>
      <c r="AH2060" s="43">
        <f t="shared" si="358"/>
        <v>666.91728016735692</v>
      </c>
      <c r="AI2060" s="43">
        <f t="shared" si="359"/>
        <v>1.1022115518629489E-73</v>
      </c>
      <c r="AJ2060" s="45">
        <f t="shared" si="356"/>
        <v>1866.188790639017</v>
      </c>
      <c r="AK2060" s="87">
        <f t="shared" si="366"/>
        <v>0.11550342208572241</v>
      </c>
    </row>
    <row r="2061" spans="26:37">
      <c r="Z2061" s="84">
        <v>42667</v>
      </c>
      <c r="AA2061" s="7">
        <f t="shared" si="360"/>
        <v>0.87853174061953554</v>
      </c>
      <c r="AB2061" s="7">
        <f t="shared" si="361"/>
        <v>0.15170871200240638</v>
      </c>
      <c r="AC2061" s="9">
        <f t="shared" si="362"/>
        <v>9.7207832401743934E-78</v>
      </c>
      <c r="AD2061" s="8">
        <f t="shared" si="363"/>
        <v>13.177976109293033</v>
      </c>
      <c r="AE2061" s="8">
        <f t="shared" si="364"/>
        <v>2.7307568160433147</v>
      </c>
      <c r="AF2061" s="9">
        <f t="shared" si="365"/>
        <v>1.5553253184279031E-75</v>
      </c>
      <c r="AG2061" s="42">
        <f t="shared" si="357"/>
        <v>1199.1958259456658</v>
      </c>
      <c r="AH2061" s="43">
        <f t="shared" si="358"/>
        <v>666.30466311456871</v>
      </c>
      <c r="AI2061" s="43">
        <f t="shared" si="359"/>
        <v>1.010961456978137E-73</v>
      </c>
      <c r="AJ2061" s="45">
        <f t="shared" si="356"/>
        <v>1865.5004890602345</v>
      </c>
      <c r="AK2061" s="87">
        <f t="shared" si="366"/>
        <v>0.11546082125767373</v>
      </c>
    </row>
    <row r="2062" spans="26:37">
      <c r="Z2062" s="84">
        <v>42668</v>
      </c>
      <c r="AA2062" s="7">
        <f t="shared" si="360"/>
        <v>0.8784762975795074</v>
      </c>
      <c r="AB2062" s="7">
        <f t="shared" si="361"/>
        <v>0.15156935537334162</v>
      </c>
      <c r="AC2062" s="9">
        <f t="shared" si="362"/>
        <v>8.9160172299463136E-78</v>
      </c>
      <c r="AD2062" s="8">
        <f t="shared" si="363"/>
        <v>13.177144463692612</v>
      </c>
      <c r="AE2062" s="8">
        <f t="shared" si="364"/>
        <v>2.7282483967201494</v>
      </c>
      <c r="AF2062" s="9">
        <f t="shared" si="365"/>
        <v>1.4265627567914101E-75</v>
      </c>
      <c r="AG2062" s="42">
        <f t="shared" si="357"/>
        <v>1199.1201461960277</v>
      </c>
      <c r="AH2062" s="43">
        <f t="shared" si="358"/>
        <v>665.69260879971637</v>
      </c>
      <c r="AI2062" s="43">
        <f t="shared" si="359"/>
        <v>9.2726579191441654E-74</v>
      </c>
      <c r="AJ2062" s="45">
        <f t="shared" si="356"/>
        <v>1864.8127549957439</v>
      </c>
      <c r="AK2062" s="87">
        <f t="shared" si="366"/>
        <v>0.11541825555460444</v>
      </c>
    </row>
    <row r="2063" spans="26:37">
      <c r="Z2063" s="84">
        <v>42669</v>
      </c>
      <c r="AA2063" s="7">
        <f t="shared" si="360"/>
        <v>0.87842085803842007</v>
      </c>
      <c r="AB2063" s="7">
        <f t="shared" si="361"/>
        <v>0.1514301267545263</v>
      </c>
      <c r="AC2063" s="9">
        <f t="shared" si="362"/>
        <v>8.1778763377989725E-78</v>
      </c>
      <c r="AD2063" s="8">
        <f t="shared" si="363"/>
        <v>13.1763128705763</v>
      </c>
      <c r="AE2063" s="8">
        <f t="shared" si="364"/>
        <v>2.7257422815814736</v>
      </c>
      <c r="AF2063" s="9">
        <f t="shared" si="365"/>
        <v>1.3084602140478356E-75</v>
      </c>
      <c r="AG2063" s="42">
        <f t="shared" si="357"/>
        <v>1199.0444712224432</v>
      </c>
      <c r="AH2063" s="43">
        <f t="shared" si="358"/>
        <v>665.08111670587948</v>
      </c>
      <c r="AI2063" s="43">
        <f t="shared" si="359"/>
        <v>8.5049913913109314E-74</v>
      </c>
      <c r="AJ2063" s="45">
        <f t="shared" si="356"/>
        <v>1864.1255879283226</v>
      </c>
      <c r="AK2063" s="87">
        <f t="shared" si="366"/>
        <v>0.11537572494450224</v>
      </c>
    </row>
    <row r="2064" spans="26:37">
      <c r="Z2064" s="84">
        <v>42670</v>
      </c>
      <c r="AA2064" s="7">
        <f t="shared" si="360"/>
        <v>0.87836542199605294</v>
      </c>
      <c r="AB2064" s="7">
        <f t="shared" si="361"/>
        <v>0.15129102602837269</v>
      </c>
      <c r="AC2064" s="9">
        <f t="shared" si="362"/>
        <v>7.5008447910696936E-78</v>
      </c>
      <c r="AD2064" s="8">
        <f t="shared" si="363"/>
        <v>13.175481329940794</v>
      </c>
      <c r="AE2064" s="8">
        <f t="shared" si="364"/>
        <v>2.7232384685107083</v>
      </c>
      <c r="AF2064" s="9">
        <f t="shared" si="365"/>
        <v>1.2001351665711509E-75</v>
      </c>
      <c r="AG2064" s="42">
        <f t="shared" si="357"/>
        <v>1198.9688010246123</v>
      </c>
      <c r="AH2064" s="43">
        <f t="shared" si="358"/>
        <v>664.47018631661274</v>
      </c>
      <c r="AI2064" s="43">
        <f t="shared" si="359"/>
        <v>7.8008785827124818E-74</v>
      </c>
      <c r="AJ2064" s="45">
        <f t="shared" si="356"/>
        <v>1863.4389873412251</v>
      </c>
      <c r="AK2064" s="87">
        <f t="shared" si="366"/>
        <v>0.11533322939538436</v>
      </c>
    </row>
    <row r="2065" spans="26:37">
      <c r="Z2065" s="84">
        <v>42671</v>
      </c>
      <c r="AA2065" s="7">
        <f t="shared" si="360"/>
        <v>0.87830998945218519</v>
      </c>
      <c r="AB2065" s="7">
        <f t="shared" si="361"/>
        <v>0.15115205307740126</v>
      </c>
      <c r="AC2065" s="9">
        <f t="shared" si="362"/>
        <v>6.8798634579088446E-78</v>
      </c>
      <c r="AD2065" s="8">
        <f t="shared" si="363"/>
        <v>13.174649841782777</v>
      </c>
      <c r="AE2065" s="8">
        <f t="shared" si="364"/>
        <v>2.7207369553932228</v>
      </c>
      <c r="AF2065" s="9">
        <f t="shared" si="365"/>
        <v>1.1007781532654151E-75</v>
      </c>
      <c r="AG2065" s="42">
        <f t="shared" si="357"/>
        <v>1198.8931356022326</v>
      </c>
      <c r="AH2065" s="43">
        <f t="shared" si="358"/>
        <v>663.85981711594627</v>
      </c>
      <c r="AI2065" s="43">
        <f t="shared" si="359"/>
        <v>7.1550579962251992E-74</v>
      </c>
      <c r="AJ2065" s="45">
        <f t="shared" si="356"/>
        <v>1862.7529527181789</v>
      </c>
      <c r="AK2065" s="87">
        <f t="shared" si="366"/>
        <v>0.11529076887529732</v>
      </c>
    </row>
    <row r="2066" spans="26:37">
      <c r="Z2066" s="84">
        <v>42672</v>
      </c>
      <c r="AA2066" s="7">
        <f t="shared" si="360"/>
        <v>0.878254560406596</v>
      </c>
      <c r="AB2066" s="7">
        <f t="shared" si="361"/>
        <v>0.15101320778424004</v>
      </c>
      <c r="AC2066" s="9">
        <f t="shared" si="362"/>
        <v>6.3102920428137547E-78</v>
      </c>
      <c r="AD2066" s="8">
        <f t="shared" si="363"/>
        <v>13.17381840609894</v>
      </c>
      <c r="AE2066" s="8">
        <f t="shared" si="364"/>
        <v>2.7182377401163209</v>
      </c>
      <c r="AF2066" s="9">
        <f t="shared" si="365"/>
        <v>1.0096467268502008E-75</v>
      </c>
      <c r="AG2066" s="42">
        <f t="shared" si="357"/>
        <v>1198.8174749550035</v>
      </c>
      <c r="AH2066" s="43">
        <f t="shared" si="358"/>
        <v>663.25000858838223</v>
      </c>
      <c r="AI2066" s="43">
        <f t="shared" si="359"/>
        <v>6.5627037245263056E-74</v>
      </c>
      <c r="AJ2066" s="45">
        <f t="shared" si="356"/>
        <v>1862.0674835433856</v>
      </c>
      <c r="AK2066" s="87">
        <f t="shared" si="366"/>
        <v>0.11524834335231698</v>
      </c>
    </row>
    <row r="2067" spans="26:37">
      <c r="Z2067" s="84">
        <v>42673</v>
      </c>
      <c r="AA2067" s="7">
        <f t="shared" si="360"/>
        <v>0.87819913485906465</v>
      </c>
      <c r="AB2067" s="7">
        <f t="shared" si="361"/>
        <v>0.1508744900316252</v>
      </c>
      <c r="AC2067" s="9">
        <f t="shared" si="362"/>
        <v>5.7878744119293824E-78</v>
      </c>
      <c r="AD2067" s="8">
        <f t="shared" si="363"/>
        <v>13.17298702288597</v>
      </c>
      <c r="AE2067" s="8">
        <f t="shared" si="364"/>
        <v>2.7157408205692537</v>
      </c>
      <c r="AF2067" s="9">
        <f t="shared" si="365"/>
        <v>9.2605990590870122E-76</v>
      </c>
      <c r="AG2067" s="42">
        <f t="shared" si="357"/>
        <v>1198.7418190826231</v>
      </c>
      <c r="AH2067" s="43">
        <f t="shared" si="358"/>
        <v>662.64076021889775</v>
      </c>
      <c r="AI2067" s="43">
        <f t="shared" si="359"/>
        <v>6.0193893884065582E-74</v>
      </c>
      <c r="AJ2067" s="45">
        <f t="shared" si="356"/>
        <v>1861.3825793015208</v>
      </c>
      <c r="AK2067" s="87">
        <f t="shared" si="366"/>
        <v>0.11520595279454854</v>
      </c>
    </row>
    <row r="2068" spans="26:37">
      <c r="Z2068" s="84">
        <v>42674</v>
      </c>
      <c r="AA2068" s="7">
        <f t="shared" si="360"/>
        <v>0.87814371280937031</v>
      </c>
      <c r="AB2068" s="7">
        <f t="shared" si="361"/>
        <v>0.15073589970240048</v>
      </c>
      <c r="AC2068" s="9">
        <f t="shared" si="362"/>
        <v>5.308706789001248E-78</v>
      </c>
      <c r="AD2068" s="8">
        <f t="shared" si="363"/>
        <v>13.172155692140555</v>
      </c>
      <c r="AE2068" s="8">
        <f t="shared" si="364"/>
        <v>2.7132461946432085</v>
      </c>
      <c r="AF2068" s="9">
        <f t="shared" si="365"/>
        <v>8.4939308624019968E-76</v>
      </c>
      <c r="AG2068" s="42">
        <f t="shared" si="357"/>
        <v>1198.6661679847903</v>
      </c>
      <c r="AH2068" s="43">
        <f t="shared" si="358"/>
        <v>662.03207149294292</v>
      </c>
      <c r="AI2068" s="43">
        <f t="shared" si="359"/>
        <v>5.5210550605612974E-74</v>
      </c>
      <c r="AJ2068" s="45">
        <f t="shared" si="356"/>
        <v>1860.6982394777333</v>
      </c>
      <c r="AK2068" s="87">
        <f t="shared" si="366"/>
        <v>0.11516359717012646</v>
      </c>
    </row>
    <row r="2069" spans="26:37">
      <c r="Z2069" s="84">
        <v>42675</v>
      </c>
      <c r="AA2069" s="7">
        <f t="shared" si="360"/>
        <v>0.87808829425729207</v>
      </c>
      <c r="AB2069" s="7">
        <f t="shared" si="361"/>
        <v>0.15059743667951728</v>
      </c>
      <c r="AC2069" s="9">
        <f t="shared" si="362"/>
        <v>4.8692085843298358E-78</v>
      </c>
      <c r="AD2069" s="8">
        <f t="shared" si="363"/>
        <v>13.171324413859381</v>
      </c>
      <c r="AE2069" s="8">
        <f t="shared" si="364"/>
        <v>2.710753860231311</v>
      </c>
      <c r="AF2069" s="9">
        <f t="shared" si="365"/>
        <v>7.790733734927737E-76</v>
      </c>
      <c r="AG2069" s="42">
        <f t="shared" si="357"/>
        <v>1198.5905216612036</v>
      </c>
      <c r="AH2069" s="43">
        <f t="shared" si="358"/>
        <v>661.42394189643983</v>
      </c>
      <c r="AI2069" s="43">
        <f t="shared" si="359"/>
        <v>5.0639769277030291E-74</v>
      </c>
      <c r="AJ2069" s="45">
        <f t="shared" si="356"/>
        <v>1860.0144635576435</v>
      </c>
      <c r="AK2069" s="87">
        <f t="shared" si="366"/>
        <v>0.11512127644721443</v>
      </c>
    </row>
    <row r="2070" spans="26:37">
      <c r="Z2070" s="84">
        <v>42676</v>
      </c>
      <c r="AA2070" s="7">
        <f t="shared" si="360"/>
        <v>0.87803287920260964</v>
      </c>
      <c r="AB2070" s="7">
        <f t="shared" si="361"/>
        <v>0.15045910084603456</v>
      </c>
      <c r="AC2070" s="9">
        <f t="shared" si="362"/>
        <v>4.4660956387405243E-78</v>
      </c>
      <c r="AD2070" s="8">
        <f t="shared" si="363"/>
        <v>13.170493188039144</v>
      </c>
      <c r="AE2070" s="8">
        <f t="shared" si="364"/>
        <v>2.708263815228622</v>
      </c>
      <c r="AF2070" s="9">
        <f t="shared" si="365"/>
        <v>7.1457530219848385E-76</v>
      </c>
      <c r="AG2070" s="42">
        <f t="shared" si="357"/>
        <v>1198.514880111562</v>
      </c>
      <c r="AH2070" s="43">
        <f t="shared" si="358"/>
        <v>660.81637091578364</v>
      </c>
      <c r="AI2070" s="43">
        <f t="shared" si="359"/>
        <v>4.6447394642901443E-74</v>
      </c>
      <c r="AJ2070" s="45">
        <f t="shared" si="356"/>
        <v>1859.3312510273456</v>
      </c>
      <c r="AK2070" s="87">
        <f t="shared" si="366"/>
        <v>0.11507899059400542</v>
      </c>
    </row>
    <row r="2071" spans="26:37">
      <c r="Z2071" s="84">
        <v>42677</v>
      </c>
      <c r="AA2071" s="7">
        <f t="shared" si="360"/>
        <v>0.87797746764510198</v>
      </c>
      <c r="AB2071" s="7">
        <f t="shared" si="361"/>
        <v>0.15032089208511851</v>
      </c>
      <c r="AC2071" s="9">
        <f t="shared" si="362"/>
        <v>4.0963556826397349E-78</v>
      </c>
      <c r="AD2071" s="8">
        <f t="shared" si="363"/>
        <v>13.169662014676529</v>
      </c>
      <c r="AE2071" s="8">
        <f t="shared" si="364"/>
        <v>2.705776057532133</v>
      </c>
      <c r="AF2071" s="9">
        <f t="shared" si="365"/>
        <v>6.5541690922235762E-76</v>
      </c>
      <c r="AG2071" s="42">
        <f t="shared" si="357"/>
        <v>1198.4392433355642</v>
      </c>
      <c r="AH2071" s="43">
        <f t="shared" si="358"/>
        <v>660.2093580378405</v>
      </c>
      <c r="AI2071" s="43">
        <f t="shared" si="359"/>
        <v>4.2602099099453241E-74</v>
      </c>
      <c r="AJ2071" s="45">
        <f t="shared" ref="AJ2071:AJ2134" si="367">AG2071+AH2071+AI2071</f>
        <v>1858.6486013734047</v>
      </c>
      <c r="AK2071" s="87">
        <f t="shared" si="366"/>
        <v>0.1150367395787216</v>
      </c>
    </row>
    <row r="2072" spans="26:37">
      <c r="Z2072" s="84">
        <v>42678</v>
      </c>
      <c r="AA2072" s="7">
        <f t="shared" si="360"/>
        <v>0.87792205958454828</v>
      </c>
      <c r="AB2072" s="7">
        <f t="shared" si="361"/>
        <v>0.15018281028004293</v>
      </c>
      <c r="AC2072" s="9">
        <f t="shared" si="362"/>
        <v>3.7572258267685693E-78</v>
      </c>
      <c r="AD2072" s="8">
        <f t="shared" si="363"/>
        <v>13.168830893768224</v>
      </c>
      <c r="AE2072" s="8">
        <f t="shared" si="364"/>
        <v>2.7032905850407727</v>
      </c>
      <c r="AF2072" s="9">
        <f t="shared" si="365"/>
        <v>6.011561322829711E-76</v>
      </c>
      <c r="AG2072" s="42">
        <f t="shared" si="357"/>
        <v>1198.3636113329085</v>
      </c>
      <c r="AH2072" s="43">
        <f t="shared" si="358"/>
        <v>659.6029027499485</v>
      </c>
      <c r="AI2072" s="43">
        <f t="shared" si="359"/>
        <v>3.9075148598393125E-74</v>
      </c>
      <c r="AJ2072" s="45">
        <f t="shared" si="367"/>
        <v>1857.966514082857</v>
      </c>
      <c r="AK2072" s="87">
        <f t="shared" si="366"/>
        <v>0.11499452336961422</v>
      </c>
    </row>
    <row r="2073" spans="26:37">
      <c r="Z2073" s="84">
        <v>42679</v>
      </c>
      <c r="AA2073" s="7">
        <f t="shared" si="360"/>
        <v>0.87786665502072814</v>
      </c>
      <c r="AB2073" s="7">
        <f t="shared" si="361"/>
        <v>0.1500448553141886</v>
      </c>
      <c r="AC2073" s="9">
        <f t="shared" si="362"/>
        <v>3.4461719164581379E-78</v>
      </c>
      <c r="AD2073" s="8">
        <f t="shared" si="363"/>
        <v>13.167999825310922</v>
      </c>
      <c r="AE2073" s="8">
        <f t="shared" si="364"/>
        <v>2.7008073956553948</v>
      </c>
      <c r="AF2073" s="9">
        <f t="shared" si="365"/>
        <v>5.5138750663330206E-76</v>
      </c>
      <c r="AG2073" s="42">
        <f t="shared" si="357"/>
        <v>1198.2879841032939</v>
      </c>
      <c r="AH2073" s="43">
        <f t="shared" si="358"/>
        <v>658.99700453991636</v>
      </c>
      <c r="AI2073" s="43">
        <f t="shared" si="359"/>
        <v>3.584018793116463E-74</v>
      </c>
      <c r="AJ2073" s="45">
        <f t="shared" si="367"/>
        <v>1857.2849886432102</v>
      </c>
      <c r="AK2073" s="87">
        <f t="shared" si="366"/>
        <v>0.1149523419349638</v>
      </c>
    </row>
    <row r="2074" spans="26:37">
      <c r="Z2074" s="84">
        <v>42680</v>
      </c>
      <c r="AA2074" s="7">
        <f t="shared" si="360"/>
        <v>0.87781125395342074</v>
      </c>
      <c r="AB2074" s="7">
        <f t="shared" si="361"/>
        <v>0.14990702707104347</v>
      </c>
      <c r="AC2074" s="9">
        <f t="shared" si="362"/>
        <v>3.1608695951073269E-78</v>
      </c>
      <c r="AD2074" s="8">
        <f t="shared" si="363"/>
        <v>13.167168809301311</v>
      </c>
      <c r="AE2074" s="8">
        <f t="shared" si="364"/>
        <v>2.6983264872787824</v>
      </c>
      <c r="AF2074" s="9">
        <f t="shared" si="365"/>
        <v>5.057391352171723E-76</v>
      </c>
      <c r="AG2074" s="42">
        <f t="shared" si="357"/>
        <v>1198.2123616464191</v>
      </c>
      <c r="AH2074" s="43">
        <f t="shared" si="358"/>
        <v>658.39166289602281</v>
      </c>
      <c r="AI2074" s="43">
        <f t="shared" si="359"/>
        <v>3.28730437891162E-74</v>
      </c>
      <c r="AJ2074" s="45">
        <f t="shared" si="367"/>
        <v>1856.6040245424419</v>
      </c>
      <c r="AK2074" s="87">
        <f t="shared" si="366"/>
        <v>0.1149101952430799</v>
      </c>
    </row>
    <row r="2075" spans="26:37">
      <c r="Z2075" s="84">
        <v>42681</v>
      </c>
      <c r="AA2075" s="7">
        <f t="shared" si="360"/>
        <v>0.8777558563824055</v>
      </c>
      <c r="AB2075" s="7">
        <f t="shared" si="361"/>
        <v>0.14976932543420271</v>
      </c>
      <c r="AC2075" s="9">
        <f t="shared" si="362"/>
        <v>2.8991869353814691E-78</v>
      </c>
      <c r="AD2075" s="8">
        <f t="shared" si="363"/>
        <v>13.166337845736082</v>
      </c>
      <c r="AE2075" s="8">
        <f t="shared" si="364"/>
        <v>2.6958478578156488</v>
      </c>
      <c r="AF2075" s="9">
        <f t="shared" si="365"/>
        <v>4.6386990966103504E-76</v>
      </c>
      <c r="AG2075" s="42">
        <f t="shared" si="357"/>
        <v>1198.1367439619835</v>
      </c>
      <c r="AH2075" s="43">
        <f t="shared" si="358"/>
        <v>657.78687730701824</v>
      </c>
      <c r="AI2075" s="43">
        <f t="shared" si="359"/>
        <v>3.0151544127967276E-74</v>
      </c>
      <c r="AJ2075" s="45">
        <f t="shared" si="367"/>
        <v>1855.9236212690016</v>
      </c>
      <c r="AK2075" s="87">
        <f t="shared" si="366"/>
        <v>0.11486808326230127</v>
      </c>
    </row>
    <row r="2076" spans="26:37">
      <c r="Z2076" s="84">
        <v>42682</v>
      </c>
      <c r="AA2076" s="7">
        <f t="shared" si="360"/>
        <v>0.87770046230746157</v>
      </c>
      <c r="AB2076" s="7">
        <f t="shared" si="361"/>
        <v>0.14963175028736819</v>
      </c>
      <c r="AC2076" s="9">
        <f t="shared" si="362"/>
        <v>2.6591685083424627E-78</v>
      </c>
      <c r="AD2076" s="8">
        <f t="shared" si="363"/>
        <v>13.165506934611923</v>
      </c>
      <c r="AE2076" s="8">
        <f t="shared" si="364"/>
        <v>2.6933715051726272</v>
      </c>
      <c r="AF2076" s="9">
        <f t="shared" si="365"/>
        <v>4.2546696133479406E-76</v>
      </c>
      <c r="AG2076" s="42">
        <f t="shared" si="357"/>
        <v>1198.0611310496847</v>
      </c>
      <c r="AH2076" s="43">
        <f t="shared" si="358"/>
        <v>657.18264726212089</v>
      </c>
      <c r="AI2076" s="43">
        <f t="shared" si="359"/>
        <v>2.7655352486761617E-74</v>
      </c>
      <c r="AJ2076" s="45">
        <f t="shared" si="367"/>
        <v>1855.2437783118057</v>
      </c>
      <c r="AK2076" s="87">
        <f t="shared" si="366"/>
        <v>0.11482600596099558</v>
      </c>
    </row>
    <row r="2077" spans="26:37">
      <c r="Z2077" s="84">
        <v>42683</v>
      </c>
      <c r="AA2077" s="7">
        <f t="shared" si="360"/>
        <v>0.87764507172836859</v>
      </c>
      <c r="AB2077" s="7">
        <f t="shared" si="361"/>
        <v>0.14949430151434862</v>
      </c>
      <c r="AC2077" s="9">
        <f t="shared" si="362"/>
        <v>2.4390207714666971E-78</v>
      </c>
      <c r="AD2077" s="8">
        <f t="shared" si="363"/>
        <v>13.164676075925529</v>
      </c>
      <c r="AE2077" s="8">
        <f t="shared" si="364"/>
        <v>2.6908974272582751</v>
      </c>
      <c r="AF2077" s="9">
        <f t="shared" si="365"/>
        <v>3.9024332343467153E-76</v>
      </c>
      <c r="AG2077" s="42">
        <f t="shared" si="357"/>
        <v>1197.9855229092232</v>
      </c>
      <c r="AH2077" s="43">
        <f t="shared" si="358"/>
        <v>656.57897225101908</v>
      </c>
      <c r="AI2077" s="43">
        <f t="shared" si="359"/>
        <v>2.5365816023253653E-74</v>
      </c>
      <c r="AJ2077" s="45">
        <f t="shared" si="367"/>
        <v>1854.5644951602421</v>
      </c>
      <c r="AK2077" s="87">
        <f t="shared" si="366"/>
        <v>0.1147839633075597</v>
      </c>
    </row>
    <row r="2078" spans="26:37">
      <c r="Z2078" s="84">
        <v>42684</v>
      </c>
      <c r="AA2078" s="7">
        <f t="shared" si="360"/>
        <v>0.87758968464490594</v>
      </c>
      <c r="AB2078" s="7">
        <f t="shared" si="361"/>
        <v>0.14935697899905959</v>
      </c>
      <c r="AC2078" s="9">
        <f t="shared" si="362"/>
        <v>2.2370986663624696E-78</v>
      </c>
      <c r="AD2078" s="8">
        <f t="shared" si="363"/>
        <v>13.163845269673589</v>
      </c>
      <c r="AE2078" s="8">
        <f t="shared" si="364"/>
        <v>2.6884256219830727</v>
      </c>
      <c r="AF2078" s="9">
        <f t="shared" si="365"/>
        <v>3.5793578661799514E-76</v>
      </c>
      <c r="AG2078" s="42">
        <f t="shared" si="357"/>
        <v>1197.9099195402964</v>
      </c>
      <c r="AH2078" s="43">
        <f t="shared" si="358"/>
        <v>655.97585176386963</v>
      </c>
      <c r="AI2078" s="43">
        <f t="shared" si="359"/>
        <v>2.3265826130169688E-74</v>
      </c>
      <c r="AJ2078" s="45">
        <f t="shared" si="367"/>
        <v>1853.8857713041662</v>
      </c>
      <c r="AK2078" s="87">
        <f t="shared" si="366"/>
        <v>0.11474195527041939</v>
      </c>
    </row>
    <row r="2079" spans="26:37">
      <c r="Z2079" s="84">
        <v>42685</v>
      </c>
      <c r="AA2079" s="7">
        <f t="shared" si="360"/>
        <v>0.87753430105685271</v>
      </c>
      <c r="AB2079" s="7">
        <f t="shared" si="361"/>
        <v>0.14921978262552324</v>
      </c>
      <c r="AC2079" s="9">
        <f t="shared" si="362"/>
        <v>2.0518933260380704E-78</v>
      </c>
      <c r="AD2079" s="8">
        <f t="shared" si="363"/>
        <v>13.16301451585279</v>
      </c>
      <c r="AE2079" s="8">
        <f t="shared" si="364"/>
        <v>2.6859560872594184</v>
      </c>
      <c r="AF2079" s="9">
        <f t="shared" si="365"/>
        <v>3.2830293216609125E-76</v>
      </c>
      <c r="AG2079" s="42">
        <f t="shared" si="357"/>
        <v>1197.8343209426039</v>
      </c>
      <c r="AH2079" s="43">
        <f t="shared" si="358"/>
        <v>655.37328529129809</v>
      </c>
      <c r="AI2079" s="43">
        <f t="shared" si="359"/>
        <v>2.1339690590795925E-74</v>
      </c>
      <c r="AJ2079" s="45">
        <f t="shared" si="367"/>
        <v>1853.207606233902</v>
      </c>
      <c r="AK2079" s="87">
        <f t="shared" si="366"/>
        <v>0.11469998181802946</v>
      </c>
    </row>
    <row r="2080" spans="26:37">
      <c r="Z2080" s="84">
        <v>42686</v>
      </c>
      <c r="AA2080" s="7">
        <f t="shared" si="360"/>
        <v>0.87747892096398861</v>
      </c>
      <c r="AB2080" s="7">
        <f t="shared" si="361"/>
        <v>0.14908271227786826</v>
      </c>
      <c r="AC2080" s="9">
        <f t="shared" si="362"/>
        <v>1.882020799862834E-78</v>
      </c>
      <c r="AD2080" s="8">
        <f t="shared" si="363"/>
        <v>13.16218381445983</v>
      </c>
      <c r="AE2080" s="8">
        <f t="shared" si="364"/>
        <v>2.6834888210016286</v>
      </c>
      <c r="AF2080" s="9">
        <f t="shared" si="365"/>
        <v>3.0112332797805344E-76</v>
      </c>
      <c r="AG2080" s="42">
        <f t="shared" si="357"/>
        <v>1197.7587271158445</v>
      </c>
      <c r="AH2080" s="43">
        <f t="shared" si="358"/>
        <v>654.77127232439727</v>
      </c>
      <c r="AI2080" s="43">
        <f t="shared" si="359"/>
        <v>1.9573016318573473E-74</v>
      </c>
      <c r="AJ2080" s="45">
        <f t="shared" si="367"/>
        <v>1852.5299994402417</v>
      </c>
      <c r="AK2080" s="87">
        <f t="shared" si="366"/>
        <v>0.11465804291887366</v>
      </c>
    </row>
    <row r="2081" spans="26:37">
      <c r="Z2081" s="84">
        <v>42687</v>
      </c>
      <c r="AA2081" s="7">
        <f t="shared" si="360"/>
        <v>0.87742354436609282</v>
      </c>
      <c r="AB2081" s="7">
        <f t="shared" si="361"/>
        <v>0.14894576784032962</v>
      </c>
      <c r="AC2081" s="9">
        <f t="shared" si="362"/>
        <v>1.7262117119682686E-78</v>
      </c>
      <c r="AD2081" s="8">
        <f t="shared" si="363"/>
        <v>13.161353165491393</v>
      </c>
      <c r="AE2081" s="8">
        <f t="shared" si="364"/>
        <v>2.6810238211259332</v>
      </c>
      <c r="AF2081" s="9">
        <f t="shared" si="365"/>
        <v>2.7619387391492297E-76</v>
      </c>
      <c r="AG2081" s="42">
        <f t="shared" si="357"/>
        <v>1197.6831380597168</v>
      </c>
      <c r="AH2081" s="43">
        <f t="shared" si="358"/>
        <v>654.16981235472758</v>
      </c>
      <c r="AI2081" s="43">
        <f t="shared" si="359"/>
        <v>1.7952601804469991E-74</v>
      </c>
      <c r="AJ2081" s="45">
        <f t="shared" si="367"/>
        <v>1851.8529504144444</v>
      </c>
      <c r="AK2081" s="87">
        <f t="shared" si="366"/>
        <v>0.11461613854146466</v>
      </c>
    </row>
    <row r="2082" spans="26:37">
      <c r="Z2082" s="84">
        <v>42688</v>
      </c>
      <c r="AA2082" s="7">
        <f t="shared" si="360"/>
        <v>0.87736817126294508</v>
      </c>
      <c r="AB2082" s="7">
        <f t="shared" si="361"/>
        <v>0.14880894919724894</v>
      </c>
      <c r="AC2082" s="9">
        <f t="shared" si="362"/>
        <v>1.5833017758111446E-78</v>
      </c>
      <c r="AD2082" s="8">
        <f t="shared" si="363"/>
        <v>13.160522568944176</v>
      </c>
      <c r="AE2082" s="8">
        <f t="shared" si="364"/>
        <v>2.6785610855504807</v>
      </c>
      <c r="AF2082" s="9">
        <f t="shared" si="365"/>
        <v>2.5332828412978313E-76</v>
      </c>
      <c r="AG2082" s="42">
        <f t="shared" si="357"/>
        <v>1197.60755377392</v>
      </c>
      <c r="AH2082" s="43">
        <f t="shared" si="358"/>
        <v>653.56890487431713</v>
      </c>
      <c r="AI2082" s="43">
        <f t="shared" si="359"/>
        <v>1.6466338468435903E-74</v>
      </c>
      <c r="AJ2082" s="45">
        <f t="shared" si="367"/>
        <v>1851.1764586482373</v>
      </c>
      <c r="AK2082" s="87">
        <f t="shared" si="366"/>
        <v>0.11457426865434407</v>
      </c>
    </row>
    <row r="2083" spans="26:37">
      <c r="Z2083" s="84">
        <v>42689</v>
      </c>
      <c r="AA2083" s="7">
        <f t="shared" si="360"/>
        <v>0.87731280165432457</v>
      </c>
      <c r="AB2083" s="7">
        <f t="shared" si="361"/>
        <v>0.14867225623307381</v>
      </c>
      <c r="AC2083" s="9">
        <f t="shared" si="362"/>
        <v>1.4522230940191913E-78</v>
      </c>
      <c r="AD2083" s="8">
        <f t="shared" si="363"/>
        <v>13.159692024814868</v>
      </c>
      <c r="AE2083" s="8">
        <f t="shared" si="364"/>
        <v>2.6761006121953286</v>
      </c>
      <c r="AF2083" s="9">
        <f t="shared" si="365"/>
        <v>2.323556950430706E-76</v>
      </c>
      <c r="AG2083" s="42">
        <f t="shared" si="357"/>
        <v>1197.531974258153</v>
      </c>
      <c r="AH2083" s="43">
        <f t="shared" si="358"/>
        <v>652.96854937566025</v>
      </c>
      <c r="AI2083" s="43">
        <f t="shared" si="359"/>
        <v>1.510312017779959E-74</v>
      </c>
      <c r="AJ2083" s="45">
        <f t="shared" si="367"/>
        <v>1850.5005236338134</v>
      </c>
      <c r="AK2083" s="87">
        <f t="shared" si="366"/>
        <v>0.11453243322608241</v>
      </c>
    </row>
    <row r="2084" spans="26:37">
      <c r="Z2084" s="84">
        <v>42690</v>
      </c>
      <c r="AA2084" s="7">
        <f t="shared" si="360"/>
        <v>0.8772574355400109</v>
      </c>
      <c r="AB2084" s="7">
        <f t="shared" si="361"/>
        <v>0.1485356888323581</v>
      </c>
      <c r="AC2084" s="9">
        <f t="shared" si="362"/>
        <v>1.3319961785062935E-78</v>
      </c>
      <c r="AD2084" s="8">
        <f t="shared" si="363"/>
        <v>13.158861533100163</v>
      </c>
      <c r="AE2084" s="8">
        <f t="shared" si="364"/>
        <v>2.6736423989824458</v>
      </c>
      <c r="AF2084" s="9">
        <f t="shared" si="365"/>
        <v>2.1311938856100695E-76</v>
      </c>
      <c r="AG2084" s="42">
        <f t="shared" si="357"/>
        <v>1197.4563995121148</v>
      </c>
      <c r="AH2084" s="43">
        <f t="shared" si="358"/>
        <v>652.36874535171683</v>
      </c>
      <c r="AI2084" s="43">
        <f t="shared" si="359"/>
        <v>1.385276025646545E-74</v>
      </c>
      <c r="AJ2084" s="45">
        <f t="shared" si="367"/>
        <v>1849.8251448638316</v>
      </c>
      <c r="AK2084" s="87">
        <f t="shared" si="366"/>
        <v>0.11449063222527893</v>
      </c>
    </row>
    <row r="2085" spans="26:37">
      <c r="Z2085" s="84">
        <v>42691</v>
      </c>
      <c r="AA2085" s="7">
        <f t="shared" si="360"/>
        <v>0.87720207291978325</v>
      </c>
      <c r="AB2085" s="7">
        <f t="shared" si="361"/>
        <v>0.1483992468797618</v>
      </c>
      <c r="AC2085" s="9">
        <f t="shared" si="362"/>
        <v>1.2217226312281215E-78</v>
      </c>
      <c r="AD2085" s="8">
        <f t="shared" si="363"/>
        <v>13.158031093796749</v>
      </c>
      <c r="AE2085" s="8">
        <f t="shared" si="364"/>
        <v>2.6711864438357127</v>
      </c>
      <c r="AF2085" s="9">
        <f t="shared" si="365"/>
        <v>1.9547562099649946E-76</v>
      </c>
      <c r="AG2085" s="42">
        <f t="shared" si="357"/>
        <v>1197.3808295355041</v>
      </c>
      <c r="AH2085" s="43">
        <f t="shared" si="358"/>
        <v>651.76949229591378</v>
      </c>
      <c r="AI2085" s="43">
        <f t="shared" si="359"/>
        <v>1.2705915364772466E-74</v>
      </c>
      <c r="AJ2085" s="45">
        <f t="shared" si="367"/>
        <v>1849.1503218314178</v>
      </c>
      <c r="AK2085" s="87">
        <f t="shared" si="366"/>
        <v>0.11444886562056185</v>
      </c>
    </row>
    <row r="2086" spans="26:37">
      <c r="Z2086" s="84">
        <v>42692</v>
      </c>
      <c r="AA2086" s="7">
        <f t="shared" si="360"/>
        <v>0.87714671379342168</v>
      </c>
      <c r="AB2086" s="7">
        <f t="shared" si="361"/>
        <v>0.14826293026005058</v>
      </c>
      <c r="AC2086" s="9">
        <f t="shared" si="362"/>
        <v>1.1205784308846738E-78</v>
      </c>
      <c r="AD2086" s="8">
        <f t="shared" si="363"/>
        <v>13.157200706901325</v>
      </c>
      <c r="AE2086" s="8">
        <f t="shared" si="364"/>
        <v>2.6687327446809106</v>
      </c>
      <c r="AF2086" s="9">
        <f t="shared" si="365"/>
        <v>1.7929254894154779E-76</v>
      </c>
      <c r="AG2086" s="42">
        <f t="shared" si="357"/>
        <v>1197.3052643280205</v>
      </c>
      <c r="AH2086" s="43">
        <f t="shared" si="358"/>
        <v>651.17078970214209</v>
      </c>
      <c r="AI2086" s="43">
        <f t="shared" si="359"/>
        <v>1.1654015681200606E-74</v>
      </c>
      <c r="AJ2086" s="45">
        <f t="shared" si="367"/>
        <v>1848.4760540301627</v>
      </c>
      <c r="AK2086" s="87">
        <f t="shared" si="366"/>
        <v>0.11440713338058815</v>
      </c>
    </row>
    <row r="2087" spans="26:37">
      <c r="Z2087" s="84">
        <v>42693</v>
      </c>
      <c r="AA2087" s="7">
        <f t="shared" si="360"/>
        <v>0.87709135816070527</v>
      </c>
      <c r="AB2087" s="7">
        <f t="shared" si="361"/>
        <v>0.14812673885809616</v>
      </c>
      <c r="AC2087" s="9">
        <f t="shared" si="362"/>
        <v>1.0278077754045407E-78</v>
      </c>
      <c r="AD2087" s="8">
        <f t="shared" si="363"/>
        <v>13.15637037241058</v>
      </c>
      <c r="AE2087" s="8">
        <f t="shared" si="364"/>
        <v>2.666281299445731</v>
      </c>
      <c r="AF2087" s="9">
        <f t="shared" si="365"/>
        <v>1.6444924406472652E-76</v>
      </c>
      <c r="AG2087" s="42">
        <f t="shared" si="357"/>
        <v>1197.2297038893628</v>
      </c>
      <c r="AH2087" s="43">
        <f t="shared" si="358"/>
        <v>650.57263706475828</v>
      </c>
      <c r="AI2087" s="43">
        <f t="shared" si="359"/>
        <v>1.0689200864207225E-74</v>
      </c>
      <c r="AJ2087" s="45">
        <f t="shared" si="367"/>
        <v>1847.8023409541211</v>
      </c>
      <c r="AK2087" s="87">
        <f t="shared" si="366"/>
        <v>0.11436543547404351</v>
      </c>
    </row>
    <row r="2088" spans="26:37">
      <c r="Z2088" s="84">
        <v>42694</v>
      </c>
      <c r="AA2088" s="7">
        <f t="shared" si="360"/>
        <v>0.87703600602141352</v>
      </c>
      <c r="AB2088" s="7">
        <f t="shared" si="361"/>
        <v>0.14799067255887602</v>
      </c>
      <c r="AC2088" s="9">
        <f t="shared" si="362"/>
        <v>9.42717434198723E-79</v>
      </c>
      <c r="AD2088" s="8">
        <f t="shared" si="363"/>
        <v>13.155540090321203</v>
      </c>
      <c r="AE2088" s="8">
        <f t="shared" si="364"/>
        <v>2.6638321060597683</v>
      </c>
      <c r="AF2088" s="9">
        <f t="shared" si="365"/>
        <v>1.5083478947179569E-76</v>
      </c>
      <c r="AG2088" s="42">
        <f t="shared" si="357"/>
        <v>1197.1541482192295</v>
      </c>
      <c r="AH2088" s="43">
        <f t="shared" si="358"/>
        <v>649.97503387858353</v>
      </c>
      <c r="AI2088" s="43">
        <f t="shared" si="359"/>
        <v>9.804261315666719E-75</v>
      </c>
      <c r="AJ2088" s="45">
        <f t="shared" si="367"/>
        <v>1847.1291820978131</v>
      </c>
      <c r="AK2088" s="87">
        <f t="shared" si="366"/>
        <v>0.11432377186964245</v>
      </c>
    </row>
    <row r="2089" spans="26:37">
      <c r="Z2089" s="84">
        <v>42695</v>
      </c>
      <c r="AA2089" s="7">
        <f t="shared" si="360"/>
        <v>0.87698065737532627</v>
      </c>
      <c r="AB2089" s="7">
        <f t="shared" si="361"/>
        <v>0.14785473124747331</v>
      </c>
      <c r="AC2089" s="9">
        <f t="shared" si="362"/>
        <v>8.6467156798113765E-79</v>
      </c>
      <c r="AD2089" s="8">
        <f t="shared" si="363"/>
        <v>13.154709860629893</v>
      </c>
      <c r="AE2089" s="8">
        <f t="shared" si="364"/>
        <v>2.6613851624545197</v>
      </c>
      <c r="AF2089" s="9">
        <f t="shared" si="365"/>
        <v>1.3834745087698203E-76</v>
      </c>
      <c r="AG2089" s="42">
        <f t="shared" si="357"/>
        <v>1197.0785973173201</v>
      </c>
      <c r="AH2089" s="43">
        <f t="shared" si="358"/>
        <v>649.37797963890262</v>
      </c>
      <c r="AI2089" s="43">
        <f t="shared" si="359"/>
        <v>8.9925843070038316E-75</v>
      </c>
      <c r="AJ2089" s="45">
        <f t="shared" si="367"/>
        <v>1846.4565769562228</v>
      </c>
      <c r="AK2089" s="87">
        <f t="shared" si="366"/>
        <v>0.11428214253612816</v>
      </c>
    </row>
    <row r="2090" spans="26:37">
      <c r="Z2090" s="84">
        <v>42696</v>
      </c>
      <c r="AA2090" s="7">
        <f t="shared" si="360"/>
        <v>0.87692531222222281</v>
      </c>
      <c r="AB2090" s="7">
        <f t="shared" si="361"/>
        <v>0.14771891480907656</v>
      </c>
      <c r="AC2090" s="9">
        <f t="shared" si="362"/>
        <v>7.9308697744666205E-79</v>
      </c>
      <c r="AD2090" s="8">
        <f t="shared" si="363"/>
        <v>13.153879683333342</v>
      </c>
      <c r="AE2090" s="8">
        <f t="shared" si="364"/>
        <v>2.658940466563378</v>
      </c>
      <c r="AF2090" s="9">
        <f t="shared" si="365"/>
        <v>1.2689391639146592E-76</v>
      </c>
      <c r="AG2090" s="42">
        <f t="shared" si="357"/>
        <v>1197.003051183334</v>
      </c>
      <c r="AH2090" s="43">
        <f t="shared" si="358"/>
        <v>648.78147384146416</v>
      </c>
      <c r="AI2090" s="43">
        <f t="shared" si="359"/>
        <v>8.2481045654452849E-75</v>
      </c>
      <c r="AJ2090" s="45">
        <f t="shared" si="367"/>
        <v>1845.7845250247983</v>
      </c>
      <c r="AK2090" s="87">
        <f t="shared" si="366"/>
        <v>0.11424054744227259</v>
      </c>
    </row>
    <row r="2091" spans="26:37">
      <c r="Z2091" s="84">
        <v>42697</v>
      </c>
      <c r="AA2091" s="7">
        <f t="shared" si="360"/>
        <v>0.87686997056188298</v>
      </c>
      <c r="AB2091" s="7">
        <f t="shared" si="361"/>
        <v>0.14758322312897998</v>
      </c>
      <c r="AC2091" s="9">
        <f t="shared" si="362"/>
        <v>7.2742874530275207E-79</v>
      </c>
      <c r="AD2091" s="8">
        <f t="shared" si="363"/>
        <v>13.153049558428245</v>
      </c>
      <c r="AE2091" s="8">
        <f t="shared" si="364"/>
        <v>2.6564980163216396</v>
      </c>
      <c r="AF2091" s="9">
        <f t="shared" si="365"/>
        <v>1.1638859924844033E-76</v>
      </c>
      <c r="AG2091" s="42">
        <f t="shared" si="357"/>
        <v>1196.9275098169703</v>
      </c>
      <c r="AH2091" s="43">
        <f t="shared" si="358"/>
        <v>648.18551598248007</v>
      </c>
      <c r="AI2091" s="43">
        <f t="shared" si="359"/>
        <v>7.5652589511486223E-75</v>
      </c>
      <c r="AJ2091" s="45">
        <f t="shared" si="367"/>
        <v>1845.1130257994505</v>
      </c>
      <c r="AK2091" s="87">
        <f t="shared" si="366"/>
        <v>0.11419898655687631</v>
      </c>
    </row>
    <row r="2092" spans="26:37">
      <c r="Z2092" s="84">
        <v>42698</v>
      </c>
      <c r="AA2092" s="7">
        <f t="shared" si="360"/>
        <v>0.87681463239408586</v>
      </c>
      <c r="AB2092" s="7">
        <f t="shared" si="361"/>
        <v>0.14744765609258301</v>
      </c>
      <c r="AC2092" s="9">
        <f t="shared" si="362"/>
        <v>6.672062390891276E-79</v>
      </c>
      <c r="AD2092" s="8">
        <f t="shared" si="363"/>
        <v>13.152219485911289</v>
      </c>
      <c r="AE2092" s="8">
        <f t="shared" si="364"/>
        <v>2.6540578096664942</v>
      </c>
      <c r="AF2092" s="9">
        <f t="shared" si="365"/>
        <v>1.0675299825426042E-76</v>
      </c>
      <c r="AG2092" s="42">
        <f t="shared" si="357"/>
        <v>1196.851973217927</v>
      </c>
      <c r="AH2092" s="43">
        <f t="shared" si="358"/>
        <v>647.59010555862449</v>
      </c>
      <c r="AI2092" s="43">
        <f t="shared" si="359"/>
        <v>6.9389448865269267E-75</v>
      </c>
      <c r="AJ2092" s="45">
        <f t="shared" si="367"/>
        <v>1844.4420787765516</v>
      </c>
      <c r="AK2092" s="87">
        <f t="shared" si="366"/>
        <v>0.11415745984876843</v>
      </c>
    </row>
    <row r="2093" spans="26:37">
      <c r="Z2093" s="84">
        <v>42699</v>
      </c>
      <c r="AA2093" s="7">
        <f t="shared" si="360"/>
        <v>0.8767592977186115</v>
      </c>
      <c r="AB2093" s="7">
        <f t="shared" si="361"/>
        <v>0.14731221358539048</v>
      </c>
      <c r="AC2093" s="9">
        <f t="shared" si="362"/>
        <v>6.1196944491677715E-79</v>
      </c>
      <c r="AD2093" s="8">
        <f t="shared" si="363"/>
        <v>13.151389465779172</v>
      </c>
      <c r="AE2093" s="8">
        <f t="shared" si="364"/>
        <v>2.6516198445370289</v>
      </c>
      <c r="AF2093" s="9">
        <f t="shared" si="365"/>
        <v>9.7915111186684349E-77</v>
      </c>
      <c r="AG2093" s="42">
        <f t="shared" si="357"/>
        <v>1196.7764413859045</v>
      </c>
      <c r="AH2093" s="43">
        <f t="shared" si="358"/>
        <v>646.99524206703495</v>
      </c>
      <c r="AI2093" s="43">
        <f t="shared" si="359"/>
        <v>6.364482227134483E-75</v>
      </c>
      <c r="AJ2093" s="45">
        <f t="shared" si="367"/>
        <v>1843.7716834529394</v>
      </c>
      <c r="AK2093" s="87">
        <f t="shared" si="366"/>
        <v>0.11411596728680692</v>
      </c>
    </row>
    <row r="2094" spans="26:37">
      <c r="Z2094" s="84">
        <v>42700</v>
      </c>
      <c r="AA2094" s="7">
        <f t="shared" si="360"/>
        <v>0.8767039665352393</v>
      </c>
      <c r="AB2094" s="7">
        <f t="shared" si="361"/>
        <v>0.14717689549301219</v>
      </c>
      <c r="AC2094" s="9">
        <f t="shared" si="362"/>
        <v>5.613056047303106E-79</v>
      </c>
      <c r="AD2094" s="8">
        <f t="shared" si="363"/>
        <v>13.15055949802859</v>
      </c>
      <c r="AE2094" s="8">
        <f t="shared" si="364"/>
        <v>2.6491841188742193</v>
      </c>
      <c r="AF2094" s="9">
        <f t="shared" si="365"/>
        <v>8.9808896756849693E-77</v>
      </c>
      <c r="AG2094" s="42">
        <f t="shared" si="357"/>
        <v>1196.7009143206014</v>
      </c>
      <c r="AH2094" s="43">
        <f t="shared" si="358"/>
        <v>646.40092500530943</v>
      </c>
      <c r="AI2094" s="43">
        <f t="shared" si="359"/>
        <v>5.8375782891952298E-75</v>
      </c>
      <c r="AJ2094" s="45">
        <f t="shared" si="367"/>
        <v>1843.101839325911</v>
      </c>
      <c r="AK2094" s="87">
        <f t="shared" si="366"/>
        <v>0.11407450883987813</v>
      </c>
    </row>
    <row r="2095" spans="26:37">
      <c r="Z2095" s="84">
        <v>42701</v>
      </c>
      <c r="AA2095" s="7">
        <f t="shared" si="360"/>
        <v>0.87664863884374888</v>
      </c>
      <c r="AB2095" s="7">
        <f t="shared" si="361"/>
        <v>0.14704170170116332</v>
      </c>
      <c r="AC2095" s="9">
        <f t="shared" si="362"/>
        <v>5.1483613196491336E-79</v>
      </c>
      <c r="AD2095" s="8">
        <f t="shared" si="363"/>
        <v>13.149729582656233</v>
      </c>
      <c r="AE2095" s="8">
        <f t="shared" si="364"/>
        <v>2.6467506306209398</v>
      </c>
      <c r="AF2095" s="9">
        <f t="shared" si="365"/>
        <v>8.2373781114386135E-77</v>
      </c>
      <c r="AG2095" s="42">
        <f t="shared" si="357"/>
        <v>1196.6253920217173</v>
      </c>
      <c r="AH2095" s="43">
        <f t="shared" si="358"/>
        <v>645.8071538715094</v>
      </c>
      <c r="AI2095" s="43">
        <f t="shared" si="359"/>
        <v>5.3542957724350984E-75</v>
      </c>
      <c r="AJ2095" s="45">
        <f t="shared" si="367"/>
        <v>1842.4325458932267</v>
      </c>
      <c r="AK2095" s="87">
        <f t="shared" si="366"/>
        <v>0.11403308447689711</v>
      </c>
    </row>
    <row r="2096" spans="26:37">
      <c r="Z2096" s="84">
        <v>42702</v>
      </c>
      <c r="AA2096" s="7">
        <f t="shared" si="360"/>
        <v>0.87659331464391999</v>
      </c>
      <c r="AB2096" s="7">
        <f t="shared" si="361"/>
        <v>0.14690663209566368</v>
      </c>
      <c r="AC2096" s="9">
        <f t="shared" si="362"/>
        <v>4.722137825506475E-79</v>
      </c>
      <c r="AD2096" s="8">
        <f t="shared" si="363"/>
        <v>13.1488997196588</v>
      </c>
      <c r="AE2096" s="8">
        <f t="shared" si="364"/>
        <v>2.6443193777219465</v>
      </c>
      <c r="AF2096" s="9">
        <f t="shared" si="365"/>
        <v>7.5554205208103604E-77</v>
      </c>
      <c r="AG2096" s="42">
        <f t="shared" si="357"/>
        <v>1196.5498744889508</v>
      </c>
      <c r="AH2096" s="43">
        <f t="shared" si="358"/>
        <v>645.21392816415494</v>
      </c>
      <c r="AI2096" s="43">
        <f t="shared" si="359"/>
        <v>4.9110233385267345E-75</v>
      </c>
      <c r="AJ2096" s="45">
        <f t="shared" si="367"/>
        <v>1841.7638026531058</v>
      </c>
      <c r="AK2096" s="87">
        <f t="shared" si="366"/>
        <v>0.11399169416680732</v>
      </c>
    </row>
    <row r="2097" spans="26:37">
      <c r="Z2097" s="84">
        <v>42703</v>
      </c>
      <c r="AA2097" s="7">
        <f t="shared" si="360"/>
        <v>0.87653799393553211</v>
      </c>
      <c r="AB2097" s="7">
        <f t="shared" si="361"/>
        <v>0.14677168656243827</v>
      </c>
      <c r="AC2097" s="9">
        <f t="shared" si="362"/>
        <v>4.3312006012429525E-79</v>
      </c>
      <c r="AD2097" s="8">
        <f t="shared" si="363"/>
        <v>13.148069909032982</v>
      </c>
      <c r="AE2097" s="8">
        <f t="shared" si="364"/>
        <v>2.6418903581238888</v>
      </c>
      <c r="AF2097" s="9">
        <f t="shared" si="365"/>
        <v>6.9299209619887242E-77</v>
      </c>
      <c r="AG2097" s="42">
        <f t="shared" si="357"/>
        <v>1196.4743617220013</v>
      </c>
      <c r="AH2097" s="43">
        <f t="shared" si="358"/>
        <v>644.62124738222883</v>
      </c>
      <c r="AI2097" s="43">
        <f t="shared" si="359"/>
        <v>4.5044486252926701E-75</v>
      </c>
      <c r="AJ2097" s="45">
        <f t="shared" si="367"/>
        <v>1841.0956091042301</v>
      </c>
      <c r="AK2097" s="87">
        <f t="shared" si="366"/>
        <v>0.1139503378785808</v>
      </c>
    </row>
    <row r="2098" spans="26:37">
      <c r="Z2098" s="84">
        <v>42704</v>
      </c>
      <c r="AA2098" s="7">
        <f t="shared" si="360"/>
        <v>0.87648267671836511</v>
      </c>
      <c r="AB2098" s="7">
        <f t="shared" si="361"/>
        <v>0.14663686498751669</v>
      </c>
      <c r="AC2098" s="9">
        <f t="shared" si="362"/>
        <v>3.9726283605868161E-79</v>
      </c>
      <c r="AD2098" s="8">
        <f t="shared" si="363"/>
        <v>13.147240150775477</v>
      </c>
      <c r="AE2098" s="8">
        <f t="shared" si="364"/>
        <v>2.6394635697753004</v>
      </c>
      <c r="AF2098" s="9">
        <f t="shared" si="365"/>
        <v>6.3562053769389053E-77</v>
      </c>
      <c r="AG2098" s="42">
        <f t="shared" si="357"/>
        <v>1196.3988537205685</v>
      </c>
      <c r="AH2098" s="43">
        <f t="shared" si="358"/>
        <v>644.02911102517328</v>
      </c>
      <c r="AI2098" s="43">
        <f t="shared" si="359"/>
        <v>4.1315334950102882E-75</v>
      </c>
      <c r="AJ2098" s="45">
        <f t="shared" si="367"/>
        <v>1840.4279647457417</v>
      </c>
      <c r="AK2098" s="87">
        <f t="shared" si="366"/>
        <v>0.11390901558121816</v>
      </c>
    </row>
    <row r="2099" spans="26:37">
      <c r="Z2099" s="84">
        <v>42705</v>
      </c>
      <c r="AA2099" s="7">
        <f t="shared" si="360"/>
        <v>0.87642736299219848</v>
      </c>
      <c r="AB2099" s="7">
        <f t="shared" si="361"/>
        <v>0.14650216725703327</v>
      </c>
      <c r="AC2099" s="9">
        <f t="shared" si="362"/>
        <v>3.6437416652578263E-79</v>
      </c>
      <c r="AD2099" s="8">
        <f t="shared" si="363"/>
        <v>13.146410444882978</v>
      </c>
      <c r="AE2099" s="8">
        <f t="shared" si="364"/>
        <v>2.6370390106265988</v>
      </c>
      <c r="AF2099" s="9">
        <f t="shared" si="365"/>
        <v>5.8299866644125218E-77</v>
      </c>
      <c r="AG2099" s="42">
        <f t="shared" si="357"/>
        <v>1196.3233504843511</v>
      </c>
      <c r="AH2099" s="43">
        <f t="shared" si="358"/>
        <v>643.43751859289</v>
      </c>
      <c r="AI2099" s="43">
        <f t="shared" si="359"/>
        <v>3.7894913318681387E-75</v>
      </c>
      <c r="AJ2099" s="45">
        <f t="shared" si="367"/>
        <v>1839.7608690772411</v>
      </c>
      <c r="AK2099" s="87">
        <f t="shared" si="366"/>
        <v>0.11386772724374829</v>
      </c>
    </row>
    <row r="2100" spans="26:37">
      <c r="Z2100" s="84">
        <v>42706</v>
      </c>
      <c r="AA2100" s="7">
        <f t="shared" si="360"/>
        <v>0.87637205275681196</v>
      </c>
      <c r="AB2100" s="7">
        <f t="shared" si="361"/>
        <v>0.14636759325722706</v>
      </c>
      <c r="AC2100" s="9">
        <f t="shared" si="362"/>
        <v>3.3420829028102358E-79</v>
      </c>
      <c r="AD2100" s="8">
        <f t="shared" si="363"/>
        <v>13.145580791352179</v>
      </c>
      <c r="AE2100" s="8">
        <f t="shared" si="364"/>
        <v>2.6346166786300871</v>
      </c>
      <c r="AF2100" s="9">
        <f t="shared" si="365"/>
        <v>5.3473326444963771E-77</v>
      </c>
      <c r="AG2100" s="42">
        <f t="shared" si="357"/>
        <v>1196.2478520130485</v>
      </c>
      <c r="AH2100" s="43">
        <f t="shared" si="358"/>
        <v>642.84646958574115</v>
      </c>
      <c r="AI2100" s="43">
        <f t="shared" si="359"/>
        <v>3.4757662189226454E-75</v>
      </c>
      <c r="AJ2100" s="45">
        <f t="shared" si="367"/>
        <v>1839.0943215987895</v>
      </c>
      <c r="AK2100" s="87">
        <f t="shared" si="366"/>
        <v>0.11382647283522866</v>
      </c>
    </row>
    <row r="2101" spans="26:37">
      <c r="Z2101" s="84">
        <v>42707</v>
      </c>
      <c r="AA2101" s="7">
        <f t="shared" si="360"/>
        <v>0.87631674601198528</v>
      </c>
      <c r="AB2101" s="7">
        <f t="shared" si="361"/>
        <v>0.14623314287444136</v>
      </c>
      <c r="AC2101" s="9">
        <f t="shared" si="362"/>
        <v>3.0653979220740167E-79</v>
      </c>
      <c r="AD2101" s="8">
        <f t="shared" si="363"/>
        <v>13.144751190179779</v>
      </c>
      <c r="AE2101" s="8">
        <f t="shared" si="364"/>
        <v>2.6321965717399447</v>
      </c>
      <c r="AF2101" s="9">
        <f t="shared" si="365"/>
        <v>4.9046366753184271E-77</v>
      </c>
      <c r="AG2101" s="42">
        <f t="shared" si="357"/>
        <v>1196.1723583063597</v>
      </c>
      <c r="AH2101" s="43">
        <f t="shared" si="358"/>
        <v>642.25596350454646</v>
      </c>
      <c r="AI2101" s="43">
        <f t="shared" si="359"/>
        <v>3.1880138389569771E-75</v>
      </c>
      <c r="AJ2101" s="45">
        <f t="shared" si="367"/>
        <v>1838.4283218109063</v>
      </c>
      <c r="AK2101" s="87">
        <f t="shared" si="366"/>
        <v>0.11378525232474508</v>
      </c>
    </row>
    <row r="2102" spans="26:37">
      <c r="Z2102" s="84">
        <v>42708</v>
      </c>
      <c r="AA2102" s="7">
        <f t="shared" si="360"/>
        <v>0.87626144275749818</v>
      </c>
      <c r="AB2102" s="7">
        <f t="shared" si="361"/>
        <v>0.14609881599512409</v>
      </c>
      <c r="AC2102" s="9">
        <f t="shared" si="362"/>
        <v>2.8116191889658549E-79</v>
      </c>
      <c r="AD2102" s="8">
        <f t="shared" si="363"/>
        <v>13.143921641362473</v>
      </c>
      <c r="AE2102" s="8">
        <f t="shared" si="364"/>
        <v>2.6297786879122338</v>
      </c>
      <c r="AF2102" s="9">
        <f t="shared" si="365"/>
        <v>4.4985907023453677E-77</v>
      </c>
      <c r="AG2102" s="42">
        <f t="shared" si="357"/>
        <v>1196.0968693639852</v>
      </c>
      <c r="AH2102" s="43">
        <f t="shared" si="358"/>
        <v>641.66599985058497</v>
      </c>
      <c r="AI2102" s="43">
        <f t="shared" si="359"/>
        <v>2.9240839565244893E-75</v>
      </c>
      <c r="AJ2102" s="45">
        <f t="shared" si="367"/>
        <v>1837.7628692145702</v>
      </c>
      <c r="AK2102" s="87">
        <f t="shared" si="366"/>
        <v>0.11374406568141178</v>
      </c>
    </row>
    <row r="2103" spans="26:37">
      <c r="Z2103" s="84">
        <v>42709</v>
      </c>
      <c r="AA2103" s="7">
        <f t="shared" si="360"/>
        <v>0.87620614299313027</v>
      </c>
      <c r="AB2103" s="7">
        <f t="shared" si="361"/>
        <v>0.14596461250582735</v>
      </c>
      <c r="AC2103" s="9">
        <f t="shared" si="362"/>
        <v>2.5788503367982511E-79</v>
      </c>
      <c r="AD2103" s="8">
        <f t="shared" si="363"/>
        <v>13.143092144896954</v>
      </c>
      <c r="AE2103" s="8">
        <f t="shared" si="364"/>
        <v>2.6273630251048923</v>
      </c>
      <c r="AF2103" s="9">
        <f t="shared" si="365"/>
        <v>4.1261605388772018E-77</v>
      </c>
      <c r="AG2103" s="42">
        <f t="shared" si="357"/>
        <v>1196.0213851856226</v>
      </c>
      <c r="AH2103" s="43">
        <f t="shared" si="358"/>
        <v>641.07657812559376</v>
      </c>
      <c r="AI2103" s="43">
        <f t="shared" si="359"/>
        <v>2.6820043502701809E-75</v>
      </c>
      <c r="AJ2103" s="45">
        <f t="shared" si="367"/>
        <v>1837.0979633112165</v>
      </c>
      <c r="AK2103" s="87">
        <f t="shared" si="366"/>
        <v>0.11370291287437126</v>
      </c>
    </row>
    <row r="2104" spans="26:37">
      <c r="Z2104" s="84">
        <v>42710</v>
      </c>
      <c r="AA2104" s="7">
        <f t="shared" si="360"/>
        <v>0.87615084671866139</v>
      </c>
      <c r="AB2104" s="7">
        <f t="shared" si="361"/>
        <v>0.14583053229320758</v>
      </c>
      <c r="AC2104" s="9">
        <f t="shared" si="362"/>
        <v>2.3653519956414125E-79</v>
      </c>
      <c r="AD2104" s="8">
        <f t="shared" si="363"/>
        <v>13.14226270077992</v>
      </c>
      <c r="AE2104" s="8">
        <f t="shared" si="364"/>
        <v>2.6249495812777366</v>
      </c>
      <c r="AF2104" s="9">
        <f t="shared" si="365"/>
        <v>3.7845631930262601E-77</v>
      </c>
      <c r="AG2104" s="42">
        <f t="shared" si="357"/>
        <v>1195.9459057709728</v>
      </c>
      <c r="AH2104" s="43">
        <f t="shared" si="358"/>
        <v>640.4876978317676</v>
      </c>
      <c r="AI2104" s="43">
        <f t="shared" si="359"/>
        <v>2.4599660754670685E-75</v>
      </c>
      <c r="AJ2104" s="45">
        <f t="shared" si="367"/>
        <v>1836.4336036027403</v>
      </c>
      <c r="AK2104" s="87">
        <f t="shared" si="366"/>
        <v>0.11366179387279447</v>
      </c>
    </row>
    <row r="2105" spans="26:37">
      <c r="Z2105" s="84">
        <v>42711</v>
      </c>
      <c r="AA2105" s="7">
        <f t="shared" si="360"/>
        <v>0.8760955539338714</v>
      </c>
      <c r="AB2105" s="7">
        <f t="shared" si="361"/>
        <v>0.14569657524402527</v>
      </c>
      <c r="AC2105" s="9">
        <f t="shared" si="362"/>
        <v>2.1695287948471711E-79</v>
      </c>
      <c r="AD2105" s="8">
        <f t="shared" si="363"/>
        <v>13.141433309008072</v>
      </c>
      <c r="AE2105" s="8">
        <f t="shared" si="364"/>
        <v>2.622538354392455</v>
      </c>
      <c r="AF2105" s="9">
        <f t="shared" si="365"/>
        <v>3.4712460717554737E-77</v>
      </c>
      <c r="AG2105" s="42">
        <f t="shared" si="357"/>
        <v>1195.8704311197343</v>
      </c>
      <c r="AH2105" s="43">
        <f t="shared" si="358"/>
        <v>639.899358471759</v>
      </c>
      <c r="AI2105" s="43">
        <f t="shared" si="359"/>
        <v>2.2563099466410581E-75</v>
      </c>
      <c r="AJ2105" s="45">
        <f t="shared" si="367"/>
        <v>1835.7697895914935</v>
      </c>
      <c r="AK2105" s="87">
        <f t="shared" si="366"/>
        <v>0.11362070864588064</v>
      </c>
    </row>
    <row r="2106" spans="26:37">
      <c r="Z2106" s="84">
        <v>42712</v>
      </c>
      <c r="AA2106" s="7">
        <f t="shared" si="360"/>
        <v>0.87604026463853979</v>
      </c>
      <c r="AB2106" s="7">
        <f t="shared" si="361"/>
        <v>0.14556274124514482</v>
      </c>
      <c r="AC2106" s="9">
        <f t="shared" si="362"/>
        <v>1.9899174416087391E-79</v>
      </c>
      <c r="AD2106" s="8">
        <f t="shared" si="363"/>
        <v>13.140603969578097</v>
      </c>
      <c r="AE2106" s="8">
        <f t="shared" si="364"/>
        <v>2.6201293424126066</v>
      </c>
      <c r="AF2106" s="9">
        <f t="shared" si="365"/>
        <v>3.1838679065739825E-77</v>
      </c>
      <c r="AG2106" s="42">
        <f t="shared" si="357"/>
        <v>1195.7949612316067</v>
      </c>
      <c r="AH2106" s="43">
        <f t="shared" si="358"/>
        <v>639.31155954867597</v>
      </c>
      <c r="AI2106" s="43">
        <f t="shared" si="359"/>
        <v>2.0695141392730888E-75</v>
      </c>
      <c r="AJ2106" s="45">
        <f t="shared" si="367"/>
        <v>1835.1065207802826</v>
      </c>
      <c r="AK2106" s="87">
        <f t="shared" si="366"/>
        <v>0.11357965716285713</v>
      </c>
    </row>
    <row r="2107" spans="26:37">
      <c r="Z2107" s="84">
        <v>42713</v>
      </c>
      <c r="AA2107" s="7">
        <f t="shared" si="360"/>
        <v>0.87598497883244641</v>
      </c>
      <c r="AB2107" s="7">
        <f t="shared" si="361"/>
        <v>0.14542903018353465</v>
      </c>
      <c r="AC2107" s="9">
        <f t="shared" si="362"/>
        <v>1.8251757864764807E-79</v>
      </c>
      <c r="AD2107" s="8">
        <f t="shared" si="363"/>
        <v>13.139774682486696</v>
      </c>
      <c r="AE2107" s="8">
        <f t="shared" si="364"/>
        <v>2.6177225433036235</v>
      </c>
      <c r="AF2107" s="9">
        <f t="shared" si="365"/>
        <v>2.9202812583623693E-77</v>
      </c>
      <c r="AG2107" s="42">
        <f t="shared" si="357"/>
        <v>1195.7194961062892</v>
      </c>
      <c r="AH2107" s="43">
        <f t="shared" si="358"/>
        <v>638.72430056608414</v>
      </c>
      <c r="AI2107" s="43">
        <f t="shared" si="359"/>
        <v>1.8981828179355401E-75</v>
      </c>
      <c r="AJ2107" s="45">
        <f t="shared" si="367"/>
        <v>1834.4437966723733</v>
      </c>
      <c r="AK2107" s="87">
        <f t="shared" si="366"/>
        <v>0.11353863939297971</v>
      </c>
    </row>
    <row r="2108" spans="26:37">
      <c r="Z2108" s="84">
        <v>42714</v>
      </c>
      <c r="AA2108" s="7">
        <f t="shared" si="360"/>
        <v>0.87592969651537134</v>
      </c>
      <c r="AB2108" s="7">
        <f t="shared" si="361"/>
        <v>0.14529544194626709</v>
      </c>
      <c r="AC2108" s="9">
        <f t="shared" si="362"/>
        <v>1.6740727941191255E-79</v>
      </c>
      <c r="AD2108" s="8">
        <f t="shared" si="363"/>
        <v>13.13894544773057</v>
      </c>
      <c r="AE2108" s="8">
        <f t="shared" si="364"/>
        <v>2.6153179550328076</v>
      </c>
      <c r="AF2108" s="9">
        <f t="shared" si="365"/>
        <v>2.6785164705906009E-77</v>
      </c>
      <c r="AG2108" s="42">
        <f t="shared" si="357"/>
        <v>1195.6440357434819</v>
      </c>
      <c r="AH2108" s="43">
        <f t="shared" si="358"/>
        <v>638.137581028005</v>
      </c>
      <c r="AI2108" s="43">
        <f t="shared" si="359"/>
        <v>1.741035705883891E-75</v>
      </c>
      <c r="AJ2108" s="45">
        <f t="shared" si="367"/>
        <v>1833.7816167714868</v>
      </c>
      <c r="AK2108" s="87">
        <f t="shared" si="366"/>
        <v>0.11349765530553239</v>
      </c>
    </row>
    <row r="2109" spans="26:37">
      <c r="Z2109" s="84">
        <v>42715</v>
      </c>
      <c r="AA2109" s="7">
        <f t="shared" si="360"/>
        <v>0.87587441768709418</v>
      </c>
      <c r="AB2109" s="7">
        <f t="shared" si="361"/>
        <v>0.14516197642051806</v>
      </c>
      <c r="AC2109" s="9">
        <f t="shared" si="362"/>
        <v>1.5354793443868486E-79</v>
      </c>
      <c r="AD2109" s="8">
        <f t="shared" si="363"/>
        <v>13.138116265306413</v>
      </c>
      <c r="AE2109" s="8">
        <f t="shared" si="364"/>
        <v>2.6129155755693252</v>
      </c>
      <c r="AF2109" s="9">
        <f t="shared" si="365"/>
        <v>2.4567669510189579E-77</v>
      </c>
      <c r="AG2109" s="42">
        <f t="shared" si="357"/>
        <v>1195.5685801428835</v>
      </c>
      <c r="AH2109" s="43">
        <f t="shared" si="358"/>
        <v>637.55140043891527</v>
      </c>
      <c r="AI2109" s="43">
        <f t="shared" si="359"/>
        <v>1.5968985181623224E-75</v>
      </c>
      <c r="AJ2109" s="45">
        <f t="shared" si="367"/>
        <v>1833.1199805817987</v>
      </c>
      <c r="AK2109" s="87">
        <f t="shared" si="366"/>
        <v>0.11345670486982724</v>
      </c>
    </row>
    <row r="2110" spans="26:37">
      <c r="Z2110" s="84">
        <v>42716</v>
      </c>
      <c r="AA2110" s="7">
        <f t="shared" si="360"/>
        <v>0.87581914234739466</v>
      </c>
      <c r="AB2110" s="7">
        <f t="shared" si="361"/>
        <v>0.14502863349356729</v>
      </c>
      <c r="AC2110" s="9">
        <f t="shared" si="362"/>
        <v>1.4083597949390171E-79</v>
      </c>
      <c r="AD2110" s="8">
        <f t="shared" si="363"/>
        <v>13.13728713521092</v>
      </c>
      <c r="AE2110" s="8">
        <f t="shared" si="364"/>
        <v>2.6105154028842112</v>
      </c>
      <c r="AF2110" s="9">
        <f t="shared" si="365"/>
        <v>2.2533756719024274E-77</v>
      </c>
      <c r="AG2110" s="42">
        <f t="shared" si="357"/>
        <v>1195.4931293041936</v>
      </c>
      <c r="AH2110" s="43">
        <f t="shared" si="358"/>
        <v>636.96575830374741</v>
      </c>
      <c r="AI2110" s="43">
        <f t="shared" si="359"/>
        <v>1.4646941867365776E-75</v>
      </c>
      <c r="AJ2110" s="45">
        <f t="shared" si="367"/>
        <v>1832.4588876079411</v>
      </c>
      <c r="AK2110" s="87">
        <f t="shared" si="366"/>
        <v>0.11341578805520462</v>
      </c>
    </row>
    <row r="2111" spans="26:37">
      <c r="Z2111" s="84">
        <v>42717</v>
      </c>
      <c r="AA2111" s="7">
        <f t="shared" si="360"/>
        <v>0.87576387049605287</v>
      </c>
      <c r="AB2111" s="7">
        <f t="shared" si="361"/>
        <v>0.14489541305279779</v>
      </c>
      <c r="AC2111" s="9">
        <f t="shared" si="362"/>
        <v>1.2917642423857092E-79</v>
      </c>
      <c r="AD2111" s="8">
        <f t="shared" si="363"/>
        <v>13.136458057440793</v>
      </c>
      <c r="AE2111" s="8">
        <f t="shared" si="364"/>
        <v>2.6081174349503602</v>
      </c>
      <c r="AF2111" s="9">
        <f t="shared" si="365"/>
        <v>2.0668227878171347E-77</v>
      </c>
      <c r="AG2111" s="42">
        <f t="shared" si="357"/>
        <v>1195.4176832271121</v>
      </c>
      <c r="AH2111" s="43">
        <f t="shared" si="358"/>
        <v>636.38065412788785</v>
      </c>
      <c r="AI2111" s="43">
        <f t="shared" si="359"/>
        <v>1.3434348120811376E-75</v>
      </c>
      <c r="AJ2111" s="45">
        <f t="shared" si="367"/>
        <v>1831.7983373550001</v>
      </c>
      <c r="AK2111" s="87">
        <f t="shared" si="366"/>
        <v>0.11337490483103299</v>
      </c>
    </row>
    <row r="2112" spans="26:37">
      <c r="Z2112" s="84">
        <v>42718</v>
      </c>
      <c r="AA2112" s="7">
        <f t="shared" si="360"/>
        <v>0.8757086021328484</v>
      </c>
      <c r="AB2112" s="7">
        <f t="shared" si="361"/>
        <v>0.14476231498569628</v>
      </c>
      <c r="AC2112" s="9">
        <f t="shared" si="362"/>
        <v>1.1848214241152289E-79</v>
      </c>
      <c r="AD2112" s="8">
        <f t="shared" si="363"/>
        <v>13.135629031992726</v>
      </c>
      <c r="AE2112" s="8">
        <f t="shared" si="364"/>
        <v>2.6057216697425329</v>
      </c>
      <c r="AF2112" s="9">
        <f t="shared" si="365"/>
        <v>1.8957142785843663E-77</v>
      </c>
      <c r="AG2112" s="42">
        <f t="shared" si="357"/>
        <v>1195.3422419113379</v>
      </c>
      <c r="AH2112" s="43">
        <f t="shared" si="358"/>
        <v>635.796087417178</v>
      </c>
      <c r="AI2112" s="43">
        <f t="shared" si="359"/>
        <v>1.2322142810798382E-75</v>
      </c>
      <c r="AJ2112" s="45">
        <f t="shared" si="367"/>
        <v>1831.1383293285157</v>
      </c>
      <c r="AK2112" s="87">
        <f t="shared" si="366"/>
        <v>0.1133340551667089</v>
      </c>
    </row>
    <row r="2113" spans="26:37">
      <c r="Z2113" s="84">
        <v>42719</v>
      </c>
      <c r="AA2113" s="7">
        <f t="shared" si="360"/>
        <v>0.87565333725756134</v>
      </c>
      <c r="AB2113" s="7">
        <f t="shared" si="361"/>
        <v>0.14462933917985263</v>
      </c>
      <c r="AC2113" s="9">
        <f t="shared" si="362"/>
        <v>1.0867322077671171E-79</v>
      </c>
      <c r="AD2113" s="8">
        <f t="shared" si="363"/>
        <v>13.134800058863419</v>
      </c>
      <c r="AE2113" s="8">
        <f t="shared" si="364"/>
        <v>2.6033281052373471</v>
      </c>
      <c r="AF2113" s="9">
        <f t="shared" si="365"/>
        <v>1.7387715324273874E-77</v>
      </c>
      <c r="AG2113" s="42">
        <f t="shared" si="357"/>
        <v>1195.2668053565712</v>
      </c>
      <c r="AH2113" s="43">
        <f t="shared" si="358"/>
        <v>635.21205767791264</v>
      </c>
      <c r="AI2113" s="43">
        <f t="shared" si="359"/>
        <v>1.1302014960778019E-75</v>
      </c>
      <c r="AJ2113" s="45">
        <f t="shared" si="367"/>
        <v>1830.4788630344838</v>
      </c>
      <c r="AK2113" s="87">
        <f t="shared" si="366"/>
        <v>0.1132932390316571</v>
      </c>
    </row>
    <row r="2114" spans="26:37">
      <c r="Z2114" s="84">
        <v>42720</v>
      </c>
      <c r="AA2114" s="7">
        <f t="shared" si="360"/>
        <v>0.8755980758699714</v>
      </c>
      <c r="AB2114" s="7">
        <f t="shared" si="361"/>
        <v>0.14449648552296018</v>
      </c>
      <c r="AC2114" s="9">
        <f t="shared" si="362"/>
        <v>9.9676361969931463E-80</v>
      </c>
      <c r="AD2114" s="8">
        <f t="shared" si="363"/>
        <v>13.133971138049571</v>
      </c>
      <c r="AE2114" s="8">
        <f t="shared" si="364"/>
        <v>2.6009367394132834</v>
      </c>
      <c r="AF2114" s="9">
        <f t="shared" si="365"/>
        <v>1.5948217915189033E-77</v>
      </c>
      <c r="AG2114" s="42">
        <f t="shared" si="357"/>
        <v>1195.1913735625108</v>
      </c>
      <c r="AH2114" s="43">
        <f t="shared" si="358"/>
        <v>634.62856441684107</v>
      </c>
      <c r="AI2114" s="43">
        <f t="shared" si="359"/>
        <v>1.0366341644872873E-75</v>
      </c>
      <c r="AJ2114" s="45">
        <f t="shared" si="367"/>
        <v>1829.8199379793518</v>
      </c>
      <c r="AK2114" s="87">
        <f t="shared" si="366"/>
        <v>0.11325245639533031</v>
      </c>
    </row>
    <row r="2115" spans="26:37">
      <c r="Z2115" s="84">
        <v>42721</v>
      </c>
      <c r="AA2115" s="7">
        <f t="shared" si="360"/>
        <v>0.87554281796985856</v>
      </c>
      <c r="AB2115" s="7">
        <f t="shared" si="361"/>
        <v>0.14436375390281528</v>
      </c>
      <c r="AC2115" s="9">
        <f t="shared" si="362"/>
        <v>9.1424336782789421E-80</v>
      </c>
      <c r="AD2115" s="8">
        <f t="shared" si="363"/>
        <v>13.133142269547879</v>
      </c>
      <c r="AE2115" s="8">
        <f t="shared" si="364"/>
        <v>2.5985475702506751</v>
      </c>
      <c r="AF2115" s="9">
        <f t="shared" si="365"/>
        <v>1.4627893885246306E-77</v>
      </c>
      <c r="AG2115" s="42">
        <f t="shared" si="357"/>
        <v>1195.1159465288567</v>
      </c>
      <c r="AH2115" s="43">
        <f t="shared" si="358"/>
        <v>634.04560714116474</v>
      </c>
      <c r="AI2115" s="43">
        <f t="shared" si="359"/>
        <v>9.5081310254100993E-76</v>
      </c>
      <c r="AJ2115" s="45">
        <f t="shared" si="367"/>
        <v>1829.1615536700215</v>
      </c>
      <c r="AK2115" s="87">
        <f t="shared" si="366"/>
        <v>0.11321170722720936</v>
      </c>
    </row>
    <row r="2116" spans="26:37">
      <c r="Z2116" s="84">
        <v>42722</v>
      </c>
      <c r="AA2116" s="7">
        <f t="shared" si="360"/>
        <v>0.87548756355700286</v>
      </c>
      <c r="AB2116" s="7">
        <f t="shared" si="361"/>
        <v>0.14423114420731725</v>
      </c>
      <c r="AC2116" s="9">
        <f t="shared" si="362"/>
        <v>8.3855481791106973E-80</v>
      </c>
      <c r="AD2116" s="8">
        <f t="shared" si="363"/>
        <v>13.132313453355042</v>
      </c>
      <c r="AE2116" s="8">
        <f t="shared" si="364"/>
        <v>2.5961605957317104</v>
      </c>
      <c r="AF2116" s="9">
        <f t="shared" si="365"/>
        <v>1.3416877086577116E-77</v>
      </c>
      <c r="AG2116" s="42">
        <f t="shared" si="357"/>
        <v>1195.0405242553086</v>
      </c>
      <c r="AH2116" s="43">
        <f t="shared" si="358"/>
        <v>633.46318535853732</v>
      </c>
      <c r="AI2116" s="43">
        <f t="shared" si="359"/>
        <v>8.7209701062751244E-76</v>
      </c>
      <c r="AJ2116" s="45">
        <f t="shared" si="367"/>
        <v>1828.5037096138458</v>
      </c>
      <c r="AK2116" s="87">
        <f t="shared" si="366"/>
        <v>0.11317099149680299</v>
      </c>
    </row>
    <row r="2117" spans="26:37">
      <c r="Z2117" s="84">
        <v>42723</v>
      </c>
      <c r="AA2117" s="7">
        <f t="shared" si="360"/>
        <v>0.87543231263118404</v>
      </c>
      <c r="AB2117" s="7">
        <f t="shared" si="361"/>
        <v>0.14409865632446867</v>
      </c>
      <c r="AC2117" s="9">
        <f t="shared" si="362"/>
        <v>7.691323857371853E-80</v>
      </c>
      <c r="AD2117" s="8">
        <f t="shared" si="363"/>
        <v>13.131484689467761</v>
      </c>
      <c r="AE2117" s="8">
        <f t="shared" si="364"/>
        <v>2.5937758138404359</v>
      </c>
      <c r="AF2117" s="9">
        <f t="shared" si="365"/>
        <v>1.2306118171794965E-77</v>
      </c>
      <c r="AG2117" s="42">
        <f t="shared" si="357"/>
        <v>1194.9651067415662</v>
      </c>
      <c r="AH2117" s="43">
        <f t="shared" si="358"/>
        <v>632.88129857706633</v>
      </c>
      <c r="AI2117" s="43">
        <f t="shared" si="359"/>
        <v>7.9989768116667266E-76</v>
      </c>
      <c r="AJ2117" s="45">
        <f t="shared" si="367"/>
        <v>1827.8464053186326</v>
      </c>
      <c r="AK2117" s="87">
        <f t="shared" si="366"/>
        <v>0.11313030917364812</v>
      </c>
    </row>
    <row r="2118" spans="26:37">
      <c r="Z2118" s="84">
        <v>42724</v>
      </c>
      <c r="AA2118" s="7">
        <f t="shared" si="360"/>
        <v>0.87537706519218206</v>
      </c>
      <c r="AB2118" s="7">
        <f t="shared" si="361"/>
        <v>0.14396629014237483</v>
      </c>
      <c r="AC2118" s="9">
        <f t="shared" si="362"/>
        <v>7.0545731078546775E-80</v>
      </c>
      <c r="AD2118" s="8">
        <f t="shared" si="363"/>
        <v>13.13065597788273</v>
      </c>
      <c r="AE2118" s="8">
        <f t="shared" si="364"/>
        <v>2.591393222562747</v>
      </c>
      <c r="AF2118" s="9">
        <f t="shared" si="365"/>
        <v>1.1287316972567484E-77</v>
      </c>
      <c r="AG2118" s="42">
        <f t="shared" si="357"/>
        <v>1194.8896939873284</v>
      </c>
      <c r="AH2118" s="43">
        <f t="shared" si="358"/>
        <v>632.29994630531019</v>
      </c>
      <c r="AI2118" s="43">
        <f t="shared" si="359"/>
        <v>7.3367560321688642E-76</v>
      </c>
      <c r="AJ2118" s="45">
        <f t="shared" si="367"/>
        <v>1827.1896402926386</v>
      </c>
      <c r="AK2118" s="87">
        <f t="shared" si="366"/>
        <v>0.11308966022730944</v>
      </c>
    </row>
    <row r="2119" spans="26:37">
      <c r="Z2119" s="84">
        <v>42725</v>
      </c>
      <c r="AA2119" s="7">
        <f t="shared" si="360"/>
        <v>0.87532182123977686</v>
      </c>
      <c r="AB2119" s="7">
        <f t="shared" si="361"/>
        <v>0.14383404554924376</v>
      </c>
      <c r="AC2119" s="9">
        <f t="shared" si="362"/>
        <v>6.4705377977770868E-80</v>
      </c>
      <c r="AD2119" s="8">
        <f t="shared" si="363"/>
        <v>13.129827318596654</v>
      </c>
      <c r="AE2119" s="8">
        <f t="shared" si="364"/>
        <v>2.5890128198863875</v>
      </c>
      <c r="AF2119" s="9">
        <f t="shared" si="365"/>
        <v>1.0352860476443338E-77</v>
      </c>
      <c r="AG2119" s="42">
        <f t="shared" si="357"/>
        <v>1194.8142859922955</v>
      </c>
      <c r="AH2119" s="43">
        <f t="shared" si="358"/>
        <v>631.71912805227851</v>
      </c>
      <c r="AI2119" s="43">
        <f t="shared" si="359"/>
        <v>6.7293593096881702E-76</v>
      </c>
      <c r="AJ2119" s="45">
        <f t="shared" si="367"/>
        <v>1826.5334140445739</v>
      </c>
      <c r="AK2119" s="87">
        <f t="shared" si="366"/>
        <v>0.11304904462737971</v>
      </c>
    </row>
    <row r="2120" spans="26:37">
      <c r="Z2120" s="84">
        <v>42726</v>
      </c>
      <c r="AA2120" s="7">
        <f t="shared" si="360"/>
        <v>0.87526658077374841</v>
      </c>
      <c r="AB2120" s="7">
        <f t="shared" si="361"/>
        <v>0.14370192243338623</v>
      </c>
      <c r="AC2120" s="9">
        <f t="shared" si="362"/>
        <v>5.9348537115370454E-80</v>
      </c>
      <c r="AD2120" s="8">
        <f t="shared" si="363"/>
        <v>13.128998711606226</v>
      </c>
      <c r="AE2120" s="8">
        <f t="shared" si="364"/>
        <v>2.586634603800952</v>
      </c>
      <c r="AF2120" s="9">
        <f t="shared" si="365"/>
        <v>9.495765938459272E-78</v>
      </c>
      <c r="AG2120" s="42">
        <f t="shared" si="357"/>
        <v>1194.7388827561665</v>
      </c>
      <c r="AH2120" s="43">
        <f t="shared" si="358"/>
        <v>631.13884332743226</v>
      </c>
      <c r="AI2120" s="43">
        <f t="shared" si="359"/>
        <v>6.1722478599985273E-76</v>
      </c>
      <c r="AJ2120" s="45">
        <f t="shared" si="367"/>
        <v>1825.8777260835986</v>
      </c>
      <c r="AK2120" s="87">
        <f t="shared" si="366"/>
        <v>0.11300846234347953</v>
      </c>
    </row>
    <row r="2121" spans="26:37">
      <c r="Z2121" s="84">
        <v>42727</v>
      </c>
      <c r="AA2121" s="7">
        <f t="shared" si="360"/>
        <v>0.87521134379387677</v>
      </c>
      <c r="AB2121" s="7">
        <f t="shared" si="361"/>
        <v>0.1435699206832157</v>
      </c>
      <c r="AC2121" s="9">
        <f t="shared" si="362"/>
        <v>5.4435179390261038E-80</v>
      </c>
      <c r="AD2121" s="8">
        <f t="shared" si="363"/>
        <v>13.128170156908151</v>
      </c>
      <c r="AE2121" s="8">
        <f t="shared" si="364"/>
        <v>2.5842585722978826</v>
      </c>
      <c r="AF2121" s="9">
        <f t="shared" si="365"/>
        <v>8.709628702441767E-78</v>
      </c>
      <c r="AG2121" s="42">
        <f t="shared" ref="AG2121:AG2184" si="368">AD2121*10^15/10^6*10^(-6)*線量当量3</f>
        <v>1194.6634842786416</v>
      </c>
      <c r="AH2121" s="43">
        <f t="shared" ref="AH2121:AH2184" si="369">AE2121*10^15/10^6*10^(-6)*線量当量3</f>
        <v>630.55909164068328</v>
      </c>
      <c r="AI2121" s="43">
        <f t="shared" ref="AI2121:AI2184" si="370">AF2121*10^15/10^6*10^(-6)*線量当量3</f>
        <v>5.6612586565871482E-76</v>
      </c>
      <c r="AJ2121" s="45">
        <f t="shared" si="367"/>
        <v>1825.2225759193248</v>
      </c>
      <c r="AK2121" s="87">
        <f t="shared" si="366"/>
        <v>0.11296791334525746</v>
      </c>
    </row>
    <row r="2122" spans="26:37">
      <c r="Z2122" s="84">
        <v>42728</v>
      </c>
      <c r="AA2122" s="7">
        <f t="shared" ref="AA2122:AA2185" si="371">2.71828^(-0.69315/Cs137半減期*(Z2122-40615)/365.25)</f>
        <v>0.875156110299942</v>
      </c>
      <c r="AB2122" s="7">
        <f t="shared" ref="AB2122:AB2185" si="372">2.71828^(-0.69315/Cs134半減期*(Z2122-40615)/365.25)</f>
        <v>0.14343804018724793</v>
      </c>
      <c r="AC2122" s="9">
        <f t="shared" ref="AC2122:AC2185" si="373">2.71828^(-0.69315/I131半減期*(Z2122-40615)/365.25)</f>
        <v>4.9928589638013297E-80</v>
      </c>
      <c r="AD2122" s="8">
        <f t="shared" ref="AD2122:AD2185" si="374">放出量3*AA2122</f>
        <v>13.12734165449913</v>
      </c>
      <c r="AE2122" s="8">
        <f t="shared" ref="AE2122:AE2185" si="375">放出量3*AB2122</f>
        <v>2.5818847233704627</v>
      </c>
      <c r="AF2122" s="9">
        <f t="shared" ref="AF2122:AF2185" si="376">放出量3*AC2122</f>
        <v>7.9885743420821271E-78</v>
      </c>
      <c r="AG2122" s="42">
        <f t="shared" si="368"/>
        <v>1194.5880905594208</v>
      </c>
      <c r="AH2122" s="43">
        <f t="shared" si="369"/>
        <v>629.97987250239282</v>
      </c>
      <c r="AI2122" s="43">
        <f t="shared" si="370"/>
        <v>5.1925733223533825E-76</v>
      </c>
      <c r="AJ2122" s="45">
        <f t="shared" si="367"/>
        <v>1824.5679630618138</v>
      </c>
      <c r="AK2122" s="87">
        <f t="shared" si="366"/>
        <v>0.11292739760238991</v>
      </c>
    </row>
    <row r="2123" spans="26:37">
      <c r="Z2123" s="84">
        <v>42729</v>
      </c>
      <c r="AA2123" s="7">
        <f t="shared" si="371"/>
        <v>0.87510088029172373</v>
      </c>
      <c r="AB2123" s="7">
        <f t="shared" si="372"/>
        <v>0.14330628083410124</v>
      </c>
      <c r="AC2123" s="9">
        <f t="shared" si="373"/>
        <v>4.5795092276065793E-80</v>
      </c>
      <c r="AD2123" s="8">
        <f t="shared" si="374"/>
        <v>13.126513204375856</v>
      </c>
      <c r="AE2123" s="8">
        <f t="shared" si="375"/>
        <v>2.5795130550138223</v>
      </c>
      <c r="AF2123" s="9">
        <f t="shared" si="376"/>
        <v>7.3272147641705268E-78</v>
      </c>
      <c r="AG2123" s="42">
        <f t="shared" si="368"/>
        <v>1194.5127015982027</v>
      </c>
      <c r="AH2123" s="43">
        <f t="shared" si="369"/>
        <v>629.40118542337268</v>
      </c>
      <c r="AI2123" s="43">
        <f t="shared" si="370"/>
        <v>4.7626895967108427E-76</v>
      </c>
      <c r="AJ2123" s="45">
        <f t="shared" si="367"/>
        <v>1823.9138870215754</v>
      </c>
      <c r="AK2123" s="87">
        <f t="shared" ref="AK2123:AK2186" si="377">AJ2123/16157</f>
        <v>0.11288691508458101</v>
      </c>
    </row>
    <row r="2124" spans="26:37">
      <c r="Z2124" s="84">
        <v>42730</v>
      </c>
      <c r="AA2124" s="7">
        <f t="shared" si="371"/>
        <v>0.87504565376900245</v>
      </c>
      <c r="AB2124" s="7">
        <f t="shared" si="372"/>
        <v>0.14317464251249626</v>
      </c>
      <c r="AC2124" s="9">
        <f t="shared" si="373"/>
        <v>4.2003799662242765E-80</v>
      </c>
      <c r="AD2124" s="8">
        <f t="shared" si="374"/>
        <v>13.125684806535038</v>
      </c>
      <c r="AE2124" s="8">
        <f t="shared" si="375"/>
        <v>2.5771435652249326</v>
      </c>
      <c r="AF2124" s="9">
        <f t="shared" si="376"/>
        <v>6.7206079459588427E-78</v>
      </c>
      <c r="AG2124" s="42">
        <f t="shared" si="368"/>
        <v>1194.4373173946883</v>
      </c>
      <c r="AH2124" s="43">
        <f t="shared" si="369"/>
        <v>628.82302991488348</v>
      </c>
      <c r="AI2124" s="43">
        <f t="shared" si="370"/>
        <v>4.368395164873248E-76</v>
      </c>
      <c r="AJ2124" s="45">
        <f t="shared" si="367"/>
        <v>1823.2603473095719</v>
      </c>
      <c r="AK2124" s="87">
        <f t="shared" si="377"/>
        <v>0.1128464657615629</v>
      </c>
    </row>
    <row r="2125" spans="26:37">
      <c r="Z2125" s="84">
        <v>42731</v>
      </c>
      <c r="AA2125" s="7">
        <f t="shared" si="371"/>
        <v>0.87499043073155813</v>
      </c>
      <c r="AB2125" s="7">
        <f t="shared" si="372"/>
        <v>0.14304312511125589</v>
      </c>
      <c r="AC2125" s="9">
        <f t="shared" si="373"/>
        <v>3.8526381286228432E-80</v>
      </c>
      <c r="AD2125" s="8">
        <f t="shared" si="374"/>
        <v>13.124856460973373</v>
      </c>
      <c r="AE2125" s="8">
        <f t="shared" si="375"/>
        <v>2.5747762520026058</v>
      </c>
      <c r="AF2125" s="9">
        <f t="shared" si="376"/>
        <v>6.1642210057965487E-78</v>
      </c>
      <c r="AG2125" s="42">
        <f t="shared" si="368"/>
        <v>1194.3619379485767</v>
      </c>
      <c r="AH2125" s="43">
        <f t="shared" si="369"/>
        <v>628.24540548863581</v>
      </c>
      <c r="AI2125" s="43">
        <f t="shared" si="370"/>
        <v>4.0067436537677575E-76</v>
      </c>
      <c r="AJ2125" s="45">
        <f t="shared" si="367"/>
        <v>1822.6073434372124</v>
      </c>
      <c r="AK2125" s="87">
        <f t="shared" si="377"/>
        <v>0.1128060496030954</v>
      </c>
    </row>
    <row r="2126" spans="26:37">
      <c r="Z2126" s="84">
        <v>42732</v>
      </c>
      <c r="AA2126" s="7">
        <f t="shared" si="371"/>
        <v>0.87493521117917039</v>
      </c>
      <c r="AB2126" s="7">
        <f t="shared" si="372"/>
        <v>0.14291172851930486</v>
      </c>
      <c r="AC2126" s="9">
        <f t="shared" si="373"/>
        <v>3.533685206927025E-80</v>
      </c>
      <c r="AD2126" s="8">
        <f t="shared" si="374"/>
        <v>13.124028167687555</v>
      </c>
      <c r="AE2126" s="8">
        <f t="shared" si="375"/>
        <v>2.5724111133474876</v>
      </c>
      <c r="AF2126" s="9">
        <f t="shared" si="376"/>
        <v>5.6538963310832403E-78</v>
      </c>
      <c r="AG2126" s="42">
        <f t="shared" si="368"/>
        <v>1194.2865632595674</v>
      </c>
      <c r="AH2126" s="43">
        <f t="shared" si="369"/>
        <v>627.66831165678684</v>
      </c>
      <c r="AI2126" s="43">
        <f t="shared" si="370"/>
        <v>3.6750326152041068E-76</v>
      </c>
      <c r="AJ2126" s="45">
        <f t="shared" si="367"/>
        <v>1821.9548749163541</v>
      </c>
      <c r="AK2126" s="87">
        <f t="shared" si="377"/>
        <v>0.11276566657896603</v>
      </c>
    </row>
    <row r="2127" spans="26:37">
      <c r="Z2127" s="84">
        <v>42733</v>
      </c>
      <c r="AA2127" s="7">
        <f t="shared" si="371"/>
        <v>0.87487999511161962</v>
      </c>
      <c r="AB2127" s="7">
        <f t="shared" si="372"/>
        <v>0.14278045262567027</v>
      </c>
      <c r="AC2127" s="9">
        <f t="shared" si="373"/>
        <v>3.2411378190139269E-80</v>
      </c>
      <c r="AD2127" s="8">
        <f t="shared" si="374"/>
        <v>13.123199926674294</v>
      </c>
      <c r="AE2127" s="8">
        <f t="shared" si="375"/>
        <v>2.5700481472620647</v>
      </c>
      <c r="AF2127" s="9">
        <f t="shared" si="376"/>
        <v>5.1858205104222834E-78</v>
      </c>
      <c r="AG2127" s="42">
        <f t="shared" si="368"/>
        <v>1194.2111933273607</v>
      </c>
      <c r="AH2127" s="43">
        <f t="shared" si="369"/>
        <v>627.0917479319437</v>
      </c>
      <c r="AI2127" s="43">
        <f t="shared" si="370"/>
        <v>3.3707833317744838E-76</v>
      </c>
      <c r="AJ2127" s="45">
        <f t="shared" si="367"/>
        <v>1821.3029412593044</v>
      </c>
      <c r="AK2127" s="87">
        <f t="shared" si="377"/>
        <v>0.11272531665899019</v>
      </c>
    </row>
    <row r="2128" spans="26:37">
      <c r="Z2128" s="84">
        <v>42734</v>
      </c>
      <c r="AA2128" s="7">
        <f t="shared" si="371"/>
        <v>0.87482478252868601</v>
      </c>
      <c r="AB2128" s="7">
        <f t="shared" si="372"/>
        <v>0.14264929731948101</v>
      </c>
      <c r="AC2128" s="9">
        <f t="shared" si="373"/>
        <v>2.9728098986433838E-80</v>
      </c>
      <c r="AD2128" s="8">
        <f t="shared" si="374"/>
        <v>13.12237173793029</v>
      </c>
      <c r="AE2128" s="8">
        <f t="shared" si="375"/>
        <v>2.5676873517506582</v>
      </c>
      <c r="AF2128" s="9">
        <f t="shared" si="376"/>
        <v>4.756495837829414E-78</v>
      </c>
      <c r="AG2128" s="42">
        <f t="shared" si="368"/>
        <v>1194.1358281516561</v>
      </c>
      <c r="AH2128" s="43">
        <f t="shared" si="369"/>
        <v>626.51571382716054</v>
      </c>
      <c r="AI2128" s="43">
        <f t="shared" si="370"/>
        <v>3.0917222945891184E-76</v>
      </c>
      <c r="AJ2128" s="45">
        <f t="shared" si="367"/>
        <v>1820.6515419788166</v>
      </c>
      <c r="AK2128" s="87">
        <f t="shared" si="377"/>
        <v>0.11268499981301086</v>
      </c>
    </row>
    <row r="2129" spans="26:37">
      <c r="Z2129" s="84">
        <v>42735</v>
      </c>
      <c r="AA2129" s="7">
        <f t="shared" si="371"/>
        <v>0.87476957343014927</v>
      </c>
      <c r="AB2129" s="7">
        <f t="shared" si="372"/>
        <v>0.14251826248996782</v>
      </c>
      <c r="AC2129" s="9">
        <f t="shared" si="373"/>
        <v>2.726696360033545E-80</v>
      </c>
      <c r="AD2129" s="8">
        <f t="shared" si="374"/>
        <v>13.121543601452238</v>
      </c>
      <c r="AE2129" s="8">
        <f t="shared" si="375"/>
        <v>2.565328724819421</v>
      </c>
      <c r="AF2129" s="9">
        <f t="shared" si="376"/>
        <v>4.3627141760536721E-78</v>
      </c>
      <c r="AG2129" s="42">
        <f t="shared" si="368"/>
        <v>1194.0604677321537</v>
      </c>
      <c r="AH2129" s="43">
        <f t="shared" si="369"/>
        <v>625.94020885593864</v>
      </c>
      <c r="AI2129" s="43">
        <f t="shared" si="370"/>
        <v>2.8357642144348866E-76</v>
      </c>
      <c r="AJ2129" s="45">
        <f t="shared" si="367"/>
        <v>1820.0006765880923</v>
      </c>
      <c r="AK2129" s="87">
        <f t="shared" si="377"/>
        <v>0.11264471601089883</v>
      </c>
    </row>
    <row r="2130" spans="26:37">
      <c r="Z2130" s="84">
        <v>42736</v>
      </c>
      <c r="AA2130" s="7">
        <f t="shared" si="371"/>
        <v>0.87471436781578993</v>
      </c>
      <c r="AB2130" s="7">
        <f t="shared" si="372"/>
        <v>0.1423873480264633</v>
      </c>
      <c r="AC2130" s="9">
        <f t="shared" si="373"/>
        <v>2.5009581148167604E-80</v>
      </c>
      <c r="AD2130" s="8">
        <f t="shared" si="374"/>
        <v>13.120715517236849</v>
      </c>
      <c r="AE2130" s="8">
        <f t="shared" si="375"/>
        <v>2.5629722644763393</v>
      </c>
      <c r="AF2130" s="9">
        <f t="shared" si="376"/>
        <v>4.0015329837068166E-78</v>
      </c>
      <c r="AG2130" s="42">
        <f t="shared" si="368"/>
        <v>1193.9851120685532</v>
      </c>
      <c r="AH2130" s="43">
        <f t="shared" si="369"/>
        <v>625.36523253222674</v>
      </c>
      <c r="AI2130" s="43">
        <f t="shared" si="370"/>
        <v>2.6009964394094305E-76</v>
      </c>
      <c r="AJ2130" s="45">
        <f t="shared" si="367"/>
        <v>1819.3503446007799</v>
      </c>
      <c r="AK2130" s="87">
        <f t="shared" si="377"/>
        <v>0.11260446522255245</v>
      </c>
    </row>
    <row r="2131" spans="26:37">
      <c r="Z2131" s="84">
        <v>42737</v>
      </c>
      <c r="AA2131" s="7">
        <f t="shared" si="371"/>
        <v>0.87465916568538793</v>
      </c>
      <c r="AB2131" s="7">
        <f t="shared" si="372"/>
        <v>0.14225655381840144</v>
      </c>
      <c r="AC2131" s="9">
        <f t="shared" si="373"/>
        <v>2.2939083294155395E-80</v>
      </c>
      <c r="AD2131" s="8">
        <f t="shared" si="374"/>
        <v>13.119887485280818</v>
      </c>
      <c r="AE2131" s="8">
        <f t="shared" si="375"/>
        <v>2.560617968731226</v>
      </c>
      <c r="AF2131" s="9">
        <f t="shared" si="376"/>
        <v>3.6702533270648633E-78</v>
      </c>
      <c r="AG2131" s="42">
        <f t="shared" si="368"/>
        <v>1193.9097611605544</v>
      </c>
      <c r="AH2131" s="43">
        <f t="shared" si="369"/>
        <v>624.79078437041915</v>
      </c>
      <c r="AI2131" s="43">
        <f t="shared" si="370"/>
        <v>2.385664662592161E-76</v>
      </c>
      <c r="AJ2131" s="45">
        <f t="shared" si="367"/>
        <v>1818.7005455309736</v>
      </c>
      <c r="AK2131" s="87">
        <f t="shared" si="377"/>
        <v>0.11256424741789772</v>
      </c>
    </row>
    <row r="2132" spans="26:37">
      <c r="Z2132" s="84">
        <v>42738</v>
      </c>
      <c r="AA2132" s="7">
        <f t="shared" si="371"/>
        <v>0.87460396703872334</v>
      </c>
      <c r="AB2132" s="7">
        <f t="shared" si="372"/>
        <v>0.14212587975531804</v>
      </c>
      <c r="AC2132" s="9">
        <f t="shared" si="373"/>
        <v>2.103999820144E-80</v>
      </c>
      <c r="AD2132" s="8">
        <f t="shared" si="374"/>
        <v>13.11905950558085</v>
      </c>
      <c r="AE2132" s="8">
        <f t="shared" si="375"/>
        <v>2.5582658355957246</v>
      </c>
      <c r="AF2132" s="9">
        <f t="shared" si="376"/>
        <v>3.3663997122303999E-78</v>
      </c>
      <c r="AG2132" s="42">
        <f t="shared" si="368"/>
        <v>1193.8344150078574</v>
      </c>
      <c r="AH2132" s="43">
        <f t="shared" si="369"/>
        <v>624.21686388535682</v>
      </c>
      <c r="AI2132" s="43">
        <f t="shared" si="370"/>
        <v>2.1881598129497599E-76</v>
      </c>
      <c r="AJ2132" s="45">
        <f t="shared" si="367"/>
        <v>1818.0512788932142</v>
      </c>
      <c r="AK2132" s="87">
        <f t="shared" si="377"/>
        <v>0.11252406256688829</v>
      </c>
    </row>
    <row r="2133" spans="26:37">
      <c r="Z2133" s="84">
        <v>42739</v>
      </c>
      <c r="AA2133" s="7">
        <f t="shared" si="371"/>
        <v>0.87454877187557623</v>
      </c>
      <c r="AB2133" s="7">
        <f t="shared" si="372"/>
        <v>0.14199532572685028</v>
      </c>
      <c r="AC2133" s="9">
        <f t="shared" si="373"/>
        <v>1.9298134918467436E-80</v>
      </c>
      <c r="AD2133" s="8">
        <f t="shared" si="374"/>
        <v>13.118231578133644</v>
      </c>
      <c r="AE2133" s="8">
        <f t="shared" si="375"/>
        <v>2.555915863083305</v>
      </c>
      <c r="AF2133" s="9">
        <f t="shared" si="376"/>
        <v>3.0877015869547897E-78</v>
      </c>
      <c r="AG2133" s="42">
        <f t="shared" si="368"/>
        <v>1193.7590736101615</v>
      </c>
      <c r="AH2133" s="43">
        <f t="shared" si="369"/>
        <v>623.64347059232637</v>
      </c>
      <c r="AI2133" s="43">
        <f t="shared" si="370"/>
        <v>2.0070060315206137E-76</v>
      </c>
      <c r="AJ2133" s="45">
        <f t="shared" si="367"/>
        <v>1817.4025442024879</v>
      </c>
      <c r="AK2133" s="87">
        <f t="shared" si="377"/>
        <v>0.11248391063950534</v>
      </c>
    </row>
    <row r="2134" spans="26:37">
      <c r="Z2134" s="84">
        <v>42740</v>
      </c>
      <c r="AA2134" s="7">
        <f t="shared" si="371"/>
        <v>0.87449358019572687</v>
      </c>
      <c r="AB2134" s="7">
        <f t="shared" si="372"/>
        <v>0.14186489162273683</v>
      </c>
      <c r="AC2134" s="9">
        <f t="shared" si="373"/>
        <v>1.7700477336823373E-80</v>
      </c>
      <c r="AD2134" s="8">
        <f t="shared" si="374"/>
        <v>13.117403702935903</v>
      </c>
      <c r="AE2134" s="8">
        <f t="shared" si="375"/>
        <v>2.5535680492092627</v>
      </c>
      <c r="AF2134" s="9">
        <f t="shared" si="376"/>
        <v>2.8320763738917395E-78</v>
      </c>
      <c r="AG2134" s="42">
        <f t="shared" si="368"/>
        <v>1193.6837369671669</v>
      </c>
      <c r="AH2134" s="43">
        <f t="shared" si="369"/>
        <v>623.07060400706007</v>
      </c>
      <c r="AI2134" s="43">
        <f t="shared" si="370"/>
        <v>1.8408496430296309E-76</v>
      </c>
      <c r="AJ2134" s="45">
        <f t="shared" si="367"/>
        <v>1816.754340974227</v>
      </c>
      <c r="AK2134" s="87">
        <f t="shared" si="377"/>
        <v>0.1124437916057577</v>
      </c>
    </row>
    <row r="2135" spans="26:37">
      <c r="Z2135" s="84">
        <v>42741</v>
      </c>
      <c r="AA2135" s="7">
        <f t="shared" si="371"/>
        <v>0.87443839199895557</v>
      </c>
      <c r="AB2135" s="7">
        <f t="shared" si="372"/>
        <v>0.14173457733281747</v>
      </c>
      <c r="AC2135" s="9">
        <f t="shared" si="373"/>
        <v>1.6235086928093631E-80</v>
      </c>
      <c r="AD2135" s="8">
        <f t="shared" si="374"/>
        <v>13.116575879984333</v>
      </c>
      <c r="AE2135" s="8">
        <f t="shared" si="375"/>
        <v>2.5512223919907147</v>
      </c>
      <c r="AF2135" s="9">
        <f t="shared" si="376"/>
        <v>2.5976139084949811E-78</v>
      </c>
      <c r="AG2135" s="42">
        <f t="shared" si="368"/>
        <v>1193.6084050785744</v>
      </c>
      <c r="AH2135" s="43">
        <f t="shared" si="369"/>
        <v>622.49826364573437</v>
      </c>
      <c r="AI2135" s="43">
        <f t="shared" si="370"/>
        <v>1.6884490405217378E-76</v>
      </c>
      <c r="AJ2135" s="45">
        <f t="shared" ref="AJ2135:AJ2198" si="378">AG2135+AH2135+AI2135</f>
        <v>1816.1066687243087</v>
      </c>
      <c r="AK2135" s="87">
        <f t="shared" si="377"/>
        <v>0.11240370543568166</v>
      </c>
    </row>
    <row r="2136" spans="26:37">
      <c r="Z2136" s="84">
        <v>42742</v>
      </c>
      <c r="AA2136" s="7">
        <f t="shared" si="371"/>
        <v>0.87438320728504237</v>
      </c>
      <c r="AB2136" s="7">
        <f t="shared" si="372"/>
        <v>0.14160438274703316</v>
      </c>
      <c r="AC2136" s="9">
        <f t="shared" si="373"/>
        <v>1.4891013532974295E-80</v>
      </c>
      <c r="AD2136" s="8">
        <f t="shared" si="374"/>
        <v>13.115748109275636</v>
      </c>
      <c r="AE2136" s="8">
        <f t="shared" si="375"/>
        <v>2.548878889446597</v>
      </c>
      <c r="AF2136" s="9">
        <f t="shared" si="376"/>
        <v>2.3825621652758872E-78</v>
      </c>
      <c r="AG2136" s="42">
        <f t="shared" si="368"/>
        <v>1193.5330779440828</v>
      </c>
      <c r="AH2136" s="43">
        <f t="shared" si="369"/>
        <v>621.92644902496966</v>
      </c>
      <c r="AI2136" s="43">
        <f t="shared" si="370"/>
        <v>1.5486654074293267E-76</v>
      </c>
      <c r="AJ2136" s="45">
        <f t="shared" si="378"/>
        <v>1815.4595269690526</v>
      </c>
      <c r="AK2136" s="87">
        <f t="shared" si="377"/>
        <v>0.112363652099341</v>
      </c>
    </row>
    <row r="2137" spans="26:37">
      <c r="Z2137" s="84">
        <v>42743</v>
      </c>
      <c r="AA2137" s="7">
        <f t="shared" si="371"/>
        <v>0.87432802605376736</v>
      </c>
      <c r="AB2137" s="7">
        <f t="shared" si="372"/>
        <v>0.14147430775542616</v>
      </c>
      <c r="AC2137" s="9">
        <f t="shared" si="373"/>
        <v>1.3658213535988369E-80</v>
      </c>
      <c r="AD2137" s="8">
        <f t="shared" si="374"/>
        <v>13.11492039080651</v>
      </c>
      <c r="AE2137" s="8">
        <f t="shared" si="375"/>
        <v>2.5465375395976708</v>
      </c>
      <c r="AF2137" s="9">
        <f t="shared" si="376"/>
        <v>2.1853141657581391E-78</v>
      </c>
      <c r="AG2137" s="42">
        <f t="shared" si="368"/>
        <v>1193.4577555633923</v>
      </c>
      <c r="AH2137" s="43">
        <f t="shared" si="369"/>
        <v>621.35515966183164</v>
      </c>
      <c r="AI2137" s="43">
        <f t="shared" si="370"/>
        <v>1.4204542077427903E-76</v>
      </c>
      <c r="AJ2137" s="45">
        <f t="shared" si="378"/>
        <v>1814.8129152252241</v>
      </c>
      <c r="AK2137" s="87">
        <f t="shared" si="377"/>
        <v>0.11232363156682701</v>
      </c>
    </row>
    <row r="2138" spans="26:37">
      <c r="Z2138" s="84">
        <v>42744</v>
      </c>
      <c r="AA2138" s="7">
        <f t="shared" si="371"/>
        <v>0.87427284830491092</v>
      </c>
      <c r="AB2138" s="7">
        <f t="shared" si="372"/>
        <v>0.1413443522481396</v>
      </c>
      <c r="AC2138" s="9">
        <f t="shared" si="373"/>
        <v>1.2527474814361422E-80</v>
      </c>
      <c r="AD2138" s="8">
        <f t="shared" si="374"/>
        <v>13.114092724573664</v>
      </c>
      <c r="AE2138" s="8">
        <f t="shared" si="375"/>
        <v>2.5441983404665129</v>
      </c>
      <c r="AF2138" s="9">
        <f t="shared" si="376"/>
        <v>2.0043959702978277E-78</v>
      </c>
      <c r="AG2138" s="42">
        <f t="shared" si="368"/>
        <v>1193.3824379362034</v>
      </c>
      <c r="AH2138" s="43">
        <f t="shared" si="369"/>
        <v>620.78439507382916</v>
      </c>
      <c r="AI2138" s="43">
        <f t="shared" si="370"/>
        <v>1.3028573806935879E-76</v>
      </c>
      <c r="AJ2138" s="45">
        <f t="shared" si="378"/>
        <v>1814.1668330100324</v>
      </c>
      <c r="AK2138" s="87">
        <f t="shared" si="377"/>
        <v>0.11228364380825849</v>
      </c>
    </row>
    <row r="2139" spans="26:37">
      <c r="Z2139" s="84">
        <v>42745</v>
      </c>
      <c r="AA2139" s="7">
        <f t="shared" si="371"/>
        <v>0.87421767403825335</v>
      </c>
      <c r="AB2139" s="7">
        <f t="shared" si="372"/>
        <v>0.14121451611541749</v>
      </c>
      <c r="AC2139" s="9">
        <f t="shared" si="373"/>
        <v>1.149034790025331E-80</v>
      </c>
      <c r="AD2139" s="8">
        <f t="shared" si="374"/>
        <v>13.113265110573801</v>
      </c>
      <c r="AE2139" s="8">
        <f t="shared" si="375"/>
        <v>2.5418612900775148</v>
      </c>
      <c r="AF2139" s="9">
        <f t="shared" si="376"/>
        <v>1.8384556640405294E-78</v>
      </c>
      <c r="AG2139" s="42">
        <f t="shared" si="368"/>
        <v>1193.3071250622156</v>
      </c>
      <c r="AH2139" s="43">
        <f t="shared" si="369"/>
        <v>620.21415477891367</v>
      </c>
      <c r="AI2139" s="43">
        <f t="shared" si="370"/>
        <v>1.1949961816263438E-76</v>
      </c>
      <c r="AJ2139" s="45">
        <f t="shared" si="378"/>
        <v>1813.5212798411294</v>
      </c>
      <c r="AK2139" s="87">
        <f t="shared" si="377"/>
        <v>0.1122436887937816</v>
      </c>
    </row>
    <row r="2140" spans="26:37">
      <c r="Z2140" s="84">
        <v>42746</v>
      </c>
      <c r="AA2140" s="7">
        <f t="shared" si="371"/>
        <v>0.87416250325357481</v>
      </c>
      <c r="AB2140" s="7">
        <f t="shared" si="372"/>
        <v>0.14108479924760481</v>
      </c>
      <c r="AC2140" s="9">
        <f t="shared" si="373"/>
        <v>1.0539082841939297E-80</v>
      </c>
      <c r="AD2140" s="8">
        <f t="shared" si="374"/>
        <v>13.112437548803623</v>
      </c>
      <c r="AE2140" s="8">
        <f t="shared" si="375"/>
        <v>2.5395263864568864</v>
      </c>
      <c r="AF2140" s="9">
        <f t="shared" si="376"/>
        <v>1.6862532547102876E-78</v>
      </c>
      <c r="AG2140" s="42">
        <f t="shared" si="368"/>
        <v>1193.2318169411294</v>
      </c>
      <c r="AH2140" s="43">
        <f t="shared" si="369"/>
        <v>619.6444382954802</v>
      </c>
      <c r="AI2140" s="43">
        <f t="shared" si="370"/>
        <v>1.0960646155616869E-76</v>
      </c>
      <c r="AJ2140" s="45">
        <f t="shared" si="378"/>
        <v>1812.8762552366097</v>
      </c>
      <c r="AK2140" s="87">
        <f t="shared" si="377"/>
        <v>0.11220376649356996</v>
      </c>
    </row>
    <row r="2141" spans="26:37">
      <c r="Z2141" s="84">
        <v>42747</v>
      </c>
      <c r="AA2141" s="7">
        <f t="shared" si="371"/>
        <v>0.87410733595065548</v>
      </c>
      <c r="AB2141" s="7">
        <f t="shared" si="372"/>
        <v>0.14095520153514707</v>
      </c>
      <c r="AC2141" s="9">
        <f t="shared" si="373"/>
        <v>9.6665712921367976E-81</v>
      </c>
      <c r="AD2141" s="8">
        <f t="shared" si="374"/>
        <v>13.111610039259832</v>
      </c>
      <c r="AE2141" s="8">
        <f t="shared" si="375"/>
        <v>2.5371936276326474</v>
      </c>
      <c r="AF2141" s="9">
        <f t="shared" si="376"/>
        <v>1.5466514067418876E-78</v>
      </c>
      <c r="AG2141" s="42">
        <f t="shared" si="368"/>
        <v>1193.1565135726446</v>
      </c>
      <c r="AH2141" s="43">
        <f t="shared" si="369"/>
        <v>619.07524514236593</v>
      </c>
      <c r="AI2141" s="43">
        <f t="shared" si="370"/>
        <v>1.0053234143822271E-76</v>
      </c>
      <c r="AJ2141" s="45">
        <f t="shared" si="378"/>
        <v>1812.2317587150105</v>
      </c>
      <c r="AK2141" s="87">
        <f t="shared" si="377"/>
        <v>0.1121638768778245</v>
      </c>
    </row>
    <row r="2142" spans="26:37">
      <c r="Z2142" s="84">
        <v>42748</v>
      </c>
      <c r="AA2142" s="7">
        <f t="shared" si="371"/>
        <v>0.87405217212927566</v>
      </c>
      <c r="AB2142" s="7">
        <f t="shared" si="372"/>
        <v>0.14082572286859052</v>
      </c>
      <c r="AC2142" s="9">
        <f t="shared" si="373"/>
        <v>8.8662933907419794E-81</v>
      </c>
      <c r="AD2142" s="8">
        <f t="shared" si="374"/>
        <v>13.110782581939135</v>
      </c>
      <c r="AE2142" s="8">
        <f t="shared" si="375"/>
        <v>2.5348630116346293</v>
      </c>
      <c r="AF2142" s="9">
        <f t="shared" si="376"/>
        <v>1.4186069425187166E-78</v>
      </c>
      <c r="AG2142" s="42">
        <f t="shared" si="368"/>
        <v>1193.0812149564613</v>
      </c>
      <c r="AH2142" s="43">
        <f t="shared" si="369"/>
        <v>618.50657483884959</v>
      </c>
      <c r="AI2142" s="43">
        <f t="shared" si="370"/>
        <v>9.2209451263716585E-77</v>
      </c>
      <c r="AJ2142" s="45">
        <f t="shared" si="378"/>
        <v>1811.587789795311</v>
      </c>
      <c r="AK2142" s="87">
        <f t="shared" si="377"/>
        <v>0.11212401991677359</v>
      </c>
    </row>
    <row r="2143" spans="26:37">
      <c r="Z2143" s="84">
        <v>42749</v>
      </c>
      <c r="AA2143" s="7">
        <f t="shared" si="371"/>
        <v>0.87399701178921552</v>
      </c>
      <c r="AB2143" s="7">
        <f t="shared" si="372"/>
        <v>0.140696363138582</v>
      </c>
      <c r="AC2143" s="9">
        <f t="shared" si="373"/>
        <v>8.1322690450396153E-81</v>
      </c>
      <c r="AD2143" s="8">
        <f t="shared" si="374"/>
        <v>13.109955176838232</v>
      </c>
      <c r="AE2143" s="8">
        <f t="shared" si="375"/>
        <v>2.532534536494476</v>
      </c>
      <c r="AF2143" s="9">
        <f t="shared" si="376"/>
        <v>1.3011630472063385E-78</v>
      </c>
      <c r="AG2143" s="42">
        <f t="shared" si="368"/>
        <v>1193.0059210922791</v>
      </c>
      <c r="AH2143" s="43">
        <f t="shared" si="369"/>
        <v>617.93842690465203</v>
      </c>
      <c r="AI2143" s="43">
        <f t="shared" si="370"/>
        <v>8.4575598068412018E-77</v>
      </c>
      <c r="AJ2143" s="45">
        <f t="shared" si="378"/>
        <v>1810.9443479969311</v>
      </c>
      <c r="AK2143" s="87">
        <f t="shared" si="377"/>
        <v>0.11208419558067284</v>
      </c>
    </row>
    <row r="2144" spans="26:37">
      <c r="Z2144" s="84">
        <v>42750</v>
      </c>
      <c r="AA2144" s="7">
        <f t="shared" si="371"/>
        <v>0.87394185493025556</v>
      </c>
      <c r="AB2144" s="7">
        <f t="shared" si="372"/>
        <v>0.14056712223586867</v>
      </c>
      <c r="AC2144" s="9">
        <f t="shared" si="373"/>
        <v>7.459013243343069E-81</v>
      </c>
      <c r="AD2144" s="8">
        <f t="shared" si="374"/>
        <v>13.109127823953834</v>
      </c>
      <c r="AE2144" s="8">
        <f t="shared" si="375"/>
        <v>2.5302082002456361</v>
      </c>
      <c r="AF2144" s="9">
        <f t="shared" si="376"/>
        <v>1.1934421189348909E-78</v>
      </c>
      <c r="AG2144" s="42">
        <f t="shared" si="368"/>
        <v>1192.9306319797988</v>
      </c>
      <c r="AH2144" s="43">
        <f t="shared" si="369"/>
        <v>617.37080085993512</v>
      </c>
      <c r="AI2144" s="43">
        <f t="shared" si="370"/>
        <v>7.7573737730767918E-77</v>
      </c>
      <c r="AJ2144" s="45">
        <f t="shared" si="378"/>
        <v>1810.3014328397339</v>
      </c>
      <c r="AK2144" s="87">
        <f t="shared" si="377"/>
        <v>0.11204440383980528</v>
      </c>
    </row>
    <row r="2145" spans="26:37">
      <c r="Z2145" s="84">
        <v>42751</v>
      </c>
      <c r="AA2145" s="7">
        <f t="shared" si="371"/>
        <v>0.87388670155217618</v>
      </c>
      <c r="AB2145" s="7">
        <f t="shared" si="372"/>
        <v>0.14043800005129825</v>
      </c>
      <c r="AC2145" s="9">
        <f t="shared" si="373"/>
        <v>6.8414950681329591E-81</v>
      </c>
      <c r="AD2145" s="8">
        <f t="shared" si="374"/>
        <v>13.108300523282642</v>
      </c>
      <c r="AE2145" s="8">
        <f t="shared" si="375"/>
        <v>2.5278840009233683</v>
      </c>
      <c r="AF2145" s="9">
        <f t="shared" si="376"/>
        <v>1.0946392109012735E-78</v>
      </c>
      <c r="AG2145" s="42">
        <f t="shared" si="368"/>
        <v>1192.8553476187203</v>
      </c>
      <c r="AH2145" s="43">
        <f t="shared" si="369"/>
        <v>616.80369622530179</v>
      </c>
      <c r="AI2145" s="43">
        <f t="shared" si="370"/>
        <v>7.1151548708582775E-77</v>
      </c>
      <c r="AJ2145" s="45">
        <f t="shared" si="378"/>
        <v>1809.6590438440221</v>
      </c>
      <c r="AK2145" s="87">
        <f t="shared" si="377"/>
        <v>0.11200464466448116</v>
      </c>
    </row>
    <row r="2146" spans="26:37">
      <c r="Z2146" s="84">
        <v>42752</v>
      </c>
      <c r="AA2146" s="7">
        <f t="shared" si="371"/>
        <v>0.87383155165475734</v>
      </c>
      <c r="AB2146" s="7">
        <f t="shared" si="372"/>
        <v>0.14030899647581843</v>
      </c>
      <c r="AC2146" s="9">
        <f t="shared" si="373"/>
        <v>6.2751001024242954E-81</v>
      </c>
      <c r="AD2146" s="8">
        <f t="shared" si="374"/>
        <v>13.107473274821361</v>
      </c>
      <c r="AE2146" s="8">
        <f t="shared" si="375"/>
        <v>2.5255619365647317</v>
      </c>
      <c r="AF2146" s="9">
        <f t="shared" si="376"/>
        <v>1.0040160163878873E-78</v>
      </c>
      <c r="AG2146" s="42">
        <f t="shared" si="368"/>
        <v>1192.7800680087437</v>
      </c>
      <c r="AH2146" s="43">
        <f t="shared" si="369"/>
        <v>616.23711252179453</v>
      </c>
      <c r="AI2146" s="43">
        <f t="shared" si="370"/>
        <v>6.5261041065212672E-77</v>
      </c>
      <c r="AJ2146" s="45">
        <f t="shared" si="378"/>
        <v>1809.0171805305381</v>
      </c>
      <c r="AK2146" s="87">
        <f t="shared" si="377"/>
        <v>0.11196491802503794</v>
      </c>
    </row>
    <row r="2147" spans="26:37">
      <c r="Z2147" s="84">
        <v>42753</v>
      </c>
      <c r="AA2147" s="7">
        <f t="shared" si="371"/>
        <v>0.87377640523777966</v>
      </c>
      <c r="AB2147" s="7">
        <f t="shared" si="372"/>
        <v>0.14018011140047737</v>
      </c>
      <c r="AC2147" s="9">
        <f t="shared" si="373"/>
        <v>5.7555959484437993E-81</v>
      </c>
      <c r="AD2147" s="8">
        <f t="shared" si="374"/>
        <v>13.106646078566694</v>
      </c>
      <c r="AE2147" s="8">
        <f t="shared" si="375"/>
        <v>2.5232420052085924</v>
      </c>
      <c r="AF2147" s="9">
        <f t="shared" si="376"/>
        <v>9.2089535175100791E-79</v>
      </c>
      <c r="AG2147" s="42">
        <f t="shared" si="368"/>
        <v>1192.704793149569</v>
      </c>
      <c r="AH2147" s="43">
        <f t="shared" si="369"/>
        <v>615.67104927089645</v>
      </c>
      <c r="AI2147" s="43">
        <f t="shared" si="370"/>
        <v>5.9858197863815512E-77</v>
      </c>
      <c r="AJ2147" s="45">
        <f t="shared" si="378"/>
        <v>1808.3758424204655</v>
      </c>
      <c r="AK2147" s="87">
        <f t="shared" si="377"/>
        <v>0.11192522389184041</v>
      </c>
    </row>
    <row r="2148" spans="26:37">
      <c r="Z2148" s="84">
        <v>42754</v>
      </c>
      <c r="AA2148" s="7">
        <f t="shared" si="371"/>
        <v>0.87372126230102354</v>
      </c>
      <c r="AB2148" s="7">
        <f t="shared" si="372"/>
        <v>0.14005134471642314</v>
      </c>
      <c r="AC2148" s="9">
        <f t="shared" si="373"/>
        <v>5.2791006009523991E-81</v>
      </c>
      <c r="AD2148" s="8">
        <f t="shared" si="374"/>
        <v>13.105818934515353</v>
      </c>
      <c r="AE2148" s="8">
        <f t="shared" si="375"/>
        <v>2.5209242048956164</v>
      </c>
      <c r="AF2148" s="9">
        <f t="shared" si="376"/>
        <v>8.4465609615238382E-79</v>
      </c>
      <c r="AG2148" s="42">
        <f t="shared" si="368"/>
        <v>1192.6295230408971</v>
      </c>
      <c r="AH2148" s="43">
        <f t="shared" si="369"/>
        <v>615.1055059945304</v>
      </c>
      <c r="AI2148" s="43">
        <f t="shared" si="370"/>
        <v>5.4902646249904945E-77</v>
      </c>
      <c r="AJ2148" s="45">
        <f t="shared" si="378"/>
        <v>1807.7350290354275</v>
      </c>
      <c r="AK2148" s="87">
        <f t="shared" si="377"/>
        <v>0.11188556223528053</v>
      </c>
    </row>
    <row r="2149" spans="26:37">
      <c r="Z2149" s="84">
        <v>42755</v>
      </c>
      <c r="AA2149" s="7">
        <f t="shared" si="371"/>
        <v>0.87366612284426914</v>
      </c>
      <c r="AB2149" s="7">
        <f t="shared" si="372"/>
        <v>0.13992269631490376</v>
      </c>
      <c r="AC2149" s="9">
        <f t="shared" si="373"/>
        <v>4.8420534388815802E-81</v>
      </c>
      <c r="AD2149" s="8">
        <f t="shared" si="374"/>
        <v>13.104991842664036</v>
      </c>
      <c r="AE2149" s="8">
        <f t="shared" si="375"/>
        <v>2.5186085336682678</v>
      </c>
      <c r="AF2149" s="9">
        <f t="shared" si="376"/>
        <v>7.7472855022105277E-79</v>
      </c>
      <c r="AG2149" s="42">
        <f t="shared" si="368"/>
        <v>1192.5542576824273</v>
      </c>
      <c r="AH2149" s="43">
        <f t="shared" si="369"/>
        <v>614.54048221505741</v>
      </c>
      <c r="AI2149" s="43">
        <f t="shared" si="370"/>
        <v>5.0357355764368433E-77</v>
      </c>
      <c r="AJ2149" s="45">
        <f t="shared" si="378"/>
        <v>1807.0947398974847</v>
      </c>
      <c r="AK2149" s="87">
        <f t="shared" si="377"/>
        <v>0.11184593302577736</v>
      </c>
    </row>
    <row r="2150" spans="26:37">
      <c r="Z2150" s="84">
        <v>42756</v>
      </c>
      <c r="AA2150" s="7">
        <f t="shared" si="371"/>
        <v>0.87361098686729699</v>
      </c>
      <c r="AB2150" s="7">
        <f t="shared" si="372"/>
        <v>0.13979416608726741</v>
      </c>
      <c r="AC2150" s="9">
        <f t="shared" si="373"/>
        <v>4.4411886185225982E-81</v>
      </c>
      <c r="AD2150" s="8">
        <f t="shared" si="374"/>
        <v>13.104164803009455</v>
      </c>
      <c r="AE2150" s="8">
        <f t="shared" si="375"/>
        <v>2.5162949895708135</v>
      </c>
      <c r="AF2150" s="9">
        <f t="shared" si="376"/>
        <v>7.1059017896361574E-79</v>
      </c>
      <c r="AG2150" s="42">
        <f t="shared" si="368"/>
        <v>1192.4789970738605</v>
      </c>
      <c r="AH2150" s="43">
        <f t="shared" si="369"/>
        <v>613.97597745527844</v>
      </c>
      <c r="AI2150" s="43">
        <f t="shared" si="370"/>
        <v>4.618836163263503E-77</v>
      </c>
      <c r="AJ2150" s="45">
        <f t="shared" si="378"/>
        <v>1806.4549745291388</v>
      </c>
      <c r="AK2150" s="87">
        <f t="shared" si="377"/>
        <v>0.11180633623377724</v>
      </c>
    </row>
    <row r="2151" spans="26:37">
      <c r="Z2151" s="84">
        <v>42757</v>
      </c>
      <c r="AA2151" s="7">
        <f t="shared" si="371"/>
        <v>0.87355585436988736</v>
      </c>
      <c r="AB2151" s="7">
        <f t="shared" si="372"/>
        <v>0.13966575392496172</v>
      </c>
      <c r="AC2151" s="9">
        <f t="shared" si="373"/>
        <v>4.0735106694422263E-81</v>
      </c>
      <c r="AD2151" s="8">
        <f t="shared" si="374"/>
        <v>13.103337815548311</v>
      </c>
      <c r="AE2151" s="8">
        <f t="shared" si="375"/>
        <v>2.513983570649311</v>
      </c>
      <c r="AF2151" s="9">
        <f t="shared" si="376"/>
        <v>6.5176170711075616E-79</v>
      </c>
      <c r="AG2151" s="42">
        <f t="shared" si="368"/>
        <v>1192.4037412148964</v>
      </c>
      <c r="AH2151" s="43">
        <f t="shared" si="369"/>
        <v>613.41199123843182</v>
      </c>
      <c r="AI2151" s="43">
        <f t="shared" si="370"/>
        <v>4.2364510962199153E-77</v>
      </c>
      <c r="AJ2151" s="45">
        <f t="shared" si="378"/>
        <v>1805.8157324533281</v>
      </c>
      <c r="AK2151" s="87">
        <f t="shared" si="377"/>
        <v>0.11176677182975354</v>
      </c>
    </row>
    <row r="2152" spans="26:37">
      <c r="Z2152" s="84">
        <v>42758</v>
      </c>
      <c r="AA2152" s="7">
        <f t="shared" si="371"/>
        <v>0.87350072535182077</v>
      </c>
      <c r="AB2152" s="7">
        <f t="shared" si="372"/>
        <v>0.13953745971953424</v>
      </c>
      <c r="AC2152" s="9">
        <f t="shared" si="373"/>
        <v>3.7362721107711257E-81</v>
      </c>
      <c r="AD2152" s="8">
        <f t="shared" si="374"/>
        <v>13.102510880277311</v>
      </c>
      <c r="AE2152" s="8">
        <f t="shared" si="375"/>
        <v>2.5116742749516163</v>
      </c>
      <c r="AF2152" s="9">
        <f t="shared" si="376"/>
        <v>5.9780353772338013E-79</v>
      </c>
      <c r="AG2152" s="42">
        <f t="shared" si="368"/>
        <v>1192.3284901052352</v>
      </c>
      <c r="AH2152" s="43">
        <f t="shared" si="369"/>
        <v>612.84852308819427</v>
      </c>
      <c r="AI2152" s="43">
        <f t="shared" si="370"/>
        <v>3.8857229952019712E-77</v>
      </c>
      <c r="AJ2152" s="45">
        <f t="shared" si="378"/>
        <v>1805.1770131934295</v>
      </c>
      <c r="AK2152" s="87">
        <f t="shared" si="377"/>
        <v>0.11172723978420682</v>
      </c>
    </row>
    <row r="2153" spans="26:37">
      <c r="Z2153" s="84">
        <v>42759</v>
      </c>
      <c r="AA2153" s="7">
        <f t="shared" si="371"/>
        <v>0.87344559981287762</v>
      </c>
      <c r="AB2153" s="7">
        <f t="shared" si="372"/>
        <v>0.13940928336263217</v>
      </c>
      <c r="AC2153" s="9">
        <f t="shared" si="373"/>
        <v>3.426952920596618E-81</v>
      </c>
      <c r="AD2153" s="8">
        <f t="shared" si="374"/>
        <v>13.101683997193165</v>
      </c>
      <c r="AE2153" s="8">
        <f t="shared" si="375"/>
        <v>2.509367100527379</v>
      </c>
      <c r="AF2153" s="9">
        <f t="shared" si="376"/>
        <v>5.4831246729545894E-79</v>
      </c>
      <c r="AG2153" s="42">
        <f t="shared" si="368"/>
        <v>1192.253243744578</v>
      </c>
      <c r="AH2153" s="43">
        <f t="shared" si="369"/>
        <v>612.28557252868052</v>
      </c>
      <c r="AI2153" s="43">
        <f t="shared" si="370"/>
        <v>3.5640310374204832E-77</v>
      </c>
      <c r="AJ2153" s="45">
        <f t="shared" si="378"/>
        <v>1804.5388162732584</v>
      </c>
      <c r="AK2153" s="87">
        <f t="shared" si="377"/>
        <v>0.11168774006766469</v>
      </c>
    </row>
    <row r="2154" spans="26:37">
      <c r="Z2154" s="84">
        <v>42760</v>
      </c>
      <c r="AA2154" s="7">
        <f t="shared" si="371"/>
        <v>0.87339047775283829</v>
      </c>
      <c r="AB2154" s="7">
        <f t="shared" si="372"/>
        <v>0.13928122474600216</v>
      </c>
      <c r="AC2154" s="9">
        <f t="shared" si="373"/>
        <v>3.1432417050484902E-81</v>
      </c>
      <c r="AD2154" s="8">
        <f t="shared" si="374"/>
        <v>13.100857166292574</v>
      </c>
      <c r="AE2154" s="8">
        <f t="shared" si="375"/>
        <v>2.507062045428039</v>
      </c>
      <c r="AF2154" s="9">
        <f t="shared" si="376"/>
        <v>5.0291867280775843E-79</v>
      </c>
      <c r="AG2154" s="42">
        <f t="shared" si="368"/>
        <v>1192.1780021326242</v>
      </c>
      <c r="AH2154" s="43">
        <f t="shared" si="369"/>
        <v>611.72313908444141</v>
      </c>
      <c r="AI2154" s="43">
        <f t="shared" si="370"/>
        <v>3.2689713732504294E-77</v>
      </c>
      <c r="AJ2154" s="45">
        <f t="shared" si="378"/>
        <v>1803.9011412170657</v>
      </c>
      <c r="AK2154" s="87">
        <f t="shared" si="377"/>
        <v>0.11164827265068179</v>
      </c>
    </row>
    <row r="2155" spans="26:37">
      <c r="Z2155" s="84">
        <v>42761</v>
      </c>
      <c r="AA2155" s="7">
        <f t="shared" si="371"/>
        <v>0.87333535917148331</v>
      </c>
      <c r="AB2155" s="7">
        <f t="shared" si="372"/>
        <v>0.13915328376149033</v>
      </c>
      <c r="AC2155" s="9">
        <f t="shared" si="373"/>
        <v>2.8830184263622149E-81</v>
      </c>
      <c r="AD2155" s="8">
        <f t="shared" si="374"/>
        <v>13.10003038757225</v>
      </c>
      <c r="AE2155" s="8">
        <f t="shared" si="375"/>
        <v>2.5047591077068261</v>
      </c>
      <c r="AF2155" s="9">
        <f t="shared" si="376"/>
        <v>4.6128294821795436E-79</v>
      </c>
      <c r="AG2155" s="42">
        <f t="shared" si="368"/>
        <v>1192.1027652690746</v>
      </c>
      <c r="AH2155" s="43">
        <f t="shared" si="369"/>
        <v>611.16122228046549</v>
      </c>
      <c r="AI2155" s="43">
        <f t="shared" si="370"/>
        <v>2.9983391634167036E-77</v>
      </c>
      <c r="AJ2155" s="45">
        <f t="shared" si="378"/>
        <v>1803.2639875495402</v>
      </c>
      <c r="AK2155" s="87">
        <f t="shared" si="377"/>
        <v>0.11160883750383983</v>
      </c>
    </row>
    <row r="2156" spans="26:37">
      <c r="Z2156" s="84">
        <v>42762</v>
      </c>
      <c r="AA2156" s="7">
        <f t="shared" si="371"/>
        <v>0.87328024406859306</v>
      </c>
      <c r="AB2156" s="7">
        <f t="shared" si="372"/>
        <v>0.1390254603010421</v>
      </c>
      <c r="AC2156" s="9">
        <f t="shared" si="373"/>
        <v>2.6443385608541074E-81</v>
      </c>
      <c r="AD2156" s="8">
        <f t="shared" si="374"/>
        <v>13.099203661028897</v>
      </c>
      <c r="AE2156" s="8">
        <f t="shared" si="375"/>
        <v>2.5024582854187578</v>
      </c>
      <c r="AF2156" s="9">
        <f t="shared" si="376"/>
        <v>4.2309416973665716E-79</v>
      </c>
      <c r="AG2156" s="42">
        <f t="shared" si="368"/>
        <v>1192.0275331536295</v>
      </c>
      <c r="AH2156" s="43">
        <f t="shared" si="369"/>
        <v>610.59982164217695</v>
      </c>
      <c r="AI2156" s="43">
        <f t="shared" si="370"/>
        <v>2.7501121032882714E-77</v>
      </c>
      <c r="AJ2156" s="45">
        <f t="shared" si="378"/>
        <v>1802.6273547958065</v>
      </c>
      <c r="AK2156" s="87">
        <f t="shared" si="377"/>
        <v>0.11156943459774751</v>
      </c>
    </row>
    <row r="2157" spans="26:37">
      <c r="Z2157" s="84">
        <v>42763</v>
      </c>
      <c r="AA2157" s="7">
        <f t="shared" si="371"/>
        <v>0.87322513244394806</v>
      </c>
      <c r="AB2157" s="7">
        <f t="shared" si="372"/>
        <v>0.1388977542567022</v>
      </c>
      <c r="AC2157" s="9">
        <f t="shared" si="373"/>
        <v>2.4254185684282721E-81</v>
      </c>
      <c r="AD2157" s="8">
        <f t="shared" si="374"/>
        <v>13.09837698665922</v>
      </c>
      <c r="AE2157" s="8">
        <f t="shared" si="375"/>
        <v>2.5001595766206397</v>
      </c>
      <c r="AF2157" s="9">
        <f t="shared" si="376"/>
        <v>3.8806697094852351E-79</v>
      </c>
      <c r="AG2157" s="42">
        <f t="shared" si="368"/>
        <v>1191.952305785989</v>
      </c>
      <c r="AH2157" s="43">
        <f t="shared" si="369"/>
        <v>610.03893669543595</v>
      </c>
      <c r="AI2157" s="43">
        <f t="shared" si="370"/>
        <v>2.522435311165403E-77</v>
      </c>
      <c r="AJ2157" s="45">
        <f t="shared" si="378"/>
        <v>1801.9912424814249</v>
      </c>
      <c r="AK2157" s="87">
        <f t="shared" si="377"/>
        <v>0.11153006390304047</v>
      </c>
    </row>
    <row r="2158" spans="26:37">
      <c r="Z2158" s="84">
        <v>42764</v>
      </c>
      <c r="AA2158" s="7">
        <f t="shared" si="371"/>
        <v>0.87317002429732882</v>
      </c>
      <c r="AB2158" s="7">
        <f t="shared" si="372"/>
        <v>0.13877016552061452</v>
      </c>
      <c r="AC2158" s="9">
        <f t="shared" si="373"/>
        <v>2.2246225650382492E-81</v>
      </c>
      <c r="AD2158" s="8">
        <f t="shared" si="374"/>
        <v>13.097550364459932</v>
      </c>
      <c r="AE2158" s="8">
        <f t="shared" si="375"/>
        <v>2.4978629793710616</v>
      </c>
      <c r="AF2158" s="9">
        <f t="shared" si="376"/>
        <v>3.5593961040611991E-79</v>
      </c>
      <c r="AG2158" s="42">
        <f t="shared" si="368"/>
        <v>1191.8770831658537</v>
      </c>
      <c r="AH2158" s="43">
        <f t="shared" si="369"/>
        <v>609.47856696653889</v>
      </c>
      <c r="AI2158" s="43">
        <f t="shared" si="370"/>
        <v>2.3136074676397795E-77</v>
      </c>
      <c r="AJ2158" s="45">
        <f t="shared" si="378"/>
        <v>1801.3556501323926</v>
      </c>
      <c r="AK2158" s="87">
        <f t="shared" si="377"/>
        <v>0.11149072539038142</v>
      </c>
    </row>
    <row r="2159" spans="26:37">
      <c r="Z2159" s="84">
        <v>42765</v>
      </c>
      <c r="AA2159" s="7">
        <f t="shared" si="371"/>
        <v>0.87311491962851584</v>
      </c>
      <c r="AB2159" s="7">
        <f t="shared" si="372"/>
        <v>0.13864269398502196</v>
      </c>
      <c r="AC2159" s="9">
        <f t="shared" si="373"/>
        <v>2.040450098509846E-81</v>
      </c>
      <c r="AD2159" s="8">
        <f t="shared" si="374"/>
        <v>13.096723794427737</v>
      </c>
      <c r="AE2159" s="8">
        <f t="shared" si="375"/>
        <v>2.4955684917303955</v>
      </c>
      <c r="AF2159" s="9">
        <f t="shared" si="376"/>
        <v>3.2647201576157538E-79</v>
      </c>
      <c r="AG2159" s="42">
        <f t="shared" si="368"/>
        <v>1191.8018652929238</v>
      </c>
      <c r="AH2159" s="43">
        <f t="shared" si="369"/>
        <v>608.91871198221645</v>
      </c>
      <c r="AI2159" s="43">
        <f t="shared" si="370"/>
        <v>2.1220681024502398E-77</v>
      </c>
      <c r="AJ2159" s="45">
        <f t="shared" si="378"/>
        <v>1800.7205772751404</v>
      </c>
      <c r="AK2159" s="87">
        <f t="shared" si="377"/>
        <v>0.11145141903045988</v>
      </c>
    </row>
    <row r="2160" spans="26:37">
      <c r="Z2160" s="84">
        <v>42766</v>
      </c>
      <c r="AA2160" s="7">
        <f t="shared" si="371"/>
        <v>0.87305981843728964</v>
      </c>
      <c r="AB2160" s="7">
        <f t="shared" si="372"/>
        <v>0.13851533954226661</v>
      </c>
      <c r="AC2160" s="9">
        <f t="shared" si="373"/>
        <v>1.8715249363828036E-81</v>
      </c>
      <c r="AD2160" s="8">
        <f t="shared" si="374"/>
        <v>13.095897276559345</v>
      </c>
      <c r="AE2160" s="8">
        <f t="shared" si="375"/>
        <v>2.4932761117607991</v>
      </c>
      <c r="AF2160" s="9">
        <f t="shared" si="376"/>
        <v>2.9944398982124857E-79</v>
      </c>
      <c r="AG2160" s="42">
        <f t="shared" si="368"/>
        <v>1191.7266521669003</v>
      </c>
      <c r="AH2160" s="43">
        <f t="shared" si="369"/>
        <v>608.35937126963495</v>
      </c>
      <c r="AI2160" s="43">
        <f t="shared" si="370"/>
        <v>1.9463859338381154E-77</v>
      </c>
      <c r="AJ2160" s="45">
        <f t="shared" si="378"/>
        <v>1800.0860234365352</v>
      </c>
      <c r="AK2160" s="87">
        <f t="shared" si="377"/>
        <v>0.1114121447939924</v>
      </c>
    </row>
    <row r="2161" spans="26:37">
      <c r="Z2161" s="84">
        <v>42767</v>
      </c>
      <c r="AA2161" s="7">
        <f t="shared" si="371"/>
        <v>0.87300472072343061</v>
      </c>
      <c r="AB2161" s="7">
        <f t="shared" si="372"/>
        <v>0.13838810208478911</v>
      </c>
      <c r="AC2161" s="9">
        <f t="shared" si="373"/>
        <v>1.7165847819854708E-81</v>
      </c>
      <c r="AD2161" s="8">
        <f t="shared" si="374"/>
        <v>13.095070810851459</v>
      </c>
      <c r="AE2161" s="8">
        <f t="shared" si="375"/>
        <v>2.4909858375262037</v>
      </c>
      <c r="AF2161" s="9">
        <f t="shared" si="376"/>
        <v>2.7465356511767531E-79</v>
      </c>
      <c r="AG2161" s="42">
        <f t="shared" si="368"/>
        <v>1191.6514437874825</v>
      </c>
      <c r="AH2161" s="43">
        <f t="shared" si="369"/>
        <v>607.80054435639363</v>
      </c>
      <c r="AI2161" s="43">
        <f t="shared" si="370"/>
        <v>1.7852481732648897E-77</v>
      </c>
      <c r="AJ2161" s="45">
        <f t="shared" si="378"/>
        <v>1799.4519881438762</v>
      </c>
      <c r="AK2161" s="87">
        <f t="shared" si="377"/>
        <v>0.11137290265172224</v>
      </c>
    </row>
    <row r="2162" spans="26:37">
      <c r="Z2162" s="84">
        <v>42768</v>
      </c>
      <c r="AA2162" s="7">
        <f t="shared" si="371"/>
        <v>0.87294962648671959</v>
      </c>
      <c r="AB2162" s="7">
        <f t="shared" si="372"/>
        <v>0.13826098150512917</v>
      </c>
      <c r="AC2162" s="9">
        <f t="shared" si="373"/>
        <v>1.5744718418976539E-81</v>
      </c>
      <c r="AD2162" s="8">
        <f t="shared" si="374"/>
        <v>13.094244397300795</v>
      </c>
      <c r="AE2162" s="8">
        <f t="shared" si="375"/>
        <v>2.4886976670923251</v>
      </c>
      <c r="AF2162" s="9">
        <f t="shared" si="376"/>
        <v>2.5191549470362463E-79</v>
      </c>
      <c r="AG2162" s="42">
        <f t="shared" si="368"/>
        <v>1191.5762401543723</v>
      </c>
      <c r="AH2162" s="43">
        <f t="shared" si="369"/>
        <v>607.24223077052727</v>
      </c>
      <c r="AI2162" s="43">
        <f t="shared" si="370"/>
        <v>1.6374507155735599E-77</v>
      </c>
      <c r="AJ2162" s="45">
        <f t="shared" si="378"/>
        <v>1798.8184709248994</v>
      </c>
      <c r="AK2162" s="87">
        <f t="shared" si="377"/>
        <v>0.11133369257441972</v>
      </c>
    </row>
    <row r="2163" spans="26:37">
      <c r="Z2163" s="84">
        <v>42769</v>
      </c>
      <c r="AA2163" s="7">
        <f t="shared" si="371"/>
        <v>0.87289453572693698</v>
      </c>
      <c r="AB2163" s="7">
        <f t="shared" si="372"/>
        <v>0.1381339776959252</v>
      </c>
      <c r="AC2163" s="9">
        <f t="shared" si="373"/>
        <v>1.4441241743162404E-81</v>
      </c>
      <c r="AD2163" s="8">
        <f t="shared" si="374"/>
        <v>13.093418035904055</v>
      </c>
      <c r="AE2163" s="8">
        <f t="shared" si="375"/>
        <v>2.4864115985266535</v>
      </c>
      <c r="AF2163" s="9">
        <f t="shared" si="376"/>
        <v>2.3105986789059846E-79</v>
      </c>
      <c r="AG2163" s="42">
        <f t="shared" si="368"/>
        <v>1191.5010412672689</v>
      </c>
      <c r="AH2163" s="43">
        <f t="shared" si="369"/>
        <v>606.68443004050334</v>
      </c>
      <c r="AI2163" s="43">
        <f t="shared" si="370"/>
        <v>1.50188914128889E-77</v>
      </c>
      <c r="AJ2163" s="45">
        <f t="shared" si="378"/>
        <v>1798.1854713077723</v>
      </c>
      <c r="AK2163" s="87">
        <f t="shared" si="377"/>
        <v>0.11129451453288186</v>
      </c>
    </row>
    <row r="2164" spans="26:37">
      <c r="Z2164" s="84">
        <v>42770</v>
      </c>
      <c r="AA2164" s="7">
        <f t="shared" si="371"/>
        <v>0.8728394484438633</v>
      </c>
      <c r="AB2164" s="7">
        <f t="shared" si="372"/>
        <v>0.13800709054991406</v>
      </c>
      <c r="AC2164" s="9">
        <f t="shared" si="373"/>
        <v>1.3245677536735433E-81</v>
      </c>
      <c r="AD2164" s="8">
        <f t="shared" si="374"/>
        <v>13.09259172665795</v>
      </c>
      <c r="AE2164" s="8">
        <f t="shared" si="375"/>
        <v>2.4841276298984529</v>
      </c>
      <c r="AF2164" s="9">
        <f t="shared" si="376"/>
        <v>2.1193084058776693E-79</v>
      </c>
      <c r="AG2164" s="42">
        <f t="shared" si="368"/>
        <v>1191.4258471258734</v>
      </c>
      <c r="AH2164" s="43">
        <f t="shared" si="369"/>
        <v>606.12714169522258</v>
      </c>
      <c r="AI2164" s="43">
        <f t="shared" si="370"/>
        <v>1.3775504638204851E-77</v>
      </c>
      <c r="AJ2164" s="45">
        <f t="shared" si="378"/>
        <v>1797.5529888210958</v>
      </c>
      <c r="AK2164" s="87">
        <f t="shared" si="377"/>
        <v>0.11125536849793252</v>
      </c>
    </row>
    <row r="2165" spans="26:37">
      <c r="Z2165" s="84">
        <v>42771</v>
      </c>
      <c r="AA2165" s="7">
        <f t="shared" si="371"/>
        <v>0.87278436463727915</v>
      </c>
      <c r="AB2165" s="7">
        <f t="shared" si="372"/>
        <v>0.1378803199599313</v>
      </c>
      <c r="AC2165" s="9">
        <f t="shared" si="373"/>
        <v>1.2149091922115236E-81</v>
      </c>
      <c r="AD2165" s="8">
        <f t="shared" si="374"/>
        <v>13.091765469559187</v>
      </c>
      <c r="AE2165" s="8">
        <f t="shared" si="375"/>
        <v>2.4818457592787633</v>
      </c>
      <c r="AF2165" s="9">
        <f t="shared" si="376"/>
        <v>1.9438547075384378E-79</v>
      </c>
      <c r="AG2165" s="42">
        <f t="shared" si="368"/>
        <v>1191.3506577298858</v>
      </c>
      <c r="AH2165" s="43">
        <f t="shared" si="369"/>
        <v>605.57036526401816</v>
      </c>
      <c r="AI2165" s="43">
        <f t="shared" si="370"/>
        <v>1.2635055598999847E-77</v>
      </c>
      <c r="AJ2165" s="45">
        <f t="shared" si="378"/>
        <v>1796.921022993904</v>
      </c>
      <c r="AK2165" s="87">
        <f t="shared" si="377"/>
        <v>0.11121625444042235</v>
      </c>
    </row>
    <row r="2166" spans="26:37">
      <c r="Z2166" s="84">
        <v>42772</v>
      </c>
      <c r="AA2166" s="7">
        <f t="shared" si="371"/>
        <v>0.87272928430696528</v>
      </c>
      <c r="AB2166" s="7">
        <f t="shared" si="372"/>
        <v>0.13775366581891085</v>
      </c>
      <c r="AC2166" s="9">
        <f t="shared" si="373"/>
        <v>1.1143290641242055E-81</v>
      </c>
      <c r="AD2166" s="8">
        <f t="shared" si="374"/>
        <v>13.090939264604479</v>
      </c>
      <c r="AE2166" s="8">
        <f t="shared" si="375"/>
        <v>2.4795659847403955</v>
      </c>
      <c r="AF2166" s="9">
        <f t="shared" si="376"/>
        <v>1.7829265025987289E-79</v>
      </c>
      <c r="AG2166" s="42">
        <f t="shared" si="368"/>
        <v>1191.2754730790077</v>
      </c>
      <c r="AH2166" s="43">
        <f t="shared" si="369"/>
        <v>605.01410027665645</v>
      </c>
      <c r="AI2166" s="43">
        <f t="shared" si="370"/>
        <v>1.1589022266891738E-77</v>
      </c>
      <c r="AJ2166" s="45">
        <f t="shared" si="378"/>
        <v>1796.2895733556643</v>
      </c>
      <c r="AK2166" s="87">
        <f t="shared" si="377"/>
        <v>0.11117717233122884</v>
      </c>
    </row>
    <row r="2167" spans="26:37">
      <c r="Z2167" s="84">
        <v>42773</v>
      </c>
      <c r="AA2167" s="7">
        <f t="shared" si="371"/>
        <v>0.8726742074527023</v>
      </c>
      <c r="AB2167" s="7">
        <f t="shared" si="372"/>
        <v>0.137627128019885</v>
      </c>
      <c r="AC2167" s="9">
        <f t="shared" si="373"/>
        <v>1.0220757823813255E-81</v>
      </c>
      <c r="AD2167" s="8">
        <f t="shared" si="374"/>
        <v>13.090113111790535</v>
      </c>
      <c r="AE2167" s="8">
        <f t="shared" si="375"/>
        <v>2.4772883043579301</v>
      </c>
      <c r="AF2167" s="9">
        <f t="shared" si="376"/>
        <v>1.6353212518101207E-79</v>
      </c>
      <c r="AG2167" s="42">
        <f t="shared" si="368"/>
        <v>1191.2002931729385</v>
      </c>
      <c r="AH2167" s="43">
        <f t="shared" si="369"/>
        <v>604.45834626333487</v>
      </c>
      <c r="AI2167" s="43">
        <f t="shared" si="370"/>
        <v>1.0629588136765782E-77</v>
      </c>
      <c r="AJ2167" s="45">
        <f t="shared" si="378"/>
        <v>1795.6586394362735</v>
      </c>
      <c r="AK2167" s="87">
        <f t="shared" si="377"/>
        <v>0.11113812214125601</v>
      </c>
    </row>
    <row r="2168" spans="26:37">
      <c r="Z2168" s="84">
        <v>42774</v>
      </c>
      <c r="AA2168" s="7">
        <f t="shared" si="371"/>
        <v>0.8726191340742705</v>
      </c>
      <c r="AB2168" s="7">
        <f t="shared" si="372"/>
        <v>0.1375007064559842</v>
      </c>
      <c r="AC2168" s="9">
        <f t="shared" si="373"/>
        <v>9.3745998247963717E-82</v>
      </c>
      <c r="AD2168" s="8">
        <f t="shared" si="374"/>
        <v>13.089287011114058</v>
      </c>
      <c r="AE2168" s="8">
        <f t="shared" si="375"/>
        <v>2.4750127162077153</v>
      </c>
      <c r="AF2168" s="9">
        <f t="shared" si="376"/>
        <v>1.4999359719674194E-79</v>
      </c>
      <c r="AG2168" s="42">
        <f t="shared" si="368"/>
        <v>1191.1251180113791</v>
      </c>
      <c r="AH2168" s="43">
        <f t="shared" si="369"/>
        <v>603.90310275468255</v>
      </c>
      <c r="AI2168" s="43">
        <f t="shared" si="370"/>
        <v>9.7495838177882256E-78</v>
      </c>
      <c r="AJ2168" s="45">
        <f t="shared" si="378"/>
        <v>1795.0282207660616</v>
      </c>
      <c r="AK2168" s="87">
        <f t="shared" si="377"/>
        <v>0.11109910384143477</v>
      </c>
    </row>
    <row r="2169" spans="26:37">
      <c r="Z2169" s="84">
        <v>42775</v>
      </c>
      <c r="AA2169" s="7">
        <f t="shared" si="371"/>
        <v>0.87256406417145094</v>
      </c>
      <c r="AB2169" s="7">
        <f t="shared" si="372"/>
        <v>0.13737440102043727</v>
      </c>
      <c r="AC2169" s="9">
        <f t="shared" si="373"/>
        <v>8.5984937115246537E-82</v>
      </c>
      <c r="AD2169" s="8">
        <f t="shared" si="374"/>
        <v>13.088460962571764</v>
      </c>
      <c r="AE2169" s="8">
        <f t="shared" si="375"/>
        <v>2.4727392183678707</v>
      </c>
      <c r="AF2169" s="9">
        <f t="shared" si="376"/>
        <v>1.3757589938439444E-79</v>
      </c>
      <c r="AG2169" s="42">
        <f t="shared" si="368"/>
        <v>1191.0499475940305</v>
      </c>
      <c r="AH2169" s="43">
        <f t="shared" si="369"/>
        <v>603.34836928176037</v>
      </c>
      <c r="AI2169" s="43">
        <f t="shared" si="370"/>
        <v>8.9424334599856394E-78</v>
      </c>
      <c r="AJ2169" s="45">
        <f t="shared" si="378"/>
        <v>1794.3983168757909</v>
      </c>
      <c r="AK2169" s="87">
        <f t="shared" si="377"/>
        <v>0.11106011740272272</v>
      </c>
    </row>
    <row r="2170" spans="26:37">
      <c r="Z2170" s="84">
        <v>42776</v>
      </c>
      <c r="AA2170" s="7">
        <f t="shared" si="371"/>
        <v>0.87250899774402424</v>
      </c>
      <c r="AB2170" s="7">
        <f t="shared" si="372"/>
        <v>0.137248211606571</v>
      </c>
      <c r="AC2170" s="9">
        <f t="shared" si="373"/>
        <v>7.8866400154558856E-82</v>
      </c>
      <c r="AD2170" s="8">
        <f t="shared" si="374"/>
        <v>13.087634966160364</v>
      </c>
      <c r="AE2170" s="8">
        <f t="shared" si="375"/>
        <v>2.4704678089182779</v>
      </c>
      <c r="AF2170" s="9">
        <f t="shared" si="376"/>
        <v>1.2618624024729417E-79</v>
      </c>
      <c r="AG2170" s="42">
        <f t="shared" si="368"/>
        <v>1190.9747819205932</v>
      </c>
      <c r="AH2170" s="43">
        <f t="shared" si="369"/>
        <v>602.79414537605987</v>
      </c>
      <c r="AI2170" s="43">
        <f t="shared" si="370"/>
        <v>8.2021056160741213E-78</v>
      </c>
      <c r="AJ2170" s="45">
        <f t="shared" si="378"/>
        <v>1793.7689272966531</v>
      </c>
      <c r="AK2170" s="87">
        <f t="shared" si="377"/>
        <v>0.11102116279610405</v>
      </c>
    </row>
    <row r="2171" spans="26:37">
      <c r="Z2171" s="84">
        <v>42777</v>
      </c>
      <c r="AA2171" s="7">
        <f t="shared" si="371"/>
        <v>0.87245393479177058</v>
      </c>
      <c r="AB2171" s="7">
        <f t="shared" si="372"/>
        <v>0.13712213810781004</v>
      </c>
      <c r="AC2171" s="9">
        <f t="shared" si="373"/>
        <v>7.2337193955294103E-82</v>
      </c>
      <c r="AD2171" s="8">
        <f t="shared" si="374"/>
        <v>13.086809021876558</v>
      </c>
      <c r="AE2171" s="8">
        <f t="shared" si="375"/>
        <v>2.4681984859405808</v>
      </c>
      <c r="AF2171" s="9">
        <f t="shared" si="376"/>
        <v>1.1573951032847056E-79</v>
      </c>
      <c r="AG2171" s="42">
        <f t="shared" si="368"/>
        <v>1190.8996209907666</v>
      </c>
      <c r="AH2171" s="43">
        <f t="shared" si="369"/>
        <v>602.24043056950165</v>
      </c>
      <c r="AI2171" s="43">
        <f t="shared" si="370"/>
        <v>7.5230681713505866E-78</v>
      </c>
      <c r="AJ2171" s="45">
        <f t="shared" si="378"/>
        <v>1793.1400515602681</v>
      </c>
      <c r="AK2171" s="87">
        <f t="shared" si="377"/>
        <v>0.11098223999258948</v>
      </c>
    </row>
    <row r="2172" spans="26:37">
      <c r="Z2172" s="84">
        <v>42778</v>
      </c>
      <c r="AA2172" s="7">
        <f t="shared" si="371"/>
        <v>0.87239887531447136</v>
      </c>
      <c r="AB2172" s="7">
        <f t="shared" si="372"/>
        <v>0.13699618041767719</v>
      </c>
      <c r="AC2172" s="9">
        <f t="shared" si="373"/>
        <v>6.6348528892799528E-82</v>
      </c>
      <c r="AD2172" s="8">
        <f t="shared" si="374"/>
        <v>13.08598312971707</v>
      </c>
      <c r="AE2172" s="8">
        <f t="shared" si="375"/>
        <v>2.4659312475181894</v>
      </c>
      <c r="AF2172" s="9">
        <f t="shared" si="376"/>
        <v>1.0615764622847924E-79</v>
      </c>
      <c r="AG2172" s="42">
        <f t="shared" si="368"/>
        <v>1190.8244648042532</v>
      </c>
      <c r="AH2172" s="43">
        <f t="shared" si="369"/>
        <v>601.68722439443809</v>
      </c>
      <c r="AI2172" s="43">
        <f t="shared" si="370"/>
        <v>6.9002470048511512E-78</v>
      </c>
      <c r="AJ2172" s="45">
        <f t="shared" si="378"/>
        <v>1792.5116891986913</v>
      </c>
      <c r="AK2172" s="87">
        <f t="shared" si="377"/>
        <v>0.11094334896321664</v>
      </c>
    </row>
    <row r="2173" spans="26:37">
      <c r="Z2173" s="84">
        <v>42779</v>
      </c>
      <c r="AA2173" s="7">
        <f t="shared" si="371"/>
        <v>0.87234381931190663</v>
      </c>
      <c r="AB2173" s="7">
        <f t="shared" si="372"/>
        <v>0.13687033842979285</v>
      </c>
      <c r="AC2173" s="9">
        <f t="shared" si="373"/>
        <v>6.085565454694041E-82</v>
      </c>
      <c r="AD2173" s="8">
        <f t="shared" si="374"/>
        <v>13.0851572896786</v>
      </c>
      <c r="AE2173" s="8">
        <f t="shared" si="375"/>
        <v>2.4636660917362714</v>
      </c>
      <c r="AF2173" s="9">
        <f t="shared" si="376"/>
        <v>9.7369047275104656E-80</v>
      </c>
      <c r="AG2173" s="42">
        <f t="shared" si="368"/>
        <v>1190.7493133607525</v>
      </c>
      <c r="AH2173" s="43">
        <f t="shared" si="369"/>
        <v>601.13452638365027</v>
      </c>
      <c r="AI2173" s="43">
        <f t="shared" si="370"/>
        <v>6.3289880728818022E-78</v>
      </c>
      <c r="AJ2173" s="45">
        <f t="shared" si="378"/>
        <v>1791.8838397444028</v>
      </c>
      <c r="AK2173" s="87">
        <f t="shared" si="377"/>
        <v>0.11090448967904951</v>
      </c>
    </row>
    <row r="2174" spans="26:37">
      <c r="Z2174" s="84">
        <v>42780</v>
      </c>
      <c r="AA2174" s="7">
        <f t="shared" si="371"/>
        <v>0.87228876678385758</v>
      </c>
      <c r="AB2174" s="7">
        <f t="shared" si="372"/>
        <v>0.13674461203787525</v>
      </c>
      <c r="AC2174" s="9">
        <f t="shared" si="373"/>
        <v>5.581752530369474E-82</v>
      </c>
      <c r="AD2174" s="8">
        <f t="shared" si="374"/>
        <v>13.084331501757864</v>
      </c>
      <c r="AE2174" s="8">
        <f t="shared" si="375"/>
        <v>2.4614030166817544</v>
      </c>
      <c r="AF2174" s="9">
        <f t="shared" si="376"/>
        <v>8.9308040485911581E-80</v>
      </c>
      <c r="AG2174" s="42">
        <f t="shared" si="368"/>
        <v>1190.6741666599655</v>
      </c>
      <c r="AH2174" s="43">
        <f t="shared" si="369"/>
        <v>600.58233607034799</v>
      </c>
      <c r="AI2174" s="43">
        <f t="shared" si="370"/>
        <v>5.8050226315842526E-78</v>
      </c>
      <c r="AJ2174" s="45">
        <f t="shared" si="378"/>
        <v>1791.2565027303135</v>
      </c>
      <c r="AK2174" s="87">
        <f t="shared" si="377"/>
        <v>0.11086566211117865</v>
      </c>
    </row>
    <row r="2175" spans="26:37">
      <c r="Z2175" s="84">
        <v>42781</v>
      </c>
      <c r="AA2175" s="7">
        <f t="shared" si="371"/>
        <v>0.87223371773010483</v>
      </c>
      <c r="AB2175" s="7">
        <f t="shared" si="372"/>
        <v>0.13661900113574027</v>
      </c>
      <c r="AC2175" s="9">
        <f t="shared" si="373"/>
        <v>5.1196493640953763E-82</v>
      </c>
      <c r="AD2175" s="8">
        <f t="shared" si="374"/>
        <v>13.083505765951573</v>
      </c>
      <c r="AE2175" s="8">
        <f t="shared" si="375"/>
        <v>2.4591420204433247</v>
      </c>
      <c r="AF2175" s="9">
        <f t="shared" si="376"/>
        <v>8.1914389825526028E-80</v>
      </c>
      <c r="AG2175" s="42">
        <f t="shared" si="368"/>
        <v>1190.599024701593</v>
      </c>
      <c r="AH2175" s="43">
        <f t="shared" si="369"/>
        <v>600.03065298817114</v>
      </c>
      <c r="AI2175" s="43">
        <f t="shared" si="370"/>
        <v>5.3244353386591918E-78</v>
      </c>
      <c r="AJ2175" s="45">
        <f t="shared" si="378"/>
        <v>1790.6296776897641</v>
      </c>
      <c r="AK2175" s="87">
        <f t="shared" si="377"/>
        <v>0.1108268662307213</v>
      </c>
    </row>
    <row r="2176" spans="26:37">
      <c r="Z2176" s="84">
        <v>42782</v>
      </c>
      <c r="AA2176" s="7">
        <f t="shared" si="371"/>
        <v>0.87217867215042888</v>
      </c>
      <c r="AB2176" s="7">
        <f t="shared" si="372"/>
        <v>0.13649350561730117</v>
      </c>
      <c r="AC2176" s="9">
        <f t="shared" si="373"/>
        <v>4.6958028806673868E-82</v>
      </c>
      <c r="AD2176" s="8">
        <f t="shared" si="374"/>
        <v>13.082680082256433</v>
      </c>
      <c r="AE2176" s="8">
        <f t="shared" si="375"/>
        <v>2.4568831011114209</v>
      </c>
      <c r="AF2176" s="9">
        <f t="shared" si="376"/>
        <v>7.5132846090678185E-80</v>
      </c>
      <c r="AG2176" s="42">
        <f t="shared" si="368"/>
        <v>1190.5238874853351</v>
      </c>
      <c r="AH2176" s="43">
        <f t="shared" si="369"/>
        <v>599.47947667118672</v>
      </c>
      <c r="AI2176" s="43">
        <f t="shared" si="370"/>
        <v>4.883634995894082E-78</v>
      </c>
      <c r="AJ2176" s="45">
        <f t="shared" si="378"/>
        <v>1790.0033641565219</v>
      </c>
      <c r="AK2176" s="87">
        <f t="shared" si="377"/>
        <v>0.11078810200882107</v>
      </c>
    </row>
    <row r="2177" spans="26:37">
      <c r="Z2177" s="84">
        <v>42783</v>
      </c>
      <c r="AA2177" s="7">
        <f t="shared" si="371"/>
        <v>0.87212363004461069</v>
      </c>
      <c r="AB2177" s="7">
        <f t="shared" si="372"/>
        <v>0.13636812537656881</v>
      </c>
      <c r="AC2177" s="9">
        <f t="shared" si="373"/>
        <v>4.307045878713539E-82</v>
      </c>
      <c r="AD2177" s="8">
        <f t="shared" si="374"/>
        <v>13.081854450669161</v>
      </c>
      <c r="AE2177" s="8">
        <f t="shared" si="375"/>
        <v>2.4546262567782384</v>
      </c>
      <c r="AF2177" s="9">
        <f t="shared" si="376"/>
        <v>6.8912734059416626E-80</v>
      </c>
      <c r="AG2177" s="42">
        <f t="shared" si="368"/>
        <v>1190.4487550108936</v>
      </c>
      <c r="AH2177" s="43">
        <f t="shared" si="369"/>
        <v>598.92880665389009</v>
      </c>
      <c r="AI2177" s="43">
        <f t="shared" si="370"/>
        <v>4.4793277138620802E-78</v>
      </c>
      <c r="AJ2177" s="45">
        <f t="shared" si="378"/>
        <v>1789.3775616647836</v>
      </c>
      <c r="AK2177" s="87">
        <f t="shared" si="377"/>
        <v>0.11074936941664812</v>
      </c>
    </row>
    <row r="2178" spans="26:37">
      <c r="Z2178" s="84">
        <v>42784</v>
      </c>
      <c r="AA2178" s="7">
        <f t="shared" si="371"/>
        <v>0.8720685914124312</v>
      </c>
      <c r="AB2178" s="7">
        <f t="shared" si="372"/>
        <v>0.13624286030765131</v>
      </c>
      <c r="AC2178" s="9">
        <f t="shared" si="373"/>
        <v>3.9504733637171459E-82</v>
      </c>
      <c r="AD2178" s="8">
        <f t="shared" si="374"/>
        <v>13.081028871186469</v>
      </c>
      <c r="AE2178" s="8">
        <f t="shared" si="375"/>
        <v>2.4523714855377237</v>
      </c>
      <c r="AF2178" s="9">
        <f t="shared" si="376"/>
        <v>6.3207573819474336E-80</v>
      </c>
      <c r="AG2178" s="42">
        <f t="shared" si="368"/>
        <v>1190.3736272779684</v>
      </c>
      <c r="AH2178" s="43">
        <f t="shared" si="369"/>
        <v>598.37864247120444</v>
      </c>
      <c r="AI2178" s="43">
        <f t="shared" si="370"/>
        <v>4.1084922982658318E-78</v>
      </c>
      <c r="AJ2178" s="45">
        <f t="shared" si="378"/>
        <v>1788.7522697491727</v>
      </c>
      <c r="AK2178" s="87">
        <f t="shared" si="377"/>
        <v>0.11071066842539906</v>
      </c>
    </row>
    <row r="2179" spans="26:37">
      <c r="Z2179" s="84">
        <v>42785</v>
      </c>
      <c r="AA2179" s="7">
        <f t="shared" si="371"/>
        <v>0.87201355625367083</v>
      </c>
      <c r="AB2179" s="7">
        <f t="shared" si="372"/>
        <v>0.13611771030475425</v>
      </c>
      <c r="AC2179" s="9">
        <f t="shared" si="373"/>
        <v>3.6234208403880768E-82</v>
      </c>
      <c r="AD2179" s="8">
        <f t="shared" si="374"/>
        <v>13.080203343805062</v>
      </c>
      <c r="AE2179" s="8">
        <f t="shared" si="375"/>
        <v>2.4501187854855764</v>
      </c>
      <c r="AF2179" s="9">
        <f t="shared" si="376"/>
        <v>5.7974733446209227E-80</v>
      </c>
      <c r="AG2179" s="42">
        <f t="shared" si="368"/>
        <v>1190.2985042862604</v>
      </c>
      <c r="AH2179" s="43">
        <f t="shared" si="369"/>
        <v>597.82898365848064</v>
      </c>
      <c r="AI2179" s="43">
        <f t="shared" si="370"/>
        <v>3.7683576740035996E-78</v>
      </c>
      <c r="AJ2179" s="45">
        <f t="shared" si="378"/>
        <v>1788.127487944741</v>
      </c>
      <c r="AK2179" s="87">
        <f t="shared" si="377"/>
        <v>0.11067199900629703</v>
      </c>
    </row>
    <row r="2180" spans="26:37">
      <c r="Z2180" s="84">
        <v>42786</v>
      </c>
      <c r="AA2180" s="7">
        <f t="shared" si="371"/>
        <v>0.8719585245681104</v>
      </c>
      <c r="AB2180" s="7">
        <f t="shared" si="372"/>
        <v>0.1359926752621802</v>
      </c>
      <c r="AC2180" s="9">
        <f t="shared" si="373"/>
        <v>3.3234444021680557E-82</v>
      </c>
      <c r="AD2180" s="8">
        <f t="shared" si="374"/>
        <v>13.079377868521656</v>
      </c>
      <c r="AE2180" s="8">
        <f t="shared" si="375"/>
        <v>2.4478681547192438</v>
      </c>
      <c r="AF2180" s="9">
        <f t="shared" si="376"/>
        <v>5.3175110434688889E-80</v>
      </c>
      <c r="AG2180" s="42">
        <f t="shared" si="368"/>
        <v>1190.2233860354706</v>
      </c>
      <c r="AH2180" s="43">
        <f t="shared" si="369"/>
        <v>597.27982975149553</v>
      </c>
      <c r="AI2180" s="43">
        <f t="shared" si="370"/>
        <v>3.4563821782547777E-78</v>
      </c>
      <c r="AJ2180" s="45">
        <f t="shared" si="378"/>
        <v>1787.5032157869662</v>
      </c>
      <c r="AK2180" s="87">
        <f t="shared" si="377"/>
        <v>0.11063336113059145</v>
      </c>
    </row>
    <row r="2181" spans="26:37">
      <c r="Z2181" s="84">
        <v>42787</v>
      </c>
      <c r="AA2181" s="7">
        <f t="shared" si="371"/>
        <v>0.87190349635553099</v>
      </c>
      <c r="AB2181" s="7">
        <f t="shared" si="372"/>
        <v>0.13586775507432877</v>
      </c>
      <c r="AC2181" s="9">
        <f t="shared" si="373"/>
        <v>3.0483024690883734E-82</v>
      </c>
      <c r="AD2181" s="8">
        <f t="shared" si="374"/>
        <v>13.078552445332965</v>
      </c>
      <c r="AE2181" s="8">
        <f t="shared" si="375"/>
        <v>2.445619591337918</v>
      </c>
      <c r="AF2181" s="9">
        <f t="shared" si="376"/>
        <v>4.8772839505413972E-80</v>
      </c>
      <c r="AG2181" s="42">
        <f t="shared" si="368"/>
        <v>1190.1482725252997</v>
      </c>
      <c r="AH2181" s="43">
        <f t="shared" si="369"/>
        <v>596.73118028645194</v>
      </c>
      <c r="AI2181" s="43">
        <f t="shared" si="370"/>
        <v>3.1702345678519084E-78</v>
      </c>
      <c r="AJ2181" s="45">
        <f t="shared" si="378"/>
        <v>1786.8794528117517</v>
      </c>
      <c r="AK2181" s="87">
        <f t="shared" si="377"/>
        <v>0.11059475476955818</v>
      </c>
    </row>
    <row r="2182" spans="26:37">
      <c r="Z2182" s="84">
        <v>42788</v>
      </c>
      <c r="AA2182" s="7">
        <f t="shared" si="371"/>
        <v>0.87184847161571333</v>
      </c>
      <c r="AB2182" s="7">
        <f t="shared" si="372"/>
        <v>0.13574294963569677</v>
      </c>
      <c r="AC2182" s="9">
        <f t="shared" si="373"/>
        <v>2.7959390375205462E-82</v>
      </c>
      <c r="AD2182" s="8">
        <f t="shared" si="374"/>
        <v>13.0777270742357</v>
      </c>
      <c r="AE2182" s="8">
        <f t="shared" si="375"/>
        <v>2.4433730934425419</v>
      </c>
      <c r="AF2182" s="9">
        <f t="shared" si="376"/>
        <v>4.4735024600328742E-80</v>
      </c>
      <c r="AG2182" s="42">
        <f t="shared" si="368"/>
        <v>1190.0731637554486</v>
      </c>
      <c r="AH2182" s="43">
        <f t="shared" si="369"/>
        <v>596.18303479998031</v>
      </c>
      <c r="AI2182" s="43">
        <f t="shared" si="370"/>
        <v>2.9077765990213683E-78</v>
      </c>
      <c r="AJ2182" s="45">
        <f t="shared" si="378"/>
        <v>1786.2561985554289</v>
      </c>
      <c r="AK2182" s="87">
        <f t="shared" si="377"/>
        <v>0.11055617989449953</v>
      </c>
    </row>
    <row r="2183" spans="26:37">
      <c r="Z2183" s="84">
        <v>42789</v>
      </c>
      <c r="AA2183" s="7">
        <f t="shared" si="371"/>
        <v>0.87179345034843825</v>
      </c>
      <c r="AB2183" s="7">
        <f t="shared" si="372"/>
        <v>0.13561825884087783</v>
      </c>
      <c r="AC2183" s="9">
        <f t="shared" si="373"/>
        <v>2.5644683166460627E-82</v>
      </c>
      <c r="AD2183" s="8">
        <f t="shared" si="374"/>
        <v>13.076901755226574</v>
      </c>
      <c r="AE2183" s="8">
        <f t="shared" si="375"/>
        <v>2.441128659135801</v>
      </c>
      <c r="AF2183" s="9">
        <f t="shared" si="376"/>
        <v>4.1031493066337001E-80</v>
      </c>
      <c r="AG2183" s="42">
        <f t="shared" si="368"/>
        <v>1189.9980597256183</v>
      </c>
      <c r="AH2183" s="43">
        <f t="shared" si="369"/>
        <v>595.63539282913541</v>
      </c>
      <c r="AI2183" s="43">
        <f t="shared" si="370"/>
        <v>2.6670470493119051E-78</v>
      </c>
      <c r="AJ2183" s="45">
        <f t="shared" si="378"/>
        <v>1785.6334525547536</v>
      </c>
      <c r="AK2183" s="87">
        <f t="shared" si="377"/>
        <v>0.11051763647674405</v>
      </c>
    </row>
    <row r="2184" spans="26:37">
      <c r="Z2184" s="84">
        <v>42790</v>
      </c>
      <c r="AA2184" s="7">
        <f t="shared" si="371"/>
        <v>0.8717384325534866</v>
      </c>
      <c r="AB2184" s="7">
        <f t="shared" si="372"/>
        <v>0.13549368258456243</v>
      </c>
      <c r="AC2184" s="9">
        <f t="shared" si="373"/>
        <v>2.3521606368475677E-82</v>
      </c>
      <c r="AD2184" s="8">
        <f t="shared" si="374"/>
        <v>13.076076488302299</v>
      </c>
      <c r="AE2184" s="8">
        <f t="shared" si="375"/>
        <v>2.4388862865221239</v>
      </c>
      <c r="AF2184" s="9">
        <f t="shared" si="376"/>
        <v>3.7634570189561081E-80</v>
      </c>
      <c r="AG2184" s="42">
        <f t="shared" si="368"/>
        <v>1189.9229604355089</v>
      </c>
      <c r="AH2184" s="43">
        <f t="shared" si="369"/>
        <v>595.08825391139817</v>
      </c>
      <c r="AI2184" s="43">
        <f t="shared" si="370"/>
        <v>2.4462470623214708E-78</v>
      </c>
      <c r="AJ2184" s="45">
        <f t="shared" si="378"/>
        <v>1785.0112143469071</v>
      </c>
      <c r="AK2184" s="87">
        <f t="shared" si="377"/>
        <v>0.11047912448764666</v>
      </c>
    </row>
    <row r="2185" spans="26:37">
      <c r="Z2185" s="84">
        <v>42791</v>
      </c>
      <c r="AA2185" s="7">
        <f t="shared" si="371"/>
        <v>0.87168341823063911</v>
      </c>
      <c r="AB2185" s="7">
        <f t="shared" si="372"/>
        <v>0.13536922076153771</v>
      </c>
      <c r="AC2185" s="9">
        <f t="shared" si="373"/>
        <v>2.1574295247177601E-82</v>
      </c>
      <c r="AD2185" s="8">
        <f t="shared" si="374"/>
        <v>13.075251273459587</v>
      </c>
      <c r="AE2185" s="8">
        <f t="shared" si="375"/>
        <v>2.4366459737076789</v>
      </c>
      <c r="AF2185" s="9">
        <f t="shared" si="376"/>
        <v>3.451887239548416E-80</v>
      </c>
      <c r="AG2185" s="42">
        <f t="shared" ref="AG2185:AG2248" si="379">AD2185*10^15/10^6*10^(-6)*線量当量3</f>
        <v>1189.8478658848223</v>
      </c>
      <c r="AH2185" s="43">
        <f t="shared" ref="AH2185:AH2248" si="380">AE2185*10^15/10^6*10^(-6)*線量当量3</f>
        <v>594.54161758467365</v>
      </c>
      <c r="AI2185" s="43">
        <f t="shared" ref="AI2185:AI2248" si="381">AF2185*10^15/10^6*10^(-6)*線量当量3</f>
        <v>2.2437267057064704E-78</v>
      </c>
      <c r="AJ2185" s="45">
        <f t="shared" si="378"/>
        <v>1784.3894834694961</v>
      </c>
      <c r="AK2185" s="87">
        <f t="shared" si="377"/>
        <v>0.11044064389858861</v>
      </c>
    </row>
    <row r="2186" spans="26:37">
      <c r="Z2186" s="84">
        <v>42792</v>
      </c>
      <c r="AA2186" s="7">
        <f t="shared" ref="AA2186:AA2249" si="382">2.71828^(-0.69315/Cs137半減期*(Z2186-40615)/365.25)</f>
        <v>0.87162840737967673</v>
      </c>
      <c r="AB2186" s="7">
        <f t="shared" ref="AB2186:AB2249" si="383">2.71828^(-0.69315/Cs134半減期*(Z2186-40615)/365.25)</f>
        <v>0.13524487326668747</v>
      </c>
      <c r="AC2186" s="9">
        <f t="shared" ref="AC2186:AC2249" si="384">2.71828^(-0.69315/I131半減期*(Z2186-40615)/365.25)</f>
        <v>1.9788198481043641E-82</v>
      </c>
      <c r="AD2186" s="8">
        <f t="shared" ref="AD2186:AD2249" si="385">放出量3*AA2186</f>
        <v>13.074426110695152</v>
      </c>
      <c r="AE2186" s="8">
        <f t="shared" ref="AE2186:AE2249" si="386">放出量3*AB2186</f>
        <v>2.4344077188003745</v>
      </c>
      <c r="AF2186" s="9">
        <f t="shared" ref="AF2186:AF2249" si="387">放出量3*AC2186</f>
        <v>3.1661117569669824E-80</v>
      </c>
      <c r="AG2186" s="42">
        <f t="shared" si="379"/>
        <v>1189.7727760732587</v>
      </c>
      <c r="AH2186" s="43">
        <f t="shared" si="380"/>
        <v>593.9954833872913</v>
      </c>
      <c r="AI2186" s="43">
        <f t="shared" si="381"/>
        <v>2.0579726420285387E-78</v>
      </c>
      <c r="AJ2186" s="45">
        <f t="shared" si="378"/>
        <v>1783.7682594605499</v>
      </c>
      <c r="AK2186" s="87">
        <f t="shared" si="377"/>
        <v>0.11040219468097728</v>
      </c>
    </row>
    <row r="2187" spans="26:37">
      <c r="Z2187" s="84">
        <v>42793</v>
      </c>
      <c r="AA2187" s="7">
        <f t="shared" si="382"/>
        <v>0.87157340000038042</v>
      </c>
      <c r="AB2187" s="7">
        <f t="shared" si="383"/>
        <v>0.13512063999499221</v>
      </c>
      <c r="AC2187" s="9">
        <f t="shared" si="384"/>
        <v>1.8149969426064712E-82</v>
      </c>
      <c r="AD2187" s="8">
        <f t="shared" si="385"/>
        <v>13.073601000005706</v>
      </c>
      <c r="AE2187" s="8">
        <f t="shared" si="386"/>
        <v>2.4321715199098599</v>
      </c>
      <c r="AF2187" s="9">
        <f t="shared" si="387"/>
        <v>2.9039951081703539E-80</v>
      </c>
      <c r="AG2187" s="42">
        <f t="shared" si="379"/>
        <v>1189.6976910005192</v>
      </c>
      <c r="AH2187" s="43">
        <f t="shared" si="380"/>
        <v>593.44985085800579</v>
      </c>
      <c r="AI2187" s="43">
        <f t="shared" si="381"/>
        <v>1.8875968203107301E-78</v>
      </c>
      <c r="AJ2187" s="45">
        <f t="shared" si="378"/>
        <v>1783.1475418585251</v>
      </c>
      <c r="AK2187" s="87">
        <f t="shared" ref="AK2187:AK2250" si="388">AJ2187/16157</f>
        <v>0.11036377680624652</v>
      </c>
    </row>
    <row r="2188" spans="26:37">
      <c r="Z2188" s="84">
        <v>42794</v>
      </c>
      <c r="AA2188" s="7">
        <f t="shared" si="382"/>
        <v>0.87151839609253123</v>
      </c>
      <c r="AB2188" s="7">
        <f t="shared" si="383"/>
        <v>0.13499652084152872</v>
      </c>
      <c r="AC2188" s="9">
        <f t="shared" si="384"/>
        <v>1.6647366382678847E-82</v>
      </c>
      <c r="AD2188" s="8">
        <f t="shared" si="385"/>
        <v>13.072775941387969</v>
      </c>
      <c r="AE2188" s="8">
        <f t="shared" si="386"/>
        <v>2.4299373751475168</v>
      </c>
      <c r="AF2188" s="9">
        <f t="shared" si="387"/>
        <v>2.6635786212286156E-80</v>
      </c>
      <c r="AG2188" s="42">
        <f t="shared" si="379"/>
        <v>1189.622610666305</v>
      </c>
      <c r="AH2188" s="43">
        <f t="shared" si="380"/>
        <v>592.90471953599422</v>
      </c>
      <c r="AI2188" s="43">
        <f t="shared" si="381"/>
        <v>1.7313261037985999E-78</v>
      </c>
      <c r="AJ2188" s="45">
        <f t="shared" si="378"/>
        <v>1782.5273302022993</v>
      </c>
      <c r="AK2188" s="87">
        <f t="shared" si="388"/>
        <v>0.11032539024585623</v>
      </c>
    </row>
    <row r="2189" spans="26:37">
      <c r="Z2189" s="84">
        <v>42795</v>
      </c>
      <c r="AA2189" s="7">
        <f t="shared" si="382"/>
        <v>0.8714633956559098</v>
      </c>
      <c r="AB2189" s="7">
        <f t="shared" si="383"/>
        <v>0.13487251570147027</v>
      </c>
      <c r="AC2189" s="9">
        <f t="shared" si="384"/>
        <v>1.5269161119420928E-82</v>
      </c>
      <c r="AD2189" s="8">
        <f t="shared" si="385"/>
        <v>13.071950934838647</v>
      </c>
      <c r="AE2189" s="8">
        <f t="shared" si="386"/>
        <v>2.4277052826264649</v>
      </c>
      <c r="AF2189" s="9">
        <f t="shared" si="387"/>
        <v>2.4430657791073482E-80</v>
      </c>
      <c r="AG2189" s="42">
        <f t="shared" si="379"/>
        <v>1189.5475350703166</v>
      </c>
      <c r="AH2189" s="43">
        <f t="shared" si="380"/>
        <v>592.36008896085741</v>
      </c>
      <c r="AI2189" s="43">
        <f t="shared" si="381"/>
        <v>1.5879927564197766E-78</v>
      </c>
      <c r="AJ2189" s="45">
        <f t="shared" si="378"/>
        <v>1781.907624031174</v>
      </c>
      <c r="AK2189" s="87">
        <f t="shared" si="388"/>
        <v>0.11028703497129257</v>
      </c>
    </row>
    <row r="2190" spans="26:37">
      <c r="Z2190" s="84">
        <v>42796</v>
      </c>
      <c r="AA2190" s="7">
        <f t="shared" si="382"/>
        <v>0.87140839869029707</v>
      </c>
      <c r="AB2190" s="7">
        <f t="shared" si="383"/>
        <v>0.13474862447008645</v>
      </c>
      <c r="AC2190" s="9">
        <f t="shared" si="384"/>
        <v>1.4005054969741002E-82</v>
      </c>
      <c r="AD2190" s="8">
        <f t="shared" si="385"/>
        <v>13.071125980354456</v>
      </c>
      <c r="AE2190" s="8">
        <f t="shared" si="386"/>
        <v>2.425475240461556</v>
      </c>
      <c r="AF2190" s="9">
        <f t="shared" si="387"/>
        <v>2.2408087951585604E-80</v>
      </c>
      <c r="AG2190" s="42">
        <f t="shared" si="379"/>
        <v>1189.4724642122555</v>
      </c>
      <c r="AH2190" s="43">
        <f t="shared" si="380"/>
        <v>591.81595867261967</v>
      </c>
      <c r="AI2190" s="43">
        <f t="shared" si="381"/>
        <v>1.4565257168530644E-78</v>
      </c>
      <c r="AJ2190" s="45">
        <f t="shared" si="378"/>
        <v>1781.2884228848752</v>
      </c>
      <c r="AK2190" s="87">
        <f t="shared" si="388"/>
        <v>0.11024871095406791</v>
      </c>
    </row>
    <row r="2191" spans="26:37">
      <c r="Z2191" s="84">
        <v>42797</v>
      </c>
      <c r="AA2191" s="7">
        <f t="shared" si="382"/>
        <v>0.87135340519547433</v>
      </c>
      <c r="AB2191" s="7">
        <f t="shared" si="383"/>
        <v>0.13462484704274288</v>
      </c>
      <c r="AC2191" s="9">
        <f t="shared" si="384"/>
        <v>1.2845601875009528E-82</v>
      </c>
      <c r="AD2191" s="8">
        <f t="shared" si="385"/>
        <v>13.070301077932115</v>
      </c>
      <c r="AE2191" s="8">
        <f t="shared" si="386"/>
        <v>2.423247246769372</v>
      </c>
      <c r="AF2191" s="9">
        <f t="shared" si="387"/>
        <v>2.0552963000015247E-80</v>
      </c>
      <c r="AG2191" s="42">
        <f t="shared" si="379"/>
        <v>1189.3973980918224</v>
      </c>
      <c r="AH2191" s="43">
        <f t="shared" si="380"/>
        <v>591.27232821172674</v>
      </c>
      <c r="AI2191" s="43">
        <f t="shared" si="381"/>
        <v>1.3359425950009911E-78</v>
      </c>
      <c r="AJ2191" s="45">
        <f t="shared" si="378"/>
        <v>1780.6697263035492</v>
      </c>
      <c r="AK2191" s="87">
        <f t="shared" si="388"/>
        <v>0.11021041816572069</v>
      </c>
    </row>
    <row r="2192" spans="26:37">
      <c r="Z2192" s="84">
        <v>42798</v>
      </c>
      <c r="AA2192" s="7">
        <f t="shared" si="382"/>
        <v>0.8712984151712222</v>
      </c>
      <c r="AB2192" s="7">
        <f t="shared" si="383"/>
        <v>0.13450118331490149</v>
      </c>
      <c r="AC2192" s="9">
        <f t="shared" si="384"/>
        <v>1.1782137798656889E-82</v>
      </c>
      <c r="AD2192" s="8">
        <f t="shared" si="385"/>
        <v>13.069476227568334</v>
      </c>
      <c r="AE2192" s="8">
        <f t="shared" si="386"/>
        <v>2.4210212996682268</v>
      </c>
      <c r="AF2192" s="9">
        <f t="shared" si="387"/>
        <v>1.8851420477851023E-80</v>
      </c>
      <c r="AG2192" s="42">
        <f t="shared" si="379"/>
        <v>1189.3223367087182</v>
      </c>
      <c r="AH2192" s="43">
        <f t="shared" si="380"/>
        <v>590.7291971190474</v>
      </c>
      <c r="AI2192" s="43">
        <f t="shared" si="381"/>
        <v>1.2253423310603167E-78</v>
      </c>
      <c r="AJ2192" s="45">
        <f t="shared" si="378"/>
        <v>1780.0515338277655</v>
      </c>
      <c r="AK2192" s="87">
        <f t="shared" si="388"/>
        <v>0.11017215657781552</v>
      </c>
    </row>
    <row r="2193" spans="26:37">
      <c r="Z2193" s="84">
        <v>42799</v>
      </c>
      <c r="AA2193" s="7">
        <f t="shared" si="382"/>
        <v>0.87124342861732162</v>
      </c>
      <c r="AB2193" s="7">
        <f t="shared" si="383"/>
        <v>0.13437763318212007</v>
      </c>
      <c r="AC2193" s="9">
        <f t="shared" si="384"/>
        <v>1.0806715983982372E-82</v>
      </c>
      <c r="AD2193" s="8">
        <f t="shared" si="385"/>
        <v>13.068651429259825</v>
      </c>
      <c r="AE2193" s="8">
        <f t="shared" si="386"/>
        <v>2.4187973972781611</v>
      </c>
      <c r="AF2193" s="9">
        <f t="shared" si="387"/>
        <v>1.7290745574371797E-80</v>
      </c>
      <c r="AG2193" s="42">
        <f t="shared" si="379"/>
        <v>1189.2472800626442</v>
      </c>
      <c r="AH2193" s="43">
        <f t="shared" si="380"/>
        <v>590.18656493587127</v>
      </c>
      <c r="AI2193" s="43">
        <f t="shared" si="381"/>
        <v>1.1238984623341668E-78</v>
      </c>
      <c r="AJ2193" s="45">
        <f t="shared" si="378"/>
        <v>1779.4338449985155</v>
      </c>
      <c r="AK2193" s="87">
        <f t="shared" si="388"/>
        <v>0.11013392616194315</v>
      </c>
    </row>
    <row r="2194" spans="26:37">
      <c r="Z2194" s="84">
        <v>42800</v>
      </c>
      <c r="AA2194" s="7">
        <f t="shared" si="382"/>
        <v>0.87118844553355379</v>
      </c>
      <c r="AB2194" s="7">
        <f t="shared" si="383"/>
        <v>0.13425419654005258</v>
      </c>
      <c r="AC2194" s="9">
        <f t="shared" si="384"/>
        <v>9.9120475718568713E-83</v>
      </c>
      <c r="AD2194" s="8">
        <f t="shared" si="385"/>
        <v>13.067826683003307</v>
      </c>
      <c r="AE2194" s="8">
        <f t="shared" si="386"/>
        <v>2.4165755377209464</v>
      </c>
      <c r="AF2194" s="9">
        <f t="shared" si="387"/>
        <v>1.5859276114970994E-80</v>
      </c>
      <c r="AG2194" s="42">
        <f t="shared" si="379"/>
        <v>1189.1722281533009</v>
      </c>
      <c r="AH2194" s="43">
        <f t="shared" si="380"/>
        <v>589.64443120391081</v>
      </c>
      <c r="AI2194" s="43">
        <f t="shared" si="381"/>
        <v>1.0308529474731147E-78</v>
      </c>
      <c r="AJ2194" s="45">
        <f t="shared" si="378"/>
        <v>1778.8166593572118</v>
      </c>
      <c r="AK2194" s="87">
        <f t="shared" si="388"/>
        <v>0.11009572688972036</v>
      </c>
    </row>
    <row r="2195" spans="26:37">
      <c r="Z2195" s="84">
        <v>42801</v>
      </c>
      <c r="AA2195" s="7">
        <f t="shared" si="382"/>
        <v>0.87113346591969976</v>
      </c>
      <c r="AB2195" s="7">
        <f t="shared" si="383"/>
        <v>0.1341308732844487</v>
      </c>
      <c r="AC2195" s="9">
        <f t="shared" si="384"/>
        <v>9.0914471345757889E-83</v>
      </c>
      <c r="AD2195" s="8">
        <f t="shared" si="385"/>
        <v>13.067001988795496</v>
      </c>
      <c r="AE2195" s="8">
        <f t="shared" si="386"/>
        <v>2.4143557191200764</v>
      </c>
      <c r="AF2195" s="9">
        <f t="shared" si="387"/>
        <v>1.4546315415321262E-80</v>
      </c>
      <c r="AG2195" s="42">
        <f t="shared" si="379"/>
        <v>1189.09718098039</v>
      </c>
      <c r="AH2195" s="43">
        <f t="shared" si="380"/>
        <v>589.10279546529864</v>
      </c>
      <c r="AI2195" s="43">
        <f t="shared" si="381"/>
        <v>9.4551050199588205E-79</v>
      </c>
      <c r="AJ2195" s="45">
        <f t="shared" si="378"/>
        <v>1778.1999764456887</v>
      </c>
      <c r="AK2195" s="87">
        <f t="shared" si="388"/>
        <v>0.11005755873279004</v>
      </c>
    </row>
    <row r="2196" spans="26:37">
      <c r="Z2196" s="84">
        <v>42802</v>
      </c>
      <c r="AA2196" s="7">
        <f t="shared" si="382"/>
        <v>0.87107848977554037</v>
      </c>
      <c r="AB2196" s="7">
        <f t="shared" si="383"/>
        <v>0.13400766331115371</v>
      </c>
      <c r="AC2196" s="9">
        <f t="shared" si="384"/>
        <v>8.3387827188673366E-83</v>
      </c>
      <c r="AD2196" s="8">
        <f t="shared" si="385"/>
        <v>13.066177346633106</v>
      </c>
      <c r="AE2196" s="8">
        <f t="shared" si="386"/>
        <v>2.4121379396007669</v>
      </c>
      <c r="AF2196" s="9">
        <f t="shared" si="387"/>
        <v>1.3342052350187739E-80</v>
      </c>
      <c r="AG2196" s="42">
        <f t="shared" si="379"/>
        <v>1189.0221385436125</v>
      </c>
      <c r="AH2196" s="43">
        <f t="shared" si="380"/>
        <v>588.56165726258712</v>
      </c>
      <c r="AI2196" s="43">
        <f t="shared" si="381"/>
        <v>8.6723340276220299E-79</v>
      </c>
      <c r="AJ2196" s="45">
        <f t="shared" si="378"/>
        <v>1777.5837958061998</v>
      </c>
      <c r="AK2196" s="87">
        <f t="shared" si="388"/>
        <v>0.11001942166282105</v>
      </c>
    </row>
    <row r="2197" spans="26:37">
      <c r="Z2197" s="84">
        <v>42803</v>
      </c>
      <c r="AA2197" s="7">
        <f t="shared" si="382"/>
        <v>0.87102351710085679</v>
      </c>
      <c r="AB2197" s="7">
        <f t="shared" si="383"/>
        <v>0.1338845665161088</v>
      </c>
      <c r="AC2197" s="9">
        <f t="shared" si="384"/>
        <v>7.6484300247457916E-83</v>
      </c>
      <c r="AD2197" s="8">
        <f t="shared" si="385"/>
        <v>13.065352756512851</v>
      </c>
      <c r="AE2197" s="8">
        <f t="shared" si="386"/>
        <v>2.4099221972899585</v>
      </c>
      <c r="AF2197" s="9">
        <f t="shared" si="387"/>
        <v>1.2237488039593266E-80</v>
      </c>
      <c r="AG2197" s="42">
        <f t="shared" si="379"/>
        <v>1188.9471008426694</v>
      </c>
      <c r="AH2197" s="43">
        <f t="shared" si="380"/>
        <v>588.02101613874981</v>
      </c>
      <c r="AI2197" s="43">
        <f t="shared" si="381"/>
        <v>7.9543672257356216E-79</v>
      </c>
      <c r="AJ2197" s="45">
        <f t="shared" si="378"/>
        <v>1776.9681169814194</v>
      </c>
      <c r="AK2197" s="87">
        <f t="shared" si="388"/>
        <v>0.10998131565150829</v>
      </c>
    </row>
    <row r="2198" spans="26:37">
      <c r="Z2198" s="84">
        <v>42804</v>
      </c>
      <c r="AA2198" s="7">
        <f t="shared" si="382"/>
        <v>0.87096854789542988</v>
      </c>
      <c r="AB2198" s="7">
        <f t="shared" si="383"/>
        <v>0.13376158279535066</v>
      </c>
      <c r="AC2198" s="9">
        <f t="shared" si="384"/>
        <v>7.0152303778197165E-83</v>
      </c>
      <c r="AD2198" s="8">
        <f t="shared" si="385"/>
        <v>13.064528218431448</v>
      </c>
      <c r="AE2198" s="8">
        <f t="shared" si="386"/>
        <v>2.407708490316312</v>
      </c>
      <c r="AF2198" s="9">
        <f t="shared" si="387"/>
        <v>1.1224368604511546E-80</v>
      </c>
      <c r="AG2198" s="42">
        <f t="shared" si="379"/>
        <v>1188.8720678772618</v>
      </c>
      <c r="AH2198" s="43">
        <f t="shared" si="380"/>
        <v>587.48087163718003</v>
      </c>
      <c r="AI2198" s="43">
        <f t="shared" si="381"/>
        <v>7.2958395929325062E-79</v>
      </c>
      <c r="AJ2198" s="45">
        <f t="shared" si="378"/>
        <v>1776.3529395144419</v>
      </c>
      <c r="AK2198" s="87">
        <f t="shared" si="388"/>
        <v>0.10994324067057262</v>
      </c>
    </row>
    <row r="2199" spans="26:37">
      <c r="Z2199" s="84">
        <v>42805</v>
      </c>
      <c r="AA2199" s="7">
        <f t="shared" si="382"/>
        <v>0.87091358215904091</v>
      </c>
      <c r="AB2199" s="7">
        <f t="shared" si="383"/>
        <v>0.13363871204501152</v>
      </c>
      <c r="AC2199" s="9">
        <f t="shared" si="384"/>
        <v>6.4344521809907082E-83</v>
      </c>
      <c r="AD2199" s="8">
        <f t="shared" si="385"/>
        <v>13.063703732385614</v>
      </c>
      <c r="AE2199" s="8">
        <f t="shared" si="386"/>
        <v>2.4054968168102073</v>
      </c>
      <c r="AF2199" s="9">
        <f t="shared" si="387"/>
        <v>1.0295123489585133E-80</v>
      </c>
      <c r="AG2199" s="42">
        <f t="shared" si="379"/>
        <v>1188.7970396470907</v>
      </c>
      <c r="AH2199" s="43">
        <f t="shared" si="380"/>
        <v>586.94122330169057</v>
      </c>
      <c r="AI2199" s="43">
        <f t="shared" si="381"/>
        <v>6.6918302682303358E-79</v>
      </c>
      <c r="AJ2199" s="45">
        <f t="shared" ref="AJ2199:AJ2262" si="389">AG2199+AH2199+AI2199</f>
        <v>1775.7382629487813</v>
      </c>
      <c r="AK2199" s="87">
        <f t="shared" si="388"/>
        <v>0.10990519669176092</v>
      </c>
    </row>
    <row r="2200" spans="26:37">
      <c r="Z2200" s="84">
        <v>42806</v>
      </c>
      <c r="AA2200" s="7">
        <f t="shared" si="382"/>
        <v>0.87085861989147095</v>
      </c>
      <c r="AB2200" s="7">
        <f t="shared" si="383"/>
        <v>0.13351595416131889</v>
      </c>
      <c r="AC2200" s="9">
        <f t="shared" si="384"/>
        <v>5.9017555575024116E-83</v>
      </c>
      <c r="AD2200" s="8">
        <f t="shared" si="385"/>
        <v>13.062879298372064</v>
      </c>
      <c r="AE2200" s="8">
        <f t="shared" si="386"/>
        <v>2.4032871749037401</v>
      </c>
      <c r="AF2200" s="9">
        <f t="shared" si="387"/>
        <v>9.442808892003859E-81</v>
      </c>
      <c r="AG2200" s="42">
        <f t="shared" si="379"/>
        <v>1188.7220161518578</v>
      </c>
      <c r="AH2200" s="43">
        <f t="shared" si="380"/>
        <v>586.40207067651249</v>
      </c>
      <c r="AI2200" s="43">
        <f t="shared" si="381"/>
        <v>6.1378257798025086E-79</v>
      </c>
      <c r="AJ2200" s="45">
        <f t="shared" si="389"/>
        <v>1775.1240868283703</v>
      </c>
      <c r="AK2200" s="87">
        <f t="shared" si="388"/>
        <v>0.10986718368684596</v>
      </c>
    </row>
    <row r="2201" spans="26:37">
      <c r="Z2201" s="84">
        <v>42807</v>
      </c>
      <c r="AA2201" s="7">
        <f t="shared" si="382"/>
        <v>0.87080366109250074</v>
      </c>
      <c r="AB2201" s="7">
        <f t="shared" si="383"/>
        <v>0.13339330904059576</v>
      </c>
      <c r="AC2201" s="9">
        <f t="shared" si="384"/>
        <v>5.4131599211214785E-83</v>
      </c>
      <c r="AD2201" s="8">
        <f t="shared" si="385"/>
        <v>13.062054916387511</v>
      </c>
      <c r="AE2201" s="8">
        <f t="shared" si="386"/>
        <v>2.4010795627307235</v>
      </c>
      <c r="AF2201" s="9">
        <f t="shared" si="387"/>
        <v>8.6610558737943661E-81</v>
      </c>
      <c r="AG2201" s="42">
        <f t="shared" si="379"/>
        <v>1188.6469973912635</v>
      </c>
      <c r="AH2201" s="43">
        <f t="shared" si="380"/>
        <v>585.86341330629648</v>
      </c>
      <c r="AI2201" s="43">
        <f t="shared" si="381"/>
        <v>5.6296863179663364E-79</v>
      </c>
      <c r="AJ2201" s="45">
        <f t="shared" si="389"/>
        <v>1774.51041069756</v>
      </c>
      <c r="AK2201" s="87">
        <f t="shared" si="388"/>
        <v>0.10982920162762641</v>
      </c>
    </row>
    <row r="2202" spans="26:37">
      <c r="Z2202" s="84">
        <v>42808</v>
      </c>
      <c r="AA2202" s="7">
        <f t="shared" si="382"/>
        <v>0.87074870576191177</v>
      </c>
      <c r="AB2202" s="7">
        <f t="shared" si="383"/>
        <v>0.13327077657926034</v>
      </c>
      <c r="AC2202" s="9">
        <f t="shared" si="384"/>
        <v>4.965014231127321E-83</v>
      </c>
      <c r="AD2202" s="8">
        <f t="shared" si="385"/>
        <v>13.061230586428676</v>
      </c>
      <c r="AE2202" s="8">
        <f t="shared" si="386"/>
        <v>2.3988739784266864</v>
      </c>
      <c r="AF2202" s="9">
        <f t="shared" si="387"/>
        <v>7.9440227698037134E-81</v>
      </c>
      <c r="AG2202" s="42">
        <f t="shared" si="379"/>
        <v>1188.5719833650094</v>
      </c>
      <c r="AH2202" s="43">
        <f t="shared" si="380"/>
        <v>585.32525073611146</v>
      </c>
      <c r="AI2202" s="43">
        <f t="shared" si="381"/>
        <v>5.1636148003724132E-79</v>
      </c>
      <c r="AJ2202" s="45">
        <f t="shared" si="389"/>
        <v>1773.8972341011208</v>
      </c>
      <c r="AK2202" s="87">
        <f t="shared" si="388"/>
        <v>0.10979125048592689</v>
      </c>
    </row>
    <row r="2203" spans="26:37">
      <c r="Z2203" s="84">
        <v>42809</v>
      </c>
      <c r="AA2203" s="7">
        <f t="shared" si="382"/>
        <v>0.870693753899485</v>
      </c>
      <c r="AB2203" s="7">
        <f t="shared" si="383"/>
        <v>0.13314835667382582</v>
      </c>
      <c r="AC2203" s="9">
        <f t="shared" si="384"/>
        <v>4.5539697098382312E-83</v>
      </c>
      <c r="AD2203" s="8">
        <f t="shared" si="385"/>
        <v>13.060406308492276</v>
      </c>
      <c r="AE2203" s="8">
        <f t="shared" si="386"/>
        <v>2.3966704201288649</v>
      </c>
      <c r="AF2203" s="9">
        <f t="shared" si="387"/>
        <v>7.2863515357411696E-81</v>
      </c>
      <c r="AG2203" s="42">
        <f t="shared" si="379"/>
        <v>1188.496974072797</v>
      </c>
      <c r="AH2203" s="43">
        <f t="shared" si="380"/>
        <v>584.78758251144302</v>
      </c>
      <c r="AI2203" s="43">
        <f t="shared" si="381"/>
        <v>4.7361284982317602E-79</v>
      </c>
      <c r="AJ2203" s="45">
        <f t="shared" si="389"/>
        <v>1773.2845565842399</v>
      </c>
      <c r="AK2203" s="87">
        <f t="shared" si="388"/>
        <v>0.10975333023359782</v>
      </c>
    </row>
    <row r="2204" spans="26:37">
      <c r="Z2204" s="84">
        <v>42810</v>
      </c>
      <c r="AA2204" s="7">
        <f t="shared" si="382"/>
        <v>0.87063880550500161</v>
      </c>
      <c r="AB2204" s="7">
        <f t="shared" si="383"/>
        <v>0.13302604922090064</v>
      </c>
      <c r="AC2204" s="9">
        <f t="shared" si="384"/>
        <v>4.1769548188013801E-83</v>
      </c>
      <c r="AD2204" s="8">
        <f t="shared" si="385"/>
        <v>13.059582082575025</v>
      </c>
      <c r="AE2204" s="8">
        <f t="shared" si="386"/>
        <v>2.3944688859762113</v>
      </c>
      <c r="AF2204" s="9">
        <f t="shared" si="387"/>
        <v>6.6831277100822086E-81</v>
      </c>
      <c r="AG2204" s="42">
        <f t="shared" si="379"/>
        <v>1188.4219695143272</v>
      </c>
      <c r="AH2204" s="43">
        <f t="shared" si="380"/>
        <v>584.25040817819558</v>
      </c>
      <c r="AI2204" s="43">
        <f t="shared" si="381"/>
        <v>4.3440330115534356E-79</v>
      </c>
      <c r="AJ2204" s="45">
        <f t="shared" si="389"/>
        <v>1772.6723776925228</v>
      </c>
      <c r="AK2204" s="87">
        <f t="shared" si="388"/>
        <v>0.10971544084251549</v>
      </c>
    </row>
    <row r="2205" spans="26:37">
      <c r="Z2205" s="84">
        <v>42811</v>
      </c>
      <c r="AA2205" s="7">
        <f t="shared" si="382"/>
        <v>0.87058386057824266</v>
      </c>
      <c r="AB2205" s="7">
        <f t="shared" si="383"/>
        <v>0.13290385411718811</v>
      </c>
      <c r="AC2205" s="9">
        <f t="shared" si="384"/>
        <v>3.8311523066601246E-83</v>
      </c>
      <c r="AD2205" s="8">
        <f t="shared" si="385"/>
        <v>13.058757908673639</v>
      </c>
      <c r="AE2205" s="8">
        <f t="shared" si="386"/>
        <v>2.3922693741093859</v>
      </c>
      <c r="AF2205" s="9">
        <f t="shared" si="387"/>
        <v>6.1298436906561997E-81</v>
      </c>
      <c r="AG2205" s="42">
        <f t="shared" si="379"/>
        <v>1188.346969689301</v>
      </c>
      <c r="AH2205" s="43">
        <f t="shared" si="380"/>
        <v>583.71372728269012</v>
      </c>
      <c r="AI2205" s="43">
        <f t="shared" si="381"/>
        <v>3.9843983989265301E-79</v>
      </c>
      <c r="AJ2205" s="45">
        <f t="shared" si="389"/>
        <v>1772.0606969719911</v>
      </c>
      <c r="AK2205" s="87">
        <f t="shared" si="388"/>
        <v>0.10967758228458198</v>
      </c>
    </row>
    <row r="2206" spans="26:37">
      <c r="Z2206" s="84">
        <v>42812</v>
      </c>
      <c r="AA2206" s="7">
        <f t="shared" si="382"/>
        <v>0.87052891911898955</v>
      </c>
      <c r="AB2206" s="7">
        <f t="shared" si="383"/>
        <v>0.13278177125948651</v>
      </c>
      <c r="AC2206" s="9">
        <f t="shared" si="384"/>
        <v>3.5139781571877173E-83</v>
      </c>
      <c r="AD2206" s="8">
        <f t="shared" si="385"/>
        <v>13.057933786784844</v>
      </c>
      <c r="AE2206" s="8">
        <f t="shared" si="386"/>
        <v>2.3900718826707572</v>
      </c>
      <c r="AF2206" s="9">
        <f t="shared" si="387"/>
        <v>5.6223650515003474E-81</v>
      </c>
      <c r="AG2206" s="42">
        <f t="shared" si="379"/>
        <v>1188.2719745974207</v>
      </c>
      <c r="AH2206" s="43">
        <f t="shared" si="380"/>
        <v>583.17753937166458</v>
      </c>
      <c r="AI2206" s="43">
        <f t="shared" si="381"/>
        <v>3.6545372834752254E-79</v>
      </c>
      <c r="AJ2206" s="45">
        <f t="shared" si="389"/>
        <v>1771.4495139690853</v>
      </c>
      <c r="AK2206" s="87">
        <f t="shared" si="388"/>
        <v>0.10963975453172528</v>
      </c>
    </row>
    <row r="2207" spans="26:37">
      <c r="Z2207" s="84">
        <v>42813</v>
      </c>
      <c r="AA2207" s="7">
        <f t="shared" si="382"/>
        <v>0.87047398112702301</v>
      </c>
      <c r="AB2207" s="7">
        <f t="shared" si="383"/>
        <v>0.13265980054468882</v>
      </c>
      <c r="AC2207" s="9">
        <f t="shared" si="384"/>
        <v>3.2230622801724789E-83</v>
      </c>
      <c r="AD2207" s="8">
        <f t="shared" si="385"/>
        <v>13.057109716905344</v>
      </c>
      <c r="AE2207" s="8">
        <f t="shared" si="386"/>
        <v>2.3878764098043987</v>
      </c>
      <c r="AF2207" s="9">
        <f t="shared" si="387"/>
        <v>5.1568996482759658E-81</v>
      </c>
      <c r="AG2207" s="42">
        <f t="shared" si="379"/>
        <v>1188.1969842383862</v>
      </c>
      <c r="AH2207" s="43">
        <f t="shared" si="380"/>
        <v>582.64184399227327</v>
      </c>
      <c r="AI2207" s="43">
        <f t="shared" si="381"/>
        <v>3.3519847713793782E-79</v>
      </c>
      <c r="AJ2207" s="45">
        <f t="shared" si="389"/>
        <v>1770.8388282306596</v>
      </c>
      <c r="AK2207" s="87">
        <f t="shared" si="388"/>
        <v>0.10960195755589897</v>
      </c>
    </row>
    <row r="2208" spans="26:37">
      <c r="Z2208" s="84">
        <v>42814</v>
      </c>
      <c r="AA2208" s="7">
        <f t="shared" si="382"/>
        <v>0.87041904660212455</v>
      </c>
      <c r="AB2208" s="7">
        <f t="shared" si="383"/>
        <v>0.13253794186978279</v>
      </c>
      <c r="AC2208" s="9">
        <f t="shared" si="384"/>
        <v>2.9562308008722446E-83</v>
      </c>
      <c r="AD2208" s="8">
        <f t="shared" si="385"/>
        <v>13.056285699031868</v>
      </c>
      <c r="AE2208" s="8">
        <f t="shared" si="386"/>
        <v>2.3856829536560902</v>
      </c>
      <c r="AF2208" s="9">
        <f t="shared" si="387"/>
        <v>4.7299692813955912E-81</v>
      </c>
      <c r="AG2208" s="42">
        <f t="shared" si="379"/>
        <v>1188.1219986118999</v>
      </c>
      <c r="AH2208" s="43">
        <f t="shared" si="380"/>
        <v>582.10664069208576</v>
      </c>
      <c r="AI2208" s="43">
        <f t="shared" si="381"/>
        <v>3.0744800329071349E-79</v>
      </c>
      <c r="AJ2208" s="45">
        <f t="shared" si="389"/>
        <v>1770.2286393039858</v>
      </c>
      <c r="AK2208" s="87">
        <f t="shared" si="388"/>
        <v>0.10956419132908249</v>
      </c>
    </row>
    <row r="2209" spans="26:37">
      <c r="Z2209" s="84">
        <v>42815</v>
      </c>
      <c r="AA2209" s="7">
        <f t="shared" si="382"/>
        <v>0.87036411554407533</v>
      </c>
      <c r="AB2209" s="7">
        <f t="shared" si="383"/>
        <v>0.13241619513185085</v>
      </c>
      <c r="AC2209" s="9">
        <f t="shared" si="384"/>
        <v>2.7114898156911588E-83</v>
      </c>
      <c r="AD2209" s="8">
        <f t="shared" si="385"/>
        <v>13.055461733161129</v>
      </c>
      <c r="AE2209" s="8">
        <f t="shared" si="386"/>
        <v>2.3834915123733151</v>
      </c>
      <c r="AF2209" s="9">
        <f t="shared" si="387"/>
        <v>4.3383837051058537E-81</v>
      </c>
      <c r="AG2209" s="42">
        <f t="shared" si="379"/>
        <v>1188.0470177176628</v>
      </c>
      <c r="AH2209" s="43">
        <f t="shared" si="380"/>
        <v>581.57192901908877</v>
      </c>
      <c r="AI2209" s="43">
        <f t="shared" si="381"/>
        <v>2.8199494083188051E-79</v>
      </c>
      <c r="AJ2209" s="45">
        <f t="shared" si="389"/>
        <v>1769.6189467367517</v>
      </c>
      <c r="AK2209" s="87">
        <f t="shared" si="388"/>
        <v>0.10952645582328104</v>
      </c>
    </row>
    <row r="2210" spans="26:37">
      <c r="Z2210" s="84">
        <v>42816</v>
      </c>
      <c r="AA2210" s="7">
        <f t="shared" si="382"/>
        <v>0.87030918795265644</v>
      </c>
      <c r="AB2210" s="7">
        <f t="shared" si="383"/>
        <v>0.13229456022806987</v>
      </c>
      <c r="AC2210" s="9">
        <f t="shared" si="384"/>
        <v>2.4870104926946756E-83</v>
      </c>
      <c r="AD2210" s="8">
        <f t="shared" si="385"/>
        <v>13.054637819289846</v>
      </c>
      <c r="AE2210" s="8">
        <f t="shared" si="386"/>
        <v>2.3813020841052577</v>
      </c>
      <c r="AF2210" s="9">
        <f t="shared" si="387"/>
        <v>3.9792167883114811E-81</v>
      </c>
      <c r="AG2210" s="42">
        <f t="shared" si="379"/>
        <v>1187.9720415553761</v>
      </c>
      <c r="AH2210" s="43">
        <f t="shared" si="380"/>
        <v>581.03770852168282</v>
      </c>
      <c r="AI2210" s="43">
        <f t="shared" si="381"/>
        <v>2.5864909124024628E-79</v>
      </c>
      <c r="AJ2210" s="45">
        <f t="shared" si="389"/>
        <v>1769.0097500770589</v>
      </c>
      <c r="AK2210" s="87">
        <f t="shared" si="388"/>
        <v>0.10948875101052541</v>
      </c>
    </row>
    <row r="2211" spans="26:37">
      <c r="Z2211" s="84">
        <v>42817</v>
      </c>
      <c r="AA2211" s="7">
        <f t="shared" si="382"/>
        <v>0.87025426382764937</v>
      </c>
      <c r="AB2211" s="7">
        <f t="shared" si="383"/>
        <v>0.13217303705571115</v>
      </c>
      <c r="AC2211" s="9">
        <f t="shared" si="384"/>
        <v>2.2811154056269804E-83</v>
      </c>
      <c r="AD2211" s="8">
        <f t="shared" si="385"/>
        <v>13.053813957414741</v>
      </c>
      <c r="AE2211" s="8">
        <f t="shared" si="386"/>
        <v>2.3791146670028009</v>
      </c>
      <c r="AF2211" s="9">
        <f t="shared" si="387"/>
        <v>3.6497846490031689E-81</v>
      </c>
      <c r="AG2211" s="42">
        <f t="shared" si="379"/>
        <v>1187.8970701247413</v>
      </c>
      <c r="AH2211" s="43">
        <f t="shared" si="380"/>
        <v>580.50397874868338</v>
      </c>
      <c r="AI2211" s="43">
        <f t="shared" si="381"/>
        <v>2.3723600218520597E-79</v>
      </c>
      <c r="AJ2211" s="45">
        <f t="shared" si="389"/>
        <v>1768.4010488734248</v>
      </c>
      <c r="AK2211" s="87">
        <f t="shared" si="388"/>
        <v>0.10945107686287212</v>
      </c>
    </row>
    <row r="2212" spans="26:37">
      <c r="Z2212" s="84">
        <v>42818</v>
      </c>
      <c r="AA2212" s="7">
        <f t="shared" si="382"/>
        <v>0.87019934316883496</v>
      </c>
      <c r="AB2212" s="7">
        <f t="shared" si="383"/>
        <v>0.13205162551214042</v>
      </c>
      <c r="AC2212" s="9">
        <f t="shared" si="384"/>
        <v>2.0922659993085184E-83</v>
      </c>
      <c r="AD2212" s="8">
        <f t="shared" si="385"/>
        <v>13.052990147532524</v>
      </c>
      <c r="AE2212" s="8">
        <f t="shared" si="386"/>
        <v>2.3769292592185276</v>
      </c>
      <c r="AF2212" s="9">
        <f t="shared" si="387"/>
        <v>3.3476255988936294E-81</v>
      </c>
      <c r="AG2212" s="42">
        <f t="shared" si="379"/>
        <v>1187.8221034254598</v>
      </c>
      <c r="AH2212" s="43">
        <f t="shared" si="380"/>
        <v>579.97073924932056</v>
      </c>
      <c r="AI2212" s="43">
        <f t="shared" si="381"/>
        <v>2.175956639280859E-79</v>
      </c>
      <c r="AJ2212" s="45">
        <f t="shared" si="389"/>
        <v>1767.7928426747803</v>
      </c>
      <c r="AK2212" s="87">
        <f t="shared" si="388"/>
        <v>0.10941343335240332</v>
      </c>
    </row>
    <row r="2213" spans="26:37">
      <c r="Z2213" s="84">
        <v>42819</v>
      </c>
      <c r="AA2213" s="7">
        <f t="shared" si="382"/>
        <v>0.87014442597599484</v>
      </c>
      <c r="AB2213" s="7">
        <f t="shared" si="383"/>
        <v>0.13193032549481773</v>
      </c>
      <c r="AC2213" s="9">
        <f t="shared" si="384"/>
        <v>1.9190510927522064E-83</v>
      </c>
      <c r="AD2213" s="8">
        <f t="shared" si="385"/>
        <v>13.052166389639922</v>
      </c>
      <c r="AE2213" s="8">
        <f t="shared" si="386"/>
        <v>2.374745858906719</v>
      </c>
      <c r="AF2213" s="9">
        <f t="shared" si="387"/>
        <v>3.0704817484035302E-81</v>
      </c>
      <c r="AG2213" s="42">
        <f t="shared" si="379"/>
        <v>1187.7471414572328</v>
      </c>
      <c r="AH2213" s="43">
        <f t="shared" si="380"/>
        <v>579.43798957323941</v>
      </c>
      <c r="AI2213" s="43">
        <f t="shared" si="381"/>
        <v>1.9958131364622945E-79</v>
      </c>
      <c r="AJ2213" s="45">
        <f t="shared" si="389"/>
        <v>1767.1851310304723</v>
      </c>
      <c r="AK2213" s="87">
        <f t="shared" si="388"/>
        <v>0.10937582045122686</v>
      </c>
    </row>
    <row r="2214" spans="26:37">
      <c r="Z2214" s="84">
        <v>42820</v>
      </c>
      <c r="AA2214" s="7">
        <f t="shared" si="382"/>
        <v>0.87008951224890996</v>
      </c>
      <c r="AB2214" s="7">
        <f t="shared" si="383"/>
        <v>0.13180913690129734</v>
      </c>
      <c r="AC2214" s="9">
        <f t="shared" si="384"/>
        <v>1.7601763340850423E-83</v>
      </c>
      <c r="AD2214" s="8">
        <f t="shared" si="385"/>
        <v>13.051342683733649</v>
      </c>
      <c r="AE2214" s="8">
        <f t="shared" si="386"/>
        <v>2.3725644642233519</v>
      </c>
      <c r="AF2214" s="9">
        <f t="shared" si="387"/>
        <v>2.8162821345360677E-81</v>
      </c>
      <c r="AG2214" s="42">
        <f t="shared" si="379"/>
        <v>1187.6721842197621</v>
      </c>
      <c r="AH2214" s="43">
        <f t="shared" si="380"/>
        <v>578.90572927049789</v>
      </c>
      <c r="AI2214" s="43">
        <f t="shared" si="381"/>
        <v>1.830583387448444E-79</v>
      </c>
      <c r="AJ2214" s="45">
        <f t="shared" si="389"/>
        <v>1766.57791349026</v>
      </c>
      <c r="AK2214" s="87">
        <f t="shared" si="388"/>
        <v>0.10933823813147614</v>
      </c>
    </row>
    <row r="2215" spans="26:37">
      <c r="Z2215" s="84">
        <v>42821</v>
      </c>
      <c r="AA2215" s="7">
        <f t="shared" si="382"/>
        <v>0.87003460198736193</v>
      </c>
      <c r="AB2215" s="7">
        <f t="shared" si="383"/>
        <v>0.13168805962922736</v>
      </c>
      <c r="AC2215" s="9">
        <f t="shared" si="384"/>
        <v>1.6144545284772271E-83</v>
      </c>
      <c r="AD2215" s="8">
        <f t="shared" si="385"/>
        <v>13.050519029810429</v>
      </c>
      <c r="AE2215" s="8">
        <f t="shared" si="386"/>
        <v>2.3703850733260925</v>
      </c>
      <c r="AF2215" s="9">
        <f t="shared" si="387"/>
        <v>2.5831272455635636E-81</v>
      </c>
      <c r="AG2215" s="42">
        <f t="shared" si="379"/>
        <v>1187.5972317127491</v>
      </c>
      <c r="AH2215" s="43">
        <f t="shared" si="380"/>
        <v>578.37395789156653</v>
      </c>
      <c r="AI2215" s="43">
        <f t="shared" si="381"/>
        <v>1.6790327096163163E-79</v>
      </c>
      <c r="AJ2215" s="45">
        <f t="shared" si="389"/>
        <v>1765.9711896043157</v>
      </c>
      <c r="AK2215" s="87">
        <f t="shared" si="388"/>
        <v>0.10930068636531012</v>
      </c>
    </row>
    <row r="2216" spans="26:37">
      <c r="Z2216" s="84">
        <v>42822</v>
      </c>
      <c r="AA2216" s="7">
        <f t="shared" si="382"/>
        <v>0.86997969519113183</v>
      </c>
      <c r="AB2216" s="7">
        <f t="shared" si="383"/>
        <v>0.13156709357635021</v>
      </c>
      <c r="AC2216" s="9">
        <f t="shared" si="384"/>
        <v>1.4807967668054644E-83</v>
      </c>
      <c r="AD2216" s="8">
        <f t="shared" si="385"/>
        <v>13.049695427866977</v>
      </c>
      <c r="AE2216" s="8">
        <f t="shared" si="386"/>
        <v>2.3682076843743038</v>
      </c>
      <c r="AF2216" s="9">
        <f t="shared" si="387"/>
        <v>2.3692748268887432E-81</v>
      </c>
      <c r="AG2216" s="42">
        <f t="shared" si="379"/>
        <v>1187.5222839358948</v>
      </c>
      <c r="AH2216" s="43">
        <f t="shared" si="380"/>
        <v>577.84267498733016</v>
      </c>
      <c r="AI2216" s="43">
        <f t="shared" si="381"/>
        <v>1.5400286374776832E-79</v>
      </c>
      <c r="AJ2216" s="45">
        <f t="shared" si="389"/>
        <v>1765.364958923225</v>
      </c>
      <c r="AK2216" s="87">
        <f t="shared" si="388"/>
        <v>0.10926316512491335</v>
      </c>
    </row>
    <row r="2217" spans="26:37">
      <c r="Z2217" s="84">
        <v>42823</v>
      </c>
      <c r="AA2217" s="7">
        <f t="shared" si="382"/>
        <v>0.86992479186000105</v>
      </c>
      <c r="AB2217" s="7">
        <f t="shared" si="383"/>
        <v>0.13144623864050212</v>
      </c>
      <c r="AC2217" s="9">
        <f t="shared" si="384"/>
        <v>1.3582042887574022E-83</v>
      </c>
      <c r="AD2217" s="8">
        <f t="shared" si="385"/>
        <v>13.048871877900016</v>
      </c>
      <c r="AE2217" s="8">
        <f t="shared" si="386"/>
        <v>2.3660322955290383</v>
      </c>
      <c r="AF2217" s="9">
        <f t="shared" si="387"/>
        <v>2.1731268620118434E-81</v>
      </c>
      <c r="AG2217" s="42">
        <f t="shared" si="379"/>
        <v>1187.4473408889014</v>
      </c>
      <c r="AH2217" s="43">
        <f t="shared" si="380"/>
        <v>577.31188010908534</v>
      </c>
      <c r="AI2217" s="43">
        <f t="shared" si="381"/>
        <v>1.4125324603076983E-79</v>
      </c>
      <c r="AJ2217" s="45">
        <f t="shared" si="389"/>
        <v>1764.7592209979866</v>
      </c>
      <c r="AK2217" s="87">
        <f t="shared" si="388"/>
        <v>0.10922567438249592</v>
      </c>
    </row>
    <row r="2218" spans="26:37">
      <c r="Z2218" s="84">
        <v>42824</v>
      </c>
      <c r="AA2218" s="7">
        <f t="shared" si="382"/>
        <v>0.86986989199375075</v>
      </c>
      <c r="AB2218" s="7">
        <f t="shared" si="383"/>
        <v>0.13132549471961319</v>
      </c>
      <c r="AC2218" s="9">
        <f t="shared" si="384"/>
        <v>1.2457610195750066E-83</v>
      </c>
      <c r="AD2218" s="8">
        <f t="shared" si="385"/>
        <v>13.048048379906261</v>
      </c>
      <c r="AE2218" s="8">
        <f t="shared" si="386"/>
        <v>2.3638589049530374</v>
      </c>
      <c r="AF2218" s="9">
        <f t="shared" si="387"/>
        <v>1.9932176313200107E-81</v>
      </c>
      <c r="AG2218" s="42">
        <f t="shared" si="379"/>
        <v>1187.3724025714696</v>
      </c>
      <c r="AH2218" s="43">
        <f t="shared" si="380"/>
        <v>576.78157280854111</v>
      </c>
      <c r="AI2218" s="43">
        <f t="shared" si="381"/>
        <v>1.2955914603580069E-79</v>
      </c>
      <c r="AJ2218" s="45">
        <f t="shared" si="389"/>
        <v>1764.1539753800107</v>
      </c>
      <c r="AK2218" s="87">
        <f t="shared" si="388"/>
        <v>0.10918821411029342</v>
      </c>
    </row>
    <row r="2219" spans="26:37">
      <c r="Z2219" s="84">
        <v>42825</v>
      </c>
      <c r="AA2219" s="7">
        <f t="shared" si="382"/>
        <v>0.86981499559216247</v>
      </c>
      <c r="AB2219" s="7">
        <f t="shared" si="383"/>
        <v>0.13120486171170725</v>
      </c>
      <c r="AC2219" s="9">
        <f t="shared" si="384"/>
        <v>1.1426267246677487E-83</v>
      </c>
      <c r="AD2219" s="8">
        <f t="shared" si="385"/>
        <v>13.047224933882436</v>
      </c>
      <c r="AE2219" s="8">
        <f t="shared" si="386"/>
        <v>2.3616875108107305</v>
      </c>
      <c r="AF2219" s="9">
        <f t="shared" si="387"/>
        <v>1.828202759468398E-81</v>
      </c>
      <c r="AG2219" s="42">
        <f t="shared" si="379"/>
        <v>1187.2974689833018</v>
      </c>
      <c r="AH2219" s="43">
        <f t="shared" si="380"/>
        <v>576.25175263781819</v>
      </c>
      <c r="AI2219" s="43">
        <f t="shared" si="381"/>
        <v>1.1883317936544587E-79</v>
      </c>
      <c r="AJ2219" s="45">
        <f t="shared" si="389"/>
        <v>1763.5492216211201</v>
      </c>
      <c r="AK2219" s="87">
        <f t="shared" si="388"/>
        <v>0.10915078428056695</v>
      </c>
    </row>
    <row r="2220" spans="26:37">
      <c r="Z2220" s="84">
        <v>42826</v>
      </c>
      <c r="AA2220" s="7">
        <f t="shared" si="382"/>
        <v>0.86976010265501735</v>
      </c>
      <c r="AB2220" s="7">
        <f t="shared" si="383"/>
        <v>0.13108433951490181</v>
      </c>
      <c r="AC2220" s="9">
        <f t="shared" si="384"/>
        <v>1.0480307309425636E-83</v>
      </c>
      <c r="AD2220" s="8">
        <f t="shared" si="385"/>
        <v>13.04640153982526</v>
      </c>
      <c r="AE2220" s="8">
        <f t="shared" si="386"/>
        <v>2.3595181112682324</v>
      </c>
      <c r="AF2220" s="9">
        <f t="shared" si="387"/>
        <v>1.6768491695081018E-81</v>
      </c>
      <c r="AG2220" s="42">
        <f t="shared" si="379"/>
        <v>1187.2225401240985</v>
      </c>
      <c r="AH2220" s="43">
        <f t="shared" si="380"/>
        <v>575.72241914944868</v>
      </c>
      <c r="AI2220" s="43">
        <f t="shared" si="381"/>
        <v>1.0899519601802661E-79</v>
      </c>
      <c r="AJ2220" s="45">
        <f t="shared" si="389"/>
        <v>1762.9449592735473</v>
      </c>
      <c r="AK2220" s="87">
        <f t="shared" si="388"/>
        <v>0.10911338486560297</v>
      </c>
    </row>
    <row r="2221" spans="26:37">
      <c r="Z2221" s="84">
        <v>42827</v>
      </c>
      <c r="AA2221" s="7">
        <f t="shared" si="382"/>
        <v>0.86970521318209693</v>
      </c>
      <c r="AB2221" s="7">
        <f t="shared" si="383"/>
        <v>0.13096392802740803</v>
      </c>
      <c r="AC2221" s="9">
        <f t="shared" si="384"/>
        <v>9.6126616793367468E-84</v>
      </c>
      <c r="AD2221" s="8">
        <f t="shared" si="385"/>
        <v>13.045578197731453</v>
      </c>
      <c r="AE2221" s="8">
        <f t="shared" si="386"/>
        <v>2.3573507044933444</v>
      </c>
      <c r="AF2221" s="9">
        <f t="shared" si="387"/>
        <v>1.5380258686938795E-81</v>
      </c>
      <c r="AG2221" s="42">
        <f t="shared" si="379"/>
        <v>1187.1476159935623</v>
      </c>
      <c r="AH2221" s="43">
        <f t="shared" si="380"/>
        <v>575.19357189637594</v>
      </c>
      <c r="AI2221" s="43">
        <f t="shared" si="381"/>
        <v>9.9971681465102151E-80</v>
      </c>
      <c r="AJ2221" s="45">
        <f t="shared" si="389"/>
        <v>1762.3411878899383</v>
      </c>
      <c r="AK2221" s="87">
        <f t="shared" si="388"/>
        <v>0.10907601583771358</v>
      </c>
    </row>
    <row r="2222" spans="26:37">
      <c r="Z2222" s="84">
        <v>42828</v>
      </c>
      <c r="AA2222" s="7">
        <f t="shared" si="382"/>
        <v>0.86965032717318269</v>
      </c>
      <c r="AB2222" s="7">
        <f t="shared" si="383"/>
        <v>0.13084362714753048</v>
      </c>
      <c r="AC2222" s="9">
        <f t="shared" si="384"/>
        <v>8.8168468569895875E-84</v>
      </c>
      <c r="AD2222" s="8">
        <f t="shared" si="385"/>
        <v>13.04475490759774</v>
      </c>
      <c r="AE2222" s="8">
        <f t="shared" si="386"/>
        <v>2.3551852886555484</v>
      </c>
      <c r="AF2222" s="9">
        <f t="shared" si="387"/>
        <v>1.410695497118334E-81</v>
      </c>
      <c r="AG2222" s="42">
        <f t="shared" si="379"/>
        <v>1187.0726965913943</v>
      </c>
      <c r="AH2222" s="43">
        <f t="shared" si="380"/>
        <v>574.66521043195382</v>
      </c>
      <c r="AI2222" s="43">
        <f t="shared" si="381"/>
        <v>9.1695207312691697E-80</v>
      </c>
      <c r="AJ2222" s="45">
        <f t="shared" si="389"/>
        <v>1761.7379070233483</v>
      </c>
      <c r="AK2222" s="87">
        <f t="shared" si="388"/>
        <v>0.10903867716923614</v>
      </c>
    </row>
    <row r="2223" spans="26:37">
      <c r="Z2223" s="84">
        <v>42829</v>
      </c>
      <c r="AA2223" s="7">
        <f t="shared" si="382"/>
        <v>0.86959544462805571</v>
      </c>
      <c r="AB2223" s="7">
        <f t="shared" si="383"/>
        <v>0.13072343677366721</v>
      </c>
      <c r="AC2223" s="9">
        <f t="shared" si="384"/>
        <v>8.0869161001168855E-84</v>
      </c>
      <c r="AD2223" s="8">
        <f t="shared" si="385"/>
        <v>13.043931669420836</v>
      </c>
      <c r="AE2223" s="8">
        <f t="shared" si="386"/>
        <v>2.3530218619260097</v>
      </c>
      <c r="AF2223" s="9">
        <f t="shared" si="387"/>
        <v>1.2939065760187018E-81</v>
      </c>
      <c r="AG2223" s="42">
        <f t="shared" si="379"/>
        <v>1186.9977819172959</v>
      </c>
      <c r="AH2223" s="43">
        <f t="shared" si="380"/>
        <v>574.13733430994625</v>
      </c>
      <c r="AI2223" s="43">
        <f t="shared" si="381"/>
        <v>8.4103927441215603E-80</v>
      </c>
      <c r="AJ2223" s="45">
        <f t="shared" si="389"/>
        <v>1761.1351162272422</v>
      </c>
      <c r="AK2223" s="87">
        <f t="shared" si="388"/>
        <v>0.1090013688325334</v>
      </c>
    </row>
    <row r="2224" spans="26:37">
      <c r="Z2224" s="84">
        <v>42830</v>
      </c>
      <c r="AA2224" s="7">
        <f t="shared" si="382"/>
        <v>0.86954056554649761</v>
      </c>
      <c r="AB2224" s="7">
        <f t="shared" si="383"/>
        <v>0.13060335680430962</v>
      </c>
      <c r="AC2224" s="9">
        <f t="shared" si="384"/>
        <v>7.4174149864566563E-84</v>
      </c>
      <c r="AD2224" s="8">
        <f t="shared" si="385"/>
        <v>13.043108483197464</v>
      </c>
      <c r="AE2224" s="8">
        <f t="shared" si="386"/>
        <v>2.3508604224775733</v>
      </c>
      <c r="AF2224" s="9">
        <f t="shared" si="387"/>
        <v>1.186786397833065E-81</v>
      </c>
      <c r="AG2224" s="42">
        <f t="shared" si="379"/>
        <v>1186.9228719709693</v>
      </c>
      <c r="AH2224" s="43">
        <f t="shared" si="380"/>
        <v>573.6099430845278</v>
      </c>
      <c r="AI2224" s="43">
        <f t="shared" si="381"/>
        <v>7.7141115859149218E-80</v>
      </c>
      <c r="AJ2224" s="45">
        <f t="shared" si="389"/>
        <v>1760.5328150554969</v>
      </c>
      <c r="AK2224" s="87">
        <f t="shared" si="388"/>
        <v>0.10896409079999363</v>
      </c>
    </row>
    <row r="2225" spans="26:37">
      <c r="Z2225" s="84">
        <v>42831</v>
      </c>
      <c r="AA2225" s="7">
        <f t="shared" si="382"/>
        <v>0.86948568992828978</v>
      </c>
      <c r="AB2225" s="7">
        <f t="shared" si="383"/>
        <v>0.13048338713804214</v>
      </c>
      <c r="AC2225" s="9">
        <f t="shared" si="384"/>
        <v>6.8033406554720268E-84</v>
      </c>
      <c r="AD2225" s="8">
        <f t="shared" si="385"/>
        <v>13.042285348924347</v>
      </c>
      <c r="AE2225" s="8">
        <f t="shared" si="386"/>
        <v>2.3487009684847586</v>
      </c>
      <c r="AF2225" s="9">
        <f t="shared" si="387"/>
        <v>1.0885345048755243E-81</v>
      </c>
      <c r="AG2225" s="42">
        <f t="shared" si="379"/>
        <v>1186.8479667521156</v>
      </c>
      <c r="AH2225" s="43">
        <f t="shared" si="380"/>
        <v>573.08303631028093</v>
      </c>
      <c r="AI2225" s="43">
        <f t="shared" si="381"/>
        <v>7.0754742816909068E-80</v>
      </c>
      <c r="AJ2225" s="45">
        <f t="shared" si="389"/>
        <v>1759.9310030623965</v>
      </c>
      <c r="AK2225" s="87">
        <f t="shared" si="388"/>
        <v>0.10892684304403023</v>
      </c>
    </row>
    <row r="2226" spans="26:37">
      <c r="Z2226" s="84">
        <v>42832</v>
      </c>
      <c r="AA2226" s="7">
        <f t="shared" si="382"/>
        <v>0.86943081777321352</v>
      </c>
      <c r="AB2226" s="7">
        <f t="shared" si="383"/>
        <v>0.1303635276735427</v>
      </c>
      <c r="AC2226" s="9">
        <f t="shared" si="384"/>
        <v>6.2401044243726134E-84</v>
      </c>
      <c r="AD2226" s="8">
        <f t="shared" si="385"/>
        <v>13.041462266598202</v>
      </c>
      <c r="AE2226" s="8">
        <f t="shared" si="386"/>
        <v>2.3465434981237685</v>
      </c>
      <c r="AF2226" s="9">
        <f t="shared" si="387"/>
        <v>9.9841670789961817E-82</v>
      </c>
      <c r="AG2226" s="42">
        <f t="shared" si="379"/>
        <v>1186.7730662604363</v>
      </c>
      <c r="AH2226" s="43">
        <f t="shared" si="380"/>
        <v>572.55661354219944</v>
      </c>
      <c r="AI2226" s="43">
        <f t="shared" si="381"/>
        <v>6.489708601347518E-80</v>
      </c>
      <c r="AJ2226" s="45">
        <f t="shared" si="389"/>
        <v>1759.3296798026358</v>
      </c>
      <c r="AK2226" s="87">
        <f t="shared" si="388"/>
        <v>0.10888962553708212</v>
      </c>
    </row>
    <row r="2227" spans="26:37">
      <c r="Z2227" s="84">
        <v>42833</v>
      </c>
      <c r="AA2227" s="7">
        <f t="shared" si="382"/>
        <v>0.86937594908105031</v>
      </c>
      <c r="AB2227" s="7">
        <f t="shared" si="383"/>
        <v>0.13024377830958206</v>
      </c>
      <c r="AC2227" s="9">
        <f t="shared" si="384"/>
        <v>5.7234974990935731E-84</v>
      </c>
      <c r="AD2227" s="8">
        <f t="shared" si="385"/>
        <v>13.040639236215755</v>
      </c>
      <c r="AE2227" s="8">
        <f t="shared" si="386"/>
        <v>2.3443880095724769</v>
      </c>
      <c r="AF2227" s="9">
        <f t="shared" si="387"/>
        <v>9.1575959985497173E-82</v>
      </c>
      <c r="AG2227" s="42">
        <f t="shared" si="379"/>
        <v>1186.6981704956336</v>
      </c>
      <c r="AH2227" s="43">
        <f t="shared" si="380"/>
        <v>572.03067433568435</v>
      </c>
      <c r="AI2227" s="43">
        <f t="shared" si="381"/>
        <v>5.9524373990573168E-80</v>
      </c>
      <c r="AJ2227" s="45">
        <f t="shared" si="389"/>
        <v>1758.7288448313179</v>
      </c>
      <c r="AK2227" s="87">
        <f t="shared" si="388"/>
        <v>0.10885243825161342</v>
      </c>
    </row>
    <row r="2228" spans="26:37">
      <c r="Z2228" s="84">
        <v>42834</v>
      </c>
      <c r="AA2228" s="7">
        <f t="shared" si="382"/>
        <v>0.86932108385158191</v>
      </c>
      <c r="AB2228" s="7">
        <f t="shared" si="383"/>
        <v>0.13012413894502406</v>
      </c>
      <c r="AC2228" s="9">
        <f t="shared" si="384"/>
        <v>5.2496595239945981E-84</v>
      </c>
      <c r="AD2228" s="8">
        <f t="shared" si="385"/>
        <v>13.03981625777373</v>
      </c>
      <c r="AE2228" s="8">
        <f t="shared" si="386"/>
        <v>2.3422345010104331</v>
      </c>
      <c r="AF2228" s="9">
        <f t="shared" si="387"/>
        <v>8.3994552383913566E-82</v>
      </c>
      <c r="AG2228" s="42">
        <f t="shared" si="379"/>
        <v>1186.6232794574094</v>
      </c>
      <c r="AH2228" s="43">
        <f t="shared" si="380"/>
        <v>571.50521824654572</v>
      </c>
      <c r="AI2228" s="43">
        <f t="shared" si="381"/>
        <v>5.4596459049543818E-80</v>
      </c>
      <c r="AJ2228" s="45">
        <f t="shared" si="389"/>
        <v>1758.128497703955</v>
      </c>
      <c r="AK2228" s="87">
        <f t="shared" si="388"/>
        <v>0.10881528116011357</v>
      </c>
    </row>
    <row r="2229" spans="26:37">
      <c r="Z2229" s="84">
        <v>42835</v>
      </c>
      <c r="AA2229" s="7">
        <f t="shared" si="382"/>
        <v>0.86926622208458959</v>
      </c>
      <c r="AB2229" s="7">
        <f t="shared" si="383"/>
        <v>0.13000460947882547</v>
      </c>
      <c r="AC2229" s="9">
        <f t="shared" si="384"/>
        <v>4.8150497352768071E-84</v>
      </c>
      <c r="AD2229" s="8">
        <f t="shared" si="385"/>
        <v>13.038993331268843</v>
      </c>
      <c r="AE2229" s="8">
        <f t="shared" si="386"/>
        <v>2.3400829706188584</v>
      </c>
      <c r="AF2229" s="9">
        <f t="shared" si="387"/>
        <v>7.7040795764428916E-82</v>
      </c>
      <c r="AG2229" s="42">
        <f t="shared" si="379"/>
        <v>1186.5483931454648</v>
      </c>
      <c r="AH2229" s="43">
        <f t="shared" si="380"/>
        <v>570.98024483100141</v>
      </c>
      <c r="AI2229" s="43">
        <f t="shared" si="381"/>
        <v>5.0076517246878798E-80</v>
      </c>
      <c r="AJ2229" s="45">
        <f t="shared" si="389"/>
        <v>1757.5286379764661</v>
      </c>
      <c r="AK2229" s="87">
        <f t="shared" si="388"/>
        <v>0.10877815423509725</v>
      </c>
    </row>
    <row r="2230" spans="26:37">
      <c r="Z2230" s="84">
        <v>42836</v>
      </c>
      <c r="AA2230" s="7">
        <f t="shared" si="382"/>
        <v>0.86921136377985453</v>
      </c>
      <c r="AB2230" s="7">
        <f t="shared" si="383"/>
        <v>0.12988518981003572</v>
      </c>
      <c r="AC2230" s="9">
        <f t="shared" si="384"/>
        <v>4.4164205025525323E-84</v>
      </c>
      <c r="AD2230" s="8">
        <f t="shared" si="385"/>
        <v>13.038170456697818</v>
      </c>
      <c r="AE2230" s="8">
        <f t="shared" si="386"/>
        <v>2.3379334165806429</v>
      </c>
      <c r="AF2230" s="9">
        <f t="shared" si="387"/>
        <v>7.0662728040840511E-82</v>
      </c>
      <c r="AG2230" s="42">
        <f t="shared" si="379"/>
        <v>1186.4735115595015</v>
      </c>
      <c r="AH2230" s="43">
        <f t="shared" si="380"/>
        <v>570.45575364567685</v>
      </c>
      <c r="AI2230" s="43">
        <f t="shared" si="381"/>
        <v>4.5930773226546331E-80</v>
      </c>
      <c r="AJ2230" s="45">
        <f t="shared" si="389"/>
        <v>1756.9292652051784</v>
      </c>
      <c r="AK2230" s="87">
        <f t="shared" si="388"/>
        <v>0.10874105744910431</v>
      </c>
    </row>
    <row r="2231" spans="26:37">
      <c r="Z2231" s="84">
        <v>42837</v>
      </c>
      <c r="AA2231" s="7">
        <f t="shared" si="382"/>
        <v>0.86915650893715868</v>
      </c>
      <c r="AB2231" s="7">
        <f t="shared" si="383"/>
        <v>0.12976587983779711</v>
      </c>
      <c r="AC2231" s="9">
        <f t="shared" si="384"/>
        <v>4.0507930608621144E-84</v>
      </c>
      <c r="AD2231" s="8">
        <f t="shared" si="385"/>
        <v>13.03734763405738</v>
      </c>
      <c r="AE2231" s="8">
        <f t="shared" si="386"/>
        <v>2.3357858370803481</v>
      </c>
      <c r="AF2231" s="9">
        <f t="shared" si="387"/>
        <v>6.4812688973793826E-82</v>
      </c>
      <c r="AG2231" s="42">
        <f t="shared" si="379"/>
        <v>1186.3986346992215</v>
      </c>
      <c r="AH2231" s="43">
        <f t="shared" si="380"/>
        <v>569.93174424760491</v>
      </c>
      <c r="AI2231" s="43">
        <f t="shared" si="381"/>
        <v>4.212824783296599E-80</v>
      </c>
      <c r="AJ2231" s="45">
        <f t="shared" si="389"/>
        <v>1756.3303789468264</v>
      </c>
      <c r="AK2231" s="87">
        <f t="shared" si="388"/>
        <v>0.1087039907746999</v>
      </c>
    </row>
    <row r="2232" spans="26:37">
      <c r="Z2232" s="84">
        <v>42838</v>
      </c>
      <c r="AA2232" s="7">
        <f t="shared" si="382"/>
        <v>0.86910165755628344</v>
      </c>
      <c r="AB2232" s="7">
        <f t="shared" si="383"/>
        <v>0.12964667946134451</v>
      </c>
      <c r="AC2232" s="9">
        <f t="shared" si="384"/>
        <v>3.7154352517939264E-84</v>
      </c>
      <c r="AD2232" s="8">
        <f t="shared" si="385"/>
        <v>13.036524863344251</v>
      </c>
      <c r="AE2232" s="8">
        <f t="shared" si="386"/>
        <v>2.333640230304201</v>
      </c>
      <c r="AF2232" s="9">
        <f t="shared" si="387"/>
        <v>5.944696402870282E-82</v>
      </c>
      <c r="AG2232" s="42">
        <f t="shared" si="379"/>
        <v>1186.3237625643269</v>
      </c>
      <c r="AH2232" s="43">
        <f t="shared" si="380"/>
        <v>569.40821619422502</v>
      </c>
      <c r="AI2232" s="43">
        <f t="shared" si="381"/>
        <v>3.8640526618656828E-80</v>
      </c>
      <c r="AJ2232" s="45">
        <f t="shared" si="389"/>
        <v>1755.731978758552</v>
      </c>
      <c r="AK2232" s="87">
        <f t="shared" si="388"/>
        <v>0.10866695418447435</v>
      </c>
    </row>
    <row r="2233" spans="26:37">
      <c r="Z2233" s="84">
        <v>42839</v>
      </c>
      <c r="AA2233" s="7">
        <f t="shared" si="382"/>
        <v>0.8690468096370102</v>
      </c>
      <c r="AB2233" s="7">
        <f t="shared" si="383"/>
        <v>0.12952758858000551</v>
      </c>
      <c r="AC2233" s="9">
        <f t="shared" si="384"/>
        <v>3.4078411073744277E-84</v>
      </c>
      <c r="AD2233" s="8">
        <f t="shared" si="385"/>
        <v>13.035702144555152</v>
      </c>
      <c r="AE2233" s="8">
        <f t="shared" si="386"/>
        <v>2.3314965944400994</v>
      </c>
      <c r="AF2233" s="9">
        <f t="shared" si="387"/>
        <v>5.4525457717990845E-82</v>
      </c>
      <c r="AG2233" s="42">
        <f t="shared" si="379"/>
        <v>1186.2488951545188</v>
      </c>
      <c r="AH2233" s="43">
        <f t="shared" si="380"/>
        <v>568.88516904338428</v>
      </c>
      <c r="AI2233" s="43">
        <f t="shared" si="381"/>
        <v>3.5441547516694054E-80</v>
      </c>
      <c r="AJ2233" s="45">
        <f t="shared" si="389"/>
        <v>1755.1340641979032</v>
      </c>
      <c r="AK2233" s="87">
        <f t="shared" si="388"/>
        <v>0.10862994765104309</v>
      </c>
    </row>
    <row r="2234" spans="26:37">
      <c r="Z2234" s="84">
        <v>42840</v>
      </c>
      <c r="AA2234" s="7">
        <f t="shared" si="382"/>
        <v>0.86899196517912058</v>
      </c>
      <c r="AB2234" s="7">
        <f t="shared" si="383"/>
        <v>0.12940860709320004</v>
      </c>
      <c r="AC2234" s="9">
        <f t="shared" si="384"/>
        <v>3.1257121241728002E-84</v>
      </c>
      <c r="AD2234" s="8">
        <f t="shared" si="385"/>
        <v>13.034879477686809</v>
      </c>
      <c r="AE2234" s="8">
        <f t="shared" si="386"/>
        <v>2.3293549276776009</v>
      </c>
      <c r="AF2234" s="9">
        <f t="shared" si="387"/>
        <v>5.0011393986764802E-82</v>
      </c>
      <c r="AG2234" s="42">
        <f t="shared" si="379"/>
        <v>1186.1740324694995</v>
      </c>
      <c r="AH2234" s="43">
        <f t="shared" si="380"/>
        <v>568.36260235333452</v>
      </c>
      <c r="AI2234" s="43">
        <f t="shared" si="381"/>
        <v>3.250740609139712E-80</v>
      </c>
      <c r="AJ2234" s="45">
        <f t="shared" si="389"/>
        <v>1754.536634822834</v>
      </c>
      <c r="AK2234" s="87">
        <f t="shared" si="388"/>
        <v>0.10859297114704673</v>
      </c>
    </row>
    <row r="2235" spans="26:37">
      <c r="Z2235" s="84">
        <v>42841</v>
      </c>
      <c r="AA2235" s="7">
        <f t="shared" si="382"/>
        <v>0.86893712418239621</v>
      </c>
      <c r="AB2235" s="7">
        <f t="shared" si="383"/>
        <v>0.12928973490044035</v>
      </c>
      <c r="AC2235" s="9">
        <f t="shared" si="384"/>
        <v>2.8669400876874204E-84</v>
      </c>
      <c r="AD2235" s="8">
        <f t="shared" si="385"/>
        <v>13.034056862735943</v>
      </c>
      <c r="AE2235" s="8">
        <f t="shared" si="386"/>
        <v>2.3272152282079261</v>
      </c>
      <c r="AF2235" s="9">
        <f t="shared" si="387"/>
        <v>4.5871041402998729E-82</v>
      </c>
      <c r="AG2235" s="42">
        <f t="shared" si="379"/>
        <v>1186.0991745089707</v>
      </c>
      <c r="AH2235" s="43">
        <f t="shared" si="380"/>
        <v>567.84051568273378</v>
      </c>
      <c r="AI2235" s="43">
        <f t="shared" si="381"/>
        <v>2.9816176911949179E-80</v>
      </c>
      <c r="AJ2235" s="45">
        <f t="shared" si="389"/>
        <v>1753.9396901917044</v>
      </c>
      <c r="AK2235" s="87">
        <f t="shared" si="388"/>
        <v>0.10855602464515098</v>
      </c>
    </row>
    <row r="2236" spans="26:37">
      <c r="Z2236" s="84">
        <v>42842</v>
      </c>
      <c r="AA2236" s="7">
        <f t="shared" si="382"/>
        <v>0.86888228664661837</v>
      </c>
      <c r="AB2236" s="7">
        <f t="shared" si="383"/>
        <v>0.12917097190133114</v>
      </c>
      <c r="AC2236" s="9">
        <f t="shared" si="384"/>
        <v>2.6295913186707441E-84</v>
      </c>
      <c r="AD2236" s="8">
        <f t="shared" si="385"/>
        <v>13.033234299699275</v>
      </c>
      <c r="AE2236" s="8">
        <f t="shared" si="386"/>
        <v>2.3250774942239607</v>
      </c>
      <c r="AF2236" s="9">
        <f t="shared" si="387"/>
        <v>4.2073461098731903E-82</v>
      </c>
      <c r="AG2236" s="42">
        <f t="shared" si="379"/>
        <v>1186.0243212726341</v>
      </c>
      <c r="AH2236" s="43">
        <f t="shared" si="380"/>
        <v>567.31890859064629</v>
      </c>
      <c r="AI2236" s="43">
        <f t="shared" si="381"/>
        <v>2.7347749714175735E-80</v>
      </c>
      <c r="AJ2236" s="45">
        <f t="shared" si="389"/>
        <v>1753.3432298632804</v>
      </c>
      <c r="AK2236" s="87">
        <f t="shared" si="388"/>
        <v>0.10851910811804669</v>
      </c>
    </row>
    <row r="2237" spans="26:37">
      <c r="Z2237" s="84">
        <v>42843</v>
      </c>
      <c r="AA2237" s="7">
        <f t="shared" si="382"/>
        <v>0.86882745257156913</v>
      </c>
      <c r="AB2237" s="7">
        <f t="shared" si="383"/>
        <v>0.12905231799556929</v>
      </c>
      <c r="AC2237" s="9">
        <f t="shared" si="384"/>
        <v>2.4118922236726728E-84</v>
      </c>
      <c r="AD2237" s="8">
        <f t="shared" si="385"/>
        <v>13.032411788573537</v>
      </c>
      <c r="AE2237" s="8">
        <f t="shared" si="386"/>
        <v>2.3229417239202474</v>
      </c>
      <c r="AF2237" s="9">
        <f t="shared" si="387"/>
        <v>3.8590275578762766E-82</v>
      </c>
      <c r="AG2237" s="42">
        <f t="shared" si="379"/>
        <v>1185.9494727601918</v>
      </c>
      <c r="AH2237" s="43">
        <f t="shared" si="380"/>
        <v>566.79778063654044</v>
      </c>
      <c r="AI2237" s="43">
        <f t="shared" si="381"/>
        <v>2.5083679126195795E-80</v>
      </c>
      <c r="AJ2237" s="45">
        <f t="shared" si="389"/>
        <v>1752.7472533967323</v>
      </c>
      <c r="AK2237" s="87">
        <f t="shared" si="388"/>
        <v>0.10848222153844973</v>
      </c>
    </row>
    <row r="2238" spans="26:37">
      <c r="Z2238" s="84">
        <v>42844</v>
      </c>
      <c r="AA2238" s="7">
        <f t="shared" si="382"/>
        <v>0.86877262195702976</v>
      </c>
      <c r="AB2238" s="7">
        <f t="shared" si="383"/>
        <v>0.12893377308294371</v>
      </c>
      <c r="AC2238" s="9">
        <f t="shared" si="384"/>
        <v>2.212216041827168E-84</v>
      </c>
      <c r="AD2238" s="8">
        <f t="shared" si="385"/>
        <v>13.031589329355446</v>
      </c>
      <c r="AE2238" s="8">
        <f t="shared" si="386"/>
        <v>2.3208079154929866</v>
      </c>
      <c r="AF2238" s="9">
        <f t="shared" si="387"/>
        <v>3.5395456669234689E-82</v>
      </c>
      <c r="AG2238" s="42">
        <f t="shared" si="379"/>
        <v>1185.8746289713456</v>
      </c>
      <c r="AH2238" s="43">
        <f t="shared" si="380"/>
        <v>566.27713138028867</v>
      </c>
      <c r="AI2238" s="43">
        <f t="shared" si="381"/>
        <v>2.3007046835002548E-80</v>
      </c>
      <c r="AJ2238" s="45">
        <f t="shared" si="389"/>
        <v>1752.1517603516343</v>
      </c>
      <c r="AK2238" s="87">
        <f t="shared" si="388"/>
        <v>0.10844536487910096</v>
      </c>
    </row>
    <row r="2239" spans="26:37">
      <c r="Z2239" s="84">
        <v>42845</v>
      </c>
      <c r="AA2239" s="7">
        <f t="shared" si="382"/>
        <v>0.868717794802782</v>
      </c>
      <c r="AB2239" s="7">
        <f t="shared" si="383"/>
        <v>0.12881533706333564</v>
      </c>
      <c r="AC2239" s="9">
        <f t="shared" si="384"/>
        <v>2.0290706888490523E-84</v>
      </c>
      <c r="AD2239" s="8">
        <f t="shared" si="385"/>
        <v>13.03076692204173</v>
      </c>
      <c r="AE2239" s="8">
        <f t="shared" si="386"/>
        <v>2.3186760671400415</v>
      </c>
      <c r="AF2239" s="9">
        <f t="shared" si="387"/>
        <v>3.2465131021584839E-82</v>
      </c>
      <c r="AG2239" s="42">
        <f t="shared" si="379"/>
        <v>1185.7997899057973</v>
      </c>
      <c r="AH2239" s="43">
        <f t="shared" si="380"/>
        <v>565.75696038217006</v>
      </c>
      <c r="AI2239" s="43">
        <f t="shared" si="381"/>
        <v>2.1102335164030146E-80</v>
      </c>
      <c r="AJ2239" s="45">
        <f t="shared" si="389"/>
        <v>1751.5567502879674</v>
      </c>
      <c r="AK2239" s="87">
        <f t="shared" si="388"/>
        <v>0.10840853811276643</v>
      </c>
    </row>
    <row r="2240" spans="26:37">
      <c r="Z2240" s="84">
        <v>42846</v>
      </c>
      <c r="AA2240" s="7">
        <f t="shared" si="382"/>
        <v>0.86866297110860724</v>
      </c>
      <c r="AB2240" s="7">
        <f t="shared" si="383"/>
        <v>0.12869700983671797</v>
      </c>
      <c r="AC2240" s="9">
        <f t="shared" si="384"/>
        <v>1.8610876074047294E-84</v>
      </c>
      <c r="AD2240" s="8">
        <f t="shared" si="385"/>
        <v>13.029944566629108</v>
      </c>
      <c r="AE2240" s="8">
        <f t="shared" si="386"/>
        <v>2.3165461770609235</v>
      </c>
      <c r="AF2240" s="9">
        <f t="shared" si="387"/>
        <v>2.9777401718475671E-82</v>
      </c>
      <c r="AG2240" s="42">
        <f t="shared" si="379"/>
        <v>1185.7249555632488</v>
      </c>
      <c r="AH2240" s="43">
        <f t="shared" si="380"/>
        <v>565.23726720286538</v>
      </c>
      <c r="AI2240" s="43">
        <f t="shared" si="381"/>
        <v>1.9355311117009185E-80</v>
      </c>
      <c r="AJ2240" s="45">
        <f t="shared" si="389"/>
        <v>1750.9622227661143</v>
      </c>
      <c r="AK2240" s="87">
        <f t="shared" si="388"/>
        <v>0.10837174121223707</v>
      </c>
    </row>
    <row r="2241" spans="26:37">
      <c r="Z2241" s="84">
        <v>42847</v>
      </c>
      <c r="AA2241" s="7">
        <f t="shared" si="382"/>
        <v>0.86860815087428733</v>
      </c>
      <c r="AB2241" s="7">
        <f t="shared" si="383"/>
        <v>0.12857879130315561</v>
      </c>
      <c r="AC2241" s="9">
        <f t="shared" si="384"/>
        <v>1.7070115405393982E-84</v>
      </c>
      <c r="AD2241" s="8">
        <f t="shared" si="385"/>
        <v>13.02912226311431</v>
      </c>
      <c r="AE2241" s="8">
        <f t="shared" si="386"/>
        <v>2.3144182434568008</v>
      </c>
      <c r="AF2241" s="9">
        <f t="shared" si="387"/>
        <v>2.7312184648630374E-82</v>
      </c>
      <c r="AG2241" s="42">
        <f t="shared" si="379"/>
        <v>1185.6501259434019</v>
      </c>
      <c r="AH2241" s="43">
        <f t="shared" si="380"/>
        <v>564.7180514034593</v>
      </c>
      <c r="AI2241" s="43">
        <f t="shared" si="381"/>
        <v>1.7752920021609744E-80</v>
      </c>
      <c r="AJ2241" s="45">
        <f t="shared" si="389"/>
        <v>1750.3681773468611</v>
      </c>
      <c r="AK2241" s="87">
        <f t="shared" si="388"/>
        <v>0.10833497415032872</v>
      </c>
    </row>
    <row r="2242" spans="26:37">
      <c r="Z2242" s="84">
        <v>42848</v>
      </c>
      <c r="AA2242" s="7">
        <f t="shared" si="382"/>
        <v>0.868553334099604</v>
      </c>
      <c r="AB2242" s="7">
        <f t="shared" si="383"/>
        <v>0.12846068136280531</v>
      </c>
      <c r="AC2242" s="9">
        <f t="shared" si="384"/>
        <v>1.5656911517442838E-84</v>
      </c>
      <c r="AD2242" s="8">
        <f t="shared" si="385"/>
        <v>13.028300011494061</v>
      </c>
      <c r="AE2242" s="8">
        <f t="shared" si="386"/>
        <v>2.3122922645304955</v>
      </c>
      <c r="AF2242" s="9">
        <f t="shared" si="387"/>
        <v>2.5051058427908542E-82</v>
      </c>
      <c r="AG2242" s="42">
        <f t="shared" si="379"/>
        <v>1185.5753010459596</v>
      </c>
      <c r="AH2242" s="43">
        <f t="shared" si="380"/>
        <v>564.19931254544099</v>
      </c>
      <c r="AI2242" s="43">
        <f t="shared" si="381"/>
        <v>1.6283187978140553E-80</v>
      </c>
      <c r="AJ2242" s="45">
        <f t="shared" si="389"/>
        <v>1749.7746135914006</v>
      </c>
      <c r="AK2242" s="87">
        <f t="shared" si="388"/>
        <v>0.10829823689988244</v>
      </c>
    </row>
    <row r="2243" spans="26:37">
      <c r="Z2243" s="84">
        <v>42849</v>
      </c>
      <c r="AA2243" s="7">
        <f t="shared" si="382"/>
        <v>0.86849852078433887</v>
      </c>
      <c r="AB2243" s="7">
        <f t="shared" si="383"/>
        <v>0.12834267991591544</v>
      </c>
      <c r="AC2243" s="9">
        <f t="shared" si="384"/>
        <v>1.4360704215719225E-84</v>
      </c>
      <c r="AD2243" s="8">
        <f t="shared" si="385"/>
        <v>13.027477811765083</v>
      </c>
      <c r="AE2243" s="8">
        <f t="shared" si="386"/>
        <v>2.3101682384864781</v>
      </c>
      <c r="AF2243" s="9">
        <f t="shared" si="387"/>
        <v>2.2977126745150759E-82</v>
      </c>
      <c r="AG2243" s="42">
        <f t="shared" si="379"/>
        <v>1185.5004808706224</v>
      </c>
      <c r="AH2243" s="43">
        <f t="shared" si="380"/>
        <v>563.68105019070049</v>
      </c>
      <c r="AI2243" s="43">
        <f t="shared" si="381"/>
        <v>1.4935132384347991E-80</v>
      </c>
      <c r="AJ2243" s="45">
        <f t="shared" si="389"/>
        <v>1749.1815310613229</v>
      </c>
      <c r="AK2243" s="87">
        <f t="shared" si="388"/>
        <v>0.10826152943376387</v>
      </c>
    </row>
    <row r="2244" spans="26:37">
      <c r="Z2244" s="84">
        <v>42850</v>
      </c>
      <c r="AA2244" s="7">
        <f t="shared" si="382"/>
        <v>0.86844371092827344</v>
      </c>
      <c r="AB2244" s="7">
        <f t="shared" si="383"/>
        <v>0.12822478686282607</v>
      </c>
      <c r="AC2244" s="9">
        <f t="shared" si="384"/>
        <v>1.3171807565087823E-84</v>
      </c>
      <c r="AD2244" s="8">
        <f t="shared" si="385"/>
        <v>13.026655663924101</v>
      </c>
      <c r="AE2244" s="8">
        <f t="shared" si="386"/>
        <v>2.3080461635308693</v>
      </c>
      <c r="AF2244" s="9">
        <f t="shared" si="387"/>
        <v>2.1074892104140517E-82</v>
      </c>
      <c r="AG2244" s="42">
        <f t="shared" si="379"/>
        <v>1185.4256654170933</v>
      </c>
      <c r="AH2244" s="43">
        <f t="shared" si="380"/>
        <v>563.1632639015321</v>
      </c>
      <c r="AI2244" s="43">
        <f t="shared" si="381"/>
        <v>1.3698679867691337E-80</v>
      </c>
      <c r="AJ2244" s="45">
        <f t="shared" si="389"/>
        <v>1748.5889293186256</v>
      </c>
      <c r="AK2244" s="87">
        <f t="shared" si="388"/>
        <v>0.10822485172486387</v>
      </c>
    </row>
    <row r="2245" spans="26:37">
      <c r="Z2245" s="84">
        <v>42851</v>
      </c>
      <c r="AA2245" s="7">
        <f t="shared" si="382"/>
        <v>0.86838890453118933</v>
      </c>
      <c r="AB2245" s="7">
        <f t="shared" si="383"/>
        <v>0.1281070021039688</v>
      </c>
      <c r="AC2245" s="9">
        <f t="shared" si="384"/>
        <v>1.2081337511414697E-84</v>
      </c>
      <c r="AD2245" s="8">
        <f t="shared" si="385"/>
        <v>13.02583356796784</v>
      </c>
      <c r="AE2245" s="8">
        <f t="shared" si="386"/>
        <v>2.3059260378714383</v>
      </c>
      <c r="AF2245" s="9">
        <f t="shared" si="387"/>
        <v>1.9330140018263514E-82</v>
      </c>
      <c r="AG2245" s="42">
        <f t="shared" si="379"/>
        <v>1185.3508546850735</v>
      </c>
      <c r="AH2245" s="43">
        <f t="shared" si="380"/>
        <v>562.645953240631</v>
      </c>
      <c r="AI2245" s="43">
        <f t="shared" si="381"/>
        <v>1.2564591011871284E-80</v>
      </c>
      <c r="AJ2245" s="45">
        <f t="shared" si="389"/>
        <v>1747.9968079257046</v>
      </c>
      <c r="AK2245" s="87">
        <f t="shared" si="388"/>
        <v>0.10818820374609796</v>
      </c>
    </row>
    <row r="2246" spans="26:37">
      <c r="Z2246" s="84">
        <v>42852</v>
      </c>
      <c r="AA2246" s="7">
        <f t="shared" si="382"/>
        <v>0.86833410159286872</v>
      </c>
      <c r="AB2246" s="7">
        <f t="shared" si="383"/>
        <v>0.12798932553986669</v>
      </c>
      <c r="AC2246" s="9">
        <f t="shared" si="384"/>
        <v>1.1081145495291861E-84</v>
      </c>
      <c r="AD2246" s="8">
        <f t="shared" si="385"/>
        <v>13.025011523893031</v>
      </c>
      <c r="AE2246" s="8">
        <f t="shared" si="386"/>
        <v>2.3038078597176006</v>
      </c>
      <c r="AF2246" s="9">
        <f t="shared" si="387"/>
        <v>1.7729832792466976E-82</v>
      </c>
      <c r="AG2246" s="42">
        <f t="shared" si="379"/>
        <v>1185.2760486742659</v>
      </c>
      <c r="AH2246" s="43">
        <f t="shared" si="380"/>
        <v>562.12911777109446</v>
      </c>
      <c r="AI2246" s="43">
        <f t="shared" si="381"/>
        <v>1.1524391315103532E-80</v>
      </c>
      <c r="AJ2246" s="45">
        <f t="shared" si="389"/>
        <v>1747.4051664453605</v>
      </c>
      <c r="AK2246" s="87">
        <f t="shared" si="388"/>
        <v>0.10815158547040667</v>
      </c>
    </row>
    <row r="2247" spans="26:37">
      <c r="Z2247" s="84">
        <v>42853</v>
      </c>
      <c r="AA2247" s="7">
        <f t="shared" si="382"/>
        <v>0.8682793021130929</v>
      </c>
      <c r="AB2247" s="7">
        <f t="shared" si="383"/>
        <v>0.12787175707113416</v>
      </c>
      <c r="AC2247" s="9">
        <f t="shared" si="384"/>
        <v>1.0163757561760351E-84</v>
      </c>
      <c r="AD2247" s="8">
        <f t="shared" si="385"/>
        <v>13.024189531696393</v>
      </c>
      <c r="AE2247" s="8">
        <f t="shared" si="386"/>
        <v>2.3016916272804147</v>
      </c>
      <c r="AF2247" s="9">
        <f t="shared" si="387"/>
        <v>1.626201209881656E-82</v>
      </c>
      <c r="AG2247" s="42">
        <f t="shared" si="379"/>
        <v>1185.2012473843718</v>
      </c>
      <c r="AH2247" s="43">
        <f t="shared" si="380"/>
        <v>561.61275705642117</v>
      </c>
      <c r="AI2247" s="43">
        <f t="shared" si="381"/>
        <v>1.0570307864230764E-80</v>
      </c>
      <c r="AJ2247" s="45">
        <f t="shared" si="389"/>
        <v>1746.8140044407928</v>
      </c>
      <c r="AK2247" s="87">
        <f t="shared" si="388"/>
        <v>0.10811499687075526</v>
      </c>
    </row>
    <row r="2248" spans="26:37">
      <c r="Z2248" s="84">
        <v>42854</v>
      </c>
      <c r="AA2248" s="7">
        <f t="shared" si="382"/>
        <v>0.86822450609164381</v>
      </c>
      <c r="AB2248" s="7">
        <f t="shared" si="383"/>
        <v>0.12775429659847701</v>
      </c>
      <c r="AC2248" s="9">
        <f t="shared" si="384"/>
        <v>9.3223185110361031E-85</v>
      </c>
      <c r="AD2248" s="8">
        <f t="shared" si="385"/>
        <v>13.023367591374658</v>
      </c>
      <c r="AE2248" s="8">
        <f t="shared" si="386"/>
        <v>2.2995773387725862</v>
      </c>
      <c r="AF2248" s="9">
        <f t="shared" si="387"/>
        <v>1.4915709617657764E-82</v>
      </c>
      <c r="AG2248" s="42">
        <f t="shared" si="379"/>
        <v>1185.1264508150939</v>
      </c>
      <c r="AH2248" s="43">
        <f t="shared" si="380"/>
        <v>561.09687066051094</v>
      </c>
      <c r="AI2248" s="43">
        <f t="shared" si="381"/>
        <v>9.6952112514775476E-81</v>
      </c>
      <c r="AJ2248" s="45">
        <f t="shared" si="389"/>
        <v>1746.2233214756047</v>
      </c>
      <c r="AK2248" s="87">
        <f t="shared" si="388"/>
        <v>0.10807843792013398</v>
      </c>
    </row>
    <row r="2249" spans="26:37">
      <c r="Z2249" s="84">
        <v>42855</v>
      </c>
      <c r="AA2249" s="7">
        <f t="shared" si="382"/>
        <v>0.86816971352830308</v>
      </c>
      <c r="AB2249" s="7">
        <f t="shared" si="383"/>
        <v>0.12763694402269204</v>
      </c>
      <c r="AC2249" s="9">
        <f t="shared" si="384"/>
        <v>8.5505406728883953E-85</v>
      </c>
      <c r="AD2249" s="8">
        <f t="shared" si="385"/>
        <v>13.022545702924546</v>
      </c>
      <c r="AE2249" s="8">
        <f t="shared" si="386"/>
        <v>2.2974649924084569</v>
      </c>
      <c r="AF2249" s="9">
        <f t="shared" si="387"/>
        <v>1.3680865076621432E-82</v>
      </c>
      <c r="AG2249" s="42">
        <f t="shared" ref="AG2249:AG2312" si="390">AD2249*10^15/10^6*10^(-6)*線量当量3</f>
        <v>1185.0516589661336</v>
      </c>
      <c r="AH2249" s="43">
        <f t="shared" ref="AH2249:AH2312" si="391">AE2249*10^15/10^6*10^(-6)*線量当量3</f>
        <v>560.5814581476634</v>
      </c>
      <c r="AI2249" s="43">
        <f t="shared" ref="AI2249:AI2312" si="392">AF2249*10^15/10^6*10^(-6)*線量当量3</f>
        <v>8.8925622998039301E-81</v>
      </c>
      <c r="AJ2249" s="45">
        <f t="shared" si="389"/>
        <v>1745.633117113797</v>
      </c>
      <c r="AK2249" s="87">
        <f t="shared" si="388"/>
        <v>0.10804190859155766</v>
      </c>
    </row>
    <row r="2250" spans="26:37">
      <c r="Z2250" s="84">
        <v>42856</v>
      </c>
      <c r="AA2250" s="7">
        <f t="shared" ref="AA2250:AA2313" si="393">2.71828^(-0.69315/Cs137半減期*(Z2250-40615)/365.25)</f>
        <v>0.86811492442285254</v>
      </c>
      <c r="AB2250" s="7">
        <f t="shared" ref="AB2250:AB2313" si="394">2.71828^(-0.69315/Cs134半減期*(Z2250-40615)/365.25)</f>
        <v>0.12751969924466738</v>
      </c>
      <c r="AC2250" s="9">
        <f t="shared" ref="AC2250:AC2313" si="395">2.71828^(-0.69315/I131半減期*(Z2250-40615)/365.25)</f>
        <v>7.8426569218979379E-85</v>
      </c>
      <c r="AD2250" s="8">
        <f t="shared" ref="AD2250:AD2313" si="396">放出量3*AA2250</f>
        <v>13.021723866342787</v>
      </c>
      <c r="AE2250" s="8">
        <f t="shared" ref="AE2250:AE2313" si="397">放出量3*AB2250</f>
        <v>2.295354586404013</v>
      </c>
      <c r="AF2250" s="9">
        <f t="shared" ref="AF2250:AF2313" si="398">放出量3*AC2250</f>
        <v>1.2548251075036701E-82</v>
      </c>
      <c r="AG2250" s="42">
        <f t="shared" si="390"/>
        <v>1184.9768718371938</v>
      </c>
      <c r="AH2250" s="43">
        <f t="shared" si="391"/>
        <v>560.06651908257913</v>
      </c>
      <c r="AI2250" s="43">
        <f t="shared" si="392"/>
        <v>8.1563631987738553E-81</v>
      </c>
      <c r="AJ2250" s="45">
        <f t="shared" si="389"/>
        <v>1745.0433909197729</v>
      </c>
      <c r="AK2250" s="87">
        <f t="shared" si="388"/>
        <v>0.10800540885806603</v>
      </c>
    </row>
    <row r="2251" spans="26:37">
      <c r="Z2251" s="84">
        <v>42857</v>
      </c>
      <c r="AA2251" s="7">
        <f t="shared" si="393"/>
        <v>0.86806013877507415</v>
      </c>
      <c r="AB2251" s="7">
        <f t="shared" si="394"/>
        <v>0.12740256216538209</v>
      </c>
      <c r="AC2251" s="9">
        <f t="shared" si="395"/>
        <v>7.193377582498514E-85</v>
      </c>
      <c r="AD2251" s="8">
        <f t="shared" si="396"/>
        <v>13.020902081626112</v>
      </c>
      <c r="AE2251" s="8">
        <f t="shared" si="397"/>
        <v>2.2932461189768776</v>
      </c>
      <c r="AF2251" s="9">
        <f t="shared" si="398"/>
        <v>1.1509404131997622E-82</v>
      </c>
      <c r="AG2251" s="42">
        <f t="shared" si="390"/>
        <v>1184.9020894279761</v>
      </c>
      <c r="AH2251" s="43">
        <f t="shared" si="391"/>
        <v>559.55205303035802</v>
      </c>
      <c r="AI2251" s="43">
        <f t="shared" si="392"/>
        <v>7.4811126857984538E-81</v>
      </c>
      <c r="AJ2251" s="45">
        <f t="shared" si="389"/>
        <v>1744.454142458334</v>
      </c>
      <c r="AK2251" s="87">
        <f t="shared" ref="AK2251:AK2314" si="399">AJ2251/16157</f>
        <v>0.10796893869272353</v>
      </c>
    </row>
    <row r="2252" spans="26:37">
      <c r="Z2252" s="84">
        <v>42858</v>
      </c>
      <c r="AA2252" s="7">
        <f t="shared" si="393"/>
        <v>0.86800535658474931</v>
      </c>
      <c r="AB2252" s="7">
        <f t="shared" si="394"/>
        <v>0.12728553268590637</v>
      </c>
      <c r="AC2252" s="9">
        <f t="shared" si="395"/>
        <v>6.5978509017668276E-85</v>
      </c>
      <c r="AD2252" s="8">
        <f t="shared" si="396"/>
        <v>13.02008034877124</v>
      </c>
      <c r="AE2252" s="8">
        <f t="shared" si="397"/>
        <v>2.2911395883463146</v>
      </c>
      <c r="AF2252" s="9">
        <f t="shared" si="398"/>
        <v>1.0556561442826924E-82</v>
      </c>
      <c r="AG2252" s="42">
        <f t="shared" si="390"/>
        <v>1184.8273117381827</v>
      </c>
      <c r="AH2252" s="43">
        <f t="shared" si="391"/>
        <v>559.03805955650068</v>
      </c>
      <c r="AI2252" s="43">
        <f t="shared" si="392"/>
        <v>6.8617649378375003E-81</v>
      </c>
      <c r="AJ2252" s="45">
        <f t="shared" si="389"/>
        <v>1743.8653712946834</v>
      </c>
      <c r="AK2252" s="87">
        <f t="shared" si="399"/>
        <v>0.10793249806861939</v>
      </c>
    </row>
    <row r="2253" spans="26:37">
      <c r="Z2253" s="84">
        <v>42859</v>
      </c>
      <c r="AA2253" s="7">
        <f t="shared" si="393"/>
        <v>0.86795057785166008</v>
      </c>
      <c r="AB2253" s="7">
        <f t="shared" si="394"/>
        <v>0.12716861070740101</v>
      </c>
      <c r="AC2253" s="9">
        <f t="shared" si="395"/>
        <v>6.0516267946027636E-85</v>
      </c>
      <c r="AD2253" s="8">
        <f t="shared" si="396"/>
        <v>13.019258667774901</v>
      </c>
      <c r="AE2253" s="8">
        <f t="shared" si="397"/>
        <v>2.2890349927332183</v>
      </c>
      <c r="AF2253" s="9">
        <f t="shared" si="398"/>
        <v>9.6826028713644218E-83</v>
      </c>
      <c r="AG2253" s="42">
        <f t="shared" si="390"/>
        <v>1184.7525387675159</v>
      </c>
      <c r="AH2253" s="43">
        <f t="shared" si="391"/>
        <v>558.52453822690529</v>
      </c>
      <c r="AI2253" s="43">
        <f t="shared" si="392"/>
        <v>6.2936918663868743E-81</v>
      </c>
      <c r="AJ2253" s="45">
        <f t="shared" si="389"/>
        <v>1743.2770769944213</v>
      </c>
      <c r="AK2253" s="87">
        <f t="shared" si="399"/>
        <v>0.10789608695886745</v>
      </c>
    </row>
    <row r="2254" spans="26:37">
      <c r="Z2254" s="84">
        <v>42860</v>
      </c>
      <c r="AA2254" s="7">
        <f t="shared" si="393"/>
        <v>0.86789580257558807</v>
      </c>
      <c r="AB2254" s="7">
        <f t="shared" si="394"/>
        <v>0.12705179613111783</v>
      </c>
      <c r="AC2254" s="9">
        <f t="shared" si="395"/>
        <v>5.5506235903798931E-85</v>
      </c>
      <c r="AD2254" s="8">
        <f t="shared" si="396"/>
        <v>13.01843703863382</v>
      </c>
      <c r="AE2254" s="8">
        <f t="shared" si="397"/>
        <v>2.2869323303601208</v>
      </c>
      <c r="AF2254" s="9">
        <f t="shared" si="398"/>
        <v>8.8809977446078282E-83</v>
      </c>
      <c r="AG2254" s="42">
        <f t="shared" si="390"/>
        <v>1184.6777705156776</v>
      </c>
      <c r="AH2254" s="43">
        <f t="shared" si="391"/>
        <v>558.01148860786952</v>
      </c>
      <c r="AI2254" s="43">
        <f t="shared" si="392"/>
        <v>5.7726485339950876E-81</v>
      </c>
      <c r="AJ2254" s="45">
        <f t="shared" si="389"/>
        <v>1742.6892591235471</v>
      </c>
      <c r="AK2254" s="87">
        <f t="shared" si="399"/>
        <v>0.10785970533660624</v>
      </c>
    </row>
    <row r="2255" spans="26:37">
      <c r="Z2255" s="84">
        <v>42861</v>
      </c>
      <c r="AA2255" s="7">
        <f t="shared" si="393"/>
        <v>0.86784103075631558</v>
      </c>
      <c r="AB2255" s="7">
        <f t="shared" si="394"/>
        <v>0.12693508885839927</v>
      </c>
      <c r="AC2255" s="9">
        <f t="shared" si="395"/>
        <v>5.0910975325773157E-85</v>
      </c>
      <c r="AD2255" s="8">
        <f t="shared" si="396"/>
        <v>13.017615461344734</v>
      </c>
      <c r="AE2255" s="8">
        <f t="shared" si="397"/>
        <v>2.284831599451187</v>
      </c>
      <c r="AF2255" s="9">
        <f t="shared" si="398"/>
        <v>8.1457560521237055E-83</v>
      </c>
      <c r="AG2255" s="42">
        <f t="shared" si="390"/>
        <v>1184.6030069823707</v>
      </c>
      <c r="AH2255" s="43">
        <f t="shared" si="391"/>
        <v>557.49891026608964</v>
      </c>
      <c r="AI2255" s="43">
        <f t="shared" si="392"/>
        <v>5.2947414338804089E-81</v>
      </c>
      <c r="AJ2255" s="45">
        <f t="shared" si="389"/>
        <v>1742.1019172484603</v>
      </c>
      <c r="AK2255" s="87">
        <f t="shared" si="399"/>
        <v>0.10782335317499908</v>
      </c>
    </row>
    <row r="2256" spans="26:37">
      <c r="Z2256" s="84">
        <v>42862</v>
      </c>
      <c r="AA2256" s="7">
        <f t="shared" si="393"/>
        <v>0.86778626239362389</v>
      </c>
      <c r="AB2256" s="7">
        <f t="shared" si="394"/>
        <v>0.12681848879067831</v>
      </c>
      <c r="AC2256" s="9">
        <f t="shared" si="395"/>
        <v>4.6696148034855564E-85</v>
      </c>
      <c r="AD2256" s="8">
        <f t="shared" si="396"/>
        <v>13.016793935904358</v>
      </c>
      <c r="AE2256" s="8">
        <f t="shared" si="397"/>
        <v>2.2827327982322094</v>
      </c>
      <c r="AF2256" s="9">
        <f t="shared" si="398"/>
        <v>7.4713836855768895E-83</v>
      </c>
      <c r="AG2256" s="42">
        <f t="shared" si="390"/>
        <v>1184.5282481672964</v>
      </c>
      <c r="AH2256" s="43">
        <f t="shared" si="391"/>
        <v>556.98680276865912</v>
      </c>
      <c r="AI2256" s="43">
        <f t="shared" si="392"/>
        <v>4.8563993956249771E-81</v>
      </c>
      <c r="AJ2256" s="45">
        <f t="shared" si="389"/>
        <v>1741.5150509359555</v>
      </c>
      <c r="AK2256" s="87">
        <f t="shared" si="399"/>
        <v>0.10778703044723374</v>
      </c>
    </row>
    <row r="2257" spans="26:37">
      <c r="Z2257" s="84">
        <v>42863</v>
      </c>
      <c r="AA2257" s="7">
        <f t="shared" si="393"/>
        <v>0.86773149748729528</v>
      </c>
      <c r="AB2257" s="7">
        <f t="shared" si="394"/>
        <v>0.12670199582947853</v>
      </c>
      <c r="AC2257" s="9">
        <f t="shared" si="395"/>
        <v>4.2830258649344667E-85</v>
      </c>
      <c r="AD2257" s="8">
        <f t="shared" si="396"/>
        <v>13.01597246230943</v>
      </c>
      <c r="AE2257" s="8">
        <f t="shared" si="397"/>
        <v>2.2806359249306136</v>
      </c>
      <c r="AF2257" s="9">
        <f t="shared" si="398"/>
        <v>6.8528413838951461E-83</v>
      </c>
      <c r="AG2257" s="42">
        <f t="shared" si="390"/>
        <v>1184.4534940701578</v>
      </c>
      <c r="AH2257" s="43">
        <f t="shared" si="391"/>
        <v>556.47516568306969</v>
      </c>
      <c r="AI2257" s="43">
        <f t="shared" si="392"/>
        <v>4.4543468995318453E-81</v>
      </c>
      <c r="AJ2257" s="45">
        <f t="shared" si="389"/>
        <v>1740.9286597532275</v>
      </c>
      <c r="AK2257" s="87">
        <f t="shared" si="399"/>
        <v>0.10775073712652272</v>
      </c>
    </row>
    <row r="2258" spans="26:37">
      <c r="Z2258" s="84">
        <v>42864</v>
      </c>
      <c r="AA2258" s="7">
        <f t="shared" si="393"/>
        <v>0.86767673603711126</v>
      </c>
      <c r="AB2258" s="7">
        <f t="shared" si="394"/>
        <v>0.12658560987641412</v>
      </c>
      <c r="AC2258" s="9">
        <f t="shared" si="395"/>
        <v>3.9284419233046357E-85</v>
      </c>
      <c r="AD2258" s="8">
        <f t="shared" si="396"/>
        <v>13.015151040556669</v>
      </c>
      <c r="AE2258" s="8">
        <f t="shared" si="397"/>
        <v>2.2785409777754544</v>
      </c>
      <c r="AF2258" s="9">
        <f t="shared" si="398"/>
        <v>6.2855070772874173E-83</v>
      </c>
      <c r="AG2258" s="42">
        <f t="shared" si="390"/>
        <v>1184.3787446906565</v>
      </c>
      <c r="AH2258" s="43">
        <f t="shared" si="391"/>
        <v>555.96399857721087</v>
      </c>
      <c r="AI2258" s="43">
        <f t="shared" si="392"/>
        <v>4.0855796002368215E-81</v>
      </c>
      <c r="AJ2258" s="45">
        <f t="shared" si="389"/>
        <v>1740.3427432678673</v>
      </c>
      <c r="AK2258" s="87">
        <f t="shared" si="399"/>
        <v>0.10771447318610307</v>
      </c>
    </row>
    <row r="2259" spans="26:37">
      <c r="Z2259" s="84">
        <v>42865</v>
      </c>
      <c r="AA2259" s="7">
        <f t="shared" si="393"/>
        <v>0.86762197804285413</v>
      </c>
      <c r="AB2259" s="7">
        <f t="shared" si="394"/>
        <v>0.12646933083318954</v>
      </c>
      <c r="AC2259" s="9">
        <f t="shared" si="395"/>
        <v>3.603213342960849E-85</v>
      </c>
      <c r="AD2259" s="8">
        <f t="shared" si="396"/>
        <v>13.014329670642812</v>
      </c>
      <c r="AE2259" s="8">
        <f t="shared" si="397"/>
        <v>2.2764479549974115</v>
      </c>
      <c r="AF2259" s="9">
        <f t="shared" si="398"/>
        <v>5.7651413487373582E-83</v>
      </c>
      <c r="AG2259" s="42">
        <f t="shared" si="390"/>
        <v>1184.3040000284959</v>
      </c>
      <c r="AH2259" s="43">
        <f t="shared" si="391"/>
        <v>555.45330101936838</v>
      </c>
      <c r="AI2259" s="43">
        <f t="shared" si="392"/>
        <v>3.7473418766792829E-81</v>
      </c>
      <c r="AJ2259" s="45">
        <f t="shared" si="389"/>
        <v>1739.7573010478643</v>
      </c>
      <c r="AK2259" s="87">
        <f t="shared" si="399"/>
        <v>0.10767823859923652</v>
      </c>
    </row>
    <row r="2260" spans="26:37">
      <c r="Z2260" s="84">
        <v>42866</v>
      </c>
      <c r="AA2260" s="7">
        <f t="shared" si="393"/>
        <v>0.86756722350430548</v>
      </c>
      <c r="AB2260" s="7">
        <f t="shared" si="394"/>
        <v>0.12635315860159937</v>
      </c>
      <c r="AC2260" s="9">
        <f t="shared" si="395"/>
        <v>3.3049098467947324E-85</v>
      </c>
      <c r="AD2260" s="8">
        <f t="shared" si="396"/>
        <v>13.013508352564582</v>
      </c>
      <c r="AE2260" s="8">
        <f t="shared" si="397"/>
        <v>2.2743568548287887</v>
      </c>
      <c r="AF2260" s="9">
        <f t="shared" si="398"/>
        <v>5.2878557548715716E-83</v>
      </c>
      <c r="AG2260" s="42">
        <f t="shared" si="390"/>
        <v>1184.2292600833769</v>
      </c>
      <c r="AH2260" s="43">
        <f t="shared" si="391"/>
        <v>554.94307257822425</v>
      </c>
      <c r="AI2260" s="43">
        <f t="shared" si="392"/>
        <v>3.4371062406665217E-81</v>
      </c>
      <c r="AJ2260" s="45">
        <f t="shared" si="389"/>
        <v>1739.1723326616011</v>
      </c>
      <c r="AK2260" s="87">
        <f t="shared" si="399"/>
        <v>0.10764203333920908</v>
      </c>
    </row>
    <row r="2261" spans="26:37">
      <c r="Z2261" s="84">
        <v>42867</v>
      </c>
      <c r="AA2261" s="7">
        <f t="shared" si="393"/>
        <v>0.86751247242124729</v>
      </c>
      <c r="AB2261" s="7">
        <f t="shared" si="394"/>
        <v>0.12623709308352865</v>
      </c>
      <c r="AC2261" s="9">
        <f t="shared" si="395"/>
        <v>3.0313023559314286E-85</v>
      </c>
      <c r="AD2261" s="8">
        <f t="shared" si="396"/>
        <v>13.01268708631871</v>
      </c>
      <c r="AE2261" s="8">
        <f t="shared" si="397"/>
        <v>2.2722676755035156</v>
      </c>
      <c r="AF2261" s="9">
        <f t="shared" si="398"/>
        <v>4.8500837694902859E-83</v>
      </c>
      <c r="AG2261" s="42">
        <f t="shared" si="390"/>
        <v>1184.1545248550026</v>
      </c>
      <c r="AH2261" s="43">
        <f t="shared" si="391"/>
        <v>554.43331282285772</v>
      </c>
      <c r="AI2261" s="43">
        <f t="shared" si="392"/>
        <v>3.1525544501686855E-81</v>
      </c>
      <c r="AJ2261" s="45">
        <f t="shared" si="389"/>
        <v>1738.5878376778603</v>
      </c>
      <c r="AK2261" s="87">
        <f t="shared" si="399"/>
        <v>0.10760585737933158</v>
      </c>
    </row>
    <row r="2262" spans="26:37">
      <c r="Z2262" s="84">
        <v>42868</v>
      </c>
      <c r="AA2262" s="7">
        <f t="shared" si="393"/>
        <v>0.8674577247934615</v>
      </c>
      <c r="AB2262" s="7">
        <f t="shared" si="394"/>
        <v>0.12612113418095242</v>
      </c>
      <c r="AC2262" s="9">
        <f t="shared" si="395"/>
        <v>2.7803463328923926E-85</v>
      </c>
      <c r="AD2262" s="8">
        <f t="shared" si="396"/>
        <v>13.011865871901923</v>
      </c>
      <c r="AE2262" s="8">
        <f t="shared" si="397"/>
        <v>2.2701804152571436</v>
      </c>
      <c r="AF2262" s="9">
        <f t="shared" si="398"/>
        <v>4.4485541326278281E-83</v>
      </c>
      <c r="AG2262" s="42">
        <f t="shared" si="390"/>
        <v>1184.079794343075</v>
      </c>
      <c r="AH2262" s="43">
        <f t="shared" si="391"/>
        <v>553.92402132274299</v>
      </c>
      <c r="AI2262" s="43">
        <f t="shared" si="392"/>
        <v>2.8915601862080881E-81</v>
      </c>
      <c r="AJ2262" s="45">
        <f t="shared" si="389"/>
        <v>1738.0038156658179</v>
      </c>
      <c r="AK2262" s="87">
        <f t="shared" si="399"/>
        <v>0.10756971069293915</v>
      </c>
    </row>
    <row r="2263" spans="26:37">
      <c r="Z2263" s="84">
        <v>42869</v>
      </c>
      <c r="AA2263" s="7">
        <f t="shared" si="393"/>
        <v>0.86740298062073018</v>
      </c>
      <c r="AB2263" s="7">
        <f t="shared" si="394"/>
        <v>0.12600528179593576</v>
      </c>
      <c r="AC2263" s="9">
        <f t="shared" si="395"/>
        <v>2.5501665037477448E-85</v>
      </c>
      <c r="AD2263" s="8">
        <f t="shared" si="396"/>
        <v>13.011044709310953</v>
      </c>
      <c r="AE2263" s="8">
        <f t="shared" si="397"/>
        <v>2.2680950723268438</v>
      </c>
      <c r="AF2263" s="9">
        <f t="shared" si="398"/>
        <v>4.0802664059963915E-83</v>
      </c>
      <c r="AG2263" s="42">
        <f t="shared" si="390"/>
        <v>1184.0050685472966</v>
      </c>
      <c r="AH2263" s="43">
        <f t="shared" si="391"/>
        <v>553.41519764775001</v>
      </c>
      <c r="AI2263" s="43">
        <f t="shared" si="392"/>
        <v>2.6521731638976545E-81</v>
      </c>
      <c r="AJ2263" s="45">
        <f t="shared" ref="AJ2263:AJ2326" si="400">AG2263+AH2263+AI2263</f>
        <v>1737.4202661950467</v>
      </c>
      <c r="AK2263" s="87">
        <f t="shared" si="399"/>
        <v>0.10753359325339151</v>
      </c>
    </row>
    <row r="2264" spans="26:37">
      <c r="Z2264" s="84">
        <v>42870</v>
      </c>
      <c r="AA2264" s="7">
        <f t="shared" si="393"/>
        <v>0.86734823990283505</v>
      </c>
      <c r="AB2264" s="7">
        <f t="shared" si="394"/>
        <v>0.12588953583063381</v>
      </c>
      <c r="AC2264" s="9">
        <f t="shared" si="395"/>
        <v>2.339042845094547E-85</v>
      </c>
      <c r="AD2264" s="8">
        <f t="shared" si="396"/>
        <v>13.010223598542526</v>
      </c>
      <c r="AE2264" s="8">
        <f t="shared" si="397"/>
        <v>2.2660116449514085</v>
      </c>
      <c r="AF2264" s="9">
        <f t="shared" si="398"/>
        <v>3.742468552151275E-83</v>
      </c>
      <c r="AG2264" s="42">
        <f t="shared" si="390"/>
        <v>1183.9303474673698</v>
      </c>
      <c r="AH2264" s="43">
        <f t="shared" si="391"/>
        <v>552.90684136814366</v>
      </c>
      <c r="AI2264" s="43">
        <f t="shared" si="392"/>
        <v>2.4326045588983287E-81</v>
      </c>
      <c r="AJ2264" s="45">
        <f t="shared" si="400"/>
        <v>1736.8371888355134</v>
      </c>
      <c r="AK2264" s="87">
        <f t="shared" si="399"/>
        <v>0.10749750503407275</v>
      </c>
    </row>
    <row r="2265" spans="26:37">
      <c r="Z2265" s="84">
        <v>42871</v>
      </c>
      <c r="AA2265" s="7">
        <f t="shared" si="393"/>
        <v>0.86729350263955829</v>
      </c>
      <c r="AB2265" s="7">
        <f t="shared" si="394"/>
        <v>0.12577389618729146</v>
      </c>
      <c r="AC2265" s="9">
        <f t="shared" si="395"/>
        <v>2.14539773114732E-85</v>
      </c>
      <c r="AD2265" s="8">
        <f t="shared" si="396"/>
        <v>13.009402539593374</v>
      </c>
      <c r="AE2265" s="8">
        <f t="shared" si="397"/>
        <v>2.2639301313712461</v>
      </c>
      <c r="AF2265" s="9">
        <f t="shared" si="398"/>
        <v>3.432636369835712E-83</v>
      </c>
      <c r="AG2265" s="42">
        <f t="shared" si="390"/>
        <v>1183.855631102997</v>
      </c>
      <c r="AH2265" s="43">
        <f t="shared" si="391"/>
        <v>552.39895205458402</v>
      </c>
      <c r="AI2265" s="43">
        <f t="shared" si="392"/>
        <v>2.2312136403932128E-81</v>
      </c>
      <c r="AJ2265" s="45">
        <f t="shared" si="400"/>
        <v>1736.254583157581</v>
      </c>
      <c r="AK2265" s="87">
        <f t="shared" si="399"/>
        <v>0.10746144600839147</v>
      </c>
    </row>
    <row r="2266" spans="26:37">
      <c r="Z2266" s="84">
        <v>42872</v>
      </c>
      <c r="AA2266" s="7">
        <f t="shared" si="393"/>
        <v>0.86723876883068174</v>
      </c>
      <c r="AB2266" s="7">
        <f t="shared" si="394"/>
        <v>0.12565836276824352</v>
      </c>
      <c r="AC2266" s="9">
        <f t="shared" si="395"/>
        <v>1.96778414489705E-85</v>
      </c>
      <c r="AD2266" s="8">
        <f t="shared" si="396"/>
        <v>13.008581532460227</v>
      </c>
      <c r="AE2266" s="8">
        <f t="shared" si="397"/>
        <v>2.2618505298283833</v>
      </c>
      <c r="AF2266" s="9">
        <f t="shared" si="398"/>
        <v>3.14845463183528E-83</v>
      </c>
      <c r="AG2266" s="42">
        <f t="shared" si="390"/>
        <v>1183.7809194538806</v>
      </c>
      <c r="AH2266" s="43">
        <f t="shared" si="391"/>
        <v>551.89152927812552</v>
      </c>
      <c r="AI2266" s="43">
        <f t="shared" si="392"/>
        <v>2.0464955106929318E-81</v>
      </c>
      <c r="AJ2266" s="45">
        <f t="shared" si="400"/>
        <v>1735.6724487320062</v>
      </c>
      <c r="AK2266" s="87">
        <f t="shared" si="399"/>
        <v>0.10742541614978066</v>
      </c>
    </row>
    <row r="2267" spans="26:37">
      <c r="Z2267" s="84">
        <v>42873</v>
      </c>
      <c r="AA2267" s="7">
        <f t="shared" si="393"/>
        <v>0.86718403847598746</v>
      </c>
      <c r="AB2267" s="7">
        <f t="shared" si="394"/>
        <v>0.12554293547591439</v>
      </c>
      <c r="AC2267" s="9">
        <f t="shared" si="395"/>
        <v>1.8048748652482053E-85</v>
      </c>
      <c r="AD2267" s="8">
        <f t="shared" si="396"/>
        <v>13.007760577139813</v>
      </c>
      <c r="AE2267" s="8">
        <f t="shared" si="397"/>
        <v>2.2597728385664588</v>
      </c>
      <c r="AF2267" s="9">
        <f t="shared" si="398"/>
        <v>2.8877997843971285E-83</v>
      </c>
      <c r="AG2267" s="42">
        <f t="shared" si="390"/>
        <v>1183.7062125197228</v>
      </c>
      <c r="AH2267" s="43">
        <f t="shared" si="391"/>
        <v>551.38457261021597</v>
      </c>
      <c r="AI2267" s="43">
        <f t="shared" si="392"/>
        <v>1.8770698598581337E-81</v>
      </c>
      <c r="AJ2267" s="45">
        <f t="shared" si="400"/>
        <v>1735.0907851299389</v>
      </c>
      <c r="AK2267" s="87">
        <f t="shared" si="399"/>
        <v>0.10738941543169765</v>
      </c>
    </row>
    <row r="2268" spans="26:37">
      <c r="Z2268" s="84">
        <v>42874</v>
      </c>
      <c r="AA2268" s="7">
        <f t="shared" si="393"/>
        <v>0.86712931157525741</v>
      </c>
      <c r="AB2268" s="7">
        <f t="shared" si="394"/>
        <v>0.12542761421281817</v>
      </c>
      <c r="AC2268" s="9">
        <f t="shared" si="395"/>
        <v>1.6554525493318126E-85</v>
      </c>
      <c r="AD2268" s="8">
        <f t="shared" si="396"/>
        <v>13.00693967362886</v>
      </c>
      <c r="AE2268" s="8">
        <f t="shared" si="397"/>
        <v>2.257697055830727</v>
      </c>
      <c r="AF2268" s="9">
        <f t="shared" si="398"/>
        <v>2.6487240789309002E-83</v>
      </c>
      <c r="AG2268" s="42">
        <f t="shared" si="390"/>
        <v>1183.6315103002262</v>
      </c>
      <c r="AH2268" s="43">
        <f t="shared" si="391"/>
        <v>550.87808162269744</v>
      </c>
      <c r="AI2268" s="43">
        <f t="shared" si="392"/>
        <v>1.7216706513050851E-81</v>
      </c>
      <c r="AJ2268" s="45">
        <f t="shared" si="400"/>
        <v>1734.5095919229236</v>
      </c>
      <c r="AK2268" s="87">
        <f t="shared" si="399"/>
        <v>0.10735344382762417</v>
      </c>
    </row>
    <row r="2269" spans="26:37">
      <c r="Z2269" s="84">
        <v>42875</v>
      </c>
      <c r="AA2269" s="7">
        <f t="shared" si="393"/>
        <v>0.86707458812827376</v>
      </c>
      <c r="AB2269" s="7">
        <f t="shared" si="394"/>
        <v>0.12531239888155857</v>
      </c>
      <c r="AC2269" s="9">
        <f t="shared" si="395"/>
        <v>1.5184006358869648E-85</v>
      </c>
      <c r="AD2269" s="8">
        <f t="shared" si="396"/>
        <v>13.006118821924106</v>
      </c>
      <c r="AE2269" s="8">
        <f t="shared" si="397"/>
        <v>2.2556231798680542</v>
      </c>
      <c r="AF2269" s="9">
        <f t="shared" si="398"/>
        <v>2.4294410174191437E-83</v>
      </c>
      <c r="AG2269" s="42">
        <f t="shared" si="390"/>
        <v>1183.5568127950937</v>
      </c>
      <c r="AH2269" s="43">
        <f t="shared" si="391"/>
        <v>550.37205588780512</v>
      </c>
      <c r="AI2269" s="43">
        <f t="shared" si="392"/>
        <v>1.5791366613224434E-81</v>
      </c>
      <c r="AJ2269" s="45">
        <f t="shared" si="400"/>
        <v>1733.9288686828988</v>
      </c>
      <c r="AK2269" s="87">
        <f t="shared" si="399"/>
        <v>0.10731750131106634</v>
      </c>
    </row>
    <row r="2270" spans="26:37">
      <c r="Z2270" s="84">
        <v>42876</v>
      </c>
      <c r="AA2270" s="7">
        <f t="shared" si="393"/>
        <v>0.86701986813481846</v>
      </c>
      <c r="AB2270" s="7">
        <f t="shared" si="394"/>
        <v>0.12519728938482852</v>
      </c>
      <c r="AC2270" s="9">
        <f t="shared" si="395"/>
        <v>1.3926950017338682E-85</v>
      </c>
      <c r="AD2270" s="8">
        <f t="shared" si="396"/>
        <v>13.005298022022277</v>
      </c>
      <c r="AE2270" s="8">
        <f t="shared" si="397"/>
        <v>2.2535512089269134</v>
      </c>
      <c r="AF2270" s="9">
        <f t="shared" si="398"/>
        <v>2.2283120027741889E-83</v>
      </c>
      <c r="AG2270" s="42">
        <f t="shared" si="390"/>
        <v>1183.4821200040274</v>
      </c>
      <c r="AH2270" s="43">
        <f t="shared" si="391"/>
        <v>549.86649497816688</v>
      </c>
      <c r="AI2270" s="43">
        <f t="shared" si="392"/>
        <v>1.4484028018032229E-81</v>
      </c>
      <c r="AJ2270" s="45">
        <f t="shared" si="400"/>
        <v>1733.3486149821942</v>
      </c>
      <c r="AK2270" s="87">
        <f t="shared" si="399"/>
        <v>0.10728158785555451</v>
      </c>
    </row>
    <row r="2271" spans="26:37">
      <c r="Z2271" s="84">
        <v>42877</v>
      </c>
      <c r="AA2271" s="7">
        <f t="shared" si="393"/>
        <v>0.86696515159467347</v>
      </c>
      <c r="AB2271" s="7">
        <f t="shared" si="394"/>
        <v>0.12508228562541068</v>
      </c>
      <c r="AC2271" s="9">
        <f t="shared" si="395"/>
        <v>1.2773963089928751E-85</v>
      </c>
      <c r="AD2271" s="8">
        <f t="shared" si="396"/>
        <v>13.004477273920102</v>
      </c>
      <c r="AE2271" s="8">
        <f t="shared" si="397"/>
        <v>2.2514811412573925</v>
      </c>
      <c r="AF2271" s="9">
        <f t="shared" si="398"/>
        <v>2.0438340943886003E-83</v>
      </c>
      <c r="AG2271" s="42">
        <f t="shared" si="390"/>
        <v>1183.407431926729</v>
      </c>
      <c r="AH2271" s="43">
        <f t="shared" si="391"/>
        <v>549.36139846680373</v>
      </c>
      <c r="AI2271" s="43">
        <f t="shared" si="392"/>
        <v>1.3284921613525902E-81</v>
      </c>
      <c r="AJ2271" s="45">
        <f t="shared" si="400"/>
        <v>1732.7688303935329</v>
      </c>
      <c r="AK2271" s="87">
        <f t="shared" si="399"/>
        <v>0.10724570343464336</v>
      </c>
    </row>
    <row r="2272" spans="26:37">
      <c r="Z2272" s="84">
        <v>42878</v>
      </c>
      <c r="AA2272" s="7">
        <f t="shared" si="393"/>
        <v>0.86691043850762084</v>
      </c>
      <c r="AB2272" s="7">
        <f t="shared" si="394"/>
        <v>0.12496738750617678</v>
      </c>
      <c r="AC2272" s="9">
        <f t="shared" si="395"/>
        <v>1.171642985863452E-85</v>
      </c>
      <c r="AD2272" s="8">
        <f t="shared" si="396"/>
        <v>13.003656577614313</v>
      </c>
      <c r="AE2272" s="8">
        <f t="shared" si="397"/>
        <v>2.249412975111182</v>
      </c>
      <c r="AF2272" s="9">
        <f t="shared" si="398"/>
        <v>1.8746287773815231E-83</v>
      </c>
      <c r="AG2272" s="42">
        <f t="shared" si="390"/>
        <v>1183.3327485629025</v>
      </c>
      <c r="AH2272" s="43">
        <f t="shared" si="391"/>
        <v>548.85676592712844</v>
      </c>
      <c r="AI2272" s="43">
        <f t="shared" si="392"/>
        <v>1.21850870529799E-81</v>
      </c>
      <c r="AJ2272" s="45">
        <f t="shared" si="400"/>
        <v>1732.1895144900309</v>
      </c>
      <c r="AK2272" s="87">
        <f t="shared" si="399"/>
        <v>0.10720984802191191</v>
      </c>
    </row>
    <row r="2273" spans="26:37">
      <c r="Z2273" s="84">
        <v>42879</v>
      </c>
      <c r="AA2273" s="7">
        <f t="shared" si="393"/>
        <v>0.86685572887344287</v>
      </c>
      <c r="AB2273" s="7">
        <f t="shared" si="394"/>
        <v>0.12485259493008787</v>
      </c>
      <c r="AC2273" s="9">
        <f t="shared" si="395"/>
        <v>1.0746447885115659E-85</v>
      </c>
      <c r="AD2273" s="8">
        <f t="shared" si="396"/>
        <v>13.002835933101643</v>
      </c>
      <c r="AE2273" s="8">
        <f t="shared" si="397"/>
        <v>2.2473467087415817</v>
      </c>
      <c r="AF2273" s="9">
        <f t="shared" si="398"/>
        <v>1.7194316616185054E-83</v>
      </c>
      <c r="AG2273" s="42">
        <f t="shared" si="390"/>
        <v>1183.2580699122495</v>
      </c>
      <c r="AH2273" s="43">
        <f t="shared" si="391"/>
        <v>548.35259693294597</v>
      </c>
      <c r="AI2273" s="43">
        <f t="shared" si="392"/>
        <v>1.1176305800520284E-81</v>
      </c>
      <c r="AJ2273" s="45">
        <f t="shared" si="400"/>
        <v>1731.6106668451955</v>
      </c>
      <c r="AK2273" s="87">
        <f t="shared" si="399"/>
        <v>0.1071740215909634</v>
      </c>
    </row>
    <row r="2274" spans="26:37">
      <c r="Z2274" s="84">
        <v>42880</v>
      </c>
      <c r="AA2274" s="7">
        <f t="shared" si="393"/>
        <v>0.8668010226919215</v>
      </c>
      <c r="AB2274" s="7">
        <f t="shared" si="394"/>
        <v>0.12473790780019411</v>
      </c>
      <c r="AC2274" s="9">
        <f t="shared" si="395"/>
        <v>9.8567689595645114E-86</v>
      </c>
      <c r="AD2274" s="8">
        <f t="shared" si="396"/>
        <v>13.002015340378822</v>
      </c>
      <c r="AE2274" s="8">
        <f t="shared" si="397"/>
        <v>2.2452823404034943</v>
      </c>
      <c r="AF2274" s="9">
        <f t="shared" si="398"/>
        <v>1.5770830335303219E-83</v>
      </c>
      <c r="AG2274" s="42">
        <f t="shared" si="390"/>
        <v>1183.1833959744727</v>
      </c>
      <c r="AH2274" s="43">
        <f t="shared" si="391"/>
        <v>547.84889105845264</v>
      </c>
      <c r="AI2274" s="43">
        <f t="shared" si="392"/>
        <v>1.0251039717947093E-81</v>
      </c>
      <c r="AJ2274" s="45">
        <f t="shared" si="400"/>
        <v>1731.0322870329253</v>
      </c>
      <c r="AK2274" s="87">
        <f t="shared" si="399"/>
        <v>0.10713822411542522</v>
      </c>
    </row>
    <row r="2275" spans="26:37">
      <c r="Z2275" s="84">
        <v>42881</v>
      </c>
      <c r="AA2275" s="7">
        <f t="shared" si="393"/>
        <v>0.86674631996283902</v>
      </c>
      <c r="AB2275" s="7">
        <f t="shared" si="394"/>
        <v>0.12462332601963461</v>
      </c>
      <c r="AC2275" s="9">
        <f t="shared" si="395"/>
        <v>9.0407449383161049E-86</v>
      </c>
      <c r="AD2275" s="8">
        <f t="shared" si="396"/>
        <v>13.001194799442585</v>
      </c>
      <c r="AE2275" s="8">
        <f t="shared" si="397"/>
        <v>2.2432198683534228</v>
      </c>
      <c r="AF2275" s="9">
        <f t="shared" si="398"/>
        <v>1.4465191901305768E-83</v>
      </c>
      <c r="AG2275" s="42">
        <f t="shared" si="390"/>
        <v>1183.1087267492751</v>
      </c>
      <c r="AH2275" s="43">
        <f t="shared" si="391"/>
        <v>547.34564787823513</v>
      </c>
      <c r="AI2275" s="43">
        <f t="shared" si="392"/>
        <v>9.4023747358487493E-82</v>
      </c>
      <c r="AJ2275" s="45">
        <f t="shared" si="400"/>
        <v>1730.4543746275103</v>
      </c>
      <c r="AK2275" s="87">
        <f t="shared" si="399"/>
        <v>0.10710245556894908</v>
      </c>
    </row>
    <row r="2276" spans="26:37">
      <c r="Z2276" s="84">
        <v>42882</v>
      </c>
      <c r="AA2276" s="7">
        <f t="shared" si="393"/>
        <v>0.86669162068597716</v>
      </c>
      <c r="AB2276" s="7">
        <f t="shared" si="394"/>
        <v>0.1245088494916376</v>
      </c>
      <c r="AC2276" s="9">
        <f t="shared" si="395"/>
        <v>8.2922780654579551E-86</v>
      </c>
      <c r="AD2276" s="8">
        <f t="shared" si="396"/>
        <v>13.000374310289658</v>
      </c>
      <c r="AE2276" s="8">
        <f t="shared" si="397"/>
        <v>2.2411592908494766</v>
      </c>
      <c r="AF2276" s="9">
        <f t="shared" si="398"/>
        <v>1.3267644904732729E-83</v>
      </c>
      <c r="AG2276" s="42">
        <f t="shared" si="390"/>
        <v>1183.0340622363587</v>
      </c>
      <c r="AH2276" s="43">
        <f t="shared" si="391"/>
        <v>546.84286696727236</v>
      </c>
      <c r="AI2276" s="43">
        <f t="shared" si="392"/>
        <v>8.6239691880762726E-82</v>
      </c>
      <c r="AJ2276" s="45">
        <f t="shared" si="400"/>
        <v>1729.8769292036311</v>
      </c>
      <c r="AK2276" s="87">
        <f t="shared" si="399"/>
        <v>0.10706671592521082</v>
      </c>
    </row>
    <row r="2277" spans="26:37">
      <c r="Z2277" s="84">
        <v>42883</v>
      </c>
      <c r="AA2277" s="7">
        <f t="shared" si="393"/>
        <v>0.86663692486111832</v>
      </c>
      <c r="AB2277" s="7">
        <f t="shared" si="394"/>
        <v>0.1243944781195201</v>
      </c>
      <c r="AC2277" s="9">
        <f t="shared" si="395"/>
        <v>7.6057754072292641E-86</v>
      </c>
      <c r="AD2277" s="8">
        <f t="shared" si="396"/>
        <v>12.999553872916774</v>
      </c>
      <c r="AE2277" s="8">
        <f t="shared" si="397"/>
        <v>2.2391006061513621</v>
      </c>
      <c r="AF2277" s="9">
        <f t="shared" si="398"/>
        <v>1.2169240651566822E-83</v>
      </c>
      <c r="AG2277" s="42">
        <f t="shared" si="390"/>
        <v>1182.9594024354265</v>
      </c>
      <c r="AH2277" s="43">
        <f t="shared" si="391"/>
        <v>546.34054790093228</v>
      </c>
      <c r="AI2277" s="43">
        <f t="shared" si="392"/>
        <v>7.9100064235184346E-82</v>
      </c>
      <c r="AJ2277" s="45">
        <f t="shared" si="400"/>
        <v>1729.2999503363587</v>
      </c>
      <c r="AK2277" s="87">
        <f t="shared" si="399"/>
        <v>0.10703100515791042</v>
      </c>
    </row>
    <row r="2278" spans="26:37">
      <c r="Z2278" s="84">
        <v>42884</v>
      </c>
      <c r="AA2278" s="7">
        <f t="shared" si="393"/>
        <v>0.86658223248804478</v>
      </c>
      <c r="AB2278" s="7">
        <f t="shared" si="394"/>
        <v>0.12428021180668811</v>
      </c>
      <c r="AC2278" s="9">
        <f t="shared" si="395"/>
        <v>6.9761070587085276E-86</v>
      </c>
      <c r="AD2278" s="8">
        <f t="shared" si="396"/>
        <v>12.998733487320672</v>
      </c>
      <c r="AE2278" s="8">
        <f t="shared" si="397"/>
        <v>2.237043812520386</v>
      </c>
      <c r="AF2278" s="9">
        <f t="shared" si="398"/>
        <v>1.1161771293933644E-83</v>
      </c>
      <c r="AG2278" s="42">
        <f t="shared" si="390"/>
        <v>1182.884747346181</v>
      </c>
      <c r="AH2278" s="43">
        <f t="shared" si="391"/>
        <v>545.83869025497415</v>
      </c>
      <c r="AI2278" s="43">
        <f t="shared" si="392"/>
        <v>7.2551513410568679E-82</v>
      </c>
      <c r="AJ2278" s="45">
        <f t="shared" si="400"/>
        <v>1728.7234376011552</v>
      </c>
      <c r="AK2278" s="87">
        <f t="shared" si="399"/>
        <v>0.10699532324077213</v>
      </c>
    </row>
    <row r="2279" spans="26:37">
      <c r="Z2279" s="84">
        <v>42885</v>
      </c>
      <c r="AA2279" s="7">
        <f t="shared" si="393"/>
        <v>0.86652754356653838</v>
      </c>
      <c r="AB2279" s="7">
        <f t="shared" si="394"/>
        <v>0.12416605045663623</v>
      </c>
      <c r="AC2279" s="9">
        <f t="shared" si="395"/>
        <v>6.3985678104962983E-86</v>
      </c>
      <c r="AD2279" s="8">
        <f t="shared" si="396"/>
        <v>12.997913153498075</v>
      </c>
      <c r="AE2279" s="8">
        <f t="shared" si="397"/>
        <v>2.2349889082194521</v>
      </c>
      <c r="AF2279" s="9">
        <f t="shared" si="398"/>
        <v>1.0237708496794077E-83</v>
      </c>
      <c r="AG2279" s="42">
        <f t="shared" si="390"/>
        <v>1182.8100969683248</v>
      </c>
      <c r="AH2279" s="43">
        <f t="shared" si="391"/>
        <v>545.33729360554628</v>
      </c>
      <c r="AI2279" s="43">
        <f t="shared" si="392"/>
        <v>6.6545105229161499E-82</v>
      </c>
      <c r="AJ2279" s="45">
        <f t="shared" si="400"/>
        <v>1728.1473905738712</v>
      </c>
      <c r="AK2279" s="87">
        <f t="shared" si="399"/>
        <v>0.10695967014754418</v>
      </c>
    </row>
    <row r="2280" spans="26:37">
      <c r="Z2280" s="84">
        <v>42886</v>
      </c>
      <c r="AA2280" s="7">
        <f t="shared" si="393"/>
        <v>0.86647285809638153</v>
      </c>
      <c r="AB2280" s="7">
        <f t="shared" si="394"/>
        <v>0.12405199397294762</v>
      </c>
      <c r="AC2280" s="9">
        <f t="shared" si="395"/>
        <v>5.8688419889444773E-86</v>
      </c>
      <c r="AD2280" s="8">
        <f t="shared" si="396"/>
        <v>12.997092871445723</v>
      </c>
      <c r="AE2280" s="8">
        <f t="shared" si="397"/>
        <v>2.232935891513057</v>
      </c>
      <c r="AF2280" s="9">
        <f t="shared" si="398"/>
        <v>9.3901471823111628E-84</v>
      </c>
      <c r="AG2280" s="42">
        <f t="shared" si="390"/>
        <v>1182.7354513015609</v>
      </c>
      <c r="AH2280" s="43">
        <f t="shared" si="391"/>
        <v>544.83635752918588</v>
      </c>
      <c r="AI2280" s="43">
        <f t="shared" si="392"/>
        <v>6.1035956685022551E-82</v>
      </c>
      <c r="AJ2280" s="45">
        <f t="shared" si="400"/>
        <v>1727.5718088307467</v>
      </c>
      <c r="AK2280" s="87">
        <f t="shared" si="399"/>
        <v>0.10692404585199893</v>
      </c>
    </row>
    <row r="2281" spans="26:37">
      <c r="Z2281" s="84">
        <v>42887</v>
      </c>
      <c r="AA2281" s="7">
        <f t="shared" si="393"/>
        <v>0.86641817607735638</v>
      </c>
      <c r="AB2281" s="7">
        <f t="shared" si="394"/>
        <v>0.1239380422592942</v>
      </c>
      <c r="AC2281" s="9">
        <f t="shared" si="395"/>
        <v>5.3829712071966352E-86</v>
      </c>
      <c r="AD2281" s="8">
        <f t="shared" si="396"/>
        <v>12.996272641160346</v>
      </c>
      <c r="AE2281" s="8">
        <f t="shared" si="397"/>
        <v>2.2308847606672955</v>
      </c>
      <c r="AF2281" s="9">
        <f t="shared" si="398"/>
        <v>8.6127539315146163E-84</v>
      </c>
      <c r="AG2281" s="42">
        <f t="shared" si="390"/>
        <v>1182.6608103455915</v>
      </c>
      <c r="AH2281" s="43">
        <f t="shared" si="391"/>
        <v>544.33588160282</v>
      </c>
      <c r="AI2281" s="43">
        <f t="shared" si="392"/>
        <v>5.5982900554845003E-82</v>
      </c>
      <c r="AJ2281" s="45">
        <f t="shared" si="400"/>
        <v>1726.9966919484114</v>
      </c>
      <c r="AK2281" s="87">
        <f t="shared" si="399"/>
        <v>0.10688845032793287</v>
      </c>
    </row>
    <row r="2282" spans="26:37">
      <c r="Z2282" s="84">
        <v>42888</v>
      </c>
      <c r="AA2282" s="7">
        <f t="shared" si="393"/>
        <v>0.86636349750924513</v>
      </c>
      <c r="AB2282" s="7">
        <f t="shared" si="394"/>
        <v>0.12382419521943622</v>
      </c>
      <c r="AC2282" s="9">
        <f t="shared" si="395"/>
        <v>4.9373247860637389E-86</v>
      </c>
      <c r="AD2282" s="8">
        <f t="shared" si="396"/>
        <v>12.995452462638678</v>
      </c>
      <c r="AE2282" s="8">
        <f t="shared" si="397"/>
        <v>2.2288355139498517</v>
      </c>
      <c r="AF2282" s="9">
        <f t="shared" si="398"/>
        <v>7.8997196577019825E-84</v>
      </c>
      <c r="AG2282" s="42">
        <f t="shared" si="390"/>
        <v>1182.5861741001197</v>
      </c>
      <c r="AH2282" s="43">
        <f t="shared" si="391"/>
        <v>543.83586540376371</v>
      </c>
      <c r="AI2282" s="43">
        <f t="shared" si="392"/>
        <v>5.1348177775062886E-82</v>
      </c>
      <c r="AJ2282" s="45">
        <f t="shared" si="400"/>
        <v>1726.4220395038833</v>
      </c>
      <c r="AK2282" s="87">
        <f t="shared" si="399"/>
        <v>0.10685288354916651</v>
      </c>
    </row>
    <row r="2283" spans="26:37">
      <c r="Z2283" s="84">
        <v>42889</v>
      </c>
      <c r="AA2283" s="7">
        <f t="shared" si="393"/>
        <v>0.86630882239182994</v>
      </c>
      <c r="AB2283" s="7">
        <f t="shared" si="394"/>
        <v>0.12371045275722235</v>
      </c>
      <c r="AC2283" s="9">
        <f t="shared" si="395"/>
        <v>4.5285726237008738E-86</v>
      </c>
      <c r="AD2283" s="8">
        <f t="shared" si="396"/>
        <v>12.99463233587745</v>
      </c>
      <c r="AE2283" s="8">
        <f t="shared" si="397"/>
        <v>2.2267881496300022</v>
      </c>
      <c r="AF2283" s="9">
        <f t="shared" si="398"/>
        <v>7.2457161979213983E-84</v>
      </c>
      <c r="AG2283" s="42">
        <f t="shared" si="390"/>
        <v>1182.511542564848</v>
      </c>
      <c r="AH2283" s="43">
        <f t="shared" si="391"/>
        <v>543.33630850972042</v>
      </c>
      <c r="AI2283" s="43">
        <f t="shared" si="392"/>
        <v>4.7097155286489089E-82</v>
      </c>
      <c r="AJ2283" s="45">
        <f t="shared" si="400"/>
        <v>1725.8478510745686</v>
      </c>
      <c r="AK2283" s="87">
        <f t="shared" si="399"/>
        <v>0.10681734548954439</v>
      </c>
    </row>
    <row r="2284" spans="26:37">
      <c r="Z2284" s="84">
        <v>42890</v>
      </c>
      <c r="AA2284" s="7">
        <f t="shared" si="393"/>
        <v>0.86625415072489298</v>
      </c>
      <c r="AB2284" s="7">
        <f t="shared" si="394"/>
        <v>0.12359681477658986</v>
      </c>
      <c r="AC2284" s="9">
        <f t="shared" si="395"/>
        <v>4.1536603113528905E-86</v>
      </c>
      <c r="AD2284" s="8">
        <f t="shared" si="396"/>
        <v>12.993812260873394</v>
      </c>
      <c r="AE2284" s="8">
        <f t="shared" si="397"/>
        <v>2.2247426659786176</v>
      </c>
      <c r="AF2284" s="9">
        <f t="shared" si="398"/>
        <v>6.6458564981646243E-84</v>
      </c>
      <c r="AG2284" s="42">
        <f t="shared" si="390"/>
        <v>1182.4369157394788</v>
      </c>
      <c r="AH2284" s="43">
        <f t="shared" si="391"/>
        <v>542.83721049878261</v>
      </c>
      <c r="AI2284" s="43">
        <f t="shared" si="392"/>
        <v>4.3198067238070058E-82</v>
      </c>
      <c r="AJ2284" s="45">
        <f t="shared" si="400"/>
        <v>1725.2741262382615</v>
      </c>
      <c r="AK2284" s="87">
        <f t="shared" si="399"/>
        <v>0.10678183612293504</v>
      </c>
    </row>
    <row r="2285" spans="26:37">
      <c r="Z2285" s="84">
        <v>42891</v>
      </c>
      <c r="AA2285" s="7">
        <f t="shared" si="393"/>
        <v>0.86619948250821666</v>
      </c>
      <c r="AB2285" s="7">
        <f t="shared" si="394"/>
        <v>0.12348328118156379</v>
      </c>
      <c r="AC2285" s="9">
        <f t="shared" si="395"/>
        <v>3.8097863092254319E-86</v>
      </c>
      <c r="AD2285" s="8">
        <f t="shared" si="396"/>
        <v>12.99299223762325</v>
      </c>
      <c r="AE2285" s="8">
        <f t="shared" si="397"/>
        <v>2.2226990612681483</v>
      </c>
      <c r="AF2285" s="9">
        <f t="shared" si="398"/>
        <v>6.0956580947606915E-84</v>
      </c>
      <c r="AG2285" s="42">
        <f t="shared" si="390"/>
        <v>1182.3622936237155</v>
      </c>
      <c r="AH2285" s="43">
        <f t="shared" si="391"/>
        <v>542.33857094942823</v>
      </c>
      <c r="AI2285" s="43">
        <f t="shared" si="392"/>
        <v>3.9621777615944491E-82</v>
      </c>
      <c r="AJ2285" s="45">
        <f t="shared" si="400"/>
        <v>1724.7008645731437</v>
      </c>
      <c r="AK2285" s="87">
        <f t="shared" si="399"/>
        <v>0.10674635542323102</v>
      </c>
    </row>
    <row r="2286" spans="26:37">
      <c r="Z2286" s="84">
        <v>42892</v>
      </c>
      <c r="AA2286" s="7">
        <f t="shared" si="393"/>
        <v>0.86614481774158303</v>
      </c>
      <c r="AB2286" s="7">
        <f t="shared" si="394"/>
        <v>0.12336985187625769</v>
      </c>
      <c r="AC2286" s="9">
        <f t="shared" si="395"/>
        <v>3.4943810119211299E-86</v>
      </c>
      <c r="AD2286" s="8">
        <f t="shared" si="396"/>
        <v>12.992172266123745</v>
      </c>
      <c r="AE2286" s="8">
        <f t="shared" si="397"/>
        <v>2.2206573337726385</v>
      </c>
      <c r="AF2286" s="9">
        <f t="shared" si="398"/>
        <v>5.591009619073808E-84</v>
      </c>
      <c r="AG2286" s="42">
        <f t="shared" si="390"/>
        <v>1182.2876762172607</v>
      </c>
      <c r="AH2286" s="43">
        <f t="shared" si="391"/>
        <v>541.84038944052372</v>
      </c>
      <c r="AI2286" s="43">
        <f t="shared" si="392"/>
        <v>3.6341562523979752E-82</v>
      </c>
      <c r="AJ2286" s="45">
        <f t="shared" si="400"/>
        <v>1724.1280656577844</v>
      </c>
      <c r="AK2286" s="87">
        <f t="shared" si="399"/>
        <v>0.10671090336434885</v>
      </c>
    </row>
    <row r="2287" spans="26:37">
      <c r="Z2287" s="84">
        <v>42893</v>
      </c>
      <c r="AA2287" s="7">
        <f t="shared" si="393"/>
        <v>0.8660901564247746</v>
      </c>
      <c r="AB2287" s="7">
        <f t="shared" si="394"/>
        <v>0.12325652676487305</v>
      </c>
      <c r="AC2287" s="9">
        <f t="shared" si="395"/>
        <v>3.2050875470117387E-86</v>
      </c>
      <c r="AD2287" s="8">
        <f t="shared" si="396"/>
        <v>12.991352346371619</v>
      </c>
      <c r="AE2287" s="8">
        <f t="shared" si="397"/>
        <v>2.2186174817677147</v>
      </c>
      <c r="AF2287" s="9">
        <f t="shared" si="398"/>
        <v>5.1281400752187819E-84</v>
      </c>
      <c r="AG2287" s="42">
        <f t="shared" si="390"/>
        <v>1182.2130635198171</v>
      </c>
      <c r="AH2287" s="43">
        <f t="shared" si="391"/>
        <v>541.3426655513224</v>
      </c>
      <c r="AI2287" s="43">
        <f t="shared" si="392"/>
        <v>3.333291048892208E-82</v>
      </c>
      <c r="AJ2287" s="45">
        <f t="shared" si="400"/>
        <v>1723.5557290711395</v>
      </c>
      <c r="AK2287" s="87">
        <f t="shared" si="399"/>
        <v>0.10667547992022897</v>
      </c>
    </row>
    <row r="2288" spans="26:37">
      <c r="Z2288" s="84">
        <v>42894</v>
      </c>
      <c r="AA2288" s="7">
        <f t="shared" si="393"/>
        <v>0.86603549855757367</v>
      </c>
      <c r="AB2288" s="7">
        <f t="shared" si="394"/>
        <v>0.12314330575169939</v>
      </c>
      <c r="AC2288" s="9">
        <f t="shared" si="395"/>
        <v>2.9397441632625432E-86</v>
      </c>
      <c r="AD2288" s="8">
        <f t="shared" si="396"/>
        <v>12.990532478363605</v>
      </c>
      <c r="AE2288" s="8">
        <f t="shared" si="397"/>
        <v>2.2165795035305891</v>
      </c>
      <c r="AF2288" s="9">
        <f t="shared" si="398"/>
        <v>4.7035906612200689E-84</v>
      </c>
      <c r="AG2288" s="42">
        <f t="shared" si="390"/>
        <v>1182.1384555310879</v>
      </c>
      <c r="AH2288" s="43">
        <f t="shared" si="391"/>
        <v>540.84539886146376</v>
      </c>
      <c r="AI2288" s="43">
        <f t="shared" si="392"/>
        <v>3.0573339297930449E-82</v>
      </c>
      <c r="AJ2288" s="45">
        <f t="shared" si="400"/>
        <v>1722.9838543925516</v>
      </c>
      <c r="AK2288" s="87">
        <f t="shared" si="399"/>
        <v>0.10664008506483577</v>
      </c>
    </row>
    <row r="2289" spans="26:37">
      <c r="Z2289" s="84">
        <v>42895</v>
      </c>
      <c r="AA2289" s="7">
        <f t="shared" si="393"/>
        <v>0.86598084413976228</v>
      </c>
      <c r="AB2289" s="7">
        <f t="shared" si="394"/>
        <v>0.12303018874111422</v>
      </c>
      <c r="AC2289" s="9">
        <f t="shared" si="395"/>
        <v>2.6963680769010975E-86</v>
      </c>
      <c r="AD2289" s="8">
        <f t="shared" si="396"/>
        <v>12.989712662096434</v>
      </c>
      <c r="AE2289" s="8">
        <f t="shared" si="397"/>
        <v>2.2145433973400559</v>
      </c>
      <c r="AF2289" s="9">
        <f t="shared" si="398"/>
        <v>4.3141889230417558E-84</v>
      </c>
      <c r="AG2289" s="42">
        <f t="shared" si="390"/>
        <v>1182.0638522507754</v>
      </c>
      <c r="AH2289" s="43">
        <f t="shared" si="391"/>
        <v>540.34858895097364</v>
      </c>
      <c r="AI2289" s="43">
        <f t="shared" si="392"/>
        <v>2.8042227999771411E-82</v>
      </c>
      <c r="AJ2289" s="45">
        <f t="shared" si="400"/>
        <v>1722.4124412017491</v>
      </c>
      <c r="AK2289" s="87">
        <f t="shared" si="399"/>
        <v>0.10660471877215752</v>
      </c>
    </row>
    <row r="2290" spans="26:37">
      <c r="Z2290" s="84">
        <v>42896</v>
      </c>
      <c r="AA2290" s="7">
        <f t="shared" si="393"/>
        <v>0.86592619317112285</v>
      </c>
      <c r="AB2290" s="7">
        <f t="shared" si="394"/>
        <v>0.12291717563758264</v>
      </c>
      <c r="AC2290" s="9">
        <f t="shared" si="395"/>
        <v>2.473140655227083E-86</v>
      </c>
      <c r="AD2290" s="8">
        <f t="shared" si="396"/>
        <v>12.988892897566842</v>
      </c>
      <c r="AE2290" s="8">
        <f t="shared" si="397"/>
        <v>2.2125091614764876</v>
      </c>
      <c r="AF2290" s="9">
        <f t="shared" si="398"/>
        <v>3.9570250483633326E-84</v>
      </c>
      <c r="AG2290" s="42">
        <f t="shared" si="390"/>
        <v>1181.9892536785824</v>
      </c>
      <c r="AH2290" s="43">
        <f t="shared" si="391"/>
        <v>539.85223540026288</v>
      </c>
      <c r="AI2290" s="43">
        <f t="shared" si="392"/>
        <v>2.5720662814361661E-82</v>
      </c>
      <c r="AJ2290" s="45">
        <f t="shared" si="400"/>
        <v>1721.8414890788454</v>
      </c>
      <c r="AK2290" s="87">
        <f t="shared" si="399"/>
        <v>0.1065693810162063</v>
      </c>
    </row>
    <row r="2291" spans="26:37">
      <c r="Z2291" s="84">
        <v>42897</v>
      </c>
      <c r="AA2291" s="7">
        <f t="shared" si="393"/>
        <v>0.86587154565143776</v>
      </c>
      <c r="AB2291" s="7">
        <f t="shared" si="394"/>
        <v>0.12280426634565786</v>
      </c>
      <c r="AC2291" s="9">
        <f t="shared" si="395"/>
        <v>2.2683938268424103E-86</v>
      </c>
      <c r="AD2291" s="8">
        <f t="shared" si="396"/>
        <v>12.988073184771567</v>
      </c>
      <c r="AE2291" s="8">
        <f t="shared" si="397"/>
        <v>2.2104767942218415</v>
      </c>
      <c r="AF2291" s="9">
        <f t="shared" si="398"/>
        <v>3.6294301229478564E-84</v>
      </c>
      <c r="AG2291" s="42">
        <f t="shared" si="390"/>
        <v>1181.9146598142124</v>
      </c>
      <c r="AH2291" s="43">
        <f t="shared" si="391"/>
        <v>539.35633779012926</v>
      </c>
      <c r="AI2291" s="43">
        <f t="shared" si="392"/>
        <v>2.3591295799161069E-82</v>
      </c>
      <c r="AJ2291" s="45">
        <f t="shared" si="400"/>
        <v>1721.2709976043416</v>
      </c>
      <c r="AK2291" s="87">
        <f t="shared" si="399"/>
        <v>0.10653407177101823</v>
      </c>
    </row>
    <row r="2292" spans="26:37">
      <c r="Z2292" s="84">
        <v>42898</v>
      </c>
      <c r="AA2292" s="7">
        <f t="shared" si="393"/>
        <v>0.86581690158048941</v>
      </c>
      <c r="AB2292" s="7">
        <f t="shared" si="394"/>
        <v>0.1226914607699805</v>
      </c>
      <c r="AC2292" s="9">
        <f t="shared" si="395"/>
        <v>2.0805976169536302E-86</v>
      </c>
      <c r="AD2292" s="8">
        <f t="shared" si="396"/>
        <v>12.987253523707341</v>
      </c>
      <c r="AE2292" s="8">
        <f t="shared" si="397"/>
        <v>2.208446293859649</v>
      </c>
      <c r="AF2292" s="9">
        <f t="shared" si="398"/>
        <v>3.3289561871258083E-84</v>
      </c>
      <c r="AG2292" s="42">
        <f t="shared" si="390"/>
        <v>1181.840070657368</v>
      </c>
      <c r="AH2292" s="43">
        <f t="shared" si="391"/>
        <v>538.86089570175432</v>
      </c>
      <c r="AI2292" s="43">
        <f t="shared" si="392"/>
        <v>2.1638215216317751E-82</v>
      </c>
      <c r="AJ2292" s="45">
        <f t="shared" si="400"/>
        <v>1720.7009663591223</v>
      </c>
      <c r="AK2292" s="87">
        <f t="shared" si="399"/>
        <v>0.10649879101065311</v>
      </c>
    </row>
    <row r="2293" spans="26:37">
      <c r="Z2293" s="84">
        <v>42899</v>
      </c>
      <c r="AA2293" s="7">
        <f t="shared" si="393"/>
        <v>0.86576226095806008</v>
      </c>
      <c r="AB2293" s="7">
        <f t="shared" si="394"/>
        <v>0.12257875881527891</v>
      </c>
      <c r="AC2293" s="9">
        <f t="shared" si="395"/>
        <v>1.9083487146051644E-86</v>
      </c>
      <c r="AD2293" s="8">
        <f t="shared" si="396"/>
        <v>12.986433914370901</v>
      </c>
      <c r="AE2293" s="8">
        <f t="shared" si="397"/>
        <v>2.2064176586750204</v>
      </c>
      <c r="AF2293" s="9">
        <f t="shared" si="398"/>
        <v>3.053357943368263E-84</v>
      </c>
      <c r="AG2293" s="42">
        <f t="shared" si="390"/>
        <v>1181.7654862077518</v>
      </c>
      <c r="AH2293" s="43">
        <f t="shared" si="391"/>
        <v>538.36590871670501</v>
      </c>
      <c r="AI2293" s="43">
        <f t="shared" si="392"/>
        <v>1.984682663189371E-82</v>
      </c>
      <c r="AJ2293" s="45">
        <f t="shared" si="400"/>
        <v>1720.1313949244568</v>
      </c>
      <c r="AK2293" s="87">
        <f t="shared" si="399"/>
        <v>0.10646353870919457</v>
      </c>
    </row>
    <row r="2294" spans="26:37">
      <c r="Z2294" s="84">
        <v>42900</v>
      </c>
      <c r="AA2294" s="7">
        <f t="shared" si="393"/>
        <v>0.86570762378393207</v>
      </c>
      <c r="AB2294" s="7">
        <f t="shared" si="394"/>
        <v>0.1224661603863689</v>
      </c>
      <c r="AC2294" s="9">
        <f t="shared" si="395"/>
        <v>1.7503599864098822E-86</v>
      </c>
      <c r="AD2294" s="8">
        <f t="shared" si="396"/>
        <v>12.985614356758981</v>
      </c>
      <c r="AE2294" s="8">
        <f t="shared" si="397"/>
        <v>2.20439088695464</v>
      </c>
      <c r="AF2294" s="9">
        <f t="shared" si="398"/>
        <v>2.8005759782558113E-84</v>
      </c>
      <c r="AG2294" s="42">
        <f t="shared" si="390"/>
        <v>1181.6909064650672</v>
      </c>
      <c r="AH2294" s="43">
        <f t="shared" si="391"/>
        <v>537.87137641693209</v>
      </c>
      <c r="AI2294" s="43">
        <f t="shared" si="392"/>
        <v>1.8203743858662777E-82</v>
      </c>
      <c r="AJ2294" s="45">
        <f t="shared" si="400"/>
        <v>1719.5622828819992</v>
      </c>
      <c r="AK2294" s="87">
        <f t="shared" si="399"/>
        <v>0.10642831484075009</v>
      </c>
    </row>
    <row r="2295" spans="26:37">
      <c r="Z2295" s="84">
        <v>42901</v>
      </c>
      <c r="AA2295" s="7">
        <f t="shared" si="393"/>
        <v>0.86565299005788776</v>
      </c>
      <c r="AB2295" s="7">
        <f t="shared" si="394"/>
        <v>0.12235366538815365</v>
      </c>
      <c r="AC2295" s="9">
        <f t="shared" si="395"/>
        <v>1.6054508584185069E-86</v>
      </c>
      <c r="AD2295" s="8">
        <f t="shared" si="396"/>
        <v>12.984794850868317</v>
      </c>
      <c r="AE2295" s="8">
        <f t="shared" si="397"/>
        <v>2.2023659769867656</v>
      </c>
      <c r="AF2295" s="9">
        <f t="shared" si="398"/>
        <v>2.5687213734696112E-84</v>
      </c>
      <c r="AG2295" s="42">
        <f t="shared" si="390"/>
        <v>1181.616331429017</v>
      </c>
      <c r="AH2295" s="43">
        <f t="shared" si="391"/>
        <v>537.37729838477071</v>
      </c>
      <c r="AI2295" s="43">
        <f t="shared" si="392"/>
        <v>1.6696688927552474E-82</v>
      </c>
      <c r="AJ2295" s="45">
        <f t="shared" si="400"/>
        <v>1718.9936298137877</v>
      </c>
      <c r="AK2295" s="87">
        <f t="shared" si="399"/>
        <v>0.10639311937945087</v>
      </c>
    </row>
    <row r="2296" spans="26:37">
      <c r="Z2296" s="84">
        <v>42902</v>
      </c>
      <c r="AA2296" s="7">
        <f t="shared" si="393"/>
        <v>0.86559835977970978</v>
      </c>
      <c r="AB2296" s="7">
        <f t="shared" si="394"/>
        <v>0.12224127372562378</v>
      </c>
      <c r="AC2296" s="9">
        <f t="shared" si="395"/>
        <v>1.472538494257577E-86</v>
      </c>
      <c r="AD2296" s="8">
        <f t="shared" si="396"/>
        <v>12.983975396695646</v>
      </c>
      <c r="AE2296" s="8">
        <f t="shared" si="397"/>
        <v>2.2003429270612282</v>
      </c>
      <c r="AF2296" s="9">
        <f t="shared" si="398"/>
        <v>2.356061590812123E-84</v>
      </c>
      <c r="AG2296" s="42">
        <f t="shared" si="390"/>
        <v>1181.5417610993036</v>
      </c>
      <c r="AH2296" s="43">
        <f t="shared" si="391"/>
        <v>536.88367420293969</v>
      </c>
      <c r="AI2296" s="43">
        <f t="shared" si="392"/>
        <v>1.5314400340278798E-82</v>
      </c>
      <c r="AJ2296" s="45">
        <f t="shared" si="400"/>
        <v>1718.4254353022434</v>
      </c>
      <c r="AK2296" s="87">
        <f t="shared" si="399"/>
        <v>0.10635795229945184</v>
      </c>
    </row>
    <row r="2297" spans="26:37">
      <c r="Z2297" s="84">
        <v>42903</v>
      </c>
      <c r="AA2297" s="7">
        <f t="shared" si="393"/>
        <v>0.86554373294918019</v>
      </c>
      <c r="AB2297" s="7">
        <f t="shared" si="394"/>
        <v>0.1221289853038573</v>
      </c>
      <c r="AC2297" s="9">
        <f t="shared" si="395"/>
        <v>1.3506297036126321E-86</v>
      </c>
      <c r="AD2297" s="8">
        <f t="shared" si="396"/>
        <v>12.983155994237702</v>
      </c>
      <c r="AE2297" s="8">
        <f t="shared" si="397"/>
        <v>2.1983217354694311</v>
      </c>
      <c r="AF2297" s="9">
        <f t="shared" si="398"/>
        <v>2.1610075257802115E-84</v>
      </c>
      <c r="AG2297" s="42">
        <f t="shared" si="390"/>
        <v>1181.4671954756307</v>
      </c>
      <c r="AH2297" s="43">
        <f t="shared" si="391"/>
        <v>536.39050345454109</v>
      </c>
      <c r="AI2297" s="43">
        <f t="shared" si="392"/>
        <v>1.4046548917571372E-82</v>
      </c>
      <c r="AJ2297" s="45">
        <f t="shared" si="400"/>
        <v>1717.8576989301719</v>
      </c>
      <c r="AK2297" s="87">
        <f t="shared" si="399"/>
        <v>0.10632281357493173</v>
      </c>
    </row>
    <row r="2298" spans="26:37">
      <c r="Z2298" s="84">
        <v>42904</v>
      </c>
      <c r="AA2298" s="7">
        <f t="shared" si="393"/>
        <v>0.86548910956608183</v>
      </c>
      <c r="AB2298" s="7">
        <f t="shared" si="394"/>
        <v>0.12201680002801911</v>
      </c>
      <c r="AC2298" s="9">
        <f t="shared" si="395"/>
        <v>1.2388135205934745E-86</v>
      </c>
      <c r="AD2298" s="8">
        <f t="shared" si="396"/>
        <v>12.982336643491227</v>
      </c>
      <c r="AE2298" s="8">
        <f t="shared" si="397"/>
        <v>2.1963024005043441</v>
      </c>
      <c r="AF2298" s="9">
        <f t="shared" si="398"/>
        <v>1.9821016329495593E-84</v>
      </c>
      <c r="AG2298" s="42">
        <f t="shared" si="390"/>
        <v>1181.3926345577015</v>
      </c>
      <c r="AH2298" s="43">
        <f t="shared" si="391"/>
        <v>535.89778572305988</v>
      </c>
      <c r="AI2298" s="43">
        <f t="shared" si="392"/>
        <v>1.2883660614172134E-82</v>
      </c>
      <c r="AJ2298" s="45">
        <f t="shared" si="400"/>
        <v>1717.2904202807613</v>
      </c>
      <c r="AK2298" s="87">
        <f t="shared" si="399"/>
        <v>0.10628770318009292</v>
      </c>
    </row>
    <row r="2299" spans="26:37">
      <c r="Z2299" s="84">
        <v>42905</v>
      </c>
      <c r="AA2299" s="7">
        <f t="shared" si="393"/>
        <v>0.86543448963019676</v>
      </c>
      <c r="AB2299" s="7">
        <f t="shared" si="394"/>
        <v>0.12190471780336148</v>
      </c>
      <c r="AC2299" s="9">
        <f t="shared" si="395"/>
        <v>1.136254396523649E-86</v>
      </c>
      <c r="AD2299" s="8">
        <f t="shared" si="396"/>
        <v>12.981517344452952</v>
      </c>
      <c r="AE2299" s="8">
        <f t="shared" si="397"/>
        <v>2.1942849204605066</v>
      </c>
      <c r="AF2299" s="9">
        <f t="shared" si="398"/>
        <v>1.8180070344378383E-84</v>
      </c>
      <c r="AG2299" s="42">
        <f t="shared" si="390"/>
        <v>1181.3180783452185</v>
      </c>
      <c r="AH2299" s="43">
        <f t="shared" si="391"/>
        <v>535.40552059236359</v>
      </c>
      <c r="AI2299" s="43">
        <f t="shared" si="392"/>
        <v>1.1817045723845951E-82</v>
      </c>
      <c r="AJ2299" s="45">
        <f t="shared" si="400"/>
        <v>1716.7235989375822</v>
      </c>
      <c r="AK2299" s="87">
        <f t="shared" si="399"/>
        <v>0.10625262108916149</v>
      </c>
    </row>
    <row r="2300" spans="26:37">
      <c r="Z2300" s="84">
        <v>42906</v>
      </c>
      <c r="AA2300" s="7">
        <f t="shared" si="393"/>
        <v>0.86537987314130749</v>
      </c>
      <c r="AB2300" s="7">
        <f t="shared" si="394"/>
        <v>0.12179273853522361</v>
      </c>
      <c r="AC2300" s="9">
        <f t="shared" si="395"/>
        <v>1.0421859562856354E-86</v>
      </c>
      <c r="AD2300" s="8">
        <f t="shared" si="396"/>
        <v>12.980698097119612</v>
      </c>
      <c r="AE2300" s="8">
        <f t="shared" si="397"/>
        <v>2.1922692936340251</v>
      </c>
      <c r="AF2300" s="9">
        <f t="shared" si="398"/>
        <v>1.6674975300570167E-84</v>
      </c>
      <c r="AG2300" s="42">
        <f t="shared" si="390"/>
        <v>1181.2435268378847</v>
      </c>
      <c r="AH2300" s="43">
        <f t="shared" si="391"/>
        <v>534.91370764670205</v>
      </c>
      <c r="AI2300" s="43">
        <f t="shared" si="392"/>
        <v>1.0838733945370608E-82</v>
      </c>
      <c r="AJ2300" s="45">
        <f t="shared" si="400"/>
        <v>1716.1572344845868</v>
      </c>
      <c r="AK2300" s="87">
        <f t="shared" si="399"/>
        <v>0.10621756727638712</v>
      </c>
    </row>
    <row r="2301" spans="26:37">
      <c r="Z2301" s="84">
        <v>42907</v>
      </c>
      <c r="AA2301" s="7">
        <f t="shared" si="393"/>
        <v>0.86532526009919675</v>
      </c>
      <c r="AB2301" s="7">
        <f t="shared" si="394"/>
        <v>0.12168086212903177</v>
      </c>
      <c r="AC2301" s="9">
        <f t="shared" si="395"/>
        <v>9.559052715677369E-87</v>
      </c>
      <c r="AD2301" s="8">
        <f t="shared" si="396"/>
        <v>12.97987890148795</v>
      </c>
      <c r="AE2301" s="8">
        <f t="shared" si="397"/>
        <v>2.190255518322572</v>
      </c>
      <c r="AF2301" s="9">
        <f t="shared" si="398"/>
        <v>1.529448434508379E-84</v>
      </c>
      <c r="AG2301" s="42">
        <f t="shared" si="390"/>
        <v>1181.1689800354034</v>
      </c>
      <c r="AH2301" s="43">
        <f t="shared" si="391"/>
        <v>534.42234647070757</v>
      </c>
      <c r="AI2301" s="43">
        <f t="shared" si="392"/>
        <v>9.9414148243044642E-83</v>
      </c>
      <c r="AJ2301" s="45">
        <f t="shared" si="400"/>
        <v>1715.5913265061108</v>
      </c>
      <c r="AK2301" s="87">
        <f t="shared" si="399"/>
        <v>0.10618254171604326</v>
      </c>
    </row>
    <row r="2302" spans="26:37">
      <c r="Z2302" s="84">
        <v>42908</v>
      </c>
      <c r="AA2302" s="7">
        <f t="shared" si="393"/>
        <v>0.86527065050364671</v>
      </c>
      <c r="AB2302" s="7">
        <f t="shared" si="394"/>
        <v>0.12156908849029884</v>
      </c>
      <c r="AC2302" s="9">
        <f t="shared" si="395"/>
        <v>8.7676760821809123E-87</v>
      </c>
      <c r="AD2302" s="8">
        <f t="shared" si="396"/>
        <v>12.979059757554701</v>
      </c>
      <c r="AE2302" s="8">
        <f t="shared" si="397"/>
        <v>2.1882435928253789</v>
      </c>
      <c r="AF2302" s="9">
        <f t="shared" si="398"/>
        <v>1.4028281731489459E-84</v>
      </c>
      <c r="AG2302" s="42">
        <f t="shared" si="390"/>
        <v>1181.0944379374778</v>
      </c>
      <c r="AH2302" s="43">
        <f t="shared" si="391"/>
        <v>533.93143664939248</v>
      </c>
      <c r="AI2302" s="43">
        <f t="shared" si="392"/>
        <v>9.1183831254681479E-83</v>
      </c>
      <c r="AJ2302" s="45">
        <f t="shared" si="400"/>
        <v>1715.0258745868703</v>
      </c>
      <c r="AK2302" s="87">
        <f t="shared" si="399"/>
        <v>0.10614754438242682</v>
      </c>
    </row>
    <row r="2303" spans="26:37">
      <c r="Z2303" s="84">
        <v>42909</v>
      </c>
      <c r="AA2303" s="7">
        <f t="shared" si="393"/>
        <v>0.86521604435443988</v>
      </c>
      <c r="AB2303" s="7">
        <f t="shared" si="394"/>
        <v>0.12145741752462468</v>
      </c>
      <c r="AC2303" s="9">
        <f t="shared" si="395"/>
        <v>8.041816084555169E-87</v>
      </c>
      <c r="AD2303" s="8">
        <f t="shared" si="396"/>
        <v>12.978240665316598</v>
      </c>
      <c r="AE2303" s="8">
        <f t="shared" si="397"/>
        <v>2.1862335154432442</v>
      </c>
      <c r="AF2303" s="9">
        <f t="shared" si="398"/>
        <v>1.2866905735288269E-84</v>
      </c>
      <c r="AG2303" s="42">
        <f t="shared" si="390"/>
        <v>1181.0199005438103</v>
      </c>
      <c r="AH2303" s="43">
        <f t="shared" si="391"/>
        <v>533.44097776815158</v>
      </c>
      <c r="AI2303" s="43">
        <f t="shared" si="392"/>
        <v>8.3634887279373738E-83</v>
      </c>
      <c r="AJ2303" s="45">
        <f t="shared" si="400"/>
        <v>1714.460878311962</v>
      </c>
      <c r="AK2303" s="87">
        <f t="shared" si="399"/>
        <v>0.10611257524985838</v>
      </c>
    </row>
    <row r="2304" spans="26:37">
      <c r="Z2304" s="84">
        <v>42910</v>
      </c>
      <c r="AA2304" s="7">
        <f t="shared" si="393"/>
        <v>0.86516144165135911</v>
      </c>
      <c r="AB2304" s="7">
        <f t="shared" si="394"/>
        <v>0.12134584913769597</v>
      </c>
      <c r="AC2304" s="9">
        <f t="shared" si="395"/>
        <v>7.3760487193689251E-87</v>
      </c>
      <c r="AD2304" s="8">
        <f t="shared" si="396"/>
        <v>12.977421624770386</v>
      </c>
      <c r="AE2304" s="8">
        <f t="shared" si="397"/>
        <v>2.1842252844785275</v>
      </c>
      <c r="AF2304" s="9">
        <f t="shared" si="398"/>
        <v>1.180167795099028E-84</v>
      </c>
      <c r="AG2304" s="42">
        <f t="shared" si="390"/>
        <v>1180.9453678541049</v>
      </c>
      <c r="AH2304" s="43">
        <f t="shared" si="391"/>
        <v>532.95096941276074</v>
      </c>
      <c r="AI2304" s="43">
        <f t="shared" si="392"/>
        <v>7.6710906681436825E-83</v>
      </c>
      <c r="AJ2304" s="45">
        <f t="shared" si="400"/>
        <v>1713.8963372668657</v>
      </c>
      <c r="AK2304" s="87">
        <f t="shared" si="399"/>
        <v>0.10607763429268216</v>
      </c>
    </row>
    <row r="2305" spans="26:37">
      <c r="Z2305" s="84">
        <v>42911</v>
      </c>
      <c r="AA2305" s="7">
        <f t="shared" si="393"/>
        <v>0.86510684239418645</v>
      </c>
      <c r="AB2305" s="7">
        <f t="shared" si="394"/>
        <v>0.12123438323528586</v>
      </c>
      <c r="AC2305" s="9">
        <f t="shared" si="395"/>
        <v>6.765399026594417E-87</v>
      </c>
      <c r="AD2305" s="8">
        <f t="shared" si="396"/>
        <v>12.976602635912796</v>
      </c>
      <c r="AE2305" s="8">
        <f t="shared" si="397"/>
        <v>2.1822188982351456</v>
      </c>
      <c r="AF2305" s="9">
        <f t="shared" si="398"/>
        <v>1.0824638442551067E-84</v>
      </c>
      <c r="AG2305" s="42">
        <f t="shared" si="390"/>
        <v>1180.8708398680644</v>
      </c>
      <c r="AH2305" s="43">
        <f t="shared" si="391"/>
        <v>532.46141116937542</v>
      </c>
      <c r="AI2305" s="43">
        <f t="shared" si="392"/>
        <v>7.0360149876581942E-83</v>
      </c>
      <c r="AJ2305" s="45">
        <f t="shared" si="400"/>
        <v>1713.3322510374398</v>
      </c>
      <c r="AK2305" s="87">
        <f t="shared" si="399"/>
        <v>0.10604272148526582</v>
      </c>
    </row>
    <row r="2306" spans="26:37">
      <c r="Z2306" s="84">
        <v>42912</v>
      </c>
      <c r="AA2306" s="7">
        <f t="shared" si="393"/>
        <v>0.86505224658270485</v>
      </c>
      <c r="AB2306" s="7">
        <f t="shared" si="394"/>
        <v>0.12112301972325404</v>
      </c>
      <c r="AC2306" s="9">
        <f t="shared" si="395"/>
        <v>6.205303914121015E-87</v>
      </c>
      <c r="AD2306" s="8">
        <f t="shared" si="396"/>
        <v>12.975783698740573</v>
      </c>
      <c r="AE2306" s="8">
        <f t="shared" si="397"/>
        <v>2.1802143550185726</v>
      </c>
      <c r="AF2306" s="9">
        <f t="shared" si="398"/>
        <v>9.9284862625936234E-85</v>
      </c>
      <c r="AG2306" s="42">
        <f t="shared" si="390"/>
        <v>1180.7963165853921</v>
      </c>
      <c r="AH2306" s="43">
        <f t="shared" si="391"/>
        <v>531.97230262453172</v>
      </c>
      <c r="AI2306" s="43">
        <f t="shared" si="392"/>
        <v>6.4535160706858548E-83</v>
      </c>
      <c r="AJ2306" s="45">
        <f t="shared" si="400"/>
        <v>1712.7686192099238</v>
      </c>
      <c r="AK2306" s="87">
        <f t="shared" si="399"/>
        <v>0.10600783680200061</v>
      </c>
    </row>
    <row r="2307" spans="26:37">
      <c r="Z2307" s="84">
        <v>42913</v>
      </c>
      <c r="AA2307" s="7">
        <f t="shared" si="393"/>
        <v>0.86499765421669661</v>
      </c>
      <c r="AB2307" s="7">
        <f t="shared" si="394"/>
        <v>0.12101175850754672</v>
      </c>
      <c r="AC2307" s="9">
        <f t="shared" si="395"/>
        <v>5.6915780599549837E-87</v>
      </c>
      <c r="AD2307" s="8">
        <f t="shared" si="396"/>
        <v>12.974964813250448</v>
      </c>
      <c r="AE2307" s="8">
        <f t="shared" si="397"/>
        <v>2.1782116531358411</v>
      </c>
      <c r="AF2307" s="9">
        <f t="shared" si="398"/>
        <v>9.1065248959279736E-85</v>
      </c>
      <c r="AG2307" s="42">
        <f t="shared" si="390"/>
        <v>1180.7217980057908</v>
      </c>
      <c r="AH2307" s="43">
        <f t="shared" si="391"/>
        <v>531.4836433651451</v>
      </c>
      <c r="AI2307" s="43">
        <f t="shared" si="392"/>
        <v>5.9192411823531834E-83</v>
      </c>
      <c r="AJ2307" s="45">
        <f t="shared" si="400"/>
        <v>1712.2054413709359</v>
      </c>
      <c r="AK2307" s="87">
        <f t="shared" si="399"/>
        <v>0.10597298021730123</v>
      </c>
    </row>
    <row r="2308" spans="26:37">
      <c r="Z2308" s="84">
        <v>42914</v>
      </c>
      <c r="AA2308" s="7">
        <f t="shared" si="393"/>
        <v>0.86494306529594434</v>
      </c>
      <c r="AB2308" s="7">
        <f t="shared" si="394"/>
        <v>0.1209005994941966</v>
      </c>
      <c r="AC2308" s="9">
        <f t="shared" si="395"/>
        <v>5.2203826373180511E-87</v>
      </c>
      <c r="AD2308" s="8">
        <f t="shared" si="396"/>
        <v>12.974145979439164</v>
      </c>
      <c r="AE2308" s="8">
        <f t="shared" si="397"/>
        <v>2.1762107908955386</v>
      </c>
      <c r="AF2308" s="9">
        <f t="shared" si="398"/>
        <v>8.3526122197088824E-85</v>
      </c>
      <c r="AG2308" s="42">
        <f t="shared" si="390"/>
        <v>1180.6472841289637</v>
      </c>
      <c r="AH2308" s="43">
        <f t="shared" si="391"/>
        <v>530.9954329785113</v>
      </c>
      <c r="AI2308" s="43">
        <f t="shared" si="392"/>
        <v>5.4291979428107731E-83</v>
      </c>
      <c r="AJ2308" s="45">
        <f t="shared" si="400"/>
        <v>1711.6427171074752</v>
      </c>
      <c r="AK2308" s="87">
        <f t="shared" si="399"/>
        <v>0.10593815170560594</v>
      </c>
    </row>
    <row r="2309" spans="26:37">
      <c r="Z2309" s="84">
        <v>42915</v>
      </c>
      <c r="AA2309" s="7">
        <f t="shared" si="393"/>
        <v>0.86488847982023054</v>
      </c>
      <c r="AB2309" s="7">
        <f t="shared" si="394"/>
        <v>0.12078954258932251</v>
      </c>
      <c r="AC2309" s="9">
        <f t="shared" si="395"/>
        <v>4.7881966289377571E-87</v>
      </c>
      <c r="AD2309" s="8">
        <f t="shared" si="396"/>
        <v>12.973327197303458</v>
      </c>
      <c r="AE2309" s="8">
        <f t="shared" si="397"/>
        <v>2.1742117666078054</v>
      </c>
      <c r="AF2309" s="9">
        <f t="shared" si="398"/>
        <v>7.6611146063004119E-85</v>
      </c>
      <c r="AG2309" s="42">
        <f t="shared" si="390"/>
        <v>1180.5727749546145</v>
      </c>
      <c r="AH2309" s="43">
        <f t="shared" si="391"/>
        <v>530.50767105230443</v>
      </c>
      <c r="AI2309" s="43">
        <f t="shared" si="392"/>
        <v>4.9797244940952671E-83</v>
      </c>
      <c r="AJ2309" s="45">
        <f t="shared" si="400"/>
        <v>1711.0804460069189</v>
      </c>
      <c r="AK2309" s="87">
        <f t="shared" si="399"/>
        <v>0.10590335124137643</v>
      </c>
    </row>
    <row r="2310" spans="26:37">
      <c r="Z2310" s="84">
        <v>42916</v>
      </c>
      <c r="AA2310" s="7">
        <f t="shared" si="393"/>
        <v>0.86483389778933795</v>
      </c>
      <c r="AB2310" s="7">
        <f t="shared" si="394"/>
        <v>0.1206785876991297</v>
      </c>
      <c r="AC2310" s="9">
        <f t="shared" si="395"/>
        <v>4.3917905161736297E-87</v>
      </c>
      <c r="AD2310" s="8">
        <f t="shared" si="396"/>
        <v>12.972508466840068</v>
      </c>
      <c r="AE2310" s="8">
        <f t="shared" si="397"/>
        <v>2.1722145785843345</v>
      </c>
      <c r="AF2310" s="9">
        <f t="shared" si="398"/>
        <v>7.0268648258778076E-85</v>
      </c>
      <c r="AG2310" s="42">
        <f t="shared" si="390"/>
        <v>1180.4982704824463</v>
      </c>
      <c r="AH2310" s="43">
        <f t="shared" si="391"/>
        <v>530.0203571745775</v>
      </c>
      <c r="AI2310" s="43">
        <f t="shared" si="392"/>
        <v>4.567462136820574E-83</v>
      </c>
      <c r="AJ2310" s="45">
        <f t="shared" si="400"/>
        <v>1710.5186276570239</v>
      </c>
      <c r="AK2310" s="87">
        <f t="shared" si="399"/>
        <v>0.10586857879909785</v>
      </c>
    </row>
    <row r="2311" spans="26:37">
      <c r="Z2311" s="84">
        <v>42917</v>
      </c>
      <c r="AA2311" s="7">
        <f t="shared" si="393"/>
        <v>0.86477931920304918</v>
      </c>
      <c r="AB2311" s="7">
        <f t="shared" si="394"/>
        <v>0.12056773472990945</v>
      </c>
      <c r="AC2311" s="9">
        <f t="shared" si="395"/>
        <v>4.0282021463750045E-87</v>
      </c>
      <c r="AD2311" s="8">
        <f t="shared" si="396"/>
        <v>12.971689788045738</v>
      </c>
      <c r="AE2311" s="8">
        <f t="shared" si="397"/>
        <v>2.1702192251383701</v>
      </c>
      <c r="AF2311" s="9">
        <f t="shared" si="398"/>
        <v>6.4451234342000069E-85</v>
      </c>
      <c r="AG2311" s="42">
        <f t="shared" si="390"/>
        <v>1180.4237707121622</v>
      </c>
      <c r="AH2311" s="43">
        <f t="shared" si="391"/>
        <v>529.53349093376221</v>
      </c>
      <c r="AI2311" s="43">
        <f t="shared" si="392"/>
        <v>4.1893302322300051E-83</v>
      </c>
      <c r="AJ2311" s="45">
        <f t="shared" si="400"/>
        <v>1709.9572616459245</v>
      </c>
      <c r="AK2311" s="87">
        <f t="shared" si="399"/>
        <v>0.10583383435327874</v>
      </c>
    </row>
    <row r="2312" spans="26:37">
      <c r="Z2312" s="84">
        <v>42918</v>
      </c>
      <c r="AA2312" s="7">
        <f t="shared" si="393"/>
        <v>0.86472474406114674</v>
      </c>
      <c r="AB2312" s="7">
        <f t="shared" si="394"/>
        <v>0.12045698358803919</v>
      </c>
      <c r="AC2312" s="9">
        <f t="shared" si="395"/>
        <v>3.6947145981357063E-87</v>
      </c>
      <c r="AD2312" s="8">
        <f t="shared" si="396"/>
        <v>12.970871160917202</v>
      </c>
      <c r="AE2312" s="8">
        <f t="shared" si="397"/>
        <v>2.1682257045847053</v>
      </c>
      <c r="AF2312" s="9">
        <f t="shared" si="398"/>
        <v>5.9115433570171302E-85</v>
      </c>
      <c r="AG2312" s="42">
        <f t="shared" si="390"/>
        <v>1180.3492756434653</v>
      </c>
      <c r="AH2312" s="43">
        <f t="shared" si="391"/>
        <v>529.04707191866817</v>
      </c>
      <c r="AI2312" s="43">
        <f t="shared" si="392"/>
        <v>3.8425031820611347E-83</v>
      </c>
      <c r="AJ2312" s="45">
        <f t="shared" si="400"/>
        <v>1709.3963475621335</v>
      </c>
      <c r="AK2312" s="87">
        <f t="shared" si="399"/>
        <v>0.10579911787845105</v>
      </c>
    </row>
    <row r="2313" spans="26:37">
      <c r="Z2313" s="84">
        <v>42919</v>
      </c>
      <c r="AA2313" s="7">
        <f t="shared" si="393"/>
        <v>0.86467017236341337</v>
      </c>
      <c r="AB2313" s="7">
        <f t="shared" si="394"/>
        <v>0.12034633417998231</v>
      </c>
      <c r="AC2313" s="9">
        <f t="shared" si="395"/>
        <v>3.3888358790436646E-87</v>
      </c>
      <c r="AD2313" s="8">
        <f t="shared" si="396"/>
        <v>12.970052585451201</v>
      </c>
      <c r="AE2313" s="8">
        <f t="shared" si="397"/>
        <v>2.1662340152396817</v>
      </c>
      <c r="AF2313" s="9">
        <f t="shared" si="398"/>
        <v>5.4221374064698637E-85</v>
      </c>
      <c r="AG2313" s="42">
        <f t="shared" ref="AG2313:AG2376" si="401">AD2313*10^15/10^6*10^(-6)*線量当量3</f>
        <v>1180.2747852760592</v>
      </c>
      <c r="AH2313" s="43">
        <f t="shared" ref="AH2313:AH2376" si="402">AE2313*10^15/10^6*10^(-6)*線量当量3</f>
        <v>528.5610997184823</v>
      </c>
      <c r="AI2313" s="43">
        <f t="shared" ref="AI2313:AI2376" si="403">AF2313*10^15/10^6*10^(-6)*線量当量3</f>
        <v>3.5243893142054105E-83</v>
      </c>
      <c r="AJ2313" s="45">
        <f t="shared" si="400"/>
        <v>1708.8358849945416</v>
      </c>
      <c r="AK2313" s="87">
        <f t="shared" si="399"/>
        <v>0.10576442934917012</v>
      </c>
    </row>
    <row r="2314" spans="26:37">
      <c r="Z2314" s="84">
        <v>42920</v>
      </c>
      <c r="AA2314" s="7">
        <f t="shared" ref="AA2314:AA2377" si="404">2.71828^(-0.69315/Cs137半減期*(Z2314-40615)/365.25)</f>
        <v>0.86461560410963134</v>
      </c>
      <c r="AB2314" s="7">
        <f t="shared" ref="AB2314:AB2377" si="405">2.71828^(-0.69315/Cs134半減期*(Z2314-40615)/365.25)</f>
        <v>0.1202357864122882</v>
      </c>
      <c r="AC2314" s="9">
        <f t="shared" ref="AC2314:AC2377" si="406">2.71828^(-0.69315/I131半減期*(Z2314-40615)/365.25)</f>
        <v>3.1082803042185513E-87</v>
      </c>
      <c r="AD2314" s="8">
        <f t="shared" ref="AD2314:AD2377" si="407">放出量3*AA2314</f>
        <v>12.969234061644471</v>
      </c>
      <c r="AE2314" s="8">
        <f t="shared" ref="AE2314:AE2377" si="408">放出量3*AB2314</f>
        <v>2.1642441554211875</v>
      </c>
      <c r="AF2314" s="9">
        <f t="shared" ref="AF2314:AF2377" si="409">放出量3*AC2314</f>
        <v>4.9732484867496824E-85</v>
      </c>
      <c r="AG2314" s="42">
        <f t="shared" si="401"/>
        <v>1180.2002996096469</v>
      </c>
      <c r="AH2314" s="43">
        <f t="shared" si="402"/>
        <v>528.07557392276965</v>
      </c>
      <c r="AI2314" s="43">
        <f t="shared" si="403"/>
        <v>3.2326115163872936E-83</v>
      </c>
      <c r="AJ2314" s="45">
        <f t="shared" si="400"/>
        <v>1708.2758735324164</v>
      </c>
      <c r="AK2314" s="87">
        <f t="shared" si="399"/>
        <v>0.10572976874001463</v>
      </c>
    </row>
    <row r="2315" spans="26:37">
      <c r="Z2315" s="84">
        <v>42921</v>
      </c>
      <c r="AA2315" s="7">
        <f t="shared" si="404"/>
        <v>0.86456103929958383</v>
      </c>
      <c r="AB2315" s="7">
        <f t="shared" si="405"/>
        <v>0.12012534019159193</v>
      </c>
      <c r="AC2315" s="9">
        <f t="shared" si="406"/>
        <v>2.8509514164846437E-87</v>
      </c>
      <c r="AD2315" s="8">
        <f t="shared" si="407"/>
        <v>12.968415589493757</v>
      </c>
      <c r="AE2315" s="8">
        <f t="shared" si="408"/>
        <v>2.162256123448655</v>
      </c>
      <c r="AF2315" s="9">
        <f t="shared" si="409"/>
        <v>4.5615222663754299E-85</v>
      </c>
      <c r="AG2315" s="42">
        <f t="shared" si="401"/>
        <v>1180.1258186439318</v>
      </c>
      <c r="AH2315" s="43">
        <f t="shared" si="402"/>
        <v>527.59049412147181</v>
      </c>
      <c r="AI2315" s="43">
        <f t="shared" si="403"/>
        <v>2.9649894731440299E-83</v>
      </c>
      <c r="AJ2315" s="45">
        <f t="shared" si="400"/>
        <v>1707.7163127654035</v>
      </c>
      <c r="AK2315" s="87">
        <f t="shared" ref="AK2315:AK2378" si="410">AJ2315/16157</f>
        <v>0.10569513602558665</v>
      </c>
    </row>
    <row r="2316" spans="26:37">
      <c r="Z2316" s="84">
        <v>42922</v>
      </c>
      <c r="AA2316" s="7">
        <f t="shared" si="404"/>
        <v>0.86450647793305335</v>
      </c>
      <c r="AB2316" s="7">
        <f t="shared" si="405"/>
        <v>0.1200149954246144</v>
      </c>
      <c r="AC2316" s="9">
        <f t="shared" si="406"/>
        <v>2.6149263205522043E-87</v>
      </c>
      <c r="AD2316" s="8">
        <f t="shared" si="407"/>
        <v>12.9675971689958</v>
      </c>
      <c r="AE2316" s="8">
        <f t="shared" si="408"/>
        <v>2.1602699176430593</v>
      </c>
      <c r="AF2316" s="9">
        <f t="shared" si="409"/>
        <v>4.183882112883527E-85</v>
      </c>
      <c r="AG2316" s="42">
        <f t="shared" si="401"/>
        <v>1180.0513423786176</v>
      </c>
      <c r="AH2316" s="43">
        <f t="shared" si="402"/>
        <v>527.10585990490642</v>
      </c>
      <c r="AI2316" s="43">
        <f t="shared" si="403"/>
        <v>2.7195233733742923E-83</v>
      </c>
      <c r="AJ2316" s="45">
        <f t="shared" si="400"/>
        <v>1707.1572022835239</v>
      </c>
      <c r="AK2316" s="87">
        <f t="shared" si="410"/>
        <v>0.10566053118051148</v>
      </c>
    </row>
    <row r="2317" spans="26:37">
      <c r="Z2317" s="84">
        <v>42923</v>
      </c>
      <c r="AA2317" s="7">
        <f t="shared" si="404"/>
        <v>0.86445192000982229</v>
      </c>
      <c r="AB2317" s="7">
        <f t="shared" si="405"/>
        <v>0.11990475201816238</v>
      </c>
      <c r="AC2317" s="9">
        <f t="shared" si="406"/>
        <v>2.3984413141449674E-87</v>
      </c>
      <c r="AD2317" s="8">
        <f t="shared" si="407"/>
        <v>12.966778800147335</v>
      </c>
      <c r="AE2317" s="8">
        <f t="shared" si="408"/>
        <v>2.1582855363269227</v>
      </c>
      <c r="AF2317" s="9">
        <f t="shared" si="409"/>
        <v>3.8375061026319482E-85</v>
      </c>
      <c r="AG2317" s="42">
        <f t="shared" si="401"/>
        <v>1179.9768708134072</v>
      </c>
      <c r="AH2317" s="43">
        <f t="shared" si="402"/>
        <v>526.62167086376917</v>
      </c>
      <c r="AI2317" s="43">
        <f t="shared" si="403"/>
        <v>2.494378966710766E-83</v>
      </c>
      <c r="AJ2317" s="45">
        <f t="shared" si="400"/>
        <v>1706.5985416771764</v>
      </c>
      <c r="AK2317" s="87">
        <f t="shared" si="410"/>
        <v>0.10562595417943779</v>
      </c>
    </row>
    <row r="2318" spans="26:37">
      <c r="Z2318" s="84">
        <v>42924</v>
      </c>
      <c r="AA2318" s="7">
        <f t="shared" si="404"/>
        <v>0.86439736552967361</v>
      </c>
      <c r="AB2318" s="7">
        <f t="shared" si="405"/>
        <v>0.11979460987912799</v>
      </c>
      <c r="AC2318" s="9">
        <f t="shared" si="406"/>
        <v>2.1998787086983077E-87</v>
      </c>
      <c r="AD2318" s="8">
        <f t="shared" si="407"/>
        <v>12.965960482945103</v>
      </c>
      <c r="AE2318" s="8">
        <f t="shared" si="408"/>
        <v>2.1563029778243039</v>
      </c>
      <c r="AF2318" s="9">
        <f t="shared" si="409"/>
        <v>3.5198059339172923E-85</v>
      </c>
      <c r="AG2318" s="42">
        <f t="shared" si="401"/>
        <v>1179.9024039480043</v>
      </c>
      <c r="AH2318" s="43">
        <f t="shared" si="402"/>
        <v>526.13792658913019</v>
      </c>
      <c r="AI2318" s="43">
        <f t="shared" si="403"/>
        <v>2.2878738570462401E-83</v>
      </c>
      <c r="AJ2318" s="45">
        <f t="shared" si="400"/>
        <v>1706.0403305371347</v>
      </c>
      <c r="AK2318" s="87">
        <f t="shared" si="410"/>
        <v>0.10559140499703748</v>
      </c>
    </row>
    <row r="2319" spans="26:37">
      <c r="Z2319" s="84">
        <v>42925</v>
      </c>
      <c r="AA2319" s="7">
        <f t="shared" si="404"/>
        <v>0.86434281449239014</v>
      </c>
      <c r="AB2319" s="7">
        <f t="shared" si="405"/>
        <v>0.11968456891448907</v>
      </c>
      <c r="AC2319" s="9">
        <f t="shared" si="406"/>
        <v>2.0177547411490893E-87</v>
      </c>
      <c r="AD2319" s="8">
        <f t="shared" si="407"/>
        <v>12.965142217385852</v>
      </c>
      <c r="AE2319" s="8">
        <f t="shared" si="408"/>
        <v>2.1543222404608033</v>
      </c>
      <c r="AF2319" s="9">
        <f t="shared" si="409"/>
        <v>3.2284075858385427E-85</v>
      </c>
      <c r="AG2319" s="42">
        <f t="shared" si="401"/>
        <v>1179.8279417821125</v>
      </c>
      <c r="AH2319" s="43">
        <f t="shared" si="402"/>
        <v>525.65462667243582</v>
      </c>
      <c r="AI2319" s="43">
        <f t="shared" si="403"/>
        <v>2.0984649307950527E-83</v>
      </c>
      <c r="AJ2319" s="45">
        <f t="shared" si="400"/>
        <v>1705.4825684545483</v>
      </c>
      <c r="AK2319" s="87">
        <f t="shared" si="410"/>
        <v>0.10555688360800572</v>
      </c>
    </row>
    <row r="2320" spans="26:37">
      <c r="Z2320" s="84">
        <v>42926</v>
      </c>
      <c r="AA2320" s="7">
        <f t="shared" si="404"/>
        <v>0.86428826689775429</v>
      </c>
      <c r="AB2320" s="7">
        <f t="shared" si="405"/>
        <v>0.11957462903130867</v>
      </c>
      <c r="AC2320" s="9">
        <f t="shared" si="406"/>
        <v>1.8507084864869261E-87</v>
      </c>
      <c r="AD2320" s="8">
        <f t="shared" si="407"/>
        <v>12.964324003466315</v>
      </c>
      <c r="AE2320" s="8">
        <f t="shared" si="408"/>
        <v>2.152343322563556</v>
      </c>
      <c r="AF2320" s="9">
        <f t="shared" si="409"/>
        <v>2.9611335783790817E-85</v>
      </c>
      <c r="AG2320" s="42">
        <f t="shared" si="401"/>
        <v>1179.7534843154344</v>
      </c>
      <c r="AH2320" s="43">
        <f t="shared" si="402"/>
        <v>525.1717707055077</v>
      </c>
      <c r="AI2320" s="43">
        <f t="shared" si="403"/>
        <v>1.9247368259464031E-83</v>
      </c>
      <c r="AJ2320" s="45">
        <f t="shared" si="400"/>
        <v>1704.9252550209421</v>
      </c>
      <c r="AK2320" s="87">
        <f t="shared" si="410"/>
        <v>0.10552238998706084</v>
      </c>
    </row>
    <row r="2321" spans="26:37">
      <c r="Z2321" s="84">
        <v>42927</v>
      </c>
      <c r="AA2321" s="7">
        <f t="shared" si="404"/>
        <v>0.86423372274554899</v>
      </c>
      <c r="AB2321" s="7">
        <f t="shared" si="405"/>
        <v>0.11946479013673546</v>
      </c>
      <c r="AC2321" s="9">
        <f t="shared" si="406"/>
        <v>1.6974916882138323E-87</v>
      </c>
      <c r="AD2321" s="8">
        <f t="shared" si="407"/>
        <v>12.963505841183235</v>
      </c>
      <c r="AE2321" s="8">
        <f t="shared" si="408"/>
        <v>2.1503662224612383</v>
      </c>
      <c r="AF2321" s="9">
        <f t="shared" si="409"/>
        <v>2.7159867011421315E-85</v>
      </c>
      <c r="AG2321" s="42">
        <f t="shared" si="401"/>
        <v>1179.6790315476742</v>
      </c>
      <c r="AH2321" s="43">
        <f t="shared" si="402"/>
        <v>524.68935828054202</v>
      </c>
      <c r="AI2321" s="43">
        <f t="shared" si="403"/>
        <v>1.7653913557423852E-83</v>
      </c>
      <c r="AJ2321" s="45">
        <f t="shared" si="400"/>
        <v>1704.3683898282161</v>
      </c>
      <c r="AK2321" s="87">
        <f t="shared" si="410"/>
        <v>0.10548792410894449</v>
      </c>
    </row>
    <row r="2322" spans="26:37">
      <c r="Z2322" s="84">
        <v>42928</v>
      </c>
      <c r="AA2322" s="7">
        <f t="shared" si="404"/>
        <v>0.86417918203555699</v>
      </c>
      <c r="AB2322" s="7">
        <f t="shared" si="405"/>
        <v>0.1193550521380032</v>
      </c>
      <c r="AC2322" s="9">
        <f t="shared" si="406"/>
        <v>1.5569594307230297E-87</v>
      </c>
      <c r="AD2322" s="8">
        <f t="shared" si="407"/>
        <v>12.962687730533355</v>
      </c>
      <c r="AE2322" s="8">
        <f t="shared" si="408"/>
        <v>2.1483909384840576</v>
      </c>
      <c r="AF2322" s="9">
        <f t="shared" si="409"/>
        <v>2.4911350891568474E-85</v>
      </c>
      <c r="AG2322" s="42">
        <f t="shared" si="401"/>
        <v>1179.6045834785352</v>
      </c>
      <c r="AH2322" s="43">
        <f t="shared" si="402"/>
        <v>524.20738899010996</v>
      </c>
      <c r="AI2322" s="43">
        <f t="shared" si="403"/>
        <v>1.6192378079519509E-83</v>
      </c>
      <c r="AJ2322" s="45">
        <f t="shared" si="400"/>
        <v>1703.8119724686453</v>
      </c>
      <c r="AK2322" s="87">
        <f t="shared" si="410"/>
        <v>0.10545348594842145</v>
      </c>
    </row>
    <row r="2323" spans="26:37">
      <c r="Z2323" s="84">
        <v>42929</v>
      </c>
      <c r="AA2323" s="7">
        <f t="shared" si="404"/>
        <v>0.86412464476756112</v>
      </c>
      <c r="AB2323" s="7">
        <f t="shared" si="405"/>
        <v>0.11924541494243109</v>
      </c>
      <c r="AC2323" s="9">
        <f t="shared" si="406"/>
        <v>1.4280615838939845E-87</v>
      </c>
      <c r="AD2323" s="8">
        <f t="shared" si="407"/>
        <v>12.961869671513417</v>
      </c>
      <c r="AE2323" s="8">
        <f t="shared" si="408"/>
        <v>2.1464174689637594</v>
      </c>
      <c r="AF2323" s="9">
        <f t="shared" si="409"/>
        <v>2.2848985342303753E-85</v>
      </c>
      <c r="AG2323" s="42">
        <f t="shared" si="401"/>
        <v>1179.5301401077209</v>
      </c>
      <c r="AH2323" s="43">
        <f t="shared" si="402"/>
        <v>523.72586242715727</v>
      </c>
      <c r="AI2323" s="43">
        <f t="shared" si="403"/>
        <v>1.4851840472497442E-83</v>
      </c>
      <c r="AJ2323" s="45">
        <f t="shared" si="400"/>
        <v>1703.256002534878</v>
      </c>
      <c r="AK2323" s="87">
        <f t="shared" si="410"/>
        <v>0.10541907548027964</v>
      </c>
    </row>
    <row r="2324" spans="26:37">
      <c r="Z2324" s="84">
        <v>42930</v>
      </c>
      <c r="AA2324" s="7">
        <f t="shared" si="404"/>
        <v>0.86407011094134389</v>
      </c>
      <c r="AB2324" s="7">
        <f t="shared" si="405"/>
        <v>0.11913587845742335</v>
      </c>
      <c r="AC2324" s="9">
        <f t="shared" si="406"/>
        <v>1.309834955973572E-87</v>
      </c>
      <c r="AD2324" s="8">
        <f t="shared" si="407"/>
        <v>12.961051664120159</v>
      </c>
      <c r="AE2324" s="8">
        <f t="shared" si="408"/>
        <v>2.1444458122336201</v>
      </c>
      <c r="AF2324" s="9">
        <f t="shared" si="409"/>
        <v>2.0957359295577152E-85</v>
      </c>
      <c r="AG2324" s="42">
        <f t="shared" si="401"/>
        <v>1179.4557014349346</v>
      </c>
      <c r="AH2324" s="43">
        <f t="shared" si="402"/>
        <v>523.24477818500327</v>
      </c>
      <c r="AI2324" s="43">
        <f t="shared" si="403"/>
        <v>1.3622283542125148E-83</v>
      </c>
      <c r="AJ2324" s="45">
        <f t="shared" si="400"/>
        <v>1702.7004796199378</v>
      </c>
      <c r="AK2324" s="87">
        <f t="shared" si="410"/>
        <v>0.10538469267933019</v>
      </c>
    </row>
    <row r="2325" spans="26:37">
      <c r="Z2325" s="84">
        <v>42931</v>
      </c>
      <c r="AA2325" s="7">
        <f t="shared" si="404"/>
        <v>0.86401558055668837</v>
      </c>
      <c r="AB2325" s="7">
        <f t="shared" si="405"/>
        <v>0.11902644259046911</v>
      </c>
      <c r="AC2325" s="9">
        <f t="shared" si="406"/>
        <v>1.2013960961067742E-87</v>
      </c>
      <c r="AD2325" s="8">
        <f t="shared" si="407"/>
        <v>12.960233708350325</v>
      </c>
      <c r="AE2325" s="8">
        <f t="shared" si="408"/>
        <v>2.1424759666284441</v>
      </c>
      <c r="AF2325" s="9">
        <f t="shared" si="409"/>
        <v>1.9222337537708388E-85</v>
      </c>
      <c r="AG2325" s="42">
        <f t="shared" si="401"/>
        <v>1179.3812674598794</v>
      </c>
      <c r="AH2325" s="43">
        <f t="shared" si="402"/>
        <v>522.76413585734031</v>
      </c>
      <c r="AI2325" s="43">
        <f t="shared" si="403"/>
        <v>1.2494519399510452E-83</v>
      </c>
      <c r="AJ2325" s="45">
        <f t="shared" si="400"/>
        <v>1702.1454033172197</v>
      </c>
      <c r="AK2325" s="87">
        <f t="shared" si="410"/>
        <v>0.10535033752040723</v>
      </c>
    </row>
    <row r="2326" spans="26:37">
      <c r="Z2326" s="84">
        <v>42932</v>
      </c>
      <c r="AA2326" s="7">
        <f t="shared" si="404"/>
        <v>0.86396105361337716</v>
      </c>
      <c r="AB2326" s="7">
        <f t="shared" si="405"/>
        <v>0.11891710724914267</v>
      </c>
      <c r="AC2326" s="9">
        <f t="shared" si="406"/>
        <v>1.1019346927322042E-87</v>
      </c>
      <c r="AD2326" s="8">
        <f t="shared" si="407"/>
        <v>12.959415804200658</v>
      </c>
      <c r="AE2326" s="8">
        <f t="shared" si="408"/>
        <v>2.140507930484568</v>
      </c>
      <c r="AF2326" s="9">
        <f t="shared" si="409"/>
        <v>1.7630955083715266E-85</v>
      </c>
      <c r="AG2326" s="42">
        <f t="shared" si="401"/>
        <v>1179.30683818226</v>
      </c>
      <c r="AH2326" s="43">
        <f t="shared" si="402"/>
        <v>522.28393503823463</v>
      </c>
      <c r="AI2326" s="43">
        <f t="shared" si="403"/>
        <v>1.1460120804414922E-83</v>
      </c>
      <c r="AJ2326" s="45">
        <f t="shared" si="400"/>
        <v>1701.5907732204946</v>
      </c>
      <c r="AK2326" s="87">
        <f t="shared" si="410"/>
        <v>0.10531600997836818</v>
      </c>
    </row>
    <row r="2327" spans="26:37">
      <c r="Z2327" s="84">
        <v>42933</v>
      </c>
      <c r="AA2327" s="7">
        <f t="shared" si="404"/>
        <v>0.86390653011119334</v>
      </c>
      <c r="AB2327" s="7">
        <f t="shared" si="405"/>
        <v>0.1188078723411032</v>
      </c>
      <c r="AC2327" s="9">
        <f t="shared" si="406"/>
        <v>1.0107075185125547E-87</v>
      </c>
      <c r="AD2327" s="8">
        <f t="shared" si="407"/>
        <v>12.958597951667899</v>
      </c>
      <c r="AE2327" s="8">
        <f t="shared" si="408"/>
        <v>2.1385417021398574</v>
      </c>
      <c r="AF2327" s="9">
        <f t="shared" si="409"/>
        <v>1.6171320296200874E-85</v>
      </c>
      <c r="AG2327" s="42">
        <f t="shared" si="401"/>
        <v>1179.2324136017789</v>
      </c>
      <c r="AH2327" s="43">
        <f t="shared" si="402"/>
        <v>521.80417532212527</v>
      </c>
      <c r="AI2327" s="43">
        <f t="shared" si="403"/>
        <v>1.0511358192530568E-83</v>
      </c>
      <c r="AJ2327" s="45">
        <f t="shared" ref="AJ2327:AJ2390" si="411">AG2327+AH2327+AI2327</f>
        <v>1701.0365889239042</v>
      </c>
      <c r="AK2327" s="87">
        <f t="shared" si="410"/>
        <v>0.10528171002809335</v>
      </c>
    </row>
    <row r="2328" spans="26:37">
      <c r="Z2328" s="84">
        <v>42934</v>
      </c>
      <c r="AA2328" s="7">
        <f t="shared" si="404"/>
        <v>0.86385201004991952</v>
      </c>
      <c r="AB2328" s="7">
        <f t="shared" si="405"/>
        <v>0.11869873777409461</v>
      </c>
      <c r="AC2328" s="9">
        <f t="shared" si="406"/>
        <v>9.2703287655371004E-88</v>
      </c>
      <c r="AD2328" s="8">
        <f t="shared" si="407"/>
        <v>12.957780150748793</v>
      </c>
      <c r="AE2328" s="8">
        <f t="shared" si="408"/>
        <v>2.1365772799337028</v>
      </c>
      <c r="AF2328" s="9">
        <f t="shared" si="409"/>
        <v>1.4832526024859361E-85</v>
      </c>
      <c r="AG2328" s="42">
        <f t="shared" si="401"/>
        <v>1179.1579937181402</v>
      </c>
      <c r="AH2328" s="43">
        <f t="shared" si="402"/>
        <v>521.32485630382348</v>
      </c>
      <c r="AI2328" s="43">
        <f t="shared" si="403"/>
        <v>9.6411419161585843E-84</v>
      </c>
      <c r="AJ2328" s="45">
        <f t="shared" si="411"/>
        <v>1700.4828500219637</v>
      </c>
      <c r="AK2328" s="87">
        <f t="shared" si="410"/>
        <v>0.10524743764448621</v>
      </c>
    </row>
    <row r="2329" spans="26:37">
      <c r="Z2329" s="84">
        <v>42935</v>
      </c>
      <c r="AA2329" s="7">
        <f t="shared" si="404"/>
        <v>0.86379749342933865</v>
      </c>
      <c r="AB2329" s="7">
        <f t="shared" si="405"/>
        <v>0.11858970345594565</v>
      </c>
      <c r="AC2329" s="9">
        <f t="shared" si="406"/>
        <v>8.5028550641057378E-88</v>
      </c>
      <c r="AD2329" s="8">
        <f t="shared" si="407"/>
        <v>12.95696240144008</v>
      </c>
      <c r="AE2329" s="8">
        <f t="shared" si="408"/>
        <v>2.1346146622070217</v>
      </c>
      <c r="AF2329" s="9">
        <f t="shared" si="409"/>
        <v>1.3604568102569181E-85</v>
      </c>
      <c r="AG2329" s="42">
        <f t="shared" si="401"/>
        <v>1179.0835785310471</v>
      </c>
      <c r="AH2329" s="43">
        <f t="shared" si="402"/>
        <v>520.84597757851316</v>
      </c>
      <c r="AI2329" s="43">
        <f t="shared" si="403"/>
        <v>8.8429692666699685E-84</v>
      </c>
      <c r="AJ2329" s="45">
        <f t="shared" si="411"/>
        <v>1699.9295561095603</v>
      </c>
      <c r="AK2329" s="87">
        <f t="shared" si="410"/>
        <v>0.10521319280247325</v>
      </c>
    </row>
    <row r="2330" spans="26:37">
      <c r="Z2330" s="84">
        <v>42936</v>
      </c>
      <c r="AA2330" s="7">
        <f t="shared" si="404"/>
        <v>0.86374298024923346</v>
      </c>
      <c r="AB2330" s="7">
        <f t="shared" si="405"/>
        <v>0.1184807692945697</v>
      </c>
      <c r="AC2330" s="9">
        <f t="shared" si="406"/>
        <v>7.7989191181611486E-88</v>
      </c>
      <c r="AD2330" s="8">
        <f t="shared" si="407"/>
        <v>12.956144703738502</v>
      </c>
      <c r="AE2330" s="8">
        <f t="shared" si="408"/>
        <v>2.1326538473022545</v>
      </c>
      <c r="AF2330" s="9">
        <f t="shared" si="409"/>
        <v>1.2478270589057838E-85</v>
      </c>
      <c r="AG2330" s="42">
        <f t="shared" si="401"/>
        <v>1179.0091680402036</v>
      </c>
      <c r="AH2330" s="43">
        <f t="shared" si="402"/>
        <v>520.36753874174997</v>
      </c>
      <c r="AI2330" s="43">
        <f t="shared" si="403"/>
        <v>8.110875882887595E-84</v>
      </c>
      <c r="AJ2330" s="45">
        <f t="shared" si="411"/>
        <v>1699.3767067819535</v>
      </c>
      <c r="AK2330" s="87">
        <f t="shared" si="410"/>
        <v>0.105178975477004</v>
      </c>
    </row>
    <row r="2331" spans="26:37">
      <c r="Z2331" s="84">
        <v>42937</v>
      </c>
      <c r="AA2331" s="7">
        <f t="shared" si="404"/>
        <v>0.86368847050938702</v>
      </c>
      <c r="AB2331" s="7">
        <f t="shared" si="405"/>
        <v>0.11837193519796468</v>
      </c>
      <c r="AC2331" s="9">
        <f t="shared" si="406"/>
        <v>7.1532607521894554E-88</v>
      </c>
      <c r="AD2331" s="8">
        <f t="shared" si="407"/>
        <v>12.955327057640805</v>
      </c>
      <c r="AE2331" s="8">
        <f t="shared" si="408"/>
        <v>2.1306948335633642</v>
      </c>
      <c r="AF2331" s="9">
        <f t="shared" si="409"/>
        <v>1.1445217203503129E-85</v>
      </c>
      <c r="AG2331" s="42">
        <f t="shared" si="401"/>
        <v>1178.9347622453131</v>
      </c>
      <c r="AH2331" s="43">
        <f t="shared" si="402"/>
        <v>519.88953938946088</v>
      </c>
      <c r="AI2331" s="43">
        <f t="shared" si="403"/>
        <v>7.4393911822770337E-84</v>
      </c>
      <c r="AJ2331" s="45">
        <f t="shared" si="411"/>
        <v>1698.824301634774</v>
      </c>
      <c r="AK2331" s="87">
        <f t="shared" si="410"/>
        <v>0.10514478564305094</v>
      </c>
    </row>
    <row r="2332" spans="26:37">
      <c r="Z2332" s="84">
        <v>42938</v>
      </c>
      <c r="AA2332" s="7">
        <f t="shared" si="404"/>
        <v>0.86363396420958205</v>
      </c>
      <c r="AB2332" s="7">
        <f t="shared" si="405"/>
        <v>0.11826320107421312</v>
      </c>
      <c r="AC2332" s="9">
        <f t="shared" si="406"/>
        <v>6.5610552710639478E-88</v>
      </c>
      <c r="AD2332" s="8">
        <f t="shared" si="407"/>
        <v>12.954509463143731</v>
      </c>
      <c r="AE2332" s="8">
        <f t="shared" si="408"/>
        <v>2.1287376193358361</v>
      </c>
      <c r="AF2332" s="9">
        <f t="shared" si="409"/>
        <v>1.0497688433702316E-85</v>
      </c>
      <c r="AG2332" s="42">
        <f t="shared" si="401"/>
        <v>1178.8603611460796</v>
      </c>
      <c r="AH2332" s="43">
        <f t="shared" si="402"/>
        <v>519.41197911794393</v>
      </c>
      <c r="AI2332" s="43">
        <f t="shared" si="403"/>
        <v>6.823497481906506E-84</v>
      </c>
      <c r="AJ2332" s="45">
        <f t="shared" si="411"/>
        <v>1698.2723402640236</v>
      </c>
      <c r="AK2332" s="87">
        <f t="shared" si="410"/>
        <v>0.10511062327560955</v>
      </c>
    </row>
    <row r="2333" spans="26:37">
      <c r="Z2333" s="84">
        <v>42939</v>
      </c>
      <c r="AA2333" s="7">
        <f t="shared" si="404"/>
        <v>0.86357946134960162</v>
      </c>
      <c r="AB2333" s="7">
        <f t="shared" si="405"/>
        <v>0.11815456683148191</v>
      </c>
      <c r="AC2333" s="9">
        <f t="shared" si="406"/>
        <v>6.0178774074159311E-88</v>
      </c>
      <c r="AD2333" s="8">
        <f t="shared" si="407"/>
        <v>12.953691920244024</v>
      </c>
      <c r="AE2333" s="8">
        <f t="shared" si="408"/>
        <v>2.1267822029666745</v>
      </c>
      <c r="AF2333" s="9">
        <f t="shared" si="409"/>
        <v>9.6286038518654902E-86</v>
      </c>
      <c r="AG2333" s="42">
        <f t="shared" si="401"/>
        <v>1178.7859647422063</v>
      </c>
      <c r="AH2333" s="43">
        <f t="shared" si="402"/>
        <v>518.93485752386857</v>
      </c>
      <c r="AI2333" s="43">
        <f t="shared" si="403"/>
        <v>6.2585925037125682E-84</v>
      </c>
      <c r="AJ2333" s="45">
        <f t="shared" si="411"/>
        <v>1697.7208222660747</v>
      </c>
      <c r="AK2333" s="87">
        <f t="shared" si="410"/>
        <v>0.10507648834969825</v>
      </c>
    </row>
    <row r="2334" spans="26:37">
      <c r="Z2334" s="84">
        <v>42940</v>
      </c>
      <c r="AA2334" s="7">
        <f t="shared" si="404"/>
        <v>0.86352496192922856</v>
      </c>
      <c r="AB2334" s="7">
        <f t="shared" si="405"/>
        <v>0.11804603237802236</v>
      </c>
      <c r="AC2334" s="9">
        <f t="shared" si="406"/>
        <v>5.5196682537343522E-88</v>
      </c>
      <c r="AD2334" s="8">
        <f t="shared" si="407"/>
        <v>12.952874428938429</v>
      </c>
      <c r="AE2334" s="8">
        <f t="shared" si="408"/>
        <v>2.1248285828044025</v>
      </c>
      <c r="AF2334" s="9">
        <f t="shared" si="409"/>
        <v>8.8314692059749639E-86</v>
      </c>
      <c r="AG2334" s="42">
        <f t="shared" si="401"/>
        <v>1178.7115730333971</v>
      </c>
      <c r="AH2334" s="43">
        <f t="shared" si="402"/>
        <v>518.4581742042742</v>
      </c>
      <c r="AI2334" s="43">
        <f t="shared" si="403"/>
        <v>5.7404549838837266E-84</v>
      </c>
      <c r="AJ2334" s="45">
        <f t="shared" si="411"/>
        <v>1697.1697472376713</v>
      </c>
      <c r="AK2334" s="87">
        <f t="shared" si="410"/>
        <v>0.10504238084035844</v>
      </c>
    </row>
    <row r="2335" spans="26:37">
      <c r="Z2335" s="84">
        <v>42941</v>
      </c>
      <c r="AA2335" s="7">
        <f t="shared" si="404"/>
        <v>0.86347046594824572</v>
      </c>
      <c r="AB2335" s="7">
        <f t="shared" si="405"/>
        <v>0.11793759762216986</v>
      </c>
      <c r="AC2335" s="9">
        <f t="shared" si="406"/>
        <v>5.0627049320973715E-88</v>
      </c>
      <c r="AD2335" s="8">
        <f t="shared" si="407"/>
        <v>12.952056989223685</v>
      </c>
      <c r="AE2335" s="8">
        <f t="shared" si="408"/>
        <v>2.1228767571990574</v>
      </c>
      <c r="AF2335" s="9">
        <f t="shared" si="409"/>
        <v>8.1003278913557936E-86</v>
      </c>
      <c r="AG2335" s="42">
        <f t="shared" si="401"/>
        <v>1178.6371860193551</v>
      </c>
      <c r="AH2335" s="43">
        <f t="shared" si="402"/>
        <v>517.98192875657003</v>
      </c>
      <c r="AI2335" s="43">
        <f t="shared" si="403"/>
        <v>5.2652131293812649E-84</v>
      </c>
      <c r="AJ2335" s="45">
        <f t="shared" si="411"/>
        <v>1696.619114775925</v>
      </c>
      <c r="AK2335" s="87">
        <f t="shared" si="410"/>
        <v>0.10500830072265427</v>
      </c>
    </row>
    <row r="2336" spans="26:37">
      <c r="Z2336" s="84">
        <v>42942</v>
      </c>
      <c r="AA2336" s="7">
        <f t="shared" si="404"/>
        <v>0.86341597340643617</v>
      </c>
      <c r="AB2336" s="7">
        <f t="shared" si="405"/>
        <v>0.11782926247234432</v>
      </c>
      <c r="AC2336" s="9">
        <f t="shared" si="406"/>
        <v>4.643572774893185E-88</v>
      </c>
      <c r="AD2336" s="8">
        <f t="shared" si="407"/>
        <v>12.951239601096542</v>
      </c>
      <c r="AE2336" s="8">
        <f t="shared" si="408"/>
        <v>2.1209267245021977</v>
      </c>
      <c r="AF2336" s="9">
        <f t="shared" si="409"/>
        <v>7.4297164398290964E-86</v>
      </c>
      <c r="AG2336" s="42">
        <f t="shared" si="401"/>
        <v>1178.5628036997853</v>
      </c>
      <c r="AH2336" s="43">
        <f t="shared" si="402"/>
        <v>517.50612077853611</v>
      </c>
      <c r="AI2336" s="43">
        <f t="shared" si="403"/>
        <v>4.8293156858889124E-84</v>
      </c>
      <c r="AJ2336" s="45">
        <f t="shared" si="411"/>
        <v>1696.0689244783214</v>
      </c>
      <c r="AK2336" s="87">
        <f t="shared" si="410"/>
        <v>0.10497424797167304</v>
      </c>
    </row>
    <row r="2337" spans="26:37">
      <c r="Z2337" s="84">
        <v>42943</v>
      </c>
      <c r="AA2337" s="7">
        <f t="shared" si="404"/>
        <v>0.86336148430358284</v>
      </c>
      <c r="AB2337" s="7">
        <f t="shared" si="405"/>
        <v>0.11772102683704955</v>
      </c>
      <c r="AC2337" s="9">
        <f t="shared" si="406"/>
        <v>4.2591398086469554E-88</v>
      </c>
      <c r="AD2337" s="8">
        <f t="shared" si="407"/>
        <v>12.950422264553742</v>
      </c>
      <c r="AE2337" s="8">
        <f t="shared" si="408"/>
        <v>2.1189784830668916</v>
      </c>
      <c r="AF2337" s="9">
        <f t="shared" si="409"/>
        <v>6.814623693835129E-86</v>
      </c>
      <c r="AG2337" s="42">
        <f t="shared" si="401"/>
        <v>1178.4884260743904</v>
      </c>
      <c r="AH2337" s="43">
        <f t="shared" si="402"/>
        <v>517.03074986832144</v>
      </c>
      <c r="AI2337" s="43">
        <f t="shared" si="403"/>
        <v>4.429505400992834E-84</v>
      </c>
      <c r="AJ2337" s="45">
        <f t="shared" si="411"/>
        <v>1695.5191759427119</v>
      </c>
      <c r="AK2337" s="87">
        <f t="shared" si="410"/>
        <v>0.10494022256252472</v>
      </c>
    </row>
    <row r="2338" spans="26:37">
      <c r="Z2338" s="84">
        <v>42944</v>
      </c>
      <c r="AA2338" s="7">
        <f t="shared" si="404"/>
        <v>0.86330699863946858</v>
      </c>
      <c r="AB2338" s="7">
        <f t="shared" si="405"/>
        <v>0.11761289062487346</v>
      </c>
      <c r="AC2338" s="9">
        <f t="shared" si="406"/>
        <v>3.9065333502860806E-88</v>
      </c>
      <c r="AD2338" s="8">
        <f t="shared" si="407"/>
        <v>12.949604979592028</v>
      </c>
      <c r="AE2338" s="8">
        <f t="shared" si="408"/>
        <v>2.1170320312477222</v>
      </c>
      <c r="AF2338" s="9">
        <f t="shared" si="409"/>
        <v>6.2504533604577287E-86</v>
      </c>
      <c r="AG2338" s="42">
        <f t="shared" si="401"/>
        <v>1178.4140531428743</v>
      </c>
      <c r="AH2338" s="43">
        <f t="shared" si="402"/>
        <v>516.55581562444411</v>
      </c>
      <c r="AI2338" s="43">
        <f t="shared" si="403"/>
        <v>4.0627946842975238E-84</v>
      </c>
      <c r="AJ2338" s="45">
        <f t="shared" si="411"/>
        <v>1694.9698687673185</v>
      </c>
      <c r="AK2338" s="87">
        <f t="shared" si="410"/>
        <v>0.10490622447034217</v>
      </c>
    </row>
    <row r="2339" spans="26:37">
      <c r="Z2339" s="84">
        <v>42945</v>
      </c>
      <c r="AA2339" s="7">
        <f t="shared" si="404"/>
        <v>0.86325251641387668</v>
      </c>
      <c r="AB2339" s="7">
        <f t="shared" si="405"/>
        <v>0.11750485374448802</v>
      </c>
      <c r="AC2339" s="9">
        <f t="shared" si="406"/>
        <v>3.5831185409587152E-88</v>
      </c>
      <c r="AD2339" s="8">
        <f t="shared" si="407"/>
        <v>12.948787746208151</v>
      </c>
      <c r="AE2339" s="8">
        <f t="shared" si="408"/>
        <v>2.1150873674007844</v>
      </c>
      <c r="AF2339" s="9">
        <f t="shared" si="409"/>
        <v>5.7329896655339446E-86</v>
      </c>
      <c r="AG2339" s="42">
        <f t="shared" si="401"/>
        <v>1178.3396849049416</v>
      </c>
      <c r="AH2339" s="43">
        <f t="shared" si="402"/>
        <v>516.08131764579139</v>
      </c>
      <c r="AI2339" s="43">
        <f t="shared" si="403"/>
        <v>3.7264432825970638E-84</v>
      </c>
      <c r="AJ2339" s="45">
        <f t="shared" si="411"/>
        <v>1694.421002550733</v>
      </c>
      <c r="AK2339" s="87">
        <f t="shared" si="410"/>
        <v>0.10487225367028118</v>
      </c>
    </row>
    <row r="2340" spans="26:37">
      <c r="Z2340" s="84">
        <v>42946</v>
      </c>
      <c r="AA2340" s="7">
        <f t="shared" si="404"/>
        <v>0.86319803762658964</v>
      </c>
      <c r="AB2340" s="7">
        <f t="shared" si="405"/>
        <v>0.11739691610464886</v>
      </c>
      <c r="AC2340" s="9">
        <f t="shared" si="406"/>
        <v>3.2864786569968869E-88</v>
      </c>
      <c r="AD2340" s="8">
        <f t="shared" si="407"/>
        <v>12.947970564398844</v>
      </c>
      <c r="AE2340" s="8">
        <f t="shared" si="408"/>
        <v>2.1131444898836795</v>
      </c>
      <c r="AF2340" s="9">
        <f t="shared" si="409"/>
        <v>5.2583658511950193E-86</v>
      </c>
      <c r="AG2340" s="42">
        <f t="shared" si="401"/>
        <v>1178.2653213602948</v>
      </c>
      <c r="AH2340" s="43">
        <f t="shared" si="402"/>
        <v>515.60725553161774</v>
      </c>
      <c r="AI2340" s="43">
        <f t="shared" si="403"/>
        <v>3.4179378032767628E-84</v>
      </c>
      <c r="AJ2340" s="45">
        <f t="shared" si="411"/>
        <v>1693.8725768919126</v>
      </c>
      <c r="AK2340" s="87">
        <f t="shared" si="410"/>
        <v>0.10483831013752012</v>
      </c>
    </row>
    <row r="2341" spans="26:37">
      <c r="Z2341" s="84">
        <v>42947</v>
      </c>
      <c r="AA2341" s="7">
        <f t="shared" si="404"/>
        <v>0.86314356227739109</v>
      </c>
      <c r="AB2341" s="7">
        <f t="shared" si="405"/>
        <v>0.11728907761419564</v>
      </c>
      <c r="AC2341" s="9">
        <f t="shared" si="406"/>
        <v>3.0143970509013087E-88</v>
      </c>
      <c r="AD2341" s="8">
        <f t="shared" si="407"/>
        <v>12.947153434160866</v>
      </c>
      <c r="AE2341" s="8">
        <f t="shared" si="408"/>
        <v>2.1112033970555215</v>
      </c>
      <c r="AF2341" s="9">
        <f t="shared" si="409"/>
        <v>4.8230352814420939E-86</v>
      </c>
      <c r="AG2341" s="42">
        <f t="shared" si="401"/>
        <v>1178.1909625086387</v>
      </c>
      <c r="AH2341" s="43">
        <f t="shared" si="402"/>
        <v>515.13362888154722</v>
      </c>
      <c r="AI2341" s="43">
        <f t="shared" si="403"/>
        <v>3.1349729329373612E-84</v>
      </c>
      <c r="AJ2341" s="45">
        <f t="shared" si="411"/>
        <v>1693.324591390186</v>
      </c>
      <c r="AK2341" s="87">
        <f t="shared" si="410"/>
        <v>0.10480439384726038</v>
      </c>
    </row>
    <row r="2342" spans="26:37">
      <c r="Z2342" s="84">
        <v>42948</v>
      </c>
      <c r="AA2342" s="7">
        <f t="shared" si="404"/>
        <v>0.86308909036606352</v>
      </c>
      <c r="AB2342" s="7">
        <f t="shared" si="405"/>
        <v>0.11718133818205163</v>
      </c>
      <c r="AC2342" s="9">
        <f t="shared" si="406"/>
        <v>2.7648405873983104E-88</v>
      </c>
      <c r="AD2342" s="8">
        <f t="shared" si="407"/>
        <v>12.946336355490953</v>
      </c>
      <c r="AE2342" s="8">
        <f t="shared" si="408"/>
        <v>2.1092640872769293</v>
      </c>
      <c r="AF2342" s="9">
        <f t="shared" si="409"/>
        <v>4.423744939837297E-86</v>
      </c>
      <c r="AG2342" s="42">
        <f t="shared" si="401"/>
        <v>1178.1166083496764</v>
      </c>
      <c r="AH2342" s="43">
        <f t="shared" si="402"/>
        <v>514.66043729557066</v>
      </c>
      <c r="AI2342" s="43">
        <f t="shared" si="403"/>
        <v>2.875434210894243E-84</v>
      </c>
      <c r="AJ2342" s="45">
        <f t="shared" si="411"/>
        <v>1692.7770456452472</v>
      </c>
      <c r="AK2342" s="87">
        <f t="shared" si="410"/>
        <v>0.10477050477472595</v>
      </c>
    </row>
    <row r="2343" spans="26:37">
      <c r="Z2343" s="84">
        <v>42949</v>
      </c>
      <c r="AA2343" s="7">
        <f t="shared" si="404"/>
        <v>0.86303462189239022</v>
      </c>
      <c r="AB2343" s="7">
        <f t="shared" si="405"/>
        <v>0.11707369771722401</v>
      </c>
      <c r="AC2343" s="9">
        <f t="shared" si="406"/>
        <v>2.5359444507945399E-88</v>
      </c>
      <c r="AD2343" s="8">
        <f t="shared" si="407"/>
        <v>12.945519328385853</v>
      </c>
      <c r="AE2343" s="8">
        <f t="shared" si="408"/>
        <v>2.1073265589100321</v>
      </c>
      <c r="AF2343" s="9">
        <f t="shared" si="409"/>
        <v>4.0575111212712638E-86</v>
      </c>
      <c r="AG2343" s="42">
        <f t="shared" si="401"/>
        <v>1178.0422588831125</v>
      </c>
      <c r="AH2343" s="43">
        <f t="shared" si="402"/>
        <v>514.18768037404777</v>
      </c>
      <c r="AI2343" s="43">
        <f t="shared" si="403"/>
        <v>2.6373822288263215E-84</v>
      </c>
      <c r="AJ2343" s="45">
        <f t="shared" si="411"/>
        <v>1692.2299392571604</v>
      </c>
      <c r="AK2343" s="87">
        <f t="shared" si="410"/>
        <v>0.10473664289516373</v>
      </c>
    </row>
    <row r="2344" spans="26:37">
      <c r="Z2344" s="84">
        <v>42950</v>
      </c>
      <c r="AA2344" s="7">
        <f t="shared" si="404"/>
        <v>0.86298015685615426</v>
      </c>
      <c r="AB2344" s="7">
        <f t="shared" si="405"/>
        <v>0.11696615612880318</v>
      </c>
      <c r="AC2344" s="9">
        <f t="shared" si="406"/>
        <v>2.3259982101056065E-88</v>
      </c>
      <c r="AD2344" s="8">
        <f t="shared" si="407"/>
        <v>12.944702352842313</v>
      </c>
      <c r="AE2344" s="8">
        <f t="shared" si="408"/>
        <v>2.1053908103184571</v>
      </c>
      <c r="AF2344" s="9">
        <f t="shared" si="409"/>
        <v>3.7215971361689706E-86</v>
      </c>
      <c r="AG2344" s="42">
        <f t="shared" si="401"/>
        <v>1177.9679141086503</v>
      </c>
      <c r="AH2344" s="43">
        <f t="shared" si="402"/>
        <v>513.71535771770345</v>
      </c>
      <c r="AI2344" s="43">
        <f t="shared" si="403"/>
        <v>2.4190381385098311E-84</v>
      </c>
      <c r="AJ2344" s="45">
        <f t="shared" si="411"/>
        <v>1691.6832718263538</v>
      </c>
      <c r="AK2344" s="87">
        <f t="shared" si="410"/>
        <v>0.10470280818384316</v>
      </c>
    </row>
    <row r="2345" spans="26:37">
      <c r="Z2345" s="84">
        <v>42951</v>
      </c>
      <c r="AA2345" s="7">
        <f t="shared" si="404"/>
        <v>0.86292569525713869</v>
      </c>
      <c r="AB2345" s="7">
        <f t="shared" si="405"/>
        <v>0.11685871332596325</v>
      </c>
      <c r="AC2345" s="9">
        <f t="shared" si="406"/>
        <v>2.1334330378250514E-88</v>
      </c>
      <c r="AD2345" s="8">
        <f t="shared" si="407"/>
        <v>12.943885428857079</v>
      </c>
      <c r="AE2345" s="8">
        <f t="shared" si="408"/>
        <v>2.1034568398673383</v>
      </c>
      <c r="AF2345" s="9">
        <f t="shared" si="409"/>
        <v>3.413492860520082E-86</v>
      </c>
      <c r="AG2345" s="42">
        <f t="shared" si="401"/>
        <v>1177.8935740259942</v>
      </c>
      <c r="AH2345" s="43">
        <f t="shared" si="402"/>
        <v>513.24346892763049</v>
      </c>
      <c r="AI2345" s="43">
        <f t="shared" si="403"/>
        <v>2.2187703593380534E-84</v>
      </c>
      <c r="AJ2345" s="45">
        <f t="shared" si="411"/>
        <v>1691.1370429536246</v>
      </c>
      <c r="AK2345" s="87">
        <f t="shared" si="410"/>
        <v>0.10466900061605648</v>
      </c>
    </row>
    <row r="2346" spans="26:37">
      <c r="Z2346" s="84">
        <v>42952</v>
      </c>
      <c r="AA2346" s="7">
        <f t="shared" si="404"/>
        <v>0.86287123709512648</v>
      </c>
      <c r="AB2346" s="7">
        <f t="shared" si="405"/>
        <v>0.11675136921796178</v>
      </c>
      <c r="AC2346" s="9">
        <f t="shared" si="406"/>
        <v>1.9568099868300867E-88</v>
      </c>
      <c r="AD2346" s="8">
        <f t="shared" si="407"/>
        <v>12.943068556426898</v>
      </c>
      <c r="AE2346" s="8">
        <f t="shared" si="408"/>
        <v>2.1015246459233121</v>
      </c>
      <c r="AF2346" s="9">
        <f t="shared" si="409"/>
        <v>3.1308959789281387E-86</v>
      </c>
      <c r="AG2346" s="42">
        <f t="shared" si="401"/>
        <v>1177.8192386348476</v>
      </c>
      <c r="AH2346" s="43">
        <f t="shared" si="402"/>
        <v>512.77201360528807</v>
      </c>
      <c r="AI2346" s="43">
        <f t="shared" si="403"/>
        <v>2.0350823863032902E-84</v>
      </c>
      <c r="AJ2346" s="45">
        <f t="shared" si="411"/>
        <v>1690.5912522401356</v>
      </c>
      <c r="AK2346" s="87">
        <f t="shared" si="410"/>
        <v>0.10463522016711863</v>
      </c>
    </row>
    <row r="2347" spans="26:37">
      <c r="Z2347" s="84">
        <v>42953</v>
      </c>
      <c r="AA2347" s="7">
        <f t="shared" si="404"/>
        <v>0.86281678236990078</v>
      </c>
      <c r="AB2347" s="7">
        <f t="shared" si="405"/>
        <v>0.11664412371413967</v>
      </c>
      <c r="AC2347" s="9">
        <f t="shared" si="406"/>
        <v>1.7948092378196647E-88</v>
      </c>
      <c r="AD2347" s="8">
        <f t="shared" si="407"/>
        <v>12.942251735548512</v>
      </c>
      <c r="AE2347" s="8">
        <f t="shared" si="408"/>
        <v>2.099594226854514</v>
      </c>
      <c r="AF2347" s="9">
        <f t="shared" si="409"/>
        <v>2.8716947805114634E-86</v>
      </c>
      <c r="AG2347" s="42">
        <f t="shared" si="401"/>
        <v>1177.7449079349144</v>
      </c>
      <c r="AH2347" s="43">
        <f t="shared" si="402"/>
        <v>512.30099135250134</v>
      </c>
      <c r="AI2347" s="43">
        <f t="shared" si="403"/>
        <v>1.8666016073324512E-84</v>
      </c>
      <c r="AJ2347" s="45">
        <f t="shared" si="411"/>
        <v>1690.0458992874158</v>
      </c>
      <c r="AK2347" s="87">
        <f t="shared" si="410"/>
        <v>0.10460146681236714</v>
      </c>
    </row>
    <row r="2348" spans="26:37">
      <c r="Z2348" s="84">
        <v>42954</v>
      </c>
      <c r="AA2348" s="7">
        <f t="shared" si="404"/>
        <v>0.86276233108124478</v>
      </c>
      <c r="AB2348" s="7">
        <f t="shared" si="405"/>
        <v>0.11653697672392091</v>
      </c>
      <c r="AC2348" s="9">
        <f t="shared" si="406"/>
        <v>1.6462202369382826E-88</v>
      </c>
      <c r="AD2348" s="8">
        <f t="shared" si="407"/>
        <v>12.941434966218672</v>
      </c>
      <c r="AE2348" s="8">
        <f t="shared" si="408"/>
        <v>2.0976655810305762</v>
      </c>
      <c r="AF2348" s="9">
        <f t="shared" si="409"/>
        <v>2.6339523791012521E-86</v>
      </c>
      <c r="AG2348" s="42">
        <f t="shared" si="401"/>
        <v>1177.6705819258989</v>
      </c>
      <c r="AH2348" s="43">
        <f t="shared" si="402"/>
        <v>511.83040177146057</v>
      </c>
      <c r="AI2348" s="43">
        <f t="shared" si="403"/>
        <v>1.7120690464158139E-84</v>
      </c>
      <c r="AJ2348" s="45">
        <f t="shared" si="411"/>
        <v>1689.5009836973595</v>
      </c>
      <c r="AK2348" s="87">
        <f t="shared" si="410"/>
        <v>0.1045677405271622</v>
      </c>
    </row>
    <row r="2349" spans="26:37">
      <c r="Z2349" s="84">
        <v>42955</v>
      </c>
      <c r="AA2349" s="7">
        <f t="shared" si="404"/>
        <v>0.86270788322894165</v>
      </c>
      <c r="AB2349" s="7">
        <f t="shared" si="405"/>
        <v>0.11642992815681301</v>
      </c>
      <c r="AC2349" s="9">
        <f t="shared" si="406"/>
        <v>1.5099326498883922E-88</v>
      </c>
      <c r="AD2349" s="8">
        <f t="shared" si="407"/>
        <v>12.940618248434125</v>
      </c>
      <c r="AE2349" s="8">
        <f t="shared" si="408"/>
        <v>2.0957387068226341</v>
      </c>
      <c r="AF2349" s="9">
        <f t="shared" si="409"/>
        <v>2.4158922398214274E-86</v>
      </c>
      <c r="AG2349" s="42">
        <f t="shared" si="401"/>
        <v>1177.5962606075054</v>
      </c>
      <c r="AH2349" s="43">
        <f t="shared" si="402"/>
        <v>511.36024446472265</v>
      </c>
      <c r="AI2349" s="43">
        <f t="shared" si="403"/>
        <v>1.5703299558839277E-84</v>
      </c>
      <c r="AJ2349" s="45">
        <f t="shared" si="411"/>
        <v>1688.9565050722281</v>
      </c>
      <c r="AK2349" s="87">
        <f t="shared" si="410"/>
        <v>0.10453404128688668</v>
      </c>
    </row>
    <row r="2350" spans="26:37">
      <c r="Z2350" s="84">
        <v>42956</v>
      </c>
      <c r="AA2350" s="7">
        <f t="shared" si="404"/>
        <v>0.86265343881277423</v>
      </c>
      <c r="AB2350" s="7">
        <f t="shared" si="405"/>
        <v>0.1163229779224064</v>
      </c>
      <c r="AC2350" s="9">
        <f t="shared" si="406"/>
        <v>1.3849280649345198E-88</v>
      </c>
      <c r="AD2350" s="8">
        <f t="shared" si="407"/>
        <v>12.939801582191613</v>
      </c>
      <c r="AE2350" s="8">
        <f t="shared" si="408"/>
        <v>2.0938136026033152</v>
      </c>
      <c r="AF2350" s="9">
        <f t="shared" si="409"/>
        <v>2.2158849038952314E-86</v>
      </c>
      <c r="AG2350" s="42">
        <f t="shared" si="401"/>
        <v>1177.5219439794369</v>
      </c>
      <c r="AH2350" s="43">
        <f t="shared" si="402"/>
        <v>510.89051903520891</v>
      </c>
      <c r="AI2350" s="43">
        <f t="shared" si="403"/>
        <v>1.4403251875319005E-84</v>
      </c>
      <c r="AJ2350" s="45">
        <f t="shared" si="411"/>
        <v>1688.4124630146457</v>
      </c>
      <c r="AK2350" s="87">
        <f t="shared" si="410"/>
        <v>0.10450036906694594</v>
      </c>
    </row>
    <row r="2351" spans="26:37">
      <c r="Z2351" s="84">
        <v>42957</v>
      </c>
      <c r="AA2351" s="7">
        <f t="shared" si="404"/>
        <v>0.86259899783252592</v>
      </c>
      <c r="AB2351" s="7">
        <f t="shared" si="405"/>
        <v>0.11621612593037461</v>
      </c>
      <c r="AC2351" s="9">
        <f t="shared" si="406"/>
        <v>1.2702723828013786E-88</v>
      </c>
      <c r="AD2351" s="8">
        <f t="shared" si="407"/>
        <v>12.938984967487889</v>
      </c>
      <c r="AE2351" s="8">
        <f t="shared" si="408"/>
        <v>2.0918902667467432</v>
      </c>
      <c r="AF2351" s="9">
        <f t="shared" si="409"/>
        <v>2.032435812482206E-86</v>
      </c>
      <c r="AG2351" s="42">
        <f t="shared" si="401"/>
        <v>1177.4476320413978</v>
      </c>
      <c r="AH2351" s="43">
        <f t="shared" si="402"/>
        <v>510.42122508620531</v>
      </c>
      <c r="AI2351" s="43">
        <f t="shared" si="403"/>
        <v>1.3210832781134341E-84</v>
      </c>
      <c r="AJ2351" s="45">
        <f t="shared" si="411"/>
        <v>1687.8688571276032</v>
      </c>
      <c r="AK2351" s="87">
        <f t="shared" si="410"/>
        <v>0.10446672384276803</v>
      </c>
    </row>
    <row r="2352" spans="26:37">
      <c r="Z2352" s="84">
        <v>42958</v>
      </c>
      <c r="AA2352" s="7">
        <f t="shared" si="404"/>
        <v>0.86254456028797988</v>
      </c>
      <c r="AB2352" s="7">
        <f t="shared" si="405"/>
        <v>0.11610937209047408</v>
      </c>
      <c r="AC2352" s="9">
        <f t="shared" si="406"/>
        <v>1.1651088365980828E-88</v>
      </c>
      <c r="AD2352" s="8">
        <f t="shared" si="407"/>
        <v>12.938168404319699</v>
      </c>
      <c r="AE2352" s="8">
        <f t="shared" si="408"/>
        <v>2.0899686976285334</v>
      </c>
      <c r="AF2352" s="9">
        <f t="shared" si="409"/>
        <v>1.8641741385569326E-86</v>
      </c>
      <c r="AG2352" s="42">
        <f t="shared" si="401"/>
        <v>1177.3733247930925</v>
      </c>
      <c r="AH2352" s="43">
        <f t="shared" si="402"/>
        <v>509.95236222136214</v>
      </c>
      <c r="AI2352" s="43">
        <f t="shared" si="403"/>
        <v>1.2117131900620062E-84</v>
      </c>
      <c r="AJ2352" s="45">
        <f t="shared" si="411"/>
        <v>1687.3256870144546</v>
      </c>
      <c r="AK2352" s="87">
        <f t="shared" si="410"/>
        <v>0.10443310558980347</v>
      </c>
    </row>
    <row r="2353" spans="26:37">
      <c r="Z2353" s="84">
        <v>42959</v>
      </c>
      <c r="AA2353" s="7">
        <f t="shared" si="404"/>
        <v>0.86249012617891929</v>
      </c>
      <c r="AB2353" s="7">
        <f t="shared" si="405"/>
        <v>0.1160027163125442</v>
      </c>
      <c r="AC2353" s="9">
        <f t="shared" si="406"/>
        <v>1.0686515896103818E-88</v>
      </c>
      <c r="AD2353" s="8">
        <f t="shared" si="407"/>
        <v>12.93735189268379</v>
      </c>
      <c r="AE2353" s="8">
        <f t="shared" si="408"/>
        <v>2.0880488936257957</v>
      </c>
      <c r="AF2353" s="9">
        <f t="shared" si="409"/>
        <v>1.7098425433766111E-86</v>
      </c>
      <c r="AG2353" s="42">
        <f t="shared" si="401"/>
        <v>1177.2990222342248</v>
      </c>
      <c r="AH2353" s="43">
        <f t="shared" si="402"/>
        <v>509.48393004469415</v>
      </c>
      <c r="AI2353" s="43">
        <f t="shared" si="403"/>
        <v>1.1113976531947971E-84</v>
      </c>
      <c r="AJ2353" s="45">
        <f t="shared" si="411"/>
        <v>1686.7829522789189</v>
      </c>
      <c r="AK2353" s="87">
        <f t="shared" si="410"/>
        <v>0.10439951428352534</v>
      </c>
    </row>
    <row r="2354" spans="26:37">
      <c r="Z2354" s="84">
        <v>42960</v>
      </c>
      <c r="AA2354" s="7">
        <f t="shared" si="404"/>
        <v>0.86243569550512722</v>
      </c>
      <c r="AB2354" s="7">
        <f t="shared" si="405"/>
        <v>0.11589615850650731</v>
      </c>
      <c r="AC2354" s="9">
        <f t="shared" si="406"/>
        <v>9.8017986312018635E-89</v>
      </c>
      <c r="AD2354" s="8">
        <f t="shared" si="407"/>
        <v>12.936535432576909</v>
      </c>
      <c r="AE2354" s="8">
        <f t="shared" si="408"/>
        <v>2.0861308531171314</v>
      </c>
      <c r="AF2354" s="9">
        <f t="shared" si="409"/>
        <v>1.5682877809922982E-86</v>
      </c>
      <c r="AG2354" s="42">
        <f t="shared" si="401"/>
        <v>1177.2247243644986</v>
      </c>
      <c r="AH2354" s="43">
        <f t="shared" si="402"/>
        <v>509.01592816058002</v>
      </c>
      <c r="AI2354" s="43">
        <f t="shared" si="403"/>
        <v>1.0193870576449937E-84</v>
      </c>
      <c r="AJ2354" s="45">
        <f t="shared" si="411"/>
        <v>1686.2406525250785</v>
      </c>
      <c r="AK2354" s="87">
        <f t="shared" si="410"/>
        <v>0.10436594989942925</v>
      </c>
    </row>
    <row r="2355" spans="26:37">
      <c r="Z2355" s="84">
        <v>42961</v>
      </c>
      <c r="AA2355" s="7">
        <f t="shared" si="404"/>
        <v>0.86238126826638684</v>
      </c>
      <c r="AB2355" s="7">
        <f t="shared" si="405"/>
        <v>0.11578969858236812</v>
      </c>
      <c r="AC2355" s="9">
        <f t="shared" si="406"/>
        <v>8.9903255037183277E-89</v>
      </c>
      <c r="AD2355" s="8">
        <f t="shared" si="407"/>
        <v>12.935719023995803</v>
      </c>
      <c r="AE2355" s="8">
        <f t="shared" si="408"/>
        <v>2.0842145744826261</v>
      </c>
      <c r="AF2355" s="9">
        <f t="shared" si="409"/>
        <v>1.4384520805949325E-86</v>
      </c>
      <c r="AG2355" s="42">
        <f t="shared" si="401"/>
        <v>1177.1504311836181</v>
      </c>
      <c r="AH2355" s="43">
        <f t="shared" si="402"/>
        <v>508.54835617376079</v>
      </c>
      <c r="AI2355" s="43">
        <f t="shared" si="403"/>
        <v>9.3499385238670604E-85</v>
      </c>
      <c r="AJ2355" s="45">
        <f t="shared" si="411"/>
        <v>1685.6987873573789</v>
      </c>
      <c r="AK2355" s="87">
        <f t="shared" si="410"/>
        <v>0.10433241241303329</v>
      </c>
    </row>
    <row r="2356" spans="26:37">
      <c r="Z2356" s="84">
        <v>42962</v>
      </c>
      <c r="AA2356" s="7">
        <f t="shared" si="404"/>
        <v>0.86232684446248153</v>
      </c>
      <c r="AB2356" s="7">
        <f t="shared" si="405"/>
        <v>0.11568333645021443</v>
      </c>
      <c r="AC2356" s="9">
        <f t="shared" si="406"/>
        <v>8.2460327643859159E-89</v>
      </c>
      <c r="AD2356" s="8">
        <f t="shared" si="407"/>
        <v>12.934902666937223</v>
      </c>
      <c r="AE2356" s="8">
        <f t="shared" si="408"/>
        <v>2.0823000561038598</v>
      </c>
      <c r="AF2356" s="9">
        <f t="shared" si="409"/>
        <v>1.3193652423017466E-86</v>
      </c>
      <c r="AG2356" s="42">
        <f t="shared" si="401"/>
        <v>1177.076142691287</v>
      </c>
      <c r="AH2356" s="43">
        <f t="shared" si="402"/>
        <v>508.08121368934178</v>
      </c>
      <c r="AI2356" s="43">
        <f t="shared" si="403"/>
        <v>8.5758740749613524E-85</v>
      </c>
      <c r="AJ2356" s="45">
        <f t="shared" si="411"/>
        <v>1685.1573563806287</v>
      </c>
      <c r="AK2356" s="87">
        <f t="shared" si="410"/>
        <v>0.104298901799878</v>
      </c>
    </row>
    <row r="2357" spans="26:37">
      <c r="Z2357" s="84">
        <v>42963</v>
      </c>
      <c r="AA2357" s="7">
        <f t="shared" si="404"/>
        <v>0.86227242409319449</v>
      </c>
      <c r="AB2357" s="7">
        <f t="shared" si="405"/>
        <v>0.11557707202021644</v>
      </c>
      <c r="AC2357" s="9">
        <f t="shared" si="406"/>
        <v>7.5633586707407704E-89</v>
      </c>
      <c r="AD2357" s="8">
        <f t="shared" si="407"/>
        <v>12.934086361397917</v>
      </c>
      <c r="AE2357" s="8">
        <f t="shared" si="408"/>
        <v>2.0803872963638961</v>
      </c>
      <c r="AF2357" s="9">
        <f t="shared" si="409"/>
        <v>1.2101373873185233E-86</v>
      </c>
      <c r="AG2357" s="42">
        <f t="shared" si="401"/>
        <v>1177.0018588872103</v>
      </c>
      <c r="AH2357" s="43">
        <f t="shared" si="402"/>
        <v>507.6145003127906</v>
      </c>
      <c r="AI2357" s="43">
        <f t="shared" si="403"/>
        <v>7.8658930175704011E-85</v>
      </c>
      <c r="AJ2357" s="45">
        <f t="shared" si="411"/>
        <v>1684.6163592000009</v>
      </c>
      <c r="AK2357" s="87">
        <f t="shared" si="410"/>
        <v>0.10426541803552646</v>
      </c>
    </row>
    <row r="2358" spans="26:37">
      <c r="Z2358" s="84">
        <v>42964</v>
      </c>
      <c r="AA2358" s="7">
        <f t="shared" si="404"/>
        <v>0.86221800715830899</v>
      </c>
      <c r="AB2358" s="7">
        <f t="shared" si="405"/>
        <v>0.11547090520262687</v>
      </c>
      <c r="AC2358" s="9">
        <f t="shared" si="406"/>
        <v>6.9372019268865955E-89</v>
      </c>
      <c r="AD2358" s="8">
        <f t="shared" si="407"/>
        <v>12.933270107374636</v>
      </c>
      <c r="AE2358" s="8">
        <f t="shared" si="408"/>
        <v>2.0784762936472836</v>
      </c>
      <c r="AF2358" s="9">
        <f t="shared" si="409"/>
        <v>1.1099523083018553E-86</v>
      </c>
      <c r="AG2358" s="42">
        <f t="shared" si="401"/>
        <v>1176.9275797710918</v>
      </c>
      <c r="AH2358" s="43">
        <f t="shared" si="402"/>
        <v>507.14821564993713</v>
      </c>
      <c r="AI2358" s="43">
        <f t="shared" si="403"/>
        <v>7.2146900039620591E-85</v>
      </c>
      <c r="AJ2358" s="45">
        <f t="shared" si="411"/>
        <v>1684.0757954210289</v>
      </c>
      <c r="AK2358" s="87">
        <f t="shared" si="410"/>
        <v>0.10423196109556408</v>
      </c>
    </row>
    <row r="2359" spans="26:37">
      <c r="Z2359" s="84">
        <v>42965</v>
      </c>
      <c r="AA2359" s="7">
        <f t="shared" si="404"/>
        <v>0.86216359365760808</v>
      </c>
      <c r="AB2359" s="7">
        <f t="shared" si="405"/>
        <v>0.11536483590778088</v>
      </c>
      <c r="AC2359" s="9">
        <f t="shared" si="406"/>
        <v>6.3628835639609139E-89</v>
      </c>
      <c r="AD2359" s="8">
        <f t="shared" si="407"/>
        <v>12.932453904864122</v>
      </c>
      <c r="AE2359" s="8">
        <f t="shared" si="408"/>
        <v>2.0765670463400556</v>
      </c>
      <c r="AF2359" s="9">
        <f t="shared" si="409"/>
        <v>1.0180613702337462E-86</v>
      </c>
      <c r="AG2359" s="42">
        <f t="shared" si="401"/>
        <v>1176.8533053426349</v>
      </c>
      <c r="AH2359" s="43">
        <f t="shared" si="402"/>
        <v>506.68235930697347</v>
      </c>
      <c r="AI2359" s="43">
        <f t="shared" si="403"/>
        <v>6.6173989065193505E-85</v>
      </c>
      <c r="AJ2359" s="45">
        <f t="shared" si="411"/>
        <v>1683.5356646496084</v>
      </c>
      <c r="AK2359" s="87">
        <f t="shared" si="410"/>
        <v>0.10419853095559871</v>
      </c>
    </row>
    <row r="2360" spans="26:37">
      <c r="Z2360" s="84">
        <v>42966</v>
      </c>
      <c r="AA2360" s="7">
        <f t="shared" si="404"/>
        <v>0.86210918359087529</v>
      </c>
      <c r="AB2360" s="7">
        <f t="shared" si="405"/>
        <v>0.11525886404609598</v>
      </c>
      <c r="AC2360" s="9">
        <f t="shared" si="406"/>
        <v>5.8361119764460393E-89</v>
      </c>
      <c r="AD2360" s="8">
        <f t="shared" si="407"/>
        <v>12.931637753863129</v>
      </c>
      <c r="AE2360" s="8">
        <f t="shared" si="408"/>
        <v>2.0746595528297274</v>
      </c>
      <c r="AF2360" s="9">
        <f t="shared" si="409"/>
        <v>9.3377791623136631E-87</v>
      </c>
      <c r="AG2360" s="42">
        <f t="shared" si="401"/>
        <v>1176.7790356015446</v>
      </c>
      <c r="AH2360" s="43">
        <f t="shared" si="402"/>
        <v>506.2169308904534</v>
      </c>
      <c r="AI2360" s="43">
        <f t="shared" si="403"/>
        <v>6.0695564555038798E-85</v>
      </c>
      <c r="AJ2360" s="45">
        <f t="shared" si="411"/>
        <v>1682.9959664919979</v>
      </c>
      <c r="AK2360" s="87">
        <f t="shared" si="410"/>
        <v>0.10416512759126062</v>
      </c>
    </row>
    <row r="2361" spans="26:37">
      <c r="Z2361" s="84">
        <v>42967</v>
      </c>
      <c r="AA2361" s="7">
        <f t="shared" si="404"/>
        <v>0.86205477695789368</v>
      </c>
      <c r="AB2361" s="7">
        <f t="shared" si="405"/>
        <v>0.11515298952807192</v>
      </c>
      <c r="AC2361" s="9">
        <f t="shared" si="406"/>
        <v>5.35295085305826E-89</v>
      </c>
      <c r="AD2361" s="8">
        <f t="shared" si="407"/>
        <v>12.930821654368405</v>
      </c>
      <c r="AE2361" s="8">
        <f t="shared" si="408"/>
        <v>2.0727538115052946</v>
      </c>
      <c r="AF2361" s="9">
        <f t="shared" si="409"/>
        <v>8.5647213648932162E-87</v>
      </c>
      <c r="AG2361" s="42">
        <f t="shared" si="401"/>
        <v>1176.7047705475247</v>
      </c>
      <c r="AH2361" s="43">
        <f t="shared" si="402"/>
        <v>505.75193000729183</v>
      </c>
      <c r="AI2361" s="43">
        <f t="shared" si="403"/>
        <v>5.5670688871805918E-85</v>
      </c>
      <c r="AJ2361" s="45">
        <f t="shared" si="411"/>
        <v>1682.4567005548165</v>
      </c>
      <c r="AK2361" s="87">
        <f t="shared" si="410"/>
        <v>0.10413175097820242</v>
      </c>
    </row>
    <row r="2362" spans="26:37">
      <c r="Z2362" s="84">
        <v>42968</v>
      </c>
      <c r="AA2362" s="7">
        <f t="shared" si="404"/>
        <v>0.86200037375844674</v>
      </c>
      <c r="AB2362" s="7">
        <f t="shared" si="405"/>
        <v>0.11504721226429086</v>
      </c>
      <c r="AC2362" s="9">
        <f t="shared" si="406"/>
        <v>4.9097897625853198E-89</v>
      </c>
      <c r="AD2362" s="8">
        <f t="shared" si="407"/>
        <v>12.930005606376701</v>
      </c>
      <c r="AE2362" s="8">
        <f t="shared" si="408"/>
        <v>2.0708498207572354</v>
      </c>
      <c r="AF2362" s="9">
        <f t="shared" si="409"/>
        <v>7.8556636201365119E-87</v>
      </c>
      <c r="AG2362" s="42">
        <f t="shared" si="401"/>
        <v>1176.6305101802798</v>
      </c>
      <c r="AH2362" s="43">
        <f t="shared" si="402"/>
        <v>505.28735626476549</v>
      </c>
      <c r="AI2362" s="43">
        <f t="shared" si="403"/>
        <v>5.1061813530887333E-85</v>
      </c>
      <c r="AJ2362" s="45">
        <f t="shared" si="411"/>
        <v>1681.9178664450453</v>
      </c>
      <c r="AK2362" s="87">
        <f t="shared" si="410"/>
        <v>0.10409840109209911</v>
      </c>
    </row>
    <row r="2363" spans="26:37">
      <c r="Z2363" s="84">
        <v>42969</v>
      </c>
      <c r="AA2363" s="7">
        <f t="shared" si="404"/>
        <v>0.86194597399231787</v>
      </c>
      <c r="AB2363" s="7">
        <f t="shared" si="405"/>
        <v>0.11494153216541697</v>
      </c>
      <c r="AC2363" s="9">
        <f t="shared" si="406"/>
        <v>4.5033171748656476E-89</v>
      </c>
      <c r="AD2363" s="8">
        <f t="shared" si="407"/>
        <v>12.929189609884768</v>
      </c>
      <c r="AE2363" s="8">
        <f t="shared" si="408"/>
        <v>2.0689475789775056</v>
      </c>
      <c r="AF2363" s="9">
        <f t="shared" si="409"/>
        <v>7.2053074797850361E-87</v>
      </c>
      <c r="AG2363" s="42">
        <f t="shared" si="401"/>
        <v>1176.5562544995137</v>
      </c>
      <c r="AH2363" s="43">
        <f t="shared" si="402"/>
        <v>504.82320927051126</v>
      </c>
      <c r="AI2363" s="43">
        <f t="shared" si="403"/>
        <v>4.6834498618602734E-85</v>
      </c>
      <c r="AJ2363" s="45">
        <f t="shared" si="411"/>
        <v>1681.3794637700248</v>
      </c>
      <c r="AK2363" s="87">
        <f t="shared" si="410"/>
        <v>0.10406507790864794</v>
      </c>
    </row>
    <row r="2364" spans="26:37">
      <c r="Z2364" s="84">
        <v>42970</v>
      </c>
      <c r="AA2364" s="7">
        <f t="shared" si="404"/>
        <v>0.86189157765929003</v>
      </c>
      <c r="AB2364" s="7">
        <f t="shared" si="405"/>
        <v>0.11483594914219644</v>
      </c>
      <c r="AC2364" s="9">
        <f t="shared" si="406"/>
        <v>4.1304957153114668E-89</v>
      </c>
      <c r="AD2364" s="8">
        <f t="shared" si="407"/>
        <v>12.928373664889351</v>
      </c>
      <c r="AE2364" s="8">
        <f t="shared" si="408"/>
        <v>2.0670470845595359</v>
      </c>
      <c r="AF2364" s="9">
        <f t="shared" si="409"/>
        <v>6.6087931444983469E-87</v>
      </c>
      <c r="AG2364" s="42">
        <f t="shared" si="401"/>
        <v>1176.4820035049311</v>
      </c>
      <c r="AH2364" s="43">
        <f t="shared" si="402"/>
        <v>504.35948863252679</v>
      </c>
      <c r="AI2364" s="43">
        <f t="shared" si="403"/>
        <v>4.2957155439239249E-85</v>
      </c>
      <c r="AJ2364" s="45">
        <f t="shared" si="411"/>
        <v>1680.8414921374579</v>
      </c>
      <c r="AK2364" s="87">
        <f t="shared" si="410"/>
        <v>0.1040317814035686</v>
      </c>
    </row>
    <row r="2365" spans="26:37">
      <c r="Z2365" s="84">
        <v>42971</v>
      </c>
      <c r="AA2365" s="7">
        <f t="shared" si="404"/>
        <v>0.86183718475914683</v>
      </c>
      <c r="AB2365" s="7">
        <f t="shared" si="405"/>
        <v>0.11473046310545748</v>
      </c>
      <c r="AC2365" s="9">
        <f t="shared" si="406"/>
        <v>3.7885394680680803E-89</v>
      </c>
      <c r="AD2365" s="8">
        <f t="shared" si="407"/>
        <v>12.927557771387203</v>
      </c>
      <c r="AE2365" s="8">
        <f t="shared" si="408"/>
        <v>2.0651483358982348</v>
      </c>
      <c r="AF2365" s="9">
        <f t="shared" si="409"/>
        <v>6.0616631489089281E-87</v>
      </c>
      <c r="AG2365" s="42">
        <f t="shared" si="401"/>
        <v>1176.4077571962355</v>
      </c>
      <c r="AH2365" s="43">
        <f t="shared" si="402"/>
        <v>503.89619395916924</v>
      </c>
      <c r="AI2365" s="43">
        <f t="shared" si="403"/>
        <v>3.9400810467908031E-85</v>
      </c>
      <c r="AJ2365" s="45">
        <f t="shared" si="411"/>
        <v>1680.3039511554048</v>
      </c>
      <c r="AK2365" s="87">
        <f t="shared" si="410"/>
        <v>0.10399851155260288</v>
      </c>
    </row>
    <row r="2366" spans="26:37">
      <c r="Z2366" s="84">
        <v>42972</v>
      </c>
      <c r="AA2366" s="7">
        <f t="shared" si="404"/>
        <v>0.86178279529167157</v>
      </c>
      <c r="AB2366" s="7">
        <f t="shared" si="405"/>
        <v>0.11462507396611021</v>
      </c>
      <c r="AC2366" s="9">
        <f t="shared" si="406"/>
        <v>3.4748931581997427E-89</v>
      </c>
      <c r="AD2366" s="8">
        <f t="shared" si="407"/>
        <v>12.926741929375073</v>
      </c>
      <c r="AE2366" s="8">
        <f t="shared" si="408"/>
        <v>2.0632513313899841</v>
      </c>
      <c r="AF2366" s="9">
        <f t="shared" si="409"/>
        <v>5.5598290531195885E-87</v>
      </c>
      <c r="AG2366" s="42">
        <f t="shared" si="401"/>
        <v>1176.3335155731315</v>
      </c>
      <c r="AH2366" s="43">
        <f t="shared" si="402"/>
        <v>503.43332485915607</v>
      </c>
      <c r="AI2366" s="43">
        <f t="shared" si="403"/>
        <v>3.6138888845277327E-85</v>
      </c>
      <c r="AJ2366" s="45">
        <f t="shared" si="411"/>
        <v>1679.7668404322876</v>
      </c>
      <c r="AK2366" s="87">
        <f t="shared" si="410"/>
        <v>0.10396526833151498</v>
      </c>
    </row>
    <row r="2367" spans="26:37">
      <c r="Z2367" s="84">
        <v>42973</v>
      </c>
      <c r="AA2367" s="7">
        <f t="shared" si="404"/>
        <v>0.86172840925664773</v>
      </c>
      <c r="AB2367" s="7">
        <f t="shared" si="405"/>
        <v>0.11451978163514666</v>
      </c>
      <c r="AC2367" s="9">
        <f t="shared" si="406"/>
        <v>3.187213057347526E-89</v>
      </c>
      <c r="AD2367" s="8">
        <f t="shared" si="407"/>
        <v>12.925926138849716</v>
      </c>
      <c r="AE2367" s="8">
        <f t="shared" si="408"/>
        <v>2.06135606943264</v>
      </c>
      <c r="AF2367" s="9">
        <f t="shared" si="409"/>
        <v>5.0995408917560411E-87</v>
      </c>
      <c r="AG2367" s="42">
        <f t="shared" si="401"/>
        <v>1176.2592786353241</v>
      </c>
      <c r="AH2367" s="43">
        <f t="shared" si="402"/>
        <v>502.97088094156419</v>
      </c>
      <c r="AI2367" s="43">
        <f t="shared" si="403"/>
        <v>3.3147015796414267E-85</v>
      </c>
      <c r="AJ2367" s="45">
        <f t="shared" si="411"/>
        <v>1679.2301595768884</v>
      </c>
      <c r="AK2367" s="87">
        <f t="shared" si="410"/>
        <v>0.10393205171609138</v>
      </c>
    </row>
    <row r="2368" spans="26:37">
      <c r="Z2368" s="84">
        <v>42974</v>
      </c>
      <c r="AA2368" s="7">
        <f t="shared" si="404"/>
        <v>0.8616740266538585</v>
      </c>
      <c r="AB2368" s="7">
        <f t="shared" si="405"/>
        <v>0.11441458602364044</v>
      </c>
      <c r="AC2368" s="9">
        <f t="shared" si="406"/>
        <v>2.9233494701718903E-89</v>
      </c>
      <c r="AD2368" s="8">
        <f t="shared" si="407"/>
        <v>12.925110399807878</v>
      </c>
      <c r="AE2368" s="8">
        <f t="shared" si="408"/>
        <v>2.059462548425528</v>
      </c>
      <c r="AF2368" s="9">
        <f t="shared" si="409"/>
        <v>4.6773591522750247E-87</v>
      </c>
      <c r="AG2368" s="42">
        <f t="shared" si="401"/>
        <v>1176.1850463825169</v>
      </c>
      <c r="AH2368" s="43">
        <f t="shared" si="402"/>
        <v>502.50886181582882</v>
      </c>
      <c r="AI2368" s="43">
        <f t="shared" si="403"/>
        <v>3.040283448978766E-85</v>
      </c>
      <c r="AJ2368" s="45">
        <f t="shared" si="411"/>
        <v>1678.6939081983458</v>
      </c>
      <c r="AK2368" s="87">
        <f t="shared" si="410"/>
        <v>0.1038988616821406</v>
      </c>
    </row>
    <row r="2369" spans="26:37">
      <c r="Z2369" s="84">
        <v>42975</v>
      </c>
      <c r="AA2369" s="7">
        <f t="shared" si="404"/>
        <v>0.86161964748308728</v>
      </c>
      <c r="AB2369" s="7">
        <f t="shared" si="405"/>
        <v>0.11430948704274717</v>
      </c>
      <c r="AC2369" s="9">
        <f t="shared" si="406"/>
        <v>2.6813306707103007E-89</v>
      </c>
      <c r="AD2369" s="8">
        <f t="shared" si="407"/>
        <v>12.92429471224631</v>
      </c>
      <c r="AE2369" s="8">
        <f t="shared" si="408"/>
        <v>2.0575707667694489</v>
      </c>
      <c r="AF2369" s="9">
        <f t="shared" si="409"/>
        <v>4.2901290731364811E-87</v>
      </c>
      <c r="AG2369" s="42">
        <f t="shared" si="401"/>
        <v>1176.110818814414</v>
      </c>
      <c r="AH2369" s="43">
        <f t="shared" si="402"/>
        <v>502.04726709174548</v>
      </c>
      <c r="AI2369" s="43">
        <f t="shared" si="403"/>
        <v>2.7885838975387124E-85</v>
      </c>
      <c r="AJ2369" s="45">
        <f t="shared" si="411"/>
        <v>1678.1580859061594</v>
      </c>
      <c r="AK2369" s="87">
        <f t="shared" si="410"/>
        <v>0.10386569820549356</v>
      </c>
    </row>
    <row r="2370" spans="26:37">
      <c r="Z2370" s="84">
        <v>42976</v>
      </c>
      <c r="AA2370" s="7">
        <f t="shared" si="404"/>
        <v>0.86156527174411768</v>
      </c>
      <c r="AB2370" s="7">
        <f t="shared" si="405"/>
        <v>0.11420448460370368</v>
      </c>
      <c r="AC2370" s="9">
        <f t="shared" si="406"/>
        <v>2.4593481686158464E-89</v>
      </c>
      <c r="AD2370" s="8">
        <f t="shared" si="407"/>
        <v>12.923479076161765</v>
      </c>
      <c r="AE2370" s="8">
        <f t="shared" si="408"/>
        <v>2.0556807228666663</v>
      </c>
      <c r="AF2370" s="9">
        <f t="shared" si="409"/>
        <v>3.9349570697853542E-87</v>
      </c>
      <c r="AG2370" s="42">
        <f t="shared" si="401"/>
        <v>1176.0365959307208</v>
      </c>
      <c r="AH2370" s="43">
        <f t="shared" si="402"/>
        <v>501.58609637946654</v>
      </c>
      <c r="AI2370" s="43">
        <f t="shared" si="403"/>
        <v>2.55772209536048E-85</v>
      </c>
      <c r="AJ2370" s="45">
        <f t="shared" si="411"/>
        <v>1677.6226923101872</v>
      </c>
      <c r="AK2370" s="87">
        <f t="shared" si="410"/>
        <v>0.1038325612620033</v>
      </c>
    </row>
    <row r="2371" spans="26:37">
      <c r="Z2371" s="84">
        <v>42977</v>
      </c>
      <c r="AA2371" s="7">
        <f t="shared" si="404"/>
        <v>0.86151089943673298</v>
      </c>
      <c r="AB2371" s="7">
        <f t="shared" si="405"/>
        <v>0.11409957861782859</v>
      </c>
      <c r="AC2371" s="9">
        <f t="shared" si="406"/>
        <v>2.2557431951771193E-89</v>
      </c>
      <c r="AD2371" s="8">
        <f t="shared" si="407"/>
        <v>12.922663491550995</v>
      </c>
      <c r="AE2371" s="8">
        <f t="shared" si="408"/>
        <v>2.0537924151209146</v>
      </c>
      <c r="AF2371" s="9">
        <f t="shared" si="409"/>
        <v>3.6091891122833907E-87</v>
      </c>
      <c r="AG2371" s="42">
        <f t="shared" si="401"/>
        <v>1175.9623777311406</v>
      </c>
      <c r="AH2371" s="43">
        <f t="shared" si="402"/>
        <v>501.12534928950311</v>
      </c>
      <c r="AI2371" s="43">
        <f t="shared" si="403"/>
        <v>2.345972922984204E-85</v>
      </c>
      <c r="AJ2371" s="45">
        <f t="shared" si="411"/>
        <v>1677.0877270206438</v>
      </c>
      <c r="AK2371" s="87">
        <f t="shared" si="410"/>
        <v>0.10379945082754495</v>
      </c>
    </row>
    <row r="2372" spans="26:37">
      <c r="Z2372" s="84">
        <v>42978</v>
      </c>
      <c r="AA2372" s="7">
        <f t="shared" si="404"/>
        <v>0.86145653056071658</v>
      </c>
      <c r="AB2372" s="7">
        <f t="shared" si="405"/>
        <v>0.11399476899652197</v>
      </c>
      <c r="AC2372" s="9">
        <f t="shared" si="406"/>
        <v>2.0689943081347197E-89</v>
      </c>
      <c r="AD2372" s="8">
        <f t="shared" si="407"/>
        <v>12.92184795841075</v>
      </c>
      <c r="AE2372" s="8">
        <f t="shared" si="408"/>
        <v>2.0519058419373954</v>
      </c>
      <c r="AF2372" s="9">
        <f t="shared" si="409"/>
        <v>3.3103908930155518E-87</v>
      </c>
      <c r="AG2372" s="42">
        <f t="shared" si="401"/>
        <v>1175.8881642153781</v>
      </c>
      <c r="AH2372" s="43">
        <f t="shared" si="402"/>
        <v>500.66502543272452</v>
      </c>
      <c r="AI2372" s="43">
        <f t="shared" si="403"/>
        <v>2.1517540804601085E-85</v>
      </c>
      <c r="AJ2372" s="45">
        <f t="shared" si="411"/>
        <v>1676.5531896481025</v>
      </c>
      <c r="AK2372" s="87">
        <f t="shared" si="410"/>
        <v>0.10376636687801588</v>
      </c>
    </row>
    <row r="2373" spans="26:37">
      <c r="Z2373" s="84">
        <v>42979</v>
      </c>
      <c r="AA2373" s="7">
        <f t="shared" si="404"/>
        <v>0.86140216511585188</v>
      </c>
      <c r="AB2373" s="7">
        <f t="shared" si="405"/>
        <v>0.11389005565126518</v>
      </c>
      <c r="AC2373" s="9">
        <f t="shared" si="406"/>
        <v>1.8977060226742121E-89</v>
      </c>
      <c r="AD2373" s="8">
        <f t="shared" si="407"/>
        <v>12.921032476737778</v>
      </c>
      <c r="AE2373" s="8">
        <f t="shared" si="408"/>
        <v>2.0500210017227731</v>
      </c>
      <c r="AF2373" s="9">
        <f t="shared" si="409"/>
        <v>3.0363296362787393E-87</v>
      </c>
      <c r="AG2373" s="42">
        <f t="shared" si="401"/>
        <v>1175.8139553831377</v>
      </c>
      <c r="AH2373" s="43">
        <f t="shared" si="402"/>
        <v>500.20512442035664</v>
      </c>
      <c r="AI2373" s="43">
        <f t="shared" si="403"/>
        <v>1.9736142635811806E-85</v>
      </c>
      <c r="AJ2373" s="45">
        <f t="shared" si="411"/>
        <v>1676.0190798034944</v>
      </c>
      <c r="AK2373" s="87">
        <f t="shared" si="410"/>
        <v>0.10373330938933555</v>
      </c>
    </row>
    <row r="2374" spans="26:37">
      <c r="Z2374" s="84">
        <v>42980</v>
      </c>
      <c r="AA2374" s="7">
        <f t="shared" si="404"/>
        <v>0.8613478031019226</v>
      </c>
      <c r="AB2374" s="7">
        <f t="shared" si="405"/>
        <v>0.11378543849362095</v>
      </c>
      <c r="AC2374" s="9">
        <f t="shared" si="406"/>
        <v>1.7405983836371574E-89</v>
      </c>
      <c r="AD2374" s="8">
        <f t="shared" si="407"/>
        <v>12.920217046528839</v>
      </c>
      <c r="AE2374" s="8">
        <f t="shared" si="408"/>
        <v>2.048137892885177</v>
      </c>
      <c r="AF2374" s="9">
        <f t="shared" si="409"/>
        <v>2.7849574138194516E-87</v>
      </c>
      <c r="AG2374" s="42">
        <f t="shared" si="401"/>
        <v>1175.739751234124</v>
      </c>
      <c r="AH2374" s="43">
        <f t="shared" si="402"/>
        <v>499.74564586398316</v>
      </c>
      <c r="AI2374" s="43">
        <f t="shared" si="403"/>
        <v>1.8102223189826439E-85</v>
      </c>
      <c r="AJ2374" s="45">
        <f t="shared" si="411"/>
        <v>1675.4853970981071</v>
      </c>
      <c r="AK2374" s="87">
        <f t="shared" si="410"/>
        <v>0.10370027833744551</v>
      </c>
    </row>
    <row r="2375" spans="26:37">
      <c r="Z2375" s="84">
        <v>42981</v>
      </c>
      <c r="AA2375" s="7">
        <f t="shared" si="404"/>
        <v>0.86129344451871204</v>
      </c>
      <c r="AB2375" s="7">
        <f t="shared" si="405"/>
        <v>0.11368091743523327</v>
      </c>
      <c r="AC2375" s="9">
        <f t="shared" si="406"/>
        <v>1.5964974010310611E-89</v>
      </c>
      <c r="AD2375" s="8">
        <f t="shared" si="407"/>
        <v>12.919401667780681</v>
      </c>
      <c r="AE2375" s="8">
        <f t="shared" si="408"/>
        <v>2.0462565138341988</v>
      </c>
      <c r="AF2375" s="9">
        <f t="shared" si="409"/>
        <v>2.554395841649698E-87</v>
      </c>
      <c r="AG2375" s="42">
        <f t="shared" si="401"/>
        <v>1175.665551768042</v>
      </c>
      <c r="AH2375" s="43">
        <f t="shared" si="402"/>
        <v>499.28658937554445</v>
      </c>
      <c r="AI2375" s="43">
        <f t="shared" si="403"/>
        <v>1.6603572970723039E-85</v>
      </c>
      <c r="AJ2375" s="45">
        <f t="shared" si="411"/>
        <v>1674.9521411435865</v>
      </c>
      <c r="AK2375" s="87">
        <f t="shared" si="410"/>
        <v>0.1036672736983095</v>
      </c>
    </row>
    <row r="2376" spans="26:37">
      <c r="Z2376" s="84">
        <v>42982</v>
      </c>
      <c r="AA2376" s="7">
        <f t="shared" si="404"/>
        <v>0.86123908936600369</v>
      </c>
      <c r="AB2376" s="7">
        <f t="shared" si="405"/>
        <v>0.11357649238782722</v>
      </c>
      <c r="AC2376" s="9">
        <f t="shared" si="406"/>
        <v>1.464326277364999E-89</v>
      </c>
      <c r="AD2376" s="8">
        <f t="shared" si="407"/>
        <v>12.918586340490055</v>
      </c>
      <c r="AE2376" s="8">
        <f t="shared" si="408"/>
        <v>2.0443768629808901</v>
      </c>
      <c r="AF2376" s="9">
        <f t="shared" si="409"/>
        <v>2.3429220437839986E-87</v>
      </c>
      <c r="AG2376" s="42">
        <f t="shared" si="401"/>
        <v>1175.5913569845948</v>
      </c>
      <c r="AH2376" s="43">
        <f t="shared" si="402"/>
        <v>498.82795456733714</v>
      </c>
      <c r="AI2376" s="43">
        <f t="shared" si="403"/>
        <v>1.522899328459599E-85</v>
      </c>
      <c r="AJ2376" s="45">
        <f t="shared" si="411"/>
        <v>1674.419311551932</v>
      </c>
      <c r="AK2376" s="87">
        <f t="shared" si="410"/>
        <v>0.1036342954479131</v>
      </c>
    </row>
    <row r="2377" spans="26:37">
      <c r="Z2377" s="84">
        <v>42983</v>
      </c>
      <c r="AA2377" s="7">
        <f t="shared" si="404"/>
        <v>0.86118473764358128</v>
      </c>
      <c r="AB2377" s="7">
        <f t="shared" si="405"/>
        <v>0.113472163263209</v>
      </c>
      <c r="AC2377" s="9">
        <f t="shared" si="406"/>
        <v>1.3430973612589786E-89</v>
      </c>
      <c r="AD2377" s="8">
        <f t="shared" si="407"/>
        <v>12.917771064653719</v>
      </c>
      <c r="AE2377" s="8">
        <f t="shared" si="408"/>
        <v>2.0424989387377619</v>
      </c>
      <c r="AF2377" s="9">
        <f t="shared" si="409"/>
        <v>2.1489557780143656E-87</v>
      </c>
      <c r="AG2377" s="42">
        <f t="shared" ref="AG2377:AG2440" si="412">AD2377*10^15/10^6*10^(-6)*線量当量3</f>
        <v>1175.5171668834882</v>
      </c>
      <c r="AH2377" s="43">
        <f t="shared" ref="AH2377:AH2440" si="413">AE2377*10^15/10^6*10^(-6)*線量当量3</f>
        <v>498.36974105201386</v>
      </c>
      <c r="AI2377" s="43">
        <f t="shared" ref="AI2377:AI2440" si="414">AF2377*10^15/10^6*10^(-6)*線量当量3</f>
        <v>1.3968212557093377E-85</v>
      </c>
      <c r="AJ2377" s="45">
        <f t="shared" si="411"/>
        <v>1673.8869079355022</v>
      </c>
      <c r="AK2377" s="87">
        <f t="shared" si="410"/>
        <v>0.10360134356226418</v>
      </c>
    </row>
    <row r="2378" spans="26:37">
      <c r="Z2378" s="84">
        <v>42984</v>
      </c>
      <c r="AA2378" s="7">
        <f t="shared" ref="AA2378:AA2441" si="415">2.71828^(-0.69315/Cs137半減期*(Z2378-40615)/365.25)</f>
        <v>0.86113038935122788</v>
      </c>
      <c r="AB2378" s="7">
        <f t="shared" ref="AB2378:AB2441" si="416">2.71828^(-0.69315/Cs134半減期*(Z2378-40615)/365.25)</f>
        <v>0.11336792997326588</v>
      </c>
      <c r="AC2378" s="9">
        <f t="shared" ref="AC2378:AC2441" si="417">2.71828^(-0.69315/I131半減期*(Z2378-40615)/365.25)</f>
        <v>1.2319047671990845E-89</v>
      </c>
      <c r="AD2378" s="8">
        <f t="shared" ref="AD2378:AD2441" si="418">放出量3*AA2378</f>
        <v>12.916955840268418</v>
      </c>
      <c r="AE2378" s="8">
        <f t="shared" ref="AE2378:AE2441" si="419">放出量3*AB2378</f>
        <v>2.0406227395187857</v>
      </c>
      <c r="AF2378" s="9">
        <f t="shared" ref="AF2378:AF2441" si="420">放出量3*AC2378</f>
        <v>1.9710476275185353E-87</v>
      </c>
      <c r="AG2378" s="42">
        <f t="shared" si="412"/>
        <v>1175.4429814644259</v>
      </c>
      <c r="AH2378" s="43">
        <f t="shared" si="413"/>
        <v>497.91194844258371</v>
      </c>
      <c r="AI2378" s="43">
        <f t="shared" si="414"/>
        <v>1.2811809578870481E-85</v>
      </c>
      <c r="AJ2378" s="45">
        <f t="shared" si="411"/>
        <v>1673.3549299070096</v>
      </c>
      <c r="AK2378" s="87">
        <f t="shared" si="410"/>
        <v>0.10356841801739243</v>
      </c>
    </row>
    <row r="2379" spans="26:37">
      <c r="Z2379" s="84">
        <v>42985</v>
      </c>
      <c r="AA2379" s="7">
        <f t="shared" si="415"/>
        <v>0.86107604448872743</v>
      </c>
      <c r="AB2379" s="7">
        <f t="shared" si="416"/>
        <v>0.11326379242996601</v>
      </c>
      <c r="AC2379" s="9">
        <f t="shared" si="417"/>
        <v>1.1299176062897867E-89</v>
      </c>
      <c r="AD2379" s="8">
        <f t="shared" si="418"/>
        <v>12.916140667330911</v>
      </c>
      <c r="AE2379" s="8">
        <f t="shared" si="419"/>
        <v>2.0387482637393881</v>
      </c>
      <c r="AF2379" s="9">
        <f t="shared" si="420"/>
        <v>1.8078681700636587E-87</v>
      </c>
      <c r="AG2379" s="42">
        <f t="shared" si="412"/>
        <v>1175.3688007271126</v>
      </c>
      <c r="AH2379" s="43">
        <f t="shared" si="413"/>
        <v>497.45457635241064</v>
      </c>
      <c r="AI2379" s="43">
        <f t="shared" si="414"/>
        <v>1.175114310541378E-85</v>
      </c>
      <c r="AJ2379" s="45">
        <f t="shared" si="411"/>
        <v>1672.8233770795232</v>
      </c>
      <c r="AK2379" s="87">
        <f t="shared" ref="AK2379:AK2442" si="421">AJ2379/16157</f>
        <v>0.1035355187893497</v>
      </c>
    </row>
    <row r="2380" spans="26:37">
      <c r="Z2380" s="84">
        <v>42986</v>
      </c>
      <c r="AA2380" s="7">
        <f t="shared" si="415"/>
        <v>0.86102170305586323</v>
      </c>
      <c r="AB2380" s="7">
        <f t="shared" si="416"/>
        <v>0.11315975054535837</v>
      </c>
      <c r="AC2380" s="9">
        <f t="shared" si="417"/>
        <v>1.0363737774198249E-89</v>
      </c>
      <c r="AD2380" s="8">
        <f t="shared" si="418"/>
        <v>12.915325545837948</v>
      </c>
      <c r="AE2380" s="8">
        <f t="shared" si="419"/>
        <v>2.0368755098164506</v>
      </c>
      <c r="AF2380" s="9">
        <f t="shared" si="420"/>
        <v>1.6581980438717199E-87</v>
      </c>
      <c r="AG2380" s="42">
        <f t="shared" si="412"/>
        <v>1175.2946246712531</v>
      </c>
      <c r="AH2380" s="43">
        <f t="shared" si="413"/>
        <v>496.9976243952139</v>
      </c>
      <c r="AI2380" s="43">
        <f t="shared" si="414"/>
        <v>1.077828728516618E-85</v>
      </c>
      <c r="AJ2380" s="45">
        <f t="shared" si="411"/>
        <v>1672.2922490664671</v>
      </c>
      <c r="AK2380" s="87">
        <f t="shared" si="421"/>
        <v>0.10350264585420976</v>
      </c>
    </row>
    <row r="2381" spans="26:37">
      <c r="Z2381" s="84">
        <v>42987</v>
      </c>
      <c r="AA2381" s="7">
        <f t="shared" si="415"/>
        <v>0.860967365052419</v>
      </c>
      <c r="AB2381" s="7">
        <f t="shared" si="416"/>
        <v>0.11305580423157273</v>
      </c>
      <c r="AC2381" s="9">
        <f t="shared" si="417"/>
        <v>9.5057427244655506E-90</v>
      </c>
      <c r="AD2381" s="8">
        <f t="shared" si="418"/>
        <v>12.914510475786285</v>
      </c>
      <c r="AE2381" s="8">
        <f t="shared" si="419"/>
        <v>2.035004476168309</v>
      </c>
      <c r="AF2381" s="9">
        <f t="shared" si="420"/>
        <v>1.520918835914488E-87</v>
      </c>
      <c r="AG2381" s="42">
        <f t="shared" si="412"/>
        <v>1175.2204532965518</v>
      </c>
      <c r="AH2381" s="43">
        <f t="shared" si="413"/>
        <v>496.54109218506738</v>
      </c>
      <c r="AI2381" s="43">
        <f t="shared" si="414"/>
        <v>9.8859724334441717E-86</v>
      </c>
      <c r="AJ2381" s="45">
        <f t="shared" si="411"/>
        <v>1671.7615454816191</v>
      </c>
      <c r="AK2381" s="87">
        <f t="shared" si="421"/>
        <v>0.10346979918806827</v>
      </c>
    </row>
    <row r="2382" spans="26:37">
      <c r="Z2382" s="84">
        <v>42988</v>
      </c>
      <c r="AA2382" s="7">
        <f t="shared" si="415"/>
        <v>0.86091303047817813</v>
      </c>
      <c r="AB2382" s="7">
        <f t="shared" si="416"/>
        <v>0.11295195340081973</v>
      </c>
      <c r="AC2382" s="9">
        <f t="shared" si="417"/>
        <v>8.7187795284327254E-90</v>
      </c>
      <c r="AD2382" s="8">
        <f t="shared" si="418"/>
        <v>12.913695457172672</v>
      </c>
      <c r="AE2382" s="8">
        <f t="shared" si="419"/>
        <v>2.033135161214755</v>
      </c>
      <c r="AF2382" s="9">
        <f t="shared" si="420"/>
        <v>1.3950047245492361E-87</v>
      </c>
      <c r="AG2382" s="42">
        <f t="shared" si="412"/>
        <v>1175.146286602713</v>
      </c>
      <c r="AH2382" s="43">
        <f t="shared" si="413"/>
        <v>496.08497933640024</v>
      </c>
      <c r="AI2382" s="43">
        <f t="shared" si="414"/>
        <v>9.0675307095700353E-86</v>
      </c>
      <c r="AJ2382" s="45">
        <f t="shared" si="411"/>
        <v>1671.2312659391132</v>
      </c>
      <c r="AK2382" s="87">
        <f t="shared" si="421"/>
        <v>0.10343697876704297</v>
      </c>
    </row>
    <row r="2383" spans="26:37">
      <c r="Z2383" s="84">
        <v>42989</v>
      </c>
      <c r="AA2383" s="7">
        <f t="shared" si="415"/>
        <v>0.86085869933292447</v>
      </c>
      <c r="AB2383" s="7">
        <f t="shared" si="416"/>
        <v>0.1128481979653905</v>
      </c>
      <c r="AC2383" s="9">
        <f t="shared" si="417"/>
        <v>7.9969675877898004E-90</v>
      </c>
      <c r="AD2383" s="8">
        <f t="shared" si="418"/>
        <v>12.912880489993867</v>
      </c>
      <c r="AE2383" s="8">
        <f t="shared" si="419"/>
        <v>2.0312675633770292</v>
      </c>
      <c r="AF2383" s="9">
        <f t="shared" si="420"/>
        <v>1.2795148140463682E-87</v>
      </c>
      <c r="AG2383" s="42">
        <f t="shared" si="412"/>
        <v>1175.072124589442</v>
      </c>
      <c r="AH2383" s="43">
        <f t="shared" si="413"/>
        <v>495.62928546399507</v>
      </c>
      <c r="AI2383" s="43">
        <f t="shared" si="414"/>
        <v>8.3168462913013923E-86</v>
      </c>
      <c r="AJ2383" s="45">
        <f t="shared" si="411"/>
        <v>1670.701410053437</v>
      </c>
      <c r="AK2383" s="87">
        <f t="shared" si="421"/>
        <v>0.10340418456727345</v>
      </c>
    </row>
    <row r="2384" spans="26:37">
      <c r="Z2384" s="84">
        <v>42990</v>
      </c>
      <c r="AA2384" s="7">
        <f t="shared" si="415"/>
        <v>0.86080437161644141</v>
      </c>
      <c r="AB2384" s="7">
        <f t="shared" si="416"/>
        <v>0.11274453783765682</v>
      </c>
      <c r="AC2384" s="9">
        <f t="shared" si="417"/>
        <v>7.3349131482922441E-90</v>
      </c>
      <c r="AD2384" s="8">
        <f t="shared" si="418"/>
        <v>12.912065574246622</v>
      </c>
      <c r="AE2384" s="8">
        <f t="shared" si="419"/>
        <v>2.029401681077823</v>
      </c>
      <c r="AF2384" s="9">
        <f t="shared" si="420"/>
        <v>1.1735861037267592E-87</v>
      </c>
      <c r="AG2384" s="42">
        <f t="shared" si="412"/>
        <v>1174.9979672564425</v>
      </c>
      <c r="AH2384" s="43">
        <f t="shared" si="413"/>
        <v>495.17401018298875</v>
      </c>
      <c r="AI2384" s="43">
        <f t="shared" si="414"/>
        <v>7.6283096742239346E-86</v>
      </c>
      <c r="AJ2384" s="45">
        <f t="shared" si="411"/>
        <v>1670.1719774394312</v>
      </c>
      <c r="AK2384" s="87">
        <f t="shared" si="421"/>
        <v>0.10337141656492116</v>
      </c>
    </row>
    <row r="2385" spans="26:37">
      <c r="Z2385" s="84">
        <v>42991</v>
      </c>
      <c r="AA2385" s="7">
        <f t="shared" si="415"/>
        <v>0.86075004732851257</v>
      </c>
      <c r="AB2385" s="7">
        <f t="shared" si="416"/>
        <v>0.11264097293007083</v>
      </c>
      <c r="AC2385" s="9">
        <f t="shared" si="417"/>
        <v>6.7276689948241833E-90</v>
      </c>
      <c r="AD2385" s="8">
        <f t="shared" si="418"/>
        <v>12.911250709927689</v>
      </c>
      <c r="AE2385" s="8">
        <f t="shared" si="419"/>
        <v>2.0275375127412749</v>
      </c>
      <c r="AF2385" s="9">
        <f t="shared" si="420"/>
        <v>1.0764270391718693E-87</v>
      </c>
      <c r="AG2385" s="42">
        <f t="shared" si="412"/>
        <v>1174.9238146034195</v>
      </c>
      <c r="AH2385" s="43">
        <f t="shared" si="413"/>
        <v>494.71915310887107</v>
      </c>
      <c r="AI2385" s="43">
        <f t="shared" si="414"/>
        <v>6.9967757546171496E-86</v>
      </c>
      <c r="AJ2385" s="45">
        <f t="shared" si="411"/>
        <v>1669.6429677122906</v>
      </c>
      <c r="AK2385" s="87">
        <f t="shared" si="421"/>
        <v>0.10333867473616949</v>
      </c>
    </row>
    <row r="2386" spans="26:37">
      <c r="Z2386" s="84">
        <v>42992</v>
      </c>
      <c r="AA2386" s="7">
        <f t="shared" si="415"/>
        <v>0.86069572646892178</v>
      </c>
      <c r="AB2386" s="7">
        <f t="shared" si="416"/>
        <v>0.11253750315516522</v>
      </c>
      <c r="AC2386" s="9">
        <f t="shared" si="417"/>
        <v>6.1706974832357717E-90</v>
      </c>
      <c r="AD2386" s="8">
        <f t="shared" si="418"/>
        <v>12.910435897033826</v>
      </c>
      <c r="AE2386" s="8">
        <f t="shared" si="419"/>
        <v>2.025675056792974</v>
      </c>
      <c r="AF2386" s="9">
        <f t="shared" si="420"/>
        <v>9.8731159731772342E-88</v>
      </c>
      <c r="AG2386" s="42">
        <f t="shared" si="412"/>
        <v>1174.8496666300782</v>
      </c>
      <c r="AH2386" s="43">
        <f t="shared" si="413"/>
        <v>494.26471385748562</v>
      </c>
      <c r="AI2386" s="43">
        <f t="shared" si="414"/>
        <v>6.4175253825652028E-86</v>
      </c>
      <c r="AJ2386" s="45">
        <f t="shared" si="411"/>
        <v>1669.1143804875637</v>
      </c>
      <c r="AK2386" s="87">
        <f t="shared" si="421"/>
        <v>0.10330595905722373</v>
      </c>
    </row>
    <row r="2387" spans="26:37">
      <c r="Z2387" s="84">
        <v>42993</v>
      </c>
      <c r="AA2387" s="7">
        <f t="shared" si="415"/>
        <v>0.86064140903745256</v>
      </c>
      <c r="AB2387" s="7">
        <f t="shared" si="416"/>
        <v>0.11243412842555295</v>
      </c>
      <c r="AC2387" s="9">
        <f t="shared" si="417"/>
        <v>5.6598366327042439E-90</v>
      </c>
      <c r="AD2387" s="8">
        <f t="shared" si="418"/>
        <v>12.909621135561789</v>
      </c>
      <c r="AE2387" s="8">
        <f t="shared" si="419"/>
        <v>2.0238143116599532</v>
      </c>
      <c r="AF2387" s="9">
        <f t="shared" si="420"/>
        <v>9.0557386123267899E-88</v>
      </c>
      <c r="AG2387" s="42">
        <f t="shared" si="412"/>
        <v>1174.7755233361227</v>
      </c>
      <c r="AH2387" s="43">
        <f t="shared" si="413"/>
        <v>493.81069204502859</v>
      </c>
      <c r="AI2387" s="43">
        <f t="shared" si="414"/>
        <v>5.886230098012413E-86</v>
      </c>
      <c r="AJ2387" s="45">
        <f t="shared" si="411"/>
        <v>1668.5862153811513</v>
      </c>
      <c r="AK2387" s="87">
        <f t="shared" si="421"/>
        <v>0.1032732695043109</v>
      </c>
    </row>
    <row r="2388" spans="26:37">
      <c r="Z2388" s="84">
        <v>42994</v>
      </c>
      <c r="AA2388" s="7">
        <f t="shared" si="415"/>
        <v>0.86058709503388842</v>
      </c>
      <c r="AB2388" s="7">
        <f t="shared" si="416"/>
        <v>0.11233084865392738</v>
      </c>
      <c r="AC2388" s="9">
        <f t="shared" si="417"/>
        <v>5.1912690252480865E-90</v>
      </c>
      <c r="AD2388" s="8">
        <f t="shared" si="418"/>
        <v>12.908806425508326</v>
      </c>
      <c r="AE2388" s="8">
        <f t="shared" si="419"/>
        <v>2.0219552757706927</v>
      </c>
      <c r="AF2388" s="9">
        <f t="shared" si="420"/>
        <v>8.3060304403969387E-88</v>
      </c>
      <c r="AG2388" s="42">
        <f t="shared" si="412"/>
        <v>1174.7013847212575</v>
      </c>
      <c r="AH2388" s="43">
        <f t="shared" si="413"/>
        <v>493.357087288049</v>
      </c>
      <c r="AI2388" s="43">
        <f t="shared" si="414"/>
        <v>5.3989197862580102E-86</v>
      </c>
      <c r="AJ2388" s="45">
        <f t="shared" si="411"/>
        <v>1668.0584720093066</v>
      </c>
      <c r="AK2388" s="87">
        <f t="shared" si="421"/>
        <v>0.10324060605367992</v>
      </c>
    </row>
    <row r="2389" spans="26:37">
      <c r="Z2389" s="84">
        <v>42995</v>
      </c>
      <c r="AA2389" s="7">
        <f t="shared" si="415"/>
        <v>0.86053278445801318</v>
      </c>
      <c r="AB2389" s="7">
        <f t="shared" si="416"/>
        <v>0.11222766375306198</v>
      </c>
      <c r="AC2389" s="9">
        <f t="shared" si="417"/>
        <v>4.7614932799969374E-90</v>
      </c>
      <c r="AD2389" s="8">
        <f t="shared" si="418"/>
        <v>12.907991766870198</v>
      </c>
      <c r="AE2389" s="8">
        <f t="shared" si="419"/>
        <v>2.0200979475551155</v>
      </c>
      <c r="AF2389" s="9">
        <f t="shared" si="420"/>
        <v>7.6183892479950996E-88</v>
      </c>
      <c r="AG2389" s="42">
        <f t="shared" si="412"/>
        <v>1174.6272507851879</v>
      </c>
      <c r="AH2389" s="43">
        <f t="shared" si="413"/>
        <v>492.90389920344813</v>
      </c>
      <c r="AI2389" s="43">
        <f t="shared" si="414"/>
        <v>4.9519530111968148E-86</v>
      </c>
      <c r="AJ2389" s="45">
        <f t="shared" si="411"/>
        <v>1667.5311499886361</v>
      </c>
      <c r="AK2389" s="87">
        <f t="shared" si="421"/>
        <v>0.10320796868160154</v>
      </c>
    </row>
    <row r="2390" spans="26:37">
      <c r="Z2390" s="84">
        <v>42996</v>
      </c>
      <c r="AA2390" s="7">
        <f t="shared" si="415"/>
        <v>0.86047847730961047</v>
      </c>
      <c r="AB2390" s="7">
        <f t="shared" si="416"/>
        <v>0.11212457363581023</v>
      </c>
      <c r="AC2390" s="9">
        <f t="shared" si="417"/>
        <v>4.3672978890496303E-90</v>
      </c>
      <c r="AD2390" s="8">
        <f t="shared" si="418"/>
        <v>12.907177159644156</v>
      </c>
      <c r="AE2390" s="8">
        <f t="shared" si="419"/>
        <v>2.018242325444584</v>
      </c>
      <c r="AF2390" s="9">
        <f t="shared" si="420"/>
        <v>6.9876766224794085E-88</v>
      </c>
      <c r="AG2390" s="42">
        <f t="shared" si="412"/>
        <v>1174.553121527618</v>
      </c>
      <c r="AH2390" s="43">
        <f t="shared" si="413"/>
        <v>492.45112740847844</v>
      </c>
      <c r="AI2390" s="43">
        <f t="shared" si="414"/>
        <v>4.541989804611616E-86</v>
      </c>
      <c r="AJ2390" s="45">
        <f t="shared" si="411"/>
        <v>1667.0042489360965</v>
      </c>
      <c r="AK2390" s="87">
        <f t="shared" si="421"/>
        <v>0.10317535736436817</v>
      </c>
    </row>
    <row r="2391" spans="26:37">
      <c r="Z2391" s="84">
        <v>42997</v>
      </c>
      <c r="AA2391" s="7">
        <f t="shared" si="415"/>
        <v>0.86042417358846401</v>
      </c>
      <c r="AB2391" s="7">
        <f t="shared" si="416"/>
        <v>0.11202157821510583</v>
      </c>
      <c r="AC2391" s="9">
        <f t="shared" si="417"/>
        <v>4.00573721941915E-90</v>
      </c>
      <c r="AD2391" s="8">
        <f t="shared" si="418"/>
        <v>12.90636260382696</v>
      </c>
      <c r="AE2391" s="8">
        <f t="shared" si="419"/>
        <v>2.0163884078719052</v>
      </c>
      <c r="AF2391" s="9">
        <f t="shared" si="420"/>
        <v>6.4091795510706398E-88</v>
      </c>
      <c r="AG2391" s="42">
        <f t="shared" si="412"/>
        <v>1174.4789969482533</v>
      </c>
      <c r="AH2391" s="43">
        <f t="shared" si="413"/>
        <v>491.99877152074487</v>
      </c>
      <c r="AI2391" s="43">
        <f t="shared" si="414"/>
        <v>4.165966708195916E-86</v>
      </c>
      <c r="AJ2391" s="45">
        <f t="shared" ref="AJ2391:AJ2454" si="422">AG2391+AH2391+AI2391</f>
        <v>1666.4777684689982</v>
      </c>
      <c r="AK2391" s="87">
        <f t="shared" si="421"/>
        <v>0.10314277207829413</v>
      </c>
    </row>
    <row r="2392" spans="26:37">
      <c r="Z2392" s="84">
        <v>42998</v>
      </c>
      <c r="AA2392" s="7">
        <f t="shared" si="415"/>
        <v>0.86036987329435766</v>
      </c>
      <c r="AB2392" s="7">
        <f t="shared" si="416"/>
        <v>0.11191867740396243</v>
      </c>
      <c r="AC2392" s="9">
        <f t="shared" si="417"/>
        <v>3.6741095017294741E-90</v>
      </c>
      <c r="AD2392" s="8">
        <f t="shared" si="418"/>
        <v>12.905548099415364</v>
      </c>
      <c r="AE2392" s="8">
        <f t="shared" si="419"/>
        <v>2.0145361932713235</v>
      </c>
      <c r="AF2392" s="9">
        <f t="shared" si="420"/>
        <v>5.8785752027671585E-88</v>
      </c>
      <c r="AG2392" s="42">
        <f t="shared" si="412"/>
        <v>1174.404877046798</v>
      </c>
      <c r="AH2392" s="43">
        <f t="shared" si="413"/>
        <v>491.54683115820291</v>
      </c>
      <c r="AI2392" s="43">
        <f t="shared" si="414"/>
        <v>3.8210738817986537E-86</v>
      </c>
      <c r="AJ2392" s="45">
        <f t="shared" si="422"/>
        <v>1665.9517082050008</v>
      </c>
      <c r="AK2392" s="87">
        <f t="shared" si="421"/>
        <v>0.10311021279971534</v>
      </c>
    </row>
    <row r="2393" spans="26:37">
      <c r="Z2393" s="84">
        <v>42999</v>
      </c>
      <c r="AA2393" s="7">
        <f t="shared" si="415"/>
        <v>0.86031557642707479</v>
      </c>
      <c r="AB2393" s="7">
        <f t="shared" si="416"/>
        <v>0.11181587111547354</v>
      </c>
      <c r="AC2393" s="9">
        <f t="shared" si="417"/>
        <v>3.3699366411897243E-90</v>
      </c>
      <c r="AD2393" s="8">
        <f t="shared" si="418"/>
        <v>12.904733646406122</v>
      </c>
      <c r="AE2393" s="8">
        <f t="shared" si="419"/>
        <v>2.012685680078524</v>
      </c>
      <c r="AF2393" s="9">
        <f t="shared" si="420"/>
        <v>5.3918986259035585E-88</v>
      </c>
      <c r="AG2393" s="42">
        <f t="shared" si="412"/>
        <v>1174.3307618229569</v>
      </c>
      <c r="AH2393" s="43">
        <f t="shared" si="413"/>
        <v>491.09530593915986</v>
      </c>
      <c r="AI2393" s="43">
        <f t="shared" si="414"/>
        <v>3.5047341068373122E-86</v>
      </c>
      <c r="AJ2393" s="45">
        <f t="shared" si="422"/>
        <v>1665.4260677621169</v>
      </c>
      <c r="AK2393" s="87">
        <f t="shared" si="421"/>
        <v>0.1030776795049896</v>
      </c>
    </row>
    <row r="2394" spans="26:37">
      <c r="Z2394" s="84">
        <v>43000</v>
      </c>
      <c r="AA2394" s="7">
        <f t="shared" si="415"/>
        <v>0.86026128298639948</v>
      </c>
      <c r="AB2394" s="7">
        <f t="shared" si="416"/>
        <v>0.11171315926281244</v>
      </c>
      <c r="AC2394" s="9">
        <f t="shared" si="417"/>
        <v>3.090945699981912E-90</v>
      </c>
      <c r="AD2394" s="8">
        <f t="shared" si="418"/>
        <v>12.903919244795992</v>
      </c>
      <c r="AE2394" s="8">
        <f t="shared" si="419"/>
        <v>2.010836866730624</v>
      </c>
      <c r="AF2394" s="9">
        <f t="shared" si="420"/>
        <v>4.9455131199710589E-88</v>
      </c>
      <c r="AG2394" s="42">
        <f t="shared" si="412"/>
        <v>1174.2566512764352</v>
      </c>
      <c r="AH2394" s="43">
        <f t="shared" si="413"/>
        <v>490.64419548227221</v>
      </c>
      <c r="AI2394" s="43">
        <f t="shared" si="414"/>
        <v>3.2145835279811881E-86</v>
      </c>
      <c r="AJ2394" s="45">
        <f t="shared" si="422"/>
        <v>1664.9008467587073</v>
      </c>
      <c r="AK2394" s="87">
        <f t="shared" si="421"/>
        <v>0.10304517217049622</v>
      </c>
    </row>
    <row r="2395" spans="26:37">
      <c r="Z2395" s="84">
        <v>43001</v>
      </c>
      <c r="AA2395" s="7">
        <f t="shared" si="415"/>
        <v>0.86020699297211545</v>
      </c>
      <c r="AB2395" s="7">
        <f t="shared" si="416"/>
        <v>0.11161054175923234</v>
      </c>
      <c r="AC2395" s="9">
        <f t="shared" si="417"/>
        <v>2.8350519126864098E-90</v>
      </c>
      <c r="AD2395" s="8">
        <f t="shared" si="418"/>
        <v>12.903104894581732</v>
      </c>
      <c r="AE2395" s="8">
        <f t="shared" si="419"/>
        <v>2.0089897516661819</v>
      </c>
      <c r="AF2395" s="9">
        <f t="shared" si="420"/>
        <v>4.536083060298256E-88</v>
      </c>
      <c r="AG2395" s="42">
        <f t="shared" si="412"/>
        <v>1174.1825454069376</v>
      </c>
      <c r="AH2395" s="43">
        <f t="shared" si="413"/>
        <v>490.19349940654837</v>
      </c>
      <c r="AI2395" s="43">
        <f t="shared" si="414"/>
        <v>2.9484539891938667E-86</v>
      </c>
      <c r="AJ2395" s="45">
        <f t="shared" si="422"/>
        <v>1664.376044813486</v>
      </c>
      <c r="AK2395" s="87">
        <f t="shared" si="421"/>
        <v>0.10301269077263639</v>
      </c>
    </row>
    <row r="2396" spans="26:37">
      <c r="Z2396" s="84">
        <v>43002</v>
      </c>
      <c r="AA2396" s="7">
        <f t="shared" si="415"/>
        <v>0.86015270638400609</v>
      </c>
      <c r="AB2396" s="7">
        <f t="shared" si="416"/>
        <v>0.11150801851806603</v>
      </c>
      <c r="AC2396" s="9">
        <f t="shared" si="417"/>
        <v>2.600343107830616E-90</v>
      </c>
      <c r="AD2396" s="8">
        <f t="shared" si="418"/>
        <v>12.902290595760091</v>
      </c>
      <c r="AE2396" s="8">
        <f t="shared" si="419"/>
        <v>2.0071443333251886</v>
      </c>
      <c r="AF2396" s="9">
        <f t="shared" si="420"/>
        <v>4.1605489725289857E-88</v>
      </c>
      <c r="AG2396" s="42">
        <f t="shared" si="412"/>
        <v>1174.108444214168</v>
      </c>
      <c r="AH2396" s="43">
        <f t="shared" si="413"/>
        <v>489.74321733134593</v>
      </c>
      <c r="AI2396" s="43">
        <f t="shared" si="414"/>
        <v>2.7043568321438406E-86</v>
      </c>
      <c r="AJ2396" s="45">
        <f t="shared" si="422"/>
        <v>1663.8516615455139</v>
      </c>
      <c r="AK2396" s="87">
        <f t="shared" si="421"/>
        <v>0.10298023528783276</v>
      </c>
    </row>
    <row r="2397" spans="26:37">
      <c r="Z2397" s="84">
        <v>43003</v>
      </c>
      <c r="AA2397" s="7">
        <f t="shared" si="415"/>
        <v>0.8600984232218557</v>
      </c>
      <c r="AB2397" s="7">
        <f t="shared" si="416"/>
        <v>0.11140558945272588</v>
      </c>
      <c r="AC2397" s="9">
        <f t="shared" si="417"/>
        <v>2.3850654191496317E-90</v>
      </c>
      <c r="AD2397" s="8">
        <f t="shared" si="418"/>
        <v>12.901476348327835</v>
      </c>
      <c r="AE2397" s="8">
        <f t="shared" si="419"/>
        <v>2.005300610149066</v>
      </c>
      <c r="AF2397" s="9">
        <f t="shared" si="420"/>
        <v>3.8161046706394106E-88</v>
      </c>
      <c r="AG2397" s="42">
        <f t="shared" si="412"/>
        <v>1174.0343476978328</v>
      </c>
      <c r="AH2397" s="43">
        <f t="shared" si="413"/>
        <v>489.29334887637208</v>
      </c>
      <c r="AI2397" s="43">
        <f t="shared" si="414"/>
        <v>2.480468035915617E-86</v>
      </c>
      <c r="AJ2397" s="45">
        <f t="shared" si="422"/>
        <v>1663.3276965742048</v>
      </c>
      <c r="AK2397" s="87">
        <f t="shared" si="421"/>
        <v>0.10294780569252984</v>
      </c>
    </row>
    <row r="2398" spans="26:37">
      <c r="Z2398" s="84">
        <v>43004</v>
      </c>
      <c r="AA2398" s="7">
        <f t="shared" si="415"/>
        <v>0.86004414348544767</v>
      </c>
      <c r="AB2398" s="7">
        <f t="shared" si="416"/>
        <v>0.11130325447670382</v>
      </c>
      <c r="AC2398" s="9">
        <f t="shared" si="417"/>
        <v>2.1876101797847031E-90</v>
      </c>
      <c r="AD2398" s="8">
        <f t="shared" si="418"/>
        <v>12.900662152281715</v>
      </c>
      <c r="AE2398" s="8">
        <f t="shared" si="419"/>
        <v>2.0034585805806686</v>
      </c>
      <c r="AF2398" s="9">
        <f t="shared" si="420"/>
        <v>3.5001762876555249E-88</v>
      </c>
      <c r="AG2398" s="42">
        <f t="shared" si="412"/>
        <v>1173.960255857636</v>
      </c>
      <c r="AH2398" s="43">
        <f t="shared" si="413"/>
        <v>488.84389366168307</v>
      </c>
      <c r="AI2398" s="43">
        <f t="shared" si="414"/>
        <v>2.2751145869760913E-86</v>
      </c>
      <c r="AJ2398" s="45">
        <f t="shared" si="422"/>
        <v>1662.804149519319</v>
      </c>
      <c r="AK2398" s="87">
        <f t="shared" si="421"/>
        <v>0.1029154019631936</v>
      </c>
    </row>
    <row r="2399" spans="26:37">
      <c r="Z2399" s="84">
        <v>43005</v>
      </c>
      <c r="AA2399" s="7">
        <f t="shared" si="415"/>
        <v>0.85998986717456594</v>
      </c>
      <c r="AB2399" s="7">
        <f t="shared" si="416"/>
        <v>0.11120101350357127</v>
      </c>
      <c r="AC2399" s="9">
        <f t="shared" si="417"/>
        <v>2.0065019014882159E-90</v>
      </c>
      <c r="AD2399" s="8">
        <f t="shared" si="418"/>
        <v>12.899848007618489</v>
      </c>
      <c r="AE2399" s="8">
        <f t="shared" si="419"/>
        <v>2.001618243064283</v>
      </c>
      <c r="AF2399" s="9">
        <f t="shared" si="420"/>
        <v>3.2104030423811457E-88</v>
      </c>
      <c r="AG2399" s="42">
        <f t="shared" si="412"/>
        <v>1173.8861686932826</v>
      </c>
      <c r="AH2399" s="43">
        <f t="shared" si="413"/>
        <v>488.39485130768497</v>
      </c>
      <c r="AI2399" s="43">
        <f t="shared" si="414"/>
        <v>2.0867619775477447E-86</v>
      </c>
      <c r="AJ2399" s="45">
        <f t="shared" si="422"/>
        <v>1662.2810200009676</v>
      </c>
      <c r="AK2399" s="87">
        <f t="shared" si="421"/>
        <v>0.10288302407631167</v>
      </c>
    </row>
    <row r="2400" spans="26:37">
      <c r="Z2400" s="84">
        <v>43006</v>
      </c>
      <c r="AA2400" s="7">
        <f t="shared" si="415"/>
        <v>0.85993559428899446</v>
      </c>
      <c r="AB2400" s="7">
        <f t="shared" si="416"/>
        <v>0.11109886644697906</v>
      </c>
      <c r="AC2400" s="9">
        <f t="shared" si="417"/>
        <v>1.8403872490080861E-90</v>
      </c>
      <c r="AD2400" s="8">
        <f t="shared" si="418"/>
        <v>12.899033914334916</v>
      </c>
      <c r="AE2400" s="8">
        <f t="shared" si="419"/>
        <v>1.9997795960456231</v>
      </c>
      <c r="AF2400" s="9">
        <f t="shared" si="420"/>
        <v>2.9446195984129379E-88</v>
      </c>
      <c r="AG2400" s="42">
        <f t="shared" si="412"/>
        <v>1173.8120862044771</v>
      </c>
      <c r="AH2400" s="43">
        <f t="shared" si="413"/>
        <v>487.94622143513203</v>
      </c>
      <c r="AI2400" s="43">
        <f t="shared" si="414"/>
        <v>1.9140027389684098E-86</v>
      </c>
      <c r="AJ2400" s="45">
        <f t="shared" si="422"/>
        <v>1661.758307639609</v>
      </c>
      <c r="AK2400" s="87">
        <f t="shared" si="421"/>
        <v>0.10285067200839321</v>
      </c>
    </row>
    <row r="2401" spans="26:37">
      <c r="Z2401" s="84">
        <v>43007</v>
      </c>
      <c r="AA2401" s="7">
        <f t="shared" si="415"/>
        <v>0.85988132482851687</v>
      </c>
      <c r="AB2401" s="7">
        <f t="shared" si="416"/>
        <v>0.11099681322065728</v>
      </c>
      <c r="AC2401" s="9">
        <f t="shared" si="417"/>
        <v>1.6880249272623714E-90</v>
      </c>
      <c r="AD2401" s="8">
        <f t="shared" si="418"/>
        <v>12.898219872427752</v>
      </c>
      <c r="AE2401" s="8">
        <f t="shared" si="419"/>
        <v>1.997942637971831</v>
      </c>
      <c r="AF2401" s="9">
        <f t="shared" si="420"/>
        <v>2.7008398836197946E-88</v>
      </c>
      <c r="AG2401" s="42">
        <f t="shared" si="412"/>
        <v>1173.7380083909254</v>
      </c>
      <c r="AH2401" s="43">
        <f t="shared" si="413"/>
        <v>487.4980036651267</v>
      </c>
      <c r="AI2401" s="43">
        <f t="shared" si="414"/>
        <v>1.755545924352866E-86</v>
      </c>
      <c r="AJ2401" s="45">
        <f t="shared" si="422"/>
        <v>1661.236012056052</v>
      </c>
      <c r="AK2401" s="87">
        <f t="shared" si="421"/>
        <v>0.10281834573596906</v>
      </c>
    </row>
    <row r="2402" spans="26:37">
      <c r="Z2402" s="84">
        <v>43008</v>
      </c>
      <c r="AA2402" s="7">
        <f t="shared" si="415"/>
        <v>0.8598270587929171</v>
      </c>
      <c r="AB2402" s="7">
        <f t="shared" si="416"/>
        <v>0.11089485373841532</v>
      </c>
      <c r="AC2402" s="9">
        <f t="shared" si="417"/>
        <v>1.5482764057373305E-90</v>
      </c>
      <c r="AD2402" s="8">
        <f t="shared" si="418"/>
        <v>12.897405881893757</v>
      </c>
      <c r="AE2402" s="8">
        <f t="shared" si="419"/>
        <v>1.9961073672914758</v>
      </c>
      <c r="AF2402" s="9">
        <f t="shared" si="420"/>
        <v>2.4772422491797289E-88</v>
      </c>
      <c r="AG2402" s="42">
        <f t="shared" si="412"/>
        <v>1173.6639352523318</v>
      </c>
      <c r="AH2402" s="43">
        <f t="shared" si="413"/>
        <v>487.05019761912001</v>
      </c>
      <c r="AI2402" s="43">
        <f t="shared" si="414"/>
        <v>1.6102074619668237E-86</v>
      </c>
      <c r="AJ2402" s="45">
        <f t="shared" si="422"/>
        <v>1660.714132871452</v>
      </c>
      <c r="AK2402" s="87">
        <f t="shared" si="421"/>
        <v>0.10278604523559151</v>
      </c>
    </row>
    <row r="2403" spans="26:37">
      <c r="Z2403" s="84">
        <v>43009</v>
      </c>
      <c r="AA2403" s="7">
        <f t="shared" si="415"/>
        <v>0.85977279618197899</v>
      </c>
      <c r="AB2403" s="7">
        <f t="shared" si="416"/>
        <v>0.1107929879141417</v>
      </c>
      <c r="AC2403" s="9">
        <f t="shared" si="417"/>
        <v>1.4200974107951964E-90</v>
      </c>
      <c r="AD2403" s="8">
        <f t="shared" si="418"/>
        <v>12.896591942729685</v>
      </c>
      <c r="AE2403" s="8">
        <f t="shared" si="419"/>
        <v>1.9942737824545507</v>
      </c>
      <c r="AF2403" s="9">
        <f t="shared" si="420"/>
        <v>2.2721558572723144E-88</v>
      </c>
      <c r="AG2403" s="42">
        <f t="shared" si="412"/>
        <v>1173.5898667884014</v>
      </c>
      <c r="AH2403" s="43">
        <f t="shared" si="413"/>
        <v>486.60280291891036</v>
      </c>
      <c r="AI2403" s="43">
        <f t="shared" si="414"/>
        <v>1.4769013072270043E-86</v>
      </c>
      <c r="AJ2403" s="45">
        <f t="shared" si="422"/>
        <v>1660.1926697073118</v>
      </c>
      <c r="AK2403" s="87">
        <f t="shared" si="421"/>
        <v>0.10275377048383436</v>
      </c>
    </row>
    <row r="2404" spans="26:37">
      <c r="Z2404" s="84">
        <v>43010</v>
      </c>
      <c r="AA2404" s="7">
        <f t="shared" si="415"/>
        <v>0.85971853699548662</v>
      </c>
      <c r="AB2404" s="7">
        <f t="shared" si="416"/>
        <v>0.11069121566180412</v>
      </c>
      <c r="AC2404" s="9">
        <f t="shared" si="417"/>
        <v>1.3025301223179919E-90</v>
      </c>
      <c r="AD2404" s="8">
        <f t="shared" si="418"/>
        <v>12.895778054932299</v>
      </c>
      <c r="AE2404" s="8">
        <f t="shared" si="419"/>
        <v>1.9924418819124741</v>
      </c>
      <c r="AF2404" s="9">
        <f t="shared" si="420"/>
        <v>2.0840481957087869E-88</v>
      </c>
      <c r="AG2404" s="42">
        <f t="shared" si="412"/>
        <v>1173.515802998839</v>
      </c>
      <c r="AH2404" s="43">
        <f t="shared" si="413"/>
        <v>486.15581918664355</v>
      </c>
      <c r="AI2404" s="43">
        <f t="shared" si="414"/>
        <v>1.3546313272107114E-86</v>
      </c>
      <c r="AJ2404" s="45">
        <f t="shared" si="422"/>
        <v>1659.6716221854826</v>
      </c>
      <c r="AK2404" s="87">
        <f t="shared" si="421"/>
        <v>0.10272152145729298</v>
      </c>
    </row>
    <row r="2405" spans="26:37">
      <c r="Z2405" s="84">
        <v>43011</v>
      </c>
      <c r="AA2405" s="7">
        <f t="shared" si="415"/>
        <v>0.85966428123322347</v>
      </c>
      <c r="AB2405" s="7">
        <f t="shared" si="416"/>
        <v>0.11058953689544913</v>
      </c>
      <c r="AC2405" s="9">
        <f t="shared" si="417"/>
        <v>1.1946960163780945E-90</v>
      </c>
      <c r="AD2405" s="8">
        <f t="shared" si="418"/>
        <v>12.894964218498352</v>
      </c>
      <c r="AE2405" s="8">
        <f t="shared" si="419"/>
        <v>1.9906116641180844</v>
      </c>
      <c r="AF2405" s="9">
        <f t="shared" si="420"/>
        <v>1.9115136262049512E-88</v>
      </c>
      <c r="AG2405" s="42">
        <f t="shared" si="412"/>
        <v>1173.44174388335</v>
      </c>
      <c r="AH2405" s="43">
        <f t="shared" si="413"/>
        <v>485.70924604481257</v>
      </c>
      <c r="AI2405" s="43">
        <f t="shared" si="414"/>
        <v>1.2424838570332183E-86</v>
      </c>
      <c r="AJ2405" s="45">
        <f t="shared" si="422"/>
        <v>1659.1509899281625</v>
      </c>
      <c r="AK2405" s="87">
        <f t="shared" si="421"/>
        <v>0.10268929813258418</v>
      </c>
    </row>
    <row r="2406" spans="26:37">
      <c r="Z2406" s="84">
        <v>43012</v>
      </c>
      <c r="AA2406" s="7">
        <f t="shared" si="415"/>
        <v>0.85961002889497373</v>
      </c>
      <c r="AB2406" s="7">
        <f t="shared" si="416"/>
        <v>0.11048795152920243</v>
      </c>
      <c r="AC2406" s="9">
        <f t="shared" si="417"/>
        <v>1.0957893004497865E-90</v>
      </c>
      <c r="AD2406" s="8">
        <f t="shared" si="418"/>
        <v>12.894150433424606</v>
      </c>
      <c r="AE2406" s="8">
        <f t="shared" si="419"/>
        <v>1.9887831275256438</v>
      </c>
      <c r="AF2406" s="9">
        <f t="shared" si="420"/>
        <v>1.7532628807196584E-88</v>
      </c>
      <c r="AG2406" s="42">
        <f t="shared" si="412"/>
        <v>1173.3676894416392</v>
      </c>
      <c r="AH2406" s="43">
        <f t="shared" si="413"/>
        <v>485.26308311625706</v>
      </c>
      <c r="AI2406" s="43">
        <f t="shared" si="414"/>
        <v>1.1396208724677781E-86</v>
      </c>
      <c r="AJ2406" s="45">
        <f t="shared" si="422"/>
        <v>1658.6307725578963</v>
      </c>
      <c r="AK2406" s="87">
        <f t="shared" si="421"/>
        <v>0.10265710048634624</v>
      </c>
    </row>
    <row r="2407" spans="26:37">
      <c r="Z2407" s="84">
        <v>43013</v>
      </c>
      <c r="AA2407" s="7">
        <f t="shared" si="415"/>
        <v>0.85955577998052124</v>
      </c>
      <c r="AB2407" s="7">
        <f t="shared" si="416"/>
        <v>0.11038645947726843</v>
      </c>
      <c r="AC2407" s="9">
        <f t="shared" si="417"/>
        <v>1.0050708921089987E-90</v>
      </c>
      <c r="AD2407" s="8">
        <f t="shared" si="418"/>
        <v>12.893336699707818</v>
      </c>
      <c r="AE2407" s="8">
        <f t="shared" si="419"/>
        <v>1.9869562705908317</v>
      </c>
      <c r="AF2407" s="9">
        <f t="shared" si="420"/>
        <v>1.6081134273743981E-88</v>
      </c>
      <c r="AG2407" s="42">
        <f t="shared" si="412"/>
        <v>1173.2936396734115</v>
      </c>
      <c r="AH2407" s="43">
        <f t="shared" si="413"/>
        <v>484.81733002416291</v>
      </c>
      <c r="AI2407" s="43">
        <f t="shared" si="414"/>
        <v>1.0452737277933588E-86</v>
      </c>
      <c r="AJ2407" s="45">
        <f t="shared" si="422"/>
        <v>1658.1109696975743</v>
      </c>
      <c r="AK2407" s="87">
        <f t="shared" si="421"/>
        <v>0.10262492849523887</v>
      </c>
    </row>
    <row r="2408" spans="26:37">
      <c r="Z2408" s="84">
        <v>43014</v>
      </c>
      <c r="AA2408" s="7">
        <f t="shared" si="415"/>
        <v>0.85950153448964994</v>
      </c>
      <c r="AB2408" s="7">
        <f t="shared" si="416"/>
        <v>0.11028506065393057</v>
      </c>
      <c r="AC2408" s="9">
        <f t="shared" si="417"/>
        <v>9.2186289622484405E-91</v>
      </c>
      <c r="AD2408" s="8">
        <f t="shared" si="418"/>
        <v>12.892523017344748</v>
      </c>
      <c r="AE2408" s="8">
        <f t="shared" si="419"/>
        <v>1.9851310917707501</v>
      </c>
      <c r="AF2408" s="9">
        <f t="shared" si="420"/>
        <v>1.4749806339597505E-88</v>
      </c>
      <c r="AG2408" s="42">
        <f t="shared" si="412"/>
        <v>1173.2195945783719</v>
      </c>
      <c r="AH2408" s="43">
        <f t="shared" si="413"/>
        <v>484.37198639206298</v>
      </c>
      <c r="AI2408" s="43">
        <f t="shared" si="414"/>
        <v>9.5873741207383785E-87</v>
      </c>
      <c r="AJ2408" s="45">
        <f t="shared" si="422"/>
        <v>1657.591580970435</v>
      </c>
      <c r="AK2408" s="87">
        <f t="shared" si="421"/>
        <v>0.10259278213594324</v>
      </c>
    </row>
    <row r="2409" spans="26:37">
      <c r="Z2409" s="84">
        <v>43015</v>
      </c>
      <c r="AA2409" s="7">
        <f t="shared" si="415"/>
        <v>0.85944729242214379</v>
      </c>
      <c r="AB2409" s="7">
        <f t="shared" si="416"/>
        <v>0.1101837549735509</v>
      </c>
      <c r="AC2409" s="9">
        <f t="shared" si="417"/>
        <v>8.4554353937440482E-91</v>
      </c>
      <c r="AD2409" s="8">
        <f t="shared" si="418"/>
        <v>12.891709386332156</v>
      </c>
      <c r="AE2409" s="8">
        <f t="shared" si="419"/>
        <v>1.9833075895239163</v>
      </c>
      <c r="AF2409" s="9">
        <f t="shared" si="420"/>
        <v>1.3528696629990477E-88</v>
      </c>
      <c r="AG2409" s="42">
        <f t="shared" si="412"/>
        <v>1173.1455541562261</v>
      </c>
      <c r="AH2409" s="43">
        <f t="shared" si="413"/>
        <v>483.92705184383556</v>
      </c>
      <c r="AI2409" s="43">
        <f t="shared" si="414"/>
        <v>8.7936528094938113E-87</v>
      </c>
      <c r="AJ2409" s="45">
        <f t="shared" si="422"/>
        <v>1657.0726060000616</v>
      </c>
      <c r="AK2409" s="87">
        <f t="shared" si="421"/>
        <v>0.10256066138516194</v>
      </c>
    </row>
    <row r="2410" spans="26:37">
      <c r="Z2410" s="84">
        <v>43016</v>
      </c>
      <c r="AA2410" s="7">
        <f t="shared" si="415"/>
        <v>0.85939305377778674</v>
      </c>
      <c r="AB2410" s="7">
        <f t="shared" si="416"/>
        <v>0.11008254235057006</v>
      </c>
      <c r="AC2410" s="9">
        <f t="shared" si="417"/>
        <v>7.755425236285888E-91</v>
      </c>
      <c r="AD2410" s="8">
        <f t="shared" si="418"/>
        <v>12.890895806666801</v>
      </c>
      <c r="AE2410" s="8">
        <f t="shared" si="419"/>
        <v>1.9814857623102611</v>
      </c>
      <c r="AF2410" s="9">
        <f t="shared" si="420"/>
        <v>1.2408680378057421E-88</v>
      </c>
      <c r="AG2410" s="42">
        <f t="shared" si="412"/>
        <v>1173.0715184066787</v>
      </c>
      <c r="AH2410" s="43">
        <f t="shared" si="413"/>
        <v>483.48252600370364</v>
      </c>
      <c r="AI2410" s="43">
        <f t="shared" si="414"/>
        <v>8.0656422457373238E-87</v>
      </c>
      <c r="AJ2410" s="45">
        <f t="shared" si="422"/>
        <v>1656.5540444103824</v>
      </c>
      <c r="AK2410" s="87">
        <f t="shared" si="421"/>
        <v>0.10252856621961889</v>
      </c>
    </row>
    <row r="2411" spans="26:37">
      <c r="Z2411" s="84">
        <v>43017</v>
      </c>
      <c r="AA2411" s="7">
        <f t="shared" si="415"/>
        <v>0.85933881855636263</v>
      </c>
      <c r="AB2411" s="7">
        <f t="shared" si="416"/>
        <v>0.10998142269950738</v>
      </c>
      <c r="AC2411" s="9">
        <f t="shared" si="417"/>
        <v>7.1133676498935023E-91</v>
      </c>
      <c r="AD2411" s="8">
        <f t="shared" si="418"/>
        <v>12.890082278345439</v>
      </c>
      <c r="AE2411" s="8">
        <f t="shared" si="419"/>
        <v>1.9796656085911328</v>
      </c>
      <c r="AF2411" s="9">
        <f t="shared" si="420"/>
        <v>1.1381388239829604E-88</v>
      </c>
      <c r="AG2411" s="42">
        <f t="shared" si="412"/>
        <v>1172.9974873294348</v>
      </c>
      <c r="AH2411" s="43">
        <f t="shared" si="413"/>
        <v>483.03840849623629</v>
      </c>
      <c r="AI2411" s="43">
        <f t="shared" si="414"/>
        <v>7.3979023558892417E-87</v>
      </c>
      <c r="AJ2411" s="45">
        <f t="shared" si="422"/>
        <v>1656.0358958256711</v>
      </c>
      <c r="AK2411" s="87">
        <f t="shared" si="421"/>
        <v>0.10249649661605936</v>
      </c>
    </row>
    <row r="2412" spans="26:37">
      <c r="Z2412" s="84">
        <v>43018</v>
      </c>
      <c r="AA2412" s="7">
        <f t="shared" si="415"/>
        <v>0.85928458675765562</v>
      </c>
      <c r="AB2412" s="7">
        <f t="shared" si="416"/>
        <v>0.10988039593496068</v>
      </c>
      <c r="AC2412" s="9">
        <f t="shared" si="417"/>
        <v>6.5244648463380141E-91</v>
      </c>
      <c r="AD2412" s="8">
        <f t="shared" si="418"/>
        <v>12.889268801364834</v>
      </c>
      <c r="AE2412" s="8">
        <f t="shared" si="419"/>
        <v>1.9778471268292923</v>
      </c>
      <c r="AF2412" s="9">
        <f t="shared" si="420"/>
        <v>1.0439143754140823E-88</v>
      </c>
      <c r="AG2412" s="42">
        <f t="shared" si="412"/>
        <v>1172.9234609241998</v>
      </c>
      <c r="AH2412" s="43">
        <f t="shared" si="413"/>
        <v>482.59469894634725</v>
      </c>
      <c r="AI2412" s="43">
        <f t="shared" si="414"/>
        <v>6.7854434401915348E-87</v>
      </c>
      <c r="AJ2412" s="45">
        <f t="shared" si="422"/>
        <v>1655.5181598705472</v>
      </c>
      <c r="AK2412" s="87">
        <f t="shared" si="421"/>
        <v>0.10246445255125006</v>
      </c>
    </row>
    <row r="2413" spans="26:37">
      <c r="Z2413" s="84">
        <v>43019</v>
      </c>
      <c r="AA2413" s="7">
        <f t="shared" si="415"/>
        <v>0.85923035838144957</v>
      </c>
      <c r="AB2413" s="7">
        <f t="shared" si="416"/>
        <v>0.10977946197160621</v>
      </c>
      <c r="AC2413" s="9">
        <f t="shared" si="417"/>
        <v>5.98431623757547E-91</v>
      </c>
      <c r="AD2413" s="8">
        <f t="shared" si="418"/>
        <v>12.888455375721744</v>
      </c>
      <c r="AE2413" s="8">
        <f t="shared" si="419"/>
        <v>1.9760303154889116</v>
      </c>
      <c r="AF2413" s="9">
        <f t="shared" si="420"/>
        <v>9.5749059801207517E-89</v>
      </c>
      <c r="AG2413" s="42">
        <f t="shared" si="412"/>
        <v>1172.8494391906786</v>
      </c>
      <c r="AH2413" s="43">
        <f t="shared" si="413"/>
        <v>482.15139697929436</v>
      </c>
      <c r="AI2413" s="43">
        <f t="shared" si="414"/>
        <v>6.2236888870784883E-87</v>
      </c>
      <c r="AJ2413" s="45">
        <f t="shared" si="422"/>
        <v>1655.0008361699729</v>
      </c>
      <c r="AK2413" s="87">
        <f t="shared" si="421"/>
        <v>0.10243243400197889</v>
      </c>
    </row>
    <row r="2414" spans="26:37">
      <c r="Z2414" s="84">
        <v>43020</v>
      </c>
      <c r="AA2414" s="7">
        <f t="shared" si="415"/>
        <v>0.85917613342752863</v>
      </c>
      <c r="AB2414" s="7">
        <f t="shared" si="416"/>
        <v>0.10967862072419877</v>
      </c>
      <c r="AC2414" s="9">
        <f t="shared" si="417"/>
        <v>5.4888855522623624E-91</v>
      </c>
      <c r="AD2414" s="8">
        <f t="shared" si="418"/>
        <v>12.88764200141293</v>
      </c>
      <c r="AE2414" s="8">
        <f t="shared" si="419"/>
        <v>1.9742151730355779</v>
      </c>
      <c r="AF2414" s="9">
        <f t="shared" si="420"/>
        <v>8.7822168836197802E-89</v>
      </c>
      <c r="AG2414" s="42">
        <f t="shared" si="412"/>
        <v>1172.7754221285766</v>
      </c>
      <c r="AH2414" s="43">
        <f t="shared" si="413"/>
        <v>481.708502220681</v>
      </c>
      <c r="AI2414" s="43">
        <f t="shared" si="414"/>
        <v>5.7084409743528565E-87</v>
      </c>
      <c r="AJ2414" s="45">
        <f t="shared" si="422"/>
        <v>1654.4839243492574</v>
      </c>
      <c r="AK2414" s="87">
        <f t="shared" si="421"/>
        <v>0.10240044094505524</v>
      </c>
    </row>
    <row r="2415" spans="26:37">
      <c r="Z2415" s="84">
        <v>43021</v>
      </c>
      <c r="AA2415" s="7">
        <f t="shared" si="415"/>
        <v>0.85912191189567677</v>
      </c>
      <c r="AB2415" s="7">
        <f t="shared" si="416"/>
        <v>0.10957787210757118</v>
      </c>
      <c r="AC2415" s="9">
        <f t="shared" si="417"/>
        <v>5.0344706746381321E-91</v>
      </c>
      <c r="AD2415" s="8">
        <f t="shared" si="418"/>
        <v>12.886828678435151</v>
      </c>
      <c r="AE2415" s="8">
        <f t="shared" si="419"/>
        <v>1.9724016979362813</v>
      </c>
      <c r="AF2415" s="9">
        <f t="shared" si="420"/>
        <v>8.0551530794210116E-89</v>
      </c>
      <c r="AG2415" s="42">
        <f t="shared" si="412"/>
        <v>1172.7014097375986</v>
      </c>
      <c r="AH2415" s="43">
        <f t="shared" si="413"/>
        <v>481.26601429645257</v>
      </c>
      <c r="AI2415" s="43">
        <f t="shared" si="414"/>
        <v>5.2358495016236569E-87</v>
      </c>
      <c r="AJ2415" s="45">
        <f t="shared" si="422"/>
        <v>1653.9674240340512</v>
      </c>
      <c r="AK2415" s="87">
        <f t="shared" si="421"/>
        <v>0.1023684733573096</v>
      </c>
    </row>
    <row r="2416" spans="26:37">
      <c r="Z2416" s="84">
        <v>43022</v>
      </c>
      <c r="AA2416" s="7">
        <f t="shared" si="415"/>
        <v>0.85906769378567793</v>
      </c>
      <c r="AB2416" s="7">
        <f t="shared" si="416"/>
        <v>0.10947721603663468</v>
      </c>
      <c r="AC2416" s="9">
        <f t="shared" si="417"/>
        <v>4.6176759803899486E-91</v>
      </c>
      <c r="AD2416" s="8">
        <f t="shared" si="418"/>
        <v>12.88601540678517</v>
      </c>
      <c r="AE2416" s="8">
        <f t="shared" si="419"/>
        <v>1.9705898886594242</v>
      </c>
      <c r="AF2416" s="9">
        <f t="shared" si="420"/>
        <v>7.388281568623918E-89</v>
      </c>
      <c r="AG2416" s="42">
        <f t="shared" si="412"/>
        <v>1172.6274020174503</v>
      </c>
      <c r="AH2416" s="43">
        <f t="shared" si="413"/>
        <v>480.82393283289946</v>
      </c>
      <c r="AI2416" s="43">
        <f t="shared" si="414"/>
        <v>4.8023830196055467E-87</v>
      </c>
      <c r="AJ2416" s="45">
        <f t="shared" si="422"/>
        <v>1653.4513348503497</v>
      </c>
      <c r="AK2416" s="87">
        <f t="shared" si="421"/>
        <v>0.10233653121559384</v>
      </c>
    </row>
    <row r="2417" spans="26:37">
      <c r="Z2417" s="84">
        <v>43023</v>
      </c>
      <c r="AA2417" s="7">
        <f t="shared" si="415"/>
        <v>0.8590134790973164</v>
      </c>
      <c r="AB2417" s="7">
        <f t="shared" si="416"/>
        <v>0.10937665242637863</v>
      </c>
      <c r="AC2417" s="9">
        <f t="shared" si="417"/>
        <v>4.2353869627819261E-91</v>
      </c>
      <c r="AD2417" s="8">
        <f t="shared" si="418"/>
        <v>12.885202186459747</v>
      </c>
      <c r="AE2417" s="8">
        <f t="shared" si="419"/>
        <v>1.9687797436748153</v>
      </c>
      <c r="AF2417" s="9">
        <f t="shared" si="420"/>
        <v>6.7766191404510817E-89</v>
      </c>
      <c r="AG2417" s="42">
        <f t="shared" si="412"/>
        <v>1172.5533989678368</v>
      </c>
      <c r="AH2417" s="43">
        <f t="shared" si="413"/>
        <v>480.38225745665488</v>
      </c>
      <c r="AI2417" s="43">
        <f t="shared" si="414"/>
        <v>4.4048024412932032E-87</v>
      </c>
      <c r="AJ2417" s="45">
        <f t="shared" si="422"/>
        <v>1652.9356564244918</v>
      </c>
      <c r="AK2417" s="87">
        <f t="shared" si="421"/>
        <v>0.10230461449678108</v>
      </c>
    </row>
    <row r="2418" spans="26:37">
      <c r="Z2418" s="84">
        <v>43024</v>
      </c>
      <c r="AA2418" s="7">
        <f t="shared" si="415"/>
        <v>0.85895926783037602</v>
      </c>
      <c r="AB2418" s="7">
        <f t="shared" si="416"/>
        <v>0.10927618119187046</v>
      </c>
      <c r="AC2418" s="9">
        <f t="shared" si="417"/>
        <v>3.8847469594407849E-91</v>
      </c>
      <c r="AD2418" s="8">
        <f t="shared" si="418"/>
        <v>12.884389017455641</v>
      </c>
      <c r="AE2418" s="8">
        <f t="shared" si="419"/>
        <v>1.9669712614536683</v>
      </c>
      <c r="AF2418" s="9">
        <f t="shared" si="420"/>
        <v>6.2155951351052561E-89</v>
      </c>
      <c r="AG2418" s="42">
        <f t="shared" si="412"/>
        <v>1172.4794005884635</v>
      </c>
      <c r="AH2418" s="43">
        <f t="shared" si="413"/>
        <v>479.94098779469505</v>
      </c>
      <c r="AI2418" s="43">
        <f t="shared" si="414"/>
        <v>4.0401368378184163E-87</v>
      </c>
      <c r="AJ2418" s="45">
        <f t="shared" si="422"/>
        <v>1652.4203883831585</v>
      </c>
      <c r="AK2418" s="87">
        <f t="shared" si="421"/>
        <v>0.10227272317776559</v>
      </c>
    </row>
    <row r="2419" spans="26:37">
      <c r="Z2419" s="84">
        <v>43025</v>
      </c>
      <c r="AA2419" s="7">
        <f t="shared" si="415"/>
        <v>0.85890505998464084</v>
      </c>
      <c r="AB2419" s="7">
        <f t="shared" si="416"/>
        <v>0.10917580224825568</v>
      </c>
      <c r="AC2419" s="9">
        <f t="shared" si="417"/>
        <v>3.5631358058893637E-91</v>
      </c>
      <c r="AD2419" s="8">
        <f t="shared" si="418"/>
        <v>12.883575899769612</v>
      </c>
      <c r="AE2419" s="8">
        <f t="shared" si="419"/>
        <v>1.9651644404686022</v>
      </c>
      <c r="AF2419" s="9">
        <f t="shared" si="420"/>
        <v>5.7010172894229821E-89</v>
      </c>
      <c r="AG2419" s="42">
        <f t="shared" si="412"/>
        <v>1172.4054068790344</v>
      </c>
      <c r="AH2419" s="43">
        <f t="shared" si="413"/>
        <v>479.50012347433892</v>
      </c>
      <c r="AI2419" s="43">
        <f t="shared" si="414"/>
        <v>3.705661238124938E-87</v>
      </c>
      <c r="AJ2419" s="45">
        <f t="shared" si="422"/>
        <v>1651.9055303533733</v>
      </c>
      <c r="AK2419" s="87">
        <f t="shared" si="421"/>
        <v>0.10224085723546285</v>
      </c>
    </row>
    <row r="2420" spans="26:37">
      <c r="Z2420" s="84">
        <v>43026</v>
      </c>
      <c r="AA2420" s="7">
        <f t="shared" si="415"/>
        <v>0.85885085555989504</v>
      </c>
      <c r="AB2420" s="7">
        <f t="shared" si="416"/>
        <v>0.10907551551075753</v>
      </c>
      <c r="AC2420" s="9">
        <f t="shared" si="417"/>
        <v>3.2681502563137552E-91</v>
      </c>
      <c r="AD2420" s="8">
        <f t="shared" si="418"/>
        <v>12.882762833398425</v>
      </c>
      <c r="AE2420" s="8">
        <f t="shared" si="419"/>
        <v>1.9633592791936356</v>
      </c>
      <c r="AF2420" s="9">
        <f t="shared" si="420"/>
        <v>5.2290404101020083E-89</v>
      </c>
      <c r="AG2420" s="42">
        <f t="shared" si="412"/>
        <v>1172.3314178392566</v>
      </c>
      <c r="AH2420" s="43">
        <f t="shared" si="413"/>
        <v>479.05966412324699</v>
      </c>
      <c r="AI2420" s="43">
        <f t="shared" si="414"/>
        <v>3.3988762665663052E-87</v>
      </c>
      <c r="AJ2420" s="45">
        <f t="shared" si="422"/>
        <v>1651.3910819625034</v>
      </c>
      <c r="AK2420" s="87">
        <f t="shared" si="421"/>
        <v>0.10220901664680965</v>
      </c>
    </row>
    <row r="2421" spans="26:37">
      <c r="Z2421" s="84">
        <v>43027</v>
      </c>
      <c r="AA2421" s="7">
        <f t="shared" si="415"/>
        <v>0.85879665455592291</v>
      </c>
      <c r="AB2421" s="7">
        <f t="shared" si="416"/>
        <v>0.10897532089467749</v>
      </c>
      <c r="AC2421" s="9">
        <f t="shared" si="417"/>
        <v>2.9975860252618195E-91</v>
      </c>
      <c r="AD2421" s="8">
        <f t="shared" si="418"/>
        <v>12.881949818338844</v>
      </c>
      <c r="AE2421" s="8">
        <f t="shared" si="419"/>
        <v>1.9615557761041948</v>
      </c>
      <c r="AF2421" s="9">
        <f t="shared" si="420"/>
        <v>4.7961376404189108E-89</v>
      </c>
      <c r="AG2421" s="42">
        <f t="shared" si="412"/>
        <v>1172.2574334688347</v>
      </c>
      <c r="AH2421" s="43">
        <f t="shared" si="413"/>
        <v>478.61960936942347</v>
      </c>
      <c r="AI2421" s="43">
        <f t="shared" si="414"/>
        <v>3.1174894662722915E-87</v>
      </c>
      <c r="AJ2421" s="45">
        <f t="shared" si="422"/>
        <v>1650.8770428382581</v>
      </c>
      <c r="AK2421" s="87">
        <f t="shared" si="421"/>
        <v>0.10217720138876389</v>
      </c>
    </row>
    <row r="2422" spans="26:37">
      <c r="Z2422" s="84">
        <v>43028</v>
      </c>
      <c r="AA2422" s="7">
        <f t="shared" si="415"/>
        <v>0.85874245697250817</v>
      </c>
      <c r="AB2422" s="7">
        <f t="shared" si="416"/>
        <v>0.10887521831539455</v>
      </c>
      <c r="AC2422" s="9">
        <f t="shared" si="417"/>
        <v>2.7494213160748257E-91</v>
      </c>
      <c r="AD2422" s="8">
        <f t="shared" si="418"/>
        <v>12.881136854587623</v>
      </c>
      <c r="AE2422" s="8">
        <f t="shared" si="419"/>
        <v>1.959753929677102</v>
      </c>
      <c r="AF2422" s="9">
        <f t="shared" si="420"/>
        <v>4.3990741057197213E-89</v>
      </c>
      <c r="AG2422" s="42">
        <f t="shared" si="412"/>
        <v>1172.1834537674736</v>
      </c>
      <c r="AH2422" s="43">
        <f t="shared" si="413"/>
        <v>478.17995884121285</v>
      </c>
      <c r="AI2422" s="43">
        <f t="shared" si="414"/>
        <v>2.859398168717819E-87</v>
      </c>
      <c r="AJ2422" s="45">
        <f t="shared" si="422"/>
        <v>1650.3634126086863</v>
      </c>
      <c r="AK2422" s="87">
        <f t="shared" si="421"/>
        <v>0.10214541143830454</v>
      </c>
    </row>
    <row r="2423" spans="26:37">
      <c r="Z2423" s="84">
        <v>43029</v>
      </c>
      <c r="AA2423" s="7">
        <f t="shared" si="415"/>
        <v>0.85868826280943533</v>
      </c>
      <c r="AB2423" s="7">
        <f t="shared" si="416"/>
        <v>0.10877520768836557</v>
      </c>
      <c r="AC2423" s="9">
        <f t="shared" si="417"/>
        <v>2.5218017129722906E-91</v>
      </c>
      <c r="AD2423" s="8">
        <f t="shared" si="418"/>
        <v>12.88032394214153</v>
      </c>
      <c r="AE2423" s="8">
        <f t="shared" si="419"/>
        <v>1.9579537383905803</v>
      </c>
      <c r="AF2423" s="9">
        <f t="shared" si="420"/>
        <v>4.0348827407556649E-89</v>
      </c>
      <c r="AG2423" s="42">
        <f t="shared" si="412"/>
        <v>1172.1094787348791</v>
      </c>
      <c r="AH2423" s="43">
        <f t="shared" si="413"/>
        <v>477.74071216730152</v>
      </c>
      <c r="AI2423" s="43">
        <f t="shared" si="414"/>
        <v>2.6226737814911819E-87</v>
      </c>
      <c r="AJ2423" s="45">
        <f t="shared" si="422"/>
        <v>1649.8501909021807</v>
      </c>
      <c r="AK2423" s="87">
        <f t="shared" si="421"/>
        <v>0.1021136467724318</v>
      </c>
    </row>
    <row r="2424" spans="26:37">
      <c r="Z2424" s="84">
        <v>43030</v>
      </c>
      <c r="AA2424" s="7">
        <f t="shared" si="415"/>
        <v>0.85863407206648834</v>
      </c>
      <c r="AB2424" s="7">
        <f t="shared" si="416"/>
        <v>0.10867528892912502</v>
      </c>
      <c r="AC2424" s="9">
        <f t="shared" si="417"/>
        <v>2.3130263238916799E-91</v>
      </c>
      <c r="AD2424" s="8">
        <f t="shared" si="418"/>
        <v>12.879511080997325</v>
      </c>
      <c r="AE2424" s="8">
        <f t="shared" si="419"/>
        <v>1.9561552007242504</v>
      </c>
      <c r="AF2424" s="9">
        <f t="shared" si="420"/>
        <v>3.700842118226688E-89</v>
      </c>
      <c r="AG2424" s="42">
        <f t="shared" si="412"/>
        <v>1172.0355083707566</v>
      </c>
      <c r="AH2424" s="43">
        <f t="shared" si="413"/>
        <v>477.30186897671712</v>
      </c>
      <c r="AI2424" s="43">
        <f t="shared" si="414"/>
        <v>2.4055473768473473E-87</v>
      </c>
      <c r="AJ2424" s="45">
        <f t="shared" si="422"/>
        <v>1649.3373773474736</v>
      </c>
      <c r="AK2424" s="87">
        <f t="shared" si="421"/>
        <v>0.10208190736816697</v>
      </c>
    </row>
    <row r="2425" spans="26:37">
      <c r="Z2425" s="84">
        <v>43031</v>
      </c>
      <c r="AA2425" s="7">
        <f t="shared" si="415"/>
        <v>0.85857988474345148</v>
      </c>
      <c r="AB2425" s="7">
        <f t="shared" si="416"/>
        <v>0.10857546195328489</v>
      </c>
      <c r="AC2425" s="9">
        <f t="shared" si="417"/>
        <v>2.1215350705388075E-91</v>
      </c>
      <c r="AD2425" s="8">
        <f t="shared" si="418"/>
        <v>12.878698271151773</v>
      </c>
      <c r="AE2425" s="8">
        <f t="shared" si="419"/>
        <v>1.9543583151591282</v>
      </c>
      <c r="AF2425" s="9">
        <f t="shared" si="420"/>
        <v>3.3944561128620922E-89</v>
      </c>
      <c r="AG2425" s="42">
        <f t="shared" si="412"/>
        <v>1171.9615426748112</v>
      </c>
      <c r="AH2425" s="43">
        <f t="shared" si="413"/>
        <v>476.86342889882724</v>
      </c>
      <c r="AI2425" s="43">
        <f t="shared" si="414"/>
        <v>2.2063964733603605E-87</v>
      </c>
      <c r="AJ2425" s="45">
        <f t="shared" si="422"/>
        <v>1648.8249715736383</v>
      </c>
      <c r="AK2425" s="87">
        <f t="shared" si="421"/>
        <v>0.10205019320255235</v>
      </c>
    </row>
    <row r="2426" spans="26:37">
      <c r="Z2426" s="84">
        <v>43032</v>
      </c>
      <c r="AA2426" s="7">
        <f t="shared" si="415"/>
        <v>0.85852570084010871</v>
      </c>
      <c r="AB2426" s="7">
        <f t="shared" si="416"/>
        <v>0.10847572667653477</v>
      </c>
      <c r="AC2426" s="9">
        <f t="shared" si="417"/>
        <v>1.9458970306717265E-91</v>
      </c>
      <c r="AD2426" s="8">
        <f t="shared" si="418"/>
        <v>12.877885512601631</v>
      </c>
      <c r="AE2426" s="8">
        <f t="shared" si="419"/>
        <v>1.9525630801776259</v>
      </c>
      <c r="AF2426" s="9">
        <f t="shared" si="420"/>
        <v>3.1134352490747624E-89</v>
      </c>
      <c r="AG2426" s="42">
        <f t="shared" si="412"/>
        <v>1171.8875816467485</v>
      </c>
      <c r="AH2426" s="43">
        <f t="shared" si="413"/>
        <v>476.42539156334067</v>
      </c>
      <c r="AI2426" s="43">
        <f t="shared" si="414"/>
        <v>2.0237329118985956E-87</v>
      </c>
      <c r="AJ2426" s="45">
        <f t="shared" si="422"/>
        <v>1648.3129732100892</v>
      </c>
      <c r="AK2426" s="87">
        <f t="shared" si="421"/>
        <v>0.10201850425265144</v>
      </c>
    </row>
    <row r="2427" spans="26:37">
      <c r="Z2427" s="84">
        <v>43033</v>
      </c>
      <c r="AA2427" s="7">
        <f t="shared" si="415"/>
        <v>0.85847152035624441</v>
      </c>
      <c r="AB2427" s="7">
        <f t="shared" si="416"/>
        <v>0.10837608301464176</v>
      </c>
      <c r="AC2427" s="9">
        <f t="shared" si="417"/>
        <v>1.7847997455046883E-91</v>
      </c>
      <c r="AD2427" s="8">
        <f t="shared" si="418"/>
        <v>12.877072805343666</v>
      </c>
      <c r="AE2427" s="8">
        <f t="shared" si="419"/>
        <v>1.9507694942635516</v>
      </c>
      <c r="AF2427" s="9">
        <f t="shared" si="420"/>
        <v>2.8556795928075013E-89</v>
      </c>
      <c r="AG2427" s="42">
        <f t="shared" si="412"/>
        <v>1171.8136252862735</v>
      </c>
      <c r="AH2427" s="43">
        <f t="shared" si="413"/>
        <v>475.98775660030657</v>
      </c>
      <c r="AI2427" s="43">
        <f t="shared" si="414"/>
        <v>1.8561917353248758E-87</v>
      </c>
      <c r="AJ2427" s="45">
        <f t="shared" si="422"/>
        <v>1647.80138188658</v>
      </c>
      <c r="AK2427" s="87">
        <f t="shared" si="421"/>
        <v>0.10198684049554868</v>
      </c>
    </row>
    <row r="2428" spans="26:37">
      <c r="Z2428" s="84">
        <v>43034</v>
      </c>
      <c r="AA2428" s="7">
        <f t="shared" si="415"/>
        <v>0.85841734329164265</v>
      </c>
      <c r="AB2428" s="7">
        <f t="shared" si="416"/>
        <v>0.10827653088345023</v>
      </c>
      <c r="AC2428" s="9">
        <f t="shared" si="417"/>
        <v>1.637039412334098E-91</v>
      </c>
      <c r="AD2428" s="8">
        <f t="shared" si="418"/>
        <v>12.876260149374639</v>
      </c>
      <c r="AE2428" s="8">
        <f t="shared" si="419"/>
        <v>1.9489775559021041</v>
      </c>
      <c r="AF2428" s="9">
        <f t="shared" si="420"/>
        <v>2.619263059734557E-89</v>
      </c>
      <c r="AG2428" s="42">
        <f t="shared" si="412"/>
        <v>1171.739673593092</v>
      </c>
      <c r="AH2428" s="43">
        <f t="shared" si="413"/>
        <v>475.55052364011334</v>
      </c>
      <c r="AI2428" s="43">
        <f t="shared" si="414"/>
        <v>1.7025209888274622E-87</v>
      </c>
      <c r="AJ2428" s="45">
        <f t="shared" si="422"/>
        <v>1647.2901972332054</v>
      </c>
      <c r="AK2428" s="87">
        <f t="shared" si="421"/>
        <v>0.10195520190834965</v>
      </c>
    </row>
    <row r="2429" spans="26:37">
      <c r="Z2429" s="84">
        <v>43035</v>
      </c>
      <c r="AA2429" s="7">
        <f t="shared" si="415"/>
        <v>0.85836316964608783</v>
      </c>
      <c r="AB2429" s="7">
        <f t="shared" si="416"/>
        <v>0.10817707019888191</v>
      </c>
      <c r="AC2429" s="9">
        <f t="shared" si="417"/>
        <v>1.5015118890985305E-91</v>
      </c>
      <c r="AD2429" s="8">
        <f t="shared" si="418"/>
        <v>12.875447544691317</v>
      </c>
      <c r="AE2429" s="8">
        <f t="shared" si="419"/>
        <v>1.9471872635798744</v>
      </c>
      <c r="AF2429" s="9">
        <f t="shared" si="420"/>
        <v>2.4024190225576488E-89</v>
      </c>
      <c r="AG2429" s="42">
        <f t="shared" si="412"/>
        <v>1171.6657265669101</v>
      </c>
      <c r="AH2429" s="43">
        <f t="shared" si="413"/>
        <v>475.11369231348931</v>
      </c>
      <c r="AI2429" s="43">
        <f t="shared" si="414"/>
        <v>1.5615723646624716E-87</v>
      </c>
      <c r="AJ2429" s="45">
        <f t="shared" si="422"/>
        <v>1646.7794188803994</v>
      </c>
      <c r="AK2429" s="87">
        <f t="shared" si="421"/>
        <v>0.10192358846818093</v>
      </c>
    </row>
    <row r="2430" spans="26:37">
      <c r="Z2430" s="84">
        <v>43036</v>
      </c>
      <c r="AA2430" s="7">
        <f t="shared" si="415"/>
        <v>0.858308999419364</v>
      </c>
      <c r="AB2430" s="7">
        <f t="shared" si="416"/>
        <v>0.10807770087693566</v>
      </c>
      <c r="AC2430" s="9">
        <f t="shared" si="417"/>
        <v>1.3772044436545239E-91</v>
      </c>
      <c r="AD2430" s="8">
        <f t="shared" si="418"/>
        <v>12.87463499129046</v>
      </c>
      <c r="AE2430" s="8">
        <f t="shared" si="419"/>
        <v>1.945398615784842</v>
      </c>
      <c r="AF2430" s="9">
        <f t="shared" si="420"/>
        <v>2.2035271098472382E-89</v>
      </c>
      <c r="AG2430" s="42">
        <f t="shared" si="412"/>
        <v>1171.5917842074318</v>
      </c>
      <c r="AH2430" s="43">
        <f t="shared" si="413"/>
        <v>474.67726225150142</v>
      </c>
      <c r="AI2430" s="43">
        <f t="shared" si="414"/>
        <v>1.4322926214007048E-87</v>
      </c>
      <c r="AJ2430" s="45">
        <f t="shared" si="422"/>
        <v>1646.2690464589332</v>
      </c>
      <c r="AK2430" s="87">
        <f t="shared" si="421"/>
        <v>0.10189200015218997</v>
      </c>
    </row>
    <row r="2431" spans="26:37">
      <c r="Z2431" s="84">
        <v>43037</v>
      </c>
      <c r="AA2431" s="7">
        <f t="shared" si="415"/>
        <v>0.85825483261125557</v>
      </c>
      <c r="AB2431" s="7">
        <f t="shared" si="416"/>
        <v>0.10797842283368764</v>
      </c>
      <c r="AC2431" s="9">
        <f t="shared" si="417"/>
        <v>1.263188186115893E-91</v>
      </c>
      <c r="AD2431" s="8">
        <f t="shared" si="418"/>
        <v>12.873822489168834</v>
      </c>
      <c r="AE2431" s="8">
        <f t="shared" si="419"/>
        <v>1.9436116110063775</v>
      </c>
      <c r="AF2431" s="9">
        <f t="shared" si="420"/>
        <v>2.0211010977854288E-89</v>
      </c>
      <c r="AG2431" s="42">
        <f t="shared" si="412"/>
        <v>1171.5178465143638</v>
      </c>
      <c r="AH2431" s="43">
        <f t="shared" si="413"/>
        <v>474.24123308555608</v>
      </c>
      <c r="AI2431" s="43">
        <f t="shared" si="414"/>
        <v>1.3137157135605285E-87</v>
      </c>
      <c r="AJ2431" s="45">
        <f t="shared" si="422"/>
        <v>1645.7590795999199</v>
      </c>
      <c r="AK2431" s="87">
        <f t="shared" si="421"/>
        <v>0.10186043693754533</v>
      </c>
    </row>
    <row r="2432" spans="26:37">
      <c r="Z2432" s="84">
        <v>43038</v>
      </c>
      <c r="AA2432" s="7">
        <f t="shared" si="415"/>
        <v>0.85820066922154659</v>
      </c>
      <c r="AB2432" s="7">
        <f t="shared" si="416"/>
        <v>0.10787923598529101</v>
      </c>
      <c r="AC2432" s="9">
        <f t="shared" si="417"/>
        <v>1.1586111277049602E-91</v>
      </c>
      <c r="AD2432" s="8">
        <f t="shared" si="418"/>
        <v>12.8730100383232</v>
      </c>
      <c r="AE2432" s="8">
        <f t="shared" si="419"/>
        <v>1.9418262477352382</v>
      </c>
      <c r="AF2432" s="9">
        <f t="shared" si="420"/>
        <v>1.8537778043279362E-89</v>
      </c>
      <c r="AG2432" s="42">
        <f t="shared" si="412"/>
        <v>1171.4439134874112</v>
      </c>
      <c r="AH2432" s="43">
        <f t="shared" si="413"/>
        <v>473.80560444739814</v>
      </c>
      <c r="AI2432" s="43">
        <f t="shared" si="414"/>
        <v>1.2049555728131587E-87</v>
      </c>
      <c r="AJ2432" s="45">
        <f t="shared" si="422"/>
        <v>1645.2495179348093</v>
      </c>
      <c r="AK2432" s="87">
        <f t="shared" si="421"/>
        <v>0.10182889880143649</v>
      </c>
    </row>
    <row r="2433" spans="26:37">
      <c r="Z2433" s="84">
        <v>43039</v>
      </c>
      <c r="AA2433" s="7">
        <f t="shared" si="415"/>
        <v>0.85814650925002145</v>
      </c>
      <c r="AB2433" s="7">
        <f t="shared" si="416"/>
        <v>0.10778014024797594</v>
      </c>
      <c r="AC2433" s="9">
        <f t="shared" si="417"/>
        <v>1.0626918142491927E-91</v>
      </c>
      <c r="AD2433" s="8">
        <f t="shared" si="418"/>
        <v>12.872197638750322</v>
      </c>
      <c r="AE2433" s="8">
        <f t="shared" si="419"/>
        <v>1.9400425244635668</v>
      </c>
      <c r="AF2433" s="9">
        <f t="shared" si="420"/>
        <v>1.7003069027987082E-89</v>
      </c>
      <c r="AG2433" s="42">
        <f t="shared" si="412"/>
        <v>1171.3699851262793</v>
      </c>
      <c r="AH2433" s="43">
        <f t="shared" si="413"/>
        <v>473.37037596911028</v>
      </c>
      <c r="AI2433" s="43">
        <f t="shared" si="414"/>
        <v>1.1051994868191604E-87</v>
      </c>
      <c r="AJ2433" s="45">
        <f t="shared" si="422"/>
        <v>1644.7403610953895</v>
      </c>
      <c r="AK2433" s="87">
        <f t="shared" si="421"/>
        <v>0.1017973857210738</v>
      </c>
    </row>
    <row r="2434" spans="26:37">
      <c r="Z2434" s="84">
        <v>43040</v>
      </c>
      <c r="AA2434" s="7">
        <f t="shared" si="415"/>
        <v>0.85809235269646433</v>
      </c>
      <c r="AB2434" s="7">
        <f t="shared" si="416"/>
        <v>0.10768113553804973</v>
      </c>
      <c r="AC2434" s="9">
        <f t="shared" si="417"/>
        <v>9.7471348674970091E-92</v>
      </c>
      <c r="AD2434" s="8">
        <f t="shared" si="418"/>
        <v>12.871385290446964</v>
      </c>
      <c r="AE2434" s="8">
        <f t="shared" si="419"/>
        <v>1.938260439684895</v>
      </c>
      <c r="AF2434" s="9">
        <f t="shared" si="420"/>
        <v>1.5595415787995215E-89</v>
      </c>
      <c r="AG2434" s="42">
        <f t="shared" si="412"/>
        <v>1171.2960614306737</v>
      </c>
      <c r="AH2434" s="43">
        <f t="shared" si="413"/>
        <v>472.93554728311432</v>
      </c>
      <c r="AI2434" s="43">
        <f t="shared" si="414"/>
        <v>1.013702026219689E-87</v>
      </c>
      <c r="AJ2434" s="45">
        <f t="shared" si="422"/>
        <v>1644.2316087137881</v>
      </c>
      <c r="AK2434" s="87">
        <f t="shared" si="421"/>
        <v>0.10176589767368868</v>
      </c>
    </row>
    <row r="2435" spans="26:37">
      <c r="Z2435" s="84">
        <v>43041</v>
      </c>
      <c r="AA2435" s="7">
        <f t="shared" si="415"/>
        <v>0.85803819956065985</v>
      </c>
      <c r="AB2435" s="7">
        <f t="shared" si="416"/>
        <v>0.10758222177189626</v>
      </c>
      <c r="AC2435" s="9">
        <f t="shared" si="417"/>
        <v>8.9401872538461999E-92</v>
      </c>
      <c r="AD2435" s="8">
        <f t="shared" si="418"/>
        <v>12.870572993409898</v>
      </c>
      <c r="AE2435" s="8">
        <f t="shared" si="419"/>
        <v>1.9364799918941327</v>
      </c>
      <c r="AF2435" s="9">
        <f t="shared" si="420"/>
        <v>1.430429960615392E-89</v>
      </c>
      <c r="AG2435" s="42">
        <f t="shared" si="412"/>
        <v>1171.2221424003008</v>
      </c>
      <c r="AH2435" s="43">
        <f t="shared" si="413"/>
        <v>472.50111802216838</v>
      </c>
      <c r="AI2435" s="43">
        <f t="shared" si="414"/>
        <v>9.2977947440000477E-88</v>
      </c>
      <c r="AJ2435" s="45">
        <f t="shared" si="422"/>
        <v>1643.7232604224691</v>
      </c>
      <c r="AK2435" s="87">
        <f t="shared" si="421"/>
        <v>0.10173443463653334</v>
      </c>
    </row>
    <row r="2436" spans="26:37">
      <c r="Z2436" s="84">
        <v>43042</v>
      </c>
      <c r="AA2436" s="7">
        <f t="shared" si="415"/>
        <v>0.85798404984239196</v>
      </c>
      <c r="AB2436" s="7">
        <f t="shared" si="416"/>
        <v>0.10748339886597648</v>
      </c>
      <c r="AC2436" s="9">
        <f t="shared" si="417"/>
        <v>8.2000453692661811E-92</v>
      </c>
      <c r="AD2436" s="8">
        <f t="shared" si="418"/>
        <v>12.86976074763588</v>
      </c>
      <c r="AE2436" s="8">
        <f t="shared" si="419"/>
        <v>1.9347011795875766</v>
      </c>
      <c r="AF2436" s="9">
        <f t="shared" si="420"/>
        <v>1.3120072590825889E-89</v>
      </c>
      <c r="AG2436" s="42">
        <f t="shared" si="412"/>
        <v>1171.148228034865</v>
      </c>
      <c r="AH2436" s="43">
        <f t="shared" si="413"/>
        <v>472.06708781936857</v>
      </c>
      <c r="AI2436" s="43">
        <f t="shared" si="414"/>
        <v>8.5280471840368271E-88</v>
      </c>
      <c r="AJ2436" s="45">
        <f t="shared" si="422"/>
        <v>1643.2153158542337</v>
      </c>
      <c r="AK2436" s="87">
        <f t="shared" si="421"/>
        <v>0.10170299658688084</v>
      </c>
    </row>
    <row r="2437" spans="26:37">
      <c r="Z2437" s="84">
        <v>43043</v>
      </c>
      <c r="AA2437" s="7">
        <f t="shared" si="415"/>
        <v>0.85792990354144505</v>
      </c>
      <c r="AB2437" s="7">
        <f t="shared" si="416"/>
        <v>0.10738466673682791</v>
      </c>
      <c r="AC2437" s="9">
        <f t="shared" si="417"/>
        <v>7.5211784886384343E-92</v>
      </c>
      <c r="AD2437" s="8">
        <f t="shared" si="418"/>
        <v>12.868948553121676</v>
      </c>
      <c r="AE2437" s="8">
        <f t="shared" si="419"/>
        <v>1.9329240012629023</v>
      </c>
      <c r="AF2437" s="9">
        <f t="shared" si="420"/>
        <v>1.2033885581821495E-89</v>
      </c>
      <c r="AG2437" s="42">
        <f t="shared" si="412"/>
        <v>1171.0743183340724</v>
      </c>
      <c r="AH2437" s="43">
        <f t="shared" si="413"/>
        <v>471.63345630814814</v>
      </c>
      <c r="AI2437" s="43">
        <f t="shared" si="414"/>
        <v>7.8220256281839721E-88</v>
      </c>
      <c r="AJ2437" s="45">
        <f t="shared" si="422"/>
        <v>1642.7077746422206</v>
      </c>
      <c r="AK2437" s="87">
        <f t="shared" si="421"/>
        <v>0.10167158350202517</v>
      </c>
    </row>
    <row r="2438" spans="26:37">
      <c r="Z2438" s="84">
        <v>43044</v>
      </c>
      <c r="AA2438" s="7">
        <f t="shared" si="415"/>
        <v>0.8578757606576034</v>
      </c>
      <c r="AB2438" s="7">
        <f t="shared" si="416"/>
        <v>0.10728602530106486</v>
      </c>
      <c r="AC2438" s="9">
        <f t="shared" si="417"/>
        <v>6.8985137655425153E-92</v>
      </c>
      <c r="AD2438" s="8">
        <f t="shared" si="418"/>
        <v>12.868136409864052</v>
      </c>
      <c r="AE2438" s="8">
        <f t="shared" si="419"/>
        <v>1.9311484554191676</v>
      </c>
      <c r="AF2438" s="9">
        <f t="shared" si="420"/>
        <v>1.1037622024868024E-89</v>
      </c>
      <c r="AG2438" s="42">
        <f t="shared" si="412"/>
        <v>1171.0004132976287</v>
      </c>
      <c r="AH2438" s="43">
        <f t="shared" si="413"/>
        <v>471.20022312227684</v>
      </c>
      <c r="AI2438" s="43">
        <f t="shared" si="414"/>
        <v>7.1744543161642153E-88</v>
      </c>
      <c r="AJ2438" s="45">
        <f t="shared" si="422"/>
        <v>1642.2006364199055</v>
      </c>
      <c r="AK2438" s="87">
        <f t="shared" si="421"/>
        <v>0.10164019535928115</v>
      </c>
    </row>
    <row r="2439" spans="26:37">
      <c r="Z2439" s="84">
        <v>43045</v>
      </c>
      <c r="AA2439" s="7">
        <f t="shared" si="415"/>
        <v>0.85782162119065164</v>
      </c>
      <c r="AB2439" s="7">
        <f t="shared" si="416"/>
        <v>0.10718747447537805</v>
      </c>
      <c r="AC2439" s="9">
        <f t="shared" si="417"/>
        <v>6.3273983253113039E-92</v>
      </c>
      <c r="AD2439" s="8">
        <f t="shared" si="418"/>
        <v>12.867324317859774</v>
      </c>
      <c r="AE2439" s="8">
        <f t="shared" si="419"/>
        <v>1.9293745405568048</v>
      </c>
      <c r="AF2439" s="9">
        <f t="shared" si="420"/>
        <v>1.0123837320498087E-89</v>
      </c>
      <c r="AG2439" s="42">
        <f t="shared" si="412"/>
        <v>1170.9265129252394</v>
      </c>
      <c r="AH2439" s="43">
        <f t="shared" si="413"/>
        <v>470.76738789586028</v>
      </c>
      <c r="AI2439" s="43">
        <f t="shared" si="414"/>
        <v>6.5804942583237552E-88</v>
      </c>
      <c r="AJ2439" s="45">
        <f t="shared" si="422"/>
        <v>1641.6939008210998</v>
      </c>
      <c r="AK2439" s="87">
        <f t="shared" si="421"/>
        <v>0.10160883213598439</v>
      </c>
    </row>
    <row r="2440" spans="26:37">
      <c r="Z2440" s="84">
        <v>43046</v>
      </c>
      <c r="AA2440" s="7">
        <f t="shared" si="415"/>
        <v>0.85776748514037415</v>
      </c>
      <c r="AB2440" s="7">
        <f t="shared" si="416"/>
        <v>0.10708901417653501</v>
      </c>
      <c r="AC2440" s="9">
        <f t="shared" si="417"/>
        <v>5.8035644963311958E-92</v>
      </c>
      <c r="AD2440" s="8">
        <f t="shared" si="418"/>
        <v>12.866512277105612</v>
      </c>
      <c r="AE2440" s="8">
        <f t="shared" si="419"/>
        <v>1.9276022551776302</v>
      </c>
      <c r="AF2440" s="9">
        <f t="shared" si="420"/>
        <v>9.285703194129914E-90</v>
      </c>
      <c r="AG2440" s="42">
        <f t="shared" si="412"/>
        <v>1170.8526172166105</v>
      </c>
      <c r="AH2440" s="43">
        <f t="shared" si="413"/>
        <v>470.33495026334174</v>
      </c>
      <c r="AI2440" s="43">
        <f t="shared" si="414"/>
        <v>6.0357070761844436E-88</v>
      </c>
      <c r="AJ2440" s="45">
        <f t="shared" si="422"/>
        <v>1641.1875674799521</v>
      </c>
      <c r="AK2440" s="87">
        <f t="shared" si="421"/>
        <v>0.10157749380949137</v>
      </c>
    </row>
    <row r="2441" spans="26:37">
      <c r="Z2441" s="84">
        <v>43047</v>
      </c>
      <c r="AA2441" s="7">
        <f t="shared" si="415"/>
        <v>0.85771335250655489</v>
      </c>
      <c r="AB2441" s="7">
        <f t="shared" si="416"/>
        <v>0.10699064432137946</v>
      </c>
      <c r="AC2441" s="9">
        <f t="shared" si="417"/>
        <v>5.3230979197787209E-92</v>
      </c>
      <c r="AD2441" s="8">
        <f t="shared" si="418"/>
        <v>12.865700287598324</v>
      </c>
      <c r="AE2441" s="8">
        <f t="shared" si="419"/>
        <v>1.9258315977848304</v>
      </c>
      <c r="AF2441" s="9">
        <f t="shared" si="420"/>
        <v>8.5169566716459534E-90</v>
      </c>
      <c r="AG2441" s="42">
        <f t="shared" ref="AG2441:AG2504" si="423">AD2441*10^15/10^6*10^(-6)*線量当量3</f>
        <v>1170.7787261714475</v>
      </c>
      <c r="AH2441" s="43">
        <f t="shared" ref="AH2441:AH2504" si="424">AE2441*10^15/10^6*10^(-6)*線量当量3</f>
        <v>469.90290985949855</v>
      </c>
      <c r="AI2441" s="43">
        <f t="shared" ref="AI2441:AI2504" si="425">AF2441*10^15/10^6*10^(-6)*線量当量3</f>
        <v>5.5360218365698699E-88</v>
      </c>
      <c r="AJ2441" s="45">
        <f t="shared" si="422"/>
        <v>1640.681636030946</v>
      </c>
      <c r="AK2441" s="87">
        <f t="shared" si="421"/>
        <v>0.1015461803571793</v>
      </c>
    </row>
    <row r="2442" spans="26:37">
      <c r="Z2442" s="84">
        <v>43048</v>
      </c>
      <c r="AA2442" s="7">
        <f t="shared" ref="AA2442:AA2505" si="426">2.71828^(-0.69315/Cs137半減期*(Z2442-40615)/365.25)</f>
        <v>0.85765922328897837</v>
      </c>
      <c r="AB2442" s="7">
        <f t="shared" ref="AB2442:AB2505" si="427">2.71828^(-0.69315/Cs134半減期*(Z2442-40615)/365.25)</f>
        <v>0.10689236482683172</v>
      </c>
      <c r="AC2442" s="9">
        <f t="shared" ref="AC2442:AC2505" si="428">2.71828^(-0.69315/I131半減期*(Z2442-40615)/365.25)</f>
        <v>4.8824082994966865E-92</v>
      </c>
      <c r="AD2442" s="8">
        <f t="shared" ref="AD2442:AD2505" si="429">放出量3*AA2442</f>
        <v>12.864888349334676</v>
      </c>
      <c r="AE2442" s="8">
        <f t="shared" ref="AE2442:AE2505" si="430">放出量3*AB2442</f>
        <v>1.9240625668829709</v>
      </c>
      <c r="AF2442" s="9">
        <f t="shared" ref="AF2442:AF2505" si="431">放出量3*AC2442</f>
        <v>7.8118532791946982E-90</v>
      </c>
      <c r="AG2442" s="42">
        <f t="shared" si="423"/>
        <v>1170.7048397894555</v>
      </c>
      <c r="AH2442" s="43">
        <f t="shared" si="424"/>
        <v>469.47126631944491</v>
      </c>
      <c r="AI2442" s="43">
        <f t="shared" si="425"/>
        <v>5.0777046314765532E-88</v>
      </c>
      <c r="AJ2442" s="45">
        <f t="shared" si="422"/>
        <v>1640.1761061089005</v>
      </c>
      <c r="AK2442" s="87">
        <f t="shared" si="421"/>
        <v>0.10151489175644615</v>
      </c>
    </row>
    <row r="2443" spans="26:37">
      <c r="Z2443" s="84">
        <v>43049</v>
      </c>
      <c r="AA2443" s="7">
        <f t="shared" si="426"/>
        <v>0.8576050974874293</v>
      </c>
      <c r="AB2443" s="7">
        <f t="shared" si="427"/>
        <v>0.1067941756098882</v>
      </c>
      <c r="AC2443" s="9">
        <f t="shared" si="428"/>
        <v>4.4782025734339792E-92</v>
      </c>
      <c r="AD2443" s="8">
        <f t="shared" si="429"/>
        <v>12.86407646231144</v>
      </c>
      <c r="AE2443" s="8">
        <f t="shared" si="430"/>
        <v>1.9222951609779877</v>
      </c>
      <c r="AF2443" s="9">
        <f t="shared" si="431"/>
        <v>7.1651241174943665E-90</v>
      </c>
      <c r="AG2443" s="42">
        <f t="shared" si="423"/>
        <v>1170.630958070341</v>
      </c>
      <c r="AH2443" s="43">
        <f t="shared" si="424"/>
        <v>469.04001927862902</v>
      </c>
      <c r="AI2443" s="43">
        <f t="shared" si="425"/>
        <v>4.6573306763713381E-88</v>
      </c>
      <c r="AJ2443" s="45">
        <f t="shared" si="422"/>
        <v>1639.6709773489699</v>
      </c>
      <c r="AK2443" s="87">
        <f t="shared" ref="AK2443:AK2506" si="432">AJ2443/16157</f>
        <v>0.10148362798471065</v>
      </c>
    </row>
    <row r="2444" spans="26:37">
      <c r="Z2444" s="84">
        <v>43050</v>
      </c>
      <c r="AA2444" s="7">
        <f t="shared" si="426"/>
        <v>0.85755097510169198</v>
      </c>
      <c r="AB2444" s="7">
        <f t="shared" si="427"/>
        <v>0.1066960765876217</v>
      </c>
      <c r="AC2444" s="9">
        <f t="shared" si="428"/>
        <v>4.1074603061725669E-92</v>
      </c>
      <c r="AD2444" s="8">
        <f t="shared" si="429"/>
        <v>12.86326462652538</v>
      </c>
      <c r="AE2444" s="8">
        <f t="shared" si="430"/>
        <v>1.9205293785771906</v>
      </c>
      <c r="AF2444" s="9">
        <f t="shared" si="431"/>
        <v>6.571936489876107E-90</v>
      </c>
      <c r="AG2444" s="42">
        <f t="shared" si="423"/>
        <v>1170.5570810138095</v>
      </c>
      <c r="AH2444" s="43">
        <f t="shared" si="424"/>
        <v>468.60916837283446</v>
      </c>
      <c r="AI2444" s="43">
        <f t="shared" si="425"/>
        <v>4.2717587184194697E-88</v>
      </c>
      <c r="AJ2444" s="45">
        <f t="shared" si="422"/>
        <v>1639.1662493866438</v>
      </c>
      <c r="AK2444" s="87">
        <f t="shared" si="432"/>
        <v>0.10145238901941225</v>
      </c>
    </row>
    <row r="2445" spans="26:37">
      <c r="Z2445" s="84">
        <v>43051</v>
      </c>
      <c r="AA2445" s="7">
        <f t="shared" si="426"/>
        <v>0.85749685613155047</v>
      </c>
      <c r="AB2445" s="7">
        <f t="shared" si="427"/>
        <v>0.10659806767718122</v>
      </c>
      <c r="AC2445" s="9">
        <f t="shared" si="428"/>
        <v>3.7674111186638404E-92</v>
      </c>
      <c r="AD2445" s="8">
        <f t="shared" si="429"/>
        <v>12.862452841973257</v>
      </c>
      <c r="AE2445" s="8">
        <f t="shared" si="430"/>
        <v>1.9187652181892618</v>
      </c>
      <c r="AF2445" s="9">
        <f t="shared" si="431"/>
        <v>6.0278577898621446E-90</v>
      </c>
      <c r="AG2445" s="42">
        <f t="shared" si="423"/>
        <v>1170.4832086195661</v>
      </c>
      <c r="AH2445" s="43">
        <f t="shared" si="424"/>
        <v>468.1787132381798</v>
      </c>
      <c r="AI2445" s="43">
        <f t="shared" si="425"/>
        <v>3.918107563410394E-88</v>
      </c>
      <c r="AJ2445" s="45">
        <f t="shared" si="422"/>
        <v>1638.6619218577459</v>
      </c>
      <c r="AK2445" s="87">
        <f t="shared" si="432"/>
        <v>0.10142117483801114</v>
      </c>
    </row>
    <row r="2446" spans="26:37">
      <c r="Z2446" s="84">
        <v>43052</v>
      </c>
      <c r="AA2446" s="7">
        <f t="shared" si="426"/>
        <v>0.85744274057678982</v>
      </c>
      <c r="AB2446" s="7">
        <f t="shared" si="427"/>
        <v>0.10650014879579178</v>
      </c>
      <c r="AC2446" s="9">
        <f t="shared" si="428"/>
        <v>3.4555139865142787E-92</v>
      </c>
      <c r="AD2446" s="8">
        <f t="shared" si="429"/>
        <v>12.861641108651847</v>
      </c>
      <c r="AE2446" s="8">
        <f t="shared" si="430"/>
        <v>1.917002678324252</v>
      </c>
      <c r="AF2446" s="9">
        <f t="shared" si="431"/>
        <v>5.5288223784228457E-90</v>
      </c>
      <c r="AG2446" s="42">
        <f t="shared" si="423"/>
        <v>1170.4093408873182</v>
      </c>
      <c r="AH2446" s="43">
        <f t="shared" si="424"/>
        <v>467.74865351111742</v>
      </c>
      <c r="AI2446" s="43">
        <f t="shared" si="425"/>
        <v>3.5937345459748495E-88</v>
      </c>
      <c r="AJ2446" s="45">
        <f t="shared" si="422"/>
        <v>1638.1579943984357</v>
      </c>
      <c r="AK2446" s="87">
        <f t="shared" si="432"/>
        <v>0.10138998541798822</v>
      </c>
    </row>
    <row r="2447" spans="26:37">
      <c r="Z2447" s="84">
        <v>43053</v>
      </c>
      <c r="AA2447" s="7">
        <f t="shared" si="426"/>
        <v>0.8573886284371941</v>
      </c>
      <c r="AB2447" s="7">
        <f t="shared" si="427"/>
        <v>0.10640231986075448</v>
      </c>
      <c r="AC2447" s="9">
        <f t="shared" si="428"/>
        <v>3.1694382521306406E-92</v>
      </c>
      <c r="AD2447" s="8">
        <f t="shared" si="429"/>
        <v>12.860829426557912</v>
      </c>
      <c r="AE2447" s="8">
        <f t="shared" si="430"/>
        <v>1.9152417574935805</v>
      </c>
      <c r="AF2447" s="9">
        <f t="shared" si="431"/>
        <v>5.0711012034090246E-90</v>
      </c>
      <c r="AG2447" s="42">
        <f t="shared" si="423"/>
        <v>1170.33547781677</v>
      </c>
      <c r="AH2447" s="43">
        <f t="shared" si="424"/>
        <v>467.31898882843365</v>
      </c>
      <c r="AI2447" s="43">
        <f t="shared" si="425"/>
        <v>3.2962157822158659E-88</v>
      </c>
      <c r="AJ2447" s="45">
        <f t="shared" si="422"/>
        <v>1637.6544666452037</v>
      </c>
      <c r="AK2447" s="87">
        <f t="shared" si="432"/>
        <v>0.10135882073684493</v>
      </c>
    </row>
    <row r="2448" spans="26:37">
      <c r="Z2448" s="84">
        <v>43054</v>
      </c>
      <c r="AA2448" s="7">
        <f t="shared" si="426"/>
        <v>0.85733451971254782</v>
      </c>
      <c r="AB2448" s="7">
        <f t="shared" si="427"/>
        <v>0.10630458078944638</v>
      </c>
      <c r="AC2448" s="9">
        <f t="shared" si="428"/>
        <v>2.9070462088340882E-92</v>
      </c>
      <c r="AD2448" s="8">
        <f t="shared" si="429"/>
        <v>12.860017795688217</v>
      </c>
      <c r="AE2448" s="8">
        <f t="shared" si="430"/>
        <v>1.9134824542100348</v>
      </c>
      <c r="AF2448" s="9">
        <f t="shared" si="431"/>
        <v>4.6512739341345406E-90</v>
      </c>
      <c r="AG2448" s="42">
        <f t="shared" si="423"/>
        <v>1170.2616194076274</v>
      </c>
      <c r="AH2448" s="43">
        <f t="shared" si="424"/>
        <v>466.88971882724849</v>
      </c>
      <c r="AI2448" s="43">
        <f t="shared" si="425"/>
        <v>3.0233280571874514E-88</v>
      </c>
      <c r="AJ2448" s="45">
        <f t="shared" si="422"/>
        <v>1637.151338234876</v>
      </c>
      <c r="AK2448" s="87">
        <f t="shared" si="432"/>
        <v>0.10132768077210348</v>
      </c>
    </row>
    <row r="2449" spans="26:37">
      <c r="Z2449" s="84">
        <v>43055</v>
      </c>
      <c r="AA2449" s="7">
        <f t="shared" si="426"/>
        <v>0.85728041440263558</v>
      </c>
      <c r="AB2449" s="7">
        <f t="shared" si="427"/>
        <v>0.10620693149932045</v>
      </c>
      <c r="AC2449" s="9">
        <f t="shared" si="428"/>
        <v>2.6663771268032477E-92</v>
      </c>
      <c r="AD2449" s="8">
        <f t="shared" si="429"/>
        <v>12.859206216039533</v>
      </c>
      <c r="AE2449" s="8">
        <f t="shared" si="430"/>
        <v>1.9117247669877682</v>
      </c>
      <c r="AF2449" s="9">
        <f t="shared" si="431"/>
        <v>4.2662034028851967E-90</v>
      </c>
      <c r="AG2449" s="42">
        <f t="shared" si="423"/>
        <v>1170.1877656595975</v>
      </c>
      <c r="AH2449" s="43">
        <f t="shared" si="424"/>
        <v>466.46084314501542</v>
      </c>
      <c r="AI2449" s="43">
        <f t="shared" si="425"/>
        <v>2.7730322118753776E-88</v>
      </c>
      <c r="AJ2449" s="45">
        <f t="shared" si="422"/>
        <v>1636.6486088046129</v>
      </c>
      <c r="AK2449" s="87">
        <f t="shared" si="432"/>
        <v>0.10129656550130674</v>
      </c>
    </row>
    <row r="2450" spans="26:37">
      <c r="Z2450" s="84">
        <v>43056</v>
      </c>
      <c r="AA2450" s="7">
        <f t="shared" si="426"/>
        <v>0.85722631250724179</v>
      </c>
      <c r="AB2450" s="7">
        <f t="shared" si="427"/>
        <v>0.10610937190790543</v>
      </c>
      <c r="AC2450" s="9">
        <f t="shared" si="428"/>
        <v>2.445632601482224E-92</v>
      </c>
      <c r="AD2450" s="8">
        <f t="shared" si="429"/>
        <v>12.858394687608627</v>
      </c>
      <c r="AE2450" s="8">
        <f t="shared" si="430"/>
        <v>1.9099686943422975</v>
      </c>
      <c r="AF2450" s="9">
        <f t="shared" si="431"/>
        <v>3.9130121623715583E-90</v>
      </c>
      <c r="AG2450" s="42">
        <f t="shared" si="423"/>
        <v>1170.1139165723848</v>
      </c>
      <c r="AH2450" s="43">
        <f t="shared" si="424"/>
        <v>466.03236141952061</v>
      </c>
      <c r="AI2450" s="43">
        <f t="shared" si="425"/>
        <v>2.5434579055415129E-88</v>
      </c>
      <c r="AJ2450" s="45">
        <f t="shared" si="422"/>
        <v>1636.1462779919054</v>
      </c>
      <c r="AK2450" s="87">
        <f t="shared" si="432"/>
        <v>0.10126547490201804</v>
      </c>
    </row>
    <row r="2451" spans="26:37">
      <c r="Z2451" s="84">
        <v>43057</v>
      </c>
      <c r="AA2451" s="7">
        <f t="shared" si="426"/>
        <v>0.85717221402615096</v>
      </c>
      <c r="AB2451" s="7">
        <f t="shared" si="427"/>
        <v>0.10601190193280584</v>
      </c>
      <c r="AC2451" s="9">
        <f t="shared" si="428"/>
        <v>2.2431631149652999E-92</v>
      </c>
      <c r="AD2451" s="8">
        <f t="shared" si="429"/>
        <v>12.857583210392264</v>
      </c>
      <c r="AE2451" s="8">
        <f t="shared" si="430"/>
        <v>1.9082142347905051</v>
      </c>
      <c r="AF2451" s="9">
        <f t="shared" si="431"/>
        <v>3.5890609839444799E-90</v>
      </c>
      <c r="AG2451" s="42">
        <f t="shared" si="423"/>
        <v>1170.0400721456958</v>
      </c>
      <c r="AH2451" s="43">
        <f t="shared" si="424"/>
        <v>465.60427328888318</v>
      </c>
      <c r="AI2451" s="43">
        <f t="shared" si="425"/>
        <v>2.3328896395639119E-88</v>
      </c>
      <c r="AJ2451" s="45">
        <f t="shared" si="422"/>
        <v>1635.644345434579</v>
      </c>
      <c r="AK2451" s="87">
        <f t="shared" si="432"/>
        <v>0.10123440895182144</v>
      </c>
    </row>
    <row r="2452" spans="26:37">
      <c r="Z2452" s="84">
        <v>43058</v>
      </c>
      <c r="AA2452" s="7">
        <f t="shared" si="426"/>
        <v>0.8571181189591478</v>
      </c>
      <c r="AB2452" s="7">
        <f t="shared" si="427"/>
        <v>0.10591452149170189</v>
      </c>
      <c r="AC2452" s="9">
        <f t="shared" si="428"/>
        <v>2.0574557099424336E-92</v>
      </c>
      <c r="AD2452" s="8">
        <f t="shared" si="429"/>
        <v>12.856771784387217</v>
      </c>
      <c r="AE2452" s="8">
        <f t="shared" si="430"/>
        <v>1.9064613868506339</v>
      </c>
      <c r="AF2452" s="9">
        <f t="shared" si="431"/>
        <v>3.2919291359078936E-90</v>
      </c>
      <c r="AG2452" s="42">
        <f t="shared" si="423"/>
        <v>1169.9662323792365</v>
      </c>
      <c r="AH2452" s="43">
        <f t="shared" si="424"/>
        <v>465.1765783915547</v>
      </c>
      <c r="AI2452" s="43">
        <f t="shared" si="425"/>
        <v>2.1397539383401306E-88</v>
      </c>
      <c r="AJ2452" s="45">
        <f t="shared" si="422"/>
        <v>1635.1428107707911</v>
      </c>
      <c r="AK2452" s="87">
        <f t="shared" si="432"/>
        <v>0.10120336762832154</v>
      </c>
    </row>
    <row r="2453" spans="26:37">
      <c r="Z2453" s="84">
        <v>43059</v>
      </c>
      <c r="AA2453" s="7">
        <f t="shared" si="426"/>
        <v>0.8570640273060165</v>
      </c>
      <c r="AB2453" s="7">
        <f t="shared" si="427"/>
        <v>0.10581723050234952</v>
      </c>
      <c r="AC2453" s="9">
        <f t="shared" si="428"/>
        <v>1.8871226840943879E-92</v>
      </c>
      <c r="AD2453" s="8">
        <f t="shared" si="429"/>
        <v>12.855960409590248</v>
      </c>
      <c r="AE2453" s="8">
        <f t="shared" si="430"/>
        <v>1.9047101490422913</v>
      </c>
      <c r="AF2453" s="9">
        <f t="shared" si="431"/>
        <v>3.0193962945510206E-90</v>
      </c>
      <c r="AG2453" s="42">
        <f t="shared" si="423"/>
        <v>1169.8923972727125</v>
      </c>
      <c r="AH2453" s="43">
        <f t="shared" si="424"/>
        <v>464.74927636631901</v>
      </c>
      <c r="AI2453" s="43">
        <f t="shared" si="425"/>
        <v>1.9626075914581635E-88</v>
      </c>
      <c r="AJ2453" s="45">
        <f t="shared" si="422"/>
        <v>1634.6416736390315</v>
      </c>
      <c r="AK2453" s="87">
        <f t="shared" si="432"/>
        <v>0.1011723509091435</v>
      </c>
    </row>
    <row r="2454" spans="26:37">
      <c r="Z2454" s="84">
        <v>43060</v>
      </c>
      <c r="AA2454" s="7">
        <f t="shared" si="426"/>
        <v>0.85700993906654199</v>
      </c>
      <c r="AB2454" s="7">
        <f t="shared" si="427"/>
        <v>0.10572002888258009</v>
      </c>
      <c r="AC2454" s="9">
        <f t="shared" si="428"/>
        <v>1.730891220459392E-92</v>
      </c>
      <c r="AD2454" s="8">
        <f t="shared" si="429"/>
        <v>12.85514908599813</v>
      </c>
      <c r="AE2454" s="8">
        <f t="shared" si="430"/>
        <v>1.9029605198864417</v>
      </c>
      <c r="AF2454" s="9">
        <f t="shared" si="431"/>
        <v>2.7694259527350272E-90</v>
      </c>
      <c r="AG2454" s="42">
        <f t="shared" si="423"/>
        <v>1169.8185668258297</v>
      </c>
      <c r="AH2454" s="43">
        <f t="shared" si="424"/>
        <v>464.32236685229179</v>
      </c>
      <c r="AI2454" s="43">
        <f t="shared" si="425"/>
        <v>1.8001268692777678E-88</v>
      </c>
      <c r="AJ2454" s="45">
        <f t="shared" si="422"/>
        <v>1634.1409336781217</v>
      </c>
      <c r="AK2454" s="87">
        <f t="shared" si="432"/>
        <v>0.101141358771933</v>
      </c>
    </row>
    <row r="2455" spans="26:37">
      <c r="Z2455" s="84">
        <v>43061</v>
      </c>
      <c r="AA2455" s="7">
        <f t="shared" si="426"/>
        <v>0.85695585424050869</v>
      </c>
      <c r="AB2455" s="7">
        <f t="shared" si="427"/>
        <v>0.10562291655030036</v>
      </c>
      <c r="AC2455" s="9">
        <f t="shared" si="428"/>
        <v>1.5875938762832654E-92</v>
      </c>
      <c r="AD2455" s="8">
        <f t="shared" si="429"/>
        <v>12.85433781360763</v>
      </c>
      <c r="AE2455" s="8">
        <f t="shared" si="430"/>
        <v>1.9012124979054064</v>
      </c>
      <c r="AF2455" s="9">
        <f t="shared" si="431"/>
        <v>2.5401502020532245E-90</v>
      </c>
      <c r="AG2455" s="42">
        <f t="shared" si="423"/>
        <v>1169.7447410382943</v>
      </c>
      <c r="AH2455" s="43">
        <f t="shared" si="424"/>
        <v>463.89584948891905</v>
      </c>
      <c r="AI2455" s="43">
        <f t="shared" si="425"/>
        <v>1.6510976313345958E-88</v>
      </c>
      <c r="AJ2455" s="45">
        <f t="shared" ref="AJ2455:AJ2518" si="433">AG2455+AH2455+AI2455</f>
        <v>1633.6405905272134</v>
      </c>
      <c r="AK2455" s="87">
        <f t="shared" si="432"/>
        <v>0.10111039119435622</v>
      </c>
    </row>
    <row r="2456" spans="26:37">
      <c r="Z2456" s="84">
        <v>43062</v>
      </c>
      <c r="AA2456" s="7">
        <f t="shared" si="426"/>
        <v>0.85690177282770097</v>
      </c>
      <c r="AB2456" s="7">
        <f t="shared" si="427"/>
        <v>0.10552589342349269</v>
      </c>
      <c r="AC2456" s="9">
        <f t="shared" si="428"/>
        <v>1.4561598592794153E-92</v>
      </c>
      <c r="AD2456" s="8">
        <f t="shared" si="429"/>
        <v>12.853526592415514</v>
      </c>
      <c r="AE2456" s="8">
        <f t="shared" si="430"/>
        <v>1.8994660816228686</v>
      </c>
      <c r="AF2456" s="9">
        <f t="shared" si="431"/>
        <v>2.3298557748470645E-90</v>
      </c>
      <c r="AG2456" s="42">
        <f t="shared" si="423"/>
        <v>1169.6709199098118</v>
      </c>
      <c r="AH2456" s="43">
        <f t="shared" si="424"/>
        <v>463.4697239159799</v>
      </c>
      <c r="AI2456" s="43">
        <f t="shared" si="425"/>
        <v>1.5144062536505919E-88</v>
      </c>
      <c r="AJ2456" s="45">
        <f t="shared" si="433"/>
        <v>1633.1406438257918</v>
      </c>
      <c r="AK2456" s="87">
        <f t="shared" si="432"/>
        <v>0.10107944815409989</v>
      </c>
    </row>
    <row r="2457" spans="26:37">
      <c r="Z2457" s="84">
        <v>43063</v>
      </c>
      <c r="AA2457" s="7">
        <f t="shared" si="426"/>
        <v>0.85684769482790357</v>
      </c>
      <c r="AB2457" s="7">
        <f t="shared" si="427"/>
        <v>0.10542895942021469</v>
      </c>
      <c r="AC2457" s="9">
        <f t="shared" si="428"/>
        <v>1.3356070261122094E-92</v>
      </c>
      <c r="AD2457" s="8">
        <f t="shared" si="429"/>
        <v>12.852715422418553</v>
      </c>
      <c r="AE2457" s="8">
        <f t="shared" si="430"/>
        <v>1.8977212695638643</v>
      </c>
      <c r="AF2457" s="9">
        <f t="shared" si="431"/>
        <v>2.136971241779535E-90</v>
      </c>
      <c r="AG2457" s="42">
        <f t="shared" si="423"/>
        <v>1169.5971034400884</v>
      </c>
      <c r="AH2457" s="43">
        <f t="shared" si="424"/>
        <v>463.04398977358284</v>
      </c>
      <c r="AI2457" s="43">
        <f t="shared" si="425"/>
        <v>1.3890313071566977E-88</v>
      </c>
      <c r="AJ2457" s="45">
        <f t="shared" si="433"/>
        <v>1632.6410932136712</v>
      </c>
      <c r="AK2457" s="87">
        <f t="shared" si="432"/>
        <v>0.10104852962887115</v>
      </c>
    </row>
    <row r="2458" spans="26:37">
      <c r="Z2458" s="84">
        <v>43064</v>
      </c>
      <c r="AA2458" s="7">
        <f t="shared" si="426"/>
        <v>0.85679362024090133</v>
      </c>
      <c r="AB2458" s="7">
        <f t="shared" si="427"/>
        <v>0.10533211445859922</v>
      </c>
      <c r="AC2458" s="9">
        <f t="shared" si="428"/>
        <v>1.225034543311125E-92</v>
      </c>
      <c r="AD2458" s="8">
        <f t="shared" si="429"/>
        <v>12.851904303613519</v>
      </c>
      <c r="AE2458" s="8">
        <f t="shared" si="430"/>
        <v>1.895978060254786</v>
      </c>
      <c r="AF2458" s="9">
        <f t="shared" si="431"/>
        <v>1.9600552692977999E-90</v>
      </c>
      <c r="AG2458" s="42">
        <f t="shared" si="423"/>
        <v>1169.5232916288303</v>
      </c>
      <c r="AH2458" s="43">
        <f t="shared" si="424"/>
        <v>462.61864670216778</v>
      </c>
      <c r="AI2458" s="43">
        <f t="shared" si="425"/>
        <v>1.2740359250435701E-88</v>
      </c>
      <c r="AJ2458" s="45">
        <f t="shared" si="433"/>
        <v>1632.1419383309981</v>
      </c>
      <c r="AK2458" s="87">
        <f t="shared" si="432"/>
        <v>0.10101763559639773</v>
      </c>
    </row>
    <row r="2459" spans="26:37">
      <c r="Z2459" s="84">
        <v>43065</v>
      </c>
      <c r="AA2459" s="7">
        <f t="shared" si="426"/>
        <v>0.85673954906647865</v>
      </c>
      <c r="AB2459" s="7">
        <f t="shared" si="427"/>
        <v>0.10523535845685437</v>
      </c>
      <c r="AC2459" s="9">
        <f t="shared" si="428"/>
        <v>1.1236161557743488E-92</v>
      </c>
      <c r="AD2459" s="8">
        <f t="shared" si="429"/>
        <v>12.85109323599718</v>
      </c>
      <c r="AE2459" s="8">
        <f t="shared" si="430"/>
        <v>1.8942364522233788</v>
      </c>
      <c r="AF2459" s="9">
        <f t="shared" si="431"/>
        <v>1.797785849238958E-90</v>
      </c>
      <c r="AG2459" s="42">
        <f t="shared" si="423"/>
        <v>1169.4494844757435</v>
      </c>
      <c r="AH2459" s="43">
        <f t="shared" si="424"/>
        <v>462.19369434250439</v>
      </c>
      <c r="AI2459" s="43">
        <f t="shared" si="425"/>
        <v>1.1685608020053226E-88</v>
      </c>
      <c r="AJ2459" s="45">
        <f t="shared" si="433"/>
        <v>1631.6431788182479</v>
      </c>
      <c r="AK2459" s="87">
        <f t="shared" si="432"/>
        <v>0.10098676603442767</v>
      </c>
    </row>
    <row r="2460" spans="26:37">
      <c r="Z2460" s="84">
        <v>43066</v>
      </c>
      <c r="AA2460" s="7">
        <f t="shared" si="426"/>
        <v>0.85668548130442013</v>
      </c>
      <c r="AB2460" s="7">
        <f t="shared" si="427"/>
        <v>0.10513869133326337</v>
      </c>
      <c r="AC2460" s="9">
        <f t="shared" si="428"/>
        <v>1.0305940125612883E-92</v>
      </c>
      <c r="AD2460" s="8">
        <f t="shared" si="429"/>
        <v>12.850282219566301</v>
      </c>
      <c r="AE2460" s="8">
        <f t="shared" si="430"/>
        <v>1.8924964439987406</v>
      </c>
      <c r="AF2460" s="9">
        <f t="shared" si="431"/>
        <v>1.6489504200980613E-90</v>
      </c>
      <c r="AG2460" s="42">
        <f t="shared" si="423"/>
        <v>1169.3756819805333</v>
      </c>
      <c r="AH2460" s="43">
        <f t="shared" si="424"/>
        <v>461.76913233569269</v>
      </c>
      <c r="AI2460" s="43">
        <f t="shared" si="425"/>
        <v>1.0718177730637396E-88</v>
      </c>
      <c r="AJ2460" s="45">
        <f t="shared" si="433"/>
        <v>1631.1448143162261</v>
      </c>
      <c r="AK2460" s="87">
        <f t="shared" si="432"/>
        <v>0.10095592092072947</v>
      </c>
    </row>
    <row r="2461" spans="26:37">
      <c r="Z2461" s="84">
        <v>43067</v>
      </c>
      <c r="AA2461" s="7">
        <f t="shared" si="426"/>
        <v>0.85663141695451062</v>
      </c>
      <c r="AB2461" s="7">
        <f t="shared" si="427"/>
        <v>0.1050421130061845</v>
      </c>
      <c r="AC2461" s="9">
        <f t="shared" si="428"/>
        <v>9.4527300383573234E-93</v>
      </c>
      <c r="AD2461" s="8">
        <f t="shared" si="429"/>
        <v>12.84947125431766</v>
      </c>
      <c r="AE2461" s="8">
        <f t="shared" si="430"/>
        <v>1.890758034111321</v>
      </c>
      <c r="AF2461" s="9">
        <f t="shared" si="431"/>
        <v>1.5124368061371717E-90</v>
      </c>
      <c r="AG2461" s="42">
        <f t="shared" si="423"/>
        <v>1169.3018841429071</v>
      </c>
      <c r="AH2461" s="43">
        <f t="shared" si="424"/>
        <v>461.3449603231623</v>
      </c>
      <c r="AI2461" s="43">
        <f t="shared" si="425"/>
        <v>9.8308392398916157E-89</v>
      </c>
      <c r="AJ2461" s="45">
        <f t="shared" si="433"/>
        <v>1630.6468444660693</v>
      </c>
      <c r="AK2461" s="87">
        <f t="shared" si="432"/>
        <v>0.10092510023309212</v>
      </c>
    </row>
    <row r="2462" spans="26:37">
      <c r="Z2462" s="84">
        <v>43068</v>
      </c>
      <c r="AA2462" s="7">
        <f t="shared" si="426"/>
        <v>0.85657735601653451</v>
      </c>
      <c r="AB2462" s="7">
        <f t="shared" si="427"/>
        <v>0.10494562339405103</v>
      </c>
      <c r="AC2462" s="9">
        <f t="shared" si="428"/>
        <v>8.6701556664384352E-93</v>
      </c>
      <c r="AD2462" s="8">
        <f t="shared" si="429"/>
        <v>12.848660340248017</v>
      </c>
      <c r="AE2462" s="8">
        <f t="shared" si="430"/>
        <v>1.8890212210929185</v>
      </c>
      <c r="AF2462" s="9">
        <f t="shared" si="431"/>
        <v>1.3872249066301497E-90</v>
      </c>
      <c r="AG2462" s="42">
        <f t="shared" si="423"/>
        <v>1169.2280909625697</v>
      </c>
      <c r="AH2462" s="43">
        <f t="shared" si="424"/>
        <v>460.92117794667206</v>
      </c>
      <c r="AI2462" s="43">
        <f t="shared" si="425"/>
        <v>9.0169618930959742E-89</v>
      </c>
      <c r="AJ2462" s="45">
        <f t="shared" si="433"/>
        <v>1630.1492689092418</v>
      </c>
      <c r="AK2462" s="87">
        <f t="shared" si="432"/>
        <v>0.10089430394932486</v>
      </c>
    </row>
    <row r="2463" spans="26:37">
      <c r="Z2463" s="84">
        <v>43069</v>
      </c>
      <c r="AA2463" s="7">
        <f t="shared" si="426"/>
        <v>0.85652329849027675</v>
      </c>
      <c r="AB2463" s="7">
        <f t="shared" si="427"/>
        <v>0.10484922241537116</v>
      </c>
      <c r="AC2463" s="9">
        <f t="shared" si="428"/>
        <v>7.9523692071227076E-93</v>
      </c>
      <c r="AD2463" s="8">
        <f t="shared" si="429"/>
        <v>12.847849477354151</v>
      </c>
      <c r="AE2463" s="8">
        <f t="shared" si="430"/>
        <v>1.887286003476681</v>
      </c>
      <c r="AF2463" s="9">
        <f t="shared" si="431"/>
        <v>1.2723790731396333E-90</v>
      </c>
      <c r="AG2463" s="42">
        <f t="shared" si="423"/>
        <v>1169.1543024392276</v>
      </c>
      <c r="AH2463" s="43">
        <f t="shared" si="424"/>
        <v>460.49778484831012</v>
      </c>
      <c r="AI2463" s="43">
        <f t="shared" si="425"/>
        <v>8.2704639754076166E-89</v>
      </c>
      <c r="AJ2463" s="45">
        <f t="shared" si="433"/>
        <v>1629.6520872875378</v>
      </c>
      <c r="AK2463" s="87">
        <f t="shared" si="432"/>
        <v>0.1008635320472574</v>
      </c>
    </row>
    <row r="2464" spans="26:37">
      <c r="Z2464" s="84">
        <v>43070</v>
      </c>
      <c r="AA2464" s="7">
        <f t="shared" si="426"/>
        <v>0.85646924437552185</v>
      </c>
      <c r="AB2464" s="7">
        <f t="shared" si="427"/>
        <v>0.10475290998872799</v>
      </c>
      <c r="AC2464" s="9">
        <f t="shared" si="428"/>
        <v>7.2940069866557919E-93</v>
      </c>
      <c r="AD2464" s="8">
        <f t="shared" si="429"/>
        <v>12.847038665632828</v>
      </c>
      <c r="AE2464" s="8">
        <f t="shared" si="430"/>
        <v>1.8855523797971039</v>
      </c>
      <c r="AF2464" s="9">
        <f t="shared" si="431"/>
        <v>1.1670411178649268E-90</v>
      </c>
      <c r="AG2464" s="42">
        <f t="shared" si="423"/>
        <v>1169.0805185725872</v>
      </c>
      <c r="AH2464" s="43">
        <f t="shared" si="424"/>
        <v>460.07478067049334</v>
      </c>
      <c r="AI2464" s="43">
        <f t="shared" si="425"/>
        <v>7.5857672661220229E-89</v>
      </c>
      <c r="AJ2464" s="45">
        <f t="shared" si="433"/>
        <v>1629.1552992430804</v>
      </c>
      <c r="AK2464" s="87">
        <f t="shared" si="432"/>
        <v>0.10083278450473977</v>
      </c>
    </row>
    <row r="2465" spans="26:37">
      <c r="Z2465" s="84">
        <v>43071</v>
      </c>
      <c r="AA2465" s="7">
        <f t="shared" si="426"/>
        <v>0.85641519367205443</v>
      </c>
      <c r="AB2465" s="7">
        <f t="shared" si="427"/>
        <v>0.10465668603277926</v>
      </c>
      <c r="AC2465" s="9">
        <f t="shared" si="428"/>
        <v>6.6901493801027867E-93</v>
      </c>
      <c r="AD2465" s="8">
        <f t="shared" si="429"/>
        <v>12.846227905080816</v>
      </c>
      <c r="AE2465" s="8">
        <f t="shared" si="430"/>
        <v>1.8838203485900267</v>
      </c>
      <c r="AF2465" s="9">
        <f t="shared" si="431"/>
        <v>1.0704239008164458E-90</v>
      </c>
      <c r="AG2465" s="42">
        <f t="shared" si="423"/>
        <v>1169.0067393623542</v>
      </c>
      <c r="AH2465" s="43">
        <f t="shared" si="424"/>
        <v>459.65216505596652</v>
      </c>
      <c r="AI2465" s="43">
        <f t="shared" si="425"/>
        <v>6.9577553553068978E-89</v>
      </c>
      <c r="AJ2465" s="45">
        <f t="shared" si="433"/>
        <v>1628.6589044183206</v>
      </c>
      <c r="AK2465" s="87">
        <f t="shared" si="432"/>
        <v>0.1008020612996423</v>
      </c>
    </row>
    <row r="2466" spans="26:37">
      <c r="Z2466" s="84">
        <v>43072</v>
      </c>
      <c r="AA2466" s="7">
        <f t="shared" si="426"/>
        <v>0.85636114637965954</v>
      </c>
      <c r="AB2466" s="7">
        <f t="shared" si="427"/>
        <v>0.10456055046625765</v>
      </c>
      <c r="AC2466" s="9">
        <f t="shared" si="428"/>
        <v>6.1362840493539561E-93</v>
      </c>
      <c r="AD2466" s="8">
        <f t="shared" si="429"/>
        <v>12.845417195694893</v>
      </c>
      <c r="AE2466" s="8">
        <f t="shared" si="430"/>
        <v>1.8820899083926377</v>
      </c>
      <c r="AF2466" s="9">
        <f t="shared" si="431"/>
        <v>9.8180544789663298E-91</v>
      </c>
      <c r="AG2466" s="42">
        <f t="shared" si="423"/>
        <v>1168.9329648082351</v>
      </c>
      <c r="AH2466" s="43">
        <f t="shared" si="424"/>
        <v>459.22993764780358</v>
      </c>
      <c r="AI2466" s="43">
        <f t="shared" si="425"/>
        <v>6.3817354113281154E-89</v>
      </c>
      <c r="AJ2466" s="45">
        <f t="shared" si="433"/>
        <v>1628.1629024560386</v>
      </c>
      <c r="AK2466" s="87">
        <f t="shared" si="432"/>
        <v>0.10077136240985571</v>
      </c>
    </row>
    <row r="2467" spans="26:37">
      <c r="Z2467" s="84">
        <v>43073</v>
      </c>
      <c r="AA2467" s="7">
        <f t="shared" si="426"/>
        <v>0.85630710249812159</v>
      </c>
      <c r="AB2467" s="7">
        <f t="shared" si="427"/>
        <v>0.10446450320797032</v>
      </c>
      <c r="AC2467" s="9">
        <f t="shared" si="428"/>
        <v>5.6282722245846484E-93</v>
      </c>
      <c r="AD2467" s="8">
        <f t="shared" si="429"/>
        <v>12.844606537471824</v>
      </c>
      <c r="AE2467" s="8">
        <f t="shared" si="430"/>
        <v>1.8803610577434657</v>
      </c>
      <c r="AF2467" s="9">
        <f t="shared" si="431"/>
        <v>9.0052355593354371E-91</v>
      </c>
      <c r="AG2467" s="42">
        <f t="shared" si="423"/>
        <v>1168.8591949099359</v>
      </c>
      <c r="AH2467" s="43">
        <f t="shared" si="424"/>
        <v>458.80809808940558</v>
      </c>
      <c r="AI2467" s="43">
        <f t="shared" si="425"/>
        <v>5.8534031135680345E-89</v>
      </c>
      <c r="AJ2467" s="45">
        <f t="shared" si="433"/>
        <v>1627.6672929993415</v>
      </c>
      <c r="AK2467" s="87">
        <f t="shared" si="432"/>
        <v>0.10074068781329093</v>
      </c>
    </row>
    <row r="2468" spans="26:37">
      <c r="Z2468" s="84">
        <v>43074</v>
      </c>
      <c r="AA2468" s="7">
        <f t="shared" si="426"/>
        <v>0.85625306202722562</v>
      </c>
      <c r="AB2468" s="7">
        <f t="shared" si="427"/>
        <v>0.10436854417679907</v>
      </c>
      <c r="AC2468" s="9">
        <f t="shared" si="428"/>
        <v>5.1623177772165227E-93</v>
      </c>
      <c r="AD2468" s="8">
        <f t="shared" si="429"/>
        <v>12.843795930408385</v>
      </c>
      <c r="AE2468" s="8">
        <f t="shared" si="430"/>
        <v>1.8786337951823833</v>
      </c>
      <c r="AF2468" s="9">
        <f t="shared" si="431"/>
        <v>8.2597084435464366E-91</v>
      </c>
      <c r="AG2468" s="42">
        <f t="shared" si="423"/>
        <v>1168.785429667163</v>
      </c>
      <c r="AH2468" s="43">
        <f t="shared" si="424"/>
        <v>458.38664602450149</v>
      </c>
      <c r="AI2468" s="43">
        <f t="shared" si="425"/>
        <v>5.3688104883051835E-89</v>
      </c>
      <c r="AJ2468" s="45">
        <f t="shared" si="433"/>
        <v>1627.1720756916645</v>
      </c>
      <c r="AK2468" s="87">
        <f t="shared" si="432"/>
        <v>0.10071003748787921</v>
      </c>
    </row>
    <row r="2469" spans="26:37">
      <c r="Z2469" s="84">
        <v>43075</v>
      </c>
      <c r="AA2469" s="7">
        <f t="shared" si="426"/>
        <v>0.85619902496675604</v>
      </c>
      <c r="AB2469" s="7">
        <f t="shared" si="427"/>
        <v>0.1042726732917003</v>
      </c>
      <c r="AC2469" s="9">
        <f t="shared" si="428"/>
        <v>4.7349388532703185E-93</v>
      </c>
      <c r="AD2469" s="8">
        <f t="shared" si="429"/>
        <v>12.842985374501341</v>
      </c>
      <c r="AE2469" s="8">
        <f t="shared" si="430"/>
        <v>1.8769081192506054</v>
      </c>
      <c r="AF2469" s="9">
        <f t="shared" si="431"/>
        <v>7.5759021652325099E-91</v>
      </c>
      <c r="AG2469" s="42">
        <f t="shared" si="423"/>
        <v>1168.711669079622</v>
      </c>
      <c r="AH2469" s="43">
        <f t="shared" si="424"/>
        <v>457.96558109714772</v>
      </c>
      <c r="AI2469" s="43">
        <f t="shared" si="425"/>
        <v>4.9243364074011315E-89</v>
      </c>
      <c r="AJ2469" s="45">
        <f t="shared" si="433"/>
        <v>1626.6772501767696</v>
      </c>
      <c r="AK2469" s="87">
        <f t="shared" si="432"/>
        <v>0.10067941141157205</v>
      </c>
    </row>
    <row r="2470" spans="26:37">
      <c r="Z2470" s="84">
        <v>43076</v>
      </c>
      <c r="AA2470" s="7">
        <f t="shared" si="426"/>
        <v>0.85614499131649791</v>
      </c>
      <c r="AB2470" s="7">
        <f t="shared" si="427"/>
        <v>0.10417689047170461</v>
      </c>
      <c r="AC2470" s="9">
        <f t="shared" si="428"/>
        <v>4.3429418551399999E-93</v>
      </c>
      <c r="AD2470" s="8">
        <f t="shared" si="429"/>
        <v>12.842174869747469</v>
      </c>
      <c r="AE2470" s="8">
        <f t="shared" si="430"/>
        <v>1.8751840284906831</v>
      </c>
      <c r="AF2470" s="9">
        <f t="shared" si="431"/>
        <v>6.9487069682240001E-91</v>
      </c>
      <c r="AG2470" s="42">
        <f t="shared" si="423"/>
        <v>1168.6379131470196</v>
      </c>
      <c r="AH2470" s="43">
        <f t="shared" si="424"/>
        <v>457.54490295172661</v>
      </c>
      <c r="AI2470" s="43">
        <f t="shared" si="425"/>
        <v>4.5166595293455997E-89</v>
      </c>
      <c r="AJ2470" s="45">
        <f t="shared" si="433"/>
        <v>1626.1828160987461</v>
      </c>
      <c r="AK2470" s="87">
        <f t="shared" si="432"/>
        <v>0.10064880956234117</v>
      </c>
    </row>
    <row r="2471" spans="26:37">
      <c r="Z2471" s="84">
        <v>43077</v>
      </c>
      <c r="AA2471" s="7">
        <f t="shared" si="426"/>
        <v>0.85609096107623583</v>
      </c>
      <c r="AB2471" s="7">
        <f t="shared" si="427"/>
        <v>0.10408119563591725</v>
      </c>
      <c r="AC2471" s="9">
        <f t="shared" si="428"/>
        <v>3.9833975773732361E-93</v>
      </c>
      <c r="AD2471" s="8">
        <f t="shared" si="429"/>
        <v>12.841364416143538</v>
      </c>
      <c r="AE2471" s="8">
        <f t="shared" si="430"/>
        <v>1.8734615214465105</v>
      </c>
      <c r="AF2471" s="9">
        <f t="shared" si="431"/>
        <v>6.3734361237971774E-91</v>
      </c>
      <c r="AG2471" s="42">
        <f t="shared" si="423"/>
        <v>1168.5641618690618</v>
      </c>
      <c r="AH2471" s="43">
        <f t="shared" si="424"/>
        <v>457.12461123294855</v>
      </c>
      <c r="AI2471" s="43">
        <f t="shared" si="425"/>
        <v>4.1427334804681652E-89</v>
      </c>
      <c r="AJ2471" s="45">
        <f t="shared" si="433"/>
        <v>1625.6887731020104</v>
      </c>
      <c r="AK2471" s="87">
        <f t="shared" si="432"/>
        <v>0.10061823191817852</v>
      </c>
    </row>
    <row r="2472" spans="26:37">
      <c r="Z2472" s="84">
        <v>43078</v>
      </c>
      <c r="AA2472" s="7">
        <f t="shared" si="426"/>
        <v>0.85603693424575478</v>
      </c>
      <c r="AB2472" s="7">
        <f t="shared" si="427"/>
        <v>0.10398558870351757</v>
      </c>
      <c r="AC2472" s="9">
        <f t="shared" si="428"/>
        <v>3.653619318122765E-93</v>
      </c>
      <c r="AD2472" s="8">
        <f t="shared" si="429"/>
        <v>12.840554013686322</v>
      </c>
      <c r="AE2472" s="8">
        <f t="shared" si="430"/>
        <v>1.8717405966633163</v>
      </c>
      <c r="AF2472" s="9">
        <f t="shared" si="431"/>
        <v>5.8457909089964238E-91</v>
      </c>
      <c r="AG2472" s="42">
        <f t="shared" si="423"/>
        <v>1168.4904152454551</v>
      </c>
      <c r="AH2472" s="43">
        <f t="shared" si="424"/>
        <v>456.70470558584913</v>
      </c>
      <c r="AI2472" s="43">
        <f t="shared" si="425"/>
        <v>3.7997640908476751E-89</v>
      </c>
      <c r="AJ2472" s="45">
        <f t="shared" si="433"/>
        <v>1625.1951208313042</v>
      </c>
      <c r="AK2472" s="87">
        <f t="shared" si="432"/>
        <v>0.10058767845709625</v>
      </c>
    </row>
    <row r="2473" spans="26:37">
      <c r="Z2473" s="84">
        <v>43079</v>
      </c>
      <c r="AA2473" s="7">
        <f t="shared" si="426"/>
        <v>0.85598291082483946</v>
      </c>
      <c r="AB2473" s="7">
        <f t="shared" si="427"/>
        <v>0.10389006959375933</v>
      </c>
      <c r="AC2473" s="9">
        <f t="shared" si="428"/>
        <v>3.3511428027130948E-93</v>
      </c>
      <c r="AD2473" s="8">
        <f t="shared" si="429"/>
        <v>12.839743662372593</v>
      </c>
      <c r="AE2473" s="8">
        <f t="shared" si="430"/>
        <v>1.8700212526876681</v>
      </c>
      <c r="AF2473" s="9">
        <f t="shared" si="431"/>
        <v>5.3618284843409515E-91</v>
      </c>
      <c r="AG2473" s="42">
        <f t="shared" si="423"/>
        <v>1168.4166732759059</v>
      </c>
      <c r="AH2473" s="43">
        <f t="shared" si="424"/>
        <v>456.285185655791</v>
      </c>
      <c r="AI2473" s="43">
        <f t="shared" si="425"/>
        <v>3.4851885148216179E-89</v>
      </c>
      <c r="AJ2473" s="45">
        <f t="shared" si="433"/>
        <v>1624.7018589316967</v>
      </c>
      <c r="AK2473" s="87">
        <f t="shared" si="432"/>
        <v>0.10055714915712674</v>
      </c>
    </row>
    <row r="2474" spans="26:37">
      <c r="Z2474" s="84">
        <v>43080</v>
      </c>
      <c r="AA2474" s="7">
        <f t="shared" si="426"/>
        <v>0.8559288908132745</v>
      </c>
      <c r="AB2474" s="7">
        <f t="shared" si="427"/>
        <v>0.10379463822597045</v>
      </c>
      <c r="AC2474" s="9">
        <f t="shared" si="428"/>
        <v>3.0737077692994258E-93</v>
      </c>
      <c r="AD2474" s="8">
        <f t="shared" si="429"/>
        <v>12.838933362199118</v>
      </c>
      <c r="AE2474" s="8">
        <f t="shared" si="430"/>
        <v>1.868303488067468</v>
      </c>
      <c r="AF2474" s="9">
        <f t="shared" si="431"/>
        <v>4.9179324308790809E-91</v>
      </c>
      <c r="AG2474" s="42">
        <f t="shared" si="423"/>
        <v>1168.3429359601196</v>
      </c>
      <c r="AH2474" s="43">
        <f t="shared" si="424"/>
        <v>455.86605108846214</v>
      </c>
      <c r="AI2474" s="43">
        <f t="shared" si="425"/>
        <v>3.1966560800714028E-89</v>
      </c>
      <c r="AJ2474" s="45">
        <f t="shared" si="433"/>
        <v>1624.2089870485818</v>
      </c>
      <c r="AK2474" s="87">
        <f t="shared" si="432"/>
        <v>0.10052664399632244</v>
      </c>
    </row>
    <row r="2475" spans="26:37">
      <c r="Z2475" s="84">
        <v>43081</v>
      </c>
      <c r="AA2475" s="7">
        <f t="shared" si="426"/>
        <v>0.85587487421084518</v>
      </c>
      <c r="AB2475" s="7">
        <f t="shared" si="427"/>
        <v>0.10369929451955273</v>
      </c>
      <c r="AC2475" s="9">
        <f t="shared" si="428"/>
        <v>2.819241079014155E-93</v>
      </c>
      <c r="AD2475" s="8">
        <f t="shared" si="429"/>
        <v>12.838123113162677</v>
      </c>
      <c r="AE2475" s="8">
        <f t="shared" si="430"/>
        <v>1.8665873013519492</v>
      </c>
      <c r="AF2475" s="9">
        <f t="shared" si="431"/>
        <v>4.510785726422648E-91</v>
      </c>
      <c r="AG2475" s="42">
        <f t="shared" si="423"/>
        <v>1168.2692032978034</v>
      </c>
      <c r="AH2475" s="43">
        <f t="shared" si="424"/>
        <v>455.44730152987563</v>
      </c>
      <c r="AI2475" s="43">
        <f t="shared" si="425"/>
        <v>2.932010722174721E-89</v>
      </c>
      <c r="AJ2475" s="45">
        <f t="shared" si="433"/>
        <v>1623.716504827679</v>
      </c>
      <c r="AK2475" s="87">
        <f t="shared" si="432"/>
        <v>0.10049616295275603</v>
      </c>
    </row>
    <row r="2476" spans="26:37">
      <c r="Z2476" s="84">
        <v>43082</v>
      </c>
      <c r="AA2476" s="7">
        <f t="shared" si="426"/>
        <v>0.85582086101733601</v>
      </c>
      <c r="AB2476" s="7">
        <f t="shared" si="427"/>
        <v>0.10360403839398225</v>
      </c>
      <c r="AC2476" s="9">
        <f t="shared" si="428"/>
        <v>2.5858412243959821E-93</v>
      </c>
      <c r="AD2476" s="8">
        <f t="shared" si="429"/>
        <v>12.837312915260041</v>
      </c>
      <c r="AE2476" s="8">
        <f t="shared" si="430"/>
        <v>1.8648726910916804</v>
      </c>
      <c r="AF2476" s="9">
        <f t="shared" si="431"/>
        <v>4.1373459590335715E-91</v>
      </c>
      <c r="AG2476" s="42">
        <f t="shared" si="423"/>
        <v>1168.1954752886636</v>
      </c>
      <c r="AH2476" s="43">
        <f t="shared" si="424"/>
        <v>455.02893662637001</v>
      </c>
      <c r="AI2476" s="43">
        <f t="shared" si="425"/>
        <v>2.6892748733718214E-89</v>
      </c>
      <c r="AJ2476" s="45">
        <f t="shared" si="433"/>
        <v>1623.2244119150337</v>
      </c>
      <c r="AK2476" s="87">
        <f t="shared" si="432"/>
        <v>0.10046570600452025</v>
      </c>
    </row>
    <row r="2477" spans="26:37">
      <c r="Z2477" s="84">
        <v>43083</v>
      </c>
      <c r="AA2477" s="7">
        <f t="shared" si="426"/>
        <v>0.85576685123253204</v>
      </c>
      <c r="AB2477" s="7">
        <f t="shared" si="427"/>
        <v>0.10350886976880895</v>
      </c>
      <c r="AC2477" s="9">
        <f t="shared" si="428"/>
        <v>2.3717641203370534E-93</v>
      </c>
      <c r="AD2477" s="8">
        <f t="shared" si="429"/>
        <v>12.83650276848798</v>
      </c>
      <c r="AE2477" s="8">
        <f t="shared" si="430"/>
        <v>1.863159655838561</v>
      </c>
      <c r="AF2477" s="9">
        <f t="shared" si="431"/>
        <v>3.7948225925392854E-91</v>
      </c>
      <c r="AG2477" s="42">
        <f t="shared" si="423"/>
        <v>1168.1217519324061</v>
      </c>
      <c r="AH2477" s="43">
        <f t="shared" si="424"/>
        <v>454.61095602460887</v>
      </c>
      <c r="AI2477" s="43">
        <f t="shared" si="425"/>
        <v>2.4666346851505353E-89</v>
      </c>
      <c r="AJ2477" s="45">
        <f t="shared" si="433"/>
        <v>1622.732707957015</v>
      </c>
      <c r="AK2477" s="87">
        <f t="shared" si="432"/>
        <v>0.10043527312972798</v>
      </c>
    </row>
    <row r="2478" spans="26:37">
      <c r="Z2478" s="84">
        <v>43084</v>
      </c>
      <c r="AA2478" s="7">
        <f t="shared" si="426"/>
        <v>0.85571284485621801</v>
      </c>
      <c r="AB2478" s="7">
        <f t="shared" si="427"/>
        <v>0.10341378856365667</v>
      </c>
      <c r="AC2478" s="9">
        <f t="shared" si="428"/>
        <v>2.1754100713713325E-93</v>
      </c>
      <c r="AD2478" s="8">
        <f t="shared" si="429"/>
        <v>12.835692672843271</v>
      </c>
      <c r="AE2478" s="8">
        <f t="shared" si="430"/>
        <v>1.8614481941458201</v>
      </c>
      <c r="AF2478" s="9">
        <f t="shared" si="431"/>
        <v>3.4806561141941322E-91</v>
      </c>
      <c r="AG2478" s="42">
        <f t="shared" si="423"/>
        <v>1168.0480332287373</v>
      </c>
      <c r="AH2478" s="43">
        <f t="shared" si="424"/>
        <v>454.19335937158002</v>
      </c>
      <c r="AI2478" s="43">
        <f t="shared" si="425"/>
        <v>2.2624264742261862E-89</v>
      </c>
      <c r="AJ2478" s="45">
        <f t="shared" si="433"/>
        <v>1622.2413926003173</v>
      </c>
      <c r="AK2478" s="87">
        <f t="shared" si="432"/>
        <v>0.10040486430651219</v>
      </c>
    </row>
    <row r="2479" spans="26:37">
      <c r="Z2479" s="84">
        <v>43085</v>
      </c>
      <c r="AA2479" s="7">
        <f t="shared" si="426"/>
        <v>0.85565884188817898</v>
      </c>
      <c r="AB2479" s="7">
        <f t="shared" si="427"/>
        <v>0.10331879469822321</v>
      </c>
      <c r="AC2479" s="9">
        <f t="shared" si="428"/>
        <v>1.9953118179184824E-93</v>
      </c>
      <c r="AD2479" s="8">
        <f t="shared" si="429"/>
        <v>12.834882628322685</v>
      </c>
      <c r="AE2479" s="8">
        <f t="shared" si="430"/>
        <v>1.8597383045680178</v>
      </c>
      <c r="AF2479" s="9">
        <f t="shared" si="431"/>
        <v>3.1924989086695716E-91</v>
      </c>
      <c r="AG2479" s="42">
        <f t="shared" si="423"/>
        <v>1167.9743191773641</v>
      </c>
      <c r="AH2479" s="43">
        <f t="shared" si="424"/>
        <v>453.7761463145963</v>
      </c>
      <c r="AI2479" s="43">
        <f t="shared" si="425"/>
        <v>2.0751242906352218E-89</v>
      </c>
      <c r="AJ2479" s="45">
        <f t="shared" si="433"/>
        <v>1621.7504654919603</v>
      </c>
      <c r="AK2479" s="87">
        <f t="shared" si="432"/>
        <v>0.10037447951302596</v>
      </c>
    </row>
    <row r="2480" spans="26:37">
      <c r="Z2480" s="84">
        <v>43086</v>
      </c>
      <c r="AA2480" s="7">
        <f t="shared" si="426"/>
        <v>0.85560484232819967</v>
      </c>
      <c r="AB2480" s="7">
        <f t="shared" si="427"/>
        <v>0.10322388809227991</v>
      </c>
      <c r="AC2480" s="9">
        <f t="shared" si="428"/>
        <v>1.8301235721574449E-93</v>
      </c>
      <c r="AD2480" s="8">
        <f t="shared" si="429"/>
        <v>12.834072634922995</v>
      </c>
      <c r="AE2480" s="8">
        <f t="shared" si="430"/>
        <v>1.8580299856610383</v>
      </c>
      <c r="AF2480" s="9">
        <f t="shared" si="431"/>
        <v>2.9281977154519117E-91</v>
      </c>
      <c r="AG2480" s="42">
        <f t="shared" si="423"/>
        <v>1167.9006097779925</v>
      </c>
      <c r="AH2480" s="43">
        <f t="shared" si="424"/>
        <v>453.35931650129328</v>
      </c>
      <c r="AI2480" s="43">
        <f t="shared" si="425"/>
        <v>1.9033285150437422E-89</v>
      </c>
      <c r="AJ2480" s="45">
        <f t="shared" si="433"/>
        <v>1621.2599262792858</v>
      </c>
      <c r="AK2480" s="87">
        <f t="shared" si="432"/>
        <v>0.10034411872744234</v>
      </c>
    </row>
    <row r="2481" spans="26:37">
      <c r="Z2481" s="84">
        <v>43087</v>
      </c>
      <c r="AA2481" s="7">
        <f t="shared" si="426"/>
        <v>0.85555084617606514</v>
      </c>
      <c r="AB2481" s="7">
        <f t="shared" si="427"/>
        <v>0.10312906866567197</v>
      </c>
      <c r="AC2481" s="9">
        <f t="shared" si="428"/>
        <v>1.67861096159912E-93</v>
      </c>
      <c r="AD2481" s="8">
        <f t="shared" si="429"/>
        <v>12.833262692640977</v>
      </c>
      <c r="AE2481" s="8">
        <f t="shared" si="430"/>
        <v>1.8563232359820954</v>
      </c>
      <c r="AF2481" s="9">
        <f t="shared" si="431"/>
        <v>2.6857775385585918E-91</v>
      </c>
      <c r="AG2481" s="42">
        <f t="shared" si="423"/>
        <v>1167.8269050303288</v>
      </c>
      <c r="AH2481" s="43">
        <f t="shared" si="424"/>
        <v>452.94286957963124</v>
      </c>
      <c r="AI2481" s="43">
        <f t="shared" si="425"/>
        <v>1.7457554000630844E-89</v>
      </c>
      <c r="AJ2481" s="45">
        <f t="shared" si="433"/>
        <v>1620.76977460996</v>
      </c>
      <c r="AK2481" s="87">
        <f t="shared" si="432"/>
        <v>0.10031378192795444</v>
      </c>
    </row>
    <row r="2482" spans="26:37">
      <c r="Z2482" s="84">
        <v>43088</v>
      </c>
      <c r="AA2482" s="7">
        <f t="shared" si="426"/>
        <v>0.85549685343156023</v>
      </c>
      <c r="AB2482" s="7">
        <f t="shared" si="427"/>
        <v>0.10303433633831817</v>
      </c>
      <c r="AC2482" s="9">
        <f t="shared" si="428"/>
        <v>1.5396418052137481E-93</v>
      </c>
      <c r="AD2482" s="8">
        <f t="shared" si="429"/>
        <v>12.832452801473403</v>
      </c>
      <c r="AE2482" s="8">
        <f t="shared" si="430"/>
        <v>1.854618054089727</v>
      </c>
      <c r="AF2482" s="9">
        <f t="shared" si="431"/>
        <v>2.4634268883419971E-91</v>
      </c>
      <c r="AG2482" s="42">
        <f t="shared" si="423"/>
        <v>1167.7532049340798</v>
      </c>
      <c r="AH2482" s="43">
        <f t="shared" si="424"/>
        <v>452.52680519789334</v>
      </c>
      <c r="AI2482" s="43">
        <f t="shared" si="425"/>
        <v>1.6012274774222979E-89</v>
      </c>
      <c r="AJ2482" s="45">
        <f t="shared" si="433"/>
        <v>1620.2800101319731</v>
      </c>
      <c r="AK2482" s="87">
        <f t="shared" si="432"/>
        <v>0.10028346909277545</v>
      </c>
    </row>
    <row r="2483" spans="26:37">
      <c r="Z2483" s="84">
        <v>43089</v>
      </c>
      <c r="AA2483" s="7">
        <f t="shared" si="426"/>
        <v>0.8554428640944699</v>
      </c>
      <c r="AB2483" s="7">
        <f t="shared" si="427"/>
        <v>0.10293969103021085</v>
      </c>
      <c r="AC2483" s="9">
        <f t="shared" si="428"/>
        <v>1.4121776531851118E-93</v>
      </c>
      <c r="AD2483" s="8">
        <f t="shared" si="429"/>
        <v>12.831642961417048</v>
      </c>
      <c r="AE2483" s="8">
        <f t="shared" si="430"/>
        <v>1.8529144385437952</v>
      </c>
      <c r="AF2483" s="9">
        <f t="shared" si="431"/>
        <v>2.2594842450961788E-91</v>
      </c>
      <c r="AG2483" s="42">
        <f t="shared" si="423"/>
        <v>1167.6795094889512</v>
      </c>
      <c r="AH2483" s="43">
        <f t="shared" si="424"/>
        <v>452.11112300468602</v>
      </c>
      <c r="AI2483" s="43">
        <f t="shared" si="425"/>
        <v>1.4686647593125161E-89</v>
      </c>
      <c r="AJ2483" s="45">
        <f t="shared" si="433"/>
        <v>1619.7906324936373</v>
      </c>
      <c r="AK2483" s="87">
        <f t="shared" si="432"/>
        <v>0.10025318020013847</v>
      </c>
    </row>
    <row r="2484" spans="26:37">
      <c r="Z2484" s="84">
        <v>43090</v>
      </c>
      <c r="AA2484" s="7">
        <f t="shared" si="426"/>
        <v>0.85538887816457931</v>
      </c>
      <c r="AB2484" s="7">
        <f t="shared" si="427"/>
        <v>0.10284513266141589</v>
      </c>
      <c r="AC2484" s="9">
        <f t="shared" si="428"/>
        <v>1.2952660270734157E-93</v>
      </c>
      <c r="AD2484" s="8">
        <f t="shared" si="429"/>
        <v>12.83083317246869</v>
      </c>
      <c r="AE2484" s="8">
        <f t="shared" si="430"/>
        <v>1.851212387905486</v>
      </c>
      <c r="AF2484" s="9">
        <f t="shared" si="431"/>
        <v>2.0724256433174652E-91</v>
      </c>
      <c r="AG2484" s="42">
        <f t="shared" si="423"/>
        <v>1167.6058186946509</v>
      </c>
      <c r="AH2484" s="43">
        <f t="shared" si="424"/>
        <v>451.69582264893853</v>
      </c>
      <c r="AI2484" s="43">
        <f t="shared" si="425"/>
        <v>1.3470766681563523E-89</v>
      </c>
      <c r="AJ2484" s="45">
        <f t="shared" si="433"/>
        <v>1619.3016413435894</v>
      </c>
      <c r="AK2484" s="87">
        <f t="shared" si="432"/>
        <v>0.10022291522829667</v>
      </c>
    </row>
    <row r="2485" spans="26:37">
      <c r="Z2485" s="84">
        <v>43091</v>
      </c>
      <c r="AA2485" s="7">
        <f t="shared" si="426"/>
        <v>0.85533489564167331</v>
      </c>
      <c r="AB2485" s="7">
        <f t="shared" si="427"/>
        <v>0.10275066115207243</v>
      </c>
      <c r="AC2485" s="9">
        <f t="shared" si="428"/>
        <v>1.1880333024011725E-93</v>
      </c>
      <c r="AD2485" s="8">
        <f t="shared" si="429"/>
        <v>12.830023434625099</v>
      </c>
      <c r="AE2485" s="8">
        <f t="shared" si="430"/>
        <v>1.8495119007373038</v>
      </c>
      <c r="AF2485" s="9">
        <f t="shared" si="431"/>
        <v>1.9008532838418759E-91</v>
      </c>
      <c r="AG2485" s="42">
        <f t="shared" si="423"/>
        <v>1167.5321325508839</v>
      </c>
      <c r="AH2485" s="43">
        <f t="shared" si="424"/>
        <v>451.28090377990208</v>
      </c>
      <c r="AI2485" s="43">
        <f t="shared" si="425"/>
        <v>1.2355546344972195E-89</v>
      </c>
      <c r="AJ2485" s="45">
        <f t="shared" si="433"/>
        <v>1618.813036330786</v>
      </c>
      <c r="AK2485" s="87">
        <f t="shared" si="432"/>
        <v>0.10019267415552305</v>
      </c>
    </row>
    <row r="2486" spans="26:37">
      <c r="Z2486" s="84">
        <v>43092</v>
      </c>
      <c r="AA2486" s="7">
        <f t="shared" si="426"/>
        <v>0.85528091652553651</v>
      </c>
      <c r="AB2486" s="7">
        <f t="shared" si="427"/>
        <v>0.10265627642239324</v>
      </c>
      <c r="AC2486" s="9">
        <f t="shared" si="428"/>
        <v>1.0896781804763542E-93</v>
      </c>
      <c r="AD2486" s="8">
        <f t="shared" si="429"/>
        <v>12.829213747883047</v>
      </c>
      <c r="AE2486" s="8">
        <f t="shared" si="430"/>
        <v>1.8478129756030783</v>
      </c>
      <c r="AF2486" s="9">
        <f t="shared" si="431"/>
        <v>1.7434850887621667E-91</v>
      </c>
      <c r="AG2486" s="42">
        <f t="shared" si="423"/>
        <v>1167.4584510573573</v>
      </c>
      <c r="AH2486" s="43">
        <f t="shared" si="424"/>
        <v>450.86636604715108</v>
      </c>
      <c r="AI2486" s="43">
        <f t="shared" si="425"/>
        <v>1.1332653076954084E-89</v>
      </c>
      <c r="AJ2486" s="45">
        <f t="shared" si="433"/>
        <v>1618.3248171045084</v>
      </c>
      <c r="AK2486" s="87">
        <f t="shared" si="432"/>
        <v>0.10016245696011068</v>
      </c>
    </row>
    <row r="2487" spans="26:37">
      <c r="Z2487" s="84">
        <v>43093</v>
      </c>
      <c r="AA2487" s="7">
        <f t="shared" si="426"/>
        <v>0.85522694081595452</v>
      </c>
      <c r="AB2487" s="7">
        <f t="shared" si="427"/>
        <v>0.10256197839266415</v>
      </c>
      <c r="AC2487" s="9">
        <f t="shared" si="428"/>
        <v>9.9946570067216807E-94</v>
      </c>
      <c r="AD2487" s="8">
        <f t="shared" si="429"/>
        <v>12.828404112239317</v>
      </c>
      <c r="AE2487" s="8">
        <f t="shared" si="430"/>
        <v>1.8461156110679546</v>
      </c>
      <c r="AF2487" s="9">
        <f t="shared" si="431"/>
        <v>1.5991451210754688E-91</v>
      </c>
      <c r="AG2487" s="42">
        <f t="shared" si="423"/>
        <v>1167.384774213778</v>
      </c>
      <c r="AH2487" s="43">
        <f t="shared" si="424"/>
        <v>450.45220910058094</v>
      </c>
      <c r="AI2487" s="43">
        <f t="shared" si="425"/>
        <v>1.0394443286990548E-89</v>
      </c>
      <c r="AJ2487" s="45">
        <f t="shared" si="433"/>
        <v>1617.8369833143588</v>
      </c>
      <c r="AK2487" s="87">
        <f t="shared" si="432"/>
        <v>0.10013226362037252</v>
      </c>
    </row>
    <row r="2488" spans="26:37">
      <c r="Z2488" s="84">
        <v>43094</v>
      </c>
      <c r="AA2488" s="7">
        <f t="shared" si="426"/>
        <v>0.85517296851271207</v>
      </c>
      <c r="AB2488" s="7">
        <f t="shared" si="427"/>
        <v>0.10246776698324438</v>
      </c>
      <c r="AC2488" s="9">
        <f t="shared" si="428"/>
        <v>9.1672174841883323E-94</v>
      </c>
      <c r="AD2488" s="8">
        <f t="shared" si="429"/>
        <v>12.827594527690682</v>
      </c>
      <c r="AE2488" s="8">
        <f t="shared" si="430"/>
        <v>1.8444198056983987</v>
      </c>
      <c r="AF2488" s="9">
        <f t="shared" si="431"/>
        <v>1.4667547974701332E-91</v>
      </c>
      <c r="AG2488" s="42">
        <f t="shared" si="423"/>
        <v>1167.3111020198519</v>
      </c>
      <c r="AH2488" s="43">
        <f t="shared" si="424"/>
        <v>450.03843259040929</v>
      </c>
      <c r="AI2488" s="43">
        <f t="shared" si="425"/>
        <v>9.5339061835558663E-90</v>
      </c>
      <c r="AJ2488" s="45">
        <f t="shared" si="433"/>
        <v>1617.3495346102611</v>
      </c>
      <c r="AK2488" s="87">
        <f t="shared" si="432"/>
        <v>0.1001020941146414</v>
      </c>
    </row>
    <row r="2489" spans="26:37">
      <c r="Z2489" s="84">
        <v>43095</v>
      </c>
      <c r="AA2489" s="7">
        <f t="shared" si="426"/>
        <v>0.85511899961559412</v>
      </c>
      <c r="AB2489" s="7">
        <f t="shared" si="427"/>
        <v>0.10237364211456609</v>
      </c>
      <c r="AC2489" s="9">
        <f t="shared" si="428"/>
        <v>8.4082801786882838E-94</v>
      </c>
      <c r="AD2489" s="8">
        <f t="shared" si="429"/>
        <v>12.826784994233911</v>
      </c>
      <c r="AE2489" s="8">
        <f t="shared" si="430"/>
        <v>1.8427255580621897</v>
      </c>
      <c r="AF2489" s="9">
        <f t="shared" si="431"/>
        <v>1.3453248285901253E-91</v>
      </c>
      <c r="AG2489" s="42">
        <f t="shared" si="423"/>
        <v>1167.2374344752859</v>
      </c>
      <c r="AH2489" s="43">
        <f t="shared" si="424"/>
        <v>449.6250361671743</v>
      </c>
      <c r="AI2489" s="43">
        <f t="shared" si="425"/>
        <v>8.7446113858358137E-90</v>
      </c>
      <c r="AJ2489" s="45">
        <f t="shared" si="433"/>
        <v>1616.8624706424603</v>
      </c>
      <c r="AK2489" s="87">
        <f t="shared" si="432"/>
        <v>0.10007194842127005</v>
      </c>
    </row>
    <row r="2490" spans="26:37">
      <c r="Z2490" s="84">
        <v>43096</v>
      </c>
      <c r="AA2490" s="7">
        <f t="shared" si="426"/>
        <v>0.85506503412438595</v>
      </c>
      <c r="AB2490" s="7">
        <f t="shared" si="427"/>
        <v>0.10227960370713474</v>
      </c>
      <c r="AC2490" s="9">
        <f t="shared" si="428"/>
        <v>7.7121739159419533E-94</v>
      </c>
      <c r="AD2490" s="8">
        <f t="shared" si="429"/>
        <v>12.825975511865789</v>
      </c>
      <c r="AE2490" s="8">
        <f t="shared" si="430"/>
        <v>1.8410328667284253</v>
      </c>
      <c r="AF2490" s="9">
        <f t="shared" si="431"/>
        <v>1.2339478265507126E-91</v>
      </c>
      <c r="AG2490" s="42">
        <f t="shared" si="423"/>
        <v>1167.1637715797865</v>
      </c>
      <c r="AH2490" s="43">
        <f t="shared" si="424"/>
        <v>449.21201948173575</v>
      </c>
      <c r="AI2490" s="43">
        <f t="shared" si="425"/>
        <v>8.0206608725796314E-90</v>
      </c>
      <c r="AJ2490" s="45">
        <f t="shared" si="433"/>
        <v>1616.3757910615222</v>
      </c>
      <c r="AK2490" s="87">
        <f t="shared" si="432"/>
        <v>0.10004182651863107</v>
      </c>
    </row>
    <row r="2491" spans="26:37">
      <c r="Z2491" s="84">
        <v>43097</v>
      </c>
      <c r="AA2491" s="7">
        <f t="shared" si="426"/>
        <v>0.8550110720388725</v>
      </c>
      <c r="AB2491" s="7">
        <f t="shared" si="427"/>
        <v>0.10218565168152872</v>
      </c>
      <c r="AC2491" s="9">
        <f t="shared" si="428"/>
        <v>7.0736970278993203E-94</v>
      </c>
      <c r="AD2491" s="8">
        <f t="shared" si="429"/>
        <v>12.825166080583088</v>
      </c>
      <c r="AE2491" s="8">
        <f t="shared" si="430"/>
        <v>1.839341730267517</v>
      </c>
      <c r="AF2491" s="9">
        <f t="shared" si="431"/>
        <v>1.1317915244638913E-91</v>
      </c>
      <c r="AG2491" s="42">
        <f t="shared" si="423"/>
        <v>1167.0901133330608</v>
      </c>
      <c r="AH2491" s="43">
        <f t="shared" si="424"/>
        <v>448.79938218527417</v>
      </c>
      <c r="AI2491" s="43">
        <f t="shared" si="425"/>
        <v>7.3566449090152938E-90</v>
      </c>
      <c r="AJ2491" s="45">
        <f t="shared" si="433"/>
        <v>1615.889495518335</v>
      </c>
      <c r="AK2491" s="87">
        <f t="shared" si="432"/>
        <v>0.10001172838511697</v>
      </c>
    </row>
    <row r="2492" spans="26:37">
      <c r="Z2492" s="84">
        <v>43098</v>
      </c>
      <c r="AA2492" s="7">
        <f t="shared" si="426"/>
        <v>0.85495711335883862</v>
      </c>
      <c r="AB2492" s="7">
        <f t="shared" si="427"/>
        <v>0.10209178595839942</v>
      </c>
      <c r="AC2492" s="9">
        <f t="shared" si="428"/>
        <v>6.4880784831732643E-94</v>
      </c>
      <c r="AD2492" s="8">
        <f t="shared" si="429"/>
        <v>12.824356700382578</v>
      </c>
      <c r="AE2492" s="8">
        <f t="shared" si="430"/>
        <v>1.8376521472511895</v>
      </c>
      <c r="AF2492" s="9">
        <f t="shared" si="431"/>
        <v>1.0380925573077223E-91</v>
      </c>
      <c r="AG2492" s="42">
        <f t="shared" si="423"/>
        <v>1167.0164597348146</v>
      </c>
      <c r="AH2492" s="43">
        <f t="shared" si="424"/>
        <v>448.38712392929023</v>
      </c>
      <c r="AI2492" s="43">
        <f t="shared" si="425"/>
        <v>6.747601622500194E-90</v>
      </c>
      <c r="AJ2492" s="45">
        <f t="shared" si="433"/>
        <v>1615.4035836641049</v>
      </c>
      <c r="AK2492" s="87">
        <f t="shared" si="432"/>
        <v>9.9981653999139997E-2</v>
      </c>
    </row>
    <row r="2493" spans="26:37">
      <c r="Z2493" s="84">
        <v>43099</v>
      </c>
      <c r="AA2493" s="7">
        <f t="shared" si="426"/>
        <v>0.8549031580840698</v>
      </c>
      <c r="AB2493" s="7">
        <f t="shared" si="427"/>
        <v>0.10199800645847104</v>
      </c>
      <c r="AC2493" s="9">
        <f t="shared" si="428"/>
        <v>5.9509422354095529E-94</v>
      </c>
      <c r="AD2493" s="8">
        <f t="shared" si="429"/>
        <v>12.823547371261046</v>
      </c>
      <c r="AE2493" s="8">
        <f t="shared" si="430"/>
        <v>1.8359641162524787</v>
      </c>
      <c r="AF2493" s="9">
        <f t="shared" si="431"/>
        <v>9.5215075766552846E-92</v>
      </c>
      <c r="AG2493" s="42">
        <f t="shared" si="423"/>
        <v>1166.942810784755</v>
      </c>
      <c r="AH2493" s="43">
        <f t="shared" si="424"/>
        <v>447.97524436560479</v>
      </c>
      <c r="AI2493" s="43">
        <f t="shared" si="425"/>
        <v>6.1889799248259347E-90</v>
      </c>
      <c r="AJ2493" s="45">
        <f t="shared" si="433"/>
        <v>1614.9180551503598</v>
      </c>
      <c r="AK2493" s="87">
        <f t="shared" si="432"/>
        <v>9.995160333913225E-2</v>
      </c>
    </row>
    <row r="2494" spans="26:37">
      <c r="Z2494" s="84">
        <v>43100</v>
      </c>
      <c r="AA2494" s="7">
        <f t="shared" si="426"/>
        <v>0.85484920621435068</v>
      </c>
      <c r="AB2494" s="7">
        <f t="shared" si="427"/>
        <v>0.10190431310254069</v>
      </c>
      <c r="AC2494" s="9">
        <f t="shared" si="428"/>
        <v>5.4582745231926801E-94</v>
      </c>
      <c r="AD2494" s="8">
        <f t="shared" si="429"/>
        <v>12.822738093215261</v>
      </c>
      <c r="AE2494" s="8">
        <f t="shared" si="430"/>
        <v>1.8342776358457324</v>
      </c>
      <c r="AF2494" s="9">
        <f t="shared" si="431"/>
        <v>8.7332392371082882E-92</v>
      </c>
      <c r="AG2494" s="42">
        <f t="shared" si="423"/>
        <v>1166.8691664825885</v>
      </c>
      <c r="AH2494" s="43">
        <f t="shared" si="424"/>
        <v>447.56374314635872</v>
      </c>
      <c r="AI2494" s="43">
        <f t="shared" si="425"/>
        <v>5.6766055041203871E-90</v>
      </c>
      <c r="AJ2494" s="45">
        <f t="shared" si="433"/>
        <v>1614.4329096289473</v>
      </c>
      <c r="AK2494" s="87">
        <f t="shared" si="432"/>
        <v>9.9921576383545666E-2</v>
      </c>
    </row>
    <row r="2495" spans="26:37">
      <c r="Z2495" s="84">
        <v>43101</v>
      </c>
      <c r="AA2495" s="7">
        <f t="shared" si="426"/>
        <v>0.85479525774946685</v>
      </c>
      <c r="AB2495" s="7">
        <f t="shared" si="427"/>
        <v>0.10181070581147821</v>
      </c>
      <c r="AC2495" s="9">
        <f t="shared" si="428"/>
        <v>5.00639387713444E-94</v>
      </c>
      <c r="AD2495" s="8">
        <f t="shared" si="429"/>
        <v>12.821928866242002</v>
      </c>
      <c r="AE2495" s="8">
        <f t="shared" si="430"/>
        <v>1.8325927046066077</v>
      </c>
      <c r="AF2495" s="9">
        <f t="shared" si="431"/>
        <v>8.0102302034151037E-92</v>
      </c>
      <c r="AG2495" s="42">
        <f t="shared" si="423"/>
        <v>1166.7955268280223</v>
      </c>
      <c r="AH2495" s="43">
        <f t="shared" si="424"/>
        <v>447.15261992401224</v>
      </c>
      <c r="AI2495" s="43">
        <f t="shared" si="425"/>
        <v>5.2066496322198165E-90</v>
      </c>
      <c r="AJ2495" s="45">
        <f t="shared" si="433"/>
        <v>1613.9481467520345</v>
      </c>
      <c r="AK2495" s="87">
        <f t="shared" si="432"/>
        <v>9.9891573110851922E-2</v>
      </c>
    </row>
    <row r="2496" spans="26:37">
      <c r="Z2496" s="84">
        <v>43102</v>
      </c>
      <c r="AA2496" s="7">
        <f t="shared" si="426"/>
        <v>0.85474131268920306</v>
      </c>
      <c r="AB2496" s="7">
        <f t="shared" si="427"/>
        <v>0.10171718450622604</v>
      </c>
      <c r="AC2496" s="9">
        <f t="shared" si="428"/>
        <v>4.5919236100183144E-94</v>
      </c>
      <c r="AD2496" s="8">
        <f t="shared" si="429"/>
        <v>12.821119690338046</v>
      </c>
      <c r="AE2496" s="8">
        <f t="shared" si="430"/>
        <v>1.8309093211120686</v>
      </c>
      <c r="AF2496" s="9">
        <f t="shared" si="431"/>
        <v>7.3470777760293029E-92</v>
      </c>
      <c r="AG2496" s="42">
        <f t="shared" si="423"/>
        <v>1166.721891820762</v>
      </c>
      <c r="AH2496" s="43">
        <f t="shared" si="424"/>
        <v>446.74187435134462</v>
      </c>
      <c r="AI2496" s="43">
        <f t="shared" si="425"/>
        <v>4.7756005544190468E-90</v>
      </c>
      <c r="AJ2496" s="45">
        <f t="shared" si="433"/>
        <v>1613.4637661721067</v>
      </c>
      <c r="AK2496" s="87">
        <f t="shared" si="432"/>
        <v>9.9861593499542406E-2</v>
      </c>
    </row>
    <row r="2497" spans="26:37">
      <c r="Z2497" s="84">
        <v>43103</v>
      </c>
      <c r="AA2497" s="7">
        <f t="shared" si="426"/>
        <v>0.8546873710333448</v>
      </c>
      <c r="AB2497" s="7">
        <f t="shared" si="427"/>
        <v>0.10162374910779931</v>
      </c>
      <c r="AC2497" s="9">
        <f t="shared" si="428"/>
        <v>4.211766584436639E-94</v>
      </c>
      <c r="AD2497" s="8">
        <f t="shared" si="429"/>
        <v>12.820310565500172</v>
      </c>
      <c r="AE2497" s="8">
        <f t="shared" si="430"/>
        <v>1.8292274839403877</v>
      </c>
      <c r="AF2497" s="9">
        <f t="shared" si="431"/>
        <v>6.7388265350986223E-92</v>
      </c>
      <c r="AG2497" s="42">
        <f t="shared" si="423"/>
        <v>1166.6482614605154</v>
      </c>
      <c r="AH2497" s="43">
        <f t="shared" si="424"/>
        <v>446.33150608145456</v>
      </c>
      <c r="AI2497" s="43">
        <f t="shared" si="425"/>
        <v>4.3802372478141043E-90</v>
      </c>
      <c r="AJ2497" s="45">
        <f t="shared" si="433"/>
        <v>1612.97976754197</v>
      </c>
      <c r="AK2497" s="87">
        <f t="shared" si="432"/>
        <v>9.9831637528128361E-2</v>
      </c>
    </row>
    <row r="2498" spans="26:37">
      <c r="Z2498" s="84">
        <v>43104</v>
      </c>
      <c r="AA2498" s="7">
        <f t="shared" si="426"/>
        <v>0.85463343278167692</v>
      </c>
      <c r="AB2498" s="7">
        <f t="shared" si="427"/>
        <v>0.10153039953728578</v>
      </c>
      <c r="AC2498" s="9">
        <f t="shared" si="428"/>
        <v>3.8630820693697976E-94</v>
      </c>
      <c r="AD2498" s="8">
        <f t="shared" si="429"/>
        <v>12.819501491725154</v>
      </c>
      <c r="AE2498" s="8">
        <f t="shared" si="430"/>
        <v>1.8275471916711441</v>
      </c>
      <c r="AF2498" s="9">
        <f t="shared" si="431"/>
        <v>6.1809313109916756E-92</v>
      </c>
      <c r="AG2498" s="42">
        <f t="shared" si="423"/>
        <v>1166.5746357469889</v>
      </c>
      <c r="AH2498" s="43">
        <f t="shared" si="424"/>
        <v>445.92151476775911</v>
      </c>
      <c r="AI2498" s="43">
        <f t="shared" si="425"/>
        <v>4.0176053521445887E-90</v>
      </c>
      <c r="AJ2498" s="45">
        <f t="shared" si="433"/>
        <v>1612.496150514748</v>
      </c>
      <c r="AK2498" s="87">
        <f t="shared" si="432"/>
        <v>9.9801705175140684E-2</v>
      </c>
    </row>
    <row r="2499" spans="26:37">
      <c r="Z2499" s="84">
        <v>43105</v>
      </c>
      <c r="AA2499" s="7">
        <f t="shared" si="426"/>
        <v>0.85457949793398447</v>
      </c>
      <c r="AB2499" s="7">
        <f t="shared" si="427"/>
        <v>0.10143713571584563</v>
      </c>
      <c r="AC2499" s="9">
        <f t="shared" si="428"/>
        <v>3.5432645127654254E-94</v>
      </c>
      <c r="AD2499" s="8">
        <f t="shared" si="429"/>
        <v>12.818692469009767</v>
      </c>
      <c r="AE2499" s="8">
        <f t="shared" si="430"/>
        <v>1.8258684428852214</v>
      </c>
      <c r="AF2499" s="9">
        <f t="shared" si="431"/>
        <v>5.6692232204246807E-92</v>
      </c>
      <c r="AG2499" s="42">
        <f t="shared" si="423"/>
        <v>1166.5010146798886</v>
      </c>
      <c r="AH2499" s="43">
        <f t="shared" si="424"/>
        <v>445.51190006399401</v>
      </c>
      <c r="AI2499" s="43">
        <f t="shared" si="425"/>
        <v>3.6849950932760425E-90</v>
      </c>
      <c r="AJ2499" s="45">
        <f t="shared" si="433"/>
        <v>1612.0129147438827</v>
      </c>
      <c r="AK2499" s="87">
        <f t="shared" si="432"/>
        <v>9.9771796419129949E-2</v>
      </c>
    </row>
    <row r="2500" spans="26:37">
      <c r="Z2500" s="84">
        <v>43106</v>
      </c>
      <c r="AA2500" s="7">
        <f t="shared" si="426"/>
        <v>0.85452556649005296</v>
      </c>
      <c r="AB2500" s="7">
        <f t="shared" si="427"/>
        <v>0.10134395756471137</v>
      </c>
      <c r="AC2500" s="9">
        <f t="shared" si="428"/>
        <v>3.249924071499541E-94</v>
      </c>
      <c r="AD2500" s="8">
        <f t="shared" si="429"/>
        <v>12.817883497350794</v>
      </c>
      <c r="AE2500" s="8">
        <f t="shared" si="430"/>
        <v>1.8241912361648047</v>
      </c>
      <c r="AF2500" s="9">
        <f t="shared" si="431"/>
        <v>5.1998785143992657E-92</v>
      </c>
      <c r="AG2500" s="42">
        <f t="shared" si="423"/>
        <v>1166.427398258922</v>
      </c>
      <c r="AH2500" s="43">
        <f t="shared" si="424"/>
        <v>445.10266162421232</v>
      </c>
      <c r="AI2500" s="43">
        <f t="shared" si="425"/>
        <v>3.3799210343595226E-90</v>
      </c>
      <c r="AJ2500" s="45">
        <f t="shared" si="433"/>
        <v>1611.5300598831343</v>
      </c>
      <c r="AK2500" s="87">
        <f t="shared" si="432"/>
        <v>9.9741911238666478E-2</v>
      </c>
    </row>
    <row r="2501" spans="26:37">
      <c r="Z2501" s="84">
        <v>43107</v>
      </c>
      <c r="AA2501" s="7">
        <f t="shared" si="426"/>
        <v>0.85447163844966767</v>
      </c>
      <c r="AB2501" s="7">
        <f t="shared" si="427"/>
        <v>0.10125086500518798</v>
      </c>
      <c r="AC2501" s="9">
        <f t="shared" si="428"/>
        <v>2.9808687532247157E-94</v>
      </c>
      <c r="AD2501" s="8">
        <f t="shared" si="429"/>
        <v>12.817074576745014</v>
      </c>
      <c r="AE2501" s="8">
        <f t="shared" si="430"/>
        <v>1.8225155700933837</v>
      </c>
      <c r="AF2501" s="9">
        <f t="shared" si="431"/>
        <v>4.7693900051595452E-92</v>
      </c>
      <c r="AG2501" s="42">
        <f t="shared" si="423"/>
        <v>1166.3537864837963</v>
      </c>
      <c r="AH2501" s="43">
        <f t="shared" si="424"/>
        <v>444.69379910278565</v>
      </c>
      <c r="AI2501" s="43">
        <f t="shared" si="425"/>
        <v>3.1001035033537048E-90</v>
      </c>
      <c r="AJ2501" s="45">
        <f t="shared" si="433"/>
        <v>1611.047585586582</v>
      </c>
      <c r="AK2501" s="87">
        <f t="shared" si="432"/>
        <v>9.9712049612340287E-2</v>
      </c>
    </row>
    <row r="2502" spans="26:37">
      <c r="Z2502" s="84">
        <v>43108</v>
      </c>
      <c r="AA2502" s="7">
        <f t="shared" si="426"/>
        <v>0.85441771381261333</v>
      </c>
      <c r="AB2502" s="7">
        <f t="shared" si="427"/>
        <v>0.10115785795865273</v>
      </c>
      <c r="AC2502" s="9">
        <f t="shared" si="428"/>
        <v>2.7340880366632966E-94</v>
      </c>
      <c r="AD2502" s="8">
        <f t="shared" si="429"/>
        <v>12.816265707189199</v>
      </c>
      <c r="AE2502" s="8">
        <f t="shared" si="430"/>
        <v>1.8208414432557491</v>
      </c>
      <c r="AF2502" s="9">
        <f t="shared" si="431"/>
        <v>4.3745408586612749E-92</v>
      </c>
      <c r="AG2502" s="42">
        <f t="shared" si="423"/>
        <v>1166.2801793542171</v>
      </c>
      <c r="AH2502" s="43">
        <f t="shared" si="424"/>
        <v>444.28531215440279</v>
      </c>
      <c r="AI2502" s="43">
        <f t="shared" si="425"/>
        <v>2.8434515581298289E-90</v>
      </c>
      <c r="AJ2502" s="45">
        <f t="shared" si="433"/>
        <v>1610.56549150862</v>
      </c>
      <c r="AK2502" s="87">
        <f t="shared" si="432"/>
        <v>9.9682211518760902E-2</v>
      </c>
    </row>
    <row r="2503" spans="26:37">
      <c r="Z2503" s="84">
        <v>43109</v>
      </c>
      <c r="AA2503" s="7">
        <f t="shared" si="426"/>
        <v>0.85436379257867556</v>
      </c>
      <c r="AB2503" s="7">
        <f t="shared" si="427"/>
        <v>0.10106493634655507</v>
      </c>
      <c r="AC2503" s="9">
        <f t="shared" si="428"/>
        <v>2.5077378479475294E-94</v>
      </c>
      <c r="AD2503" s="8">
        <f t="shared" si="429"/>
        <v>12.815456888680133</v>
      </c>
      <c r="AE2503" s="8">
        <f t="shared" si="430"/>
        <v>1.8191688542379914</v>
      </c>
      <c r="AF2503" s="9">
        <f t="shared" si="431"/>
        <v>4.0123805567160471E-92</v>
      </c>
      <c r="AG2503" s="42">
        <f t="shared" si="423"/>
        <v>1166.2065768698922</v>
      </c>
      <c r="AH2503" s="43">
        <f t="shared" si="424"/>
        <v>443.87720043406989</v>
      </c>
      <c r="AI2503" s="43">
        <f t="shared" si="425"/>
        <v>2.6080473618654305E-90</v>
      </c>
      <c r="AJ2503" s="45">
        <f t="shared" si="433"/>
        <v>1610.0837773039621</v>
      </c>
      <c r="AK2503" s="87">
        <f t="shared" si="432"/>
        <v>9.9652396936557655E-2</v>
      </c>
    </row>
    <row r="2504" spans="26:37">
      <c r="Z2504" s="84">
        <v>43110</v>
      </c>
      <c r="AA2504" s="7">
        <f t="shared" si="426"/>
        <v>0.85430987474763942</v>
      </c>
      <c r="AB2504" s="7">
        <f t="shared" si="427"/>
        <v>0.10097210009041652</v>
      </c>
      <c r="AC2504" s="9">
        <f t="shared" si="428"/>
        <v>2.3001267807393535E-94</v>
      </c>
      <c r="AD2504" s="8">
        <f t="shared" si="429"/>
        <v>12.814648121214592</v>
      </c>
      <c r="AE2504" s="8">
        <f t="shared" si="430"/>
        <v>1.8174978016274972</v>
      </c>
      <c r="AF2504" s="9">
        <f t="shared" si="431"/>
        <v>3.6802028491829658E-92</v>
      </c>
      <c r="AG2504" s="42">
        <f t="shared" si="423"/>
        <v>1166.1329790305278</v>
      </c>
      <c r="AH2504" s="43">
        <f t="shared" si="424"/>
        <v>443.46946359710932</v>
      </c>
      <c r="AI2504" s="43">
        <f t="shared" si="425"/>
        <v>2.3921318519689276E-90</v>
      </c>
      <c r="AJ2504" s="45">
        <f t="shared" si="433"/>
        <v>1609.6024426276372</v>
      </c>
      <c r="AK2504" s="87">
        <f t="shared" si="432"/>
        <v>9.9622605844379347E-2</v>
      </c>
    </row>
    <row r="2505" spans="26:37">
      <c r="Z2505" s="84">
        <v>43111</v>
      </c>
      <c r="AA2505" s="7">
        <f t="shared" si="426"/>
        <v>0.8542559603192903</v>
      </c>
      <c r="AB2505" s="7">
        <f t="shared" si="427"/>
        <v>0.10087934911183087</v>
      </c>
      <c r="AC2505" s="9">
        <f t="shared" si="428"/>
        <v>2.1097034571633895E-94</v>
      </c>
      <c r="AD2505" s="8">
        <f t="shared" si="429"/>
        <v>12.813839404789354</v>
      </c>
      <c r="AE2505" s="8">
        <f t="shared" si="430"/>
        <v>1.8158282840129556</v>
      </c>
      <c r="AF2505" s="9">
        <f t="shared" si="431"/>
        <v>3.3755255314614233E-92</v>
      </c>
      <c r="AG2505" s="42">
        <f t="shared" ref="AG2505:AG2568" si="434">AD2505*10^15/10^6*10^(-6)*線量当量3</f>
        <v>1166.0593858358311</v>
      </c>
      <c r="AH2505" s="43">
        <f t="shared" ref="AH2505:AH2568" si="435">AE2505*10^15/10^6*10^(-6)*線量当量3</f>
        <v>443.06210129916104</v>
      </c>
      <c r="AI2505" s="43">
        <f t="shared" ref="AI2505:AI2568" si="436">AF2505*10^15/10^6*10^(-6)*線量当量3</f>
        <v>2.1940915954499251E-90</v>
      </c>
      <c r="AJ2505" s="45">
        <f t="shared" si="433"/>
        <v>1609.1214871349921</v>
      </c>
      <c r="AK2505" s="87">
        <f t="shared" si="432"/>
        <v>9.9592838220894472E-2</v>
      </c>
    </row>
    <row r="2506" spans="26:37">
      <c r="Z2506" s="84">
        <v>43112</v>
      </c>
      <c r="AA2506" s="7">
        <f t="shared" ref="AA2506:AA2569" si="437">2.71828^(-0.69315/Cs137半減期*(Z2506-40615)/365.25)</f>
        <v>0.85420204929341337</v>
      </c>
      <c r="AB2506" s="7">
        <f t="shared" ref="AB2506:AB2569" si="438">2.71828^(-0.69315/Cs134半減期*(Z2506-40615)/365.25)</f>
        <v>0.10078668333246385</v>
      </c>
      <c r="AC2506" s="9">
        <f t="shared" ref="AC2506:AC2569" si="439">2.71828^(-0.69315/I131半減期*(Z2506-40615)/365.25)</f>
        <v>1.9350449351042301E-94</v>
      </c>
      <c r="AD2506" s="8">
        <f t="shared" ref="AD2506:AD2569" si="440">放出量3*AA2506</f>
        <v>12.813030739401201</v>
      </c>
      <c r="AE2506" s="8">
        <f t="shared" ref="AE2506:AE2569" si="441">放出量3*AB2506</f>
        <v>1.8141602999843494</v>
      </c>
      <c r="AF2506" s="9">
        <f t="shared" ref="AF2506:AF2569" si="442">放出量3*AC2506</f>
        <v>3.0960718961667681E-92</v>
      </c>
      <c r="AG2506" s="42">
        <f t="shared" si="434"/>
        <v>1165.9857972855093</v>
      </c>
      <c r="AH2506" s="43">
        <f t="shared" si="435"/>
        <v>442.65511319618122</v>
      </c>
      <c r="AI2506" s="43">
        <f t="shared" si="436"/>
        <v>2.0124467325083991E-90</v>
      </c>
      <c r="AJ2506" s="45">
        <f t="shared" si="433"/>
        <v>1608.6409104816905</v>
      </c>
      <c r="AK2506" s="87">
        <f t="shared" si="432"/>
        <v>9.9563094044791148E-2</v>
      </c>
    </row>
    <row r="2507" spans="26:37">
      <c r="Z2507" s="84">
        <v>43113</v>
      </c>
      <c r="AA2507" s="7">
        <f t="shared" si="437"/>
        <v>0.8541481416697938</v>
      </c>
      <c r="AB2507" s="7">
        <f t="shared" si="438"/>
        <v>0.1006941026740531</v>
      </c>
      <c r="AC2507" s="9">
        <f t="shared" si="439"/>
        <v>1.7748460752427149E-94</v>
      </c>
      <c r="AD2507" s="8">
        <f t="shared" si="440"/>
        <v>12.812222125046906</v>
      </c>
      <c r="AE2507" s="8">
        <f t="shared" si="441"/>
        <v>1.8124938481329558</v>
      </c>
      <c r="AF2507" s="9">
        <f t="shared" si="442"/>
        <v>2.839753720388344E-92</v>
      </c>
      <c r="AG2507" s="42">
        <f t="shared" si="434"/>
        <v>1165.9122133792682</v>
      </c>
      <c r="AH2507" s="43">
        <f t="shared" si="435"/>
        <v>442.24849894444117</v>
      </c>
      <c r="AI2507" s="43">
        <f t="shared" si="436"/>
        <v>1.8458399182524235E-90</v>
      </c>
      <c r="AJ2507" s="45">
        <f t="shared" si="433"/>
        <v>1608.1607123237095</v>
      </c>
      <c r="AK2507" s="87">
        <f t="shared" ref="AK2507:AK2570" si="443">AJ2507/16157</f>
        <v>9.953337329477685E-2</v>
      </c>
    </row>
    <row r="2508" spans="26:37">
      <c r="Z2508" s="84">
        <v>43114</v>
      </c>
      <c r="AA2508" s="7">
        <f t="shared" si="437"/>
        <v>0.854094237448217</v>
      </c>
      <c r="AB2508" s="7">
        <f t="shared" si="438"/>
        <v>0.10060160705840826</v>
      </c>
      <c r="AC2508" s="9">
        <f t="shared" si="439"/>
        <v>1.6279097883764137E-94</v>
      </c>
      <c r="AD2508" s="8">
        <f t="shared" si="440"/>
        <v>12.811413561723255</v>
      </c>
      <c r="AE2508" s="8">
        <f t="shared" si="441"/>
        <v>1.8108289270513487</v>
      </c>
      <c r="AF2508" s="9">
        <f t="shared" si="442"/>
        <v>2.604655661402262E-92</v>
      </c>
      <c r="AG2508" s="42">
        <f t="shared" si="434"/>
        <v>1165.8386341168159</v>
      </c>
      <c r="AH2508" s="43">
        <f t="shared" si="435"/>
        <v>441.84225820052905</v>
      </c>
      <c r="AI2508" s="43">
        <f t="shared" si="436"/>
        <v>1.6930261799114703E-90</v>
      </c>
      <c r="AJ2508" s="45">
        <f t="shared" si="433"/>
        <v>1607.6808923173448</v>
      </c>
      <c r="AK2508" s="87">
        <f t="shared" si="443"/>
        <v>9.9503675949578804E-2</v>
      </c>
    </row>
    <row r="2509" spans="26:37">
      <c r="Z2509" s="84">
        <v>43115</v>
      </c>
      <c r="AA2509" s="7">
        <f t="shared" si="437"/>
        <v>0.85404033662846823</v>
      </c>
      <c r="AB2509" s="7">
        <f t="shared" si="438"/>
        <v>0.10050919640741061</v>
      </c>
      <c r="AC2509" s="9">
        <f t="shared" si="439"/>
        <v>1.4931380901464844E-94</v>
      </c>
      <c r="AD2509" s="8">
        <f t="shared" si="440"/>
        <v>12.810605049427023</v>
      </c>
      <c r="AE2509" s="8">
        <f t="shared" si="441"/>
        <v>1.8091655353333911</v>
      </c>
      <c r="AF2509" s="9">
        <f t="shared" si="442"/>
        <v>2.389020944234375E-92</v>
      </c>
      <c r="AG2509" s="42">
        <f t="shared" si="434"/>
        <v>1165.7650594978591</v>
      </c>
      <c r="AH2509" s="43">
        <f t="shared" si="435"/>
        <v>441.43639062134736</v>
      </c>
      <c r="AI2509" s="43">
        <f t="shared" si="436"/>
        <v>1.552863613752344E-90</v>
      </c>
      <c r="AJ2509" s="45">
        <f t="shared" si="433"/>
        <v>1607.2014501192064</v>
      </c>
      <c r="AK2509" s="87">
        <f t="shared" si="443"/>
        <v>9.9474001987943705E-2</v>
      </c>
    </row>
    <row r="2510" spans="26:37">
      <c r="Z2510" s="84">
        <v>43116</v>
      </c>
      <c r="AA2510" s="7">
        <f t="shared" si="437"/>
        <v>0.85398643921033268</v>
      </c>
      <c r="AB2510" s="7">
        <f t="shared" si="438"/>
        <v>0.10041687064301333</v>
      </c>
      <c r="AC2510" s="9">
        <f t="shared" si="439"/>
        <v>1.3695238963270222E-94</v>
      </c>
      <c r="AD2510" s="8">
        <f t="shared" si="440"/>
        <v>12.80979658815499</v>
      </c>
      <c r="AE2510" s="8">
        <f t="shared" si="441"/>
        <v>1.8075036715742399</v>
      </c>
      <c r="AF2510" s="9">
        <f t="shared" si="442"/>
        <v>2.1912382341232354E-92</v>
      </c>
      <c r="AG2510" s="42">
        <f t="shared" si="434"/>
        <v>1165.6914895221039</v>
      </c>
      <c r="AH2510" s="43">
        <f t="shared" si="435"/>
        <v>441.03089586411448</v>
      </c>
      <c r="AI2510" s="43">
        <f t="shared" si="436"/>
        <v>1.4243048521801032E-90</v>
      </c>
      <c r="AJ2510" s="45">
        <f t="shared" si="433"/>
        <v>1606.7223853862183</v>
      </c>
      <c r="AK2510" s="87">
        <f t="shared" si="443"/>
        <v>9.9444351388637636E-2</v>
      </c>
    </row>
    <row r="2511" spans="26:37">
      <c r="Z2511" s="84">
        <v>43117</v>
      </c>
      <c r="AA2511" s="7">
        <f t="shared" si="437"/>
        <v>0.85393254519359607</v>
      </c>
      <c r="AB2511" s="7">
        <f t="shared" si="438"/>
        <v>0.10032462968724132</v>
      </c>
      <c r="AC2511" s="9">
        <f t="shared" si="439"/>
        <v>1.2561434973685853E-94</v>
      </c>
      <c r="AD2511" s="8">
        <f t="shared" si="440"/>
        <v>12.808988177903942</v>
      </c>
      <c r="AE2511" s="8">
        <f t="shared" si="441"/>
        <v>1.8058433343703437</v>
      </c>
      <c r="AF2511" s="9">
        <f t="shared" si="442"/>
        <v>2.0098295957897364E-92</v>
      </c>
      <c r="AG2511" s="42">
        <f t="shared" si="434"/>
        <v>1165.6179241892587</v>
      </c>
      <c r="AH2511" s="43">
        <f t="shared" si="435"/>
        <v>440.62577358636383</v>
      </c>
      <c r="AI2511" s="43">
        <f t="shared" si="436"/>
        <v>1.3063892372633285E-90</v>
      </c>
      <c r="AJ2511" s="45">
        <f t="shared" si="433"/>
        <v>1606.2436977756224</v>
      </c>
      <c r="AK2511" s="87">
        <f t="shared" si="443"/>
        <v>9.94147241304464E-2</v>
      </c>
    </row>
    <row r="2512" spans="26:37">
      <c r="Z2512" s="84">
        <v>43118</v>
      </c>
      <c r="AA2512" s="7">
        <f t="shared" si="437"/>
        <v>0.85387865457804335</v>
      </c>
      <c r="AB2512" s="7">
        <f t="shared" si="438"/>
        <v>0.10023247346219104</v>
      </c>
      <c r="AC2512" s="9">
        <f t="shared" si="439"/>
        <v>1.1521496559593857E-94</v>
      </c>
      <c r="AD2512" s="8">
        <f t="shared" si="440"/>
        <v>12.80817981867065</v>
      </c>
      <c r="AE2512" s="8">
        <f t="shared" si="441"/>
        <v>1.8041845223194386</v>
      </c>
      <c r="AF2512" s="9">
        <f t="shared" si="442"/>
        <v>1.8434394495350171E-92</v>
      </c>
      <c r="AG2512" s="42">
        <f t="shared" si="434"/>
        <v>1165.544363499029</v>
      </c>
      <c r="AH2512" s="43">
        <f t="shared" si="435"/>
        <v>440.22102344594299</v>
      </c>
      <c r="AI2512" s="43">
        <f t="shared" si="436"/>
        <v>1.1982356421977611E-90</v>
      </c>
      <c r="AJ2512" s="45">
        <f t="shared" si="433"/>
        <v>1605.7653869449721</v>
      </c>
      <c r="AK2512" s="87">
        <f t="shared" si="443"/>
        <v>9.9385120192175033E-2</v>
      </c>
    </row>
    <row r="2513" spans="26:37">
      <c r="Z2513" s="84">
        <v>43119</v>
      </c>
      <c r="AA2513" s="7">
        <f t="shared" si="437"/>
        <v>0.85382476736346014</v>
      </c>
      <c r="AB2513" s="7">
        <f t="shared" si="438"/>
        <v>0.10014040189003053</v>
      </c>
      <c r="AC2513" s="9">
        <f t="shared" si="439"/>
        <v>1.0567652760278432E-94</v>
      </c>
      <c r="AD2513" s="8">
        <f t="shared" si="440"/>
        <v>12.807371510451903</v>
      </c>
      <c r="AE2513" s="8">
        <f t="shared" si="441"/>
        <v>1.8025272340205494</v>
      </c>
      <c r="AF2513" s="9">
        <f t="shared" si="442"/>
        <v>1.6908244416445494E-92</v>
      </c>
      <c r="AG2513" s="42">
        <f t="shared" si="434"/>
        <v>1165.4708074511229</v>
      </c>
      <c r="AH2513" s="43">
        <f t="shared" si="435"/>
        <v>439.81664510101399</v>
      </c>
      <c r="AI2513" s="43">
        <f t="shared" si="436"/>
        <v>1.099035887068957E-90</v>
      </c>
      <c r="AJ2513" s="45">
        <f t="shared" si="433"/>
        <v>1605.287452552137</v>
      </c>
      <c r="AK2513" s="87">
        <f t="shared" si="443"/>
        <v>9.9355539552648198E-2</v>
      </c>
    </row>
    <row r="2514" spans="26:37">
      <c r="Z2514" s="84">
        <v>43120</v>
      </c>
      <c r="AA2514" s="7">
        <f t="shared" si="437"/>
        <v>0.85377088354963171</v>
      </c>
      <c r="AB2514" s="7">
        <f t="shared" si="438"/>
        <v>0.10004841489299923</v>
      </c>
      <c r="AC2514" s="9">
        <f t="shared" si="439"/>
        <v>9.6927759587654236E-95</v>
      </c>
      <c r="AD2514" s="8">
        <f t="shared" si="440"/>
        <v>12.806563253244475</v>
      </c>
      <c r="AE2514" s="8">
        <f t="shared" si="441"/>
        <v>1.8008714680739861</v>
      </c>
      <c r="AF2514" s="9">
        <f t="shared" si="442"/>
        <v>1.5508441534024677E-92</v>
      </c>
      <c r="AG2514" s="42">
        <f t="shared" si="434"/>
        <v>1165.3972560452471</v>
      </c>
      <c r="AH2514" s="43">
        <f t="shared" si="435"/>
        <v>439.41263821005265</v>
      </c>
      <c r="AI2514" s="43">
        <f t="shared" si="436"/>
        <v>1.008048699711604E-90</v>
      </c>
      <c r="AJ2514" s="45">
        <f t="shared" si="433"/>
        <v>1604.8098942552997</v>
      </c>
      <c r="AK2514" s="87">
        <f t="shared" si="443"/>
        <v>9.9325982190709886E-2</v>
      </c>
    </row>
    <row r="2515" spans="26:37">
      <c r="Z2515" s="84">
        <v>43121</v>
      </c>
      <c r="AA2515" s="7">
        <f t="shared" si="437"/>
        <v>0.85371700313634324</v>
      </c>
      <c r="AB2515" s="7">
        <f t="shared" si="438"/>
        <v>9.9956512393408192E-2</v>
      </c>
      <c r="AC2515" s="9">
        <f t="shared" si="439"/>
        <v>8.8903286205573881E-95</v>
      </c>
      <c r="AD2515" s="8">
        <f t="shared" si="440"/>
        <v>12.80575504704515</v>
      </c>
      <c r="AE2515" s="8">
        <f t="shared" si="441"/>
        <v>1.7992172230813475</v>
      </c>
      <c r="AF2515" s="9">
        <f t="shared" si="442"/>
        <v>1.422452579289182E-92</v>
      </c>
      <c r="AG2515" s="42">
        <f t="shared" si="434"/>
        <v>1165.3237092811087</v>
      </c>
      <c r="AH2515" s="43">
        <f t="shared" si="435"/>
        <v>439.00900243184873</v>
      </c>
      <c r="AI2515" s="43">
        <f t="shared" si="436"/>
        <v>9.2459417653796824E-91</v>
      </c>
      <c r="AJ2515" s="45">
        <f t="shared" si="433"/>
        <v>1604.3327117129575</v>
      </c>
      <c r="AK2515" s="87">
        <f t="shared" si="443"/>
        <v>9.9296448085223588E-2</v>
      </c>
    </row>
    <row r="2516" spans="26:37">
      <c r="Z2516" s="84">
        <v>43122</v>
      </c>
      <c r="AA2516" s="7">
        <f t="shared" si="437"/>
        <v>0.85366312612338036</v>
      </c>
      <c r="AB2516" s="7">
        <f t="shared" si="438"/>
        <v>9.9864694313639688E-2</v>
      </c>
      <c r="AC2516" s="9">
        <f t="shared" si="439"/>
        <v>8.1543144417800729E-95</v>
      </c>
      <c r="AD2516" s="8">
        <f t="shared" si="440"/>
        <v>12.804946891850705</v>
      </c>
      <c r="AE2516" s="8">
        <f t="shared" si="441"/>
        <v>1.7975644976455143</v>
      </c>
      <c r="AF2516" s="9">
        <f t="shared" si="442"/>
        <v>1.3046903106848116E-92</v>
      </c>
      <c r="AG2516" s="42">
        <f t="shared" si="434"/>
        <v>1165.2501671584139</v>
      </c>
      <c r="AH2516" s="43">
        <f t="shared" si="435"/>
        <v>438.60573742550542</v>
      </c>
      <c r="AI2516" s="43">
        <f t="shared" si="436"/>
        <v>8.4804870194512746E-91</v>
      </c>
      <c r="AJ2516" s="45">
        <f t="shared" si="433"/>
        <v>1603.8559045839193</v>
      </c>
      <c r="AK2516" s="87">
        <f t="shared" si="443"/>
        <v>9.9266937215072057E-2</v>
      </c>
    </row>
    <row r="2517" spans="26:37">
      <c r="Z2517" s="84">
        <v>43123</v>
      </c>
      <c r="AA2517" s="7">
        <f t="shared" si="437"/>
        <v>0.85360925251052844</v>
      </c>
      <c r="AB2517" s="7">
        <f t="shared" si="438"/>
        <v>9.9772960576147304E-2</v>
      </c>
      <c r="AC2517" s="9">
        <f t="shared" si="439"/>
        <v>7.4792335416795888E-95</v>
      </c>
      <c r="AD2517" s="8">
        <f t="shared" si="440"/>
        <v>12.804138787657926</v>
      </c>
      <c r="AE2517" s="8">
        <f t="shared" si="441"/>
        <v>1.7959132903706514</v>
      </c>
      <c r="AF2517" s="9">
        <f t="shared" si="442"/>
        <v>1.1966773666687342E-92</v>
      </c>
      <c r="AG2517" s="42">
        <f t="shared" si="434"/>
        <v>1165.1766296768712</v>
      </c>
      <c r="AH2517" s="43">
        <f t="shared" si="435"/>
        <v>438.20284285043891</v>
      </c>
      <c r="AI2517" s="43">
        <f t="shared" si="436"/>
        <v>7.7784028833467717E-91</v>
      </c>
      <c r="AJ2517" s="45">
        <f t="shared" si="433"/>
        <v>1603.3794725273101</v>
      </c>
      <c r="AK2517" s="87">
        <f t="shared" si="443"/>
        <v>9.9237449559157642E-2</v>
      </c>
    </row>
    <row r="2518" spans="26:37">
      <c r="Z2518" s="84">
        <v>43124</v>
      </c>
      <c r="AA2518" s="7">
        <f t="shared" si="437"/>
        <v>0.85355538229757288</v>
      </c>
      <c r="AB2518" s="7">
        <f t="shared" si="438"/>
        <v>9.9681311103456002E-2</v>
      </c>
      <c r="AC2518" s="9">
        <f t="shared" si="439"/>
        <v>6.8600413646511329E-95</v>
      </c>
      <c r="AD2518" s="8">
        <f t="shared" si="440"/>
        <v>12.803330734463593</v>
      </c>
      <c r="AE2518" s="8">
        <f t="shared" si="441"/>
        <v>1.7942635998622081</v>
      </c>
      <c r="AF2518" s="9">
        <f t="shared" si="442"/>
        <v>1.0976066183441812E-92</v>
      </c>
      <c r="AG2518" s="42">
        <f t="shared" si="434"/>
        <v>1165.103096836187</v>
      </c>
      <c r="AH2518" s="43">
        <f t="shared" si="435"/>
        <v>437.80031836637875</v>
      </c>
      <c r="AI2518" s="43">
        <f t="shared" si="436"/>
        <v>7.1344430192371781E-91</v>
      </c>
      <c r="AJ2518" s="45">
        <f t="shared" si="433"/>
        <v>1602.9034152025656</v>
      </c>
      <c r="AK2518" s="87">
        <f t="shared" si="443"/>
        <v>9.9207985096401913E-2</v>
      </c>
    </row>
    <row r="2519" spans="26:37">
      <c r="Z2519" s="84">
        <v>43125</v>
      </c>
      <c r="AA2519" s="7">
        <f t="shared" si="437"/>
        <v>0.85350151548429909</v>
      </c>
      <c r="AB2519" s="7">
        <f t="shared" si="438"/>
        <v>9.9589745818161698E-2</v>
      </c>
      <c r="AC2519" s="9">
        <f t="shared" si="439"/>
        <v>6.2921109846982736E-95</v>
      </c>
      <c r="AD2519" s="8">
        <f t="shared" si="440"/>
        <v>12.802522732264487</v>
      </c>
      <c r="AE2519" s="8">
        <f t="shared" si="441"/>
        <v>1.7926154247269106</v>
      </c>
      <c r="AF2519" s="9">
        <f t="shared" si="442"/>
        <v>1.0067377575517237E-92</v>
      </c>
      <c r="AG2519" s="42">
        <f t="shared" si="434"/>
        <v>1165.0295686360685</v>
      </c>
      <c r="AH2519" s="43">
        <f t="shared" si="435"/>
        <v>437.39816363336615</v>
      </c>
      <c r="AI2519" s="43">
        <f t="shared" si="436"/>
        <v>6.5437954240862042E-91</v>
      </c>
      <c r="AJ2519" s="45">
        <f t="shared" ref="AJ2519:AJ2582" si="444">AG2519+AH2519+AI2519</f>
        <v>1602.4277322694347</v>
      </c>
      <c r="AK2519" s="87">
        <f t="shared" si="443"/>
        <v>9.9178543805745784E-2</v>
      </c>
    </row>
    <row r="2520" spans="26:37">
      <c r="Z2520" s="84">
        <v>43126</v>
      </c>
      <c r="AA2520" s="7">
        <f t="shared" si="437"/>
        <v>0.85344765207049278</v>
      </c>
      <c r="AB2520" s="7">
        <f t="shared" si="438"/>
        <v>9.949826464293153E-2</v>
      </c>
      <c r="AC2520" s="9">
        <f t="shared" si="439"/>
        <v>5.7711985306333231E-95</v>
      </c>
      <c r="AD2520" s="8">
        <f t="shared" si="440"/>
        <v>12.801714781057392</v>
      </c>
      <c r="AE2520" s="8">
        <f t="shared" si="441"/>
        <v>1.7909687635727676</v>
      </c>
      <c r="AF2520" s="9">
        <f t="shared" si="442"/>
        <v>9.2339176490133163E-93</v>
      </c>
      <c r="AG2520" s="42">
        <f t="shared" si="434"/>
        <v>1164.9560450762226</v>
      </c>
      <c r="AH2520" s="43">
        <f t="shared" si="435"/>
        <v>436.99637831175522</v>
      </c>
      <c r="AI2520" s="43">
        <f t="shared" si="436"/>
        <v>6.0020464718586552E-91</v>
      </c>
      <c r="AJ2520" s="45">
        <f t="shared" si="444"/>
        <v>1601.9524233879779</v>
      </c>
      <c r="AK2520" s="87">
        <f t="shared" si="443"/>
        <v>9.9149125666149529E-2</v>
      </c>
    </row>
    <row r="2521" spans="26:37">
      <c r="Z2521" s="84">
        <v>43127</v>
      </c>
      <c r="AA2521" s="7">
        <f t="shared" si="437"/>
        <v>0.85339379205593902</v>
      </c>
      <c r="AB2521" s="7">
        <f t="shared" si="438"/>
        <v>9.9406867500503662E-2</v>
      </c>
      <c r="AC2521" s="9">
        <f t="shared" si="439"/>
        <v>5.2934114736665483E-95</v>
      </c>
      <c r="AD2521" s="8">
        <f t="shared" si="440"/>
        <v>12.800906880839085</v>
      </c>
      <c r="AE2521" s="8">
        <f t="shared" si="441"/>
        <v>1.7893236150090659</v>
      </c>
      <c r="AF2521" s="9">
        <f t="shared" si="442"/>
        <v>8.4694583578664769E-93</v>
      </c>
      <c r="AG2521" s="42">
        <f t="shared" si="434"/>
        <v>1164.8825261563566</v>
      </c>
      <c r="AH2521" s="43">
        <f t="shared" si="435"/>
        <v>436.59496206221212</v>
      </c>
      <c r="AI2521" s="43">
        <f t="shared" si="436"/>
        <v>5.5051479326132108E-91</v>
      </c>
      <c r="AJ2521" s="45">
        <f t="shared" si="444"/>
        <v>1601.4774882185686</v>
      </c>
      <c r="AK2521" s="87">
        <f t="shared" si="443"/>
        <v>9.9119730656592728E-2</v>
      </c>
    </row>
    <row r="2522" spans="26:37">
      <c r="Z2522" s="84">
        <v>43128</v>
      </c>
      <c r="AA2522" s="7">
        <f t="shared" si="437"/>
        <v>0.85333993544042341</v>
      </c>
      <c r="AB2522" s="7">
        <f t="shared" si="438"/>
        <v>9.9315554313687243E-2</v>
      </c>
      <c r="AC2522" s="9">
        <f t="shared" si="439"/>
        <v>4.8551795404047152E-95</v>
      </c>
      <c r="AD2522" s="8">
        <f t="shared" si="440"/>
        <v>12.800099031606351</v>
      </c>
      <c r="AE2522" s="8">
        <f t="shared" si="441"/>
        <v>1.7876799776463703</v>
      </c>
      <c r="AF2522" s="9">
        <f t="shared" si="442"/>
        <v>7.7682872646475444E-93</v>
      </c>
      <c r="AG2522" s="42">
        <f t="shared" si="434"/>
        <v>1164.8090118761777</v>
      </c>
      <c r="AH2522" s="43">
        <f t="shared" si="435"/>
        <v>436.19391454571434</v>
      </c>
      <c r="AI2522" s="43">
        <f t="shared" si="436"/>
        <v>5.0493867220209041E-91</v>
      </c>
      <c r="AJ2522" s="45">
        <f t="shared" si="444"/>
        <v>1601.002926421892</v>
      </c>
      <c r="AK2522" s="87">
        <f t="shared" si="443"/>
        <v>9.9090358756074276E-2</v>
      </c>
    </row>
    <row r="2523" spans="26:37">
      <c r="Z2523" s="84">
        <v>43129</v>
      </c>
      <c r="AA2523" s="7">
        <f t="shared" si="437"/>
        <v>0.85328608222373159</v>
      </c>
      <c r="AB2523" s="7">
        <f t="shared" si="438"/>
        <v>9.9224325005362254E-2</v>
      </c>
      <c r="AC2523" s="9">
        <f t="shared" si="439"/>
        <v>4.4532280339123594E-95</v>
      </c>
      <c r="AD2523" s="8">
        <f t="shared" si="440"/>
        <v>12.799291233355973</v>
      </c>
      <c r="AE2523" s="8">
        <f t="shared" si="441"/>
        <v>1.7860378500965206</v>
      </c>
      <c r="AF2523" s="9">
        <f t="shared" si="442"/>
        <v>7.1251648542597754E-93</v>
      </c>
      <c r="AG2523" s="42">
        <f t="shared" si="434"/>
        <v>1164.7355022353934</v>
      </c>
      <c r="AH2523" s="43">
        <f t="shared" si="435"/>
        <v>435.79323542355093</v>
      </c>
      <c r="AI2523" s="43">
        <f t="shared" si="436"/>
        <v>4.6313571552688539E-91</v>
      </c>
      <c r="AJ2523" s="45">
        <f t="shared" si="444"/>
        <v>1600.5287376589442</v>
      </c>
      <c r="AK2523" s="87">
        <f t="shared" si="443"/>
        <v>9.9061009943612319E-2</v>
      </c>
    </row>
    <row r="2524" spans="26:37">
      <c r="Z2524" s="84">
        <v>43130</v>
      </c>
      <c r="AA2524" s="7">
        <f t="shared" si="437"/>
        <v>0.85323223240564872</v>
      </c>
      <c r="AB2524" s="7">
        <f t="shared" si="438"/>
        <v>9.9133179498479607E-2</v>
      </c>
      <c r="AC2524" s="9">
        <f t="shared" si="439"/>
        <v>4.084553363472266E-95</v>
      </c>
      <c r="AD2524" s="8">
        <f t="shared" si="440"/>
        <v>12.798483486084731</v>
      </c>
      <c r="AE2524" s="8">
        <f t="shared" si="441"/>
        <v>1.7843972309726328</v>
      </c>
      <c r="AF2524" s="9">
        <f t="shared" si="442"/>
        <v>6.5352853815556251E-93</v>
      </c>
      <c r="AG2524" s="42">
        <f t="shared" si="434"/>
        <v>1164.6619972337103</v>
      </c>
      <c r="AH2524" s="43">
        <f t="shared" si="435"/>
        <v>435.39292435732233</v>
      </c>
      <c r="AI2524" s="43">
        <f t="shared" si="436"/>
        <v>4.2479354980111565E-91</v>
      </c>
      <c r="AJ2524" s="45">
        <f t="shared" si="444"/>
        <v>1600.0549215910326</v>
      </c>
      <c r="AK2524" s="87">
        <f t="shared" si="443"/>
        <v>9.9031684198244263E-2</v>
      </c>
    </row>
    <row r="2525" spans="26:37">
      <c r="Z2525" s="84">
        <v>43131</v>
      </c>
      <c r="AA2525" s="7">
        <f t="shared" si="437"/>
        <v>0.85317838598596074</v>
      </c>
      <c r="AB2525" s="7">
        <f t="shared" si="438"/>
        <v>9.9042117716060932E-2</v>
      </c>
      <c r="AC2525" s="9">
        <f t="shared" si="439"/>
        <v>3.7464006001947959E-95</v>
      </c>
      <c r="AD2525" s="8">
        <f t="shared" si="440"/>
        <v>12.797675789789411</v>
      </c>
      <c r="AE2525" s="8">
        <f t="shared" si="441"/>
        <v>1.7827581188890969</v>
      </c>
      <c r="AF2525" s="9">
        <f t="shared" si="442"/>
        <v>5.9942409603116735E-93</v>
      </c>
      <c r="AG2525" s="42">
        <f t="shared" si="434"/>
        <v>1164.5884968708363</v>
      </c>
      <c r="AH2525" s="43">
        <f t="shared" si="435"/>
        <v>434.99298100893958</v>
      </c>
      <c r="AI2525" s="43">
        <f t="shared" si="436"/>
        <v>3.896256624202588E-91</v>
      </c>
      <c r="AJ2525" s="45">
        <f t="shared" si="444"/>
        <v>1599.5814778797758</v>
      </c>
      <c r="AK2525" s="87">
        <f t="shared" si="443"/>
        <v>9.9002381499026793E-2</v>
      </c>
    </row>
    <row r="2526" spans="26:37">
      <c r="Z2526" s="84">
        <v>43132</v>
      </c>
      <c r="AA2526" s="7">
        <f t="shared" si="437"/>
        <v>0.85312454296445306</v>
      </c>
      <c r="AB2526" s="7">
        <f t="shared" si="438"/>
        <v>9.8951139581198611E-2</v>
      </c>
      <c r="AC2526" s="9">
        <f t="shared" si="439"/>
        <v>3.4362428907546393E-95</v>
      </c>
      <c r="AD2526" s="8">
        <f t="shared" si="440"/>
        <v>12.796868144466796</v>
      </c>
      <c r="AE2526" s="8">
        <f t="shared" si="441"/>
        <v>1.781120512461575</v>
      </c>
      <c r="AF2526" s="9">
        <f t="shared" si="442"/>
        <v>5.4979886252074231E-93</v>
      </c>
      <c r="AG2526" s="42">
        <f t="shared" si="434"/>
        <v>1164.5150011464784</v>
      </c>
      <c r="AH2526" s="43">
        <f t="shared" si="435"/>
        <v>434.59340504062425</v>
      </c>
      <c r="AI2526" s="43">
        <f t="shared" si="436"/>
        <v>3.573692606384825E-91</v>
      </c>
      <c r="AJ2526" s="45">
        <f t="shared" si="444"/>
        <v>1599.1084061871027</v>
      </c>
      <c r="AK2526" s="87">
        <f t="shared" si="443"/>
        <v>9.8973101825035756E-2</v>
      </c>
    </row>
    <row r="2527" spans="26:37">
      <c r="Z2527" s="84">
        <v>43133</v>
      </c>
      <c r="AA2527" s="7">
        <f t="shared" si="437"/>
        <v>0.85307070334091117</v>
      </c>
      <c r="AB2527" s="7">
        <f t="shared" si="438"/>
        <v>9.8860245017055648E-2</v>
      </c>
      <c r="AC2527" s="9">
        <f t="shared" si="439"/>
        <v>3.1517625754299171E-95</v>
      </c>
      <c r="AD2527" s="8">
        <f t="shared" si="440"/>
        <v>12.796060550113667</v>
      </c>
      <c r="AE2527" s="8">
        <f t="shared" si="441"/>
        <v>1.7794844103070018</v>
      </c>
      <c r="AF2527" s="9">
        <f t="shared" si="442"/>
        <v>5.0428201206878676E-93</v>
      </c>
      <c r="AG2527" s="42">
        <f t="shared" si="434"/>
        <v>1164.4415100603437</v>
      </c>
      <c r="AH2527" s="43">
        <f t="shared" si="435"/>
        <v>434.19419611490844</v>
      </c>
      <c r="AI2527" s="43">
        <f t="shared" si="436"/>
        <v>3.2778330784471139E-91</v>
      </c>
      <c r="AJ2527" s="45">
        <f t="shared" si="444"/>
        <v>1598.6357061752522</v>
      </c>
      <c r="AK2527" s="87">
        <f t="shared" si="443"/>
        <v>9.8943845155366222E-2</v>
      </c>
    </row>
    <row r="2528" spans="26:37">
      <c r="Z2528" s="84">
        <v>43134</v>
      </c>
      <c r="AA2528" s="7">
        <f t="shared" si="437"/>
        <v>0.85301686711512048</v>
      </c>
      <c r="AB2528" s="7">
        <f t="shared" si="438"/>
        <v>9.8769433946865631E-2</v>
      </c>
      <c r="AC2528" s="9">
        <f t="shared" si="439"/>
        <v>2.8908338693422577E-95</v>
      </c>
      <c r="AD2528" s="8">
        <f t="shared" si="440"/>
        <v>12.795253006726806</v>
      </c>
      <c r="AE2528" s="8">
        <f t="shared" si="441"/>
        <v>1.7778498110435814</v>
      </c>
      <c r="AF2528" s="9">
        <f t="shared" si="442"/>
        <v>4.6253341909476124E-93</v>
      </c>
      <c r="AG2528" s="42">
        <f t="shared" si="434"/>
        <v>1164.3680236121393</v>
      </c>
      <c r="AH2528" s="43">
        <f t="shared" si="435"/>
        <v>433.79535389463388</v>
      </c>
      <c r="AI2528" s="43">
        <f t="shared" si="436"/>
        <v>3.0064672241159479E-91</v>
      </c>
      <c r="AJ2528" s="45">
        <f t="shared" si="444"/>
        <v>1598.163377506773</v>
      </c>
      <c r="AK2528" s="87">
        <f t="shared" si="443"/>
        <v>9.8914611469132455E-2</v>
      </c>
    </row>
    <row r="2529" spans="26:37">
      <c r="Z2529" s="84">
        <v>43135</v>
      </c>
      <c r="AA2529" s="7">
        <f t="shared" si="437"/>
        <v>0.85296303428686671</v>
      </c>
      <c r="AB2529" s="7">
        <f t="shared" si="438"/>
        <v>9.8678706293932619E-2</v>
      </c>
      <c r="AC2529" s="9">
        <f t="shared" si="439"/>
        <v>2.6515069774875533E-95</v>
      </c>
      <c r="AD2529" s="8">
        <f t="shared" si="440"/>
        <v>12.794445514303</v>
      </c>
      <c r="AE2529" s="8">
        <f t="shared" si="441"/>
        <v>1.7762167132907871</v>
      </c>
      <c r="AF2529" s="9">
        <f t="shared" si="442"/>
        <v>4.2424111639800854E-93</v>
      </c>
      <c r="AG2529" s="42">
        <f t="shared" si="434"/>
        <v>1164.2945418015729</v>
      </c>
      <c r="AH2529" s="43">
        <f t="shared" si="435"/>
        <v>433.39687804295198</v>
      </c>
      <c r="AI2529" s="43">
        <f t="shared" si="436"/>
        <v>2.7575672565870554E-91</v>
      </c>
      <c r="AJ2529" s="45">
        <f t="shared" si="444"/>
        <v>1597.6914198445249</v>
      </c>
      <c r="AK2529" s="87">
        <f t="shared" si="443"/>
        <v>9.8885400745467908E-2</v>
      </c>
    </row>
    <row r="2530" spans="26:37">
      <c r="Z2530" s="84">
        <v>43136</v>
      </c>
      <c r="AA2530" s="7">
        <f t="shared" si="437"/>
        <v>0.85290920485593558</v>
      </c>
      <c r="AB2530" s="7">
        <f t="shared" si="438"/>
        <v>9.8588061981631156E-2</v>
      </c>
      <c r="AC2530" s="9">
        <f t="shared" si="439"/>
        <v>2.4319935248527468E-95</v>
      </c>
      <c r="AD2530" s="8">
        <f t="shared" si="440"/>
        <v>12.793638072839034</v>
      </c>
      <c r="AE2530" s="8">
        <f t="shared" si="441"/>
        <v>1.7745851156693608</v>
      </c>
      <c r="AF2530" s="9">
        <f t="shared" si="442"/>
        <v>3.891189639764395E-93</v>
      </c>
      <c r="AG2530" s="42">
        <f t="shared" si="434"/>
        <v>1164.221064628352</v>
      </c>
      <c r="AH2530" s="43">
        <f t="shared" si="435"/>
        <v>432.99876822332396</v>
      </c>
      <c r="AI2530" s="43">
        <f t="shared" si="436"/>
        <v>2.5292732658468566E-91</v>
      </c>
      <c r="AJ2530" s="45">
        <f t="shared" si="444"/>
        <v>1597.2198328516761</v>
      </c>
      <c r="AK2530" s="87">
        <f t="shared" si="443"/>
        <v>9.8856212963525161E-2</v>
      </c>
    </row>
    <row r="2531" spans="26:37">
      <c r="Z2531" s="84">
        <v>43137</v>
      </c>
      <c r="AA2531" s="7">
        <f t="shared" si="437"/>
        <v>0.85285537882211249</v>
      </c>
      <c r="AB2531" s="7">
        <f t="shared" si="438"/>
        <v>9.8497500933406257E-2</v>
      </c>
      <c r="AC2531" s="9">
        <f t="shared" si="439"/>
        <v>2.2306531927476757E-95</v>
      </c>
      <c r="AD2531" s="8">
        <f t="shared" si="440"/>
        <v>12.792830682331687</v>
      </c>
      <c r="AE2531" s="8">
        <f t="shared" si="441"/>
        <v>1.7729550168013126</v>
      </c>
      <c r="AF2531" s="9">
        <f t="shared" si="442"/>
        <v>3.5690451083962813E-93</v>
      </c>
      <c r="AG2531" s="42">
        <f t="shared" si="434"/>
        <v>1164.1475920921832</v>
      </c>
      <c r="AH2531" s="43">
        <f t="shared" si="435"/>
        <v>432.60102409952026</v>
      </c>
      <c r="AI2531" s="43">
        <f t="shared" si="436"/>
        <v>2.3198793204575831E-91</v>
      </c>
      <c r="AJ2531" s="45">
        <f t="shared" si="444"/>
        <v>1596.7486161917036</v>
      </c>
      <c r="AK2531" s="87">
        <f t="shared" si="443"/>
        <v>9.8827048102475931E-2</v>
      </c>
    </row>
    <row r="2532" spans="26:37">
      <c r="Z2532" s="84">
        <v>43138</v>
      </c>
      <c r="AA2532" s="7">
        <f t="shared" si="437"/>
        <v>0.85280155618518305</v>
      </c>
      <c r="AB2532" s="7">
        <f t="shared" si="438"/>
        <v>9.8407023072773145E-2</v>
      </c>
      <c r="AC2532" s="9">
        <f t="shared" si="439"/>
        <v>2.0459814614913335E-95</v>
      </c>
      <c r="AD2532" s="8">
        <f t="shared" si="440"/>
        <v>12.792023342777746</v>
      </c>
      <c r="AE2532" s="8">
        <f t="shared" si="441"/>
        <v>1.7713264153099166</v>
      </c>
      <c r="AF2532" s="9">
        <f t="shared" si="442"/>
        <v>3.2735703383861334E-93</v>
      </c>
      <c r="AG2532" s="42">
        <f t="shared" si="434"/>
        <v>1164.0741241927749</v>
      </c>
      <c r="AH2532" s="43">
        <f t="shared" si="435"/>
        <v>432.20364533561968</v>
      </c>
      <c r="AI2532" s="43">
        <f t="shared" si="436"/>
        <v>2.1278207199509867E-91</v>
      </c>
      <c r="AJ2532" s="45">
        <f t="shared" si="444"/>
        <v>1596.2777695283946</v>
      </c>
      <c r="AK2532" s="87">
        <f t="shared" si="443"/>
        <v>9.8797906141511085E-2</v>
      </c>
    </row>
    <row r="2533" spans="26:37">
      <c r="Z2533" s="84">
        <v>43139</v>
      </c>
      <c r="AA2533" s="7">
        <f t="shared" si="437"/>
        <v>0.852747736944933</v>
      </c>
      <c r="AB2533" s="7">
        <f t="shared" si="438"/>
        <v>9.8316628323317404E-2</v>
      </c>
      <c r="AC2533" s="9">
        <f t="shared" si="439"/>
        <v>1.8765983678574116E-95</v>
      </c>
      <c r="AD2533" s="8">
        <f t="shared" si="440"/>
        <v>12.791216054173995</v>
      </c>
      <c r="AE2533" s="8">
        <f t="shared" si="441"/>
        <v>1.7696993098197134</v>
      </c>
      <c r="AF2533" s="9">
        <f t="shared" si="442"/>
        <v>3.0025573885718587E-93</v>
      </c>
      <c r="AG2533" s="42">
        <f t="shared" si="434"/>
        <v>1164.0006609298337</v>
      </c>
      <c r="AH2533" s="43">
        <f t="shared" si="435"/>
        <v>431.80663159601005</v>
      </c>
      <c r="AI2533" s="43">
        <f t="shared" si="436"/>
        <v>1.9516623025717078E-91</v>
      </c>
      <c r="AJ2533" s="45">
        <f t="shared" si="444"/>
        <v>1595.8072925258436</v>
      </c>
      <c r="AK2533" s="87">
        <f t="shared" si="443"/>
        <v>9.8768787059840546E-2</v>
      </c>
    </row>
    <row r="2534" spans="26:37">
      <c r="Z2534" s="84">
        <v>43140</v>
      </c>
      <c r="AA2534" s="7">
        <f t="shared" si="437"/>
        <v>0.85269392110114794</v>
      </c>
      <c r="AB2534" s="7">
        <f t="shared" si="438"/>
        <v>9.822631660869463E-2</v>
      </c>
      <c r="AC2534" s="9">
        <f t="shared" si="439"/>
        <v>1.7212381932717814E-95</v>
      </c>
      <c r="AD2534" s="8">
        <f t="shared" si="440"/>
        <v>12.790408816517219</v>
      </c>
      <c r="AE2534" s="8">
        <f t="shared" si="441"/>
        <v>1.7680736989565033</v>
      </c>
      <c r="AF2534" s="9">
        <f t="shared" si="442"/>
        <v>2.7539811092348501E-93</v>
      </c>
      <c r="AG2534" s="42">
        <f t="shared" si="434"/>
        <v>1163.9272023030669</v>
      </c>
      <c r="AH2534" s="43">
        <f t="shared" si="435"/>
        <v>431.4099825453867</v>
      </c>
      <c r="AI2534" s="43">
        <f t="shared" si="436"/>
        <v>1.7900877210026526E-91</v>
      </c>
      <c r="AJ2534" s="45">
        <f t="shared" si="444"/>
        <v>1595.3371848484535</v>
      </c>
      <c r="AK2534" s="87">
        <f t="shared" si="443"/>
        <v>9.8739690836693289E-2</v>
      </c>
    </row>
    <row r="2535" spans="26:37">
      <c r="Z2535" s="84">
        <v>43141</v>
      </c>
      <c r="AA2535" s="7">
        <f t="shared" si="437"/>
        <v>0.8526401086536135</v>
      </c>
      <c r="AB2535" s="7">
        <f t="shared" si="438"/>
        <v>9.8136087852630699E-2</v>
      </c>
      <c r="AC2535" s="9">
        <f t="shared" si="439"/>
        <v>1.5787400057052508E-95</v>
      </c>
      <c r="AD2535" s="8">
        <f t="shared" si="440"/>
        <v>12.789601629804203</v>
      </c>
      <c r="AE2535" s="8">
        <f t="shared" si="441"/>
        <v>1.7664495813473526</v>
      </c>
      <c r="AF2535" s="9">
        <f t="shared" si="442"/>
        <v>2.5259840091284015E-93</v>
      </c>
      <c r="AG2535" s="42">
        <f t="shared" si="434"/>
        <v>1163.8537483121822</v>
      </c>
      <c r="AH2535" s="43">
        <f t="shared" si="435"/>
        <v>431.01369784875408</v>
      </c>
      <c r="AI2535" s="43">
        <f t="shared" si="436"/>
        <v>1.6418896059334608E-91</v>
      </c>
      <c r="AJ2535" s="45">
        <f t="shared" si="444"/>
        <v>1594.8674461609362</v>
      </c>
      <c r="AK2535" s="87">
        <f t="shared" si="443"/>
        <v>9.8710617451317456E-2</v>
      </c>
    </row>
    <row r="2536" spans="26:37">
      <c r="Z2536" s="84">
        <v>43142</v>
      </c>
      <c r="AA2536" s="7">
        <f t="shared" si="437"/>
        <v>0.85258629960211552</v>
      </c>
      <c r="AB2536" s="7">
        <f t="shared" si="438"/>
        <v>9.8045941978921525E-2</v>
      </c>
      <c r="AC2536" s="9">
        <f t="shared" si="439"/>
        <v>1.4480389845849321E-95</v>
      </c>
      <c r="AD2536" s="8">
        <f t="shared" si="440"/>
        <v>12.788794494031732</v>
      </c>
      <c r="AE2536" s="8">
        <f t="shared" si="441"/>
        <v>1.7648269556205873</v>
      </c>
      <c r="AF2536" s="9">
        <f t="shared" si="442"/>
        <v>2.3168623753358911E-93</v>
      </c>
      <c r="AG2536" s="42">
        <f t="shared" si="434"/>
        <v>1163.7802989568877</v>
      </c>
      <c r="AH2536" s="43">
        <f t="shared" si="435"/>
        <v>430.61777717142331</v>
      </c>
      <c r="AI2536" s="43">
        <f t="shared" si="436"/>
        <v>1.5059605439683291E-91</v>
      </c>
      <c r="AJ2536" s="45">
        <f t="shared" si="444"/>
        <v>1594.398076128311</v>
      </c>
      <c r="AK2536" s="87">
        <f t="shared" si="443"/>
        <v>9.8681566882980201E-2</v>
      </c>
    </row>
    <row r="2537" spans="26:37">
      <c r="Z2537" s="84">
        <v>43143</v>
      </c>
      <c r="AA2537" s="7">
        <f t="shared" si="437"/>
        <v>0.85253249394643937</v>
      </c>
      <c r="AB2537" s="7">
        <f t="shared" si="438"/>
        <v>9.795587891143312E-2</v>
      </c>
      <c r="AC2537" s="9">
        <f t="shared" si="439"/>
        <v>1.3281584639018102E-95</v>
      </c>
      <c r="AD2537" s="8">
        <f t="shared" si="440"/>
        <v>12.787987409196591</v>
      </c>
      <c r="AE2537" s="8">
        <f t="shared" si="441"/>
        <v>1.7632058204057961</v>
      </c>
      <c r="AF2537" s="9">
        <f t="shared" si="442"/>
        <v>2.1250535422428964E-93</v>
      </c>
      <c r="AG2537" s="42">
        <f t="shared" si="434"/>
        <v>1163.7068542368897</v>
      </c>
      <c r="AH2537" s="43">
        <f t="shared" si="435"/>
        <v>430.22222017901419</v>
      </c>
      <c r="AI2537" s="43">
        <f t="shared" si="436"/>
        <v>1.3812848024578826E-91</v>
      </c>
      <c r="AJ2537" s="45">
        <f t="shared" si="444"/>
        <v>1593.9290744159039</v>
      </c>
      <c r="AK2537" s="87">
        <f t="shared" si="443"/>
        <v>9.8652539110967621E-2</v>
      </c>
    </row>
    <row r="2538" spans="26:37">
      <c r="Z2538" s="84">
        <v>43144</v>
      </c>
      <c r="AA2538" s="7">
        <f t="shared" si="437"/>
        <v>0.85247869168637092</v>
      </c>
      <c r="AB2538" s="7">
        <f t="shared" si="438"/>
        <v>9.7865898574101162E-2</v>
      </c>
      <c r="AC2538" s="9">
        <f t="shared" si="439"/>
        <v>1.2182026340538776E-95</v>
      </c>
      <c r="AD2538" s="8">
        <f t="shared" si="440"/>
        <v>12.787180375295563</v>
      </c>
      <c r="AE2538" s="8">
        <f t="shared" si="441"/>
        <v>1.761586174333821</v>
      </c>
      <c r="AF2538" s="9">
        <f t="shared" si="442"/>
        <v>1.9491242144862042E-93</v>
      </c>
      <c r="AG2538" s="42">
        <f t="shared" si="434"/>
        <v>1163.6334141518962</v>
      </c>
      <c r="AH2538" s="43">
        <f t="shared" si="435"/>
        <v>429.8270265374523</v>
      </c>
      <c r="AI2538" s="43">
        <f t="shared" si="436"/>
        <v>1.2669307394160326E-91</v>
      </c>
      <c r="AJ2538" s="45">
        <f t="shared" si="444"/>
        <v>1593.4604406893486</v>
      </c>
      <c r="AK2538" s="87">
        <f t="shared" si="443"/>
        <v>9.8623534114584924E-2</v>
      </c>
    </row>
    <row r="2539" spans="26:37">
      <c r="Z2539" s="84">
        <v>43145</v>
      </c>
      <c r="AA2539" s="7">
        <f t="shared" si="437"/>
        <v>0.85242489282169576</v>
      </c>
      <c r="AB2539" s="7">
        <f t="shared" si="438"/>
        <v>9.7776000890931428E-2</v>
      </c>
      <c r="AC2539" s="9">
        <f t="shared" si="439"/>
        <v>1.1173498478909165E-95</v>
      </c>
      <c r="AD2539" s="8">
        <f t="shared" si="440"/>
        <v>12.786373392325437</v>
      </c>
      <c r="AE2539" s="8">
        <f t="shared" si="441"/>
        <v>1.7599680160367657</v>
      </c>
      <c r="AF2539" s="9">
        <f t="shared" si="442"/>
        <v>1.7877597566254665E-93</v>
      </c>
      <c r="AG2539" s="42">
        <f t="shared" si="434"/>
        <v>1163.5599787016147</v>
      </c>
      <c r="AH2539" s="43">
        <f t="shared" si="435"/>
        <v>429.43219591297083</v>
      </c>
      <c r="AI2539" s="43">
        <f t="shared" si="436"/>
        <v>1.1620438418065532E-91</v>
      </c>
      <c r="AJ2539" s="45">
        <f t="shared" si="444"/>
        <v>1592.9921746145856</v>
      </c>
      <c r="AK2539" s="87">
        <f t="shared" si="443"/>
        <v>9.8594551873156258E-2</v>
      </c>
    </row>
    <row r="2540" spans="26:37">
      <c r="Z2540" s="84">
        <v>43146</v>
      </c>
      <c r="AA2540" s="7">
        <f t="shared" si="437"/>
        <v>0.85237109735219974</v>
      </c>
      <c r="AB2540" s="7">
        <f t="shared" si="438"/>
        <v>9.7686185785999455E-2</v>
      </c>
      <c r="AC2540" s="9">
        <f t="shared" si="439"/>
        <v>1.0248464809399464E-95</v>
      </c>
      <c r="AD2540" s="8">
        <f t="shared" si="440"/>
        <v>12.785566460282997</v>
      </c>
      <c r="AE2540" s="8">
        <f t="shared" si="441"/>
        <v>1.7583513441479901</v>
      </c>
      <c r="AF2540" s="9">
        <f t="shared" si="442"/>
        <v>1.6397543695039141E-93</v>
      </c>
      <c r="AG2540" s="42">
        <f t="shared" si="434"/>
        <v>1163.4865478857525</v>
      </c>
      <c r="AH2540" s="43">
        <f t="shared" si="435"/>
        <v>429.03772797210956</v>
      </c>
      <c r="AI2540" s="43">
        <f t="shared" si="436"/>
        <v>1.0658403401775442E-91</v>
      </c>
      <c r="AJ2540" s="45">
        <f t="shared" si="444"/>
        <v>1592.524275857862</v>
      </c>
      <c r="AK2540" s="87">
        <f t="shared" si="443"/>
        <v>9.856559236602476E-2</v>
      </c>
    </row>
    <row r="2541" spans="26:37">
      <c r="Z2541" s="84">
        <v>43147</v>
      </c>
      <c r="AA2541" s="7">
        <f t="shared" si="437"/>
        <v>0.85231730527766869</v>
      </c>
      <c r="AB2541" s="7">
        <f t="shared" si="438"/>
        <v>9.7596453183450504E-2</v>
      </c>
      <c r="AC2541" s="9">
        <f t="shared" si="439"/>
        <v>9.4000129993089718E-96</v>
      </c>
      <c r="AD2541" s="8">
        <f t="shared" si="440"/>
        <v>12.78475957916503</v>
      </c>
      <c r="AE2541" s="8">
        <f t="shared" si="441"/>
        <v>1.7567361573021092</v>
      </c>
      <c r="AF2541" s="9">
        <f t="shared" si="442"/>
        <v>1.5040020798894355E-93</v>
      </c>
      <c r="AG2541" s="42">
        <f t="shared" si="434"/>
        <v>1163.4131217040176</v>
      </c>
      <c r="AH2541" s="43">
        <f t="shared" si="435"/>
        <v>428.64362238171464</v>
      </c>
      <c r="AI2541" s="43">
        <f t="shared" si="436"/>
        <v>9.7760135192813303E-92</v>
      </c>
      <c r="AJ2541" s="45">
        <f t="shared" si="444"/>
        <v>1592.0567440857321</v>
      </c>
      <c r="AK2541" s="87">
        <f t="shared" si="443"/>
        <v>9.8536655572552589E-2</v>
      </c>
    </row>
    <row r="2542" spans="26:37">
      <c r="Z2542" s="84">
        <v>43148</v>
      </c>
      <c r="AA2542" s="7">
        <f t="shared" si="437"/>
        <v>0.85226351659788813</v>
      </c>
      <c r="AB2542" s="7">
        <f t="shared" si="438"/>
        <v>9.7506803007499462E-2</v>
      </c>
      <c r="AC2542" s="9">
        <f t="shared" si="439"/>
        <v>8.6218029754202582E-96</v>
      </c>
      <c r="AD2542" s="8">
        <f t="shared" si="440"/>
        <v>12.783952748968321</v>
      </c>
      <c r="AE2542" s="8">
        <f t="shared" si="441"/>
        <v>1.7551224541349904</v>
      </c>
      <c r="AF2542" s="9">
        <f t="shared" si="442"/>
        <v>1.3794884760672413E-93</v>
      </c>
      <c r="AG2542" s="42">
        <f t="shared" si="434"/>
        <v>1163.3397001561173</v>
      </c>
      <c r="AH2542" s="43">
        <f t="shared" si="435"/>
        <v>428.24987880893758</v>
      </c>
      <c r="AI2542" s="43">
        <f t="shared" si="436"/>
        <v>8.9666750944370681E-92</v>
      </c>
      <c r="AJ2542" s="45">
        <f t="shared" si="444"/>
        <v>1591.5895789650549</v>
      </c>
      <c r="AK2542" s="87">
        <f t="shared" si="443"/>
        <v>9.8507741472120741E-2</v>
      </c>
    </row>
    <row r="2543" spans="26:37">
      <c r="Z2543" s="84">
        <v>43149</v>
      </c>
      <c r="AA2543" s="7">
        <f t="shared" si="437"/>
        <v>0.85220973131264388</v>
      </c>
      <c r="AB2543" s="7">
        <f t="shared" si="438"/>
        <v>9.7417235182430881E-2</v>
      </c>
      <c r="AC2543" s="9">
        <f t="shared" si="439"/>
        <v>7.9080195476787642E-96</v>
      </c>
      <c r="AD2543" s="8">
        <f t="shared" si="440"/>
        <v>12.783145969689658</v>
      </c>
      <c r="AE2543" s="8">
        <f t="shared" si="441"/>
        <v>1.7535102332837558</v>
      </c>
      <c r="AF2543" s="9">
        <f t="shared" si="442"/>
        <v>1.2652831276286022E-93</v>
      </c>
      <c r="AG2543" s="42">
        <f t="shared" si="434"/>
        <v>1163.2662832417586</v>
      </c>
      <c r="AH2543" s="43">
        <f t="shared" si="435"/>
        <v>427.85649692123638</v>
      </c>
      <c r="AI2543" s="43">
        <f t="shared" si="436"/>
        <v>8.2243403295859138E-92</v>
      </c>
      <c r="AJ2543" s="45">
        <f t="shared" si="444"/>
        <v>1591.122780162995</v>
      </c>
      <c r="AK2543" s="87">
        <f t="shared" si="443"/>
        <v>9.8478850044129165E-2</v>
      </c>
    </row>
    <row r="2544" spans="26:37">
      <c r="Z2544" s="84">
        <v>43150</v>
      </c>
      <c r="AA2544" s="7">
        <f t="shared" si="437"/>
        <v>0.8521559494217219</v>
      </c>
      <c r="AB2544" s="7">
        <f t="shared" si="438"/>
        <v>9.7327749632598937E-2</v>
      </c>
      <c r="AC2544" s="9">
        <f t="shared" si="439"/>
        <v>7.2533289550634157E-96</v>
      </c>
      <c r="AD2544" s="8">
        <f t="shared" si="440"/>
        <v>12.782339241325829</v>
      </c>
      <c r="AE2544" s="8">
        <f t="shared" si="441"/>
        <v>1.7518994933867809</v>
      </c>
      <c r="AF2544" s="9">
        <f t="shared" si="442"/>
        <v>1.1605326328101465E-93</v>
      </c>
      <c r="AG2544" s="42">
        <f t="shared" si="434"/>
        <v>1163.1928709606502</v>
      </c>
      <c r="AH2544" s="43">
        <f t="shared" si="435"/>
        <v>427.46347638637451</v>
      </c>
      <c r="AI2544" s="43">
        <f t="shared" si="436"/>
        <v>7.5434621132659529E-92</v>
      </c>
      <c r="AJ2544" s="45">
        <f t="shared" si="444"/>
        <v>1590.6563473470246</v>
      </c>
      <c r="AK2544" s="87">
        <f t="shared" si="443"/>
        <v>9.8449981267996825E-2</v>
      </c>
    </row>
    <row r="2545" spans="26:37">
      <c r="Z2545" s="84">
        <v>43151</v>
      </c>
      <c r="AA2545" s="7">
        <f t="shared" si="437"/>
        <v>0.8521021709249077</v>
      </c>
      <c r="AB2545" s="7">
        <f t="shared" si="438"/>
        <v>9.7238346282427224E-2</v>
      </c>
      <c r="AC2545" s="9">
        <f t="shared" si="439"/>
        <v>6.6528390089529637E-96</v>
      </c>
      <c r="AD2545" s="8">
        <f t="shared" si="440"/>
        <v>12.781532563873615</v>
      </c>
      <c r="AE2545" s="8">
        <f t="shared" si="441"/>
        <v>1.75029023308369</v>
      </c>
      <c r="AF2545" s="9">
        <f t="shared" si="442"/>
        <v>1.0644542414324742E-93</v>
      </c>
      <c r="AG2545" s="42">
        <f t="shared" si="434"/>
        <v>1163.1194633124987</v>
      </c>
      <c r="AH2545" s="43">
        <f t="shared" si="435"/>
        <v>427.07081687242032</v>
      </c>
      <c r="AI2545" s="43">
        <f t="shared" si="436"/>
        <v>6.9189525693110819E-92</v>
      </c>
      <c r="AJ2545" s="45">
        <f t="shared" si="444"/>
        <v>1590.1902801849192</v>
      </c>
      <c r="AK2545" s="87">
        <f t="shared" si="443"/>
        <v>9.8421135123161432E-2</v>
      </c>
    </row>
    <row r="2546" spans="26:37">
      <c r="Z2546" s="84">
        <v>43152</v>
      </c>
      <c r="AA2546" s="7">
        <f t="shared" si="437"/>
        <v>0.85204839582198721</v>
      </c>
      <c r="AB2546" s="7">
        <f t="shared" si="438"/>
        <v>9.7149025056408655E-2</v>
      </c>
      <c r="AC2546" s="9">
        <f t="shared" si="439"/>
        <v>6.1020625361478319E-96</v>
      </c>
      <c r="AD2546" s="8">
        <f t="shared" si="440"/>
        <v>12.780725937329809</v>
      </c>
      <c r="AE2546" s="8">
        <f t="shared" si="441"/>
        <v>1.7486824510153558</v>
      </c>
      <c r="AF2546" s="9">
        <f t="shared" si="442"/>
        <v>9.7633000578365302E-94</v>
      </c>
      <c r="AG2546" s="42">
        <f t="shared" si="434"/>
        <v>1163.0460602970124</v>
      </c>
      <c r="AH2546" s="43">
        <f t="shared" si="435"/>
        <v>426.67851804774682</v>
      </c>
      <c r="AI2546" s="43">
        <f t="shared" si="436"/>
        <v>6.3461450375937441E-92</v>
      </c>
      <c r="AJ2546" s="45">
        <f t="shared" si="444"/>
        <v>1589.7245783447593</v>
      </c>
      <c r="AK2546" s="87">
        <f t="shared" si="443"/>
        <v>9.8392311589079615E-2</v>
      </c>
    </row>
    <row r="2547" spans="26:37">
      <c r="Z2547" s="84">
        <v>43153</v>
      </c>
      <c r="AA2547" s="7">
        <f t="shared" si="437"/>
        <v>0.85199462411274629</v>
      </c>
      <c r="AB2547" s="7">
        <f t="shared" si="438"/>
        <v>9.7059785879105687E-2</v>
      </c>
      <c r="AC2547" s="9">
        <f t="shared" si="439"/>
        <v>5.5968838483763238E-96</v>
      </c>
      <c r="AD2547" s="8">
        <f t="shared" si="440"/>
        <v>12.779919361691194</v>
      </c>
      <c r="AE2547" s="8">
        <f t="shared" si="441"/>
        <v>1.7470761458239024</v>
      </c>
      <c r="AF2547" s="9">
        <f t="shared" si="442"/>
        <v>8.9550141574021182E-94</v>
      </c>
      <c r="AG2547" s="42">
        <f t="shared" si="434"/>
        <v>1162.9726619138987</v>
      </c>
      <c r="AH2547" s="43">
        <f t="shared" si="435"/>
        <v>426.28657958103219</v>
      </c>
      <c r="AI2547" s="43">
        <f t="shared" si="436"/>
        <v>5.8207592023113762E-92</v>
      </c>
      <c r="AJ2547" s="45">
        <f t="shared" si="444"/>
        <v>1589.2592414949308</v>
      </c>
      <c r="AK2547" s="87">
        <f t="shared" si="443"/>
        <v>9.8363510645226887E-2</v>
      </c>
    </row>
    <row r="2548" spans="26:37">
      <c r="Z2548" s="84">
        <v>43154</v>
      </c>
      <c r="AA2548" s="7">
        <f t="shared" si="437"/>
        <v>0.85194085579697076</v>
      </c>
      <c r="AB2548" s="7">
        <f t="shared" si="438"/>
        <v>9.6970628675150022E-2</v>
      </c>
      <c r="AC2548" s="9">
        <f t="shared" si="439"/>
        <v>5.1335279877337784E-96</v>
      </c>
      <c r="AD2548" s="8">
        <f t="shared" si="440"/>
        <v>12.779112836954562</v>
      </c>
      <c r="AE2548" s="8">
        <f t="shared" si="441"/>
        <v>1.7454713161527005</v>
      </c>
      <c r="AF2548" s="9">
        <f t="shared" si="442"/>
        <v>8.2136447803740455E-94</v>
      </c>
      <c r="AG2548" s="42">
        <f t="shared" si="434"/>
        <v>1162.8992681628649</v>
      </c>
      <c r="AH2548" s="43">
        <f t="shared" si="435"/>
        <v>425.89500114125889</v>
      </c>
      <c r="AI2548" s="43">
        <f t="shared" si="436"/>
        <v>5.3388691072431286E-92</v>
      </c>
      <c r="AJ2548" s="45">
        <f t="shared" si="444"/>
        <v>1588.7942693041239</v>
      </c>
      <c r="AK2548" s="87">
        <f t="shared" si="443"/>
        <v>9.8334732271097597E-2</v>
      </c>
    </row>
    <row r="2549" spans="26:37">
      <c r="Z2549" s="84">
        <v>43155</v>
      </c>
      <c r="AA2549" s="7">
        <f t="shared" si="437"/>
        <v>0.85188709087444625</v>
      </c>
      <c r="AB2549" s="7">
        <f t="shared" si="438"/>
        <v>9.6881553369242396E-2</v>
      </c>
      <c r="AC2549" s="9">
        <f t="shared" si="439"/>
        <v>4.7085325182318902E-96</v>
      </c>
      <c r="AD2549" s="8">
        <f t="shared" si="440"/>
        <v>12.778306363116695</v>
      </c>
      <c r="AE2549" s="8">
        <f t="shared" si="441"/>
        <v>1.7438679606463632</v>
      </c>
      <c r="AF2549" s="9">
        <f t="shared" si="442"/>
        <v>7.5336520291710245E-94</v>
      </c>
      <c r="AG2549" s="42">
        <f t="shared" si="434"/>
        <v>1162.8258790436191</v>
      </c>
      <c r="AH2549" s="43">
        <f t="shared" si="435"/>
        <v>425.5037823977126</v>
      </c>
      <c r="AI2549" s="43">
        <f t="shared" si="436"/>
        <v>4.8968738189611659E-92</v>
      </c>
      <c r="AJ2549" s="45">
        <f t="shared" si="444"/>
        <v>1588.3296614413316</v>
      </c>
      <c r="AK2549" s="87">
        <f t="shared" si="443"/>
        <v>9.830597644620484E-2</v>
      </c>
    </row>
    <row r="2550" spans="26:37">
      <c r="Z2550" s="84">
        <v>43156</v>
      </c>
      <c r="AA2550" s="7">
        <f t="shared" si="437"/>
        <v>0.85183332934495903</v>
      </c>
      <c r="AB2550" s="7">
        <f t="shared" si="438"/>
        <v>9.679255988615304E-2</v>
      </c>
      <c r="AC2550" s="9">
        <f t="shared" si="439"/>
        <v>4.3187216526764666E-96</v>
      </c>
      <c r="AD2550" s="8">
        <f t="shared" si="440"/>
        <v>12.777499940174385</v>
      </c>
      <c r="AE2550" s="8">
        <f t="shared" si="441"/>
        <v>1.7422660779507546</v>
      </c>
      <c r="AF2550" s="9">
        <f t="shared" si="442"/>
        <v>6.909954644282346E-94</v>
      </c>
      <c r="AG2550" s="42">
        <f t="shared" si="434"/>
        <v>1162.7524945558689</v>
      </c>
      <c r="AH2550" s="43">
        <f t="shared" si="435"/>
        <v>425.11292301998407</v>
      </c>
      <c r="AI2550" s="43">
        <f t="shared" si="436"/>
        <v>4.4914705187835245E-92</v>
      </c>
      <c r="AJ2550" s="45">
        <f t="shared" si="444"/>
        <v>1587.8654175758529</v>
      </c>
      <c r="AK2550" s="87">
        <f t="shared" si="443"/>
        <v>9.8277243150080643E-2</v>
      </c>
    </row>
    <row r="2551" spans="26:37">
      <c r="Z2551" s="84">
        <v>43157</v>
      </c>
      <c r="AA2551" s="7">
        <f t="shared" si="437"/>
        <v>0.85177957120829462</v>
      </c>
      <c r="AB2551" s="7">
        <f t="shared" si="438"/>
        <v>9.6703648150721064E-2</v>
      </c>
      <c r="AC2551" s="9">
        <f t="shared" si="439"/>
        <v>3.9611825215345188E-96</v>
      </c>
      <c r="AD2551" s="8">
        <f t="shared" si="440"/>
        <v>12.776693568124418</v>
      </c>
      <c r="AE2551" s="8">
        <f t="shared" si="441"/>
        <v>1.7406656667129792</v>
      </c>
      <c r="AF2551" s="9">
        <f t="shared" si="442"/>
        <v>6.3378920344552299E-94</v>
      </c>
      <c r="AG2551" s="42">
        <f t="shared" si="434"/>
        <v>1162.6791146993219</v>
      </c>
      <c r="AH2551" s="43">
        <f t="shared" si="435"/>
        <v>424.7224226779669</v>
      </c>
      <c r="AI2551" s="43">
        <f t="shared" si="436"/>
        <v>4.1196298223958991E-92</v>
      </c>
      <c r="AJ2551" s="45">
        <f t="shared" si="444"/>
        <v>1587.4015373772888</v>
      </c>
      <c r="AK2551" s="87">
        <f t="shared" si="443"/>
        <v>9.8248532362275723E-2</v>
      </c>
    </row>
    <row r="2552" spans="26:37">
      <c r="Z2552" s="84">
        <v>43158</v>
      </c>
      <c r="AA2552" s="7">
        <f t="shared" si="437"/>
        <v>0.85172581646423906</v>
      </c>
      <c r="AB2552" s="7">
        <f t="shared" si="438"/>
        <v>9.6614818087854701E-2</v>
      </c>
      <c r="AC2552" s="9">
        <f t="shared" si="439"/>
        <v>3.6332434064570635E-96</v>
      </c>
      <c r="AD2552" s="8">
        <f t="shared" si="440"/>
        <v>12.775887246963586</v>
      </c>
      <c r="AE2552" s="8">
        <f t="shared" si="441"/>
        <v>1.7390667255813845</v>
      </c>
      <c r="AF2552" s="9">
        <f t="shared" si="442"/>
        <v>5.8131894503313016E-94</v>
      </c>
      <c r="AG2552" s="42">
        <f t="shared" si="434"/>
        <v>1162.6057394736863</v>
      </c>
      <c r="AH2552" s="43">
        <f t="shared" si="435"/>
        <v>424.33228104185775</v>
      </c>
      <c r="AI2552" s="43">
        <f t="shared" si="436"/>
        <v>3.7785731427153456E-92</v>
      </c>
      <c r="AJ2552" s="45">
        <f t="shared" si="444"/>
        <v>1586.9380205155439</v>
      </c>
      <c r="AK2552" s="87">
        <f t="shared" si="443"/>
        <v>9.821984406235959E-2</v>
      </c>
    </row>
    <row r="2553" spans="26:37">
      <c r="Z2553" s="84">
        <v>43159</v>
      </c>
      <c r="AA2553" s="7">
        <f t="shared" si="437"/>
        <v>0.8516720651125782</v>
      </c>
      <c r="AB2553" s="7">
        <f t="shared" si="438"/>
        <v>9.6526069622531185E-2</v>
      </c>
      <c r="AC2553" s="9">
        <f t="shared" si="439"/>
        <v>3.332453775810774E-96</v>
      </c>
      <c r="AD2553" s="8">
        <f t="shared" si="440"/>
        <v>12.775080976688674</v>
      </c>
      <c r="AE2553" s="8">
        <f t="shared" si="441"/>
        <v>1.7374692532055613</v>
      </c>
      <c r="AF2553" s="9">
        <f t="shared" si="442"/>
        <v>5.3319260412972389E-94</v>
      </c>
      <c r="AG2553" s="42">
        <f t="shared" si="434"/>
        <v>1162.5323688786693</v>
      </c>
      <c r="AH2553" s="43">
        <f t="shared" si="435"/>
        <v>423.94249778215686</v>
      </c>
      <c r="AI2553" s="43">
        <f t="shared" si="436"/>
        <v>3.4657519268432056E-92</v>
      </c>
      <c r="AJ2553" s="45">
        <f t="shared" si="444"/>
        <v>1586.4748666608261</v>
      </c>
      <c r="AK2553" s="87">
        <f t="shared" si="443"/>
        <v>9.8191178229920545E-2</v>
      </c>
    </row>
    <row r="2554" spans="26:37">
      <c r="Z2554" s="84">
        <v>43160</v>
      </c>
      <c r="AA2554" s="7">
        <f t="shared" si="437"/>
        <v>0.85161831715309788</v>
      </c>
      <c r="AB2554" s="7">
        <f t="shared" si="438"/>
        <v>9.643740267979653E-2</v>
      </c>
      <c r="AC2554" s="9">
        <f t="shared" si="439"/>
        <v>3.0565659730310601E-96</v>
      </c>
      <c r="AD2554" s="8">
        <f t="shared" si="440"/>
        <v>12.774274757296467</v>
      </c>
      <c r="AE2554" s="8">
        <f t="shared" si="441"/>
        <v>1.7358732482363375</v>
      </c>
      <c r="AF2554" s="9">
        <f t="shared" si="442"/>
        <v>4.8905055568496966E-94</v>
      </c>
      <c r="AG2554" s="42">
        <f t="shared" si="434"/>
        <v>1162.4590029139786</v>
      </c>
      <c r="AH2554" s="43">
        <f t="shared" si="435"/>
        <v>423.55307256966631</v>
      </c>
      <c r="AI2554" s="43">
        <f t="shared" si="436"/>
        <v>3.1788286119523029E-92</v>
      </c>
      <c r="AJ2554" s="45">
        <f t="shared" si="444"/>
        <v>1586.0120754836448</v>
      </c>
      <c r="AK2554" s="87">
        <f t="shared" si="443"/>
        <v>9.8162534844565497E-2</v>
      </c>
    </row>
    <row r="2555" spans="26:37">
      <c r="Z2555" s="84">
        <v>43161</v>
      </c>
      <c r="AA2555" s="7">
        <f t="shared" si="437"/>
        <v>0.85156457258558427</v>
      </c>
      <c r="AB2555" s="7">
        <f t="shared" si="438"/>
        <v>9.6348817184765748E-2</v>
      </c>
      <c r="AC2555" s="9">
        <f t="shared" si="439"/>
        <v>2.803518420962351E-96</v>
      </c>
      <c r="AD2555" s="8">
        <f t="shared" si="440"/>
        <v>12.773468588783764</v>
      </c>
      <c r="AE2555" s="8">
        <f t="shared" si="441"/>
        <v>1.7342787093257834</v>
      </c>
      <c r="AF2555" s="9">
        <f t="shared" si="442"/>
        <v>4.4856294735397615E-94</v>
      </c>
      <c r="AG2555" s="42">
        <f t="shared" si="434"/>
        <v>1162.3856415793225</v>
      </c>
      <c r="AH2555" s="43">
        <f t="shared" si="435"/>
        <v>423.16400507549116</v>
      </c>
      <c r="AI2555" s="43">
        <f t="shared" si="436"/>
        <v>2.915659157800845E-92</v>
      </c>
      <c r="AJ2555" s="45">
        <f t="shared" si="444"/>
        <v>1585.5496466548136</v>
      </c>
      <c r="AK2555" s="87">
        <f t="shared" si="443"/>
        <v>9.8133913885920257E-2</v>
      </c>
    </row>
    <row r="2556" spans="26:37">
      <c r="Z2556" s="84">
        <v>43162</v>
      </c>
      <c r="AA2556" s="7">
        <f t="shared" si="437"/>
        <v>0.85151083140982309</v>
      </c>
      <c r="AB2556" s="7">
        <f t="shared" si="438"/>
        <v>9.6260313062622532E-2</v>
      </c>
      <c r="AC2556" s="9">
        <f t="shared" si="439"/>
        <v>2.5714202166822134E-96</v>
      </c>
      <c r="AD2556" s="8">
        <f t="shared" si="440"/>
        <v>12.772662471147346</v>
      </c>
      <c r="AE2556" s="8">
        <f t="shared" si="441"/>
        <v>1.7326856351272055</v>
      </c>
      <c r="AF2556" s="9">
        <f t="shared" si="442"/>
        <v>4.1142723466915414E-94</v>
      </c>
      <c r="AG2556" s="42">
        <f t="shared" si="434"/>
        <v>1162.3122848744083</v>
      </c>
      <c r="AH2556" s="43">
        <f t="shared" si="435"/>
        <v>422.77529497103814</v>
      </c>
      <c r="AI2556" s="43">
        <f t="shared" si="436"/>
        <v>2.674277025349502E-92</v>
      </c>
      <c r="AJ2556" s="45">
        <f t="shared" si="444"/>
        <v>1585.0875798454465</v>
      </c>
      <c r="AK2556" s="87">
        <f t="shared" si="443"/>
        <v>9.8105315333629164E-2</v>
      </c>
    </row>
    <row r="2557" spans="26:37">
      <c r="Z2557" s="84">
        <v>43163</v>
      </c>
      <c r="AA2557" s="7">
        <f t="shared" si="437"/>
        <v>0.85145709362560029</v>
      </c>
      <c r="AB2557" s="7">
        <f t="shared" si="438"/>
        <v>9.617189023861944E-2</v>
      </c>
      <c r="AC2557" s="9">
        <f t="shared" si="439"/>
        <v>2.3585370016911245E-96</v>
      </c>
      <c r="AD2557" s="8">
        <f t="shared" si="440"/>
        <v>12.771856404384005</v>
      </c>
      <c r="AE2557" s="8">
        <f t="shared" si="441"/>
        <v>1.73109402429515</v>
      </c>
      <c r="AF2557" s="9">
        <f t="shared" si="442"/>
        <v>3.7736592027057994E-94</v>
      </c>
      <c r="AG2557" s="42">
        <f t="shared" si="434"/>
        <v>1162.2389327989445</v>
      </c>
      <c r="AH2557" s="43">
        <f t="shared" si="435"/>
        <v>422.38694192801654</v>
      </c>
      <c r="AI2557" s="43">
        <f t="shared" si="436"/>
        <v>2.4528784817587698E-92</v>
      </c>
      <c r="AJ2557" s="45">
        <f t="shared" si="444"/>
        <v>1584.625874726961</v>
      </c>
      <c r="AK2557" s="87">
        <f t="shared" si="443"/>
        <v>9.807673916735539E-2</v>
      </c>
    </row>
    <row r="2558" spans="26:37">
      <c r="Z2558" s="84">
        <v>43164</v>
      </c>
      <c r="AA2558" s="7">
        <f t="shared" si="437"/>
        <v>0.85140335923270183</v>
      </c>
      <c r="AB2558" s="7">
        <f t="shared" si="438"/>
        <v>9.6083548638077582E-2</v>
      </c>
      <c r="AC2558" s="9">
        <f t="shared" si="439"/>
        <v>2.1632780018830587E-96</v>
      </c>
      <c r="AD2558" s="8">
        <f t="shared" si="440"/>
        <v>12.771050388490528</v>
      </c>
      <c r="AE2558" s="8">
        <f t="shared" si="441"/>
        <v>1.7295038754853964</v>
      </c>
      <c r="AF2558" s="9">
        <f t="shared" si="442"/>
        <v>3.4612448030128941E-94</v>
      </c>
      <c r="AG2558" s="42">
        <f t="shared" si="434"/>
        <v>1162.1655853526381</v>
      </c>
      <c r="AH2558" s="43">
        <f t="shared" si="435"/>
        <v>421.99894561843666</v>
      </c>
      <c r="AI2558" s="43">
        <f t="shared" si="436"/>
        <v>2.2498091219583811E-92</v>
      </c>
      <c r="AJ2558" s="45">
        <f t="shared" si="444"/>
        <v>1584.1645309710748</v>
      </c>
      <c r="AK2558" s="87">
        <f t="shared" si="443"/>
        <v>9.8048185366780644E-2</v>
      </c>
    </row>
    <row r="2559" spans="26:37">
      <c r="Z2559" s="84">
        <v>43165</v>
      </c>
      <c r="AA2559" s="7">
        <f t="shared" si="437"/>
        <v>0.85134962823091376</v>
      </c>
      <c r="AB2559" s="7">
        <f t="shared" si="438"/>
        <v>9.5995288186386654E-2</v>
      </c>
      <c r="AC2559" s="9">
        <f t="shared" si="439"/>
        <v>1.9841841404547773E-96</v>
      </c>
      <c r="AD2559" s="8">
        <f t="shared" si="440"/>
        <v>12.770244423463707</v>
      </c>
      <c r="AE2559" s="8">
        <f t="shared" si="441"/>
        <v>1.7279151873549599</v>
      </c>
      <c r="AF2559" s="9">
        <f t="shared" si="442"/>
        <v>3.1746946247276435E-94</v>
      </c>
      <c r="AG2559" s="42">
        <f t="shared" si="434"/>
        <v>1162.0922425351971</v>
      </c>
      <c r="AH2559" s="43">
        <f t="shared" si="435"/>
        <v>421.61130571461018</v>
      </c>
      <c r="AI2559" s="43">
        <f t="shared" si="436"/>
        <v>2.063551506072968E-92</v>
      </c>
      <c r="AJ2559" s="45">
        <f t="shared" si="444"/>
        <v>1583.7035482498072</v>
      </c>
      <c r="AK2559" s="87">
        <f t="shared" si="443"/>
        <v>9.8019653911605331E-2</v>
      </c>
    </row>
    <row r="2560" spans="26:37">
      <c r="Z2560" s="84">
        <v>43166</v>
      </c>
      <c r="AA2560" s="7">
        <f t="shared" si="437"/>
        <v>0.85129590062002214</v>
      </c>
      <c r="AB2560" s="7">
        <f t="shared" si="438"/>
        <v>9.5907108809004951E-2</v>
      </c>
      <c r="AC2560" s="9">
        <f t="shared" si="439"/>
        <v>1.8199171349244719E-96</v>
      </c>
      <c r="AD2560" s="8">
        <f t="shared" si="440"/>
        <v>12.769438509300333</v>
      </c>
      <c r="AE2560" s="8">
        <f t="shared" si="441"/>
        <v>1.7263279585620892</v>
      </c>
      <c r="AF2560" s="9">
        <f t="shared" si="442"/>
        <v>2.9118674158791552E-94</v>
      </c>
      <c r="AG2560" s="42">
        <f t="shared" si="434"/>
        <v>1162.0189043463301</v>
      </c>
      <c r="AH2560" s="43">
        <f t="shared" si="435"/>
        <v>421.22402188914975</v>
      </c>
      <c r="AI2560" s="43">
        <f t="shared" si="436"/>
        <v>1.8927138203214507E-92</v>
      </c>
      <c r="AJ2560" s="45">
        <f t="shared" si="444"/>
        <v>1583.2429262354799</v>
      </c>
      <c r="AK2560" s="87">
        <f t="shared" si="443"/>
        <v>9.799114478154855E-2</v>
      </c>
    </row>
    <row r="2561" spans="26:37">
      <c r="Z2561" s="84">
        <v>43167</v>
      </c>
      <c r="AA2561" s="7">
        <f t="shared" si="437"/>
        <v>0.8512421763998127</v>
      </c>
      <c r="AB2561" s="7">
        <f t="shared" si="438"/>
        <v>9.5819010431459184E-2</v>
      </c>
      <c r="AC2561" s="9">
        <f t="shared" si="439"/>
        <v>1.6692494967893791E-96</v>
      </c>
      <c r="AD2561" s="8">
        <f t="shared" si="440"/>
        <v>12.76863264599719</v>
      </c>
      <c r="AE2561" s="8">
        <f t="shared" si="441"/>
        <v>1.7247421877662652</v>
      </c>
      <c r="AF2561" s="9">
        <f t="shared" si="442"/>
        <v>2.6707991948630067E-94</v>
      </c>
      <c r="AG2561" s="42">
        <f t="shared" si="434"/>
        <v>1161.9455707857442</v>
      </c>
      <c r="AH2561" s="43">
        <f t="shared" si="435"/>
        <v>420.83709381496868</v>
      </c>
      <c r="AI2561" s="43">
        <f t="shared" si="436"/>
        <v>1.7360194766609543E-92</v>
      </c>
      <c r="AJ2561" s="45">
        <f t="shared" si="444"/>
        <v>1582.7826646007129</v>
      </c>
      <c r="AK2561" s="87">
        <f t="shared" si="443"/>
        <v>9.7962657956347898E-2</v>
      </c>
    </row>
    <row r="2562" spans="26:37">
      <c r="Z2562" s="84">
        <v>43168</v>
      </c>
      <c r="AA2562" s="7">
        <f t="shared" si="437"/>
        <v>0.85118845557007183</v>
      </c>
      <c r="AB2562" s="7">
        <f t="shared" si="438"/>
        <v>9.5730992979344481E-2</v>
      </c>
      <c r="AC2562" s="9">
        <f t="shared" si="439"/>
        <v>1.5310553590932542E-96</v>
      </c>
      <c r="AD2562" s="8">
        <f t="shared" si="440"/>
        <v>12.767826833551078</v>
      </c>
      <c r="AE2562" s="8">
        <f t="shared" si="441"/>
        <v>1.7231578736282007</v>
      </c>
      <c r="AF2562" s="9">
        <f t="shared" si="442"/>
        <v>2.4496885745492067E-94</v>
      </c>
      <c r="AG2562" s="42">
        <f t="shared" si="434"/>
        <v>1161.8722418531481</v>
      </c>
      <c r="AH2562" s="43">
        <f t="shared" si="435"/>
        <v>420.45052116528092</v>
      </c>
      <c r="AI2562" s="43">
        <f t="shared" si="436"/>
        <v>1.5922975734569844E-92</v>
      </c>
      <c r="AJ2562" s="45">
        <f t="shared" si="444"/>
        <v>1582.322763018429</v>
      </c>
      <c r="AK2562" s="87">
        <f t="shared" si="443"/>
        <v>9.7934193415759666E-2</v>
      </c>
    </row>
    <row r="2563" spans="26:37">
      <c r="Z2563" s="84">
        <v>43169</v>
      </c>
      <c r="AA2563" s="7">
        <f t="shared" si="437"/>
        <v>0.85113473813058538</v>
      </c>
      <c r="AB2563" s="7">
        <f t="shared" si="438"/>
        <v>9.5643056378324473E-2</v>
      </c>
      <c r="AC2563" s="9">
        <f t="shared" si="439"/>
        <v>1.4043020633624802E-96</v>
      </c>
      <c r="AD2563" s="8">
        <f t="shared" si="440"/>
        <v>12.76702107195878</v>
      </c>
      <c r="AE2563" s="8">
        <f t="shared" si="441"/>
        <v>1.7215750148098405</v>
      </c>
      <c r="AF2563" s="9">
        <f t="shared" si="442"/>
        <v>2.2468833013799681E-94</v>
      </c>
      <c r="AG2563" s="42">
        <f t="shared" si="434"/>
        <v>1161.7989175482489</v>
      </c>
      <c r="AH2563" s="43">
        <f t="shared" si="435"/>
        <v>420.06430361360106</v>
      </c>
      <c r="AI2563" s="43">
        <f t="shared" si="436"/>
        <v>1.4604741458969792E-92</v>
      </c>
      <c r="AJ2563" s="45">
        <f t="shared" si="444"/>
        <v>1581.8632211618501</v>
      </c>
      <c r="AK2563" s="87">
        <f t="shared" si="443"/>
        <v>9.7905751139558711E-2</v>
      </c>
    </row>
    <row r="2564" spans="26:37">
      <c r="Z2564" s="84">
        <v>43170</v>
      </c>
      <c r="AA2564" s="7">
        <f t="shared" si="437"/>
        <v>0.85108102408113917</v>
      </c>
      <c r="AB2564" s="7">
        <f t="shared" si="438"/>
        <v>9.555520055413079E-2</v>
      </c>
      <c r="AC2564" s="9">
        <f t="shared" si="439"/>
        <v>1.2880424430452931E-96</v>
      </c>
      <c r="AD2564" s="8">
        <f t="shared" si="440"/>
        <v>12.766215361217087</v>
      </c>
      <c r="AE2564" s="8">
        <f t="shared" si="441"/>
        <v>1.7199936099743542</v>
      </c>
      <c r="AF2564" s="9">
        <f t="shared" si="442"/>
        <v>2.0608679088724689E-94</v>
      </c>
      <c r="AG2564" s="42">
        <f t="shared" si="434"/>
        <v>1161.7255978707549</v>
      </c>
      <c r="AH2564" s="43">
        <f t="shared" si="435"/>
        <v>419.67844083374246</v>
      </c>
      <c r="AI2564" s="43">
        <f t="shared" si="436"/>
        <v>1.3395641407671049E-92</v>
      </c>
      <c r="AJ2564" s="45">
        <f t="shared" si="444"/>
        <v>1581.4040387044975</v>
      </c>
      <c r="AK2564" s="87">
        <f t="shared" si="443"/>
        <v>9.7877331107538365E-2</v>
      </c>
    </row>
    <row r="2565" spans="26:37">
      <c r="Z2565" s="84">
        <v>43171</v>
      </c>
      <c r="AA2565" s="7">
        <f t="shared" si="437"/>
        <v>0.85102731342151983</v>
      </c>
      <c r="AB2565" s="7">
        <f t="shared" si="438"/>
        <v>9.5467425432563466E-2</v>
      </c>
      <c r="AC2565" s="9">
        <f t="shared" si="439"/>
        <v>1.1814077457906179E-96</v>
      </c>
      <c r="AD2565" s="8">
        <f t="shared" si="440"/>
        <v>12.765409701322797</v>
      </c>
      <c r="AE2565" s="8">
        <f t="shared" si="441"/>
        <v>1.7184136577861424</v>
      </c>
      <c r="AF2565" s="9">
        <f t="shared" si="442"/>
        <v>1.8902523932649885E-94</v>
      </c>
      <c r="AG2565" s="42">
        <f t="shared" si="434"/>
        <v>1161.6522828203745</v>
      </c>
      <c r="AH2565" s="43">
        <f t="shared" si="435"/>
        <v>419.29293249981873</v>
      </c>
      <c r="AI2565" s="43">
        <f t="shared" si="436"/>
        <v>1.2286640556222425E-92</v>
      </c>
      <c r="AJ2565" s="45">
        <f t="shared" si="444"/>
        <v>1580.9452153201933</v>
      </c>
      <c r="AK2565" s="87">
        <f t="shared" si="443"/>
        <v>9.7848933299510624E-2</v>
      </c>
    </row>
    <row r="2566" spans="26:37">
      <c r="Z2566" s="84">
        <v>43172</v>
      </c>
      <c r="AA2566" s="7">
        <f t="shared" si="437"/>
        <v>0.85097360615151274</v>
      </c>
      <c r="AB2566" s="7">
        <f t="shared" si="438"/>
        <v>9.5379730939490717E-2</v>
      </c>
      <c r="AC2566" s="9">
        <f t="shared" si="439"/>
        <v>1.0836011416783337E-96</v>
      </c>
      <c r="AD2566" s="8">
        <f t="shared" si="440"/>
        <v>12.764604092272691</v>
      </c>
      <c r="AE2566" s="8">
        <f t="shared" si="441"/>
        <v>1.7168351569108329</v>
      </c>
      <c r="AF2566" s="9">
        <f t="shared" si="442"/>
        <v>1.7337618266853339E-94</v>
      </c>
      <c r="AG2566" s="42">
        <f t="shared" si="434"/>
        <v>1161.5789723968148</v>
      </c>
      <c r="AH2566" s="43">
        <f t="shared" si="435"/>
        <v>418.90777828624323</v>
      </c>
      <c r="AI2566" s="43">
        <f t="shared" si="436"/>
        <v>1.126945187345467E-92</v>
      </c>
      <c r="AJ2566" s="45">
        <f t="shared" si="444"/>
        <v>1580.4867506830581</v>
      </c>
      <c r="AK2566" s="87">
        <f t="shared" si="443"/>
        <v>9.782055769530594E-2</v>
      </c>
    </row>
    <row r="2567" spans="26:37">
      <c r="Z2567" s="84">
        <v>43173</v>
      </c>
      <c r="AA2567" s="7">
        <f t="shared" si="437"/>
        <v>0.85091990227090464</v>
      </c>
      <c r="AB2567" s="7">
        <f t="shared" si="438"/>
        <v>9.5292117000848747E-2</v>
      </c>
      <c r="AC2567" s="9">
        <f t="shared" si="439"/>
        <v>9.938917688920626E-97</v>
      </c>
      <c r="AD2567" s="8">
        <f t="shared" si="440"/>
        <v>12.76379853406357</v>
      </c>
      <c r="AE2567" s="8">
        <f t="shared" si="441"/>
        <v>1.7152581060152774</v>
      </c>
      <c r="AF2567" s="9">
        <f t="shared" si="442"/>
        <v>1.5902268302273001E-94</v>
      </c>
      <c r="AG2567" s="42">
        <f t="shared" si="434"/>
        <v>1161.5056665997847</v>
      </c>
      <c r="AH2567" s="43">
        <f t="shared" si="435"/>
        <v>418.52297786772766</v>
      </c>
      <c r="AI2567" s="43">
        <f t="shared" si="436"/>
        <v>1.0336474396477451E-92</v>
      </c>
      <c r="AJ2567" s="45">
        <f t="shared" si="444"/>
        <v>1580.0286444675123</v>
      </c>
      <c r="AK2567" s="87">
        <f t="shared" si="443"/>
        <v>9.7792204274773309E-2</v>
      </c>
    </row>
    <row r="2568" spans="26:37">
      <c r="Z2568" s="84">
        <v>43174</v>
      </c>
      <c r="AA2568" s="7">
        <f t="shared" si="437"/>
        <v>0.85086620177948113</v>
      </c>
      <c r="AB2568" s="7">
        <f t="shared" si="438"/>
        <v>9.5204583542641913E-2</v>
      </c>
      <c r="AC2568" s="9">
        <f t="shared" si="439"/>
        <v>9.116092723392489E-97</v>
      </c>
      <c r="AD2568" s="8">
        <f t="shared" si="440"/>
        <v>12.762993026692216</v>
      </c>
      <c r="AE2568" s="8">
        <f t="shared" si="441"/>
        <v>1.7136825037675545</v>
      </c>
      <c r="AF2568" s="9">
        <f t="shared" si="442"/>
        <v>1.4585748357427984E-94</v>
      </c>
      <c r="AG2568" s="42">
        <f t="shared" si="434"/>
        <v>1161.4323654289917</v>
      </c>
      <c r="AH2568" s="43">
        <f t="shared" si="435"/>
        <v>418.13853091928326</v>
      </c>
      <c r="AI2568" s="43">
        <f t="shared" si="436"/>
        <v>9.4807364323281898E-93</v>
      </c>
      <c r="AJ2568" s="45">
        <f t="shared" si="444"/>
        <v>1579.570896348275</v>
      </c>
      <c r="AK2568" s="87">
        <f t="shared" si="443"/>
        <v>9.7763873017780223E-2</v>
      </c>
    </row>
    <row r="2569" spans="26:37">
      <c r="Z2569" s="84">
        <v>43175</v>
      </c>
      <c r="AA2569" s="7">
        <f t="shared" si="437"/>
        <v>0.8508125046770284</v>
      </c>
      <c r="AB2569" s="7">
        <f t="shared" si="438"/>
        <v>9.5117130490942337E-2</v>
      </c>
      <c r="AC2569" s="9">
        <f t="shared" si="439"/>
        <v>8.3613879440946017E-97</v>
      </c>
      <c r="AD2569" s="8">
        <f t="shared" si="440"/>
        <v>12.762187570155426</v>
      </c>
      <c r="AE2569" s="8">
        <f t="shared" si="441"/>
        <v>1.7121083488369622</v>
      </c>
      <c r="AF2569" s="9">
        <f t="shared" si="442"/>
        <v>1.3378220710551362E-94</v>
      </c>
      <c r="AG2569" s="42">
        <f t="shared" ref="AG2569:AG2632" si="445">AD2569*10^15/10^6*10^(-6)*線量当量3</f>
        <v>1161.3590688841437</v>
      </c>
      <c r="AH2569" s="43">
        <f t="shared" ref="AH2569:AH2632" si="446">AE2569*10^15/10^6*10^(-6)*線量当量3</f>
        <v>417.75443711621875</v>
      </c>
      <c r="AI2569" s="43">
        <f t="shared" ref="AI2569:AI2632" si="447">AF2569*10^15/10^6*10^(-6)*線量当量3</f>
        <v>8.6958434618583856E-93</v>
      </c>
      <c r="AJ2569" s="45">
        <f t="shared" si="444"/>
        <v>1579.1135060003623</v>
      </c>
      <c r="AK2569" s="87">
        <f t="shared" si="443"/>
        <v>9.7735563904212563E-2</v>
      </c>
    </row>
    <row r="2570" spans="26:37">
      <c r="Z2570" s="84">
        <v>43176</v>
      </c>
      <c r="AA2570" s="7">
        <f t="shared" ref="AA2570:AA2633" si="448">2.71828^(-0.69315/Cs137半減期*(Z2570-40615)/365.25)</f>
        <v>0.85075881096333283</v>
      </c>
      <c r="AB2570" s="7">
        <f t="shared" ref="AB2570:AB2633" si="449">2.71828^(-0.69315/Cs134半減期*(Z2570-40615)/365.25)</f>
        <v>9.5029757771890322E-2</v>
      </c>
      <c r="AC2570" s="9">
        <f t="shared" ref="AC2570:AC2633" si="450">2.71828^(-0.69315/I131半減期*(Z2570-40615)/365.25)</f>
        <v>7.6691638043842714E-97</v>
      </c>
      <c r="AD2570" s="8">
        <f t="shared" ref="AD2570:AD2633" si="451">放出量3*AA2570</f>
        <v>12.761382164449993</v>
      </c>
      <c r="AE2570" s="8">
        <f t="shared" ref="AE2570:AE2633" si="452">放出量3*AB2570</f>
        <v>1.7105356398940259</v>
      </c>
      <c r="AF2570" s="9">
        <f t="shared" ref="AF2570:AF2633" si="453">放出量3*AC2570</f>
        <v>1.2270662087014835E-94</v>
      </c>
      <c r="AG2570" s="42">
        <f t="shared" si="445"/>
        <v>1161.2857769649493</v>
      </c>
      <c r="AH2570" s="43">
        <f t="shared" si="446"/>
        <v>417.37069613414235</v>
      </c>
      <c r="AI2570" s="43">
        <f t="shared" si="447"/>
        <v>7.9759303565596411E-93</v>
      </c>
      <c r="AJ2570" s="45">
        <f t="shared" si="444"/>
        <v>1578.6564730990917</v>
      </c>
      <c r="AK2570" s="87">
        <f t="shared" si="443"/>
        <v>9.770727691397485E-2</v>
      </c>
    </row>
    <row r="2571" spans="26:37">
      <c r="Z2571" s="84">
        <v>43177</v>
      </c>
      <c r="AA2571" s="7">
        <f t="shared" si="448"/>
        <v>0.85070512063818049</v>
      </c>
      <c r="AB2571" s="7">
        <f t="shared" si="449"/>
        <v>9.4942465311693827E-2</v>
      </c>
      <c r="AC2571" s="9">
        <f t="shared" si="450"/>
        <v>7.0342476454539504E-97</v>
      </c>
      <c r="AD2571" s="8">
        <f t="shared" si="451"/>
        <v>12.760576809572708</v>
      </c>
      <c r="AE2571" s="8">
        <f t="shared" si="452"/>
        <v>1.7089643756104889</v>
      </c>
      <c r="AF2571" s="9">
        <f t="shared" si="453"/>
        <v>1.1254796232726321E-94</v>
      </c>
      <c r="AG2571" s="42">
        <f t="shared" si="445"/>
        <v>1161.2124896711164</v>
      </c>
      <c r="AH2571" s="43">
        <f t="shared" si="446"/>
        <v>416.98730764895919</v>
      </c>
      <c r="AI2571" s="43">
        <f t="shared" si="447"/>
        <v>7.3156175512721081E-93</v>
      </c>
      <c r="AJ2571" s="45">
        <f t="shared" si="444"/>
        <v>1578.1997973200755</v>
      </c>
      <c r="AK2571" s="87">
        <f t="shared" ref="AK2571:AK2634" si="454">AJ2571/16157</f>
        <v>9.7679012026989878E-2</v>
      </c>
    </row>
    <row r="2572" spans="26:37">
      <c r="Z2572" s="84">
        <v>43178</v>
      </c>
      <c r="AA2572" s="7">
        <f t="shared" si="448"/>
        <v>0.85065143370135743</v>
      </c>
      <c r="AB2572" s="7">
        <f t="shared" si="449"/>
        <v>9.4855253036628673E-2</v>
      </c>
      <c r="AC2572" s="9">
        <f t="shared" si="450"/>
        <v>6.4518950435366114E-97</v>
      </c>
      <c r="AD2572" s="8">
        <f t="shared" si="451"/>
        <v>12.759771505520362</v>
      </c>
      <c r="AE2572" s="8">
        <f t="shared" si="452"/>
        <v>1.7073945546593161</v>
      </c>
      <c r="AF2572" s="9">
        <f t="shared" si="453"/>
        <v>1.0323032069658578E-94</v>
      </c>
      <c r="AG2572" s="42">
        <f t="shared" si="445"/>
        <v>1161.139207002353</v>
      </c>
      <c r="AH2572" s="43">
        <f t="shared" si="446"/>
        <v>416.60427133687307</v>
      </c>
      <c r="AI2572" s="43">
        <f t="shared" si="447"/>
        <v>6.7099708452780762E-93</v>
      </c>
      <c r="AJ2572" s="45">
        <f t="shared" si="444"/>
        <v>1577.7434783392262</v>
      </c>
      <c r="AK2572" s="87">
        <f t="shared" si="454"/>
        <v>9.7650769223198999E-2</v>
      </c>
    </row>
    <row r="2573" spans="26:37">
      <c r="Z2573" s="84">
        <v>43179</v>
      </c>
      <c r="AA2573" s="7">
        <f t="shared" si="448"/>
        <v>0.85059775015264971</v>
      </c>
      <c r="AB2573" s="7">
        <f t="shared" si="449"/>
        <v>9.4768120873038403E-2</v>
      </c>
      <c r="AC2573" s="9">
        <f t="shared" si="450"/>
        <v>5.9177543571006236E-97</v>
      </c>
      <c r="AD2573" s="8">
        <f t="shared" si="451"/>
        <v>12.758966252289746</v>
      </c>
      <c r="AE2573" s="8">
        <f t="shared" si="452"/>
        <v>1.7058261757146913</v>
      </c>
      <c r="AF2573" s="9">
        <f t="shared" si="453"/>
        <v>9.4684069713609975E-95</v>
      </c>
      <c r="AG2573" s="42">
        <f t="shared" si="445"/>
        <v>1161.0659289583668</v>
      </c>
      <c r="AH2573" s="43">
        <f t="shared" si="446"/>
        <v>416.22158687438463</v>
      </c>
      <c r="AI2573" s="43">
        <f t="shared" si="447"/>
        <v>6.1544645313846487E-93</v>
      </c>
      <c r="AJ2573" s="45">
        <f t="shared" si="444"/>
        <v>1577.2875158327515</v>
      </c>
      <c r="AK2573" s="87">
        <f t="shared" si="454"/>
        <v>9.7622548482561827E-2</v>
      </c>
    </row>
    <row r="2574" spans="26:37">
      <c r="Z2574" s="84">
        <v>43180</v>
      </c>
      <c r="AA2574" s="7">
        <f t="shared" si="448"/>
        <v>0.85054406999184373</v>
      </c>
      <c r="AB2574" s="7">
        <f t="shared" si="449"/>
        <v>9.4681068747334118E-2</v>
      </c>
      <c r="AC2574" s="9">
        <f t="shared" si="450"/>
        <v>5.4278342091238161E-97</v>
      </c>
      <c r="AD2574" s="8">
        <f t="shared" si="451"/>
        <v>12.758161049877655</v>
      </c>
      <c r="AE2574" s="8">
        <f t="shared" si="452"/>
        <v>1.704259237452014</v>
      </c>
      <c r="AF2574" s="9">
        <f t="shared" si="453"/>
        <v>8.6845347345981051E-95</v>
      </c>
      <c r="AG2574" s="42">
        <f t="shared" si="445"/>
        <v>1160.9926555388668</v>
      </c>
      <c r="AH2574" s="43">
        <f t="shared" si="446"/>
        <v>415.83925393829139</v>
      </c>
      <c r="AI2574" s="43">
        <f t="shared" si="447"/>
        <v>5.6449475774887679E-93</v>
      </c>
      <c r="AJ2574" s="45">
        <f t="shared" si="444"/>
        <v>1576.8319094771582</v>
      </c>
      <c r="AK2574" s="87">
        <f t="shared" si="454"/>
        <v>9.7594349785056517E-2</v>
      </c>
    </row>
    <row r="2575" spans="26:37">
      <c r="Z2575" s="84">
        <v>43181</v>
      </c>
      <c r="AA2575" s="7">
        <f t="shared" si="448"/>
        <v>0.85049039321872555</v>
      </c>
      <c r="AB2575" s="7">
        <f t="shared" si="449"/>
        <v>9.4594096585994616E-2</v>
      </c>
      <c r="AC2575" s="9">
        <f t="shared" si="450"/>
        <v>4.9784736614464805E-97</v>
      </c>
      <c r="AD2575" s="8">
        <f t="shared" si="451"/>
        <v>12.757355898280883</v>
      </c>
      <c r="AE2575" s="8">
        <f t="shared" si="452"/>
        <v>1.7026937385479031</v>
      </c>
      <c r="AF2575" s="9">
        <f t="shared" si="453"/>
        <v>7.9655578583143688E-95</v>
      </c>
      <c r="AG2575" s="42">
        <f t="shared" si="445"/>
        <v>1160.9193867435604</v>
      </c>
      <c r="AH2575" s="43">
        <f t="shared" si="446"/>
        <v>415.4572722056883</v>
      </c>
      <c r="AI2575" s="43">
        <f t="shared" si="447"/>
        <v>5.1776126079043396E-93</v>
      </c>
      <c r="AJ2575" s="45">
        <f t="shared" si="444"/>
        <v>1576.3766589492486</v>
      </c>
      <c r="AK2575" s="87">
        <f t="shared" si="454"/>
        <v>9.7566173110679499E-2</v>
      </c>
    </row>
    <row r="2576" spans="26:37">
      <c r="Z2576" s="84">
        <v>43182</v>
      </c>
      <c r="AA2576" s="7">
        <f t="shared" si="448"/>
        <v>0.85043671983308156</v>
      </c>
      <c r="AB2576" s="7">
        <f t="shared" si="449"/>
        <v>9.4507204315566251E-2</v>
      </c>
      <c r="AC2576" s="9">
        <f t="shared" si="450"/>
        <v>4.5663148583375468E-97</v>
      </c>
      <c r="AD2576" s="8">
        <f t="shared" si="451"/>
        <v>12.756550797496223</v>
      </c>
      <c r="AE2576" s="8">
        <f t="shared" si="452"/>
        <v>1.7011296776801925</v>
      </c>
      <c r="AF2576" s="9">
        <f t="shared" si="453"/>
        <v>7.3061037733400744E-95</v>
      </c>
      <c r="AG2576" s="42">
        <f t="shared" si="445"/>
        <v>1160.846122572156</v>
      </c>
      <c r="AH2576" s="43">
        <f t="shared" si="446"/>
        <v>415.07564135396694</v>
      </c>
      <c r="AI2576" s="43">
        <f t="shared" si="447"/>
        <v>4.7489674526710477E-93</v>
      </c>
      <c r="AJ2576" s="45">
        <f t="shared" si="444"/>
        <v>1575.9217639261228</v>
      </c>
      <c r="AK2576" s="87">
        <f t="shared" si="454"/>
        <v>9.7538018439445623E-2</v>
      </c>
    </row>
    <row r="2577" spans="26:37">
      <c r="Z2577" s="84">
        <v>43183</v>
      </c>
      <c r="AA2577" s="7">
        <f t="shared" si="448"/>
        <v>0.85038304983469781</v>
      </c>
      <c r="AB2577" s="7">
        <f t="shared" si="449"/>
        <v>9.4420391862662822E-2</v>
      </c>
      <c r="AC2577" s="9">
        <f t="shared" si="450"/>
        <v>4.1882779348514579E-97</v>
      </c>
      <c r="AD2577" s="8">
        <f t="shared" si="451"/>
        <v>12.755745747520468</v>
      </c>
      <c r="AE2577" s="8">
        <f t="shared" si="452"/>
        <v>1.6995670535279308</v>
      </c>
      <c r="AF2577" s="9">
        <f t="shared" si="453"/>
        <v>6.7012446957623325E-95</v>
      </c>
      <c r="AG2577" s="42">
        <f t="shared" si="445"/>
        <v>1160.7728630243623</v>
      </c>
      <c r="AH2577" s="43">
        <f t="shared" si="446"/>
        <v>414.69436106081508</v>
      </c>
      <c r="AI2577" s="43">
        <f t="shared" si="447"/>
        <v>4.3558090522455156E-93</v>
      </c>
      <c r="AJ2577" s="45">
        <f t="shared" si="444"/>
        <v>1575.4672240851773</v>
      </c>
      <c r="AK2577" s="87">
        <f t="shared" si="454"/>
        <v>9.7509885751388095E-2</v>
      </c>
    </row>
    <row r="2578" spans="26:37">
      <c r="Z2578" s="84">
        <v>43184</v>
      </c>
      <c r="AA2578" s="7">
        <f t="shared" si="448"/>
        <v>0.85032938322336049</v>
      </c>
      <c r="AB2578" s="7">
        <f t="shared" si="449"/>
        <v>9.4333659153965507E-2</v>
      </c>
      <c r="AC2578" s="9">
        <f t="shared" si="450"/>
        <v>3.8415380024736116E-97</v>
      </c>
      <c r="AD2578" s="8">
        <f t="shared" si="451"/>
        <v>12.754940748350407</v>
      </c>
      <c r="AE2578" s="8">
        <f t="shared" si="452"/>
        <v>1.6980058647713792</v>
      </c>
      <c r="AF2578" s="9">
        <f t="shared" si="453"/>
        <v>6.146460803957778E-95</v>
      </c>
      <c r="AG2578" s="42">
        <f t="shared" si="445"/>
        <v>1160.699608099887</v>
      </c>
      <c r="AH2578" s="43">
        <f t="shared" si="446"/>
        <v>414.31343100421651</v>
      </c>
      <c r="AI2578" s="43">
        <f t="shared" si="447"/>
        <v>3.995199522572556E-93</v>
      </c>
      <c r="AJ2578" s="45">
        <f t="shared" si="444"/>
        <v>1575.0130391041034</v>
      </c>
      <c r="AK2578" s="87">
        <f t="shared" si="454"/>
        <v>9.7481775026558359E-2</v>
      </c>
    </row>
    <row r="2579" spans="26:37">
      <c r="Z2579" s="84">
        <v>43185</v>
      </c>
      <c r="AA2579" s="7">
        <f t="shared" si="448"/>
        <v>0.85027571999885598</v>
      </c>
      <c r="AB2579" s="7">
        <f t="shared" si="449"/>
        <v>9.4247006116222831E-2</v>
      </c>
      <c r="AC2579" s="9">
        <f t="shared" si="450"/>
        <v>3.5235040400850319E-97</v>
      </c>
      <c r="AD2579" s="8">
        <f t="shared" si="451"/>
        <v>12.754135799982841</v>
      </c>
      <c r="AE2579" s="8">
        <f t="shared" si="452"/>
        <v>1.696446110092011</v>
      </c>
      <c r="AF2579" s="9">
        <f t="shared" si="453"/>
        <v>5.6376064641360511E-95</v>
      </c>
      <c r="AG2579" s="42">
        <f t="shared" si="445"/>
        <v>1160.6263577984384</v>
      </c>
      <c r="AH2579" s="43">
        <f t="shared" si="446"/>
        <v>413.93285086245066</v>
      </c>
      <c r="AI2579" s="43">
        <f t="shared" si="447"/>
        <v>3.6644442016884331E-93</v>
      </c>
      <c r="AJ2579" s="45">
        <f t="shared" si="444"/>
        <v>1574.559208660889</v>
      </c>
      <c r="AK2579" s="87">
        <f t="shared" si="454"/>
        <v>9.7453686245026247E-2</v>
      </c>
    </row>
    <row r="2580" spans="26:37">
      <c r="Z2580" s="84">
        <v>43186</v>
      </c>
      <c r="AA2580" s="7">
        <f t="shared" si="448"/>
        <v>0.85022206016097046</v>
      </c>
      <c r="AB2580" s="7">
        <f t="shared" si="449"/>
        <v>9.4160432676250613E-2</v>
      </c>
      <c r="AC2580" s="9">
        <f t="shared" si="450"/>
        <v>3.2317995325054784E-97</v>
      </c>
      <c r="AD2580" s="8">
        <f t="shared" si="451"/>
        <v>12.753330902414557</v>
      </c>
      <c r="AE2580" s="8">
        <f t="shared" si="452"/>
        <v>1.6948877881725111</v>
      </c>
      <c r="AF2580" s="9">
        <f t="shared" si="453"/>
        <v>5.1708792520087658E-95</v>
      </c>
      <c r="AG2580" s="42">
        <f t="shared" si="445"/>
        <v>1160.5531121197248</v>
      </c>
      <c r="AH2580" s="43">
        <f t="shared" si="446"/>
        <v>413.55262031409274</v>
      </c>
      <c r="AI2580" s="43">
        <f t="shared" si="447"/>
        <v>3.3610715138056978E-93</v>
      </c>
      <c r="AJ2580" s="45">
        <f t="shared" si="444"/>
        <v>1574.1057324338176</v>
      </c>
      <c r="AK2580" s="87">
        <f t="shared" si="454"/>
        <v>9.7425619386879839E-2</v>
      </c>
    </row>
    <row r="2581" spans="26:37">
      <c r="Z2581" s="84">
        <v>43187</v>
      </c>
      <c r="AA2581" s="7">
        <f t="shared" si="448"/>
        <v>0.85016840370949032</v>
      </c>
      <c r="AB2581" s="7">
        <f t="shared" si="449"/>
        <v>9.4073938760931938E-2</v>
      </c>
      <c r="AC2581" s="9">
        <f t="shared" si="450"/>
        <v>2.9642447119346218E-97</v>
      </c>
      <c r="AD2581" s="8">
        <f t="shared" si="451"/>
        <v>12.752526055642354</v>
      </c>
      <c r="AE2581" s="8">
        <f t="shared" si="452"/>
        <v>1.6933308976967749</v>
      </c>
      <c r="AF2581" s="9">
        <f t="shared" si="453"/>
        <v>4.7427915390953951E-95</v>
      </c>
      <c r="AG2581" s="42">
        <f t="shared" si="445"/>
        <v>1160.4798710634541</v>
      </c>
      <c r="AH2581" s="43">
        <f t="shared" si="446"/>
        <v>413.17273903801305</v>
      </c>
      <c r="AI2581" s="43">
        <f t="shared" si="447"/>
        <v>3.0828145004120069E-93</v>
      </c>
      <c r="AJ2581" s="45">
        <f t="shared" si="444"/>
        <v>1573.6526101014672</v>
      </c>
      <c r="AK2581" s="87">
        <f t="shared" si="454"/>
        <v>9.7397574432225492E-2</v>
      </c>
    </row>
    <row r="2582" spans="26:37">
      <c r="Z2582" s="84">
        <v>43188</v>
      </c>
      <c r="AA2582" s="7">
        <f t="shared" si="448"/>
        <v>0.85011475064420172</v>
      </c>
      <c r="AB2582" s="7">
        <f t="shared" si="449"/>
        <v>9.398752429721699E-2</v>
      </c>
      <c r="AC2582" s="9">
        <f t="shared" si="450"/>
        <v>2.7188402695943598E-97</v>
      </c>
      <c r="AD2582" s="8">
        <f t="shared" si="451"/>
        <v>12.751721259663025</v>
      </c>
      <c r="AE2582" s="8">
        <f t="shared" si="452"/>
        <v>1.6917754373499059</v>
      </c>
      <c r="AF2582" s="9">
        <f t="shared" si="453"/>
        <v>4.3501444313509755E-95</v>
      </c>
      <c r="AG2582" s="42">
        <f t="shared" si="445"/>
        <v>1160.4066346293355</v>
      </c>
      <c r="AH2582" s="43">
        <f t="shared" si="446"/>
        <v>412.793206713377</v>
      </c>
      <c r="AI2582" s="43">
        <f t="shared" si="447"/>
        <v>2.8275938803781335E-93</v>
      </c>
      <c r="AJ2582" s="45">
        <f t="shared" si="444"/>
        <v>1573.1998413427125</v>
      </c>
      <c r="AK2582" s="87">
        <f t="shared" si="454"/>
        <v>9.736955136118787E-2</v>
      </c>
    </row>
    <row r="2583" spans="26:37">
      <c r="Z2583" s="84">
        <v>43189</v>
      </c>
      <c r="AA2583" s="7">
        <f t="shared" si="448"/>
        <v>0.85006110096489096</v>
      </c>
      <c r="AB2583" s="7">
        <f t="shared" si="449"/>
        <v>9.3901189212123218E-2</v>
      </c>
      <c r="AC2583" s="9">
        <f t="shared" si="450"/>
        <v>2.4937524158536436E-97</v>
      </c>
      <c r="AD2583" s="8">
        <f t="shared" si="451"/>
        <v>12.750916514473364</v>
      </c>
      <c r="AE2583" s="8">
        <f t="shared" si="452"/>
        <v>1.6902214058182179</v>
      </c>
      <c r="AF2583" s="9">
        <f t="shared" si="453"/>
        <v>3.9900038653658298E-95</v>
      </c>
      <c r="AG2583" s="42">
        <f t="shared" si="445"/>
        <v>1160.3334028170759</v>
      </c>
      <c r="AH2583" s="43">
        <f t="shared" si="446"/>
        <v>412.41402301964513</v>
      </c>
      <c r="AI2583" s="43">
        <f t="shared" si="447"/>
        <v>2.5935025124877892E-93</v>
      </c>
      <c r="AJ2583" s="45">
        <f t="shared" ref="AJ2583:AJ2646" si="455">AG2583+AH2583+AI2583</f>
        <v>1572.747425836721</v>
      </c>
      <c r="AK2583" s="87">
        <f t="shared" si="454"/>
        <v>9.7341550153909828E-2</v>
      </c>
    </row>
    <row r="2584" spans="26:37">
      <c r="Z2584" s="84">
        <v>43190</v>
      </c>
      <c r="AA2584" s="7">
        <f t="shared" si="448"/>
        <v>0.85000745467134453</v>
      </c>
      <c r="AB2584" s="7">
        <f t="shared" si="449"/>
        <v>9.3814933432734837E-2</v>
      </c>
      <c r="AC2584" s="9">
        <f t="shared" si="450"/>
        <v>2.2872991771979037E-97</v>
      </c>
      <c r="AD2584" s="8">
        <f t="shared" si="451"/>
        <v>12.750111820070169</v>
      </c>
      <c r="AE2584" s="8">
        <f t="shared" si="452"/>
        <v>1.6886688017892271</v>
      </c>
      <c r="AF2584" s="9">
        <f t="shared" si="453"/>
        <v>3.6596786835166457E-95</v>
      </c>
      <c r="AG2584" s="42">
        <f t="shared" si="445"/>
        <v>1160.2601756263853</v>
      </c>
      <c r="AH2584" s="43">
        <f t="shared" si="446"/>
        <v>412.03518763657138</v>
      </c>
      <c r="AI2584" s="43">
        <f t="shared" si="447"/>
        <v>2.3787911442858201E-93</v>
      </c>
      <c r="AJ2584" s="45">
        <f t="shared" si="455"/>
        <v>1572.2953632629567</v>
      </c>
      <c r="AK2584" s="87">
        <f t="shared" si="454"/>
        <v>9.73135707905525E-2</v>
      </c>
    </row>
    <row r="2585" spans="26:37">
      <c r="Z2585" s="84">
        <v>43191</v>
      </c>
      <c r="AA2585" s="7">
        <f t="shared" si="448"/>
        <v>0.84995381176334839</v>
      </c>
      <c r="AB2585" s="7">
        <f t="shared" si="449"/>
        <v>9.3728756886203274E-2</v>
      </c>
      <c r="AC2585" s="9">
        <f t="shared" si="450"/>
        <v>2.0979378276488482E-97</v>
      </c>
      <c r="AD2585" s="8">
        <f t="shared" si="451"/>
        <v>12.749307176450225</v>
      </c>
      <c r="AE2585" s="8">
        <f t="shared" si="452"/>
        <v>1.687117623951659</v>
      </c>
      <c r="AF2585" s="9">
        <f t="shared" si="453"/>
        <v>3.3567005242381569E-95</v>
      </c>
      <c r="AG2585" s="42">
        <f t="shared" si="445"/>
        <v>1160.1869530569704</v>
      </c>
      <c r="AH2585" s="43">
        <f t="shared" si="446"/>
        <v>411.65670024420479</v>
      </c>
      <c r="AI2585" s="43">
        <f t="shared" si="447"/>
        <v>2.1818553407548021E-93</v>
      </c>
      <c r="AJ2585" s="45">
        <f t="shared" si="455"/>
        <v>1571.8436533011752</v>
      </c>
      <c r="AK2585" s="87">
        <f t="shared" si="454"/>
        <v>9.7285613251295117E-2</v>
      </c>
    </row>
    <row r="2586" spans="26:37">
      <c r="Z2586" s="84">
        <v>43192</v>
      </c>
      <c r="AA2586" s="7">
        <f t="shared" si="448"/>
        <v>0.84990017224068937</v>
      </c>
      <c r="AB2586" s="7">
        <f t="shared" si="449"/>
        <v>9.3642659499746761E-2</v>
      </c>
      <c r="AC2586" s="9">
        <f t="shared" si="450"/>
        <v>1.924253360713523E-97</v>
      </c>
      <c r="AD2586" s="8">
        <f t="shared" si="451"/>
        <v>12.748502583610341</v>
      </c>
      <c r="AE2586" s="8">
        <f t="shared" si="452"/>
        <v>1.6855678709954418</v>
      </c>
      <c r="AF2586" s="9">
        <f t="shared" si="453"/>
        <v>3.078805377141637E-95</v>
      </c>
      <c r="AG2586" s="42">
        <f t="shared" si="445"/>
        <v>1160.1137351085408</v>
      </c>
      <c r="AH2586" s="43">
        <f t="shared" si="446"/>
        <v>411.27856052288774</v>
      </c>
      <c r="AI2586" s="43">
        <f t="shared" si="447"/>
        <v>2.0012234951420641E-93</v>
      </c>
      <c r="AJ2586" s="45">
        <f t="shared" si="455"/>
        <v>1571.3922956314286</v>
      </c>
      <c r="AK2586" s="87">
        <f t="shared" si="454"/>
        <v>9.7257677516335253E-2</v>
      </c>
    </row>
    <row r="2587" spans="26:37">
      <c r="Z2587" s="84">
        <v>43193</v>
      </c>
      <c r="AA2587" s="7">
        <f t="shared" si="448"/>
        <v>0.84984653610315353</v>
      </c>
      <c r="AB2587" s="7">
        <f t="shared" si="449"/>
        <v>9.3556641200650464E-2</v>
      </c>
      <c r="AC2587" s="9">
        <f t="shared" si="450"/>
        <v>1.7649479157190437E-97</v>
      </c>
      <c r="AD2587" s="8">
        <f t="shared" si="451"/>
        <v>12.747698041547302</v>
      </c>
      <c r="AE2587" s="8">
        <f t="shared" si="452"/>
        <v>1.6840195416117083</v>
      </c>
      <c r="AF2587" s="9">
        <f t="shared" si="453"/>
        <v>2.82391666515047E-95</v>
      </c>
      <c r="AG2587" s="42">
        <f t="shared" si="445"/>
        <v>1160.0405217808043</v>
      </c>
      <c r="AH2587" s="43">
        <f t="shared" si="446"/>
        <v>410.90076815325676</v>
      </c>
      <c r="AI2587" s="43">
        <f t="shared" si="447"/>
        <v>1.8355458323478055E-93</v>
      </c>
      <c r="AJ2587" s="45">
        <f t="shared" si="455"/>
        <v>1570.9412899340609</v>
      </c>
      <c r="AK2587" s="87">
        <f t="shared" si="454"/>
        <v>9.7229763565888527E-2</v>
      </c>
    </row>
    <row r="2588" spans="26:37">
      <c r="Z2588" s="84">
        <v>43194</v>
      </c>
      <c r="AA2588" s="7">
        <f t="shared" si="448"/>
        <v>0.84979290335052715</v>
      </c>
      <c r="AB2588" s="7">
        <f t="shared" si="449"/>
        <v>9.3470701916266177E-2</v>
      </c>
      <c r="AC2588" s="9">
        <f t="shared" si="450"/>
        <v>1.6188310795238003E-97</v>
      </c>
      <c r="AD2588" s="8">
        <f t="shared" si="451"/>
        <v>12.746893550257907</v>
      </c>
      <c r="AE2588" s="8">
        <f t="shared" si="452"/>
        <v>1.6824726344927912</v>
      </c>
      <c r="AF2588" s="9">
        <f t="shared" si="453"/>
        <v>2.5901297272380807E-95</v>
      </c>
      <c r="AG2588" s="42">
        <f t="shared" si="445"/>
        <v>1159.9673130734693</v>
      </c>
      <c r="AH2588" s="43">
        <f t="shared" si="446"/>
        <v>410.52332281624098</v>
      </c>
      <c r="AI2588" s="43">
        <f t="shared" si="447"/>
        <v>1.6835843227047526E-93</v>
      </c>
      <c r="AJ2588" s="45">
        <f t="shared" si="455"/>
        <v>1570.4906358897103</v>
      </c>
      <c r="AK2588" s="87">
        <f t="shared" si="454"/>
        <v>9.7201871380188792E-2</v>
      </c>
    </row>
    <row r="2589" spans="26:37">
      <c r="Z2589" s="84">
        <v>43195</v>
      </c>
      <c r="AA2589" s="7">
        <f t="shared" si="448"/>
        <v>0.84973927398259697</v>
      </c>
      <c r="AB2589" s="7">
        <f t="shared" si="449"/>
        <v>9.3384841574012653E-2</v>
      </c>
      <c r="AC2589" s="9">
        <f t="shared" si="450"/>
        <v>1.4848109911302816E-97</v>
      </c>
      <c r="AD2589" s="8">
        <f t="shared" si="451"/>
        <v>12.746089109738955</v>
      </c>
      <c r="AE2589" s="8">
        <f t="shared" si="452"/>
        <v>1.6809271483322277</v>
      </c>
      <c r="AF2589" s="9">
        <f t="shared" si="453"/>
        <v>2.3756975858084507E-95</v>
      </c>
      <c r="AG2589" s="42">
        <f t="shared" si="445"/>
        <v>1159.8941089862449</v>
      </c>
      <c r="AH2589" s="43">
        <f t="shared" si="446"/>
        <v>410.14622419306357</v>
      </c>
      <c r="AI2589" s="43">
        <f t="shared" si="447"/>
        <v>1.5442034307754928E-93</v>
      </c>
      <c r="AJ2589" s="45">
        <f t="shared" si="455"/>
        <v>1570.0403331793084</v>
      </c>
      <c r="AK2589" s="87">
        <f t="shared" si="454"/>
        <v>9.7174000939488053E-2</v>
      </c>
    </row>
    <row r="2590" spans="26:37">
      <c r="Z2590" s="84">
        <v>43196</v>
      </c>
      <c r="AA2590" s="7">
        <f t="shared" si="448"/>
        <v>0.84968564799914881</v>
      </c>
      <c r="AB2590" s="7">
        <f t="shared" si="449"/>
        <v>9.3299060101375217E-2</v>
      </c>
      <c r="AC2590" s="9">
        <f t="shared" si="450"/>
        <v>1.3618861827323929E-97</v>
      </c>
      <c r="AD2590" s="8">
        <f t="shared" si="451"/>
        <v>12.745284719987232</v>
      </c>
      <c r="AE2590" s="8">
        <f t="shared" si="452"/>
        <v>1.6793830818247539</v>
      </c>
      <c r="AF2590" s="9">
        <f t="shared" si="453"/>
        <v>2.1790178923718286E-95</v>
      </c>
      <c r="AG2590" s="42">
        <f t="shared" si="445"/>
        <v>1159.8209095188381</v>
      </c>
      <c r="AH2590" s="43">
        <f t="shared" si="446"/>
        <v>409.76947196523992</v>
      </c>
      <c r="AI2590" s="43">
        <f t="shared" si="447"/>
        <v>1.4163616300416887E-93</v>
      </c>
      <c r="AJ2590" s="45">
        <f t="shared" si="455"/>
        <v>1569.5903814840781</v>
      </c>
      <c r="AK2590" s="87">
        <f t="shared" si="454"/>
        <v>9.7146152224056329E-2</v>
      </c>
    </row>
    <row r="2591" spans="26:37">
      <c r="Z2591" s="84">
        <v>43197</v>
      </c>
      <c r="AA2591" s="7">
        <f t="shared" si="448"/>
        <v>0.84963202539996985</v>
      </c>
      <c r="AB2591" s="7">
        <f t="shared" si="449"/>
        <v>9.3213357425905724E-2</v>
      </c>
      <c r="AC2591" s="9">
        <f t="shared" si="450"/>
        <v>1.2491380962270732E-97</v>
      </c>
      <c r="AD2591" s="8">
        <f t="shared" si="451"/>
        <v>12.744480380999548</v>
      </c>
      <c r="AE2591" s="8">
        <f t="shared" si="452"/>
        <v>1.6778404336663031</v>
      </c>
      <c r="AF2591" s="9">
        <f t="shared" si="453"/>
        <v>1.998620953963317E-95</v>
      </c>
      <c r="AG2591" s="42">
        <f t="shared" si="445"/>
        <v>1159.7477146709589</v>
      </c>
      <c r="AH2591" s="43">
        <f t="shared" si="446"/>
        <v>409.39306581457788</v>
      </c>
      <c r="AI2591" s="43">
        <f t="shared" si="447"/>
        <v>1.299103620076156E-93</v>
      </c>
      <c r="AJ2591" s="45">
        <f t="shared" si="455"/>
        <v>1569.1407804855367</v>
      </c>
      <c r="AK2591" s="87">
        <f t="shared" si="454"/>
        <v>9.7118325214181886E-2</v>
      </c>
    </row>
    <row r="2592" spans="26:37">
      <c r="Z2592" s="84">
        <v>43198</v>
      </c>
      <c r="AA2592" s="7">
        <f t="shared" si="448"/>
        <v>0.84957840618484581</v>
      </c>
      <c r="AB2592" s="7">
        <f t="shared" si="449"/>
        <v>9.3127733475222685E-2</v>
      </c>
      <c r="AC2592" s="9">
        <f t="shared" si="450"/>
        <v>1.1457242192700596E-97</v>
      </c>
      <c r="AD2592" s="8">
        <f t="shared" si="451"/>
        <v>12.743676092772688</v>
      </c>
      <c r="AE2592" s="8">
        <f t="shared" si="452"/>
        <v>1.6762992025540084</v>
      </c>
      <c r="AF2592" s="9">
        <f t="shared" si="453"/>
        <v>1.8331587508320955E-95</v>
      </c>
      <c r="AG2592" s="42">
        <f t="shared" si="445"/>
        <v>1159.6745244423146</v>
      </c>
      <c r="AH2592" s="43">
        <f t="shared" si="446"/>
        <v>409.01700542317803</v>
      </c>
      <c r="AI2592" s="43">
        <f t="shared" si="447"/>
        <v>1.1915531880408618E-93</v>
      </c>
      <c r="AJ2592" s="45">
        <f t="shared" si="455"/>
        <v>1568.6915298654926</v>
      </c>
      <c r="AK2592" s="87">
        <f t="shared" si="454"/>
        <v>9.7090519890170979E-2</v>
      </c>
    </row>
    <row r="2593" spans="26:37">
      <c r="Z2593" s="84">
        <v>43199</v>
      </c>
      <c r="AA2593" s="7">
        <f t="shared" si="448"/>
        <v>0.84952479035356354</v>
      </c>
      <c r="AB2593" s="7">
        <f t="shared" si="449"/>
        <v>9.3042188177011056E-2</v>
      </c>
      <c r="AC2593" s="9">
        <f t="shared" si="450"/>
        <v>1.0508717895858053E-97</v>
      </c>
      <c r="AD2593" s="8">
        <f t="shared" si="451"/>
        <v>12.742871855303454</v>
      </c>
      <c r="AE2593" s="8">
        <f t="shared" si="452"/>
        <v>1.674759387186199</v>
      </c>
      <c r="AF2593" s="9">
        <f t="shared" si="453"/>
        <v>1.6813948633372884E-95</v>
      </c>
      <c r="AG2593" s="42">
        <f t="shared" si="445"/>
        <v>1159.6013388326141</v>
      </c>
      <c r="AH2593" s="43">
        <f t="shared" si="446"/>
        <v>408.64129047343249</v>
      </c>
      <c r="AI2593" s="43">
        <f t="shared" si="447"/>
        <v>1.0929066611692374E-93</v>
      </c>
      <c r="AJ2593" s="45">
        <f t="shared" si="455"/>
        <v>1568.2426293060466</v>
      </c>
      <c r="AK2593" s="87">
        <f t="shared" si="454"/>
        <v>9.7062736232347999E-2</v>
      </c>
    </row>
    <row r="2594" spans="26:37">
      <c r="Z2594" s="84">
        <v>43200</v>
      </c>
      <c r="AA2594" s="7">
        <f t="shared" si="448"/>
        <v>0.84947117790590931</v>
      </c>
      <c r="AB2594" s="7">
        <f t="shared" si="449"/>
        <v>9.2956721459022271E-2</v>
      </c>
      <c r="AC2594" s="9">
        <f t="shared" si="450"/>
        <v>9.6387202048578921E-98</v>
      </c>
      <c r="AD2594" s="8">
        <f t="shared" si="451"/>
        <v>12.742067668588639</v>
      </c>
      <c r="AE2594" s="8">
        <f t="shared" si="452"/>
        <v>1.6732209862624008</v>
      </c>
      <c r="AF2594" s="9">
        <f t="shared" si="453"/>
        <v>1.5421952327772627E-95</v>
      </c>
      <c r="AG2594" s="42">
        <f t="shared" si="445"/>
        <v>1159.5281578415661</v>
      </c>
      <c r="AH2594" s="43">
        <f t="shared" si="446"/>
        <v>408.26592064802583</v>
      </c>
      <c r="AI2594" s="43">
        <f t="shared" si="447"/>
        <v>1.0024269013052205E-93</v>
      </c>
      <c r="AJ2594" s="45">
        <f t="shared" si="455"/>
        <v>1567.7940784895918</v>
      </c>
      <c r="AK2594" s="87">
        <f t="shared" si="454"/>
        <v>9.7034974221055378E-2</v>
      </c>
    </row>
    <row r="2595" spans="26:37">
      <c r="Z2595" s="84">
        <v>43201</v>
      </c>
      <c r="AA2595" s="7">
        <f t="shared" si="448"/>
        <v>0.84941756884166975</v>
      </c>
      <c r="AB2595" s="7">
        <f t="shared" si="449"/>
        <v>9.2871333249073984E-2</v>
      </c>
      <c r="AC2595" s="9">
        <f t="shared" si="450"/>
        <v>8.8407480444549462E-98</v>
      </c>
      <c r="AD2595" s="8">
        <f t="shared" si="451"/>
        <v>12.741263532625046</v>
      </c>
      <c r="AE2595" s="8">
        <f t="shared" si="452"/>
        <v>1.6716839984833318</v>
      </c>
      <c r="AF2595" s="9">
        <f t="shared" si="453"/>
        <v>1.4145196871127913E-95</v>
      </c>
      <c r="AG2595" s="42">
        <f t="shared" si="445"/>
        <v>1159.4549814688792</v>
      </c>
      <c r="AH2595" s="43">
        <f t="shared" si="446"/>
        <v>407.89089562993291</v>
      </c>
      <c r="AI2595" s="43">
        <f t="shared" si="447"/>
        <v>9.1943779662331431E-94</v>
      </c>
      <c r="AJ2595" s="45">
        <f t="shared" si="455"/>
        <v>1567.345877098812</v>
      </c>
      <c r="AK2595" s="87">
        <f t="shared" si="454"/>
        <v>9.7007233836653592E-2</v>
      </c>
    </row>
    <row r="2596" spans="26:37">
      <c r="Z2596" s="84">
        <v>43202</v>
      </c>
      <c r="AA2596" s="7">
        <f t="shared" si="448"/>
        <v>0.84936396316063112</v>
      </c>
      <c r="AB2596" s="7">
        <f t="shared" si="449"/>
        <v>9.2786023475050369E-2</v>
      </c>
      <c r="AC2596" s="9">
        <f t="shared" si="450"/>
        <v>8.108838551630754E-98</v>
      </c>
      <c r="AD2596" s="8">
        <f t="shared" si="451"/>
        <v>12.740459447409467</v>
      </c>
      <c r="AE2596" s="8">
        <f t="shared" si="452"/>
        <v>1.6701484225509067</v>
      </c>
      <c r="AF2596" s="9">
        <f t="shared" si="453"/>
        <v>1.2974141682609206E-95</v>
      </c>
      <c r="AG2596" s="42">
        <f t="shared" si="445"/>
        <v>1159.3818097142614</v>
      </c>
      <c r="AH2596" s="43">
        <f t="shared" si="446"/>
        <v>407.5162151024212</v>
      </c>
      <c r="AI2596" s="43">
        <f t="shared" si="447"/>
        <v>8.4331920936959844E-94</v>
      </c>
      <c r="AJ2596" s="45">
        <f t="shared" si="455"/>
        <v>1566.8980248166827</v>
      </c>
      <c r="AK2596" s="87">
        <f t="shared" si="454"/>
        <v>9.6979515059521113E-2</v>
      </c>
    </row>
    <row r="2597" spans="26:37">
      <c r="Z2597" s="84">
        <v>43203</v>
      </c>
      <c r="AA2597" s="7">
        <f t="shared" si="448"/>
        <v>0.84931036086257994</v>
      </c>
      <c r="AB2597" s="7">
        <f t="shared" si="449"/>
        <v>9.2700792064901671E-2</v>
      </c>
      <c r="AC2597" s="9">
        <f t="shared" si="450"/>
        <v>7.4375225179786524E-98</v>
      </c>
      <c r="AD2597" s="8">
        <f t="shared" si="451"/>
        <v>12.739655412938699</v>
      </c>
      <c r="AE2597" s="8">
        <f t="shared" si="452"/>
        <v>1.6686142571682301</v>
      </c>
      <c r="AF2597" s="9">
        <f t="shared" si="453"/>
        <v>1.1900036028765845E-95</v>
      </c>
      <c r="AG2597" s="42">
        <f t="shared" si="445"/>
        <v>1159.3086425774216</v>
      </c>
      <c r="AH2597" s="43">
        <f t="shared" si="446"/>
        <v>407.14187874904809</v>
      </c>
      <c r="AI2597" s="43">
        <f t="shared" si="447"/>
        <v>7.7350234186977994E-94</v>
      </c>
      <c r="AJ2597" s="45">
        <f t="shared" si="455"/>
        <v>1566.4505213264697</v>
      </c>
      <c r="AK2597" s="87">
        <f t="shared" si="454"/>
        <v>9.6951817870054441E-2</v>
      </c>
    </row>
    <row r="2598" spans="26:37">
      <c r="Z2598" s="84">
        <v>43204</v>
      </c>
      <c r="AA2598" s="7">
        <f t="shared" si="448"/>
        <v>0.84925676194730304</v>
      </c>
      <c r="AB2598" s="7">
        <f t="shared" si="449"/>
        <v>9.2615638946644457E-2</v>
      </c>
      <c r="AC2598" s="9">
        <f t="shared" si="450"/>
        <v>6.8217835209354909E-98</v>
      </c>
      <c r="AD2598" s="8">
        <f t="shared" si="451"/>
        <v>12.738851429209546</v>
      </c>
      <c r="AE2598" s="8">
        <f t="shared" si="452"/>
        <v>1.6670815010396003</v>
      </c>
      <c r="AF2598" s="9">
        <f t="shared" si="453"/>
        <v>1.0914853633496785E-95</v>
      </c>
      <c r="AG2598" s="42">
        <f t="shared" si="445"/>
        <v>1159.2354800580686</v>
      </c>
      <c r="AH2598" s="43">
        <f t="shared" si="446"/>
        <v>406.76788625366237</v>
      </c>
      <c r="AI2598" s="43">
        <f t="shared" si="447"/>
        <v>7.0946548617729109E-94</v>
      </c>
      <c r="AJ2598" s="45">
        <f t="shared" si="455"/>
        <v>1566.003366311731</v>
      </c>
      <c r="AK2598" s="87">
        <f t="shared" si="454"/>
        <v>9.6924142248668133E-2</v>
      </c>
    </row>
    <row r="2599" spans="26:37">
      <c r="Z2599" s="84">
        <v>43205</v>
      </c>
      <c r="AA2599" s="7">
        <f t="shared" si="448"/>
        <v>0.84920316641458637</v>
      </c>
      <c r="AB2599" s="7">
        <f t="shared" si="449"/>
        <v>9.2530564048361241E-2</v>
      </c>
      <c r="AC2599" s="9">
        <f t="shared" si="450"/>
        <v>6.2570204384610896E-98</v>
      </c>
      <c r="AD2599" s="8">
        <f t="shared" si="451"/>
        <v>12.738047496218796</v>
      </c>
      <c r="AE2599" s="8">
        <f t="shared" si="452"/>
        <v>1.6655501528705023</v>
      </c>
      <c r="AF2599" s="9">
        <f t="shared" si="453"/>
        <v>1.0011232701537744E-95</v>
      </c>
      <c r="AG2599" s="42">
        <f t="shared" si="445"/>
        <v>1159.1623221559103</v>
      </c>
      <c r="AH2599" s="43">
        <f t="shared" si="446"/>
        <v>406.39423730040255</v>
      </c>
      <c r="AI2599" s="43">
        <f t="shared" si="447"/>
        <v>6.5073012559995331E-94</v>
      </c>
      <c r="AJ2599" s="45">
        <f t="shared" si="455"/>
        <v>1565.5565594563127</v>
      </c>
      <c r="AK2599" s="87">
        <f t="shared" si="454"/>
        <v>9.6896488175794562E-2</v>
      </c>
    </row>
    <row r="2600" spans="26:37">
      <c r="Z2600" s="84">
        <v>43206</v>
      </c>
      <c r="AA2600" s="7">
        <f t="shared" si="448"/>
        <v>0.84914957426421711</v>
      </c>
      <c r="AB2600" s="7">
        <f t="shared" si="449"/>
        <v>9.2445567298200734E-2</v>
      </c>
      <c r="AC2600" s="9">
        <f t="shared" si="450"/>
        <v>5.739013067062413E-98</v>
      </c>
      <c r="AD2600" s="8">
        <f t="shared" si="451"/>
        <v>12.737243613963257</v>
      </c>
      <c r="AE2600" s="8">
        <f t="shared" si="452"/>
        <v>1.6640202113676132</v>
      </c>
      <c r="AF2600" s="9">
        <f t="shared" si="453"/>
        <v>9.1824209072998611E-96</v>
      </c>
      <c r="AG2600" s="42">
        <f t="shared" si="445"/>
        <v>1159.0891688706563</v>
      </c>
      <c r="AH2600" s="43">
        <f t="shared" si="446"/>
        <v>406.02093157369762</v>
      </c>
      <c r="AI2600" s="43">
        <f t="shared" si="447"/>
        <v>5.9685735897449099E-94</v>
      </c>
      <c r="AJ2600" s="45">
        <f t="shared" si="455"/>
        <v>1565.110100444354</v>
      </c>
      <c r="AK2600" s="87">
        <f t="shared" si="454"/>
        <v>9.6868855631884257E-2</v>
      </c>
    </row>
    <row r="2601" spans="26:37">
      <c r="Z2601" s="84">
        <v>43207</v>
      </c>
      <c r="AA2601" s="7">
        <f t="shared" si="448"/>
        <v>0.8490959854959812</v>
      </c>
      <c r="AB2601" s="7">
        <f t="shared" si="449"/>
        <v>9.2360648624377595E-2</v>
      </c>
      <c r="AC2601" s="9">
        <f t="shared" si="450"/>
        <v>5.2638905862376945E-98</v>
      </c>
      <c r="AD2601" s="8">
        <f t="shared" si="451"/>
        <v>12.736439782439717</v>
      </c>
      <c r="AE2601" s="8">
        <f t="shared" si="452"/>
        <v>1.6624916752387966</v>
      </c>
      <c r="AF2601" s="9">
        <f t="shared" si="453"/>
        <v>8.4222249379803118E-96</v>
      </c>
      <c r="AG2601" s="42">
        <f t="shared" si="445"/>
        <v>1159.0160202020143</v>
      </c>
      <c r="AH2601" s="43">
        <f t="shared" si="446"/>
        <v>405.6479687582663</v>
      </c>
      <c r="AI2601" s="43">
        <f t="shared" si="447"/>
        <v>5.4744462096872017E-94</v>
      </c>
      <c r="AJ2601" s="45">
        <f t="shared" si="455"/>
        <v>1564.6639889602807</v>
      </c>
      <c r="AK2601" s="87">
        <f t="shared" si="454"/>
        <v>9.6841244597405507E-2</v>
      </c>
    </row>
    <row r="2602" spans="26:37">
      <c r="Z2602" s="84">
        <v>43208</v>
      </c>
      <c r="AA2602" s="7">
        <f t="shared" si="448"/>
        <v>0.84904240010966558</v>
      </c>
      <c r="AB2602" s="7">
        <f t="shared" si="449"/>
        <v>9.2275807955172498E-2</v>
      </c>
      <c r="AC2602" s="9">
        <f t="shared" si="450"/>
        <v>4.8281026336931426E-98</v>
      </c>
      <c r="AD2602" s="8">
        <f t="shared" si="451"/>
        <v>12.735636001644984</v>
      </c>
      <c r="AE2602" s="8">
        <f t="shared" si="452"/>
        <v>1.660964543193105</v>
      </c>
      <c r="AF2602" s="9">
        <f t="shared" si="453"/>
        <v>7.7249642139090284E-96</v>
      </c>
      <c r="AG2602" s="42">
        <f t="shared" si="445"/>
        <v>1158.9428761496936</v>
      </c>
      <c r="AH2602" s="43">
        <f t="shared" si="446"/>
        <v>405.2753485391176</v>
      </c>
      <c r="AI2602" s="43">
        <f t="shared" si="447"/>
        <v>5.0212267390408691E-94</v>
      </c>
      <c r="AJ2602" s="45">
        <f t="shared" si="455"/>
        <v>1564.2182246888112</v>
      </c>
      <c r="AK2602" s="87">
        <f t="shared" si="454"/>
        <v>9.6813655052844658E-2</v>
      </c>
    </row>
    <row r="2603" spans="26:37">
      <c r="Z2603" s="84">
        <v>43209</v>
      </c>
      <c r="AA2603" s="7">
        <f t="shared" si="448"/>
        <v>0.84898881810505678</v>
      </c>
      <c r="AB2603" s="7">
        <f t="shared" si="449"/>
        <v>9.2191045218931955E-2</v>
      </c>
      <c r="AC2603" s="9">
        <f t="shared" si="450"/>
        <v>4.4283927751877847E-98</v>
      </c>
      <c r="AD2603" s="8">
        <f t="shared" si="451"/>
        <v>12.734832271575852</v>
      </c>
      <c r="AE2603" s="8">
        <f t="shared" si="452"/>
        <v>1.6594388139407752</v>
      </c>
      <c r="AF2603" s="9">
        <f t="shared" si="453"/>
        <v>7.0854284403004554E-96</v>
      </c>
      <c r="AG2603" s="42">
        <f t="shared" si="445"/>
        <v>1158.8697367134025</v>
      </c>
      <c r="AH2603" s="43">
        <f t="shared" si="446"/>
        <v>404.90307060154913</v>
      </c>
      <c r="AI2603" s="43">
        <f t="shared" si="447"/>
        <v>4.6055284861952953E-94</v>
      </c>
      <c r="AJ2603" s="45">
        <f t="shared" si="455"/>
        <v>1563.7728073149517</v>
      </c>
      <c r="AK2603" s="87">
        <f t="shared" si="454"/>
        <v>9.6786086978705929E-2</v>
      </c>
    </row>
    <row r="2604" spans="26:37">
      <c r="Z2604" s="84">
        <v>43210</v>
      </c>
      <c r="AA2604" s="7">
        <f t="shared" si="448"/>
        <v>0.84893523948194116</v>
      </c>
      <c r="AB2604" s="7">
        <f t="shared" si="449"/>
        <v>9.2106360344068189E-2</v>
      </c>
      <c r="AC2604" s="9">
        <f t="shared" si="450"/>
        <v>4.0617741707648351E-98</v>
      </c>
      <c r="AD2604" s="8">
        <f t="shared" si="451"/>
        <v>12.734028592229118</v>
      </c>
      <c r="AE2604" s="8">
        <f t="shared" si="452"/>
        <v>1.6579144861932273</v>
      </c>
      <c r="AF2604" s="9">
        <f t="shared" si="453"/>
        <v>6.4988386732237357E-96</v>
      </c>
      <c r="AG2604" s="42">
        <f t="shared" si="445"/>
        <v>1158.7966018928498</v>
      </c>
      <c r="AH2604" s="43">
        <f t="shared" si="446"/>
        <v>404.53113463114744</v>
      </c>
      <c r="AI2604" s="43">
        <f t="shared" si="447"/>
        <v>4.2242451375954283E-94</v>
      </c>
      <c r="AJ2604" s="45">
        <f t="shared" si="455"/>
        <v>1563.3277365239974</v>
      </c>
      <c r="AK2604" s="87">
        <f t="shared" si="454"/>
        <v>9.6758540355511374E-2</v>
      </c>
    </row>
    <row r="2605" spans="26:37">
      <c r="Z2605" s="84">
        <v>43211</v>
      </c>
      <c r="AA2605" s="7">
        <f t="shared" si="448"/>
        <v>0.84888166424010558</v>
      </c>
      <c r="AB2605" s="7">
        <f t="shared" si="449"/>
        <v>9.2021753259059313E-2</v>
      </c>
      <c r="AC2605" s="9">
        <f t="shared" si="450"/>
        <v>3.7255072555282468E-98</v>
      </c>
      <c r="AD2605" s="8">
        <f t="shared" si="451"/>
        <v>12.733224963601584</v>
      </c>
      <c r="AE2605" s="8">
        <f t="shared" si="452"/>
        <v>1.6563915586630675</v>
      </c>
      <c r="AF2605" s="9">
        <f t="shared" si="453"/>
        <v>5.9608116088451952E-96</v>
      </c>
      <c r="AG2605" s="42">
        <f t="shared" si="445"/>
        <v>1158.723471687744</v>
      </c>
      <c r="AH2605" s="43">
        <f t="shared" si="446"/>
        <v>404.15954031378851</v>
      </c>
      <c r="AI2605" s="43">
        <f t="shared" si="447"/>
        <v>3.8745275457493767E-94</v>
      </c>
      <c r="AJ2605" s="45">
        <f t="shared" si="455"/>
        <v>1562.8830120015325</v>
      </c>
      <c r="AK2605" s="87">
        <f t="shared" si="454"/>
        <v>9.673101516380099E-2</v>
      </c>
    </row>
    <row r="2606" spans="26:37">
      <c r="Z2606" s="84">
        <v>43212</v>
      </c>
      <c r="AA2606" s="7">
        <f t="shared" si="448"/>
        <v>0.84882809237933654</v>
      </c>
      <c r="AB2606" s="7">
        <f t="shared" si="449"/>
        <v>9.1937223892449141E-2</v>
      </c>
      <c r="AC2606" s="9">
        <f t="shared" si="450"/>
        <v>3.4170792681909494E-98</v>
      </c>
      <c r="AD2606" s="8">
        <f t="shared" si="451"/>
        <v>12.732421385690047</v>
      </c>
      <c r="AE2606" s="8">
        <f t="shared" si="452"/>
        <v>1.6548700300640846</v>
      </c>
      <c r="AF2606" s="9">
        <f t="shared" si="453"/>
        <v>5.4673268291055194E-96</v>
      </c>
      <c r="AG2606" s="42">
        <f t="shared" si="445"/>
        <v>1158.6503460977942</v>
      </c>
      <c r="AH2606" s="43">
        <f t="shared" si="446"/>
        <v>403.7882873356366</v>
      </c>
      <c r="AI2606" s="43">
        <f t="shared" si="447"/>
        <v>3.553762438918587E-94</v>
      </c>
      <c r="AJ2606" s="45">
        <f t="shared" si="455"/>
        <v>1562.4386334334308</v>
      </c>
      <c r="AK2606" s="87">
        <f t="shared" si="454"/>
        <v>9.670351138413262E-2</v>
      </c>
    </row>
    <row r="2607" spans="26:37">
      <c r="Z2607" s="84">
        <v>43213</v>
      </c>
      <c r="AA2607" s="7">
        <f t="shared" si="448"/>
        <v>0.84877452389942076</v>
      </c>
      <c r="AB2607" s="7">
        <f t="shared" si="449"/>
        <v>9.1852772172847028E-2</v>
      </c>
      <c r="AC2607" s="9">
        <f t="shared" si="450"/>
        <v>3.1341854744140342E-98</v>
      </c>
      <c r="AD2607" s="8">
        <f t="shared" si="451"/>
        <v>12.731617858491312</v>
      </c>
      <c r="AE2607" s="8">
        <f t="shared" si="452"/>
        <v>1.6533498991112465</v>
      </c>
      <c r="AF2607" s="9">
        <f t="shared" si="453"/>
        <v>5.0146967590624552E-96</v>
      </c>
      <c r="AG2607" s="42">
        <f t="shared" si="445"/>
        <v>1158.5772251227095</v>
      </c>
      <c r="AH2607" s="43">
        <f t="shared" si="446"/>
        <v>403.41737538314413</v>
      </c>
      <c r="AI2607" s="43">
        <f t="shared" si="447"/>
        <v>3.2595528933905959E-94</v>
      </c>
      <c r="AJ2607" s="45">
        <f t="shared" si="455"/>
        <v>1561.9946005058537</v>
      </c>
      <c r="AK2607" s="87">
        <f t="shared" si="454"/>
        <v>9.6676028997081984E-2</v>
      </c>
    </row>
    <row r="2608" spans="26:37">
      <c r="Z2608" s="84">
        <v>43214</v>
      </c>
      <c r="AA2608" s="7">
        <f t="shared" si="448"/>
        <v>0.84872095880014453</v>
      </c>
      <c r="AB2608" s="7">
        <f t="shared" si="449"/>
        <v>9.1768398028928E-2</v>
      </c>
      <c r="AC2608" s="9">
        <f t="shared" si="450"/>
        <v>2.8747119446333087E-98</v>
      </c>
      <c r="AD2608" s="8">
        <f t="shared" si="451"/>
        <v>12.730814382002167</v>
      </c>
      <c r="AE2608" s="8">
        <f t="shared" si="452"/>
        <v>1.651831164520704</v>
      </c>
      <c r="AF2608" s="9">
        <f t="shared" si="453"/>
        <v>4.5995391114132942E-96</v>
      </c>
      <c r="AG2608" s="42">
        <f t="shared" si="445"/>
        <v>1158.5041087621973</v>
      </c>
      <c r="AH2608" s="43">
        <f t="shared" si="446"/>
        <v>403.04680414305176</v>
      </c>
      <c r="AI2608" s="43">
        <f t="shared" si="447"/>
        <v>2.9897004224186409E-94</v>
      </c>
      <c r="AJ2608" s="45">
        <f t="shared" si="455"/>
        <v>1561.5509129052491</v>
      </c>
      <c r="AK2608" s="87">
        <f t="shared" si="454"/>
        <v>9.6648567983242506E-2</v>
      </c>
    </row>
    <row r="2609" spans="26:37">
      <c r="Z2609" s="84">
        <v>43215</v>
      </c>
      <c r="AA2609" s="7">
        <f t="shared" si="448"/>
        <v>0.84866739708129491</v>
      </c>
      <c r="AB2609" s="7">
        <f t="shared" si="449"/>
        <v>9.1684101389432573E-2</v>
      </c>
      <c r="AC2609" s="9">
        <f t="shared" si="450"/>
        <v>2.6367197576788856E-98</v>
      </c>
      <c r="AD2609" s="8">
        <f t="shared" si="451"/>
        <v>12.730010956219424</v>
      </c>
      <c r="AE2609" s="8">
        <f t="shared" si="452"/>
        <v>1.6503138250097864</v>
      </c>
      <c r="AF2609" s="9">
        <f t="shared" si="453"/>
        <v>4.2187516122862171E-96</v>
      </c>
      <c r="AG2609" s="42">
        <f t="shared" si="445"/>
        <v>1158.4309970159675</v>
      </c>
      <c r="AH2609" s="43">
        <f t="shared" si="446"/>
        <v>402.67657330238791</v>
      </c>
      <c r="AI2609" s="43">
        <f t="shared" si="447"/>
        <v>2.7421885479860413E-94</v>
      </c>
      <c r="AJ2609" s="45">
        <f t="shared" si="455"/>
        <v>1561.1075703183553</v>
      </c>
      <c r="AK2609" s="87">
        <f t="shared" si="454"/>
        <v>9.6621128323225558E-2</v>
      </c>
    </row>
    <row r="2610" spans="26:37">
      <c r="Z2610" s="84">
        <v>43216</v>
      </c>
      <c r="AA2610" s="7">
        <f t="shared" si="448"/>
        <v>0.84861383874265839</v>
      </c>
      <c r="AB2610" s="7">
        <f t="shared" si="449"/>
        <v>9.1599882183166684E-2</v>
      </c>
      <c r="AC2610" s="9">
        <f t="shared" si="450"/>
        <v>2.4184305121469181E-98</v>
      </c>
      <c r="AD2610" s="8">
        <f t="shared" si="451"/>
        <v>12.729207581139876</v>
      </c>
      <c r="AE2610" s="8">
        <f t="shared" si="452"/>
        <v>1.6487978792970004</v>
      </c>
      <c r="AF2610" s="9">
        <f t="shared" si="453"/>
        <v>3.869488819435069E-96</v>
      </c>
      <c r="AG2610" s="42">
        <f t="shared" si="445"/>
        <v>1158.3578898837286</v>
      </c>
      <c r="AH2610" s="43">
        <f t="shared" si="446"/>
        <v>402.30668254846807</v>
      </c>
      <c r="AI2610" s="43">
        <f t="shared" si="447"/>
        <v>2.5151677326327948E-94</v>
      </c>
      <c r="AJ2610" s="45">
        <f t="shared" si="455"/>
        <v>1560.6645724321966</v>
      </c>
      <c r="AK2610" s="87">
        <f t="shared" si="454"/>
        <v>9.6593709997660246E-2</v>
      </c>
    </row>
    <row r="2611" spans="26:37">
      <c r="Z2611" s="84">
        <v>43217</v>
      </c>
      <c r="AA2611" s="7">
        <f t="shared" si="448"/>
        <v>0.84856028378402182</v>
      </c>
      <c r="AB2611" s="7">
        <f t="shared" si="449"/>
        <v>9.1515740339001714E-2</v>
      </c>
      <c r="AC2611" s="9">
        <f t="shared" si="450"/>
        <v>2.2182130372594474E-98</v>
      </c>
      <c r="AD2611" s="8">
        <f t="shared" si="451"/>
        <v>12.728404256760328</v>
      </c>
      <c r="AE2611" s="8">
        <f t="shared" si="452"/>
        <v>1.6472833261020308</v>
      </c>
      <c r="AF2611" s="9">
        <f t="shared" si="453"/>
        <v>3.5491408596151159E-96</v>
      </c>
      <c r="AG2611" s="42">
        <f t="shared" si="445"/>
        <v>1158.2847873651899</v>
      </c>
      <c r="AH2611" s="43">
        <f t="shared" si="446"/>
        <v>401.9371315688955</v>
      </c>
      <c r="AI2611" s="43">
        <f t="shared" si="447"/>
        <v>2.3069415587498251E-94</v>
      </c>
      <c r="AJ2611" s="45">
        <f t="shared" si="455"/>
        <v>1560.2219189340854</v>
      </c>
      <c r="AK2611" s="87">
        <f t="shared" si="454"/>
        <v>9.6566312987193495E-2</v>
      </c>
    </row>
    <row r="2612" spans="26:37">
      <c r="Z2612" s="84">
        <v>43218</v>
      </c>
      <c r="AA2612" s="7">
        <f t="shared" si="448"/>
        <v>0.84850673220517159</v>
      </c>
      <c r="AB2612" s="7">
        <f t="shared" si="449"/>
        <v>9.1431675785874369E-2</v>
      </c>
      <c r="AC2612" s="9">
        <f t="shared" si="450"/>
        <v>2.0345712039086057E-98</v>
      </c>
      <c r="AD2612" s="8">
        <f t="shared" si="451"/>
        <v>12.727600983077574</v>
      </c>
      <c r="AE2612" s="8">
        <f t="shared" si="452"/>
        <v>1.6457701641457387</v>
      </c>
      <c r="AF2612" s="9">
        <f t="shared" si="453"/>
        <v>3.255313926253769E-96</v>
      </c>
      <c r="AG2612" s="42">
        <f t="shared" si="445"/>
        <v>1158.211689460059</v>
      </c>
      <c r="AH2612" s="43">
        <f t="shared" si="446"/>
        <v>401.56792005156024</v>
      </c>
      <c r="AI2612" s="43">
        <f t="shared" si="447"/>
        <v>2.1159540520649497E-94</v>
      </c>
      <c r="AJ2612" s="45">
        <f t="shared" si="455"/>
        <v>1559.7796095116191</v>
      </c>
      <c r="AK2612" s="87">
        <f t="shared" si="454"/>
        <v>9.6538937272489883E-2</v>
      </c>
    </row>
    <row r="2613" spans="26:37">
      <c r="Z2613" s="84">
        <v>43219</v>
      </c>
      <c r="AA2613" s="7">
        <f t="shared" si="448"/>
        <v>0.84845318400589465</v>
      </c>
      <c r="AB2613" s="7">
        <f t="shared" si="449"/>
        <v>9.1347688452786652E-2</v>
      </c>
      <c r="AC2613" s="9">
        <f t="shared" si="450"/>
        <v>1.866132744800847E-98</v>
      </c>
      <c r="AD2613" s="8">
        <f t="shared" si="451"/>
        <v>12.72679776008842</v>
      </c>
      <c r="AE2613" s="8">
        <f t="shared" si="452"/>
        <v>1.6442583921501597</v>
      </c>
      <c r="AF2613" s="9">
        <f t="shared" si="453"/>
        <v>2.9858123916813553E-96</v>
      </c>
      <c r="AG2613" s="42">
        <f t="shared" si="445"/>
        <v>1158.1385961680462</v>
      </c>
      <c r="AH2613" s="43">
        <f t="shared" si="446"/>
        <v>401.19904768463897</v>
      </c>
      <c r="AI2613" s="43">
        <f t="shared" si="447"/>
        <v>1.9407780545928809E-94</v>
      </c>
      <c r="AJ2613" s="45">
        <f t="shared" si="455"/>
        <v>1559.3376438526852</v>
      </c>
      <c r="AK2613" s="87">
        <f t="shared" si="454"/>
        <v>9.6511582834231932E-2</v>
      </c>
    </row>
    <row r="2614" spans="26:37">
      <c r="Z2614" s="84">
        <v>43220</v>
      </c>
      <c r="AA2614" s="7">
        <f t="shared" si="448"/>
        <v>0.84839963918597749</v>
      </c>
      <c r="AB2614" s="7">
        <f t="shared" si="449"/>
        <v>9.1263778268805648E-2</v>
      </c>
      <c r="AC2614" s="9">
        <f t="shared" si="450"/>
        <v>1.7116390001626979E-98</v>
      </c>
      <c r="AD2614" s="8">
        <f t="shared" si="451"/>
        <v>12.725994587789662</v>
      </c>
      <c r="AE2614" s="8">
        <f t="shared" si="452"/>
        <v>1.6427480088385016</v>
      </c>
      <c r="AF2614" s="9">
        <f t="shared" si="453"/>
        <v>2.7386224002603167E-96</v>
      </c>
      <c r="AG2614" s="42">
        <f t="shared" si="445"/>
        <v>1158.0655074888591</v>
      </c>
      <c r="AH2614" s="43">
        <f t="shared" si="446"/>
        <v>400.83051415659435</v>
      </c>
      <c r="AI2614" s="43">
        <f t="shared" si="447"/>
        <v>1.7801045601692058E-94</v>
      </c>
      <c r="AJ2614" s="45">
        <f t="shared" si="455"/>
        <v>1558.8960216454534</v>
      </c>
      <c r="AK2614" s="87">
        <f t="shared" si="454"/>
        <v>9.6484249653119608E-2</v>
      </c>
    </row>
    <row r="2615" spans="26:37">
      <c r="Z2615" s="84">
        <v>43221</v>
      </c>
      <c r="AA2615" s="7">
        <f t="shared" si="448"/>
        <v>0.84834609774520719</v>
      </c>
      <c r="AB2615" s="7">
        <f t="shared" si="449"/>
        <v>9.1179945163063825E-2</v>
      </c>
      <c r="AC2615" s="9">
        <f t="shared" si="450"/>
        <v>1.5699355123800162E-98</v>
      </c>
      <c r="AD2615" s="8">
        <f t="shared" si="451"/>
        <v>12.725191466178108</v>
      </c>
      <c r="AE2615" s="8">
        <f t="shared" si="452"/>
        <v>1.6412390129351488</v>
      </c>
      <c r="AF2615" s="9">
        <f t="shared" si="453"/>
        <v>2.511896819808026E-96</v>
      </c>
      <c r="AG2615" s="42">
        <f t="shared" si="445"/>
        <v>1157.9924234222078</v>
      </c>
      <c r="AH2615" s="43">
        <f t="shared" si="446"/>
        <v>400.46231915617625</v>
      </c>
      <c r="AI2615" s="43">
        <f t="shared" si="447"/>
        <v>1.6327329328752171E-94</v>
      </c>
      <c r="AJ2615" s="45">
        <f t="shared" si="455"/>
        <v>1558.454742578384</v>
      </c>
      <c r="AK2615" s="87">
        <f t="shared" si="454"/>
        <v>9.6456937709870891E-2</v>
      </c>
    </row>
    <row r="2616" spans="26:37">
      <c r="Z2616" s="84">
        <v>43222</v>
      </c>
      <c r="AA2616" s="7">
        <f t="shared" si="448"/>
        <v>0.84829255968337014</v>
      </c>
      <c r="AB2616" s="7">
        <f t="shared" si="449"/>
        <v>9.1096189064758595E-2</v>
      </c>
      <c r="AC2616" s="9">
        <f t="shared" si="450"/>
        <v>1.4399633992900869E-98</v>
      </c>
      <c r="AD2616" s="8">
        <f t="shared" si="451"/>
        <v>12.724388395250552</v>
      </c>
      <c r="AE2616" s="8">
        <f t="shared" si="452"/>
        <v>1.6397314031656547</v>
      </c>
      <c r="AF2616" s="9">
        <f t="shared" si="453"/>
        <v>2.303941438864139E-96</v>
      </c>
      <c r="AG2616" s="42">
        <f t="shared" si="445"/>
        <v>1157.9193439678002</v>
      </c>
      <c r="AH2616" s="43">
        <f t="shared" si="446"/>
        <v>400.09446237241974</v>
      </c>
      <c r="AI2616" s="43">
        <f t="shared" si="447"/>
        <v>1.4975619352616902E-94</v>
      </c>
      <c r="AJ2616" s="45">
        <f t="shared" si="455"/>
        <v>1558.0138063402198</v>
      </c>
      <c r="AK2616" s="87">
        <f t="shared" si="454"/>
        <v>9.642964698522126E-2</v>
      </c>
    </row>
    <row r="2617" spans="26:37">
      <c r="Z2617" s="84">
        <v>43223</v>
      </c>
      <c r="AA2617" s="7">
        <f t="shared" si="448"/>
        <v>0.84823902500025328</v>
      </c>
      <c r="AB2617" s="7">
        <f t="shared" si="449"/>
        <v>9.1012509903152433E-2</v>
      </c>
      <c r="AC2617" s="9">
        <f t="shared" si="450"/>
        <v>1.3207514416638114E-98</v>
      </c>
      <c r="AD2617" s="8">
        <f t="shared" si="451"/>
        <v>12.723585375003799</v>
      </c>
      <c r="AE2617" s="8">
        <f t="shared" si="452"/>
        <v>1.6382251782567439</v>
      </c>
      <c r="AF2617" s="9">
        <f t="shared" si="453"/>
        <v>2.1132023066620982E-96</v>
      </c>
      <c r="AG2617" s="42">
        <f t="shared" si="445"/>
        <v>1157.8462691253455</v>
      </c>
      <c r="AH2617" s="43">
        <f t="shared" si="446"/>
        <v>399.72694349464547</v>
      </c>
      <c r="AI2617" s="43">
        <f t="shared" si="447"/>
        <v>1.3735814993303638E-94</v>
      </c>
      <c r="AJ2617" s="45">
        <f t="shared" si="455"/>
        <v>1557.573212619991</v>
      </c>
      <c r="AK2617" s="87">
        <f t="shared" si="454"/>
        <v>9.640237745992393E-2</v>
      </c>
    </row>
    <row r="2618" spans="26:37">
      <c r="Z2618" s="84">
        <v>43224</v>
      </c>
      <c r="AA2618" s="7">
        <f t="shared" si="448"/>
        <v>0.84818549369564344</v>
      </c>
      <c r="AB2618" s="7">
        <f t="shared" si="449"/>
        <v>9.092890760757287E-2</v>
      </c>
      <c r="AC2618" s="9">
        <f t="shared" si="450"/>
        <v>1.211408825750072E-98</v>
      </c>
      <c r="AD2618" s="8">
        <f t="shared" si="451"/>
        <v>12.722782405434652</v>
      </c>
      <c r="AE2618" s="8">
        <f t="shared" si="452"/>
        <v>1.6367203369363117</v>
      </c>
      <c r="AF2618" s="9">
        <f t="shared" si="453"/>
        <v>1.9382541212001151E-96</v>
      </c>
      <c r="AG2618" s="42">
        <f t="shared" si="445"/>
        <v>1157.7731988945532</v>
      </c>
      <c r="AH2618" s="43">
        <f t="shared" si="446"/>
        <v>399.35976221246005</v>
      </c>
      <c r="AI2618" s="43">
        <f t="shared" si="447"/>
        <v>1.259865178780075E-94</v>
      </c>
      <c r="AJ2618" s="45">
        <f t="shared" si="455"/>
        <v>1557.1329611070132</v>
      </c>
      <c r="AK2618" s="87">
        <f t="shared" si="454"/>
        <v>9.6375129114749838E-2</v>
      </c>
    </row>
    <row r="2619" spans="26:37">
      <c r="Z2619" s="84">
        <v>43225</v>
      </c>
      <c r="AA2619" s="7">
        <f t="shared" si="448"/>
        <v>0.84813196576932726</v>
      </c>
      <c r="AB2619" s="7">
        <f t="shared" si="449"/>
        <v>9.0845382107412206E-2</v>
      </c>
      <c r="AC2619" s="9">
        <f t="shared" si="450"/>
        <v>1.1111184866521085E-98</v>
      </c>
      <c r="AD2619" s="8">
        <f t="shared" si="451"/>
        <v>12.721979486539908</v>
      </c>
      <c r="AE2619" s="8">
        <f t="shared" si="452"/>
        <v>1.6352168779334197</v>
      </c>
      <c r="AF2619" s="9">
        <f t="shared" si="453"/>
        <v>1.7777895786433735E-96</v>
      </c>
      <c r="AG2619" s="42">
        <f t="shared" si="445"/>
        <v>1157.7001332751315</v>
      </c>
      <c r="AH2619" s="43">
        <f t="shared" si="446"/>
        <v>398.9929182157544</v>
      </c>
      <c r="AI2619" s="43">
        <f t="shared" si="447"/>
        <v>1.1555632261181926E-94</v>
      </c>
      <c r="AJ2619" s="45">
        <f t="shared" si="455"/>
        <v>1556.6930514908859</v>
      </c>
      <c r="AK2619" s="87">
        <f t="shared" si="454"/>
        <v>9.6347901930487465E-2</v>
      </c>
    </row>
    <row r="2620" spans="26:37">
      <c r="Z2620" s="84">
        <v>43226</v>
      </c>
      <c r="AA2620" s="7">
        <f t="shared" si="448"/>
        <v>0.84807844122109166</v>
      </c>
      <c r="AB2620" s="7">
        <f t="shared" si="449"/>
        <v>9.0761933332127717E-2</v>
      </c>
      <c r="AC2620" s="9">
        <f t="shared" si="450"/>
        <v>1.0191310027939745E-98</v>
      </c>
      <c r="AD2620" s="8">
        <f t="shared" si="451"/>
        <v>12.721176618316376</v>
      </c>
      <c r="AE2620" s="8">
        <f t="shared" si="452"/>
        <v>1.6337147999782988</v>
      </c>
      <c r="AF2620" s="9">
        <f t="shared" si="453"/>
        <v>1.6306096044703591E-96</v>
      </c>
      <c r="AG2620" s="42">
        <f t="shared" si="445"/>
        <v>1157.62707226679</v>
      </c>
      <c r="AH2620" s="43">
        <f t="shared" si="446"/>
        <v>398.62641119470481</v>
      </c>
      <c r="AI2620" s="43">
        <f t="shared" si="447"/>
        <v>1.0598962429057335E-94</v>
      </c>
      <c r="AJ2620" s="45">
        <f t="shared" si="455"/>
        <v>1556.2534834614949</v>
      </c>
      <c r="AK2620" s="87">
        <f t="shared" si="454"/>
        <v>9.6320695887942981E-2</v>
      </c>
    </row>
    <row r="2621" spans="26:37">
      <c r="Z2621" s="84">
        <v>43227</v>
      </c>
      <c r="AA2621" s="7">
        <f t="shared" si="448"/>
        <v>0.84802492005072327</v>
      </c>
      <c r="AB2621" s="7">
        <f t="shared" si="449"/>
        <v>9.0678561211241404E-2</v>
      </c>
      <c r="AC2621" s="9">
        <f t="shared" si="450"/>
        <v>9.3475899585227342E-99</v>
      </c>
      <c r="AD2621" s="8">
        <f t="shared" si="451"/>
        <v>12.72037380076085</v>
      </c>
      <c r="AE2621" s="8">
        <f t="shared" si="452"/>
        <v>1.6322141018023453</v>
      </c>
      <c r="AF2621" s="9">
        <f t="shared" si="453"/>
        <v>1.4956143933636375E-96</v>
      </c>
      <c r="AG2621" s="42">
        <f t="shared" si="445"/>
        <v>1157.5540158692372</v>
      </c>
      <c r="AH2621" s="43">
        <f t="shared" si="446"/>
        <v>398.26024083977222</v>
      </c>
      <c r="AI2621" s="43">
        <f t="shared" si="447"/>
        <v>9.721493556863643E-95</v>
      </c>
      <c r="AJ2621" s="45">
        <f t="shared" si="455"/>
        <v>1555.8142567090094</v>
      </c>
      <c r="AK2621" s="87">
        <f t="shared" si="454"/>
        <v>9.6293510967940171E-2</v>
      </c>
    </row>
    <row r="2622" spans="26:37">
      <c r="Z2622" s="84">
        <v>43228</v>
      </c>
      <c r="AA2622" s="7">
        <f t="shared" si="448"/>
        <v>0.84797140225800915</v>
      </c>
      <c r="AB2622" s="7">
        <f t="shared" si="449"/>
        <v>9.0595265674340134E-2</v>
      </c>
      <c r="AC2622" s="9">
        <f t="shared" si="450"/>
        <v>8.5737199430816529E-99</v>
      </c>
      <c r="AD2622" s="8">
        <f t="shared" si="451"/>
        <v>12.719571033870137</v>
      </c>
      <c r="AE2622" s="8">
        <f t="shared" si="452"/>
        <v>1.6307147821381225</v>
      </c>
      <c r="AF2622" s="9">
        <f t="shared" si="453"/>
        <v>1.3717951908930645E-96</v>
      </c>
      <c r="AG2622" s="42">
        <f t="shared" si="445"/>
        <v>1157.4809640821825</v>
      </c>
      <c r="AH2622" s="43">
        <f t="shared" si="446"/>
        <v>397.89440684170188</v>
      </c>
      <c r="AI2622" s="43">
        <f t="shared" si="447"/>
        <v>8.9166687408049189E-95</v>
      </c>
      <c r="AJ2622" s="45">
        <f t="shared" si="455"/>
        <v>1555.3753709238845</v>
      </c>
      <c r="AK2622" s="87">
        <f t="shared" si="454"/>
        <v>9.6266347151320444E-2</v>
      </c>
    </row>
    <row r="2623" spans="26:37">
      <c r="Z2623" s="84">
        <v>43229</v>
      </c>
      <c r="AA2623" s="7">
        <f t="shared" si="448"/>
        <v>0.84791788784273592</v>
      </c>
      <c r="AB2623" s="7">
        <f t="shared" si="449"/>
        <v>9.0512046651075373E-2</v>
      </c>
      <c r="AC2623" s="9">
        <f t="shared" si="450"/>
        <v>7.863917222361267E-99</v>
      </c>
      <c r="AD2623" s="8">
        <f t="shared" si="451"/>
        <v>12.71876831764104</v>
      </c>
      <c r="AE2623" s="8">
        <f t="shared" si="452"/>
        <v>1.6292168397193567</v>
      </c>
      <c r="AF2623" s="9">
        <f t="shared" si="453"/>
        <v>1.2582267555778028E-96</v>
      </c>
      <c r="AG2623" s="42">
        <f t="shared" si="445"/>
        <v>1157.4079169053348</v>
      </c>
      <c r="AH2623" s="43">
        <f t="shared" si="446"/>
        <v>397.52890889152303</v>
      </c>
      <c r="AI2623" s="43">
        <f t="shared" si="447"/>
        <v>8.1784739112557185E-95</v>
      </c>
      <c r="AJ2623" s="45">
        <f t="shared" si="455"/>
        <v>1554.9368257968579</v>
      </c>
      <c r="AK2623" s="87">
        <f t="shared" si="454"/>
        <v>9.6239204418942736E-2</v>
      </c>
    </row>
    <row r="2624" spans="26:37">
      <c r="Z2624" s="84">
        <v>43230</v>
      </c>
      <c r="AA2624" s="7">
        <f t="shared" si="448"/>
        <v>0.84786437680469073</v>
      </c>
      <c r="AB2624" s="7">
        <f t="shared" si="449"/>
        <v>9.0428904071163121E-2</v>
      </c>
      <c r="AC2624" s="9">
        <f t="shared" si="450"/>
        <v>7.212877781254048E-99</v>
      </c>
      <c r="AD2624" s="8">
        <f t="shared" si="451"/>
        <v>12.717965652070362</v>
      </c>
      <c r="AE2624" s="8">
        <f t="shared" si="452"/>
        <v>1.6277202732809362</v>
      </c>
      <c r="AF2624" s="9">
        <f t="shared" si="453"/>
        <v>1.1540604450006477E-96</v>
      </c>
      <c r="AG2624" s="42">
        <f t="shared" si="445"/>
        <v>1157.3348743384029</v>
      </c>
      <c r="AH2624" s="43">
        <f t="shared" si="446"/>
        <v>397.16374668054846</v>
      </c>
      <c r="AI2624" s="43">
        <f t="shared" si="447"/>
        <v>7.5013928925042085E-95</v>
      </c>
      <c r="AJ2624" s="45">
        <f t="shared" si="455"/>
        <v>1554.4986210189513</v>
      </c>
      <c r="AK2624" s="87">
        <f t="shared" si="454"/>
        <v>9.6212082751683567E-2</v>
      </c>
    </row>
    <row r="2625" spans="26:37">
      <c r="Z2625" s="84">
        <v>43231</v>
      </c>
      <c r="AA2625" s="7">
        <f t="shared" si="448"/>
        <v>0.84781086914366022</v>
      </c>
      <c r="AB2625" s="7">
        <f t="shared" si="449"/>
        <v>9.0345837864384049E-2</v>
      </c>
      <c r="AC2625" s="9">
        <f t="shared" si="450"/>
        <v>6.6157367144418304E-99</v>
      </c>
      <c r="AD2625" s="8">
        <f t="shared" si="451"/>
        <v>12.717163037154902</v>
      </c>
      <c r="AE2625" s="8">
        <f t="shared" si="452"/>
        <v>1.6262250815589128</v>
      </c>
      <c r="AF2625" s="9">
        <f t="shared" si="453"/>
        <v>1.0585178743106928E-96</v>
      </c>
      <c r="AG2625" s="42">
        <f t="shared" si="445"/>
        <v>1157.2618363810959</v>
      </c>
      <c r="AH2625" s="43">
        <f t="shared" si="446"/>
        <v>396.7989199003747</v>
      </c>
      <c r="AI2625" s="43">
        <f t="shared" si="447"/>
        <v>6.8803661830195036E-95</v>
      </c>
      <c r="AJ2625" s="45">
        <f t="shared" si="455"/>
        <v>1554.0607562814707</v>
      </c>
      <c r="AK2625" s="87">
        <f t="shared" si="454"/>
        <v>9.6184982130437011E-2</v>
      </c>
    </row>
    <row r="2626" spans="26:37">
      <c r="Z2626" s="84">
        <v>43232</v>
      </c>
      <c r="AA2626" s="7">
        <f t="shared" si="448"/>
        <v>0.84775736485943121</v>
      </c>
      <c r="AB2626" s="7">
        <f t="shared" si="449"/>
        <v>9.0262847960583342E-2</v>
      </c>
      <c r="AC2626" s="9">
        <f t="shared" si="450"/>
        <v>6.0680318732929447E-99</v>
      </c>
      <c r="AD2626" s="8">
        <f t="shared" si="451"/>
        <v>12.716360472891468</v>
      </c>
      <c r="AE2626" s="8">
        <f t="shared" si="452"/>
        <v>1.6247312632905002</v>
      </c>
      <c r="AF2626" s="9">
        <f t="shared" si="453"/>
        <v>9.7088509972687121E-97</v>
      </c>
      <c r="AG2626" s="42">
        <f t="shared" si="445"/>
        <v>1157.1888030331236</v>
      </c>
      <c r="AH2626" s="43">
        <f t="shared" si="446"/>
        <v>396.43442824288201</v>
      </c>
      <c r="AI2626" s="43">
        <f t="shared" si="447"/>
        <v>6.310753148224662E-95</v>
      </c>
      <c r="AJ2626" s="45">
        <f t="shared" si="455"/>
        <v>1553.6232312760055</v>
      </c>
      <c r="AK2626" s="87">
        <f t="shared" si="454"/>
        <v>9.6157902536114725E-2</v>
      </c>
    </row>
    <row r="2627" spans="26:37">
      <c r="Z2627" s="84">
        <v>43233</v>
      </c>
      <c r="AA2627" s="7">
        <f t="shared" si="448"/>
        <v>0.84770386395179065</v>
      </c>
      <c r="AB2627" s="7">
        <f t="shared" si="449"/>
        <v>9.0179934289670499E-2</v>
      </c>
      <c r="AC2627" s="9">
        <f t="shared" si="450"/>
        <v>5.5656705223650344E-99</v>
      </c>
      <c r="AD2627" s="8">
        <f t="shared" si="451"/>
        <v>12.715557959276859</v>
      </c>
      <c r="AE2627" s="8">
        <f t="shared" si="452"/>
        <v>1.623238817214069</v>
      </c>
      <c r="AF2627" s="9">
        <f t="shared" si="453"/>
        <v>8.9050728357840545E-97</v>
      </c>
      <c r="AG2627" s="42">
        <f t="shared" si="445"/>
        <v>1157.1157742941941</v>
      </c>
      <c r="AH2627" s="43">
        <f t="shared" si="446"/>
        <v>396.0702714002328</v>
      </c>
      <c r="AI2627" s="43">
        <f t="shared" si="447"/>
        <v>5.7882973432596349E-95</v>
      </c>
      <c r="AJ2627" s="45">
        <f t="shared" si="455"/>
        <v>1553.1860456944269</v>
      </c>
      <c r="AK2627" s="87">
        <f t="shared" si="454"/>
        <v>9.6130843949645786E-2</v>
      </c>
    </row>
    <row r="2628" spans="26:37">
      <c r="Z2628" s="84">
        <v>43234</v>
      </c>
      <c r="AA2628" s="7">
        <f t="shared" si="448"/>
        <v>0.8476503664205256</v>
      </c>
      <c r="AB2628" s="7">
        <f t="shared" si="449"/>
        <v>9.0097096781619646E-2</v>
      </c>
      <c r="AC2628" s="9">
        <f t="shared" si="450"/>
        <v>5.1048987563598086E-99</v>
      </c>
      <c r="AD2628" s="8">
        <f t="shared" si="451"/>
        <v>12.714755496307884</v>
      </c>
      <c r="AE2628" s="8">
        <f t="shared" si="452"/>
        <v>1.6217477420691537</v>
      </c>
      <c r="AF2628" s="9">
        <f t="shared" si="453"/>
        <v>8.167838010175694E-97</v>
      </c>
      <c r="AG2628" s="42">
        <f t="shared" si="445"/>
        <v>1157.0427501640174</v>
      </c>
      <c r="AH2628" s="43">
        <f t="shared" si="446"/>
        <v>395.70644906487348</v>
      </c>
      <c r="AI2628" s="43">
        <f t="shared" si="447"/>
        <v>5.3090947066142008E-95</v>
      </c>
      <c r="AJ2628" s="45">
        <f t="shared" si="455"/>
        <v>1552.749199228891</v>
      </c>
      <c r="AK2628" s="87">
        <f t="shared" si="454"/>
        <v>9.610380635197692E-2</v>
      </c>
    </row>
    <row r="2629" spans="26:37">
      <c r="Z2629" s="84">
        <v>43235</v>
      </c>
      <c r="AA2629" s="7">
        <f t="shared" si="448"/>
        <v>0.84759687226542291</v>
      </c>
      <c r="AB2629" s="7">
        <f t="shared" si="449"/>
        <v>9.0014335366468967E-2</v>
      </c>
      <c r="AC2629" s="9">
        <f t="shared" si="450"/>
        <v>4.6822734489876785E-99</v>
      </c>
      <c r="AD2629" s="8">
        <f t="shared" si="451"/>
        <v>12.713953083981343</v>
      </c>
      <c r="AE2629" s="8">
        <f t="shared" si="452"/>
        <v>1.6202580365964414</v>
      </c>
      <c r="AF2629" s="9">
        <f t="shared" si="453"/>
        <v>7.491637518380286E-97</v>
      </c>
      <c r="AG2629" s="42">
        <f t="shared" si="445"/>
        <v>1156.969730642302</v>
      </c>
      <c r="AH2629" s="43">
        <f t="shared" si="446"/>
        <v>395.34296092953167</v>
      </c>
      <c r="AI2629" s="43">
        <f t="shared" si="447"/>
        <v>4.8695643869471859E-95</v>
      </c>
      <c r="AJ2629" s="45">
        <f t="shared" si="455"/>
        <v>1552.3126915718337</v>
      </c>
      <c r="AK2629" s="87">
        <f t="shared" si="454"/>
        <v>9.6076789724072145E-2</v>
      </c>
    </row>
    <row r="2630" spans="26:37">
      <c r="Z2630" s="84">
        <v>43236</v>
      </c>
      <c r="AA2630" s="7">
        <f t="shared" si="448"/>
        <v>0.84754338148626951</v>
      </c>
      <c r="AB2630" s="7">
        <f t="shared" si="449"/>
        <v>8.9931649974321043E-2</v>
      </c>
      <c r="AC2630" s="9">
        <f t="shared" si="450"/>
        <v>4.2946365241389509E-99</v>
      </c>
      <c r="AD2630" s="8">
        <f t="shared" si="451"/>
        <v>12.713150722294042</v>
      </c>
      <c r="AE2630" s="8">
        <f t="shared" si="452"/>
        <v>1.6187696995377787</v>
      </c>
      <c r="AF2630" s="9">
        <f t="shared" si="453"/>
        <v>6.8714184386223212E-97</v>
      </c>
      <c r="AG2630" s="42">
        <f t="shared" si="445"/>
        <v>1156.8967157287577</v>
      </c>
      <c r="AH2630" s="43">
        <f t="shared" si="446"/>
        <v>394.979806687218</v>
      </c>
      <c r="AI2630" s="43">
        <f t="shared" si="447"/>
        <v>4.4664219851045084E-95</v>
      </c>
      <c r="AJ2630" s="45">
        <f t="shared" si="455"/>
        <v>1551.8765224159756</v>
      </c>
      <c r="AK2630" s="87">
        <f t="shared" si="454"/>
        <v>9.6049794046913134E-2</v>
      </c>
    </row>
    <row r="2631" spans="26:37">
      <c r="Z2631" s="84">
        <v>43237</v>
      </c>
      <c r="AA2631" s="7">
        <f t="shared" si="448"/>
        <v>0.84748989408285214</v>
      </c>
      <c r="AB2631" s="7">
        <f t="shared" si="449"/>
        <v>8.984904053534265E-2</v>
      </c>
      <c r="AC2631" s="9">
        <f t="shared" si="450"/>
        <v>3.9390913570965169E-99</v>
      </c>
      <c r="AD2631" s="8">
        <f t="shared" si="451"/>
        <v>12.712348411242782</v>
      </c>
      <c r="AE2631" s="8">
        <f t="shared" si="452"/>
        <v>1.6172827296361678</v>
      </c>
      <c r="AF2631" s="9">
        <f t="shared" si="453"/>
        <v>6.302546171354427E-97</v>
      </c>
      <c r="AG2631" s="42">
        <f t="shared" si="445"/>
        <v>1156.8237054230931</v>
      </c>
      <c r="AH2631" s="43">
        <f t="shared" si="446"/>
        <v>394.61698603122488</v>
      </c>
      <c r="AI2631" s="43">
        <f t="shared" si="447"/>
        <v>4.0966550113803769E-95</v>
      </c>
      <c r="AJ2631" s="45">
        <f t="shared" si="455"/>
        <v>1551.4406914543179</v>
      </c>
      <c r="AK2631" s="87">
        <f t="shared" si="454"/>
        <v>9.6022819301498905E-2</v>
      </c>
    </row>
    <row r="2632" spans="26:37">
      <c r="Z2632" s="84">
        <v>43238</v>
      </c>
      <c r="AA2632" s="7">
        <f t="shared" si="448"/>
        <v>0.84743641005495807</v>
      </c>
      <c r="AB2632" s="7">
        <f t="shared" si="449"/>
        <v>8.9766506979764751E-2</v>
      </c>
      <c r="AC2632" s="9">
        <f t="shared" si="450"/>
        <v>3.6129811294478651E-99</v>
      </c>
      <c r="AD2632" s="8">
        <f t="shared" si="451"/>
        <v>12.711546150824372</v>
      </c>
      <c r="AE2632" s="8">
        <f t="shared" si="452"/>
        <v>1.6157971256357655</v>
      </c>
      <c r="AF2632" s="9">
        <f t="shared" si="453"/>
        <v>5.7807698071165845E-97</v>
      </c>
      <c r="AG2632" s="42">
        <f t="shared" si="445"/>
        <v>1156.7506997250177</v>
      </c>
      <c r="AH2632" s="43">
        <f t="shared" si="446"/>
        <v>394.25449865512678</v>
      </c>
      <c r="AI2632" s="43">
        <f t="shared" si="447"/>
        <v>3.7575003746257799E-95</v>
      </c>
      <c r="AJ2632" s="45">
        <f t="shared" si="455"/>
        <v>1551.0051983801445</v>
      </c>
      <c r="AK2632" s="87">
        <f t="shared" si="454"/>
        <v>9.5995865468845976E-2</v>
      </c>
    </row>
    <row r="2633" spans="26:37">
      <c r="Z2633" s="84">
        <v>43239</v>
      </c>
      <c r="AA2633" s="7">
        <f t="shared" si="448"/>
        <v>0.84738292940237414</v>
      </c>
      <c r="AB2633" s="7">
        <f t="shared" si="449"/>
        <v>8.9684049237882271E-2</v>
      </c>
      <c r="AC2633" s="9">
        <f t="shared" si="450"/>
        <v>3.3138689759578871E-99</v>
      </c>
      <c r="AD2633" s="8">
        <f t="shared" si="451"/>
        <v>12.710743941035613</v>
      </c>
      <c r="AE2633" s="8">
        <f t="shared" si="452"/>
        <v>1.614312886281881</v>
      </c>
      <c r="AF2633" s="9">
        <f t="shared" si="453"/>
        <v>5.3021903615326199E-97</v>
      </c>
      <c r="AG2633" s="42">
        <f t="shared" ref="AG2633:AG2696" si="456">AD2633*10^15/10^6*10^(-6)*線量当量3</f>
        <v>1156.6776986342406</v>
      </c>
      <c r="AH2633" s="43">
        <f t="shared" ref="AH2633:AH2696" si="457">AE2633*10^15/10^6*10^(-6)*線量当量3</f>
        <v>393.89234425277897</v>
      </c>
      <c r="AI2633" s="43">
        <f t="shared" ref="AI2633:AI2696" si="458">AF2633*10^15/10^6*10^(-6)*線量当量3</f>
        <v>3.4464237349962036E-95</v>
      </c>
      <c r="AJ2633" s="45">
        <f t="shared" si="455"/>
        <v>1550.5700428870196</v>
      </c>
      <c r="AK2633" s="87">
        <f t="shared" si="454"/>
        <v>9.5968932529988213E-2</v>
      </c>
    </row>
    <row r="2634" spans="26:37">
      <c r="Z2634" s="84">
        <v>43240</v>
      </c>
      <c r="AA2634" s="7">
        <f t="shared" ref="AA2634:AA2697" si="459">2.71828^(-0.69315/Cs137半減期*(Z2634-40615)/365.25)</f>
        <v>0.84732945212488742</v>
      </c>
      <c r="AB2634" s="7">
        <f t="shared" ref="AB2634:AB2697" si="460">2.71828^(-0.69315/Cs134半減期*(Z2634-40615)/365.25)</f>
        <v>8.9601667240054264E-2</v>
      </c>
      <c r="AC2634" s="9">
        <f t="shared" ref="AC2634:AC2697" si="461">2.71828^(-0.69315/I131半減期*(Z2634-40615)/365.25)</f>
        <v>3.0395197750437805E-99</v>
      </c>
      <c r="AD2634" s="8">
        <f t="shared" ref="AD2634:AD2697" si="462">放出量3*AA2634</f>
        <v>12.709941781873312</v>
      </c>
      <c r="AE2634" s="8">
        <f t="shared" ref="AE2634:AE2697" si="463">放出量3*AB2634</f>
        <v>1.6128300103209767</v>
      </c>
      <c r="AF2634" s="9">
        <f t="shared" ref="AF2634:AF2697" si="464">放出量3*AC2634</f>
        <v>4.8632316400700485E-97</v>
      </c>
      <c r="AG2634" s="42">
        <f t="shared" si="456"/>
        <v>1156.6047021504712</v>
      </c>
      <c r="AH2634" s="43">
        <f t="shared" si="457"/>
        <v>393.53052251831832</v>
      </c>
      <c r="AI2634" s="43">
        <f t="shared" si="458"/>
        <v>3.1611005660455314E-95</v>
      </c>
      <c r="AJ2634" s="45">
        <f t="shared" si="455"/>
        <v>1550.1352246687895</v>
      </c>
      <c r="AK2634" s="87">
        <f t="shared" si="454"/>
        <v>9.594202046597694E-2</v>
      </c>
    </row>
    <row r="2635" spans="26:37">
      <c r="Z2635" s="84">
        <v>43241</v>
      </c>
      <c r="AA2635" s="7">
        <f t="shared" si="459"/>
        <v>0.84727597822228484</v>
      </c>
      <c r="AB2635" s="7">
        <f t="shared" si="460"/>
        <v>8.9519360916703775E-2</v>
      </c>
      <c r="AC2635" s="9">
        <f t="shared" si="461"/>
        <v>2.7878834467833645E-99</v>
      </c>
      <c r="AD2635" s="8">
        <f t="shared" si="462"/>
        <v>12.709139673334272</v>
      </c>
      <c r="AE2635" s="8">
        <f t="shared" si="463"/>
        <v>1.6113484965006679</v>
      </c>
      <c r="AF2635" s="9">
        <f t="shared" si="464"/>
        <v>4.4606135148533834E-97</v>
      </c>
      <c r="AG2635" s="42">
        <f t="shared" si="456"/>
        <v>1156.5317102734186</v>
      </c>
      <c r="AH2635" s="43">
        <f t="shared" si="457"/>
        <v>393.16903314616297</v>
      </c>
      <c r="AI2635" s="43">
        <f t="shared" si="458"/>
        <v>2.8993987846546998E-95</v>
      </c>
      <c r="AJ2635" s="45">
        <f t="shared" si="455"/>
        <v>1549.7007434195816</v>
      </c>
      <c r="AK2635" s="87">
        <f t="shared" ref="AK2635:AK2698" si="465">AJ2635/16157</f>
        <v>9.5915129257880899E-2</v>
      </c>
    </row>
    <row r="2636" spans="26:37">
      <c r="Z2636" s="84">
        <v>43242</v>
      </c>
      <c r="AA2636" s="7">
        <f t="shared" si="459"/>
        <v>0.84722250769435326</v>
      </c>
      <c r="AB2636" s="7">
        <f t="shared" si="460"/>
        <v>8.9437130198317741E-2</v>
      </c>
      <c r="AC2636" s="9">
        <f t="shared" si="461"/>
        <v>2.5570796336526423E-99</v>
      </c>
      <c r="AD2636" s="8">
        <f t="shared" si="462"/>
        <v>12.708337615415299</v>
      </c>
      <c r="AE2636" s="8">
        <f t="shared" si="463"/>
        <v>1.6098683435697194</v>
      </c>
      <c r="AF2636" s="9">
        <f t="shared" si="464"/>
        <v>4.0913274138442278E-97</v>
      </c>
      <c r="AG2636" s="42">
        <f t="shared" si="456"/>
        <v>1156.4587230027921</v>
      </c>
      <c r="AH2636" s="43">
        <f t="shared" si="457"/>
        <v>392.80787583101153</v>
      </c>
      <c r="AI2636" s="43">
        <f t="shared" si="458"/>
        <v>2.6593628189987481E-95</v>
      </c>
      <c r="AJ2636" s="45">
        <f t="shared" si="455"/>
        <v>1549.2665988338035</v>
      </c>
      <c r="AK2636" s="87">
        <f t="shared" si="465"/>
        <v>9.5888258886786135E-2</v>
      </c>
    </row>
    <row r="2637" spans="26:37">
      <c r="Z2637" s="84">
        <v>43243</v>
      </c>
      <c r="AA2637" s="7">
        <f t="shared" si="459"/>
        <v>0.84716904054087994</v>
      </c>
      <c r="AB2637" s="7">
        <f t="shared" si="460"/>
        <v>8.9354975015446869E-2</v>
      </c>
      <c r="AC2637" s="9">
        <f t="shared" si="461"/>
        <v>2.3453836495155513E-99</v>
      </c>
      <c r="AD2637" s="8">
        <f t="shared" si="462"/>
        <v>12.707535608113199</v>
      </c>
      <c r="AE2637" s="8">
        <f t="shared" si="463"/>
        <v>1.6083895502780436</v>
      </c>
      <c r="AF2637" s="9">
        <f t="shared" si="464"/>
        <v>3.7526138392248823E-97</v>
      </c>
      <c r="AG2637" s="42">
        <f t="shared" si="456"/>
        <v>1156.3857403383008</v>
      </c>
      <c r="AH2637" s="43">
        <f t="shared" si="457"/>
        <v>392.44705026784266</v>
      </c>
      <c r="AI2637" s="43">
        <f t="shared" si="458"/>
        <v>2.4391989954961734E-95</v>
      </c>
      <c r="AJ2637" s="45">
        <f t="shared" si="455"/>
        <v>1548.8327906061436</v>
      </c>
      <c r="AK2637" s="87">
        <f t="shared" si="465"/>
        <v>9.5861409333796097E-2</v>
      </c>
    </row>
    <row r="2638" spans="26:37">
      <c r="Z2638" s="84">
        <v>43244</v>
      </c>
      <c r="AA2638" s="7">
        <f t="shared" si="459"/>
        <v>0.84711557676165183</v>
      </c>
      <c r="AB2638" s="7">
        <f t="shared" si="460"/>
        <v>8.9272895298705746E-2</v>
      </c>
      <c r="AC2638" s="9">
        <f t="shared" si="461"/>
        <v>2.1512135918729394E-99</v>
      </c>
      <c r="AD2638" s="8">
        <f t="shared" si="462"/>
        <v>12.706733651424777</v>
      </c>
      <c r="AE2638" s="8">
        <f t="shared" si="463"/>
        <v>1.6069121153767034</v>
      </c>
      <c r="AF2638" s="9">
        <f t="shared" si="464"/>
        <v>3.4419417469967032E-97</v>
      </c>
      <c r="AG2638" s="42">
        <f t="shared" si="456"/>
        <v>1156.3127622796549</v>
      </c>
      <c r="AH2638" s="43">
        <f t="shared" si="457"/>
        <v>392.08655615191566</v>
      </c>
      <c r="AI2638" s="43">
        <f t="shared" si="458"/>
        <v>2.2372621355478572E-95</v>
      </c>
      <c r="AJ2638" s="45">
        <f t="shared" si="455"/>
        <v>1548.3993184315705</v>
      </c>
      <c r="AK2638" s="87">
        <f t="shared" si="465"/>
        <v>9.5834580580031595E-2</v>
      </c>
    </row>
    <row r="2639" spans="26:37">
      <c r="Z2639" s="84">
        <v>43245</v>
      </c>
      <c r="AA2639" s="7">
        <f t="shared" si="459"/>
        <v>0.84706211635645601</v>
      </c>
      <c r="AB2639" s="7">
        <f t="shared" si="460"/>
        <v>8.9190890978772683E-2</v>
      </c>
      <c r="AC2639" s="9">
        <f t="shared" si="461"/>
        <v>1.9731185210636007E-99</v>
      </c>
      <c r="AD2639" s="8">
        <f t="shared" si="462"/>
        <v>12.70593174534684</v>
      </c>
      <c r="AE2639" s="8">
        <f t="shared" si="463"/>
        <v>1.6054360376179082</v>
      </c>
      <c r="AF2639" s="9">
        <f t="shared" si="464"/>
        <v>3.1569896337017611E-97</v>
      </c>
      <c r="AG2639" s="42">
        <f t="shared" si="456"/>
        <v>1156.2397888265623</v>
      </c>
      <c r="AH2639" s="43">
        <f t="shared" si="457"/>
        <v>391.72639317876957</v>
      </c>
      <c r="AI2639" s="43">
        <f t="shared" si="458"/>
        <v>2.0520432619061446E-95</v>
      </c>
      <c r="AJ2639" s="45">
        <f t="shared" si="455"/>
        <v>1547.9661820053318</v>
      </c>
      <c r="AK2639" s="87">
        <f t="shared" si="465"/>
        <v>9.5807772606630676E-2</v>
      </c>
    </row>
    <row r="2640" spans="26:37">
      <c r="Z2640" s="84">
        <v>43246</v>
      </c>
      <c r="AA2640" s="7">
        <f t="shared" si="459"/>
        <v>0.84700865932507952</v>
      </c>
      <c r="AB2640" s="7">
        <f t="shared" si="460"/>
        <v>8.9108961986389665E-2</v>
      </c>
      <c r="AC2640" s="9">
        <f t="shared" si="461"/>
        <v>1.8097676180888833E-99</v>
      </c>
      <c r="AD2640" s="8">
        <f t="shared" si="462"/>
        <v>12.705129889876194</v>
      </c>
      <c r="AE2640" s="8">
        <f t="shared" si="463"/>
        <v>1.6039613157550139</v>
      </c>
      <c r="AF2640" s="9">
        <f t="shared" si="464"/>
        <v>2.895628188942213E-97</v>
      </c>
      <c r="AG2640" s="42">
        <f t="shared" si="456"/>
        <v>1156.1668199787337</v>
      </c>
      <c r="AH2640" s="43">
        <f t="shared" si="457"/>
        <v>391.36656104422337</v>
      </c>
      <c r="AI2640" s="43">
        <f t="shared" si="458"/>
        <v>1.8821583228124382E-95</v>
      </c>
      <c r="AJ2640" s="45">
        <f t="shared" si="455"/>
        <v>1547.533381022957</v>
      </c>
      <c r="AK2640" s="87">
        <f t="shared" si="465"/>
        <v>9.5780985394748844E-2</v>
      </c>
    </row>
    <row r="2641" spans="26:37">
      <c r="Z2641" s="84">
        <v>43247</v>
      </c>
      <c r="AA2641" s="7">
        <f t="shared" si="459"/>
        <v>0.84695520566730953</v>
      </c>
      <c r="AB2641" s="7">
        <f t="shared" si="460"/>
        <v>8.9027108252362264E-2</v>
      </c>
      <c r="AC2641" s="9">
        <f t="shared" si="461"/>
        <v>1.6599402400406289E-99</v>
      </c>
      <c r="AD2641" s="8">
        <f t="shared" si="462"/>
        <v>12.704328085009642</v>
      </c>
      <c r="AE2641" s="8">
        <f t="shared" si="463"/>
        <v>1.6024879485425207</v>
      </c>
      <c r="AF2641" s="9">
        <f t="shared" si="464"/>
        <v>2.6559043840650063E-97</v>
      </c>
      <c r="AG2641" s="42">
        <f t="shared" si="456"/>
        <v>1156.0938557358775</v>
      </c>
      <c r="AH2641" s="43">
        <f t="shared" si="457"/>
        <v>391.00705944437505</v>
      </c>
      <c r="AI2641" s="43">
        <f t="shared" si="458"/>
        <v>1.726337849642254E-95</v>
      </c>
      <c r="AJ2641" s="45">
        <f t="shared" si="455"/>
        <v>1547.1009151802525</v>
      </c>
      <c r="AK2641" s="87">
        <f t="shared" si="465"/>
        <v>9.5754218925558743E-2</v>
      </c>
    </row>
    <row r="2642" spans="26:37">
      <c r="Z2642" s="84">
        <v>43248</v>
      </c>
      <c r="AA2642" s="7">
        <f t="shared" si="459"/>
        <v>0.84690175538293289</v>
      </c>
      <c r="AB2642" s="7">
        <f t="shared" si="460"/>
        <v>8.8945329707559681E-2</v>
      </c>
      <c r="AC2642" s="9">
        <f t="shared" si="461"/>
        <v>1.5225167988230472E-99</v>
      </c>
      <c r="AD2642" s="8">
        <f t="shared" si="462"/>
        <v>12.703526330743994</v>
      </c>
      <c r="AE2642" s="8">
        <f t="shared" si="463"/>
        <v>1.6010159347360742</v>
      </c>
      <c r="AF2642" s="9">
        <f t="shared" si="464"/>
        <v>2.4360268781168754E-97</v>
      </c>
      <c r="AG2642" s="42">
        <f t="shared" si="456"/>
        <v>1156.0208960977034</v>
      </c>
      <c r="AH2642" s="43">
        <f t="shared" si="457"/>
        <v>390.64788807560205</v>
      </c>
      <c r="AI2642" s="43">
        <f t="shared" si="458"/>
        <v>1.5834174707759689E-95</v>
      </c>
      <c r="AJ2642" s="45">
        <f t="shared" si="455"/>
        <v>1546.6687841733055</v>
      </c>
      <c r="AK2642" s="87">
        <f t="shared" si="465"/>
        <v>9.5727473180250391E-2</v>
      </c>
    </row>
    <row r="2643" spans="26:37">
      <c r="Z2643" s="84">
        <v>43249</v>
      </c>
      <c r="AA2643" s="7">
        <f t="shared" si="459"/>
        <v>0.84684830847173709</v>
      </c>
      <c r="AB2643" s="7">
        <f t="shared" si="460"/>
        <v>8.8863626282914582E-2</v>
      </c>
      <c r="AC2643" s="9">
        <f t="shared" si="461"/>
        <v>1.396470395007459E-99</v>
      </c>
      <c r="AD2643" s="8">
        <f t="shared" si="462"/>
        <v>12.702724627076057</v>
      </c>
      <c r="AE2643" s="8">
        <f t="shared" si="463"/>
        <v>1.5995452730924624</v>
      </c>
      <c r="AF2643" s="9">
        <f t="shared" si="464"/>
        <v>2.2343526320119343E-97</v>
      </c>
      <c r="AG2643" s="42">
        <f t="shared" si="456"/>
        <v>1155.947941063921</v>
      </c>
      <c r="AH2643" s="43">
        <f t="shared" si="457"/>
        <v>390.2890466345608</v>
      </c>
      <c r="AI2643" s="43">
        <f t="shared" si="458"/>
        <v>1.4523292108077573E-95</v>
      </c>
      <c r="AJ2643" s="45">
        <f t="shared" si="455"/>
        <v>1546.2369876984817</v>
      </c>
      <c r="AK2643" s="87">
        <f t="shared" si="465"/>
        <v>9.5700748140031058E-2</v>
      </c>
    </row>
    <row r="2644" spans="26:37">
      <c r="Z2644" s="84">
        <v>43250</v>
      </c>
      <c r="AA2644" s="7">
        <f t="shared" si="459"/>
        <v>0.84679486493350908</v>
      </c>
      <c r="AB2644" s="7">
        <f t="shared" si="460"/>
        <v>8.8781997909423024E-2</v>
      </c>
      <c r="AC2644" s="9">
        <f t="shared" si="461"/>
        <v>1.2808591443062268E-99</v>
      </c>
      <c r="AD2644" s="8">
        <f t="shared" si="462"/>
        <v>12.701922974002636</v>
      </c>
      <c r="AE2644" s="8">
        <f t="shared" si="463"/>
        <v>1.5980759623696144</v>
      </c>
      <c r="AF2644" s="9">
        <f t="shared" si="464"/>
        <v>2.0493746308899628E-97</v>
      </c>
      <c r="AG2644" s="42">
        <f t="shared" si="456"/>
        <v>1155.8749906342398</v>
      </c>
      <c r="AH2644" s="43">
        <f t="shared" si="457"/>
        <v>389.93053481818583</v>
      </c>
      <c r="AI2644" s="43">
        <f t="shared" si="458"/>
        <v>1.3320935100784758E-95</v>
      </c>
      <c r="AJ2644" s="45">
        <f t="shared" si="455"/>
        <v>1545.8055254524256</v>
      </c>
      <c r="AK2644" s="87">
        <f t="shared" si="465"/>
        <v>9.5674043786125249E-2</v>
      </c>
    </row>
    <row r="2645" spans="26:37">
      <c r="Z2645" s="84">
        <v>43251</v>
      </c>
      <c r="AA2645" s="7">
        <f t="shared" si="459"/>
        <v>0.84674142476803582</v>
      </c>
      <c r="AB2645" s="7">
        <f t="shared" si="460"/>
        <v>8.8700444518144517E-2</v>
      </c>
      <c r="AC2645" s="9">
        <f t="shared" si="461"/>
        <v>1.1748191393230527E-99</v>
      </c>
      <c r="AD2645" s="8">
        <f t="shared" si="462"/>
        <v>12.701121371520538</v>
      </c>
      <c r="AE2645" s="8">
        <f t="shared" si="463"/>
        <v>1.5966080013266013</v>
      </c>
      <c r="AF2645" s="9">
        <f t="shared" si="464"/>
        <v>1.8797106229168844E-97</v>
      </c>
      <c r="AG2645" s="42">
        <f t="shared" si="456"/>
        <v>1155.8020448083689</v>
      </c>
      <c r="AH2645" s="43">
        <f t="shared" si="457"/>
        <v>389.57235232369067</v>
      </c>
      <c r="AI2645" s="43">
        <f t="shared" si="458"/>
        <v>1.221811904895975E-95</v>
      </c>
      <c r="AJ2645" s="45">
        <f t="shared" si="455"/>
        <v>1545.3743971320596</v>
      </c>
      <c r="AK2645" s="87">
        <f t="shared" si="465"/>
        <v>9.5647360099774689E-2</v>
      </c>
    </row>
    <row r="2646" spans="26:37">
      <c r="Z2646" s="84">
        <v>43252</v>
      </c>
      <c r="AA2646" s="7">
        <f t="shared" si="459"/>
        <v>0.84668798797510458</v>
      </c>
      <c r="AB2646" s="7">
        <f t="shared" si="460"/>
        <v>8.8618966040201877E-2</v>
      </c>
      <c r="AC2646" s="9">
        <f t="shared" si="461"/>
        <v>1.0775579939879946E-99</v>
      </c>
      <c r="AD2646" s="8">
        <f t="shared" si="462"/>
        <v>12.700319819626568</v>
      </c>
      <c r="AE2646" s="8">
        <f t="shared" si="463"/>
        <v>1.5951413887236339</v>
      </c>
      <c r="AF2646" s="9">
        <f t="shared" si="464"/>
        <v>1.7240927903807914E-97</v>
      </c>
      <c r="AG2646" s="42">
        <f t="shared" si="456"/>
        <v>1155.7291035860176</v>
      </c>
      <c r="AH2646" s="43">
        <f t="shared" si="457"/>
        <v>389.21449884856662</v>
      </c>
      <c r="AI2646" s="43">
        <f t="shared" si="458"/>
        <v>1.1206603137475145E-95</v>
      </c>
      <c r="AJ2646" s="45">
        <f t="shared" si="455"/>
        <v>1544.9436024345841</v>
      </c>
      <c r="AK2646" s="87">
        <f t="shared" si="465"/>
        <v>9.5620697062238288E-2</v>
      </c>
    </row>
    <row r="2647" spans="26:37">
      <c r="Z2647" s="84">
        <v>43253</v>
      </c>
      <c r="AA2647" s="7">
        <f t="shared" si="459"/>
        <v>0.84663455455450265</v>
      </c>
      <c r="AB2647" s="7">
        <f t="shared" si="460"/>
        <v>8.8537562406781165E-2</v>
      </c>
      <c r="AC2647" s="9">
        <f t="shared" si="461"/>
        <v>9.8834892243628632E-100</v>
      </c>
      <c r="AD2647" s="8">
        <f t="shared" si="462"/>
        <v>12.699518318317541</v>
      </c>
      <c r="AE2647" s="8">
        <f t="shared" si="463"/>
        <v>1.5936761233220609</v>
      </c>
      <c r="AF2647" s="9">
        <f t="shared" si="464"/>
        <v>1.5813582758980582E-97</v>
      </c>
      <c r="AG2647" s="42">
        <f t="shared" si="456"/>
        <v>1155.6561669668961</v>
      </c>
      <c r="AH2647" s="43">
        <f t="shared" si="457"/>
        <v>388.85697409058287</v>
      </c>
      <c r="AI2647" s="43">
        <f t="shared" si="458"/>
        <v>1.0278828793337378E-95</v>
      </c>
      <c r="AJ2647" s="45">
        <f t="shared" ref="AJ2647:AJ2710" si="466">AG2647+AH2647+AI2647</f>
        <v>1544.5131410574791</v>
      </c>
      <c r="AK2647" s="87">
        <f t="shared" si="465"/>
        <v>9.5594054654792288E-2</v>
      </c>
    </row>
    <row r="2648" spans="26:37">
      <c r="Z2648" s="84">
        <v>43254</v>
      </c>
      <c r="AA2648" s="7">
        <f t="shared" si="459"/>
        <v>0.84658112450601697</v>
      </c>
      <c r="AB2648" s="7">
        <f t="shared" si="460"/>
        <v>8.8456233549131791E-2</v>
      </c>
      <c r="AC2648" s="9">
        <f t="shared" si="461"/>
        <v>9.0652530808638398E-100</v>
      </c>
      <c r="AD2648" s="8">
        <f t="shared" si="462"/>
        <v>12.698716867590255</v>
      </c>
      <c r="AE2648" s="8">
        <f t="shared" si="463"/>
        <v>1.5922122038843722</v>
      </c>
      <c r="AF2648" s="9">
        <f t="shared" si="464"/>
        <v>1.4504404929382143E-97</v>
      </c>
      <c r="AG2648" s="42">
        <f t="shared" si="456"/>
        <v>1155.5832349507132</v>
      </c>
      <c r="AH2648" s="43">
        <f t="shared" si="457"/>
        <v>388.49977774778682</v>
      </c>
      <c r="AI2648" s="43">
        <f t="shared" si="458"/>
        <v>9.4278632040983939E-96</v>
      </c>
      <c r="AJ2648" s="45">
        <f t="shared" si="466"/>
        <v>1544.0830126984999</v>
      </c>
      <c r="AK2648" s="87">
        <f t="shared" si="465"/>
        <v>9.5567432858729956E-2</v>
      </c>
    </row>
    <row r="2649" spans="26:37">
      <c r="Z2649" s="84">
        <v>43255</v>
      </c>
      <c r="AA2649" s="7">
        <f t="shared" si="459"/>
        <v>0.84652769782943504</v>
      </c>
      <c r="AB2649" s="7">
        <f t="shared" si="460"/>
        <v>8.8374979398566103E-2</v>
      </c>
      <c r="AC2649" s="9">
        <f t="shared" si="461"/>
        <v>8.3147572233444689E-100</v>
      </c>
      <c r="AD2649" s="8">
        <f t="shared" si="462"/>
        <v>12.697915467441526</v>
      </c>
      <c r="AE2649" s="8">
        <f t="shared" si="463"/>
        <v>1.5907496291741898</v>
      </c>
      <c r="AF2649" s="9">
        <f t="shared" si="464"/>
        <v>1.3303611557351151E-97</v>
      </c>
      <c r="AG2649" s="42">
        <f t="shared" si="456"/>
        <v>1155.5103075371787</v>
      </c>
      <c r="AH2649" s="43">
        <f t="shared" si="457"/>
        <v>388.14290951850228</v>
      </c>
      <c r="AI2649" s="43">
        <f t="shared" si="458"/>
        <v>8.6473475122782471E-96</v>
      </c>
      <c r="AJ2649" s="45">
        <f t="shared" si="466"/>
        <v>1543.6532170556811</v>
      </c>
      <c r="AK2649" s="87">
        <f t="shared" si="465"/>
        <v>9.5540831655361827E-2</v>
      </c>
    </row>
    <row r="2650" spans="26:37">
      <c r="Z2650" s="84">
        <v>43256</v>
      </c>
      <c r="AA2650" s="7">
        <f t="shared" si="459"/>
        <v>0.84647427452454393</v>
      </c>
      <c r="AB2650" s="7">
        <f t="shared" si="460"/>
        <v>8.8293799886459662E-2</v>
      </c>
      <c r="AC2650" s="9">
        <f t="shared" si="461"/>
        <v>7.6263935564132224E-100</v>
      </c>
      <c r="AD2650" s="8">
        <f t="shared" si="462"/>
        <v>12.697114117868159</v>
      </c>
      <c r="AE2650" s="8">
        <f t="shared" si="463"/>
        <v>1.589288397956274</v>
      </c>
      <c r="AF2650" s="9">
        <f t="shared" si="464"/>
        <v>1.2202229690261155E-97</v>
      </c>
      <c r="AG2650" s="42">
        <f t="shared" si="456"/>
        <v>1155.4373847260024</v>
      </c>
      <c r="AH2650" s="43">
        <f t="shared" si="457"/>
        <v>387.78636910133082</v>
      </c>
      <c r="AI2650" s="43">
        <f t="shared" si="458"/>
        <v>7.9314492986697499E-96</v>
      </c>
      <c r="AJ2650" s="45">
        <f t="shared" si="466"/>
        <v>1543.2237538273332</v>
      </c>
      <c r="AK2650" s="87">
        <f t="shared" si="465"/>
        <v>9.5514251026015545E-2</v>
      </c>
    </row>
    <row r="2651" spans="26:37">
      <c r="Z2651" s="84">
        <v>43257</v>
      </c>
      <c r="AA2651" s="7">
        <f t="shared" si="459"/>
        <v>0.84642085459113059</v>
      </c>
      <c r="AB2651" s="7">
        <f t="shared" si="460"/>
        <v>8.8212694944251061E-2</v>
      </c>
      <c r="AC2651" s="9">
        <f t="shared" si="461"/>
        <v>6.9950182687240074E-100</v>
      </c>
      <c r="AD2651" s="8">
        <f t="shared" si="462"/>
        <v>12.696312818866959</v>
      </c>
      <c r="AE2651" s="8">
        <f t="shared" si="463"/>
        <v>1.5878285089965192</v>
      </c>
      <c r="AF2651" s="9">
        <f t="shared" si="464"/>
        <v>1.1192029229958411E-97</v>
      </c>
      <c r="AG2651" s="42">
        <f t="shared" si="456"/>
        <v>1155.3644665168931</v>
      </c>
      <c r="AH2651" s="43">
        <f t="shared" si="457"/>
        <v>387.43015619515069</v>
      </c>
      <c r="AI2651" s="43">
        <f t="shared" si="458"/>
        <v>7.2748189994729675E-96</v>
      </c>
      <c r="AJ2651" s="45">
        <f t="shared" si="466"/>
        <v>1542.7946227120437</v>
      </c>
      <c r="AK2651" s="87">
        <f t="shared" si="465"/>
        <v>9.5487690952035881E-2</v>
      </c>
    </row>
    <row r="2652" spans="26:37">
      <c r="Z2652" s="84">
        <v>43258</v>
      </c>
      <c r="AA2652" s="7">
        <f t="shared" si="459"/>
        <v>0.84636743802898262</v>
      </c>
      <c r="AB2652" s="7">
        <f t="shared" si="460"/>
        <v>8.8131664503441898E-2</v>
      </c>
      <c r="AC2652" s="9">
        <f t="shared" si="461"/>
        <v>6.4159133957411242E-100</v>
      </c>
      <c r="AD2652" s="8">
        <f t="shared" si="462"/>
        <v>12.695511570434739</v>
      </c>
      <c r="AE2652" s="8">
        <f t="shared" si="463"/>
        <v>1.5863699610619542</v>
      </c>
      <c r="AF2652" s="9">
        <f t="shared" si="464"/>
        <v>1.0265461433185798E-97</v>
      </c>
      <c r="AG2652" s="42">
        <f t="shared" si="456"/>
        <v>1155.2915529095612</v>
      </c>
      <c r="AH2652" s="43">
        <f t="shared" si="457"/>
        <v>387.07427049911684</v>
      </c>
      <c r="AI2652" s="43">
        <f t="shared" si="458"/>
        <v>6.6725499315707691E-96</v>
      </c>
      <c r="AJ2652" s="45">
        <f t="shared" si="466"/>
        <v>1542.3658234086781</v>
      </c>
      <c r="AK2652" s="87">
        <f t="shared" si="465"/>
        <v>9.5461151414784812E-2</v>
      </c>
    </row>
    <row r="2653" spans="26:37">
      <c r="Z2653" s="84">
        <v>43259</v>
      </c>
      <c r="AA2653" s="7">
        <f t="shared" si="459"/>
        <v>0.8463140248378872</v>
      </c>
      <c r="AB2653" s="7">
        <f t="shared" si="460"/>
        <v>8.8050708495596597E-2</v>
      </c>
      <c r="AC2653" s="9">
        <f t="shared" si="461"/>
        <v>5.8847515646527347E-100</v>
      </c>
      <c r="AD2653" s="8">
        <f t="shared" si="462"/>
        <v>12.694710372568307</v>
      </c>
      <c r="AE2653" s="8">
        <f t="shared" si="463"/>
        <v>1.5849127529207387</v>
      </c>
      <c r="AF2653" s="9">
        <f t="shared" si="464"/>
        <v>9.4156025034443752E-98</v>
      </c>
      <c r="AG2653" s="42">
        <f t="shared" si="456"/>
        <v>1155.2186439037159</v>
      </c>
      <c r="AH2653" s="43">
        <f t="shared" si="457"/>
        <v>386.71871171266019</v>
      </c>
      <c r="AI2653" s="43">
        <f t="shared" si="458"/>
        <v>6.1201416272388444E-96</v>
      </c>
      <c r="AJ2653" s="45">
        <f t="shared" si="466"/>
        <v>1541.9373556163762</v>
      </c>
      <c r="AK2653" s="87">
        <f t="shared" si="465"/>
        <v>9.5434632395641275E-2</v>
      </c>
    </row>
    <row r="2654" spans="26:37">
      <c r="Z2654" s="84">
        <v>43260</v>
      </c>
      <c r="AA2654" s="7">
        <f t="shared" si="459"/>
        <v>0.84626061501763139</v>
      </c>
      <c r="AB2654" s="7">
        <f t="shared" si="460"/>
        <v>8.7969826852342559E-2</v>
      </c>
      <c r="AC2654" s="9">
        <f t="shared" si="461"/>
        <v>5.3975636579931625E-100</v>
      </c>
      <c r="AD2654" s="8">
        <f t="shared" si="462"/>
        <v>12.693909225264472</v>
      </c>
      <c r="AE2654" s="8">
        <f t="shared" si="463"/>
        <v>1.5834568833421661</v>
      </c>
      <c r="AF2654" s="9">
        <f t="shared" si="464"/>
        <v>8.6361018527890606E-98</v>
      </c>
      <c r="AG2654" s="42">
        <f t="shared" si="456"/>
        <v>1155.1457394990668</v>
      </c>
      <c r="AH2654" s="43">
        <f t="shared" si="457"/>
        <v>386.36347953548847</v>
      </c>
      <c r="AI2654" s="43">
        <f t="shared" si="458"/>
        <v>5.6134662043128893E-96</v>
      </c>
      <c r="AJ2654" s="45">
        <f t="shared" si="466"/>
        <v>1541.5092190345554</v>
      </c>
      <c r="AK2654" s="87">
        <f t="shared" si="465"/>
        <v>9.5408133876001444E-2</v>
      </c>
    </row>
    <row r="2655" spans="26:37">
      <c r="Z2655" s="84">
        <v>43261</v>
      </c>
      <c r="AA2655" s="7">
        <f t="shared" si="459"/>
        <v>0.84620720856800247</v>
      </c>
      <c r="AB2655" s="7">
        <f t="shared" si="460"/>
        <v>8.7889019505369897E-2</v>
      </c>
      <c r="AC2655" s="9">
        <f t="shared" si="461"/>
        <v>4.9507091543308961E-100</v>
      </c>
      <c r="AD2655" s="8">
        <f t="shared" si="462"/>
        <v>12.693108128520038</v>
      </c>
      <c r="AE2655" s="8">
        <f t="shared" si="463"/>
        <v>1.5820023510966581</v>
      </c>
      <c r="AF2655" s="9">
        <f t="shared" si="464"/>
        <v>7.9211346469294334E-98</v>
      </c>
      <c r="AG2655" s="42">
        <f t="shared" si="456"/>
        <v>1155.0728396953234</v>
      </c>
      <c r="AH2655" s="43">
        <f t="shared" si="457"/>
        <v>386.00857366758453</v>
      </c>
      <c r="AI2655" s="43">
        <f t="shared" si="458"/>
        <v>5.1487375205041312E-96</v>
      </c>
      <c r="AJ2655" s="45">
        <f t="shared" si="466"/>
        <v>1541.0814133629078</v>
      </c>
      <c r="AK2655" s="87">
        <f t="shared" si="465"/>
        <v>9.5381655837278451E-2</v>
      </c>
    </row>
    <row r="2656" spans="26:37">
      <c r="Z2656" s="84">
        <v>43262</v>
      </c>
      <c r="AA2656" s="7">
        <f t="shared" si="459"/>
        <v>0.84615380548878794</v>
      </c>
      <c r="AB2656" s="7">
        <f t="shared" si="460"/>
        <v>8.7808286386431553E-2</v>
      </c>
      <c r="AC2656" s="9">
        <f t="shared" si="461"/>
        <v>4.5408489243991776E-100</v>
      </c>
      <c r="AD2656" s="8">
        <f t="shared" si="462"/>
        <v>12.692307082331819</v>
      </c>
      <c r="AE2656" s="8">
        <f t="shared" si="463"/>
        <v>1.580549154955768</v>
      </c>
      <c r="AF2656" s="9">
        <f t="shared" si="464"/>
        <v>7.2653582790386834E-98</v>
      </c>
      <c r="AG2656" s="42">
        <f t="shared" si="456"/>
        <v>1154.9999444921955</v>
      </c>
      <c r="AH2656" s="43">
        <f t="shared" si="457"/>
        <v>385.65399380920741</v>
      </c>
      <c r="AI2656" s="43">
        <f t="shared" si="458"/>
        <v>4.7224828813751446E-96</v>
      </c>
      <c r="AJ2656" s="45">
        <f t="shared" si="466"/>
        <v>1540.6539383014028</v>
      </c>
      <c r="AK2656" s="87">
        <f t="shared" si="465"/>
        <v>9.5355198260902566E-2</v>
      </c>
    </row>
    <row r="2657" spans="26:37">
      <c r="Z2657" s="84">
        <v>43263</v>
      </c>
      <c r="AA2657" s="7">
        <f t="shared" si="459"/>
        <v>0.84610040577977497</v>
      </c>
      <c r="AB2657" s="7">
        <f t="shared" si="460"/>
        <v>8.772762742734308E-2</v>
      </c>
      <c r="AC2657" s="9">
        <f t="shared" si="461"/>
        <v>4.1649202793867422E-100</v>
      </c>
      <c r="AD2657" s="8">
        <f t="shared" si="462"/>
        <v>12.691506086696624</v>
      </c>
      <c r="AE2657" s="8">
        <f t="shared" si="463"/>
        <v>1.5790972936921754</v>
      </c>
      <c r="AF2657" s="9">
        <f t="shared" si="464"/>
        <v>6.6638724470187875E-98</v>
      </c>
      <c r="AG2657" s="42">
        <f t="shared" si="456"/>
        <v>1154.9270538893929</v>
      </c>
      <c r="AH2657" s="43">
        <f t="shared" si="457"/>
        <v>385.29973966089074</v>
      </c>
      <c r="AI2657" s="43">
        <f t="shared" si="458"/>
        <v>4.331517090562211E-96</v>
      </c>
      <c r="AJ2657" s="45">
        <f t="shared" si="466"/>
        <v>1540.2267935502837</v>
      </c>
      <c r="AK2657" s="87">
        <f t="shared" si="465"/>
        <v>9.5328761128321074E-2</v>
      </c>
    </row>
    <row r="2658" spans="26:37">
      <c r="Z2658" s="84">
        <v>43264</v>
      </c>
      <c r="AA2658" s="7">
        <f t="shared" si="459"/>
        <v>0.84604700944075095</v>
      </c>
      <c r="AB2658" s="7">
        <f t="shared" si="460"/>
        <v>8.7647042559982777E-2</v>
      </c>
      <c r="AC2658" s="9">
        <f t="shared" si="461"/>
        <v>3.8201140849322906E-100</v>
      </c>
      <c r="AD2658" s="8">
        <f t="shared" si="462"/>
        <v>12.690705141611264</v>
      </c>
      <c r="AE2658" s="8">
        <f t="shared" si="463"/>
        <v>1.57764676607969</v>
      </c>
      <c r="AF2658" s="9">
        <f t="shared" si="464"/>
        <v>6.1121825358916648E-98</v>
      </c>
      <c r="AG2658" s="42">
        <f t="shared" si="456"/>
        <v>1154.854167886625</v>
      </c>
      <c r="AH2658" s="43">
        <f t="shared" si="457"/>
        <v>384.94581092344436</v>
      </c>
      <c r="AI2658" s="43">
        <f t="shared" si="458"/>
        <v>3.9729186483295821E-96</v>
      </c>
      <c r="AJ2658" s="45">
        <f t="shared" si="466"/>
        <v>1539.7999788100692</v>
      </c>
      <c r="AK2658" s="87">
        <f t="shared" si="465"/>
        <v>9.5302344420998275E-2</v>
      </c>
    </row>
    <row r="2659" spans="26:37">
      <c r="Z2659" s="84">
        <v>43265</v>
      </c>
      <c r="AA2659" s="7">
        <f t="shared" si="459"/>
        <v>0.84599361647150306</v>
      </c>
      <c r="AB2659" s="7">
        <f t="shared" si="460"/>
        <v>8.7566531716291349E-2</v>
      </c>
      <c r="AC2659" s="9">
        <f t="shared" si="461"/>
        <v>3.5038537698123741E-100</v>
      </c>
      <c r="AD2659" s="8">
        <f t="shared" si="462"/>
        <v>12.689904247072546</v>
      </c>
      <c r="AE2659" s="8">
        <f t="shared" si="463"/>
        <v>1.5761975708932443</v>
      </c>
      <c r="AF2659" s="9">
        <f t="shared" si="464"/>
        <v>5.6061660316997989E-98</v>
      </c>
      <c r="AG2659" s="42">
        <f t="shared" si="456"/>
        <v>1154.7812864836017</v>
      </c>
      <c r="AH2659" s="43">
        <f t="shared" si="457"/>
        <v>384.59220729795157</v>
      </c>
      <c r="AI2659" s="43">
        <f t="shared" si="458"/>
        <v>3.6440079206048692E-96</v>
      </c>
      <c r="AJ2659" s="45">
        <f t="shared" si="466"/>
        <v>1539.3734937815532</v>
      </c>
      <c r="AK2659" s="87">
        <f t="shared" si="465"/>
        <v>9.5275948120415496E-2</v>
      </c>
    </row>
    <row r="2660" spans="26:37">
      <c r="Z2660" s="84">
        <v>43266</v>
      </c>
      <c r="AA2660" s="7">
        <f t="shared" si="459"/>
        <v>0.84594022687181869</v>
      </c>
      <c r="AB2660" s="7">
        <f t="shared" si="460"/>
        <v>8.7486094828272104E-2</v>
      </c>
      <c r="AC2660" s="9">
        <f t="shared" si="461"/>
        <v>3.2137760724616387E-100</v>
      </c>
      <c r="AD2660" s="8">
        <f t="shared" si="462"/>
        <v>12.689103403077281</v>
      </c>
      <c r="AE2660" s="8">
        <f t="shared" si="463"/>
        <v>1.5747497069088978</v>
      </c>
      <c r="AF2660" s="9">
        <f t="shared" si="464"/>
        <v>5.1420417159386216E-98</v>
      </c>
      <c r="AG2660" s="42">
        <f t="shared" si="456"/>
        <v>1154.7084096800324</v>
      </c>
      <c r="AH2660" s="43">
        <f t="shared" si="457"/>
        <v>384.238928485771</v>
      </c>
      <c r="AI2660" s="43">
        <f t="shared" si="458"/>
        <v>3.3423271153601035E-96</v>
      </c>
      <c r="AJ2660" s="45">
        <f t="shared" si="466"/>
        <v>1538.9473381658036</v>
      </c>
      <c r="AK2660" s="87">
        <f t="shared" si="465"/>
        <v>9.5249572208071023E-2</v>
      </c>
    </row>
    <row r="2661" spans="26:37">
      <c r="Z2661" s="84">
        <v>43267</v>
      </c>
      <c r="AA2661" s="7">
        <f t="shared" si="459"/>
        <v>0.84588684064148545</v>
      </c>
      <c r="AB2661" s="7">
        <f t="shared" si="460"/>
        <v>8.740573182799094E-2</v>
      </c>
      <c r="AC2661" s="9">
        <f t="shared" si="461"/>
        <v>2.9477133814519115E-100</v>
      </c>
      <c r="AD2661" s="8">
        <f t="shared" si="462"/>
        <v>12.688302609622282</v>
      </c>
      <c r="AE2661" s="8">
        <f t="shared" si="463"/>
        <v>1.5733031729038369</v>
      </c>
      <c r="AF2661" s="9">
        <f t="shared" si="464"/>
        <v>4.7163414103230582E-98</v>
      </c>
      <c r="AG2661" s="42">
        <f t="shared" si="456"/>
        <v>1154.6355374756276</v>
      </c>
      <c r="AH2661" s="43">
        <f t="shared" si="457"/>
        <v>383.88597418853618</v>
      </c>
      <c r="AI2661" s="43">
        <f t="shared" si="458"/>
        <v>3.0656219167099877E-96</v>
      </c>
      <c r="AJ2661" s="45">
        <f t="shared" si="466"/>
        <v>1538.5215116641639</v>
      </c>
      <c r="AK2661" s="87">
        <f t="shared" si="465"/>
        <v>9.5223216665480212E-2</v>
      </c>
    </row>
    <row r="2662" spans="26:37">
      <c r="Z2662" s="84">
        <v>43268</v>
      </c>
      <c r="AA2662" s="7">
        <f t="shared" si="459"/>
        <v>0.84583345778029029</v>
      </c>
      <c r="AB2662" s="7">
        <f t="shared" si="460"/>
        <v>8.732544264757594E-2</v>
      </c>
      <c r="AC2662" s="9">
        <f t="shared" si="461"/>
        <v>2.7036775379732473E-100</v>
      </c>
      <c r="AD2662" s="8">
        <f t="shared" si="462"/>
        <v>12.687501866704354</v>
      </c>
      <c r="AE2662" s="8">
        <f t="shared" si="463"/>
        <v>1.5718579676563669</v>
      </c>
      <c r="AF2662" s="9">
        <f t="shared" si="464"/>
        <v>4.3258840607571958E-98</v>
      </c>
      <c r="AG2662" s="42">
        <f t="shared" si="456"/>
        <v>1154.5626698700962</v>
      </c>
      <c r="AH2662" s="43">
        <f t="shared" si="457"/>
        <v>383.53334410815347</v>
      </c>
      <c r="AI2662" s="43">
        <f t="shared" si="458"/>
        <v>2.8118246394921773E-96</v>
      </c>
      <c r="AJ2662" s="45">
        <f t="shared" si="466"/>
        <v>1538.0960139782496</v>
      </c>
      <c r="AK2662" s="87">
        <f t="shared" si="465"/>
        <v>9.5196881474175252E-2</v>
      </c>
    </row>
    <row r="2663" spans="26:37">
      <c r="Z2663" s="84">
        <v>43269</v>
      </c>
      <c r="AA2663" s="7">
        <f t="shared" si="459"/>
        <v>0.84578007828802071</v>
      </c>
      <c r="AB2663" s="7">
        <f t="shared" si="460"/>
        <v>8.7245227219217722E-2</v>
      </c>
      <c r="AC2663" s="9">
        <f t="shared" si="461"/>
        <v>2.4798449792771169E-100</v>
      </c>
      <c r="AD2663" s="8">
        <f t="shared" si="462"/>
        <v>12.68670117432031</v>
      </c>
      <c r="AE2663" s="8">
        <f t="shared" si="463"/>
        <v>1.5704140899459189</v>
      </c>
      <c r="AF2663" s="9">
        <f t="shared" si="464"/>
        <v>3.9677519668433872E-98</v>
      </c>
      <c r="AG2663" s="42">
        <f t="shared" si="456"/>
        <v>1154.489806863148</v>
      </c>
      <c r="AH2663" s="43">
        <f t="shared" si="457"/>
        <v>383.18103794680422</v>
      </c>
      <c r="AI2663" s="43">
        <f t="shared" si="458"/>
        <v>2.5790387784482012E-96</v>
      </c>
      <c r="AJ2663" s="45">
        <f t="shared" si="466"/>
        <v>1537.6708448099523</v>
      </c>
      <c r="AK2663" s="87">
        <f t="shared" si="465"/>
        <v>9.5170566615705415E-2</v>
      </c>
    </row>
    <row r="2664" spans="26:37">
      <c r="Z2664" s="84">
        <v>43270</v>
      </c>
      <c r="AA2664" s="7">
        <f t="shared" si="459"/>
        <v>0.84572670216446433</v>
      </c>
      <c r="AB2664" s="7">
        <f t="shared" si="460"/>
        <v>8.7165085475168991E-2</v>
      </c>
      <c r="AC2664" s="9">
        <f t="shared" si="461"/>
        <v>2.2745431120664217E-100</v>
      </c>
      <c r="AD2664" s="8">
        <f t="shared" si="462"/>
        <v>12.685900532466965</v>
      </c>
      <c r="AE2664" s="8">
        <f t="shared" si="463"/>
        <v>1.5689715385530418</v>
      </c>
      <c r="AF2664" s="9">
        <f t="shared" si="464"/>
        <v>3.639268979306275E-98</v>
      </c>
      <c r="AG2664" s="42">
        <f t="shared" si="456"/>
        <v>1154.4169484544936</v>
      </c>
      <c r="AH2664" s="43">
        <f t="shared" si="457"/>
        <v>382.82905540694219</v>
      </c>
      <c r="AI2664" s="43">
        <f t="shared" si="458"/>
        <v>2.3655248365490791E-96</v>
      </c>
      <c r="AJ2664" s="45">
        <f t="shared" si="466"/>
        <v>1537.2460038614358</v>
      </c>
      <c r="AK2664" s="87">
        <f t="shared" si="465"/>
        <v>9.514427207163681E-2</v>
      </c>
    </row>
    <row r="2665" spans="26:37">
      <c r="Z2665" s="84">
        <v>43271</v>
      </c>
      <c r="AA2665" s="7">
        <f t="shared" si="459"/>
        <v>0.84567332940940831</v>
      </c>
      <c r="AB2665" s="7">
        <f t="shared" si="460"/>
        <v>8.7085017347744847E-2</v>
      </c>
      <c r="AC2665" s="9">
        <f t="shared" si="461"/>
        <v>2.0862378140092073E-100</v>
      </c>
      <c r="AD2665" s="8">
        <f t="shared" si="462"/>
        <v>12.685099941141125</v>
      </c>
      <c r="AE2665" s="8">
        <f t="shared" si="463"/>
        <v>1.5675303122594073</v>
      </c>
      <c r="AF2665" s="9">
        <f t="shared" si="464"/>
        <v>3.3379805024147319E-98</v>
      </c>
      <c r="AG2665" s="42">
        <f t="shared" si="456"/>
        <v>1154.3440946438425</v>
      </c>
      <c r="AH2665" s="43">
        <f t="shared" si="457"/>
        <v>382.47739619129538</v>
      </c>
      <c r="AI2665" s="43">
        <f t="shared" si="458"/>
        <v>2.1696873265695755E-96</v>
      </c>
      <c r="AJ2665" s="45">
        <f t="shared" si="466"/>
        <v>1536.8214908351379</v>
      </c>
      <c r="AK2665" s="87">
        <f t="shared" si="465"/>
        <v>9.5117997823552514E-2</v>
      </c>
    </row>
    <row r="2666" spans="26:37">
      <c r="Z2666" s="84">
        <v>43272</v>
      </c>
      <c r="AA2666" s="7">
        <f t="shared" si="459"/>
        <v>0.84561996002264006</v>
      </c>
      <c r="AB2666" s="7">
        <f t="shared" si="460"/>
        <v>8.7005022769322482E-2</v>
      </c>
      <c r="AC2666" s="9">
        <f t="shared" si="461"/>
        <v>1.9135219699783021E-100</v>
      </c>
      <c r="AD2666" s="8">
        <f t="shared" si="462"/>
        <v>12.684299400339601</v>
      </c>
      <c r="AE2666" s="8">
        <f t="shared" si="463"/>
        <v>1.5660904098478046</v>
      </c>
      <c r="AF2666" s="9">
        <f t="shared" si="464"/>
        <v>3.0616351519652834E-98</v>
      </c>
      <c r="AG2666" s="42">
        <f t="shared" si="456"/>
        <v>1154.2712454309035</v>
      </c>
      <c r="AH2666" s="43">
        <f t="shared" si="457"/>
        <v>382.12606000286428</v>
      </c>
      <c r="AI2666" s="43">
        <f t="shared" si="458"/>
        <v>1.9900628487774339E-96</v>
      </c>
      <c r="AJ2666" s="45">
        <f t="shared" si="466"/>
        <v>1536.3973054337678</v>
      </c>
      <c r="AK2666" s="87">
        <f t="shared" si="465"/>
        <v>9.5091743853052413E-2</v>
      </c>
    </row>
    <row r="2667" spans="26:37">
      <c r="Z2667" s="84">
        <v>43273</v>
      </c>
      <c r="AA2667" s="7">
        <f t="shared" si="459"/>
        <v>0.84556659400394729</v>
      </c>
      <c r="AB2667" s="7">
        <f t="shared" si="460"/>
        <v>8.6925101672341298E-2</v>
      </c>
      <c r="AC2667" s="9">
        <f t="shared" si="461"/>
        <v>1.755104957355299E-100</v>
      </c>
      <c r="AD2667" s="8">
        <f t="shared" si="462"/>
        <v>12.683498910059209</v>
      </c>
      <c r="AE2667" s="8">
        <f t="shared" si="463"/>
        <v>1.5646518301021435</v>
      </c>
      <c r="AF2667" s="9">
        <f t="shared" si="464"/>
        <v>2.8081679317684784E-98</v>
      </c>
      <c r="AG2667" s="42">
        <f t="shared" si="456"/>
        <v>1154.1984008153877</v>
      </c>
      <c r="AH2667" s="43">
        <f t="shared" si="457"/>
        <v>381.77504654492304</v>
      </c>
      <c r="AI2667" s="43">
        <f t="shared" si="458"/>
        <v>1.8253091556495111E-96</v>
      </c>
      <c r="AJ2667" s="45">
        <f t="shared" si="466"/>
        <v>1535.9734473603107</v>
      </c>
      <c r="AK2667" s="87">
        <f t="shared" si="465"/>
        <v>9.5065510141753462E-2</v>
      </c>
    </row>
    <row r="2668" spans="26:37">
      <c r="Z2668" s="84">
        <v>43274</v>
      </c>
      <c r="AA2668" s="7">
        <f t="shared" si="459"/>
        <v>0.84551323135311718</v>
      </c>
      <c r="AB2668" s="7">
        <f t="shared" si="460"/>
        <v>8.6845253989302693E-2</v>
      </c>
      <c r="AC2668" s="9">
        <f t="shared" si="461"/>
        <v>1.6098030018271295E-100</v>
      </c>
      <c r="AD2668" s="8">
        <f t="shared" si="462"/>
        <v>12.682698470296758</v>
      </c>
      <c r="AE2668" s="8">
        <f t="shared" si="463"/>
        <v>1.5632145718074484</v>
      </c>
      <c r="AF2668" s="9">
        <f t="shared" si="464"/>
        <v>2.5756848029234073E-98</v>
      </c>
      <c r="AG2668" s="42">
        <f t="shared" si="456"/>
        <v>1154.1255607970049</v>
      </c>
      <c r="AH2668" s="43">
        <f t="shared" si="457"/>
        <v>381.42435552101739</v>
      </c>
      <c r="AI2668" s="43">
        <f t="shared" si="458"/>
        <v>1.6741951219002149E-96</v>
      </c>
      <c r="AJ2668" s="45">
        <f t="shared" si="466"/>
        <v>1535.5499163180223</v>
      </c>
      <c r="AK2668" s="87">
        <f t="shared" si="465"/>
        <v>9.5039296671289367E-2</v>
      </c>
    </row>
    <row r="2669" spans="26:37">
      <c r="Z2669" s="84">
        <v>43275</v>
      </c>
      <c r="AA2669" s="7">
        <f t="shared" si="459"/>
        <v>0.84545987206993722</v>
      </c>
      <c r="AB2669" s="7">
        <f t="shared" si="460"/>
        <v>8.6765479652770011E-2</v>
      </c>
      <c r="AC2669" s="9">
        <f t="shared" si="461"/>
        <v>1.4765303316085124E-100</v>
      </c>
      <c r="AD2669" s="8">
        <f t="shared" si="462"/>
        <v>12.681898081049058</v>
      </c>
      <c r="AE2669" s="8">
        <f t="shared" si="463"/>
        <v>1.5617786337498603</v>
      </c>
      <c r="AF2669" s="9">
        <f t="shared" si="464"/>
        <v>2.3624485305736198E-98</v>
      </c>
      <c r="AG2669" s="42">
        <f t="shared" si="456"/>
        <v>1154.0527253754642</v>
      </c>
      <c r="AH2669" s="43">
        <f t="shared" si="457"/>
        <v>381.07398663496593</v>
      </c>
      <c r="AI2669" s="43">
        <f t="shared" si="458"/>
        <v>1.5355915448728527E-96</v>
      </c>
      <c r="AJ2669" s="45">
        <f t="shared" si="466"/>
        <v>1535.1267120104301</v>
      </c>
      <c r="AK2669" s="87">
        <f t="shared" si="465"/>
        <v>9.5013103423310638E-2</v>
      </c>
    </row>
    <row r="2670" spans="26:37">
      <c r="Z2670" s="84">
        <v>43276</v>
      </c>
      <c r="AA2670" s="7">
        <f t="shared" si="459"/>
        <v>0.84540651615419482</v>
      </c>
      <c r="AB2670" s="7">
        <f t="shared" si="460"/>
        <v>8.6685778595368593E-2</v>
      </c>
      <c r="AC2670" s="9">
        <f t="shared" si="461"/>
        <v>1.3542910639906974E-100</v>
      </c>
      <c r="AD2670" s="8">
        <f t="shared" si="462"/>
        <v>12.681097742312922</v>
      </c>
      <c r="AE2670" s="8">
        <f t="shared" si="463"/>
        <v>1.5603440147166348</v>
      </c>
      <c r="AF2670" s="9">
        <f t="shared" si="464"/>
        <v>2.1668657023851157E-98</v>
      </c>
      <c r="AG2670" s="42">
        <f t="shared" si="456"/>
        <v>1153.9798945504758</v>
      </c>
      <c r="AH2670" s="43">
        <f t="shared" si="457"/>
        <v>380.72393959085889</v>
      </c>
      <c r="AI2670" s="43">
        <f t="shared" si="458"/>
        <v>1.408462706550325E-96</v>
      </c>
      <c r="AJ2670" s="45">
        <f t="shared" si="466"/>
        <v>1534.7038341413347</v>
      </c>
      <c r="AK2670" s="87">
        <f t="shared" si="465"/>
        <v>9.4986930379484719E-2</v>
      </c>
    </row>
    <row r="2671" spans="26:37">
      <c r="Z2671" s="84">
        <v>43277</v>
      </c>
      <c r="AA2671" s="7">
        <f t="shared" si="459"/>
        <v>0.84535316360567792</v>
      </c>
      <c r="AB2671" s="7">
        <f t="shared" si="460"/>
        <v>8.6606150749785726E-2</v>
      </c>
      <c r="AC2671" s="9">
        <f t="shared" si="461"/>
        <v>1.2421717635878908E-100</v>
      </c>
      <c r="AD2671" s="8">
        <f t="shared" si="462"/>
        <v>12.680297454085169</v>
      </c>
      <c r="AE2671" s="8">
        <f t="shared" si="463"/>
        <v>1.5589107134961431</v>
      </c>
      <c r="AF2671" s="9">
        <f t="shared" si="464"/>
        <v>1.9874748217406251E-98</v>
      </c>
      <c r="AG2671" s="42">
        <f t="shared" si="456"/>
        <v>1153.9070683217503</v>
      </c>
      <c r="AH2671" s="43">
        <f t="shared" si="457"/>
        <v>380.37421409305887</v>
      </c>
      <c r="AI2671" s="43">
        <f t="shared" si="458"/>
        <v>1.2918586341314063E-96</v>
      </c>
      <c r="AJ2671" s="45">
        <f t="shared" si="466"/>
        <v>1534.2812824148091</v>
      </c>
      <c r="AK2671" s="87">
        <f t="shared" si="465"/>
        <v>9.4960777521495884E-2</v>
      </c>
    </row>
    <row r="2672" spans="26:37">
      <c r="Z2672" s="84">
        <v>43278</v>
      </c>
      <c r="AA2672" s="7">
        <f t="shared" si="459"/>
        <v>0.84529981442417335</v>
      </c>
      <c r="AB2672" s="7">
        <f t="shared" si="460"/>
        <v>8.6526596048770457E-2</v>
      </c>
      <c r="AC2672" s="9">
        <f t="shared" si="461"/>
        <v>1.1393346166726285E-100</v>
      </c>
      <c r="AD2672" s="8">
        <f t="shared" si="462"/>
        <v>12.6794972163626</v>
      </c>
      <c r="AE2672" s="8">
        <f t="shared" si="463"/>
        <v>1.5574787288778682</v>
      </c>
      <c r="AF2672" s="9">
        <f t="shared" si="464"/>
        <v>1.8229353866762054E-98</v>
      </c>
      <c r="AG2672" s="42">
        <f t="shared" si="456"/>
        <v>1153.8342466889965</v>
      </c>
      <c r="AH2672" s="43">
        <f t="shared" si="457"/>
        <v>380.02480984619984</v>
      </c>
      <c r="AI2672" s="43">
        <f t="shared" si="458"/>
        <v>1.1849080013395335E-96</v>
      </c>
      <c r="AJ2672" s="45">
        <f t="shared" si="466"/>
        <v>1533.8590565351963</v>
      </c>
      <c r="AK2672" s="87">
        <f t="shared" si="465"/>
        <v>9.4934644831045134E-2</v>
      </c>
    </row>
    <row r="2673" spans="26:37">
      <c r="Z2673" s="84">
        <v>43279</v>
      </c>
      <c r="AA2673" s="7">
        <f t="shared" si="459"/>
        <v>0.84524646860946906</v>
      </c>
      <c r="AB2673" s="7">
        <f t="shared" si="460"/>
        <v>8.6447114425133628E-2</v>
      </c>
      <c r="AC2673" s="9">
        <f t="shared" si="461"/>
        <v>1.0450111705962598E-100</v>
      </c>
      <c r="AD2673" s="8">
        <f t="shared" si="462"/>
        <v>12.678697029142036</v>
      </c>
      <c r="AE2673" s="8">
        <f t="shared" si="463"/>
        <v>1.5560480596524053</v>
      </c>
      <c r="AF2673" s="9">
        <f t="shared" si="464"/>
        <v>1.6720178729540155E-98</v>
      </c>
      <c r="AG2673" s="42">
        <f t="shared" si="456"/>
        <v>1153.7614296519253</v>
      </c>
      <c r="AH2673" s="43">
        <f t="shared" si="457"/>
        <v>379.67572655518688</v>
      </c>
      <c r="AI2673" s="43">
        <f t="shared" si="458"/>
        <v>1.0868116174201102E-96</v>
      </c>
      <c r="AJ2673" s="45">
        <f t="shared" si="466"/>
        <v>1533.4371562071121</v>
      </c>
      <c r="AK2673" s="87">
        <f t="shared" si="465"/>
        <v>9.4908532289850356E-2</v>
      </c>
    </row>
    <row r="2674" spans="26:37">
      <c r="Z2674" s="84">
        <v>43280</v>
      </c>
      <c r="AA2674" s="7">
        <f t="shared" si="459"/>
        <v>0.84519312616135245</v>
      </c>
      <c r="AB2674" s="7">
        <f t="shared" si="460"/>
        <v>8.6367705811747783E-2</v>
      </c>
      <c r="AC2674" s="9">
        <f t="shared" si="461"/>
        <v>9.5849659151073377E-101</v>
      </c>
      <c r="AD2674" s="8">
        <f t="shared" si="462"/>
        <v>12.677896892420288</v>
      </c>
      <c r="AE2674" s="8">
        <f t="shared" si="463"/>
        <v>1.5546187046114601</v>
      </c>
      <c r="AF2674" s="9">
        <f t="shared" si="464"/>
        <v>1.533594546417174E-98</v>
      </c>
      <c r="AG2674" s="42">
        <f t="shared" si="456"/>
        <v>1153.6886172102461</v>
      </c>
      <c r="AH2674" s="43">
        <f t="shared" si="457"/>
        <v>379.3269639251962</v>
      </c>
      <c r="AI2674" s="43">
        <f t="shared" si="458"/>
        <v>9.9683645517116314E-97</v>
      </c>
      <c r="AJ2674" s="45">
        <f t="shared" si="466"/>
        <v>1533.0155811354423</v>
      </c>
      <c r="AK2674" s="87">
        <f t="shared" si="465"/>
        <v>9.4882439879646119E-2</v>
      </c>
    </row>
    <row r="2675" spans="26:37">
      <c r="Z2675" s="84">
        <v>43281</v>
      </c>
      <c r="AA2675" s="7">
        <f t="shared" si="459"/>
        <v>0.8451397870796109</v>
      </c>
      <c r="AB2675" s="7">
        <f t="shared" si="460"/>
        <v>8.628837014154718E-2</v>
      </c>
      <c r="AC2675" s="9">
        <f t="shared" si="461"/>
        <v>8.7914439748382986E-101</v>
      </c>
      <c r="AD2675" s="8">
        <f t="shared" si="462"/>
        <v>12.677096806194164</v>
      </c>
      <c r="AE2675" s="8">
        <f t="shared" si="463"/>
        <v>1.5531906625478493</v>
      </c>
      <c r="AF2675" s="9">
        <f t="shared" si="464"/>
        <v>1.4066310359741278E-98</v>
      </c>
      <c r="AG2675" s="42">
        <f t="shared" si="456"/>
        <v>1153.6158093636689</v>
      </c>
      <c r="AH2675" s="43">
        <f t="shared" si="457"/>
        <v>378.97852166167519</v>
      </c>
      <c r="AI2675" s="43">
        <f t="shared" si="458"/>
        <v>9.1431017338318313E-97</v>
      </c>
      <c r="AJ2675" s="45">
        <f t="shared" si="466"/>
        <v>1532.594331025344</v>
      </c>
      <c r="AK2675" s="87">
        <f t="shared" si="465"/>
        <v>9.4856367582183826E-2</v>
      </c>
    </row>
    <row r="2676" spans="26:37">
      <c r="Z2676" s="84">
        <v>43282</v>
      </c>
      <c r="AA2676" s="7">
        <f t="shared" si="459"/>
        <v>0.84508645136403238</v>
      </c>
      <c r="AB2676" s="7">
        <f t="shared" si="460"/>
        <v>8.6209107347527639E-2</v>
      </c>
      <c r="AC2676" s="9">
        <f t="shared" si="461"/>
        <v>8.063616276496639E-101</v>
      </c>
      <c r="AD2676" s="8">
        <f t="shared" si="462"/>
        <v>12.676296770460485</v>
      </c>
      <c r="AE2676" s="8">
        <f t="shared" si="463"/>
        <v>1.5517639322554975</v>
      </c>
      <c r="AF2676" s="9">
        <f t="shared" si="464"/>
        <v>1.2901786042394623E-98</v>
      </c>
      <c r="AG2676" s="42">
        <f t="shared" si="456"/>
        <v>1153.5430061119041</v>
      </c>
      <c r="AH2676" s="43">
        <f t="shared" si="457"/>
        <v>378.63039947034133</v>
      </c>
      <c r="AI2676" s="43">
        <f t="shared" si="458"/>
        <v>8.3861609275565039E-97</v>
      </c>
      <c r="AJ2676" s="45">
        <f t="shared" si="466"/>
        <v>1532.1734055822453</v>
      </c>
      <c r="AK2676" s="87">
        <f t="shared" si="465"/>
        <v>9.4830315379231617E-2</v>
      </c>
    </row>
    <row r="2677" spans="26:37">
      <c r="Z2677" s="84">
        <v>43283</v>
      </c>
      <c r="AA2677" s="7">
        <f t="shared" si="459"/>
        <v>0.84503311901440414</v>
      </c>
      <c r="AB2677" s="7">
        <f t="shared" si="460"/>
        <v>8.6129917362746514E-2</v>
      </c>
      <c r="AC2677" s="9">
        <f t="shared" si="461"/>
        <v>7.3960441129663149E-101</v>
      </c>
      <c r="AD2677" s="8">
        <f t="shared" si="462"/>
        <v>12.675496785216062</v>
      </c>
      <c r="AE2677" s="8">
        <f t="shared" si="463"/>
        <v>1.5503385125294373</v>
      </c>
      <c r="AF2677" s="9">
        <f t="shared" si="464"/>
        <v>1.1833670580746103E-98</v>
      </c>
      <c r="AG2677" s="42">
        <f t="shared" si="456"/>
        <v>1153.4702074546617</v>
      </c>
      <c r="AH2677" s="43">
        <f t="shared" si="457"/>
        <v>378.28259705718267</v>
      </c>
      <c r="AI2677" s="43">
        <f t="shared" si="458"/>
        <v>7.6918858774849661E-97</v>
      </c>
      <c r="AJ2677" s="45">
        <f t="shared" si="466"/>
        <v>1531.7528045118443</v>
      </c>
      <c r="AK2677" s="87">
        <f t="shared" si="465"/>
        <v>9.4804283252574381E-2</v>
      </c>
    </row>
    <row r="2678" spans="26:37">
      <c r="Z2678" s="84">
        <v>43284</v>
      </c>
      <c r="AA2678" s="7">
        <f t="shared" si="459"/>
        <v>0.84497979003051371</v>
      </c>
      <c r="AB2678" s="7">
        <f t="shared" si="460"/>
        <v>8.6050800120322748E-2</v>
      </c>
      <c r="AC2678" s="9">
        <f t="shared" si="461"/>
        <v>6.7837390378292048E-101</v>
      </c>
      <c r="AD2678" s="8">
        <f t="shared" si="462"/>
        <v>12.674696850457705</v>
      </c>
      <c r="AE2678" s="8">
        <f t="shared" si="463"/>
        <v>1.5489144021658094</v>
      </c>
      <c r="AF2678" s="9">
        <f t="shared" si="464"/>
        <v>1.0853982460526727E-98</v>
      </c>
      <c r="AG2678" s="42">
        <f t="shared" si="456"/>
        <v>1153.3974133916511</v>
      </c>
      <c r="AH2678" s="43">
        <f t="shared" si="457"/>
        <v>377.93511412845749</v>
      </c>
      <c r="AI2678" s="43">
        <f t="shared" si="458"/>
        <v>7.0550885993423726E-97</v>
      </c>
      <c r="AJ2678" s="45">
        <f t="shared" si="466"/>
        <v>1531.3325275201087</v>
      </c>
      <c r="AK2678" s="87">
        <f t="shared" si="465"/>
        <v>9.4778271184013663E-2</v>
      </c>
    </row>
    <row r="2679" spans="26:37">
      <c r="Z2679" s="84">
        <v>43285</v>
      </c>
      <c r="AA2679" s="7">
        <f t="shared" si="459"/>
        <v>0.8449264644121488</v>
      </c>
      <c r="AB2679" s="7">
        <f t="shared" si="460"/>
        <v>8.5971755553436516E-2</v>
      </c>
      <c r="AC2679" s="9">
        <f t="shared" si="461"/>
        <v>6.2221255890956462E-101</v>
      </c>
      <c r="AD2679" s="8">
        <f t="shared" si="462"/>
        <v>12.673896966182232</v>
      </c>
      <c r="AE2679" s="8">
        <f t="shared" si="463"/>
        <v>1.5474915999618573</v>
      </c>
      <c r="AF2679" s="9">
        <f t="shared" si="464"/>
        <v>9.9554009425530331E-99</v>
      </c>
      <c r="AG2679" s="42">
        <f t="shared" si="456"/>
        <v>1153.324623922583</v>
      </c>
      <c r="AH2679" s="43">
        <f t="shared" si="457"/>
        <v>377.58795039069315</v>
      </c>
      <c r="AI2679" s="43">
        <f t="shared" si="458"/>
        <v>6.4710106126594707E-97</v>
      </c>
      <c r="AJ2679" s="45">
        <f t="shared" si="466"/>
        <v>1530.9125743132761</v>
      </c>
      <c r="AK2679" s="87">
        <f t="shared" si="465"/>
        <v>9.4752279155367714E-2</v>
      </c>
    </row>
    <row r="2680" spans="26:37">
      <c r="Z2680" s="84">
        <v>43286</v>
      </c>
      <c r="AA2680" s="7">
        <f t="shared" si="459"/>
        <v>0.84487314215909726</v>
      </c>
      <c r="AB2680" s="7">
        <f t="shared" si="460"/>
        <v>8.5892783595329619E-2</v>
      </c>
      <c r="AC2680" s="9">
        <f t="shared" si="461"/>
        <v>5.707007098974076E-101</v>
      </c>
      <c r="AD2680" s="8">
        <f t="shared" si="462"/>
        <v>12.673097132386459</v>
      </c>
      <c r="AE2680" s="8">
        <f t="shared" si="463"/>
        <v>1.5460701047159331</v>
      </c>
      <c r="AF2680" s="9">
        <f t="shared" si="464"/>
        <v>9.1312113583585223E-99</v>
      </c>
      <c r="AG2680" s="42">
        <f t="shared" si="456"/>
        <v>1153.2518390471678</v>
      </c>
      <c r="AH2680" s="43">
        <f t="shared" si="457"/>
        <v>377.24110555068762</v>
      </c>
      <c r="AI2680" s="43">
        <f t="shared" si="458"/>
        <v>5.9352873829330395E-97</v>
      </c>
      <c r="AJ2680" s="45">
        <f t="shared" si="466"/>
        <v>1530.4929445978555</v>
      </c>
      <c r="AK2680" s="87">
        <f t="shared" si="465"/>
        <v>9.4726307148471592E-2</v>
      </c>
    </row>
    <row r="2681" spans="26:37">
      <c r="Z2681" s="84">
        <v>43287</v>
      </c>
      <c r="AA2681" s="7">
        <f t="shared" si="459"/>
        <v>0.84481982327114613</v>
      </c>
      <c r="AB2681" s="7">
        <f t="shared" si="460"/>
        <v>8.5813884179305022E-2</v>
      </c>
      <c r="AC2681" s="9">
        <f t="shared" si="461"/>
        <v>5.2345343341864772E-101</v>
      </c>
      <c r="AD2681" s="8">
        <f t="shared" si="462"/>
        <v>12.672297349067192</v>
      </c>
      <c r="AE2681" s="8">
        <f t="shared" si="463"/>
        <v>1.5446499152274904</v>
      </c>
      <c r="AF2681" s="9">
        <f t="shared" si="464"/>
        <v>8.3752549346983642E-99</v>
      </c>
      <c r="AG2681" s="42">
        <f t="shared" si="456"/>
        <v>1153.1790587651144</v>
      </c>
      <c r="AH2681" s="43">
        <f t="shared" si="457"/>
        <v>376.8945793155076</v>
      </c>
      <c r="AI2681" s="43">
        <f t="shared" si="458"/>
        <v>5.4439157075539369E-97</v>
      </c>
      <c r="AJ2681" s="45">
        <f t="shared" si="466"/>
        <v>1530.073638080622</v>
      </c>
      <c r="AK2681" s="87">
        <f t="shared" si="465"/>
        <v>9.4700355145176829E-2</v>
      </c>
    </row>
    <row r="2682" spans="26:37">
      <c r="Z2682" s="84">
        <v>43288</v>
      </c>
      <c r="AA2682" s="7">
        <f t="shared" si="459"/>
        <v>0.84476650774808348</v>
      </c>
      <c r="AB2682" s="7">
        <f t="shared" si="460"/>
        <v>8.5735057238727042E-2</v>
      </c>
      <c r="AC2682" s="9">
        <f t="shared" si="461"/>
        <v>4.8011767324945422E-101</v>
      </c>
      <c r="AD2682" s="8">
        <f t="shared" si="462"/>
        <v>12.671497616221252</v>
      </c>
      <c r="AE2682" s="8">
        <f t="shared" si="463"/>
        <v>1.5432310302970866</v>
      </c>
      <c r="AF2682" s="9">
        <f t="shared" si="464"/>
        <v>7.6818827719912679E-99</v>
      </c>
      <c r="AG2682" s="42">
        <f t="shared" si="456"/>
        <v>1153.1062830761339</v>
      </c>
      <c r="AH2682" s="43">
        <f t="shared" si="457"/>
        <v>376.54837139248912</v>
      </c>
      <c r="AI2682" s="43">
        <f t="shared" si="458"/>
        <v>4.9932238017943252E-97</v>
      </c>
      <c r="AJ2682" s="45">
        <f t="shared" si="466"/>
        <v>1529.654654468623</v>
      </c>
      <c r="AK2682" s="87">
        <f t="shared" si="465"/>
        <v>9.4674423127351803E-2</v>
      </c>
    </row>
    <row r="2683" spans="26:37">
      <c r="Z2683" s="84">
        <v>43289</v>
      </c>
      <c r="AA2683" s="7">
        <f t="shared" si="459"/>
        <v>0.84471319558969693</v>
      </c>
      <c r="AB2683" s="7">
        <f t="shared" si="460"/>
        <v>8.5656302707021098E-2</v>
      </c>
      <c r="AC2683" s="9">
        <f t="shared" si="461"/>
        <v>4.4036960205038238E-101</v>
      </c>
      <c r="AD2683" s="8">
        <f t="shared" si="462"/>
        <v>12.670697933845453</v>
      </c>
      <c r="AE2683" s="8">
        <f t="shared" si="463"/>
        <v>1.5418134487263797</v>
      </c>
      <c r="AF2683" s="9">
        <f t="shared" si="464"/>
        <v>7.0459136328061183E-99</v>
      </c>
      <c r="AG2683" s="42">
        <f t="shared" si="456"/>
        <v>1153.0335119799363</v>
      </c>
      <c r="AH2683" s="43">
        <f t="shared" si="457"/>
        <v>376.20248148923662</v>
      </c>
      <c r="AI2683" s="43">
        <f t="shared" si="458"/>
        <v>4.5798438613239766E-97</v>
      </c>
      <c r="AJ2683" s="45">
        <f t="shared" si="466"/>
        <v>1529.2359934691729</v>
      </c>
      <c r="AK2683" s="87">
        <f t="shared" si="465"/>
        <v>9.4648511076881409E-2</v>
      </c>
    </row>
    <row r="2684" spans="26:37">
      <c r="Z2684" s="84">
        <v>43290</v>
      </c>
      <c r="AA2684" s="7">
        <f t="shared" si="459"/>
        <v>0.84465988679577397</v>
      </c>
      <c r="AB2684" s="7">
        <f t="shared" si="460"/>
        <v>8.5577620517673855E-2</v>
      </c>
      <c r="AC2684" s="9">
        <f t="shared" si="461"/>
        <v>4.0391220155992898E-101</v>
      </c>
      <c r="AD2684" s="8">
        <f t="shared" si="462"/>
        <v>12.669898301936609</v>
      </c>
      <c r="AE2684" s="8">
        <f t="shared" si="463"/>
        <v>1.5403971693181293</v>
      </c>
      <c r="AF2684" s="9">
        <f t="shared" si="464"/>
        <v>6.4625952249588639E-99</v>
      </c>
      <c r="AG2684" s="42">
        <f t="shared" si="456"/>
        <v>1152.9607454762311</v>
      </c>
      <c r="AH2684" s="43">
        <f t="shared" si="457"/>
        <v>375.85690931362353</v>
      </c>
      <c r="AI2684" s="43">
        <f t="shared" si="458"/>
        <v>4.2006868962232616E-97</v>
      </c>
      <c r="AJ2684" s="45">
        <f t="shared" si="466"/>
        <v>1528.8176547898547</v>
      </c>
      <c r="AK2684" s="87">
        <f t="shared" si="465"/>
        <v>9.4622618975667191E-2</v>
      </c>
    </row>
    <row r="2685" spans="26:37">
      <c r="Z2685" s="84">
        <v>43291</v>
      </c>
      <c r="AA2685" s="7">
        <f t="shared" si="459"/>
        <v>0.84460658136610256</v>
      </c>
      <c r="AB2685" s="7">
        <f t="shared" si="460"/>
        <v>8.5499010604233067E-2</v>
      </c>
      <c r="AC2685" s="9">
        <f t="shared" si="461"/>
        <v>3.7047304311962644E-101</v>
      </c>
      <c r="AD2685" s="8">
        <f t="shared" si="462"/>
        <v>12.669098720491538</v>
      </c>
      <c r="AE2685" s="8">
        <f t="shared" si="463"/>
        <v>1.5389821908761951</v>
      </c>
      <c r="AF2685" s="9">
        <f t="shared" si="464"/>
        <v>5.927568689914023E-99</v>
      </c>
      <c r="AG2685" s="42">
        <f t="shared" si="456"/>
        <v>1152.8879835647297</v>
      </c>
      <c r="AH2685" s="43">
        <f t="shared" si="457"/>
        <v>375.51165457379159</v>
      </c>
      <c r="AI2685" s="43">
        <f t="shared" si="458"/>
        <v>3.8529196484441148E-97</v>
      </c>
      <c r="AJ2685" s="45">
        <f t="shared" si="466"/>
        <v>1528.3996381385214</v>
      </c>
      <c r="AK2685" s="87">
        <f t="shared" si="465"/>
        <v>9.4596746805627366E-2</v>
      </c>
    </row>
    <row r="2686" spans="26:37">
      <c r="Z2686" s="84">
        <v>43292</v>
      </c>
      <c r="AA2686" s="7">
        <f t="shared" si="459"/>
        <v>0.84455327930046997</v>
      </c>
      <c r="AB2686" s="7">
        <f t="shared" si="460"/>
        <v>8.5420472900307451E-2</v>
      </c>
      <c r="AC2686" s="9">
        <f t="shared" si="461"/>
        <v>3.3980225194547033E-101</v>
      </c>
      <c r="AD2686" s="8">
        <f t="shared" si="462"/>
        <v>12.668299189507049</v>
      </c>
      <c r="AE2686" s="8">
        <f t="shared" si="463"/>
        <v>1.537568512205534</v>
      </c>
      <c r="AF2686" s="9">
        <f t="shared" si="464"/>
        <v>5.4368360311275253E-99</v>
      </c>
      <c r="AG2686" s="42">
        <f t="shared" si="456"/>
        <v>1152.8152262451413</v>
      </c>
      <c r="AH2686" s="43">
        <f t="shared" si="457"/>
        <v>375.16671697815025</v>
      </c>
      <c r="AI2686" s="43">
        <f t="shared" si="458"/>
        <v>3.5339434202328916E-97</v>
      </c>
      <c r="AJ2686" s="45">
        <f t="shared" si="466"/>
        <v>1527.9819432232916</v>
      </c>
      <c r="AK2686" s="87">
        <f t="shared" si="465"/>
        <v>9.4570894548696646E-2</v>
      </c>
    </row>
    <row r="2687" spans="26:37">
      <c r="Z2687" s="84">
        <v>43293</v>
      </c>
      <c r="AA2687" s="7">
        <f t="shared" si="459"/>
        <v>0.84449998059866416</v>
      </c>
      <c r="AB2687" s="7">
        <f t="shared" si="460"/>
        <v>8.5342007339566844E-2</v>
      </c>
      <c r="AC2687" s="9">
        <f t="shared" si="461"/>
        <v>3.1167063993352989E-101</v>
      </c>
      <c r="AD2687" s="8">
        <f t="shared" si="462"/>
        <v>12.667499708979962</v>
      </c>
      <c r="AE2687" s="8">
        <f t="shared" si="463"/>
        <v>1.5361561321122033</v>
      </c>
      <c r="AF2687" s="9">
        <f t="shared" si="464"/>
        <v>4.9867302389364785E-99</v>
      </c>
      <c r="AG2687" s="42">
        <f t="shared" si="456"/>
        <v>1152.7424735171764</v>
      </c>
      <c r="AH2687" s="43">
        <f t="shared" si="457"/>
        <v>374.82209623537761</v>
      </c>
      <c r="AI2687" s="43">
        <f t="shared" si="458"/>
        <v>3.241374655308711E-97</v>
      </c>
      <c r="AJ2687" s="45">
        <f t="shared" si="466"/>
        <v>1527.564569752554</v>
      </c>
      <c r="AK2687" s="87">
        <f t="shared" si="465"/>
        <v>9.4545062186826387E-2</v>
      </c>
    </row>
    <row r="2688" spans="26:37">
      <c r="Z2688" s="84">
        <v>43294</v>
      </c>
      <c r="AA2688" s="7">
        <f t="shared" si="459"/>
        <v>0.84444668526047295</v>
      </c>
      <c r="AB2688" s="7">
        <f t="shared" si="460"/>
        <v>8.5263613855741924E-2</v>
      </c>
      <c r="AC2688" s="9">
        <f t="shared" si="461"/>
        <v>2.8586799304719973E-101</v>
      </c>
      <c r="AD2688" s="8">
        <f t="shared" si="462"/>
        <v>12.666700278907093</v>
      </c>
      <c r="AE2688" s="8">
        <f t="shared" si="463"/>
        <v>1.5347450494033545</v>
      </c>
      <c r="AF2688" s="9">
        <f t="shared" si="464"/>
        <v>4.5738878887551958E-99</v>
      </c>
      <c r="AG2688" s="42">
        <f t="shared" si="456"/>
        <v>1152.6697253805453</v>
      </c>
      <c r="AH2688" s="43">
        <f t="shared" si="457"/>
        <v>374.47779205441844</v>
      </c>
      <c r="AI2688" s="43">
        <f t="shared" si="458"/>
        <v>2.9730271276908772E-97</v>
      </c>
      <c r="AJ2688" s="45">
        <f t="shared" si="466"/>
        <v>1527.1475174349637</v>
      </c>
      <c r="AK2688" s="87">
        <f t="shared" si="465"/>
        <v>9.4519249701984512E-2</v>
      </c>
    </row>
    <row r="2689" spans="26:37">
      <c r="Z2689" s="84">
        <v>43295</v>
      </c>
      <c r="AA2689" s="7">
        <f t="shared" si="459"/>
        <v>0.84439339328568364</v>
      </c>
      <c r="AB2689" s="7">
        <f t="shared" si="460"/>
        <v>8.5185292382624261E-2</v>
      </c>
      <c r="AC2689" s="9">
        <f t="shared" si="461"/>
        <v>2.6220150048867941E-101</v>
      </c>
      <c r="AD2689" s="8">
        <f t="shared" si="462"/>
        <v>12.665900899285255</v>
      </c>
      <c r="AE2689" s="8">
        <f t="shared" si="463"/>
        <v>1.5333352628872368</v>
      </c>
      <c r="AF2689" s="9">
        <f t="shared" si="464"/>
        <v>4.1952240078188705E-99</v>
      </c>
      <c r="AG2689" s="42">
        <f t="shared" si="456"/>
        <v>1152.5969818349579</v>
      </c>
      <c r="AH2689" s="43">
        <f t="shared" si="457"/>
        <v>374.13380414448574</v>
      </c>
      <c r="AI2689" s="43">
        <f t="shared" si="458"/>
        <v>2.7268956050822657E-97</v>
      </c>
      <c r="AJ2689" s="45">
        <f t="shared" si="466"/>
        <v>1526.7307859794437</v>
      </c>
      <c r="AK2689" s="87">
        <f t="shared" si="465"/>
        <v>9.449345707615546E-2</v>
      </c>
    </row>
    <row r="2690" spans="26:37">
      <c r="Z2690" s="84">
        <v>43296</v>
      </c>
      <c r="AA2690" s="7">
        <f t="shared" si="459"/>
        <v>0.84434010467408438</v>
      </c>
      <c r="AB2690" s="7">
        <f t="shared" si="460"/>
        <v>8.5107042854066214E-2</v>
      </c>
      <c r="AC2690" s="9">
        <f t="shared" si="461"/>
        <v>2.4049431391628981E-101</v>
      </c>
      <c r="AD2690" s="8">
        <f t="shared" si="462"/>
        <v>12.665101570111265</v>
      </c>
      <c r="AE2690" s="8">
        <f t="shared" si="463"/>
        <v>1.5319267713731919</v>
      </c>
      <c r="AF2690" s="9">
        <f t="shared" si="464"/>
        <v>3.8479090226606369E-99</v>
      </c>
      <c r="AG2690" s="42">
        <f t="shared" si="456"/>
        <v>1152.5242428801248</v>
      </c>
      <c r="AH2690" s="43">
        <f t="shared" si="457"/>
        <v>373.7901322150588</v>
      </c>
      <c r="AI2690" s="43">
        <f t="shared" si="458"/>
        <v>2.501140864729414E-97</v>
      </c>
      <c r="AJ2690" s="45">
        <f t="shared" si="466"/>
        <v>1526.3143750951836</v>
      </c>
      <c r="AK2690" s="87">
        <f t="shared" si="465"/>
        <v>9.4467684291340198E-2</v>
      </c>
    </row>
    <row r="2691" spans="26:37">
      <c r="Z2691" s="84">
        <v>43297</v>
      </c>
      <c r="AA2691" s="7">
        <f t="shared" si="459"/>
        <v>0.8442868194254628</v>
      </c>
      <c r="AB2691" s="7">
        <f t="shared" si="460"/>
        <v>8.5028865203980938E-2</v>
      </c>
      <c r="AC2691" s="9">
        <f t="shared" si="461"/>
        <v>2.2058422594176746E-101</v>
      </c>
      <c r="AD2691" s="8">
        <f t="shared" si="462"/>
        <v>12.664302291381942</v>
      </c>
      <c r="AE2691" s="8">
        <f t="shared" si="463"/>
        <v>1.5305195736716568</v>
      </c>
      <c r="AF2691" s="9">
        <f t="shared" si="464"/>
        <v>3.5293476150682792E-99</v>
      </c>
      <c r="AG2691" s="42">
        <f t="shared" si="456"/>
        <v>1152.4515085157568</v>
      </c>
      <c r="AH2691" s="43">
        <f t="shared" si="457"/>
        <v>373.44677597588429</v>
      </c>
      <c r="AI2691" s="43">
        <f t="shared" si="458"/>
        <v>2.2940759497943814E-97</v>
      </c>
      <c r="AJ2691" s="45">
        <f t="shared" si="466"/>
        <v>1525.8982844916411</v>
      </c>
      <c r="AK2691" s="87">
        <f t="shared" si="465"/>
        <v>9.4441931329556292E-2</v>
      </c>
    </row>
    <row r="2692" spans="26:37">
      <c r="Z2692" s="84">
        <v>43298</v>
      </c>
      <c r="AA2692" s="7">
        <f t="shared" si="459"/>
        <v>0.84423353753960662</v>
      </c>
      <c r="AB2692" s="7">
        <f t="shared" si="460"/>
        <v>8.4950759366342249E-2</v>
      </c>
      <c r="AC2692" s="9">
        <f t="shared" si="461"/>
        <v>2.0232245803228397E-101</v>
      </c>
      <c r="AD2692" s="8">
        <f t="shared" si="462"/>
        <v>12.663503063094099</v>
      </c>
      <c r="AE2692" s="8">
        <f t="shared" si="463"/>
        <v>1.5291136685941604</v>
      </c>
      <c r="AF2692" s="9">
        <f t="shared" si="464"/>
        <v>3.2371593285165435E-99</v>
      </c>
      <c r="AG2692" s="42">
        <f t="shared" si="456"/>
        <v>1152.3787787415631</v>
      </c>
      <c r="AH2692" s="43">
        <f t="shared" si="457"/>
        <v>373.10373513697516</v>
      </c>
      <c r="AI2692" s="43">
        <f t="shared" si="458"/>
        <v>2.1041535635357532E-97</v>
      </c>
      <c r="AJ2692" s="45">
        <f t="shared" si="466"/>
        <v>1525.4825138785382</v>
      </c>
      <c r="AK2692" s="87">
        <f t="shared" si="465"/>
        <v>9.4416198172837668E-2</v>
      </c>
    </row>
    <row r="2693" spans="26:37">
      <c r="Z2693" s="84">
        <v>43299</v>
      </c>
      <c r="AA2693" s="7">
        <f t="shared" si="459"/>
        <v>0.84418025901630378</v>
      </c>
      <c r="AB2693" s="7">
        <f t="shared" si="460"/>
        <v>8.4872725275184774E-2</v>
      </c>
      <c r="AC2693" s="9">
        <f t="shared" si="461"/>
        <v>1.8557254875980727E-101</v>
      </c>
      <c r="AD2693" s="8">
        <f t="shared" si="462"/>
        <v>12.662703885244557</v>
      </c>
      <c r="AE2693" s="8">
        <f t="shared" si="463"/>
        <v>1.5277090549533259</v>
      </c>
      <c r="AF2693" s="9">
        <f t="shared" si="464"/>
        <v>2.969160780156916E-99</v>
      </c>
      <c r="AG2693" s="42">
        <f t="shared" si="456"/>
        <v>1152.3060535572547</v>
      </c>
      <c r="AH2693" s="43">
        <f t="shared" si="457"/>
        <v>372.76100940861147</v>
      </c>
      <c r="AI2693" s="43">
        <f t="shared" si="458"/>
        <v>1.9299545071019954E-97</v>
      </c>
      <c r="AJ2693" s="45">
        <f t="shared" si="466"/>
        <v>1525.0670629658662</v>
      </c>
      <c r="AK2693" s="87">
        <f t="shared" si="465"/>
        <v>9.4390484803234892E-2</v>
      </c>
    </row>
    <row r="2694" spans="26:37">
      <c r="Z2694" s="84">
        <v>43300</v>
      </c>
      <c r="AA2694" s="7">
        <f t="shared" si="459"/>
        <v>0.84412698385534191</v>
      </c>
      <c r="AB2694" s="7">
        <f t="shared" si="460"/>
        <v>8.479476286460351E-2</v>
      </c>
      <c r="AC2694" s="9">
        <f t="shared" si="461"/>
        <v>1.7020933409042493E-101</v>
      </c>
      <c r="AD2694" s="8">
        <f t="shared" si="462"/>
        <v>12.661904757830129</v>
      </c>
      <c r="AE2694" s="8">
        <f t="shared" si="463"/>
        <v>1.5263057315628632</v>
      </c>
      <c r="AF2694" s="9">
        <f t="shared" si="464"/>
        <v>2.7233493454467988E-99</v>
      </c>
      <c r="AG2694" s="42">
        <f t="shared" si="456"/>
        <v>1152.2333329625417</v>
      </c>
      <c r="AH2694" s="43">
        <f t="shared" si="457"/>
        <v>372.41859850133864</v>
      </c>
      <c r="AI2694" s="43">
        <f t="shared" si="458"/>
        <v>1.7701770745404191E-97</v>
      </c>
      <c r="AJ2694" s="45">
        <f t="shared" si="466"/>
        <v>1524.6519314638804</v>
      </c>
      <c r="AK2694" s="87">
        <f t="shared" si="465"/>
        <v>9.4364791202814907E-2</v>
      </c>
    </row>
    <row r="2695" spans="26:37">
      <c r="Z2695" s="84">
        <v>43301</v>
      </c>
      <c r="AA2695" s="7">
        <f t="shared" si="459"/>
        <v>0.84407371205650883</v>
      </c>
      <c r="AB2695" s="7">
        <f t="shared" si="460"/>
        <v>8.4716872068754098E-2</v>
      </c>
      <c r="AC2695" s="9">
        <f t="shared" si="461"/>
        <v>1.5611801209350371E-101</v>
      </c>
      <c r="AD2695" s="8">
        <f t="shared" si="462"/>
        <v>12.661105680847632</v>
      </c>
      <c r="AE2695" s="8">
        <f t="shared" si="463"/>
        <v>1.5249036972375738</v>
      </c>
      <c r="AF2695" s="9">
        <f t="shared" si="464"/>
        <v>2.4978881934960592E-99</v>
      </c>
      <c r="AG2695" s="42">
        <f t="shared" si="456"/>
        <v>1152.1606169571344</v>
      </c>
      <c r="AH2695" s="43">
        <f t="shared" si="457"/>
        <v>372.07650212596803</v>
      </c>
      <c r="AI2695" s="43">
        <f t="shared" si="458"/>
        <v>1.6236273257724384E-97</v>
      </c>
      <c r="AJ2695" s="45">
        <f t="shared" si="466"/>
        <v>1524.2371190831025</v>
      </c>
      <c r="AK2695" s="87">
        <f t="shared" si="465"/>
        <v>9.4339117353661101E-2</v>
      </c>
    </row>
    <row r="2696" spans="26:37">
      <c r="Z2696" s="84">
        <v>43302</v>
      </c>
      <c r="AA2696" s="7">
        <f t="shared" si="459"/>
        <v>0.84402044361959239</v>
      </c>
      <c r="AB2696" s="7">
        <f t="shared" si="460"/>
        <v>8.4639052821852676E-2</v>
      </c>
      <c r="AC2696" s="9">
        <f t="shared" si="461"/>
        <v>1.4319328508199048E-101</v>
      </c>
      <c r="AD2696" s="8">
        <f t="shared" si="462"/>
        <v>12.660306654293885</v>
      </c>
      <c r="AE2696" s="8">
        <f t="shared" si="463"/>
        <v>1.5235029507933482</v>
      </c>
      <c r="AF2696" s="9">
        <f t="shared" si="464"/>
        <v>2.2910925613118477E-99</v>
      </c>
      <c r="AG2696" s="42">
        <f t="shared" si="456"/>
        <v>1152.0879055407436</v>
      </c>
      <c r="AH2696" s="43">
        <f t="shared" si="457"/>
        <v>371.73471999357696</v>
      </c>
      <c r="AI2696" s="43">
        <f t="shared" si="458"/>
        <v>1.4892101648527013E-97</v>
      </c>
      <c r="AJ2696" s="45">
        <f t="shared" si="466"/>
        <v>1523.8226255343207</v>
      </c>
      <c r="AK2696" s="87">
        <f t="shared" si="465"/>
        <v>9.4313463237873402E-2</v>
      </c>
    </row>
    <row r="2697" spans="26:37">
      <c r="Z2697" s="84">
        <v>43303</v>
      </c>
      <c r="AA2697" s="7">
        <f t="shared" si="459"/>
        <v>0.8439671785443803</v>
      </c>
      <c r="AB2697" s="7">
        <f t="shared" si="460"/>
        <v>8.4561305058175801E-2</v>
      </c>
      <c r="AC2697" s="9">
        <f t="shared" si="461"/>
        <v>1.3133857277334996E-101</v>
      </c>
      <c r="AD2697" s="8">
        <f t="shared" si="462"/>
        <v>12.659507678165705</v>
      </c>
      <c r="AE2697" s="8">
        <f t="shared" si="463"/>
        <v>1.5221034910471645</v>
      </c>
      <c r="AF2697" s="9">
        <f t="shared" si="464"/>
        <v>2.1014171643735992E-99</v>
      </c>
      <c r="AG2697" s="42">
        <f t="shared" ref="AG2697:AG2760" si="467">AD2697*10^15/10^6*10^(-6)*線量当量3</f>
        <v>1152.0151987130791</v>
      </c>
      <c r="AH2697" s="43">
        <f t="shared" ref="AH2697:AH2760" si="468">AE2697*10^15/10^6*10^(-6)*線量当量3</f>
        <v>371.39325181550811</v>
      </c>
      <c r="AI2697" s="43">
        <f t="shared" ref="AI2697:AI2760" si="469">AF2697*10^15/10^6*10^(-6)*線量当量3</f>
        <v>1.3659211568428398E-97</v>
      </c>
      <c r="AJ2697" s="45">
        <f t="shared" si="466"/>
        <v>1523.4084505285873</v>
      </c>
      <c r="AK2697" s="87">
        <f t="shared" si="465"/>
        <v>9.4287828837568075E-2</v>
      </c>
    </row>
    <row r="2698" spans="26:37">
      <c r="Z2698" s="84">
        <v>43304</v>
      </c>
      <c r="AA2698" s="7">
        <f t="shared" ref="AA2698:AA2761" si="470">2.71828^(-0.69315/Cs137半減期*(Z2698-40615)/365.25)</f>
        <v>0.84391391683066064</v>
      </c>
      <c r="AB2698" s="7">
        <f t="shared" ref="AB2698:AB2761" si="471">2.71828^(-0.69315/Cs134半減期*(Z2698-40615)/365.25)</f>
        <v>8.4483628712060416E-2</v>
      </c>
      <c r="AC2698" s="9">
        <f t="shared" ref="AC2698:AC2761" si="472">2.71828^(-0.69315/I131半減期*(Z2698-40615)/365.25)</f>
        <v>1.204652905914062E-101</v>
      </c>
      <c r="AD2698" s="8">
        <f t="shared" ref="AD2698:AD2761" si="473">放出量3*AA2698</f>
        <v>12.65870875245991</v>
      </c>
      <c r="AE2698" s="8">
        <f t="shared" ref="AE2698:AE2761" si="474">放出量3*AB2698</f>
        <v>1.5207053168170874</v>
      </c>
      <c r="AF2698" s="9">
        <f t="shared" ref="AF2698:AF2761" si="475">放出量3*AC2698</f>
        <v>1.9274446494624993E-99</v>
      </c>
      <c r="AG2698" s="42">
        <f t="shared" si="467"/>
        <v>1151.9424964738516</v>
      </c>
      <c r="AH2698" s="43">
        <f t="shared" si="468"/>
        <v>371.05209730336929</v>
      </c>
      <c r="AI2698" s="43">
        <f t="shared" si="469"/>
        <v>1.2528390221506246E-97</v>
      </c>
      <c r="AJ2698" s="45">
        <f t="shared" si="466"/>
        <v>1522.9945937772209</v>
      </c>
      <c r="AK2698" s="87">
        <f t="shared" si="465"/>
        <v>9.4262214134877814E-2</v>
      </c>
    </row>
    <row r="2699" spans="26:37">
      <c r="Z2699" s="84">
        <v>43305</v>
      </c>
      <c r="AA2699" s="7">
        <f t="shared" si="470"/>
        <v>0.84386065847822123</v>
      </c>
      <c r="AB2699" s="7">
        <f t="shared" si="471"/>
        <v>8.440602371790365E-2</v>
      </c>
      <c r="AC2699" s="9">
        <f t="shared" si="472"/>
        <v>1.1049218771635797E-101</v>
      </c>
      <c r="AD2699" s="8">
        <f t="shared" si="473"/>
        <v>12.657909877173319</v>
      </c>
      <c r="AE2699" s="8">
        <f t="shared" si="474"/>
        <v>1.5193084269222656</v>
      </c>
      <c r="AF2699" s="9">
        <f t="shared" si="475"/>
        <v>1.7678750034617276E-99</v>
      </c>
      <c r="AG2699" s="42">
        <f t="shared" si="467"/>
        <v>1151.8697988227721</v>
      </c>
      <c r="AH2699" s="43">
        <f t="shared" si="468"/>
        <v>370.71125616903282</v>
      </c>
      <c r="AI2699" s="43">
        <f t="shared" si="469"/>
        <v>1.1491187522501228E-97</v>
      </c>
      <c r="AJ2699" s="45">
        <f t="shared" si="466"/>
        <v>1522.5810549918049</v>
      </c>
      <c r="AK2699" s="87">
        <f t="shared" ref="AK2699:AK2762" si="476">AJ2699/16157</f>
        <v>9.4236619111951775E-2</v>
      </c>
    </row>
    <row r="2700" spans="26:37">
      <c r="Z2700" s="84">
        <v>43306</v>
      </c>
      <c r="AA2700" s="7">
        <f t="shared" si="470"/>
        <v>0.84380740348684979</v>
      </c>
      <c r="AB2700" s="7">
        <f t="shared" si="471"/>
        <v>8.4328490010163126E-2</v>
      </c>
      <c r="AC2700" s="9">
        <f t="shared" si="472"/>
        <v>1.0134473993638893E-101</v>
      </c>
      <c r="AD2700" s="8">
        <f t="shared" si="473"/>
        <v>12.657111052302747</v>
      </c>
      <c r="AE2700" s="8">
        <f t="shared" si="474"/>
        <v>1.5179128201829362</v>
      </c>
      <c r="AF2700" s="9">
        <f t="shared" si="475"/>
        <v>1.621515838982223E-99</v>
      </c>
      <c r="AG2700" s="42">
        <f t="shared" si="467"/>
        <v>1151.79710575955</v>
      </c>
      <c r="AH2700" s="43">
        <f t="shared" si="468"/>
        <v>370.37072812463646</v>
      </c>
      <c r="AI2700" s="43">
        <f t="shared" si="469"/>
        <v>1.0539852953384449E-97</v>
      </c>
      <c r="AJ2700" s="45">
        <f t="shared" si="466"/>
        <v>1522.1678338841866</v>
      </c>
      <c r="AK2700" s="87">
        <f t="shared" si="476"/>
        <v>9.4211043750955417E-2</v>
      </c>
    </row>
    <row r="2701" spans="26:37">
      <c r="Z2701" s="84">
        <v>43307</v>
      </c>
      <c r="AA2701" s="7">
        <f t="shared" si="470"/>
        <v>0.84375415185633429</v>
      </c>
      <c r="AB2701" s="7">
        <f t="shared" si="471"/>
        <v>8.4251027523356503E-2</v>
      </c>
      <c r="AC2701" s="9">
        <f t="shared" si="472"/>
        <v>9.2954592763968459E-102</v>
      </c>
      <c r="AD2701" s="8">
        <f t="shared" si="473"/>
        <v>12.656312277845014</v>
      </c>
      <c r="AE2701" s="8">
        <f t="shared" si="474"/>
        <v>1.5165184954204172</v>
      </c>
      <c r="AF2701" s="9">
        <f t="shared" si="475"/>
        <v>1.4872734842234953E-99</v>
      </c>
      <c r="AG2701" s="42">
        <f t="shared" si="467"/>
        <v>1151.7244172838962</v>
      </c>
      <c r="AH2701" s="43">
        <f t="shared" si="468"/>
        <v>370.03051288258177</v>
      </c>
      <c r="AI2701" s="43">
        <f t="shared" si="469"/>
        <v>9.6672776474527196E-98</v>
      </c>
      <c r="AJ2701" s="45">
        <f t="shared" si="466"/>
        <v>1521.7549301664781</v>
      </c>
      <c r="AK2701" s="87">
        <f t="shared" si="476"/>
        <v>9.4185488034070564E-2</v>
      </c>
    </row>
    <row r="2702" spans="26:37">
      <c r="Z2702" s="84">
        <v>43308</v>
      </c>
      <c r="AA2702" s="7">
        <f t="shared" si="470"/>
        <v>0.84370090358646255</v>
      </c>
      <c r="AB2702" s="7">
        <f t="shared" si="471"/>
        <v>8.4173636192061613E-2</v>
      </c>
      <c r="AC2702" s="9">
        <f t="shared" si="472"/>
        <v>8.5259050655597824E-102</v>
      </c>
      <c r="AD2702" s="8">
        <f t="shared" si="473"/>
        <v>12.655513553796938</v>
      </c>
      <c r="AE2702" s="8">
        <f t="shared" si="474"/>
        <v>1.5151254514571091</v>
      </c>
      <c r="AF2702" s="9">
        <f t="shared" si="475"/>
        <v>1.3641448104895651E-99</v>
      </c>
      <c r="AG2702" s="42">
        <f t="shared" si="467"/>
        <v>1151.6517333955214</v>
      </c>
      <c r="AH2702" s="43">
        <f t="shared" si="468"/>
        <v>369.69061015553456</v>
      </c>
      <c r="AI2702" s="43">
        <f t="shared" si="469"/>
        <v>8.8669412681821724E-98</v>
      </c>
      <c r="AJ2702" s="45">
        <f t="shared" si="466"/>
        <v>1521.342343551056</v>
      </c>
      <c r="AK2702" s="87">
        <f t="shared" si="476"/>
        <v>9.4159951943495454E-2</v>
      </c>
    </row>
    <row r="2703" spans="26:37">
      <c r="Z2703" s="84">
        <v>43309</v>
      </c>
      <c r="AA2703" s="7">
        <f t="shared" si="470"/>
        <v>0.84364765867702263</v>
      </c>
      <c r="AB2703" s="7">
        <f t="shared" si="471"/>
        <v>8.4096315950916489E-2</v>
      </c>
      <c r="AC2703" s="9">
        <f t="shared" si="472"/>
        <v>7.8200608518098998E-102</v>
      </c>
      <c r="AD2703" s="8">
        <f t="shared" si="473"/>
        <v>12.654714880155339</v>
      </c>
      <c r="AE2703" s="8">
        <f t="shared" si="474"/>
        <v>1.5137336871164968</v>
      </c>
      <c r="AF2703" s="9">
        <f t="shared" si="475"/>
        <v>1.2512097362895839E-99</v>
      </c>
      <c r="AG2703" s="42">
        <f t="shared" si="467"/>
        <v>1151.5790540941359</v>
      </c>
      <c r="AH2703" s="43">
        <f t="shared" si="468"/>
        <v>369.35101965642519</v>
      </c>
      <c r="AI2703" s="43">
        <f t="shared" si="469"/>
        <v>8.132863285882296E-98</v>
      </c>
      <c r="AJ2703" s="45">
        <f t="shared" si="466"/>
        <v>1520.9300737505612</v>
      </c>
      <c r="AK2703" s="87">
        <f t="shared" si="476"/>
        <v>9.4134435461444649E-2</v>
      </c>
    </row>
    <row r="2704" spans="26:37">
      <c r="Z2704" s="84">
        <v>43310</v>
      </c>
      <c r="AA2704" s="7">
        <f t="shared" si="470"/>
        <v>0.84359441712780248</v>
      </c>
      <c r="AB2704" s="7">
        <f t="shared" si="471"/>
        <v>8.4019066734619022E-2</v>
      </c>
      <c r="AC2704" s="9">
        <f t="shared" si="472"/>
        <v>7.1726522000619037E-102</v>
      </c>
      <c r="AD2704" s="8">
        <f t="shared" si="473"/>
        <v>12.653916256917038</v>
      </c>
      <c r="AE2704" s="8">
        <f t="shared" si="474"/>
        <v>1.5123432012231424</v>
      </c>
      <c r="AF2704" s="9">
        <f t="shared" si="475"/>
        <v>1.1476243520099045E-99</v>
      </c>
      <c r="AG2704" s="42">
        <f t="shared" si="467"/>
        <v>1151.5063793794502</v>
      </c>
      <c r="AH2704" s="43">
        <f t="shared" si="468"/>
        <v>369.01174109844669</v>
      </c>
      <c r="AI2704" s="43">
        <f t="shared" si="469"/>
        <v>7.4595582880643789E-98</v>
      </c>
      <c r="AJ2704" s="45">
        <f t="shared" si="466"/>
        <v>1520.5181204778969</v>
      </c>
      <c r="AK2704" s="87">
        <f t="shared" si="476"/>
        <v>9.4108938570148973E-2</v>
      </c>
    </row>
    <row r="2705" spans="26:37">
      <c r="Z2705" s="84">
        <v>43311</v>
      </c>
      <c r="AA2705" s="7">
        <f t="shared" si="470"/>
        <v>0.84354117893858993</v>
      </c>
      <c r="AB2705" s="7">
        <f t="shared" si="471"/>
        <v>8.3941888477927204E-2</v>
      </c>
      <c r="AC2705" s="9">
        <f t="shared" si="472"/>
        <v>6.5788413361445689E-102</v>
      </c>
      <c r="AD2705" s="8">
        <f t="shared" si="473"/>
        <v>12.653117684078849</v>
      </c>
      <c r="AE2705" s="8">
        <f t="shared" si="474"/>
        <v>1.5109539926026896</v>
      </c>
      <c r="AF2705" s="9">
        <f t="shared" si="475"/>
        <v>1.0526146137831311E-99</v>
      </c>
      <c r="AG2705" s="42">
        <f t="shared" si="467"/>
        <v>1151.4337092511751</v>
      </c>
      <c r="AH2705" s="43">
        <f t="shared" si="468"/>
        <v>368.67277419505621</v>
      </c>
      <c r="AI2705" s="43">
        <f t="shared" si="469"/>
        <v>6.8419949895903511E-98</v>
      </c>
      <c r="AJ2705" s="45">
        <f t="shared" si="466"/>
        <v>1520.1064834462313</v>
      </c>
      <c r="AK2705" s="87">
        <f t="shared" si="476"/>
        <v>9.4083461251855627E-2</v>
      </c>
    </row>
    <row r="2706" spans="26:37">
      <c r="Z2706" s="84">
        <v>43312</v>
      </c>
      <c r="AA2706" s="7">
        <f t="shared" si="470"/>
        <v>0.84348794410917283</v>
      </c>
      <c r="AB2706" s="7">
        <f t="shared" si="471"/>
        <v>8.3864781115658982E-2</v>
      </c>
      <c r="AC2706" s="9">
        <f t="shared" si="472"/>
        <v>6.0341909964337749E-102</v>
      </c>
      <c r="AD2706" s="8">
        <f t="shared" si="473"/>
        <v>12.652319161637593</v>
      </c>
      <c r="AE2706" s="8">
        <f t="shared" si="474"/>
        <v>1.5095660600818617</v>
      </c>
      <c r="AF2706" s="9">
        <f t="shared" si="475"/>
        <v>9.6547055942940408E-100</v>
      </c>
      <c r="AG2706" s="42">
        <f t="shared" si="467"/>
        <v>1151.3610437090208</v>
      </c>
      <c r="AH2706" s="43">
        <f t="shared" si="468"/>
        <v>368.33411865997425</v>
      </c>
      <c r="AI2706" s="43">
        <f t="shared" si="469"/>
        <v>6.2755586362911268E-98</v>
      </c>
      <c r="AJ2706" s="45">
        <f t="shared" si="466"/>
        <v>1519.6951623689952</v>
      </c>
      <c r="AK2706" s="87">
        <f t="shared" si="476"/>
        <v>9.4058003488828076E-2</v>
      </c>
    </row>
    <row r="2707" spans="26:37">
      <c r="Z2707" s="84">
        <v>43313</v>
      </c>
      <c r="AA2707" s="7">
        <f t="shared" si="470"/>
        <v>0.84343471263933933</v>
      </c>
      <c r="AB2707" s="7">
        <f t="shared" si="471"/>
        <v>8.3787744582692142E-2</v>
      </c>
      <c r="AC2707" s="9">
        <f t="shared" si="472"/>
        <v>5.534631270311163E-102</v>
      </c>
      <c r="AD2707" s="8">
        <f t="shared" si="473"/>
        <v>12.65152068959009</v>
      </c>
      <c r="AE2707" s="8">
        <f t="shared" si="474"/>
        <v>1.5081794024884585</v>
      </c>
      <c r="AF2707" s="9">
        <f t="shared" si="475"/>
        <v>8.8554100324978611E-100</v>
      </c>
      <c r="AG2707" s="42">
        <f t="shared" si="467"/>
        <v>1151.2883827526982</v>
      </c>
      <c r="AH2707" s="43">
        <f t="shared" si="468"/>
        <v>367.99577420718384</v>
      </c>
      <c r="AI2707" s="43">
        <f t="shared" si="469"/>
        <v>5.7560165211236101E-98</v>
      </c>
      <c r="AJ2707" s="45">
        <f t="shared" si="466"/>
        <v>1519.284156959882</v>
      </c>
      <c r="AK2707" s="87">
        <f t="shared" si="476"/>
        <v>9.4032565263346038E-2</v>
      </c>
    </row>
    <row r="2708" spans="26:37">
      <c r="Z2708" s="84">
        <v>43314</v>
      </c>
      <c r="AA2708" s="7">
        <f t="shared" si="470"/>
        <v>0.8433814845288774</v>
      </c>
      <c r="AB2708" s="7">
        <f t="shared" si="471"/>
        <v>8.3710778813964284E-2</v>
      </c>
      <c r="AC2708" s="9">
        <f t="shared" si="472"/>
        <v>5.0764291876759592E-102</v>
      </c>
      <c r="AD2708" s="8">
        <f t="shared" si="473"/>
        <v>12.650722267933162</v>
      </c>
      <c r="AE2708" s="8">
        <f t="shared" si="474"/>
        <v>1.5067940186513571</v>
      </c>
      <c r="AF2708" s="9">
        <f t="shared" si="475"/>
        <v>8.1222867002815352E-100</v>
      </c>
      <c r="AG2708" s="42">
        <f t="shared" si="467"/>
        <v>1151.2157263819179</v>
      </c>
      <c r="AH2708" s="43">
        <f t="shared" si="468"/>
        <v>367.65774055093107</v>
      </c>
      <c r="AI2708" s="43">
        <f t="shared" si="469"/>
        <v>5.2794863551829981E-98</v>
      </c>
      <c r="AJ2708" s="45">
        <f t="shared" si="466"/>
        <v>1518.8734669328489</v>
      </c>
      <c r="AK2708" s="87">
        <f t="shared" si="476"/>
        <v>9.4007146557705576E-2</v>
      </c>
    </row>
    <row r="2709" spans="26:37">
      <c r="Z2709" s="84">
        <v>43315</v>
      </c>
      <c r="AA2709" s="7">
        <f t="shared" si="470"/>
        <v>0.84332825977757497</v>
      </c>
      <c r="AB2709" s="7">
        <f t="shared" si="471"/>
        <v>8.3633883744472726E-2</v>
      </c>
      <c r="AC2709" s="9">
        <f t="shared" si="472"/>
        <v>4.656160824249244E-102</v>
      </c>
      <c r="AD2709" s="8">
        <f t="shared" si="473"/>
        <v>12.649923896663624</v>
      </c>
      <c r="AE2709" s="8">
        <f t="shared" si="474"/>
        <v>1.5054099074005092</v>
      </c>
      <c r="AF2709" s="9">
        <f t="shared" si="475"/>
        <v>7.4498573187987909E-100</v>
      </c>
      <c r="AG2709" s="42">
        <f t="shared" si="467"/>
        <v>1151.1430745963899</v>
      </c>
      <c r="AH2709" s="43">
        <f t="shared" si="468"/>
        <v>367.32001740572429</v>
      </c>
      <c r="AI2709" s="43">
        <f t="shared" si="469"/>
        <v>4.8424072572192143E-98</v>
      </c>
      <c r="AJ2709" s="45">
        <f t="shared" si="466"/>
        <v>1518.4630920021141</v>
      </c>
      <c r="AK2709" s="87">
        <f t="shared" si="476"/>
        <v>9.3981747354218853E-2</v>
      </c>
    </row>
    <row r="2710" spans="26:37">
      <c r="Z2710" s="84">
        <v>43316</v>
      </c>
      <c r="AA2710" s="7">
        <f t="shared" si="470"/>
        <v>0.84327503838522</v>
      </c>
      <c r="AB2710" s="7">
        <f t="shared" si="471"/>
        <v>8.3557059309274595E-2</v>
      </c>
      <c r="AC2710" s="9">
        <f t="shared" si="472"/>
        <v>4.2706857162323648E-102</v>
      </c>
      <c r="AD2710" s="8">
        <f t="shared" si="473"/>
        <v>12.649125575778299</v>
      </c>
      <c r="AE2710" s="8">
        <f t="shared" si="474"/>
        <v>1.5040270675669427</v>
      </c>
      <c r="AF2710" s="9">
        <f t="shared" si="475"/>
        <v>6.8330971459717834E-100</v>
      </c>
      <c r="AG2710" s="42">
        <f t="shared" si="467"/>
        <v>1151.0704273958252</v>
      </c>
      <c r="AH2710" s="43">
        <f t="shared" si="468"/>
        <v>366.98260448633397</v>
      </c>
      <c r="AI2710" s="43">
        <f t="shared" si="469"/>
        <v>4.4415131448816594E-98</v>
      </c>
      <c r="AJ2710" s="45">
        <f t="shared" si="466"/>
        <v>1518.0530318821591</v>
      </c>
      <c r="AK2710" s="87">
        <f t="shared" si="476"/>
        <v>9.3956367635214408E-2</v>
      </c>
    </row>
    <row r="2711" spans="26:37">
      <c r="Z2711" s="84">
        <v>43317</v>
      </c>
      <c r="AA2711" s="7">
        <f t="shared" si="470"/>
        <v>0.84322182035160054</v>
      </c>
      <c r="AB2711" s="7">
        <f t="shared" si="471"/>
        <v>8.3480305443486585E-2</v>
      </c>
      <c r="AC2711" s="9">
        <f t="shared" si="472"/>
        <v>3.9171233931278532E-102</v>
      </c>
      <c r="AD2711" s="8">
        <f t="shared" si="473"/>
        <v>12.648327305274009</v>
      </c>
      <c r="AE2711" s="8">
        <f t="shared" si="474"/>
        <v>1.5026454979827586</v>
      </c>
      <c r="AF2711" s="9">
        <f t="shared" si="475"/>
        <v>6.2673974290045656E-100</v>
      </c>
      <c r="AG2711" s="42">
        <f t="shared" si="467"/>
        <v>1150.9977847799346</v>
      </c>
      <c r="AH2711" s="43">
        <f t="shared" si="468"/>
        <v>366.64550150779303</v>
      </c>
      <c r="AI2711" s="43">
        <f t="shared" si="469"/>
        <v>4.0738083288529677E-98</v>
      </c>
      <c r="AJ2711" s="45">
        <f t="shared" ref="AJ2711:AJ2774" si="477">AG2711+AH2711+AI2711</f>
        <v>1517.6432862877277</v>
      </c>
      <c r="AK2711" s="87">
        <f t="shared" si="476"/>
        <v>9.3931007383036932E-2</v>
      </c>
    </row>
    <row r="2712" spans="26:37">
      <c r="Z2712" s="84">
        <v>43318</v>
      </c>
      <c r="AA2712" s="7">
        <f t="shared" si="470"/>
        <v>0.84316860567650487</v>
      </c>
      <c r="AB2712" s="7">
        <f t="shared" si="471"/>
        <v>8.3403622082285009E-2</v>
      </c>
      <c r="AC2712" s="9">
        <f t="shared" si="472"/>
        <v>3.5928318533647445E-102</v>
      </c>
      <c r="AD2712" s="8">
        <f t="shared" si="473"/>
        <v>12.647529085147573</v>
      </c>
      <c r="AE2712" s="8">
        <f t="shared" si="474"/>
        <v>1.5012651974811302</v>
      </c>
      <c r="AF2712" s="9">
        <f t="shared" si="475"/>
        <v>5.7485309653835913E-100</v>
      </c>
      <c r="AG2712" s="42">
        <f t="shared" si="467"/>
        <v>1150.9251467484291</v>
      </c>
      <c r="AH2712" s="43">
        <f t="shared" si="468"/>
        <v>366.3087081853958</v>
      </c>
      <c r="AI2712" s="43">
        <f t="shared" si="469"/>
        <v>3.7365451274993345E-98</v>
      </c>
      <c r="AJ2712" s="45">
        <f t="shared" si="477"/>
        <v>1517.2338549338249</v>
      </c>
      <c r="AK2712" s="87">
        <f t="shared" si="476"/>
        <v>9.3905666580047342E-2</v>
      </c>
    </row>
    <row r="2713" spans="26:37">
      <c r="Z2713" s="84">
        <v>43319</v>
      </c>
      <c r="AA2713" s="7">
        <f t="shared" si="470"/>
        <v>0.84311539435972072</v>
      </c>
      <c r="AB2713" s="7">
        <f t="shared" si="471"/>
        <v>8.3327009160905852E-2</v>
      </c>
      <c r="AC2713" s="9">
        <f t="shared" si="472"/>
        <v>3.2953878218895872E-102</v>
      </c>
      <c r="AD2713" s="8">
        <f t="shared" si="473"/>
        <v>12.646730915395811</v>
      </c>
      <c r="AE2713" s="8">
        <f t="shared" si="474"/>
        <v>1.4998861648963053</v>
      </c>
      <c r="AF2713" s="9">
        <f t="shared" si="475"/>
        <v>5.2726205150233397E-100</v>
      </c>
      <c r="AG2713" s="42">
        <f t="shared" si="467"/>
        <v>1150.8525133010185</v>
      </c>
      <c r="AH2713" s="43">
        <f t="shared" si="468"/>
        <v>365.97222423469844</v>
      </c>
      <c r="AI2713" s="43">
        <f t="shared" si="469"/>
        <v>3.4272033347651706E-98</v>
      </c>
      <c r="AJ2713" s="45">
        <f t="shared" si="477"/>
        <v>1516.8247375357168</v>
      </c>
      <c r="AK2713" s="87">
        <f t="shared" si="476"/>
        <v>9.3880345208622692E-2</v>
      </c>
    </row>
    <row r="2714" spans="26:37">
      <c r="Z2714" s="84">
        <v>43320</v>
      </c>
      <c r="AA2714" s="7">
        <f t="shared" si="470"/>
        <v>0.84306218640103625</v>
      </c>
      <c r="AB2714" s="7">
        <f t="shared" si="471"/>
        <v>8.3250466614644386E-2</v>
      </c>
      <c r="AC2714" s="9">
        <f t="shared" si="472"/>
        <v>3.022568642194432E-102</v>
      </c>
      <c r="AD2714" s="8">
        <f t="shared" si="473"/>
        <v>12.645932796015543</v>
      </c>
      <c r="AE2714" s="8">
        <f t="shared" si="474"/>
        <v>1.498508399063599</v>
      </c>
      <c r="AF2714" s="9">
        <f t="shared" si="475"/>
        <v>4.8361098275110909E-100</v>
      </c>
      <c r="AG2714" s="42">
        <f t="shared" si="467"/>
        <v>1150.7798844374145</v>
      </c>
      <c r="AH2714" s="43">
        <f t="shared" si="468"/>
        <v>365.63604937151814</v>
      </c>
      <c r="AI2714" s="43">
        <f t="shared" si="469"/>
        <v>3.1434713878822085E-98</v>
      </c>
      <c r="AJ2714" s="45">
        <f t="shared" si="477"/>
        <v>1516.4159338089326</v>
      </c>
      <c r="AK2714" s="87">
        <f t="shared" si="476"/>
        <v>9.3855043251156317E-2</v>
      </c>
    </row>
    <row r="2715" spans="26:37">
      <c r="Z2715" s="84">
        <v>43321</v>
      </c>
      <c r="AA2715" s="7">
        <f t="shared" si="470"/>
        <v>0.84300898180023953</v>
      </c>
      <c r="AB2715" s="7">
        <f t="shared" si="471"/>
        <v>8.3173994378855448E-2</v>
      </c>
      <c r="AC2715" s="9">
        <f t="shared" si="472"/>
        <v>2.7723356674719945E-102</v>
      </c>
      <c r="AD2715" s="8">
        <f t="shared" si="473"/>
        <v>12.645134727003594</v>
      </c>
      <c r="AE2715" s="8">
        <f t="shared" si="474"/>
        <v>1.497131898819398</v>
      </c>
      <c r="AF2715" s="9">
        <f t="shared" si="475"/>
        <v>4.4357370679551911E-100</v>
      </c>
      <c r="AG2715" s="42">
        <f t="shared" si="467"/>
        <v>1150.707260157327</v>
      </c>
      <c r="AH2715" s="43">
        <f t="shared" si="468"/>
        <v>365.30018331193304</v>
      </c>
      <c r="AI2715" s="43">
        <f t="shared" si="469"/>
        <v>2.8832290941708742E-98</v>
      </c>
      <c r="AJ2715" s="45">
        <f t="shared" si="477"/>
        <v>1516.0074434692601</v>
      </c>
      <c r="AK2715" s="87">
        <f t="shared" si="476"/>
        <v>9.3829760690057565E-2</v>
      </c>
    </row>
    <row r="2716" spans="26:37">
      <c r="Z2716" s="84">
        <v>43322</v>
      </c>
      <c r="AA2716" s="7">
        <f t="shared" si="470"/>
        <v>0.84295578055711873</v>
      </c>
      <c r="AB2716" s="7">
        <f t="shared" si="471"/>
        <v>8.3097592388953215E-2</v>
      </c>
      <c r="AC2716" s="9">
        <f t="shared" si="472"/>
        <v>2.54281902678563E-102</v>
      </c>
      <c r="AD2716" s="8">
        <f t="shared" si="473"/>
        <v>12.64433670835678</v>
      </c>
      <c r="AE2716" s="8">
        <f t="shared" si="474"/>
        <v>1.4957566630011578</v>
      </c>
      <c r="AF2716" s="9">
        <f t="shared" si="475"/>
        <v>4.0685104428570081E-100</v>
      </c>
      <c r="AG2716" s="42">
        <f t="shared" si="467"/>
        <v>1150.6346404604669</v>
      </c>
      <c r="AH2716" s="43">
        <f t="shared" si="468"/>
        <v>364.96462577228249</v>
      </c>
      <c r="AI2716" s="43">
        <f t="shared" si="469"/>
        <v>2.6445317878570551E-98</v>
      </c>
      <c r="AJ2716" s="45">
        <f t="shared" si="477"/>
        <v>1515.5992662327494</v>
      </c>
      <c r="AK2716" s="87">
        <f t="shared" si="476"/>
        <v>9.3804497507752022E-2</v>
      </c>
    </row>
    <row r="2717" spans="26:37">
      <c r="Z2717" s="84">
        <v>43323</v>
      </c>
      <c r="AA2717" s="7">
        <f t="shared" si="470"/>
        <v>0.84290258267146179</v>
      </c>
      <c r="AB2717" s="7">
        <f t="shared" si="471"/>
        <v>8.3021260580411232E-2</v>
      </c>
      <c r="AC2717" s="9">
        <f t="shared" si="472"/>
        <v>2.332303652421255E-102</v>
      </c>
      <c r="AD2717" s="8">
        <f t="shared" si="473"/>
        <v>12.643538740071927</v>
      </c>
      <c r="AE2717" s="8">
        <f t="shared" si="474"/>
        <v>1.4943826904474022</v>
      </c>
      <c r="AF2717" s="9">
        <f t="shared" si="475"/>
        <v>3.7316858438740079E-100</v>
      </c>
      <c r="AG2717" s="42">
        <f t="shared" si="467"/>
        <v>1150.5620253465452</v>
      </c>
      <c r="AH2717" s="43">
        <f t="shared" si="468"/>
        <v>364.62937646916612</v>
      </c>
      <c r="AI2717" s="43">
        <f t="shared" si="469"/>
        <v>2.4255957985181049E-98</v>
      </c>
      <c r="AJ2717" s="45">
        <f t="shared" si="477"/>
        <v>1515.1914018157113</v>
      </c>
      <c r="AK2717" s="87">
        <f t="shared" si="476"/>
        <v>9.3779253686681399E-2</v>
      </c>
    </row>
    <row r="2718" spans="26:37">
      <c r="Z2718" s="84">
        <v>43324</v>
      </c>
      <c r="AA2718" s="7">
        <f t="shared" si="470"/>
        <v>0.84284938814305699</v>
      </c>
      <c r="AB2718" s="7">
        <f t="shared" si="471"/>
        <v>8.2944998888762236E-2</v>
      </c>
      <c r="AC2718" s="9">
        <f t="shared" si="472"/>
        <v>2.1392164640100512E-102</v>
      </c>
      <c r="AD2718" s="8">
        <f t="shared" si="473"/>
        <v>12.642740822145855</v>
      </c>
      <c r="AE2718" s="8">
        <f t="shared" si="474"/>
        <v>1.4930099799977203</v>
      </c>
      <c r="AF2718" s="9">
        <f t="shared" si="475"/>
        <v>3.4227463424160819E-100</v>
      </c>
      <c r="AG2718" s="42">
        <f t="shared" si="467"/>
        <v>1150.4894148152728</v>
      </c>
      <c r="AH2718" s="43">
        <f t="shared" si="468"/>
        <v>364.29443511944373</v>
      </c>
      <c r="AI2718" s="43">
        <f t="shared" si="469"/>
        <v>2.2247851225704534E-98</v>
      </c>
      <c r="AJ2718" s="45">
        <f t="shared" si="477"/>
        <v>1514.7838499347165</v>
      </c>
      <c r="AK2718" s="87">
        <f t="shared" si="476"/>
        <v>9.3754029209303494E-2</v>
      </c>
    </row>
    <row r="2719" spans="26:37">
      <c r="Z2719" s="84">
        <v>43325</v>
      </c>
      <c r="AA2719" s="7">
        <f t="shared" si="470"/>
        <v>0.84279619697169228</v>
      </c>
      <c r="AB2719" s="7">
        <f t="shared" si="471"/>
        <v>8.2868807249598261E-2</v>
      </c>
      <c r="AC2719" s="9">
        <f t="shared" si="472"/>
        <v>1.9621146136527408E-102</v>
      </c>
      <c r="AD2719" s="8">
        <f t="shared" si="473"/>
        <v>12.641942954575384</v>
      </c>
      <c r="AE2719" s="8">
        <f t="shared" si="474"/>
        <v>1.4916385304927686</v>
      </c>
      <c r="AF2719" s="9">
        <f t="shared" si="475"/>
        <v>3.1393833818443852E-100</v>
      </c>
      <c r="AG2719" s="42">
        <f t="shared" si="467"/>
        <v>1150.4168088663598</v>
      </c>
      <c r="AH2719" s="43">
        <f t="shared" si="468"/>
        <v>363.95980144023548</v>
      </c>
      <c r="AI2719" s="43">
        <f t="shared" si="469"/>
        <v>2.0405991981988501E-98</v>
      </c>
      <c r="AJ2719" s="45">
        <f t="shared" si="477"/>
        <v>1514.3766103065952</v>
      </c>
      <c r="AK2719" s="87">
        <f t="shared" si="476"/>
        <v>9.3728824058092172E-2</v>
      </c>
    </row>
    <row r="2720" spans="26:37">
      <c r="Z2720" s="84">
        <v>43326</v>
      </c>
      <c r="AA2720" s="7">
        <f t="shared" si="470"/>
        <v>0.84274300915715605</v>
      </c>
      <c r="AB2720" s="7">
        <f t="shared" si="471"/>
        <v>8.279268559857049E-2</v>
      </c>
      <c r="AC2720" s="9">
        <f t="shared" si="472"/>
        <v>1.7996747042106089E-102</v>
      </c>
      <c r="AD2720" s="8">
        <f t="shared" si="473"/>
        <v>12.641145137357341</v>
      </c>
      <c r="AE2720" s="8">
        <f t="shared" si="474"/>
        <v>1.4902683407742687</v>
      </c>
      <c r="AF2720" s="9">
        <f t="shared" si="475"/>
        <v>2.8794795267369742E-100</v>
      </c>
      <c r="AG2720" s="42">
        <f t="shared" si="467"/>
        <v>1150.344207499518</v>
      </c>
      <c r="AH2720" s="43">
        <f t="shared" si="468"/>
        <v>363.62547514892157</v>
      </c>
      <c r="AI2720" s="43">
        <f t="shared" si="469"/>
        <v>1.8716616923790332E-98</v>
      </c>
      <c r="AJ2720" s="45">
        <f t="shared" si="477"/>
        <v>1513.9696826484396</v>
      </c>
      <c r="AK2720" s="87">
        <f t="shared" si="476"/>
        <v>9.370363821553751E-2</v>
      </c>
    </row>
    <row r="2721" spans="26:37">
      <c r="Z2721" s="84">
        <v>43327</v>
      </c>
      <c r="AA2721" s="7">
        <f t="shared" si="470"/>
        <v>0.84268982469923626</v>
      </c>
      <c r="AB2721" s="7">
        <f t="shared" si="471"/>
        <v>8.2716633871389181E-2</v>
      </c>
      <c r="AC2721" s="9">
        <f t="shared" si="472"/>
        <v>1.6506829001931795E-102</v>
      </c>
      <c r="AD2721" s="8">
        <f t="shared" si="473"/>
        <v>12.640347370488543</v>
      </c>
      <c r="AE2721" s="8">
        <f t="shared" si="474"/>
        <v>1.4888994096850052</v>
      </c>
      <c r="AF2721" s="9">
        <f t="shared" si="475"/>
        <v>2.6410926403090875E-100</v>
      </c>
      <c r="AG2721" s="42">
        <f t="shared" si="467"/>
        <v>1150.2716107144574</v>
      </c>
      <c r="AH2721" s="43">
        <f t="shared" si="468"/>
        <v>363.29145596314123</v>
      </c>
      <c r="AI2721" s="43">
        <f t="shared" si="469"/>
        <v>1.716710216200907E-98</v>
      </c>
      <c r="AJ2721" s="45">
        <f t="shared" si="477"/>
        <v>1513.5630666775987</v>
      </c>
      <c r="AK2721" s="87">
        <f t="shared" si="476"/>
        <v>9.3678471664145488E-2</v>
      </c>
    </row>
    <row r="2722" spans="26:37">
      <c r="Z2722" s="84">
        <v>43328</v>
      </c>
      <c r="AA2722" s="7">
        <f t="shared" si="470"/>
        <v>0.84263664359772117</v>
      </c>
      <c r="AB2722" s="7">
        <f t="shared" si="471"/>
        <v>8.2640652003823672E-2</v>
      </c>
      <c r="AC2722" s="9">
        <f t="shared" si="472"/>
        <v>1.5140258573479772E-102</v>
      </c>
      <c r="AD2722" s="8">
        <f t="shared" si="473"/>
        <v>12.639549653965817</v>
      </c>
      <c r="AE2722" s="8">
        <f t="shared" si="474"/>
        <v>1.487531736068826</v>
      </c>
      <c r="AF2722" s="9">
        <f t="shared" si="475"/>
        <v>2.4224413717567636E-100</v>
      </c>
      <c r="AG2722" s="42">
        <f t="shared" si="467"/>
        <v>1150.1990185108893</v>
      </c>
      <c r="AH2722" s="43">
        <f t="shared" si="468"/>
        <v>362.95774360079349</v>
      </c>
      <c r="AI2722" s="43">
        <f t="shared" si="469"/>
        <v>1.5745868916418963E-98</v>
      </c>
      <c r="AJ2722" s="45">
        <f t="shared" si="477"/>
        <v>1513.1567621116828</v>
      </c>
      <c r="AK2722" s="87">
        <f t="shared" si="476"/>
        <v>9.3653324386438253E-2</v>
      </c>
    </row>
    <row r="2723" spans="26:37">
      <c r="Z2723" s="84">
        <v>43329</v>
      </c>
      <c r="AA2723" s="7">
        <f t="shared" si="470"/>
        <v>0.84258346585239885</v>
      </c>
      <c r="AB2723" s="7">
        <f t="shared" si="471"/>
        <v>8.2564739931702352E-2</v>
      </c>
      <c r="AC2723" s="9">
        <f t="shared" si="472"/>
        <v>1.3886824031739093E-102</v>
      </c>
      <c r="AD2723" s="8">
        <f t="shared" si="473"/>
        <v>12.638751987785982</v>
      </c>
      <c r="AE2723" s="8">
        <f t="shared" si="474"/>
        <v>1.4861653187706423</v>
      </c>
      <c r="AF2723" s="9">
        <f t="shared" si="475"/>
        <v>2.2218918450782549E-100</v>
      </c>
      <c r="AG2723" s="42">
        <f t="shared" si="467"/>
        <v>1150.1264308885243</v>
      </c>
      <c r="AH2723" s="43">
        <f t="shared" si="468"/>
        <v>362.62433778003668</v>
      </c>
      <c r="AI2723" s="43">
        <f t="shared" si="469"/>
        <v>1.4442296993008658E-98</v>
      </c>
      <c r="AJ2723" s="45">
        <f t="shared" si="477"/>
        <v>1512.750768668561</v>
      </c>
      <c r="AK2723" s="87">
        <f t="shared" si="476"/>
        <v>9.3628196364953953E-2</v>
      </c>
    </row>
    <row r="2724" spans="26:37">
      <c r="Z2724" s="84">
        <v>43330</v>
      </c>
      <c r="AA2724" s="7">
        <f t="shared" si="470"/>
        <v>0.84253029146305758</v>
      </c>
      <c r="AB2724" s="7">
        <f t="shared" si="471"/>
        <v>8.2488897590912408E-2</v>
      </c>
      <c r="AC2724" s="9">
        <f t="shared" si="472"/>
        <v>1.2737159061885787E-102</v>
      </c>
      <c r="AD2724" s="8">
        <f t="shared" si="473"/>
        <v>12.637954371945863</v>
      </c>
      <c r="AE2724" s="8">
        <f t="shared" si="474"/>
        <v>1.4848001566364233</v>
      </c>
      <c r="AF2724" s="9">
        <f t="shared" si="475"/>
        <v>2.0379454499017259E-100</v>
      </c>
      <c r="AG2724" s="42">
        <f t="shared" si="467"/>
        <v>1150.0538478470735</v>
      </c>
      <c r="AH2724" s="43">
        <f t="shared" si="468"/>
        <v>362.29123821928727</v>
      </c>
      <c r="AI2724" s="43">
        <f t="shared" si="469"/>
        <v>1.3246645424361218E-98</v>
      </c>
      <c r="AJ2724" s="45">
        <f t="shared" si="477"/>
        <v>1512.3450860663606</v>
      </c>
      <c r="AK2724" s="87">
        <f t="shared" si="476"/>
        <v>9.3603087582246738E-2</v>
      </c>
    </row>
    <row r="2725" spans="26:37">
      <c r="Z2725" s="84">
        <v>43331</v>
      </c>
      <c r="AA2725" s="7">
        <f t="shared" si="470"/>
        <v>0.84247712042948553</v>
      </c>
      <c r="AB2725" s="7">
        <f t="shared" si="471"/>
        <v>8.2413124917400021E-2</v>
      </c>
      <c r="AC2725" s="9">
        <f t="shared" si="472"/>
        <v>1.1682672769307983E-102</v>
      </c>
      <c r="AD2725" s="8">
        <f t="shared" si="473"/>
        <v>12.637156806442283</v>
      </c>
      <c r="AE2725" s="8">
        <f t="shared" si="474"/>
        <v>1.4834362485132004</v>
      </c>
      <c r="AF2725" s="9">
        <f t="shared" si="475"/>
        <v>1.8692276430892772E-100</v>
      </c>
      <c r="AG2725" s="42">
        <f t="shared" si="467"/>
        <v>1149.9812693862475</v>
      </c>
      <c r="AH2725" s="43">
        <f t="shared" si="468"/>
        <v>361.95844463722091</v>
      </c>
      <c r="AI2725" s="43">
        <f t="shared" si="469"/>
        <v>1.2149979680080303E-98</v>
      </c>
      <c r="AJ2725" s="45">
        <f t="shared" si="477"/>
        <v>1511.9397140234685</v>
      </c>
      <c r="AK2725" s="87">
        <f t="shared" si="476"/>
        <v>9.3577998020886829E-2</v>
      </c>
    </row>
    <row r="2726" spans="26:37">
      <c r="Z2726" s="84">
        <v>43332</v>
      </c>
      <c r="AA2726" s="7">
        <f t="shared" si="470"/>
        <v>0.84242395275147097</v>
      </c>
      <c r="AB2726" s="7">
        <f t="shared" si="471"/>
        <v>8.2337421847170286E-2</v>
      </c>
      <c r="AC2726" s="9">
        <f t="shared" si="472"/>
        <v>1.0715485483976588E-102</v>
      </c>
      <c r="AD2726" s="8">
        <f t="shared" si="473"/>
        <v>12.636359291272065</v>
      </c>
      <c r="AE2726" s="8">
        <f t="shared" si="474"/>
        <v>1.4820735932490652</v>
      </c>
      <c r="AF2726" s="9">
        <f t="shared" si="475"/>
        <v>1.7144776774362541E-100</v>
      </c>
      <c r="AG2726" s="42">
        <f t="shared" si="467"/>
        <v>1149.9086955057578</v>
      </c>
      <c r="AH2726" s="43">
        <f t="shared" si="468"/>
        <v>361.62595675277191</v>
      </c>
      <c r="AI2726" s="43">
        <f t="shared" si="469"/>
        <v>1.1144104903335652E-98</v>
      </c>
      <c r="AJ2726" s="45">
        <f t="shared" si="477"/>
        <v>1511.5346522585296</v>
      </c>
      <c r="AK2726" s="87">
        <f t="shared" si="476"/>
        <v>9.3552927663460392E-2</v>
      </c>
    </row>
    <row r="2727" spans="26:37">
      <c r="Z2727" s="84">
        <v>43333</v>
      </c>
      <c r="AA2727" s="7">
        <f t="shared" si="470"/>
        <v>0.8423707884288022</v>
      </c>
      <c r="AB2727" s="7">
        <f t="shared" si="471"/>
        <v>8.2261788316286999E-2</v>
      </c>
      <c r="AC2727" s="9">
        <f t="shared" si="472"/>
        <v>9.828369879447641E-103</v>
      </c>
      <c r="AD2727" s="8">
        <f t="shared" si="473"/>
        <v>12.635561826432033</v>
      </c>
      <c r="AE2727" s="8">
        <f t="shared" si="474"/>
        <v>1.4807121896931661</v>
      </c>
      <c r="AF2727" s="9">
        <f t="shared" si="475"/>
        <v>1.5725391807116226E-100</v>
      </c>
      <c r="AG2727" s="42">
        <f t="shared" si="467"/>
        <v>1149.8361262053149</v>
      </c>
      <c r="AH2727" s="43">
        <f t="shared" si="468"/>
        <v>361.29377428513249</v>
      </c>
      <c r="AI2727" s="43">
        <f t="shared" si="469"/>
        <v>1.0221504674625545E-98</v>
      </c>
      <c r="AJ2727" s="45">
        <f t="shared" si="477"/>
        <v>1511.1299004904474</v>
      </c>
      <c r="AK2727" s="87">
        <f t="shared" si="476"/>
        <v>9.352787649256962E-2</v>
      </c>
    </row>
    <row r="2728" spans="26:37">
      <c r="Z2728" s="84">
        <v>43334</v>
      </c>
      <c r="AA2728" s="7">
        <f t="shared" si="470"/>
        <v>0.84231762746126726</v>
      </c>
      <c r="AB2728" s="7">
        <f t="shared" si="471"/>
        <v>8.2186224260872603E-2</v>
      </c>
      <c r="AC2728" s="9">
        <f t="shared" si="472"/>
        <v>9.0146969665235485E-103</v>
      </c>
      <c r="AD2728" s="8">
        <f t="shared" si="473"/>
        <v>12.63476441191901</v>
      </c>
      <c r="AE2728" s="8">
        <f t="shared" si="474"/>
        <v>1.4793520366957069</v>
      </c>
      <c r="AF2728" s="9">
        <f t="shared" si="475"/>
        <v>1.4423515146437678E-100</v>
      </c>
      <c r="AG2728" s="42">
        <f t="shared" si="467"/>
        <v>1149.7635614846299</v>
      </c>
      <c r="AH2728" s="43">
        <f t="shared" si="468"/>
        <v>360.9618969537525</v>
      </c>
      <c r="AI2728" s="43">
        <f t="shared" si="469"/>
        <v>9.3752848451844907E-99</v>
      </c>
      <c r="AJ2728" s="45">
        <f t="shared" si="477"/>
        <v>1510.7254584383825</v>
      </c>
      <c r="AK2728" s="87">
        <f t="shared" si="476"/>
        <v>9.3502844490832612E-2</v>
      </c>
    </row>
    <row r="2729" spans="26:37">
      <c r="Z2729" s="84">
        <v>43335</v>
      </c>
      <c r="AA2729" s="7">
        <f t="shared" si="470"/>
        <v>0.84226446984865466</v>
      </c>
      <c r="AB2729" s="7">
        <f t="shared" si="471"/>
        <v>8.2110729617108344E-2</v>
      </c>
      <c r="AC2729" s="9">
        <f t="shared" si="472"/>
        <v>8.2683865579976128E-103</v>
      </c>
      <c r="AD2729" s="8">
        <f t="shared" si="473"/>
        <v>12.63396704772982</v>
      </c>
      <c r="AE2729" s="8">
        <f t="shared" si="474"/>
        <v>1.4779931331079501</v>
      </c>
      <c r="AF2729" s="9">
        <f t="shared" si="475"/>
        <v>1.322941849279618E-100</v>
      </c>
      <c r="AG2729" s="42">
        <f t="shared" si="467"/>
        <v>1149.6910013434137</v>
      </c>
      <c r="AH2729" s="43">
        <f t="shared" si="468"/>
        <v>360.63032447833979</v>
      </c>
      <c r="AI2729" s="43">
        <f t="shared" si="469"/>
        <v>8.5991220203175159E-99</v>
      </c>
      <c r="AJ2729" s="45">
        <f t="shared" si="477"/>
        <v>1510.3213258217536</v>
      </c>
      <c r="AK2729" s="87">
        <f t="shared" si="476"/>
        <v>9.3477831640883427E-2</v>
      </c>
    </row>
    <row r="2730" spans="26:37">
      <c r="Z2730" s="84">
        <v>43336</v>
      </c>
      <c r="AA2730" s="7">
        <f t="shared" si="470"/>
        <v>0.84221131559075246</v>
      </c>
      <c r="AB2730" s="7">
        <f t="shared" si="471"/>
        <v>8.203530432123407E-2</v>
      </c>
      <c r="AC2730" s="9">
        <f t="shared" si="472"/>
        <v>7.5838618343308033E-103</v>
      </c>
      <c r="AD2730" s="8">
        <f t="shared" si="473"/>
        <v>12.633169733861287</v>
      </c>
      <c r="AE2730" s="8">
        <f t="shared" si="474"/>
        <v>1.4766354777822133</v>
      </c>
      <c r="AF2730" s="9">
        <f t="shared" si="475"/>
        <v>1.2134178934929286E-100</v>
      </c>
      <c r="AG2730" s="42">
        <f t="shared" si="467"/>
        <v>1149.618445781377</v>
      </c>
      <c r="AH2730" s="43">
        <f t="shared" si="468"/>
        <v>360.29905657886002</v>
      </c>
      <c r="AI2730" s="43">
        <f t="shared" si="469"/>
        <v>7.8872163077040369E-99</v>
      </c>
      <c r="AJ2730" s="45">
        <f t="shared" si="477"/>
        <v>1509.917502360237</v>
      </c>
      <c r="AK2730" s="87">
        <f t="shared" si="476"/>
        <v>9.3452837925372095E-2</v>
      </c>
    </row>
    <row r="2731" spans="26:37">
      <c r="Z2731" s="84">
        <v>43337</v>
      </c>
      <c r="AA2731" s="7">
        <f t="shared" si="470"/>
        <v>0.84215816468734905</v>
      </c>
      <c r="AB2731" s="7">
        <f t="shared" si="471"/>
        <v>8.1959948309548156E-2</v>
      </c>
      <c r="AC2731" s="9">
        <f t="shared" si="472"/>
        <v>6.9560076707570784E-103</v>
      </c>
      <c r="AD2731" s="8">
        <f t="shared" si="473"/>
        <v>12.632372470310235</v>
      </c>
      <c r="AE2731" s="8">
        <f t="shared" si="474"/>
        <v>1.4752790695718667</v>
      </c>
      <c r="AF2731" s="9">
        <f t="shared" si="475"/>
        <v>1.1129612273211326E-100</v>
      </c>
      <c r="AG2731" s="42">
        <f t="shared" si="467"/>
        <v>1149.5458947982315</v>
      </c>
      <c r="AH2731" s="43">
        <f t="shared" si="468"/>
        <v>359.96809297553551</v>
      </c>
      <c r="AI2731" s="43">
        <f t="shared" si="469"/>
        <v>7.2342479775873625E-99</v>
      </c>
      <c r="AJ2731" s="45">
        <f t="shared" si="477"/>
        <v>1509.513987773767</v>
      </c>
      <c r="AK2731" s="87">
        <f t="shared" si="476"/>
        <v>9.3427863326964594E-2</v>
      </c>
    </row>
    <row r="2732" spans="26:37">
      <c r="Z2732" s="84">
        <v>43338</v>
      </c>
      <c r="AA2732" s="7">
        <f t="shared" si="470"/>
        <v>0.8421050171382326</v>
      </c>
      <c r="AB2732" s="7">
        <f t="shared" si="471"/>
        <v>8.1884661518407523E-2</v>
      </c>
      <c r="AC2732" s="9">
        <f t="shared" si="472"/>
        <v>6.3801324144117436E-103</v>
      </c>
      <c r="AD2732" s="8">
        <f t="shared" si="473"/>
        <v>12.631575257073489</v>
      </c>
      <c r="AE2732" s="8">
        <f t="shared" si="474"/>
        <v>1.4739239073313355</v>
      </c>
      <c r="AF2732" s="9">
        <f t="shared" si="475"/>
        <v>1.0208211863058789E-100</v>
      </c>
      <c r="AG2732" s="42">
        <f t="shared" si="467"/>
        <v>1149.4733483936875</v>
      </c>
      <c r="AH2732" s="43">
        <f t="shared" si="468"/>
        <v>359.63743338884581</v>
      </c>
      <c r="AI2732" s="43">
        <f t="shared" si="469"/>
        <v>6.6353377109882128E-99</v>
      </c>
      <c r="AJ2732" s="45">
        <f t="shared" si="477"/>
        <v>1509.1107817825332</v>
      </c>
      <c r="AK2732" s="87">
        <f t="shared" si="476"/>
        <v>9.3402907828342707E-2</v>
      </c>
    </row>
    <row r="2733" spans="26:37">
      <c r="Z2733" s="84">
        <v>43339</v>
      </c>
      <c r="AA2733" s="7">
        <f t="shared" si="470"/>
        <v>0.84205187294319184</v>
      </c>
      <c r="AB2733" s="7">
        <f t="shared" si="471"/>
        <v>8.1809443884227534E-2</v>
      </c>
      <c r="AC2733" s="9">
        <f t="shared" si="472"/>
        <v>5.8519328258582479E-103</v>
      </c>
      <c r="AD2733" s="8">
        <f t="shared" si="473"/>
        <v>12.630778094147878</v>
      </c>
      <c r="AE2733" s="8">
        <f t="shared" si="474"/>
        <v>1.4725699899160956</v>
      </c>
      <c r="AF2733" s="9">
        <f t="shared" si="475"/>
        <v>9.3630925213731966E-101</v>
      </c>
      <c r="AG2733" s="42">
        <f t="shared" si="467"/>
        <v>1149.4008065674568</v>
      </c>
      <c r="AH2733" s="43">
        <f t="shared" si="468"/>
        <v>359.30707753952726</v>
      </c>
      <c r="AI2733" s="43">
        <f t="shared" si="469"/>
        <v>6.0860101388925782E-99</v>
      </c>
      <c r="AJ2733" s="45">
        <f t="shared" si="477"/>
        <v>1508.707884106984</v>
      </c>
      <c r="AK2733" s="87">
        <f t="shared" si="476"/>
        <v>9.3377971412204247E-2</v>
      </c>
    </row>
    <row r="2734" spans="26:37">
      <c r="Z2734" s="84">
        <v>43340</v>
      </c>
      <c r="AA2734" s="7">
        <f t="shared" si="470"/>
        <v>0.84199873210201459</v>
      </c>
      <c r="AB2734" s="7">
        <f t="shared" si="471"/>
        <v>8.1734295343481977E-2</v>
      </c>
      <c r="AC2734" s="9">
        <f t="shared" si="472"/>
        <v>5.3674619230479848E-103</v>
      </c>
      <c r="AD2734" s="8">
        <f t="shared" si="473"/>
        <v>12.629980981530219</v>
      </c>
      <c r="AE2734" s="8">
        <f t="shared" si="474"/>
        <v>1.4712173161826756</v>
      </c>
      <c r="AF2734" s="9">
        <f t="shared" si="475"/>
        <v>8.5879390768767757E-101</v>
      </c>
      <c r="AG2734" s="42">
        <f t="shared" si="467"/>
        <v>1149.3282693192498</v>
      </c>
      <c r="AH2734" s="43">
        <f t="shared" si="468"/>
        <v>358.97702514857286</v>
      </c>
      <c r="AI2734" s="43">
        <f t="shared" si="469"/>
        <v>5.5821603999699042E-99</v>
      </c>
      <c r="AJ2734" s="45">
        <f t="shared" si="477"/>
        <v>1508.3052944678227</v>
      </c>
      <c r="AK2734" s="87">
        <f t="shared" si="476"/>
        <v>9.3353054061262777E-2</v>
      </c>
    </row>
    <row r="2735" spans="26:37">
      <c r="Z2735" s="84">
        <v>43341</v>
      </c>
      <c r="AA2735" s="7">
        <f t="shared" si="470"/>
        <v>0.84194559461448937</v>
      </c>
      <c r="AB2735" s="7">
        <f t="shared" si="471"/>
        <v>8.1659215832703039E-2</v>
      </c>
      <c r="AC2735" s="9">
        <f t="shared" si="472"/>
        <v>4.9230994874148966E-103</v>
      </c>
      <c r="AD2735" s="8">
        <f t="shared" si="473"/>
        <v>12.62918391921734</v>
      </c>
      <c r="AE2735" s="8">
        <f t="shared" si="474"/>
        <v>1.4698658849886548</v>
      </c>
      <c r="AF2735" s="9">
        <f t="shared" si="475"/>
        <v>7.876959179863835E-101</v>
      </c>
      <c r="AG2735" s="42">
        <f t="shared" si="467"/>
        <v>1149.2557366487779</v>
      </c>
      <c r="AH2735" s="43">
        <f t="shared" si="468"/>
        <v>358.64727593723177</v>
      </c>
      <c r="AI2735" s="43">
        <f t="shared" si="469"/>
        <v>5.1200234669114918E-99</v>
      </c>
      <c r="AJ2735" s="45">
        <f t="shared" si="477"/>
        <v>1507.9030125860097</v>
      </c>
      <c r="AK2735" s="87">
        <f t="shared" si="476"/>
        <v>9.3328155758247794E-2</v>
      </c>
    </row>
    <row r="2736" spans="26:37">
      <c r="Z2736" s="84">
        <v>43342</v>
      </c>
      <c r="AA2736" s="7">
        <f t="shared" si="470"/>
        <v>0.84189246048040467</v>
      </c>
      <c r="AB2736" s="7">
        <f t="shared" si="471"/>
        <v>8.1584205288481051E-2</v>
      </c>
      <c r="AC2736" s="9">
        <f t="shared" si="472"/>
        <v>4.5155250117211612E-103</v>
      </c>
      <c r="AD2736" s="8">
        <f t="shared" si="473"/>
        <v>12.628386907206069</v>
      </c>
      <c r="AE2736" s="8">
        <f t="shared" si="474"/>
        <v>1.468515695192659</v>
      </c>
      <c r="AF2736" s="9">
        <f t="shared" si="475"/>
        <v>7.2248400187538575E-101</v>
      </c>
      <c r="AG2736" s="42">
        <f t="shared" si="467"/>
        <v>1149.1832085557523</v>
      </c>
      <c r="AH2736" s="43">
        <f t="shared" si="468"/>
        <v>358.31782962700873</v>
      </c>
      <c r="AI2736" s="43">
        <f t="shared" si="469"/>
        <v>4.6961460121900068E-99</v>
      </c>
      <c r="AJ2736" s="45">
        <f t="shared" si="477"/>
        <v>1507.501038182761</v>
      </c>
      <c r="AK2736" s="87">
        <f t="shared" si="476"/>
        <v>9.3303276485904627E-2</v>
      </c>
    </row>
    <row r="2737" spans="26:37">
      <c r="Z2737" s="84">
        <v>43343</v>
      </c>
      <c r="AA2737" s="7">
        <f t="shared" si="470"/>
        <v>0.84183932969954867</v>
      </c>
      <c r="AB2737" s="7">
        <f t="shared" si="471"/>
        <v>8.1509263647464747E-2</v>
      </c>
      <c r="AC2737" s="9">
        <f t="shared" si="472"/>
        <v>4.1416928874998733E-103</v>
      </c>
      <c r="AD2737" s="8">
        <f t="shared" si="473"/>
        <v>12.627589945493231</v>
      </c>
      <c r="AE2737" s="8">
        <f t="shared" si="474"/>
        <v>1.4671667456543656</v>
      </c>
      <c r="AF2737" s="9">
        <f t="shared" si="475"/>
        <v>6.6267086199997968E-101</v>
      </c>
      <c r="AG2737" s="42">
        <f t="shared" si="467"/>
        <v>1149.1106850398839</v>
      </c>
      <c r="AH2737" s="43">
        <f t="shared" si="468"/>
        <v>357.98868593966517</v>
      </c>
      <c r="AI2737" s="43">
        <f t="shared" si="469"/>
        <v>4.3073606029998675E-99</v>
      </c>
      <c r="AJ2737" s="45">
        <f t="shared" si="477"/>
        <v>1507.0993709795491</v>
      </c>
      <c r="AK2737" s="87">
        <f t="shared" si="476"/>
        <v>9.327841622699444E-2</v>
      </c>
    </row>
    <row r="2738" spans="26:37">
      <c r="Z2738" s="84">
        <v>43344</v>
      </c>
      <c r="AA2738" s="7">
        <f t="shared" si="470"/>
        <v>0.84178620227170986</v>
      </c>
      <c r="AB2738" s="7">
        <f t="shared" si="471"/>
        <v>8.1434390846360977E-2</v>
      </c>
      <c r="AC2738" s="9">
        <f t="shared" si="472"/>
        <v>3.7988096466834062E-103</v>
      </c>
      <c r="AD2738" s="8">
        <f t="shared" si="473"/>
        <v>12.626793034075648</v>
      </c>
      <c r="AE2738" s="8">
        <f t="shared" si="474"/>
        <v>1.4658190352344975</v>
      </c>
      <c r="AF2738" s="9">
        <f t="shared" si="475"/>
        <v>6.0780954346934497E-101</v>
      </c>
      <c r="AG2738" s="42">
        <f t="shared" si="467"/>
        <v>1149.0381661008837</v>
      </c>
      <c r="AH2738" s="43">
        <f t="shared" si="468"/>
        <v>357.65984459721739</v>
      </c>
      <c r="AI2738" s="43">
        <f t="shared" si="469"/>
        <v>3.9507620325507428E-99</v>
      </c>
      <c r="AJ2738" s="45">
        <f t="shared" si="477"/>
        <v>1506.6980106981011</v>
      </c>
      <c r="AK2738" s="87">
        <f t="shared" si="476"/>
        <v>9.3253574964294178E-2</v>
      </c>
    </row>
    <row r="2739" spans="26:37">
      <c r="Z2739" s="84">
        <v>43345</v>
      </c>
      <c r="AA2739" s="7">
        <f t="shared" si="470"/>
        <v>0.84173307819667664</v>
      </c>
      <c r="AB2739" s="7">
        <f t="shared" si="471"/>
        <v>8.1359586821934851E-2</v>
      </c>
      <c r="AC2739" s="9">
        <f t="shared" si="472"/>
        <v>3.4843130873583749E-103</v>
      </c>
      <c r="AD2739" s="8">
        <f t="shared" si="473"/>
        <v>12.625996172950149</v>
      </c>
      <c r="AE2739" s="8">
        <f t="shared" si="474"/>
        <v>1.4644725627948274</v>
      </c>
      <c r="AF2739" s="9">
        <f t="shared" si="475"/>
        <v>5.5749009397733997E-101</v>
      </c>
      <c r="AG2739" s="42">
        <f t="shared" si="467"/>
        <v>1148.9656517384635</v>
      </c>
      <c r="AH2739" s="43">
        <f t="shared" si="468"/>
        <v>357.33130532193786</v>
      </c>
      <c r="AI2739" s="43">
        <f t="shared" si="469"/>
        <v>3.6236856108527098E-99</v>
      </c>
      <c r="AJ2739" s="45">
        <f t="shared" si="477"/>
        <v>1506.2969570604014</v>
      </c>
      <c r="AK2739" s="87">
        <f t="shared" si="476"/>
        <v>9.322875268059673E-2</v>
      </c>
    </row>
    <row r="2740" spans="26:37">
      <c r="Z2740" s="84">
        <v>43346</v>
      </c>
      <c r="AA2740" s="7">
        <f t="shared" si="470"/>
        <v>0.84167995747423752</v>
      </c>
      <c r="AB2740" s="7">
        <f t="shared" si="471"/>
        <v>8.1284851511009351E-2</v>
      </c>
      <c r="AC2740" s="9">
        <f t="shared" si="472"/>
        <v>3.1958531276597507E-103</v>
      </c>
      <c r="AD2740" s="8">
        <f t="shared" si="473"/>
        <v>12.625199362113563</v>
      </c>
      <c r="AE2740" s="8">
        <f t="shared" si="474"/>
        <v>1.4631273271981684</v>
      </c>
      <c r="AF2740" s="9">
        <f t="shared" si="475"/>
        <v>5.113365004255601E-101</v>
      </c>
      <c r="AG2740" s="42">
        <f t="shared" si="467"/>
        <v>1148.893141952334</v>
      </c>
      <c r="AH2740" s="43">
        <f t="shared" si="468"/>
        <v>357.00306783635307</v>
      </c>
      <c r="AI2740" s="43">
        <f t="shared" si="469"/>
        <v>3.3236872527661406E-99</v>
      </c>
      <c r="AJ2740" s="45">
        <f t="shared" si="477"/>
        <v>1505.896209788687</v>
      </c>
      <c r="AK2740" s="87">
        <f t="shared" si="476"/>
        <v>9.3203949358710583E-2</v>
      </c>
    </row>
    <row r="2741" spans="26:37">
      <c r="Z2741" s="84">
        <v>43347</v>
      </c>
      <c r="AA2741" s="7">
        <f t="shared" si="470"/>
        <v>0.84162684010418065</v>
      </c>
      <c r="AB2741" s="7">
        <f t="shared" si="471"/>
        <v>8.1210184850465661E-2</v>
      </c>
      <c r="AC2741" s="9">
        <f t="shared" si="472"/>
        <v>2.9312742447366145E-103</v>
      </c>
      <c r="AD2741" s="8">
        <f t="shared" si="473"/>
        <v>12.624402601562711</v>
      </c>
      <c r="AE2741" s="8">
        <f t="shared" si="474"/>
        <v>1.4617833273083818</v>
      </c>
      <c r="AF2741" s="9">
        <f t="shared" si="475"/>
        <v>4.6900387915785829E-101</v>
      </c>
      <c r="AG2741" s="42">
        <f t="shared" si="467"/>
        <v>1148.8206367422065</v>
      </c>
      <c r="AH2741" s="43">
        <f t="shared" si="468"/>
        <v>356.67513186324516</v>
      </c>
      <c r="AI2741" s="43">
        <f t="shared" si="469"/>
        <v>3.0485252145260791E-99</v>
      </c>
      <c r="AJ2741" s="45">
        <f t="shared" si="477"/>
        <v>1505.4957686054518</v>
      </c>
      <c r="AK2741" s="87">
        <f t="shared" si="476"/>
        <v>9.3179164981460158E-2</v>
      </c>
    </row>
    <row r="2742" spans="26:37">
      <c r="Z2742" s="84">
        <v>43348</v>
      </c>
      <c r="AA2742" s="7">
        <f t="shared" si="470"/>
        <v>0.84157372608629466</v>
      </c>
      <c r="AB2742" s="7">
        <f t="shared" si="471"/>
        <v>8.1135586777242905E-2</v>
      </c>
      <c r="AC2742" s="9">
        <f t="shared" si="472"/>
        <v>2.6885993675649432E-103</v>
      </c>
      <c r="AD2742" s="8">
        <f t="shared" si="473"/>
        <v>12.623605891294419</v>
      </c>
      <c r="AE2742" s="8">
        <f t="shared" si="474"/>
        <v>1.4604405619903722</v>
      </c>
      <c r="AF2742" s="9">
        <f t="shared" si="475"/>
        <v>4.3017589881039092E-101</v>
      </c>
      <c r="AG2742" s="42">
        <f t="shared" si="467"/>
        <v>1148.7481361077921</v>
      </c>
      <c r="AH2742" s="43">
        <f t="shared" si="468"/>
        <v>356.34749712565076</v>
      </c>
      <c r="AI2742" s="43">
        <f t="shared" si="469"/>
        <v>2.7961433422675409E-99</v>
      </c>
      <c r="AJ2742" s="45">
        <f t="shared" si="477"/>
        <v>1505.0956332334429</v>
      </c>
      <c r="AK2742" s="87">
        <f t="shared" si="476"/>
        <v>9.3154399531685514E-2</v>
      </c>
    </row>
    <row r="2743" spans="26:37">
      <c r="Z2743" s="84">
        <v>43349</v>
      </c>
      <c r="AA2743" s="7">
        <f t="shared" si="470"/>
        <v>0.84152061542036793</v>
      </c>
      <c r="AB2743" s="7">
        <f t="shared" si="471"/>
        <v>8.1061057228338146E-2</v>
      </c>
      <c r="AC2743" s="9">
        <f t="shared" si="472"/>
        <v>2.4660151032438508E-103</v>
      </c>
      <c r="AD2743" s="8">
        <f t="shared" si="473"/>
        <v>12.622809231305519</v>
      </c>
      <c r="AE2743" s="8">
        <f t="shared" si="474"/>
        <v>1.4590990301100866</v>
      </c>
      <c r="AF2743" s="9">
        <f t="shared" si="475"/>
        <v>3.9456241651901612E-101</v>
      </c>
      <c r="AG2743" s="42">
        <f t="shared" si="467"/>
        <v>1148.6756400488021</v>
      </c>
      <c r="AH2743" s="43">
        <f t="shared" si="468"/>
        <v>356.02016334686107</v>
      </c>
      <c r="AI2743" s="43">
        <f t="shared" si="469"/>
        <v>2.5646557073736053E-99</v>
      </c>
      <c r="AJ2743" s="45">
        <f t="shared" si="477"/>
        <v>1504.695803395663</v>
      </c>
      <c r="AK2743" s="87">
        <f t="shared" si="476"/>
        <v>9.3129652992242559E-2</v>
      </c>
    </row>
    <row r="2744" spans="26:37">
      <c r="Z2744" s="84">
        <v>43350</v>
      </c>
      <c r="AA2744" s="7">
        <f t="shared" si="470"/>
        <v>0.84146750810618887</v>
      </c>
      <c r="AB2744" s="7">
        <f t="shared" si="471"/>
        <v>8.098659614080618E-2</v>
      </c>
      <c r="AC2744" s="9">
        <f t="shared" si="472"/>
        <v>2.2618581863815231E-103</v>
      </c>
      <c r="AD2744" s="8">
        <f t="shared" si="473"/>
        <v>12.622012621592834</v>
      </c>
      <c r="AE2744" s="8">
        <f t="shared" si="474"/>
        <v>1.4577587305345112</v>
      </c>
      <c r="AF2744" s="9">
        <f t="shared" si="475"/>
        <v>3.6189730982104366E-101</v>
      </c>
      <c r="AG2744" s="42">
        <f t="shared" si="467"/>
        <v>1148.6031485649478</v>
      </c>
      <c r="AH2744" s="43">
        <f t="shared" si="468"/>
        <v>355.69313025042072</v>
      </c>
      <c r="AI2744" s="43">
        <f t="shared" si="469"/>
        <v>2.3523325138367837E-99</v>
      </c>
      <c r="AJ2744" s="45">
        <f t="shared" si="477"/>
        <v>1504.2962788153686</v>
      </c>
      <c r="AK2744" s="87">
        <f t="shared" si="476"/>
        <v>9.3104925346002884E-2</v>
      </c>
    </row>
    <row r="2745" spans="26:37">
      <c r="Z2745" s="84">
        <v>43351</v>
      </c>
      <c r="AA2745" s="7">
        <f t="shared" si="470"/>
        <v>0.84141440414354596</v>
      </c>
      <c r="AB2745" s="7">
        <f t="shared" si="471"/>
        <v>8.0912203451759868E-2</v>
      </c>
      <c r="AC2745" s="9">
        <f t="shared" si="472"/>
        <v>2.0746030503103613E-103</v>
      </c>
      <c r="AD2745" s="8">
        <f t="shared" si="473"/>
        <v>12.62121606215319</v>
      </c>
      <c r="AE2745" s="8">
        <f t="shared" si="474"/>
        <v>1.4564196621316776</v>
      </c>
      <c r="AF2745" s="9">
        <f t="shared" si="475"/>
        <v>3.3193648804965783E-101</v>
      </c>
      <c r="AG2745" s="42">
        <f t="shared" si="467"/>
        <v>1148.5306616559401</v>
      </c>
      <c r="AH2745" s="43">
        <f t="shared" si="468"/>
        <v>355.36639756012926</v>
      </c>
      <c r="AI2745" s="43">
        <f t="shared" si="469"/>
        <v>2.157587172322776E-99</v>
      </c>
      <c r="AJ2745" s="45">
        <f t="shared" si="477"/>
        <v>1503.8970592160695</v>
      </c>
      <c r="AK2745" s="87">
        <f t="shared" si="476"/>
        <v>9.3080216575853775E-2</v>
      </c>
    </row>
    <row r="2746" spans="26:37">
      <c r="Z2746" s="84">
        <v>43352</v>
      </c>
      <c r="AA2746" s="7">
        <f t="shared" si="470"/>
        <v>0.84136130353222793</v>
      </c>
      <c r="AB2746" s="7">
        <f t="shared" si="471"/>
        <v>8.0837879098369675E-2</v>
      </c>
      <c r="AC2746" s="9">
        <f t="shared" si="472"/>
        <v>1.9028504272597546E-103</v>
      </c>
      <c r="AD2746" s="8">
        <f t="shared" si="473"/>
        <v>12.620419552983419</v>
      </c>
      <c r="AE2746" s="8">
        <f t="shared" si="474"/>
        <v>1.4550818237706542</v>
      </c>
      <c r="AF2746" s="9">
        <f t="shared" si="475"/>
        <v>3.0445606836156074E-101</v>
      </c>
      <c r="AG2746" s="42">
        <f t="shared" si="467"/>
        <v>1148.4581793214911</v>
      </c>
      <c r="AH2746" s="43">
        <f t="shared" si="468"/>
        <v>355.03996500003962</v>
      </c>
      <c r="AI2746" s="43">
        <f t="shared" si="469"/>
        <v>1.9789644443501445E-99</v>
      </c>
      <c r="AJ2746" s="45">
        <f t="shared" si="477"/>
        <v>1503.4981443215306</v>
      </c>
      <c r="AK2746" s="87">
        <f t="shared" si="476"/>
        <v>9.305552666469831E-2</v>
      </c>
    </row>
    <row r="2747" spans="26:37">
      <c r="Z2747" s="84">
        <v>43353</v>
      </c>
      <c r="AA2747" s="7">
        <f t="shared" si="470"/>
        <v>0.84130820627202307</v>
      </c>
      <c r="AB2747" s="7">
        <f t="shared" si="471"/>
        <v>8.07636230178638E-2</v>
      </c>
      <c r="AC2747" s="9">
        <f t="shared" si="472"/>
        <v>1.7453168922993962E-103</v>
      </c>
      <c r="AD2747" s="8">
        <f t="shared" si="473"/>
        <v>12.619623094080346</v>
      </c>
      <c r="AE2747" s="8">
        <f t="shared" si="474"/>
        <v>1.4537452143215484</v>
      </c>
      <c r="AF2747" s="9">
        <f t="shared" si="475"/>
        <v>2.7925070276790339E-101</v>
      </c>
      <c r="AG2747" s="42">
        <f t="shared" si="467"/>
        <v>1148.3857015613114</v>
      </c>
      <c r="AH2747" s="43">
        <f t="shared" si="468"/>
        <v>354.71383229445775</v>
      </c>
      <c r="AI2747" s="43">
        <f t="shared" si="469"/>
        <v>1.815129567991372E-99</v>
      </c>
      <c r="AJ2747" s="45">
        <f t="shared" si="477"/>
        <v>1503.0995338557691</v>
      </c>
      <c r="AK2747" s="87">
        <f t="shared" si="476"/>
        <v>9.3030855595455167E-2</v>
      </c>
    </row>
    <row r="2748" spans="26:37">
      <c r="Z2748" s="84">
        <v>43354</v>
      </c>
      <c r="AA2748" s="7">
        <f t="shared" si="470"/>
        <v>0.84125511236271999</v>
      </c>
      <c r="AB2748" s="7">
        <f t="shared" si="471"/>
        <v>8.0689435147528174E-2</v>
      </c>
      <c r="AC2748" s="9">
        <f t="shared" si="472"/>
        <v>1.6008252729209707E-103</v>
      </c>
      <c r="AD2748" s="8">
        <f t="shared" si="473"/>
        <v>12.6188266854408</v>
      </c>
      <c r="AE2748" s="8">
        <f t="shared" si="474"/>
        <v>1.452409832655507</v>
      </c>
      <c r="AF2748" s="9">
        <f t="shared" si="475"/>
        <v>2.561320436673553E-101</v>
      </c>
      <c r="AG2748" s="42">
        <f t="shared" si="467"/>
        <v>1148.3132283751127</v>
      </c>
      <c r="AH2748" s="43">
        <f t="shared" si="468"/>
        <v>354.38799916794369</v>
      </c>
      <c r="AI2748" s="43">
        <f t="shared" si="469"/>
        <v>1.6648582838378095E-99</v>
      </c>
      <c r="AJ2748" s="45">
        <f t="shared" si="477"/>
        <v>1502.7012275430563</v>
      </c>
      <c r="AK2748" s="87">
        <f t="shared" si="476"/>
        <v>9.3006203351058761E-2</v>
      </c>
    </row>
    <row r="2749" spans="26:37">
      <c r="Z2749" s="84">
        <v>43355</v>
      </c>
      <c r="AA2749" s="7">
        <f t="shared" si="470"/>
        <v>0.84120202180410719</v>
      </c>
      <c r="AB2749" s="7">
        <f t="shared" si="471"/>
        <v>8.061531542470618E-2</v>
      </c>
      <c r="AC2749" s="9">
        <f t="shared" si="472"/>
        <v>1.4682958525922251E-103</v>
      </c>
      <c r="AD2749" s="8">
        <f t="shared" si="473"/>
        <v>12.618030327061607</v>
      </c>
      <c r="AE2749" s="8">
        <f t="shared" si="474"/>
        <v>1.4510756776447113</v>
      </c>
      <c r="AF2749" s="9">
        <f t="shared" si="475"/>
        <v>2.3492733641475603E-101</v>
      </c>
      <c r="AG2749" s="42">
        <f t="shared" si="467"/>
        <v>1148.2407597626061</v>
      </c>
      <c r="AH2749" s="43">
        <f t="shared" si="468"/>
        <v>354.06246534530953</v>
      </c>
      <c r="AI2749" s="43">
        <f t="shared" si="469"/>
        <v>1.5270276866959141E-99</v>
      </c>
      <c r="AJ2749" s="45">
        <f t="shared" si="477"/>
        <v>1502.3032251079158</v>
      </c>
      <c r="AK2749" s="87">
        <f t="shared" si="476"/>
        <v>9.2981569914459106E-2</v>
      </c>
    </row>
    <row r="2750" spans="26:37">
      <c r="Z2750" s="84">
        <v>43356</v>
      </c>
      <c r="AA2750" s="7">
        <f t="shared" si="470"/>
        <v>0.84114893459597295</v>
      </c>
      <c r="AB2750" s="7">
        <f t="shared" si="471"/>
        <v>8.0541263786798933E-2</v>
      </c>
      <c r="AC2750" s="9">
        <f t="shared" si="472"/>
        <v>1.3467383025542863E-103</v>
      </c>
      <c r="AD2750" s="8">
        <f t="shared" si="473"/>
        <v>12.617234018939595</v>
      </c>
      <c r="AE2750" s="8">
        <f t="shared" si="474"/>
        <v>1.4497427481623808</v>
      </c>
      <c r="AF2750" s="9">
        <f t="shared" si="475"/>
        <v>2.1547812840868582E-101</v>
      </c>
      <c r="AG2750" s="42">
        <f t="shared" si="467"/>
        <v>1148.168295723503</v>
      </c>
      <c r="AH2750" s="43">
        <f t="shared" si="468"/>
        <v>353.73723055162088</v>
      </c>
      <c r="AI2750" s="43">
        <f t="shared" si="469"/>
        <v>1.4006078346564579E-99</v>
      </c>
      <c r="AJ2750" s="45">
        <f t="shared" si="477"/>
        <v>1501.905526275124</v>
      </c>
      <c r="AK2750" s="87">
        <f t="shared" si="476"/>
        <v>9.2956955268621896E-2</v>
      </c>
    </row>
    <row r="2751" spans="26:37">
      <c r="Z2751" s="84">
        <v>43357</v>
      </c>
      <c r="AA2751" s="7">
        <f t="shared" si="470"/>
        <v>0.84109585073810611</v>
      </c>
      <c r="AB2751" s="7">
        <f t="shared" si="471"/>
        <v>8.0467280171264893E-2</v>
      </c>
      <c r="AC2751" s="9">
        <f t="shared" si="472"/>
        <v>1.2352442815694576E-103</v>
      </c>
      <c r="AD2751" s="8">
        <f t="shared" si="473"/>
        <v>12.616437761071591</v>
      </c>
      <c r="AE2751" s="8">
        <f t="shared" si="474"/>
        <v>1.4484110430827681</v>
      </c>
      <c r="AF2751" s="9">
        <f t="shared" si="475"/>
        <v>1.9763908505111322E-101</v>
      </c>
      <c r="AG2751" s="42">
        <f t="shared" si="467"/>
        <v>1148.0958362575145</v>
      </c>
      <c r="AH2751" s="43">
        <f t="shared" si="468"/>
        <v>353.41229451219544</v>
      </c>
      <c r="AI2751" s="43">
        <f t="shared" si="469"/>
        <v>1.2846540528322359E-99</v>
      </c>
      <c r="AJ2751" s="45">
        <f t="shared" si="477"/>
        <v>1501.5081307697101</v>
      </c>
      <c r="AK2751" s="87">
        <f t="shared" si="476"/>
        <v>9.2932359396528441E-2</v>
      </c>
    </row>
    <row r="2752" spans="26:37">
      <c r="Z2752" s="84">
        <v>43358</v>
      </c>
      <c r="AA2752" s="7">
        <f t="shared" si="470"/>
        <v>0.84104277023029539</v>
      </c>
      <c r="AB2752" s="7">
        <f t="shared" si="471"/>
        <v>8.0393364515620166E-2</v>
      </c>
      <c r="AC2752" s="9">
        <f t="shared" si="472"/>
        <v>1.1329806483235326E-103</v>
      </c>
      <c r="AD2752" s="8">
        <f t="shared" si="473"/>
        <v>12.615641553454431</v>
      </c>
      <c r="AE2752" s="8">
        <f t="shared" si="474"/>
        <v>1.447080561281163</v>
      </c>
      <c r="AF2752" s="9">
        <f t="shared" si="475"/>
        <v>1.8127690373176522E-101</v>
      </c>
      <c r="AG2752" s="42">
        <f t="shared" si="467"/>
        <v>1148.0233813643529</v>
      </c>
      <c r="AH2752" s="43">
        <f t="shared" si="468"/>
        <v>353.08765695260377</v>
      </c>
      <c r="AI2752" s="43">
        <f t="shared" si="469"/>
        <v>1.178299874256474E-99</v>
      </c>
      <c r="AJ2752" s="45">
        <f t="shared" si="477"/>
        <v>1501.1110383169566</v>
      </c>
      <c r="AK2752" s="87">
        <f t="shared" si="476"/>
        <v>9.2907782281175758E-2</v>
      </c>
    </row>
    <row r="2753" spans="26:37">
      <c r="Z2753" s="84">
        <v>43359</v>
      </c>
      <c r="AA2753" s="7">
        <f t="shared" si="470"/>
        <v>0.84098969307232896</v>
      </c>
      <c r="AB2753" s="7">
        <f t="shared" si="471"/>
        <v>8.0319516757438106E-2</v>
      </c>
      <c r="AC2753" s="9">
        <f t="shared" si="472"/>
        <v>1.0391832357602129E-103</v>
      </c>
      <c r="AD2753" s="8">
        <f t="shared" si="473"/>
        <v>12.614845396084934</v>
      </c>
      <c r="AE2753" s="8">
        <f t="shared" si="474"/>
        <v>1.4457513016338859</v>
      </c>
      <c r="AF2753" s="9">
        <f t="shared" si="475"/>
        <v>1.6626931772163406E-101</v>
      </c>
      <c r="AG2753" s="42">
        <f t="shared" si="467"/>
        <v>1147.9509310437288</v>
      </c>
      <c r="AH2753" s="43">
        <f t="shared" si="468"/>
        <v>352.76331759866815</v>
      </c>
      <c r="AI2753" s="43">
        <f t="shared" si="469"/>
        <v>1.0807505651906215E-99</v>
      </c>
      <c r="AJ2753" s="45">
        <f t="shared" si="477"/>
        <v>1500.714248642397</v>
      </c>
      <c r="AK2753" s="87">
        <f t="shared" si="476"/>
        <v>9.2883223905576351E-2</v>
      </c>
    </row>
    <row r="2754" spans="26:37">
      <c r="Z2754" s="84">
        <v>43360</v>
      </c>
      <c r="AA2754" s="7">
        <f t="shared" si="470"/>
        <v>0.84093661926399588</v>
      </c>
      <c r="AB2754" s="7">
        <f t="shared" si="471"/>
        <v>8.0245736834349379E-2</v>
      </c>
      <c r="AC2754" s="9">
        <f t="shared" si="472"/>
        <v>9.5315114082745522E-104</v>
      </c>
      <c r="AD2754" s="8">
        <f t="shared" si="473"/>
        <v>12.614049288959938</v>
      </c>
      <c r="AE2754" s="8">
        <f t="shared" si="474"/>
        <v>1.4444232630182889</v>
      </c>
      <c r="AF2754" s="9">
        <f t="shared" si="475"/>
        <v>1.5250418253239284E-101</v>
      </c>
      <c r="AG2754" s="42">
        <f t="shared" si="467"/>
        <v>1147.8784852953543</v>
      </c>
      <c r="AH2754" s="43">
        <f t="shared" si="468"/>
        <v>352.4392761764625</v>
      </c>
      <c r="AI2754" s="43">
        <f t="shared" si="469"/>
        <v>9.9127718646055333E-100</v>
      </c>
      <c r="AJ2754" s="45">
        <f t="shared" si="477"/>
        <v>1500.3177614718168</v>
      </c>
      <c r="AK2754" s="87">
        <f t="shared" si="476"/>
        <v>9.2858684252758353E-2</v>
      </c>
    </row>
    <row r="2755" spans="26:37">
      <c r="Z2755" s="84">
        <v>43361</v>
      </c>
      <c r="AA2755" s="7">
        <f t="shared" si="470"/>
        <v>0.84088354880508431</v>
      </c>
      <c r="AB2755" s="7">
        <f t="shared" si="471"/>
        <v>8.0172024684042054E-2</v>
      </c>
      <c r="AC2755" s="9">
        <f t="shared" si="472"/>
        <v>8.7424148696557402E-104</v>
      </c>
      <c r="AD2755" s="8">
        <f t="shared" si="473"/>
        <v>12.613253232076264</v>
      </c>
      <c r="AE2755" s="8">
        <f t="shared" si="474"/>
        <v>1.443096444312757</v>
      </c>
      <c r="AF2755" s="9">
        <f t="shared" si="475"/>
        <v>1.3987863791449185E-101</v>
      </c>
      <c r="AG2755" s="42">
        <f t="shared" si="467"/>
        <v>1147.8060441189398</v>
      </c>
      <c r="AH2755" s="43">
        <f t="shared" si="468"/>
        <v>352.11553241231269</v>
      </c>
      <c r="AI2755" s="43">
        <f t="shared" si="469"/>
        <v>9.0921114644419704E-100</v>
      </c>
      <c r="AJ2755" s="45">
        <f t="shared" si="477"/>
        <v>1499.9215765312524</v>
      </c>
      <c r="AK2755" s="87">
        <f t="shared" si="476"/>
        <v>9.2834163305765452E-2</v>
      </c>
    </row>
    <row r="2756" spans="26:37">
      <c r="Z2756" s="84">
        <v>43362</v>
      </c>
      <c r="AA2756" s="7">
        <f t="shared" si="470"/>
        <v>0.8408304816953831</v>
      </c>
      <c r="AB2756" s="7">
        <f t="shared" si="471"/>
        <v>8.0098380244261386E-2</v>
      </c>
      <c r="AC2756" s="9">
        <f t="shared" si="472"/>
        <v>8.018646201989462E-104</v>
      </c>
      <c r="AD2756" s="8">
        <f t="shared" si="473"/>
        <v>12.612457225430747</v>
      </c>
      <c r="AE2756" s="8">
        <f t="shared" si="474"/>
        <v>1.441770844396705</v>
      </c>
      <c r="AF2756" s="9">
        <f t="shared" si="475"/>
        <v>1.2829833923183139E-101</v>
      </c>
      <c r="AG2756" s="42">
        <f t="shared" si="467"/>
        <v>1147.733607514198</v>
      </c>
      <c r="AH2756" s="43">
        <f t="shared" si="468"/>
        <v>351.79208603279596</v>
      </c>
      <c r="AI2756" s="43">
        <f t="shared" si="469"/>
        <v>8.3393920500690397E-100</v>
      </c>
      <c r="AJ2756" s="45">
        <f t="shared" si="477"/>
        <v>1499.5256935469938</v>
      </c>
      <c r="AK2756" s="87">
        <f t="shared" si="476"/>
        <v>9.2809661047656977E-2</v>
      </c>
    </row>
    <row r="2757" spans="26:37">
      <c r="Z2757" s="84">
        <v>43363</v>
      </c>
      <c r="AA2757" s="7">
        <f t="shared" si="470"/>
        <v>0.84077741793468086</v>
      </c>
      <c r="AB2757" s="7">
        <f t="shared" si="471"/>
        <v>8.0024803452809781E-2</v>
      </c>
      <c r="AC2757" s="9">
        <f t="shared" si="472"/>
        <v>7.3547970293487299E-104</v>
      </c>
      <c r="AD2757" s="8">
        <f t="shared" si="473"/>
        <v>12.611661269020212</v>
      </c>
      <c r="AE2757" s="8">
        <f t="shared" si="474"/>
        <v>1.4404464621505761</v>
      </c>
      <c r="AF2757" s="9">
        <f t="shared" si="475"/>
        <v>1.1767675246957967E-101</v>
      </c>
      <c r="AG2757" s="42">
        <f t="shared" si="467"/>
        <v>1147.6611754808391</v>
      </c>
      <c r="AH2757" s="43">
        <f t="shared" si="468"/>
        <v>351.46893676474059</v>
      </c>
      <c r="AI2757" s="43">
        <f t="shared" si="469"/>
        <v>7.6489889105226786E-100</v>
      </c>
      <c r="AJ2757" s="45">
        <f t="shared" si="477"/>
        <v>1499.1301122455798</v>
      </c>
      <c r="AK2757" s="87">
        <f t="shared" si="476"/>
        <v>9.278517746150769E-2</v>
      </c>
    </row>
    <row r="2758" spans="26:37">
      <c r="Z2758" s="84">
        <v>43364</v>
      </c>
      <c r="AA2758" s="7">
        <f t="shared" si="470"/>
        <v>0.84072435752276609</v>
      </c>
      <c r="AB2758" s="7">
        <f t="shared" si="471"/>
        <v>7.9951294247546933E-2</v>
      </c>
      <c r="AC2758" s="9">
        <f t="shared" si="472"/>
        <v>6.7459067254392271E-104</v>
      </c>
      <c r="AD2758" s="8">
        <f t="shared" si="473"/>
        <v>12.610865362841491</v>
      </c>
      <c r="AE2758" s="8">
        <f t="shared" si="474"/>
        <v>1.4391232964558447</v>
      </c>
      <c r="AF2758" s="9">
        <f t="shared" si="475"/>
        <v>1.0793450760702764E-101</v>
      </c>
      <c r="AG2758" s="42">
        <f t="shared" si="467"/>
        <v>1147.5887480185754</v>
      </c>
      <c r="AH2758" s="43">
        <f t="shared" si="468"/>
        <v>351.14608433522608</v>
      </c>
      <c r="AI2758" s="43">
        <f t="shared" si="469"/>
        <v>7.0157429944567961E-100</v>
      </c>
      <c r="AJ2758" s="45">
        <f t="shared" si="477"/>
        <v>1498.7348323538015</v>
      </c>
      <c r="AK2758" s="87">
        <f t="shared" si="476"/>
        <v>9.2760712530407963E-2</v>
      </c>
    </row>
    <row r="2759" spans="26:37">
      <c r="Z2759" s="84">
        <v>43365</v>
      </c>
      <c r="AA2759" s="7">
        <f t="shared" si="470"/>
        <v>0.84067130045942784</v>
      </c>
      <c r="AB2759" s="7">
        <f t="shared" si="471"/>
        <v>7.9877852566389393E-2</v>
      </c>
      <c r="AC2759" s="9">
        <f t="shared" si="472"/>
        <v>6.1874253452176239E-104</v>
      </c>
      <c r="AD2759" s="8">
        <f t="shared" si="473"/>
        <v>12.610069506891417</v>
      </c>
      <c r="AE2759" s="8">
        <f t="shared" si="474"/>
        <v>1.437801346195009</v>
      </c>
      <c r="AF2759" s="9">
        <f t="shared" si="475"/>
        <v>9.8998805523481974E-102</v>
      </c>
      <c r="AG2759" s="42">
        <f t="shared" si="467"/>
        <v>1147.516325127119</v>
      </c>
      <c r="AH2759" s="43">
        <f t="shared" si="468"/>
        <v>350.82352847158216</v>
      </c>
      <c r="AI2759" s="43">
        <f t="shared" si="469"/>
        <v>6.4349223590263281E-100</v>
      </c>
      <c r="AJ2759" s="45">
        <f t="shared" si="477"/>
        <v>1498.3398535987012</v>
      </c>
      <c r="AK2759" s="87">
        <f t="shared" si="476"/>
        <v>9.2736266237463713E-2</v>
      </c>
    </row>
    <row r="2760" spans="26:37">
      <c r="Z2760" s="84">
        <v>43366</v>
      </c>
      <c r="AA2760" s="7">
        <f t="shared" si="470"/>
        <v>0.8406182467444544</v>
      </c>
      <c r="AB2760" s="7">
        <f t="shared" si="471"/>
        <v>7.9804478347310887E-2</v>
      </c>
      <c r="AC2760" s="9">
        <f t="shared" si="472"/>
        <v>5.6751796253378849E-104</v>
      </c>
      <c r="AD2760" s="8">
        <f t="shared" si="473"/>
        <v>12.609273701166815</v>
      </c>
      <c r="AE2760" s="8">
        <f t="shared" si="474"/>
        <v>1.4364806102515959</v>
      </c>
      <c r="AF2760" s="9">
        <f t="shared" si="475"/>
        <v>9.0802874005406158E-102</v>
      </c>
      <c r="AG2760" s="42">
        <f t="shared" si="467"/>
        <v>1147.4439068061802</v>
      </c>
      <c r="AH2760" s="43">
        <f t="shared" si="468"/>
        <v>350.50126890138938</v>
      </c>
      <c r="AI2760" s="43">
        <f t="shared" si="469"/>
        <v>5.9021868103513992E-100</v>
      </c>
      <c r="AJ2760" s="45">
        <f t="shared" si="477"/>
        <v>1497.9451757075694</v>
      </c>
      <c r="AK2760" s="87">
        <f t="shared" si="476"/>
        <v>9.271183856579622E-2</v>
      </c>
    </row>
    <row r="2761" spans="26:37">
      <c r="Z2761" s="84">
        <v>43367</v>
      </c>
      <c r="AA2761" s="7">
        <f t="shared" si="470"/>
        <v>0.8405651963776346</v>
      </c>
      <c r="AB2761" s="7">
        <f t="shared" si="471"/>
        <v>7.9731171528342068E-2</v>
      </c>
      <c r="AC2761" s="9">
        <f t="shared" si="472"/>
        <v>5.2053417993552167E-104</v>
      </c>
      <c r="AD2761" s="8">
        <f t="shared" si="473"/>
        <v>12.60847794566452</v>
      </c>
      <c r="AE2761" s="8">
        <f t="shared" si="474"/>
        <v>1.4351610875101573</v>
      </c>
      <c r="AF2761" s="9">
        <f t="shared" si="475"/>
        <v>8.3285468789683464E-102</v>
      </c>
      <c r="AG2761" s="42">
        <f t="shared" ref="AG2761:AG2824" si="478">AD2761*10^15/10^6*10^(-6)*線量当量3</f>
        <v>1147.3714930554713</v>
      </c>
      <c r="AH2761" s="43">
        <f t="shared" ref="AH2761:AH2824" si="479">AE2761*10^15/10^6*10^(-6)*線量当量3</f>
        <v>350.17930535247837</v>
      </c>
      <c r="AI2761" s="43">
        <f t="shared" ref="AI2761:AI2824" si="480">AF2761*10^15/10^6*10^(-6)*線量当量3</f>
        <v>5.413555471329425E-100</v>
      </c>
      <c r="AJ2761" s="45">
        <f t="shared" si="477"/>
        <v>1497.5507984079497</v>
      </c>
      <c r="AK2761" s="87">
        <f t="shared" si="476"/>
        <v>9.2687429498542417E-2</v>
      </c>
    </row>
    <row r="2762" spans="26:37">
      <c r="Z2762" s="84">
        <v>43368</v>
      </c>
      <c r="AA2762" s="7">
        <f t="shared" ref="AA2762:AA2825" si="481">2.71828^(-0.69315/Cs137半減期*(Z2762-40615)/365.25)</f>
        <v>0.84051214935875707</v>
      </c>
      <c r="AB2762" s="7">
        <f t="shared" ref="AB2762:AB2825" si="482">2.71828^(-0.69315/Cs134半減期*(Z2762-40615)/365.25)</f>
        <v>7.9657932047570532E-2</v>
      </c>
      <c r="AC2762" s="9">
        <f t="shared" ref="AC2762:AC2825" si="483">2.71828^(-0.69315/I131半減期*(Z2762-40615)/365.25)</f>
        <v>4.7744009946645275E-104</v>
      </c>
      <c r="AD2762" s="8">
        <f t="shared" ref="AD2762:AD2825" si="484">放出量3*AA2762</f>
        <v>12.607682240381356</v>
      </c>
      <c r="AE2762" s="8">
        <f t="shared" ref="AE2762:AE2825" si="485">放出量3*AB2762</f>
        <v>1.4338427768562696</v>
      </c>
      <c r="AF2762" s="9">
        <f t="shared" ref="AF2762:AF2825" si="486">放出量3*AC2762</f>
        <v>7.6390415914632438E-102</v>
      </c>
      <c r="AG2762" s="42">
        <f t="shared" si="478"/>
        <v>1147.2990838747032</v>
      </c>
      <c r="AH2762" s="43">
        <f t="shared" si="479"/>
        <v>349.85763755292976</v>
      </c>
      <c r="AI2762" s="43">
        <f t="shared" si="480"/>
        <v>4.965377034451109E-100</v>
      </c>
      <c r="AJ2762" s="45">
        <f t="shared" si="477"/>
        <v>1497.1567214276329</v>
      </c>
      <c r="AK2762" s="87">
        <f t="shared" si="476"/>
        <v>9.2663039018854546E-2</v>
      </c>
    </row>
    <row r="2763" spans="26:37">
      <c r="Z2763" s="84">
        <v>43369</v>
      </c>
      <c r="AA2763" s="7">
        <f t="shared" si="481"/>
        <v>0.84045910568761084</v>
      </c>
      <c r="AB2763" s="7">
        <f t="shared" si="482"/>
        <v>7.9584759843140757E-2</v>
      </c>
      <c r="AC2763" s="9">
        <f t="shared" si="483"/>
        <v>4.379136997435572E-104</v>
      </c>
      <c r="AD2763" s="8">
        <f t="shared" si="484"/>
        <v>12.606886585314163</v>
      </c>
      <c r="AE2763" s="8">
        <f t="shared" si="485"/>
        <v>1.4325256771765336</v>
      </c>
      <c r="AF2763" s="9">
        <f t="shared" si="486"/>
        <v>7.006619195896915E-102</v>
      </c>
      <c r="AG2763" s="42">
        <f t="shared" si="478"/>
        <v>1147.2266792635887</v>
      </c>
      <c r="AH2763" s="43">
        <f t="shared" si="479"/>
        <v>349.53626523107414</v>
      </c>
      <c r="AI2763" s="43">
        <f t="shared" si="480"/>
        <v>4.5543024773329951E-100</v>
      </c>
      <c r="AJ2763" s="45">
        <f t="shared" si="477"/>
        <v>1496.7629444946629</v>
      </c>
      <c r="AK2763" s="87">
        <f t="shared" ref="AK2763:AK2826" si="487">AJ2763/16157</f>
        <v>9.2638667109900527E-2</v>
      </c>
    </row>
    <row r="2764" spans="26:37">
      <c r="Z2764" s="84">
        <v>43370</v>
      </c>
      <c r="AA2764" s="7">
        <f t="shared" si="481"/>
        <v>0.8404060653639841</v>
      </c>
      <c r="AB2764" s="7">
        <f t="shared" si="482"/>
        <v>7.951165485325401E-2</v>
      </c>
      <c r="AC2764" s="9">
        <f t="shared" si="483"/>
        <v>4.0165961894989591E-104</v>
      </c>
      <c r="AD2764" s="8">
        <f t="shared" si="484"/>
        <v>12.606090980459761</v>
      </c>
      <c r="AE2764" s="8">
        <f t="shared" si="485"/>
        <v>1.4312097873585721</v>
      </c>
      <c r="AF2764" s="9">
        <f t="shared" si="486"/>
        <v>6.4265539031983346E-102</v>
      </c>
      <c r="AG2764" s="42">
        <f t="shared" si="478"/>
        <v>1147.1542792218384</v>
      </c>
      <c r="AH2764" s="43">
        <f t="shared" si="479"/>
        <v>349.21518811549157</v>
      </c>
      <c r="AI2764" s="43">
        <f t="shared" si="480"/>
        <v>4.1772600370789175E-100</v>
      </c>
      <c r="AJ2764" s="45">
        <f t="shared" si="477"/>
        <v>1496.36946733733</v>
      </c>
      <c r="AK2764" s="87">
        <f t="shared" si="487"/>
        <v>9.2614313754863523E-2</v>
      </c>
    </row>
    <row r="2765" spans="26:37">
      <c r="Z2765" s="84">
        <v>43371</v>
      </c>
      <c r="AA2765" s="7">
        <f t="shared" si="481"/>
        <v>0.84035302838766612</v>
      </c>
      <c r="AB2765" s="7">
        <f t="shared" si="482"/>
        <v>7.9438617016168334E-2</v>
      </c>
      <c r="AC2765" s="9">
        <f t="shared" si="483"/>
        <v>3.6840694773751479E-104</v>
      </c>
      <c r="AD2765" s="8">
        <f t="shared" si="484"/>
        <v>12.605295425814992</v>
      </c>
      <c r="AE2765" s="8">
        <f t="shared" si="485"/>
        <v>1.4298951062910299</v>
      </c>
      <c r="AF2765" s="9">
        <f t="shared" si="486"/>
        <v>5.8945111638002371E-102</v>
      </c>
      <c r="AG2765" s="42">
        <f t="shared" si="478"/>
        <v>1147.0818837491643</v>
      </c>
      <c r="AH2765" s="43">
        <f t="shared" si="479"/>
        <v>348.89440593501126</v>
      </c>
      <c r="AI2765" s="43">
        <f t="shared" si="480"/>
        <v>3.8314322564701538E-100</v>
      </c>
      <c r="AJ2765" s="45">
        <f t="shared" si="477"/>
        <v>1495.9762896841755</v>
      </c>
      <c r="AK2765" s="87">
        <f t="shared" si="487"/>
        <v>9.2589978936942222E-2</v>
      </c>
    </row>
    <row r="2766" spans="26:37">
      <c r="Z2766" s="84">
        <v>43372</v>
      </c>
      <c r="AA2766" s="7">
        <f t="shared" si="481"/>
        <v>0.8402999947584453</v>
      </c>
      <c r="AB2766" s="7">
        <f t="shared" si="482"/>
        <v>7.9365646270198487E-2</v>
      </c>
      <c r="AC2766" s="9">
        <f t="shared" si="483"/>
        <v>3.3790720485201186E-104</v>
      </c>
      <c r="AD2766" s="8">
        <f t="shared" si="484"/>
        <v>12.604499921376679</v>
      </c>
      <c r="AE2766" s="8">
        <f t="shared" si="485"/>
        <v>1.4285816328635728</v>
      </c>
      <c r="AF2766" s="9">
        <f t="shared" si="486"/>
        <v>5.40651527763219E-102</v>
      </c>
      <c r="AG2766" s="42">
        <f t="shared" si="478"/>
        <v>1147.0094928452777</v>
      </c>
      <c r="AH2766" s="43">
        <f t="shared" si="479"/>
        <v>348.57391841871174</v>
      </c>
      <c r="AI2766" s="43">
        <f t="shared" si="480"/>
        <v>3.5142349304609228E-100</v>
      </c>
      <c r="AJ2766" s="45">
        <f t="shared" si="477"/>
        <v>1495.5834112639895</v>
      </c>
      <c r="AK2766" s="87">
        <f t="shared" si="487"/>
        <v>9.2565662639350718E-2</v>
      </c>
    </row>
    <row r="2767" spans="26:37">
      <c r="Z2767" s="84">
        <v>43373</v>
      </c>
      <c r="AA2767" s="7">
        <f t="shared" si="481"/>
        <v>0.84024696447611047</v>
      </c>
      <c r="AB2767" s="7">
        <f t="shared" si="482"/>
        <v>7.929274255371592E-2</v>
      </c>
      <c r="AC2767" s="9">
        <f t="shared" si="483"/>
        <v>3.0993248035117328E-104</v>
      </c>
      <c r="AD2767" s="8">
        <f t="shared" si="484"/>
        <v>12.603704467141657</v>
      </c>
      <c r="AE2767" s="8">
        <f t="shared" si="485"/>
        <v>1.4272693659668865</v>
      </c>
      <c r="AF2767" s="9">
        <f t="shared" si="486"/>
        <v>4.9589196856187725E-102</v>
      </c>
      <c r="AG2767" s="42">
        <f t="shared" si="478"/>
        <v>1146.937106509891</v>
      </c>
      <c r="AH2767" s="43">
        <f t="shared" si="479"/>
        <v>348.25372529592028</v>
      </c>
      <c r="AI2767" s="43">
        <f t="shared" si="480"/>
        <v>3.2232977956522023E-100</v>
      </c>
      <c r="AJ2767" s="45">
        <f t="shared" si="477"/>
        <v>1495.1908318058113</v>
      </c>
      <c r="AK2767" s="87">
        <f t="shared" si="487"/>
        <v>9.2541364845318511E-2</v>
      </c>
    </row>
    <row r="2768" spans="26:37">
      <c r="Z2768" s="84">
        <v>43374</v>
      </c>
      <c r="AA2768" s="7">
        <f t="shared" si="481"/>
        <v>0.84019393754045069</v>
      </c>
      <c r="AB2768" s="7">
        <f t="shared" si="482"/>
        <v>7.9219905805148677E-2</v>
      </c>
      <c r="AC2768" s="9">
        <f t="shared" si="483"/>
        <v>2.8427373254351544E-104</v>
      </c>
      <c r="AD2768" s="8">
        <f t="shared" si="484"/>
        <v>12.602909063106761</v>
      </c>
      <c r="AE2768" s="8">
        <f t="shared" si="485"/>
        <v>1.4259583044926762</v>
      </c>
      <c r="AF2768" s="9">
        <f t="shared" si="486"/>
        <v>4.5483797206962466E-102</v>
      </c>
      <c r="AG2768" s="42">
        <f t="shared" si="478"/>
        <v>1146.8647247427152</v>
      </c>
      <c r="AH2768" s="43">
        <f t="shared" si="479"/>
        <v>347.933826296213</v>
      </c>
      <c r="AI2768" s="43">
        <f t="shared" si="480"/>
        <v>2.9564468184525607E-100</v>
      </c>
      <c r="AJ2768" s="45">
        <f t="shared" si="477"/>
        <v>1494.7985510389283</v>
      </c>
      <c r="AK2768" s="87">
        <f t="shared" si="487"/>
        <v>9.2517085538090502E-2</v>
      </c>
    </row>
    <row r="2769" spans="26:37">
      <c r="Z2769" s="84">
        <v>43375</v>
      </c>
      <c r="AA2769" s="7">
        <f t="shared" si="481"/>
        <v>0.84014091395125434</v>
      </c>
      <c r="AB2769" s="7">
        <f t="shared" si="482"/>
        <v>7.9147135962981272E-2</v>
      </c>
      <c r="AC2769" s="9">
        <f t="shared" si="483"/>
        <v>2.6073922591998772E-104</v>
      </c>
      <c r="AD2769" s="8">
        <f t="shared" si="484"/>
        <v>12.602113709268815</v>
      </c>
      <c r="AE2769" s="8">
        <f t="shared" si="485"/>
        <v>1.4246484473336629</v>
      </c>
      <c r="AF2769" s="9">
        <f t="shared" si="486"/>
        <v>4.1718276147198039E-102</v>
      </c>
      <c r="AG2769" s="42">
        <f t="shared" si="478"/>
        <v>1146.792347543462</v>
      </c>
      <c r="AH2769" s="43">
        <f t="shared" si="479"/>
        <v>347.61422114941377</v>
      </c>
      <c r="AI2769" s="43">
        <f t="shared" si="480"/>
        <v>2.7116879495678727E-100</v>
      </c>
      <c r="AJ2769" s="45">
        <f t="shared" si="477"/>
        <v>1494.4065686928757</v>
      </c>
      <c r="AK2769" s="87">
        <f t="shared" si="487"/>
        <v>9.2492824700926887E-2</v>
      </c>
    </row>
    <row r="2770" spans="26:37">
      <c r="Z2770" s="84">
        <v>43376</v>
      </c>
      <c r="AA2770" s="7">
        <f t="shared" si="481"/>
        <v>0.8400878937083105</v>
      </c>
      <c r="AB2770" s="7">
        <f t="shared" si="482"/>
        <v>7.9074432965754851E-2</v>
      </c>
      <c r="AC2770" s="9">
        <f t="shared" si="483"/>
        <v>2.3915309840646501E-104</v>
      </c>
      <c r="AD2770" s="8">
        <f t="shared" si="484"/>
        <v>12.601318405624657</v>
      </c>
      <c r="AE2770" s="8">
        <f t="shared" si="485"/>
        <v>1.4233397933835874</v>
      </c>
      <c r="AF2770" s="9">
        <f t="shared" si="486"/>
        <v>3.82644957450344E-102</v>
      </c>
      <c r="AG2770" s="42">
        <f t="shared" si="478"/>
        <v>1146.7199749118436</v>
      </c>
      <c r="AH2770" s="43">
        <f t="shared" si="479"/>
        <v>347.29490958559535</v>
      </c>
      <c r="AI2770" s="43">
        <f t="shared" si="480"/>
        <v>2.4871922234272361E-100</v>
      </c>
      <c r="AJ2770" s="45">
        <f t="shared" si="477"/>
        <v>1494.014884497439</v>
      </c>
      <c r="AK2770" s="87">
        <f t="shared" si="487"/>
        <v>9.2468582317103365E-2</v>
      </c>
    </row>
    <row r="2771" spans="26:37">
      <c r="Z2771" s="84">
        <v>43377</v>
      </c>
      <c r="AA2771" s="7">
        <f t="shared" si="481"/>
        <v>0.84003487681140798</v>
      </c>
      <c r="AB2771" s="7">
        <f t="shared" si="482"/>
        <v>7.9001796752067019E-2</v>
      </c>
      <c r="AC2771" s="9">
        <f t="shared" si="483"/>
        <v>2.1935404723093613E-104</v>
      </c>
      <c r="AD2771" s="8">
        <f t="shared" si="484"/>
        <v>12.600523152171119</v>
      </c>
      <c r="AE2771" s="8">
        <f t="shared" si="485"/>
        <v>1.4220323415372063</v>
      </c>
      <c r="AF2771" s="9">
        <f t="shared" si="486"/>
        <v>3.5096647556949781E-102</v>
      </c>
      <c r="AG2771" s="42">
        <f t="shared" si="478"/>
        <v>1146.6476068475718</v>
      </c>
      <c r="AH2771" s="43">
        <f t="shared" si="479"/>
        <v>346.9758913350783</v>
      </c>
      <c r="AI2771" s="43">
        <f t="shared" si="480"/>
        <v>2.2812820912017356E-100</v>
      </c>
      <c r="AJ2771" s="45">
        <f t="shared" si="477"/>
        <v>1493.6234981826501</v>
      </c>
      <c r="AK2771" s="87">
        <f t="shared" si="487"/>
        <v>9.2444358369910884E-2</v>
      </c>
    </row>
    <row r="2772" spans="26:37">
      <c r="Z2772" s="84">
        <v>43378</v>
      </c>
      <c r="AA2772" s="7">
        <f t="shared" si="481"/>
        <v>0.83998186326033542</v>
      </c>
      <c r="AB2772" s="7">
        <f t="shared" si="482"/>
        <v>7.892922726057168E-2</v>
      </c>
      <c r="AC2772" s="9">
        <f t="shared" si="483"/>
        <v>2.0119412358528647E-104</v>
      </c>
      <c r="AD2772" s="8">
        <f t="shared" si="484"/>
        <v>12.599727948905031</v>
      </c>
      <c r="AE2772" s="8">
        <f t="shared" si="485"/>
        <v>1.4207260906902903</v>
      </c>
      <c r="AF2772" s="9">
        <f t="shared" si="486"/>
        <v>3.2191059773645836E-102</v>
      </c>
      <c r="AG2772" s="42">
        <f t="shared" si="478"/>
        <v>1146.5752433503576</v>
      </c>
      <c r="AH2772" s="43">
        <f t="shared" si="479"/>
        <v>346.65716612843079</v>
      </c>
      <c r="AI2772" s="43">
        <f t="shared" si="480"/>
        <v>2.0924188852869794E-100</v>
      </c>
      <c r="AJ2772" s="45">
        <f t="shared" si="477"/>
        <v>1493.2324094787884</v>
      </c>
      <c r="AK2772" s="87">
        <f t="shared" si="487"/>
        <v>9.2420152842655715E-2</v>
      </c>
    </row>
    <row r="2773" spans="26:37">
      <c r="Z2773" s="84">
        <v>43379</v>
      </c>
      <c r="AA2773" s="7">
        <f t="shared" si="481"/>
        <v>0.83992885305488196</v>
      </c>
      <c r="AB2773" s="7">
        <f t="shared" si="482"/>
        <v>7.8856724429979208E-2</v>
      </c>
      <c r="AC2773" s="9">
        <f t="shared" si="483"/>
        <v>1.8453762707479392E-104</v>
      </c>
      <c r="AD2773" s="8">
        <f t="shared" si="484"/>
        <v>12.598932795823229</v>
      </c>
      <c r="AE2773" s="8">
        <f t="shared" si="485"/>
        <v>1.4194210397396256</v>
      </c>
      <c r="AF2773" s="9">
        <f t="shared" si="486"/>
        <v>2.9526020331967028E-102</v>
      </c>
      <c r="AG2773" s="42">
        <f t="shared" si="478"/>
        <v>1146.5028844199139</v>
      </c>
      <c r="AH2773" s="43">
        <f t="shared" si="479"/>
        <v>346.33873369646869</v>
      </c>
      <c r="AI2773" s="43">
        <f t="shared" si="480"/>
        <v>1.919191321577857E-100</v>
      </c>
      <c r="AJ2773" s="45">
        <f t="shared" si="477"/>
        <v>1492.8416181163825</v>
      </c>
      <c r="AK2773" s="87">
        <f t="shared" si="487"/>
        <v>9.2395965718659559E-2</v>
      </c>
    </row>
    <row r="2774" spans="26:37">
      <c r="Z2774" s="84">
        <v>43380</v>
      </c>
      <c r="AA2774" s="7">
        <f t="shared" si="481"/>
        <v>0.83987584619483613</v>
      </c>
      <c r="AB2774" s="7">
        <f t="shared" si="482"/>
        <v>7.8784288199056113E-2</v>
      </c>
      <c r="AC2774" s="9">
        <f t="shared" si="483"/>
        <v>1.6926009169428871E-104</v>
      </c>
      <c r="AD2774" s="8">
        <f t="shared" si="484"/>
        <v>12.598137692922542</v>
      </c>
      <c r="AE2774" s="8">
        <f t="shared" si="485"/>
        <v>1.4181171875830101</v>
      </c>
      <c r="AF2774" s="9">
        <f t="shared" si="486"/>
        <v>2.7081614671086196E-102</v>
      </c>
      <c r="AG2774" s="42">
        <f t="shared" si="478"/>
        <v>1146.4305300559513</v>
      </c>
      <c r="AH2774" s="43">
        <f t="shared" si="479"/>
        <v>346.02059377025438</v>
      </c>
      <c r="AI2774" s="43">
        <f t="shared" si="480"/>
        <v>1.7603049536206029E-100</v>
      </c>
      <c r="AJ2774" s="45">
        <f t="shared" si="477"/>
        <v>1492.4511238262057</v>
      </c>
      <c r="AK2774" s="87">
        <f t="shared" si="487"/>
        <v>9.2371796981259247E-2</v>
      </c>
    </row>
    <row r="2775" spans="26:37">
      <c r="Z2775" s="84">
        <v>43381</v>
      </c>
      <c r="AA2775" s="7">
        <f t="shared" si="481"/>
        <v>0.83982284267998708</v>
      </c>
      <c r="AB2775" s="7">
        <f t="shared" si="482"/>
        <v>7.8711918506625317E-2</v>
      </c>
      <c r="AC2775" s="9">
        <f t="shared" si="483"/>
        <v>1.5524735575334712E-104</v>
      </c>
      <c r="AD2775" s="8">
        <f t="shared" si="484"/>
        <v>12.597342640199805</v>
      </c>
      <c r="AE2775" s="8">
        <f t="shared" si="485"/>
        <v>1.4168145331192556</v>
      </c>
      <c r="AF2775" s="9">
        <f t="shared" si="486"/>
        <v>2.4839576920535539E-102</v>
      </c>
      <c r="AG2775" s="42">
        <f t="shared" si="478"/>
        <v>1146.3581802581823</v>
      </c>
      <c r="AH2775" s="43">
        <f t="shared" si="479"/>
        <v>345.70274608109838</v>
      </c>
      <c r="AI2775" s="43">
        <f t="shared" si="480"/>
        <v>1.6145724998348103E-100</v>
      </c>
      <c r="AJ2775" s="45">
        <f t="shared" ref="AJ2775:AJ2838" si="488">AG2775+AH2775+AI2775</f>
        <v>1492.0609263392807</v>
      </c>
      <c r="AK2775" s="87">
        <f t="shared" si="487"/>
        <v>9.2347646613807066E-2</v>
      </c>
    </row>
    <row r="2776" spans="26:37">
      <c r="Z2776" s="84">
        <v>43382</v>
      </c>
      <c r="AA2776" s="7">
        <f t="shared" si="481"/>
        <v>0.83976984251012365</v>
      </c>
      <c r="AB2776" s="7">
        <f t="shared" si="482"/>
        <v>7.8639615291565823E-2</v>
      </c>
      <c r="AC2776" s="9">
        <f t="shared" si="483"/>
        <v>1.423947088008E-104</v>
      </c>
      <c r="AD2776" s="8">
        <f t="shared" si="484"/>
        <v>12.596547637651854</v>
      </c>
      <c r="AE2776" s="8">
        <f t="shared" si="485"/>
        <v>1.4155130752481848</v>
      </c>
      <c r="AF2776" s="9">
        <f t="shared" si="486"/>
        <v>2.2783153408128E-102</v>
      </c>
      <c r="AG2776" s="42">
        <f t="shared" si="478"/>
        <v>1146.2858350263186</v>
      </c>
      <c r="AH2776" s="43">
        <f t="shared" si="479"/>
        <v>345.38519036055703</v>
      </c>
      <c r="AI2776" s="43">
        <f t="shared" si="480"/>
        <v>1.4809049715283201E-100</v>
      </c>
      <c r="AJ2776" s="45">
        <f t="shared" si="488"/>
        <v>1491.6710253868757</v>
      </c>
      <c r="AK2776" s="87">
        <f t="shared" si="487"/>
        <v>9.2323514599670461E-2</v>
      </c>
    </row>
    <row r="2777" spans="26:37">
      <c r="Z2777" s="84">
        <v>43383</v>
      </c>
      <c r="AA2777" s="7">
        <f t="shared" si="481"/>
        <v>0.83971684568503457</v>
      </c>
      <c r="AB2777" s="7">
        <f t="shared" si="482"/>
        <v>7.856737849281295E-2</v>
      </c>
      <c r="AC2777" s="9">
        <f t="shared" si="483"/>
        <v>1.3060610917380229E-104</v>
      </c>
      <c r="AD2777" s="8">
        <f t="shared" si="484"/>
        <v>12.595752685275519</v>
      </c>
      <c r="AE2777" s="8">
        <f t="shared" si="485"/>
        <v>1.4142128128706331</v>
      </c>
      <c r="AF2777" s="9">
        <f t="shared" si="486"/>
        <v>2.0896977467808367E-102</v>
      </c>
      <c r="AG2777" s="42">
        <f t="shared" si="478"/>
        <v>1146.2134943600722</v>
      </c>
      <c r="AH2777" s="43">
        <f t="shared" si="479"/>
        <v>345.06792634043444</v>
      </c>
      <c r="AI2777" s="43">
        <f t="shared" si="480"/>
        <v>1.3583035354075443E-100</v>
      </c>
      <c r="AJ2777" s="45">
        <f t="shared" si="488"/>
        <v>1491.2814207005067</v>
      </c>
      <c r="AK2777" s="87">
        <f t="shared" si="487"/>
        <v>9.2299400922232266E-2</v>
      </c>
    </row>
    <row r="2778" spans="26:37">
      <c r="Z2778" s="84">
        <v>43384</v>
      </c>
      <c r="AA2778" s="7">
        <f t="shared" si="481"/>
        <v>0.83966385220450901</v>
      </c>
      <c r="AB2778" s="7">
        <f t="shared" si="482"/>
        <v>7.8495208049357862E-2</v>
      </c>
      <c r="AC2778" s="9">
        <f t="shared" si="483"/>
        <v>1.197934663245215E-104</v>
      </c>
      <c r="AD2778" s="8">
        <f t="shared" si="484"/>
        <v>12.594957783067635</v>
      </c>
      <c r="AE2778" s="8">
        <f t="shared" si="485"/>
        <v>1.4129137448884415</v>
      </c>
      <c r="AF2778" s="9">
        <f t="shared" si="486"/>
        <v>1.9166954611923438E-102</v>
      </c>
      <c r="AG2778" s="42">
        <f t="shared" si="478"/>
        <v>1146.1411582591545</v>
      </c>
      <c r="AH2778" s="43">
        <f t="shared" si="479"/>
        <v>344.75095375277971</v>
      </c>
      <c r="AI2778" s="43">
        <f t="shared" si="480"/>
        <v>1.2458520497750235E-100</v>
      </c>
      <c r="AJ2778" s="45">
        <f t="shared" si="488"/>
        <v>1490.8921120119342</v>
      </c>
      <c r="AK2778" s="87">
        <f t="shared" si="487"/>
        <v>9.22753055648904E-2</v>
      </c>
    </row>
    <row r="2779" spans="26:37">
      <c r="Z2779" s="84">
        <v>43385</v>
      </c>
      <c r="AA2779" s="7">
        <f t="shared" si="481"/>
        <v>0.83961086206833568</v>
      </c>
      <c r="AB2779" s="7">
        <f t="shared" si="482"/>
        <v>7.8423103900247954E-2</v>
      </c>
      <c r="AC2779" s="9">
        <f t="shared" si="483"/>
        <v>1.0987598256178938E-104</v>
      </c>
      <c r="AD2779" s="8">
        <f t="shared" si="484"/>
        <v>12.594162931025036</v>
      </c>
      <c r="AE2779" s="8">
        <f t="shared" si="485"/>
        <v>1.4116158702044632</v>
      </c>
      <c r="AF2779" s="9">
        <f t="shared" si="486"/>
        <v>1.75801572098863E-102</v>
      </c>
      <c r="AG2779" s="42">
        <f t="shared" si="478"/>
        <v>1146.0688267232781</v>
      </c>
      <c r="AH2779" s="43">
        <f t="shared" si="479"/>
        <v>344.43427232988898</v>
      </c>
      <c r="AI2779" s="43">
        <f t="shared" si="480"/>
        <v>1.1427102186426095E-100</v>
      </c>
      <c r="AJ2779" s="45">
        <f t="shared" si="488"/>
        <v>1490.503099053167</v>
      </c>
      <c r="AK2779" s="87">
        <f t="shared" si="487"/>
        <v>9.2251228511058186E-2</v>
      </c>
    </row>
    <row r="2780" spans="26:37">
      <c r="Z2780" s="84">
        <v>43386</v>
      </c>
      <c r="AA2780" s="7">
        <f t="shared" si="481"/>
        <v>0.83955787527630354</v>
      </c>
      <c r="AB2780" s="7">
        <f t="shared" si="482"/>
        <v>7.8351065984586521E-2</v>
      </c>
      <c r="AC2780" s="9">
        <f t="shared" si="483"/>
        <v>1.0077954928872498E-104</v>
      </c>
      <c r="AD2780" s="8">
        <f t="shared" si="484"/>
        <v>12.593368129144553</v>
      </c>
      <c r="AE2780" s="8">
        <f t="shared" si="485"/>
        <v>1.4103191877225574</v>
      </c>
      <c r="AF2780" s="9">
        <f t="shared" si="486"/>
        <v>1.6124727886195997E-102</v>
      </c>
      <c r="AG2780" s="42">
        <f t="shared" si="478"/>
        <v>1145.9964997521543</v>
      </c>
      <c r="AH2780" s="43">
        <f t="shared" si="479"/>
        <v>344.11788180430403</v>
      </c>
      <c r="AI2780" s="43">
        <f t="shared" si="480"/>
        <v>1.0481073126027398E-100</v>
      </c>
      <c r="AJ2780" s="45">
        <f t="shared" si="488"/>
        <v>1490.1143815564583</v>
      </c>
      <c r="AK2780" s="87">
        <f t="shared" si="487"/>
        <v>9.2227169744164034E-2</v>
      </c>
    </row>
    <row r="2781" spans="26:37">
      <c r="Z2781" s="84">
        <v>43387</v>
      </c>
      <c r="AA2781" s="7">
        <f t="shared" si="481"/>
        <v>0.83950489182820176</v>
      </c>
      <c r="AB2781" s="7">
        <f t="shared" si="482"/>
        <v>7.8279094241532871E-2</v>
      </c>
      <c r="AC2781" s="9">
        <f t="shared" si="483"/>
        <v>9.2436193224726635E-105</v>
      </c>
      <c r="AD2781" s="8">
        <f t="shared" si="484"/>
        <v>12.592573377423026</v>
      </c>
      <c r="AE2781" s="8">
        <f t="shared" si="485"/>
        <v>1.4090236963475917</v>
      </c>
      <c r="AF2781" s="9">
        <f t="shared" si="486"/>
        <v>1.4789790915956262E-102</v>
      </c>
      <c r="AG2781" s="42">
        <f t="shared" si="478"/>
        <v>1145.9241773454953</v>
      </c>
      <c r="AH2781" s="43">
        <f t="shared" si="479"/>
        <v>343.80178190881236</v>
      </c>
      <c r="AI2781" s="43">
        <f t="shared" si="480"/>
        <v>9.6133640953715698E-101</v>
      </c>
      <c r="AJ2781" s="45">
        <f t="shared" si="488"/>
        <v>1489.7259592543078</v>
      </c>
      <c r="AK2781" s="87">
        <f t="shared" si="487"/>
        <v>9.2203129247651658E-2</v>
      </c>
    </row>
    <row r="2782" spans="26:37">
      <c r="Z2782" s="84">
        <v>43388</v>
      </c>
      <c r="AA2782" s="7">
        <f t="shared" si="481"/>
        <v>0.83945191172381917</v>
      </c>
      <c r="AB2782" s="7">
        <f t="shared" si="482"/>
        <v>7.8207188610302097E-2</v>
      </c>
      <c r="AC2782" s="9">
        <f t="shared" si="483"/>
        <v>8.4783568473799242E-105</v>
      </c>
      <c r="AD2782" s="8">
        <f t="shared" si="484"/>
        <v>12.591778675857288</v>
      </c>
      <c r="AE2782" s="8">
        <f t="shared" si="485"/>
        <v>1.4077293949854377</v>
      </c>
      <c r="AF2782" s="9">
        <f t="shared" si="486"/>
        <v>1.3565370955807878E-102</v>
      </c>
      <c r="AG2782" s="42">
        <f t="shared" si="478"/>
        <v>1145.8518595030132</v>
      </c>
      <c r="AH2782" s="43">
        <f t="shared" si="479"/>
        <v>343.48597237644674</v>
      </c>
      <c r="AI2782" s="43">
        <f t="shared" si="480"/>
        <v>8.8174911212751204E-101</v>
      </c>
      <c r="AJ2782" s="45">
        <f t="shared" si="488"/>
        <v>1489.3378318794598</v>
      </c>
      <c r="AK2782" s="87">
        <f t="shared" si="487"/>
        <v>9.2179107004979874E-2</v>
      </c>
    </row>
    <row r="2783" spans="26:37">
      <c r="Z2783" s="84">
        <v>43389</v>
      </c>
      <c r="AA2783" s="7">
        <f t="shared" si="481"/>
        <v>0.8393989349629446</v>
      </c>
      <c r="AB2783" s="7">
        <f t="shared" si="482"/>
        <v>7.8135349030165155E-2</v>
      </c>
      <c r="AC2783" s="9">
        <f t="shared" si="483"/>
        <v>7.7764490643564758E-105</v>
      </c>
      <c r="AD2783" s="8">
        <f t="shared" si="484"/>
        <v>12.590984024444168</v>
      </c>
      <c r="AE2783" s="8">
        <f t="shared" si="485"/>
        <v>1.4064362825429728</v>
      </c>
      <c r="AF2783" s="9">
        <f t="shared" si="486"/>
        <v>1.2442318502970362E-102</v>
      </c>
      <c r="AG2783" s="42">
        <f t="shared" si="478"/>
        <v>1145.7795462244192</v>
      </c>
      <c r="AH2783" s="43">
        <f t="shared" si="479"/>
        <v>343.17045294048535</v>
      </c>
      <c r="AI2783" s="43">
        <f t="shared" si="480"/>
        <v>8.0875070269307347E-101</v>
      </c>
      <c r="AJ2783" s="45">
        <f t="shared" si="488"/>
        <v>1488.9499991649045</v>
      </c>
      <c r="AK2783" s="87">
        <f t="shared" si="487"/>
        <v>9.2155102999622734E-2</v>
      </c>
    </row>
    <row r="2784" spans="26:37">
      <c r="Z2784" s="84">
        <v>43390</v>
      </c>
      <c r="AA2784" s="7">
        <f t="shared" si="481"/>
        <v>0.83934596154536723</v>
      </c>
      <c r="AB2784" s="7">
        <f t="shared" si="482"/>
        <v>7.8063575440448937E-2</v>
      </c>
      <c r="AC2784" s="9">
        <f t="shared" si="483"/>
        <v>7.1326509533769185E-105</v>
      </c>
      <c r="AD2784" s="8">
        <f t="shared" si="484"/>
        <v>12.590189423180508</v>
      </c>
      <c r="AE2784" s="8">
        <f t="shared" si="485"/>
        <v>1.4051443579280809</v>
      </c>
      <c r="AF2784" s="9">
        <f t="shared" si="486"/>
        <v>1.1412241525403069E-102</v>
      </c>
      <c r="AG2784" s="42">
        <f t="shared" si="478"/>
        <v>1145.707237509426</v>
      </c>
      <c r="AH2784" s="43">
        <f t="shared" si="479"/>
        <v>342.85522333445175</v>
      </c>
      <c r="AI2784" s="43">
        <f t="shared" si="480"/>
        <v>7.4179569915119943E-101</v>
      </c>
      <c r="AJ2784" s="45">
        <f t="shared" si="488"/>
        <v>1488.5624608438777</v>
      </c>
      <c r="AK2784" s="87">
        <f t="shared" si="487"/>
        <v>9.2131117215069488E-2</v>
      </c>
    </row>
    <row r="2785" spans="26:37">
      <c r="Z2785" s="84">
        <v>43391</v>
      </c>
      <c r="AA2785" s="7">
        <f t="shared" si="481"/>
        <v>0.83929299147087622</v>
      </c>
      <c r="AB2785" s="7">
        <f t="shared" si="482"/>
        <v>7.7991867780535837E-2</v>
      </c>
      <c r="AC2785" s="9">
        <f t="shared" si="483"/>
        <v>6.542151720107388E-105</v>
      </c>
      <c r="AD2785" s="8">
        <f t="shared" si="484"/>
        <v>12.589394872063144</v>
      </c>
      <c r="AE2785" s="8">
        <f t="shared" si="485"/>
        <v>1.403853620049645</v>
      </c>
      <c r="AF2785" s="9">
        <f t="shared" si="486"/>
        <v>1.0467442752171822E-102</v>
      </c>
      <c r="AG2785" s="42">
        <f t="shared" si="478"/>
        <v>1145.6349333577459</v>
      </c>
      <c r="AH2785" s="43">
        <f t="shared" si="479"/>
        <v>342.54028329211332</v>
      </c>
      <c r="AI2785" s="43">
        <f t="shared" si="480"/>
        <v>6.8038377889116831E-101</v>
      </c>
      <c r="AJ2785" s="45">
        <f t="shared" si="488"/>
        <v>1488.1752166498593</v>
      </c>
      <c r="AK2785" s="87">
        <f t="shared" si="487"/>
        <v>9.2107149634824484E-2</v>
      </c>
    </row>
    <row r="2786" spans="26:37">
      <c r="Z2786" s="84">
        <v>43392</v>
      </c>
      <c r="AA2786" s="7">
        <f t="shared" si="481"/>
        <v>0.83924002473926018</v>
      </c>
      <c r="AB2786" s="7">
        <f t="shared" si="482"/>
        <v>7.7920225989864075E-2</v>
      </c>
      <c r="AC2786" s="9">
        <f t="shared" si="483"/>
        <v>6.0005388471506148E-105</v>
      </c>
      <c r="AD2786" s="8">
        <f t="shared" si="484"/>
        <v>12.588600371088903</v>
      </c>
      <c r="AE2786" s="8">
        <f t="shared" si="485"/>
        <v>1.4025640678175533</v>
      </c>
      <c r="AF2786" s="9">
        <f t="shared" si="486"/>
        <v>9.6008621554409844E-103</v>
      </c>
      <c r="AG2786" s="42">
        <f t="shared" si="478"/>
        <v>1145.5626337690901</v>
      </c>
      <c r="AH2786" s="43">
        <f t="shared" si="479"/>
        <v>342.22563254748297</v>
      </c>
      <c r="AI2786" s="43">
        <f t="shared" si="480"/>
        <v>6.2405604010366399E-101</v>
      </c>
      <c r="AJ2786" s="45">
        <f t="shared" si="488"/>
        <v>1487.7882663165731</v>
      </c>
      <c r="AK2786" s="87">
        <f t="shared" si="487"/>
        <v>9.2083200242407195E-2</v>
      </c>
    </row>
    <row r="2787" spans="26:37">
      <c r="Z2787" s="84">
        <v>43393</v>
      </c>
      <c r="AA2787" s="7">
        <f t="shared" si="481"/>
        <v>0.83918706135030852</v>
      </c>
      <c r="AB2787" s="7">
        <f t="shared" si="482"/>
        <v>7.784865000792747E-2</v>
      </c>
      <c r="AC2787" s="9">
        <f t="shared" si="483"/>
        <v>5.5037651214196481E-105</v>
      </c>
      <c r="AD2787" s="8">
        <f t="shared" si="484"/>
        <v>12.587805920254628</v>
      </c>
      <c r="AE2787" s="8">
        <f t="shared" si="485"/>
        <v>1.4012757001426945</v>
      </c>
      <c r="AF2787" s="9">
        <f t="shared" si="486"/>
        <v>8.8060241942714367E-103</v>
      </c>
      <c r="AG2787" s="42">
        <f t="shared" si="478"/>
        <v>1145.4903387431709</v>
      </c>
      <c r="AH2787" s="43">
        <f t="shared" si="479"/>
        <v>341.9112708348174</v>
      </c>
      <c r="AI2787" s="43">
        <f t="shared" si="480"/>
        <v>5.7239157262764338E-101</v>
      </c>
      <c r="AJ2787" s="45">
        <f t="shared" si="488"/>
        <v>1487.4016095779884</v>
      </c>
      <c r="AK2787" s="87">
        <f t="shared" si="487"/>
        <v>9.2059269021352252E-2</v>
      </c>
    </row>
    <row r="2788" spans="26:37">
      <c r="Z2788" s="84">
        <v>43394</v>
      </c>
      <c r="AA2788" s="7">
        <f t="shared" si="481"/>
        <v>0.83913410130381005</v>
      </c>
      <c r="AB2788" s="7">
        <f t="shared" si="482"/>
        <v>7.7777139774275431E-2</v>
      </c>
      <c r="AC2788" s="9">
        <f t="shared" si="483"/>
        <v>5.0481183912576772E-105</v>
      </c>
      <c r="AD2788" s="8">
        <f t="shared" si="484"/>
        <v>12.587011519557151</v>
      </c>
      <c r="AE2788" s="8">
        <f t="shared" si="485"/>
        <v>1.3999885159369578</v>
      </c>
      <c r="AF2788" s="9">
        <f t="shared" si="486"/>
        <v>8.0769894260122832E-103</v>
      </c>
      <c r="AG2788" s="42">
        <f t="shared" si="478"/>
        <v>1145.4180482797008</v>
      </c>
      <c r="AH2788" s="43">
        <f t="shared" si="479"/>
        <v>341.5971978886177</v>
      </c>
      <c r="AI2788" s="43">
        <f t="shared" si="480"/>
        <v>5.2500431269079844E-101</v>
      </c>
      <c r="AJ2788" s="45">
        <f t="shared" si="488"/>
        <v>1487.0152461683185</v>
      </c>
      <c r="AK2788" s="87">
        <f t="shared" si="487"/>
        <v>9.2035355955209411E-2</v>
      </c>
    </row>
    <row r="2789" spans="26:37">
      <c r="Z2789" s="84">
        <v>43395</v>
      </c>
      <c r="AA2789" s="7">
        <f t="shared" si="481"/>
        <v>0.83908114459955385</v>
      </c>
      <c r="AB2789" s="7">
        <f t="shared" si="482"/>
        <v>7.7705695228512783E-2</v>
      </c>
      <c r="AC2789" s="9">
        <f t="shared" si="483"/>
        <v>4.6301938273085361E-105</v>
      </c>
      <c r="AD2789" s="8">
        <f t="shared" si="484"/>
        <v>12.586217168993308</v>
      </c>
      <c r="AE2789" s="8">
        <f t="shared" si="485"/>
        <v>1.3987025141132301</v>
      </c>
      <c r="AF2789" s="9">
        <f t="shared" si="486"/>
        <v>7.4083101236936577E-103</v>
      </c>
      <c r="AG2789" s="42">
        <f t="shared" si="478"/>
        <v>1145.3457623783909</v>
      </c>
      <c r="AH2789" s="43">
        <f t="shared" si="479"/>
        <v>341.28341344362809</v>
      </c>
      <c r="AI2789" s="43">
        <f t="shared" si="480"/>
        <v>4.815401580400877E-101</v>
      </c>
      <c r="AJ2789" s="45">
        <f t="shared" si="488"/>
        <v>1486.6291758220191</v>
      </c>
      <c r="AK2789" s="87">
        <f t="shared" si="487"/>
        <v>9.2011461027543429E-2</v>
      </c>
    </row>
    <row r="2790" spans="26:37">
      <c r="Z2790" s="84">
        <v>43396</v>
      </c>
      <c r="AA2790" s="7">
        <f t="shared" si="481"/>
        <v>0.83902819123732919</v>
      </c>
      <c r="AB2790" s="7">
        <f t="shared" si="482"/>
        <v>7.7634316310300058E-2</v>
      </c>
      <c r="AC2790" s="9">
        <f t="shared" si="483"/>
        <v>4.2468684798625521E-105</v>
      </c>
      <c r="AD2790" s="8">
        <f t="shared" si="484"/>
        <v>12.585422868559938</v>
      </c>
      <c r="AE2790" s="8">
        <f t="shared" si="485"/>
        <v>1.397417693585401</v>
      </c>
      <c r="AF2790" s="9">
        <f t="shared" si="486"/>
        <v>6.7949895677800831E-103</v>
      </c>
      <c r="AG2790" s="42">
        <f t="shared" si="478"/>
        <v>1145.2734810389543</v>
      </c>
      <c r="AH2790" s="43">
        <f t="shared" si="479"/>
        <v>340.96991723483779</v>
      </c>
      <c r="AI2790" s="43">
        <f t="shared" si="480"/>
        <v>4.4167432190570542E-101</v>
      </c>
      <c r="AJ2790" s="45">
        <f t="shared" si="488"/>
        <v>1486.2433982737921</v>
      </c>
      <c r="AK2790" s="87">
        <f t="shared" si="487"/>
        <v>9.1987584221934274E-2</v>
      </c>
    </row>
    <row r="2791" spans="26:37">
      <c r="Z2791" s="84">
        <v>43397</v>
      </c>
      <c r="AA2791" s="7">
        <f t="shared" si="481"/>
        <v>0.83897524121692491</v>
      </c>
      <c r="AB2791" s="7">
        <f t="shared" si="482"/>
        <v>7.756300295935302E-2</v>
      </c>
      <c r="AC2791" s="9">
        <f t="shared" si="483"/>
        <v>3.8952779425506337E-105</v>
      </c>
      <c r="AD2791" s="8">
        <f t="shared" si="484"/>
        <v>12.584628618253873</v>
      </c>
      <c r="AE2791" s="8">
        <f t="shared" si="485"/>
        <v>1.3961340532683544</v>
      </c>
      <c r="AF2791" s="9">
        <f t="shared" si="486"/>
        <v>6.2324447080810142E-103</v>
      </c>
      <c r="AG2791" s="42">
        <f t="shared" si="478"/>
        <v>1145.2012042611025</v>
      </c>
      <c r="AH2791" s="43">
        <f t="shared" si="479"/>
        <v>340.65670899747846</v>
      </c>
      <c r="AI2791" s="43">
        <f t="shared" si="480"/>
        <v>4.0510890602526594E-101</v>
      </c>
      <c r="AJ2791" s="45">
        <f t="shared" si="488"/>
        <v>1485.857913258581</v>
      </c>
      <c r="AK2791" s="87">
        <f t="shared" si="487"/>
        <v>9.1963725521976916E-2</v>
      </c>
    </row>
    <row r="2792" spans="26:37">
      <c r="Z2792" s="84">
        <v>43398</v>
      </c>
      <c r="AA2792" s="7">
        <f t="shared" si="481"/>
        <v>0.83892229453813016</v>
      </c>
      <c r="AB2792" s="7">
        <f t="shared" si="482"/>
        <v>7.7491755115442928E-2</v>
      </c>
      <c r="AC2792" s="9">
        <f t="shared" si="483"/>
        <v>3.5727949480114354E-105</v>
      </c>
      <c r="AD2792" s="8">
        <f t="shared" si="484"/>
        <v>12.583834418071952</v>
      </c>
      <c r="AE2792" s="8">
        <f t="shared" si="485"/>
        <v>1.3948515920779727</v>
      </c>
      <c r="AF2792" s="9">
        <f t="shared" si="486"/>
        <v>5.7164719168182962E-103</v>
      </c>
      <c r="AG2792" s="42">
        <f t="shared" si="478"/>
        <v>1145.1289320445476</v>
      </c>
      <c r="AH2792" s="43">
        <f t="shared" si="479"/>
        <v>340.34378846702532</v>
      </c>
      <c r="AI2792" s="43">
        <f t="shared" si="480"/>
        <v>3.715706745931892E-101</v>
      </c>
      <c r="AJ2792" s="45">
        <f t="shared" si="488"/>
        <v>1485.4727205115728</v>
      </c>
      <c r="AK2792" s="87">
        <f t="shared" si="487"/>
        <v>9.1939884911281355E-2</v>
      </c>
    </row>
    <row r="2793" spans="26:37">
      <c r="Z2793" s="84">
        <v>43399</v>
      </c>
      <c r="AA2793" s="7">
        <f t="shared" si="481"/>
        <v>0.83886935120073436</v>
      </c>
      <c r="AB2793" s="7">
        <f t="shared" si="482"/>
        <v>7.7420572718396224E-2</v>
      </c>
      <c r="AC2793" s="9">
        <f t="shared" si="483"/>
        <v>3.2770097355821301E-105</v>
      </c>
      <c r="AD2793" s="8">
        <f t="shared" si="484"/>
        <v>12.583040268011015</v>
      </c>
      <c r="AE2793" s="8">
        <f t="shared" si="485"/>
        <v>1.393570308931132</v>
      </c>
      <c r="AF2793" s="9">
        <f t="shared" si="486"/>
        <v>5.2432155769314082E-103</v>
      </c>
      <c r="AG2793" s="42">
        <f t="shared" si="478"/>
        <v>1145.0566643890022</v>
      </c>
      <c r="AH2793" s="43">
        <f t="shared" si="479"/>
        <v>340.03115537919621</v>
      </c>
      <c r="AI2793" s="43">
        <f t="shared" si="480"/>
        <v>3.4080901250054151E-101</v>
      </c>
      <c r="AJ2793" s="45">
        <f t="shared" si="488"/>
        <v>1485.0878197681984</v>
      </c>
      <c r="AK2793" s="87">
        <f t="shared" si="487"/>
        <v>9.1916062373472704E-2</v>
      </c>
    </row>
    <row r="2794" spans="26:37">
      <c r="Z2794" s="84">
        <v>43400</v>
      </c>
      <c r="AA2794" s="7">
        <f t="shared" si="481"/>
        <v>0.83881641120452632</v>
      </c>
      <c r="AB2794" s="7">
        <f t="shared" si="482"/>
        <v>7.7349455708094747E-2</v>
      </c>
      <c r="AC2794" s="9">
        <f t="shared" si="483"/>
        <v>3.0057120443131514E-105</v>
      </c>
      <c r="AD2794" s="8">
        <f t="shared" si="484"/>
        <v>12.582246168067895</v>
      </c>
      <c r="AE2794" s="8">
        <f t="shared" si="485"/>
        <v>1.3922902027457054</v>
      </c>
      <c r="AF2794" s="9">
        <f t="shared" si="486"/>
        <v>4.8091392709010417E-103</v>
      </c>
      <c r="AG2794" s="42">
        <f t="shared" si="478"/>
        <v>1144.9844012941785</v>
      </c>
      <c r="AH2794" s="43">
        <f t="shared" si="479"/>
        <v>339.71880946995208</v>
      </c>
      <c r="AI2794" s="43">
        <f t="shared" si="480"/>
        <v>3.1259405260856773E-101</v>
      </c>
      <c r="AJ2794" s="45">
        <f t="shared" si="488"/>
        <v>1484.7032107641305</v>
      </c>
      <c r="AK2794" s="87">
        <f t="shared" si="487"/>
        <v>9.1892257892191034E-2</v>
      </c>
    </row>
    <row r="2795" spans="26:37">
      <c r="Z2795" s="84">
        <v>43401</v>
      </c>
      <c r="AA2795" s="7">
        <f t="shared" si="481"/>
        <v>0.83876347454929534</v>
      </c>
      <c r="AB2795" s="7">
        <f t="shared" si="482"/>
        <v>7.7278404024475542E-2</v>
      </c>
      <c r="AC2795" s="9">
        <f t="shared" si="483"/>
        <v>2.7568745967502584E-105</v>
      </c>
      <c r="AD2795" s="8">
        <f t="shared" si="484"/>
        <v>12.581452118239429</v>
      </c>
      <c r="AE2795" s="8">
        <f t="shared" si="485"/>
        <v>1.3910112724405597</v>
      </c>
      <c r="AF2795" s="9">
        <f t="shared" si="486"/>
        <v>4.4109993548004132E-103</v>
      </c>
      <c r="AG2795" s="42">
        <f t="shared" si="478"/>
        <v>1144.9121427597879</v>
      </c>
      <c r="AH2795" s="43">
        <f t="shared" si="479"/>
        <v>339.40675047549661</v>
      </c>
      <c r="AI2795" s="43">
        <f t="shared" si="480"/>
        <v>2.8671495806202691E-101</v>
      </c>
      <c r="AJ2795" s="45">
        <f t="shared" si="488"/>
        <v>1484.3188932352846</v>
      </c>
      <c r="AK2795" s="87">
        <f t="shared" si="487"/>
        <v>9.1868471451091449E-2</v>
      </c>
    </row>
    <row r="2796" spans="26:37">
      <c r="Z2796" s="84">
        <v>43402</v>
      </c>
      <c r="AA2796" s="7">
        <f t="shared" si="481"/>
        <v>0.83871054123483035</v>
      </c>
      <c r="AB2796" s="7">
        <f t="shared" si="482"/>
        <v>7.7207417607530748E-2</v>
      </c>
      <c r="AC2796" s="9">
        <f t="shared" si="483"/>
        <v>2.528637950061339E-105</v>
      </c>
      <c r="AD2796" s="8">
        <f t="shared" si="484"/>
        <v>12.580658118522456</v>
      </c>
      <c r="AE2796" s="8">
        <f t="shared" si="485"/>
        <v>1.3897335169355536</v>
      </c>
      <c r="AF2796" s="9">
        <f t="shared" si="486"/>
        <v>4.0458207200981425E-103</v>
      </c>
      <c r="AG2796" s="42">
        <f t="shared" si="478"/>
        <v>1144.8398887855433</v>
      </c>
      <c r="AH2796" s="43">
        <f t="shared" si="479"/>
        <v>339.09497813227506</v>
      </c>
      <c r="AI2796" s="43">
        <f t="shared" si="480"/>
        <v>2.6297834680637928E-101</v>
      </c>
      <c r="AJ2796" s="45">
        <f t="shared" si="488"/>
        <v>1483.9348669178185</v>
      </c>
      <c r="AK2796" s="87">
        <f t="shared" si="487"/>
        <v>9.1844703033844052E-2</v>
      </c>
    </row>
    <row r="2797" spans="26:37">
      <c r="Z2797" s="84">
        <v>43403</v>
      </c>
      <c r="AA2797" s="7">
        <f t="shared" si="481"/>
        <v>0.83865761126092075</v>
      </c>
      <c r="AB2797" s="7">
        <f t="shared" si="482"/>
        <v>7.7136496397307797E-2</v>
      </c>
      <c r="AC2797" s="9">
        <f t="shared" si="483"/>
        <v>2.3192966013134385E-105</v>
      </c>
      <c r="AD2797" s="8">
        <f t="shared" si="484"/>
        <v>12.579864168913812</v>
      </c>
      <c r="AE2797" s="8">
        <f t="shared" si="485"/>
        <v>1.3884569351515403</v>
      </c>
      <c r="AF2797" s="9">
        <f t="shared" si="486"/>
        <v>3.7108745621015016E-103</v>
      </c>
      <c r="AG2797" s="42">
        <f t="shared" si="478"/>
        <v>1144.7676393711567</v>
      </c>
      <c r="AH2797" s="43">
        <f t="shared" si="479"/>
        <v>338.78349217697581</v>
      </c>
      <c r="AI2797" s="43">
        <f t="shared" si="480"/>
        <v>2.4120684653659761E-101</v>
      </c>
      <c r="AJ2797" s="45">
        <f t="shared" si="488"/>
        <v>1483.5511315481326</v>
      </c>
      <c r="AK2797" s="87">
        <f t="shared" si="487"/>
        <v>9.1820952624133978E-2</v>
      </c>
    </row>
    <row r="2798" spans="26:37">
      <c r="Z2798" s="84">
        <v>43404</v>
      </c>
      <c r="AA2798" s="7">
        <f t="shared" si="481"/>
        <v>0.8386046846273556</v>
      </c>
      <c r="AB2798" s="7">
        <f t="shared" si="482"/>
        <v>7.7065640333908988E-2</v>
      </c>
      <c r="AC2798" s="9">
        <f t="shared" si="483"/>
        <v>2.1272862430676903E-105</v>
      </c>
      <c r="AD2798" s="8">
        <f t="shared" si="484"/>
        <v>12.579070269410334</v>
      </c>
      <c r="AE2798" s="8">
        <f t="shared" si="485"/>
        <v>1.3871815260103617</v>
      </c>
      <c r="AF2798" s="9">
        <f t="shared" si="486"/>
        <v>3.4036579889083043E-103</v>
      </c>
      <c r="AG2798" s="42">
        <f t="shared" si="478"/>
        <v>1144.6953945163402</v>
      </c>
      <c r="AH2798" s="43">
        <f t="shared" si="479"/>
        <v>338.47229234652826</v>
      </c>
      <c r="AI2798" s="43">
        <f t="shared" si="480"/>
        <v>2.2123776927903978E-101</v>
      </c>
      <c r="AJ2798" s="45">
        <f t="shared" si="488"/>
        <v>1483.1676868628685</v>
      </c>
      <c r="AK2798" s="87">
        <f t="shared" si="487"/>
        <v>9.1797220205661237E-2</v>
      </c>
    </row>
    <row r="2799" spans="26:37">
      <c r="Z2799" s="84">
        <v>43405</v>
      </c>
      <c r="AA2799" s="7">
        <f t="shared" si="481"/>
        <v>0.83855176133392417</v>
      </c>
      <c r="AB2799" s="7">
        <f t="shared" si="482"/>
        <v>7.6994849357491763E-2</v>
      </c>
      <c r="AC2799" s="9">
        <f t="shared" si="483"/>
        <v>1.9511720740598879E-105</v>
      </c>
      <c r="AD2799" s="8">
        <f t="shared" si="484"/>
        <v>12.578276420008862</v>
      </c>
      <c r="AE2799" s="8">
        <f t="shared" si="485"/>
        <v>1.3859072884348518</v>
      </c>
      <c r="AF2799" s="9">
        <f t="shared" si="486"/>
        <v>3.1218753184958208E-103</v>
      </c>
      <c r="AG2799" s="42">
        <f t="shared" si="478"/>
        <v>1144.6231542208063</v>
      </c>
      <c r="AH2799" s="43">
        <f t="shared" si="479"/>
        <v>338.16137837810379</v>
      </c>
      <c r="AI2799" s="43">
        <f t="shared" si="480"/>
        <v>2.0292189570222836E-101</v>
      </c>
      <c r="AJ2799" s="45">
        <f t="shared" si="488"/>
        <v>1482.7845325989101</v>
      </c>
      <c r="AK2799" s="87">
        <f t="shared" si="487"/>
        <v>9.177350576214087E-2</v>
      </c>
    </row>
    <row r="2800" spans="26:37">
      <c r="Z2800" s="84">
        <v>43406</v>
      </c>
      <c r="AA2800" s="7">
        <f t="shared" si="481"/>
        <v>0.83849884138041575</v>
      </c>
      <c r="AB2800" s="7">
        <f t="shared" si="482"/>
        <v>7.6924123408268513E-2</v>
      </c>
      <c r="AC2800" s="9">
        <f t="shared" si="483"/>
        <v>1.7896380776200657E-105</v>
      </c>
      <c r="AD2800" s="8">
        <f t="shared" si="484"/>
        <v>12.577482620706236</v>
      </c>
      <c r="AE2800" s="8">
        <f t="shared" si="485"/>
        <v>1.3846342213488332</v>
      </c>
      <c r="AF2800" s="9">
        <f t="shared" si="486"/>
        <v>2.8634209241921051E-103</v>
      </c>
      <c r="AG2800" s="42">
        <f t="shared" si="478"/>
        <v>1144.5509184842674</v>
      </c>
      <c r="AH2800" s="43">
        <f t="shared" si="479"/>
        <v>337.8507500091153</v>
      </c>
      <c r="AI2800" s="43">
        <f t="shared" si="480"/>
        <v>1.8612236007248682E-101</v>
      </c>
      <c r="AJ2800" s="45">
        <f t="shared" si="488"/>
        <v>1482.4016684933827</v>
      </c>
      <c r="AK2800" s="87">
        <f t="shared" si="487"/>
        <v>9.1749809277302877E-2</v>
      </c>
    </row>
    <row r="2801" spans="26:37">
      <c r="Z2801" s="84">
        <v>43407</v>
      </c>
      <c r="AA2801" s="7">
        <f t="shared" si="481"/>
        <v>0.83844592476661917</v>
      </c>
      <c r="AB2801" s="7">
        <f t="shared" si="482"/>
        <v>7.6853462426506508E-2</v>
      </c>
      <c r="AC2801" s="9">
        <f t="shared" si="483"/>
        <v>1.6414771877108316E-105</v>
      </c>
      <c r="AD2801" s="8">
        <f t="shared" si="484"/>
        <v>12.576688871499288</v>
      </c>
      <c r="AE2801" s="8">
        <f t="shared" si="485"/>
        <v>1.3833623236771171</v>
      </c>
      <c r="AF2801" s="9">
        <f t="shared" si="486"/>
        <v>2.6263635003373308E-103</v>
      </c>
      <c r="AG2801" s="42">
        <f t="shared" si="478"/>
        <v>1144.4786873064352</v>
      </c>
      <c r="AH2801" s="43">
        <f t="shared" si="479"/>
        <v>337.54040697721655</v>
      </c>
      <c r="AI2801" s="43">
        <f t="shared" si="480"/>
        <v>1.7071362752192651E-101</v>
      </c>
      <c r="AJ2801" s="45">
        <f t="shared" si="488"/>
        <v>1482.0190942836516</v>
      </c>
      <c r="AK2801" s="87">
        <f t="shared" si="487"/>
        <v>9.1726130734892095E-2</v>
      </c>
    </row>
    <row r="2802" spans="26:37">
      <c r="Z2802" s="84">
        <v>43408</v>
      </c>
      <c r="AA2802" s="7">
        <f t="shared" si="481"/>
        <v>0.83839301149232426</v>
      </c>
      <c r="AB2802" s="7">
        <f t="shared" si="482"/>
        <v>7.6782866352527956E-2</v>
      </c>
      <c r="AC2802" s="9">
        <f t="shared" si="483"/>
        <v>1.5055822691022371E-105</v>
      </c>
      <c r="AD2802" s="8">
        <f t="shared" si="484"/>
        <v>12.575895172384865</v>
      </c>
      <c r="AE2802" s="8">
        <f t="shared" si="485"/>
        <v>1.3820915943455032</v>
      </c>
      <c r="AF2802" s="9">
        <f t="shared" si="486"/>
        <v>2.4089316305635795E-103</v>
      </c>
      <c r="AG2802" s="42">
        <f t="shared" si="478"/>
        <v>1144.4064606870227</v>
      </c>
      <c r="AH2802" s="43">
        <f t="shared" si="479"/>
        <v>337.23034902030281</v>
      </c>
      <c r="AI2802" s="43">
        <f t="shared" si="480"/>
        <v>1.5658055598663265E-101</v>
      </c>
      <c r="AJ2802" s="45">
        <f t="shared" si="488"/>
        <v>1481.6368097073255</v>
      </c>
      <c r="AK2802" s="87">
        <f t="shared" si="487"/>
        <v>9.1702470118668403E-2</v>
      </c>
    </row>
    <row r="2803" spans="26:37">
      <c r="Z2803" s="84">
        <v>43409</v>
      </c>
      <c r="AA2803" s="7">
        <f t="shared" si="481"/>
        <v>0.83834010155731975</v>
      </c>
      <c r="AB2803" s="7">
        <f t="shared" si="482"/>
        <v>7.6712335126709844E-2</v>
      </c>
      <c r="AC2803" s="9">
        <f t="shared" si="483"/>
        <v>1.3809378442817749E-105</v>
      </c>
      <c r="AD2803" s="8">
        <f t="shared" si="484"/>
        <v>12.575101523359796</v>
      </c>
      <c r="AE2803" s="8">
        <f t="shared" si="485"/>
        <v>1.3808220322807772</v>
      </c>
      <c r="AF2803" s="9">
        <f t="shared" si="486"/>
        <v>2.2095005508508398E-103</v>
      </c>
      <c r="AG2803" s="42">
        <f t="shared" si="478"/>
        <v>1144.3342386257414</v>
      </c>
      <c r="AH2803" s="43">
        <f t="shared" si="479"/>
        <v>336.92057587650964</v>
      </c>
      <c r="AI2803" s="43">
        <f t="shared" si="480"/>
        <v>1.4361753580530459E-101</v>
      </c>
      <c r="AJ2803" s="45">
        <f t="shared" si="488"/>
        <v>1481.2548145022511</v>
      </c>
      <c r="AK2803" s="87">
        <f t="shared" si="487"/>
        <v>9.1678827412406447E-2</v>
      </c>
    </row>
    <row r="2804" spans="26:37">
      <c r="Z2804" s="84">
        <v>43410</v>
      </c>
      <c r="AA2804" s="7">
        <f t="shared" si="481"/>
        <v>0.83828719496139525</v>
      </c>
      <c r="AB2804" s="7">
        <f t="shared" si="482"/>
        <v>7.6641868689483916E-2</v>
      </c>
      <c r="AC2804" s="9">
        <f t="shared" si="483"/>
        <v>1.2666125052778806E-105</v>
      </c>
      <c r="AD2804" s="8">
        <f t="shared" si="484"/>
        <v>12.574307924420928</v>
      </c>
      <c r="AE2804" s="8">
        <f t="shared" si="485"/>
        <v>1.3795536364107104</v>
      </c>
      <c r="AF2804" s="9">
        <f t="shared" si="486"/>
        <v>2.0265800084446088E-103</v>
      </c>
      <c r="AG2804" s="42">
        <f t="shared" si="478"/>
        <v>1144.2620211223043</v>
      </c>
      <c r="AH2804" s="43">
        <f t="shared" si="479"/>
        <v>336.6110872842134</v>
      </c>
      <c r="AI2804" s="43">
        <f t="shared" si="480"/>
        <v>1.3172770054889958E-101</v>
      </c>
      <c r="AJ2804" s="45">
        <f t="shared" si="488"/>
        <v>1480.8731084065178</v>
      </c>
      <c r="AK2804" s="87">
        <f t="shared" si="487"/>
        <v>9.1655202599895888E-2</v>
      </c>
    </row>
    <row r="2805" spans="26:37">
      <c r="Z2805" s="84">
        <v>43411</v>
      </c>
      <c r="AA2805" s="7">
        <f t="shared" si="481"/>
        <v>0.83823429170433961</v>
      </c>
      <c r="AB2805" s="7">
        <f t="shared" si="482"/>
        <v>7.6571466981336656E-2</v>
      </c>
      <c r="AC2805" s="9">
        <f t="shared" si="483"/>
        <v>1.1617519536953982E-105</v>
      </c>
      <c r="AD2805" s="8">
        <f t="shared" si="484"/>
        <v>12.573514375565095</v>
      </c>
      <c r="AE2805" s="8">
        <f t="shared" si="485"/>
        <v>1.3782864056640598</v>
      </c>
      <c r="AF2805" s="9">
        <f t="shared" si="486"/>
        <v>1.8588031259126372E-103</v>
      </c>
      <c r="AG2805" s="42">
        <f t="shared" si="478"/>
        <v>1144.1898081764234</v>
      </c>
      <c r="AH2805" s="43">
        <f t="shared" si="479"/>
        <v>336.30188298203058</v>
      </c>
      <c r="AI2805" s="43">
        <f t="shared" si="480"/>
        <v>1.2082220318432143E-101</v>
      </c>
      <c r="AJ2805" s="45">
        <f t="shared" si="488"/>
        <v>1480.4916911584539</v>
      </c>
      <c r="AK2805" s="87">
        <f t="shared" si="487"/>
        <v>9.163159566494114E-2</v>
      </c>
    </row>
    <row r="2806" spans="26:37">
      <c r="Z2806" s="84">
        <v>43412</v>
      </c>
      <c r="AA2806" s="7">
        <f t="shared" si="481"/>
        <v>0.83818139178594275</v>
      </c>
      <c r="AB2806" s="7">
        <f t="shared" si="482"/>
        <v>7.6501129942809207E-2</v>
      </c>
      <c r="AC2806" s="9">
        <f t="shared" si="483"/>
        <v>1.0655726169536353E-105</v>
      </c>
      <c r="AD2806" s="8">
        <f t="shared" si="484"/>
        <v>12.572720876789141</v>
      </c>
      <c r="AE2806" s="8">
        <f t="shared" si="485"/>
        <v>1.3770203389705657</v>
      </c>
      <c r="AF2806" s="9">
        <f t="shared" si="486"/>
        <v>1.7049161871258164E-103</v>
      </c>
      <c r="AG2806" s="42">
        <f t="shared" si="478"/>
        <v>1144.117599787812</v>
      </c>
      <c r="AH2806" s="43">
        <f t="shared" si="479"/>
        <v>335.99296270881803</v>
      </c>
      <c r="AI2806" s="43">
        <f t="shared" si="480"/>
        <v>1.1081955216317808E-101</v>
      </c>
      <c r="AJ2806" s="45">
        <f t="shared" si="488"/>
        <v>1480.1105624966299</v>
      </c>
      <c r="AK2806" s="87">
        <f t="shared" si="487"/>
        <v>9.1608006591361632E-2</v>
      </c>
    </row>
    <row r="2807" spans="26:37">
      <c r="Z2807" s="84">
        <v>43413</v>
      </c>
      <c r="AA2807" s="7">
        <f t="shared" si="481"/>
        <v>0.83812849520599331</v>
      </c>
      <c r="AB2807" s="7">
        <f t="shared" si="482"/>
        <v>7.643085751449738E-2</v>
      </c>
      <c r="AC2807" s="9">
        <f t="shared" si="483"/>
        <v>9.7735579302420607E-106</v>
      </c>
      <c r="AD2807" s="8">
        <f t="shared" si="484"/>
        <v>12.5719274280899</v>
      </c>
      <c r="AE2807" s="8">
        <f t="shared" si="485"/>
        <v>1.3757554352609529</v>
      </c>
      <c r="AF2807" s="9">
        <f t="shared" si="486"/>
        <v>1.5637692688387297E-103</v>
      </c>
      <c r="AG2807" s="42">
        <f t="shared" si="478"/>
        <v>1144.0453959561808</v>
      </c>
      <c r="AH2807" s="43">
        <f t="shared" si="479"/>
        <v>335.68432620367253</v>
      </c>
      <c r="AI2807" s="43">
        <f t="shared" si="480"/>
        <v>1.0164500247451745E-101</v>
      </c>
      <c r="AJ2807" s="45">
        <f t="shared" si="488"/>
        <v>1479.7297221598533</v>
      </c>
      <c r="AK2807" s="87">
        <f t="shared" si="487"/>
        <v>9.1584435362991476E-2</v>
      </c>
    </row>
    <row r="2808" spans="26:37">
      <c r="Z2808" s="84">
        <v>43414</v>
      </c>
      <c r="AA2808" s="7">
        <f t="shared" si="481"/>
        <v>0.8380756019642811</v>
      </c>
      <c r="AB2808" s="7">
        <f t="shared" si="482"/>
        <v>7.6360649637051428E-2</v>
      </c>
      <c r="AC2808" s="9">
        <f t="shared" si="483"/>
        <v>8.964422799159739E-106</v>
      </c>
      <c r="AD2808" s="8">
        <f t="shared" si="484"/>
        <v>12.571134029464217</v>
      </c>
      <c r="AE2808" s="8">
        <f t="shared" si="485"/>
        <v>1.3744916934669258</v>
      </c>
      <c r="AF2808" s="9">
        <f t="shared" si="486"/>
        <v>1.4343076478655582E-103</v>
      </c>
      <c r="AG2808" s="42">
        <f t="shared" si="478"/>
        <v>1143.9731966812435</v>
      </c>
      <c r="AH2808" s="43">
        <f t="shared" si="479"/>
        <v>335.37597320592988</v>
      </c>
      <c r="AI2808" s="43">
        <f t="shared" si="480"/>
        <v>9.3229997111261293E-102</v>
      </c>
      <c r="AJ2808" s="45">
        <f t="shared" si="488"/>
        <v>1479.3491698871735</v>
      </c>
      <c r="AK2808" s="87">
        <f t="shared" si="487"/>
        <v>9.156088196367973E-2</v>
      </c>
    </row>
    <row r="2809" spans="26:37">
      <c r="Z2809" s="84">
        <v>43415</v>
      </c>
      <c r="AA2809" s="7">
        <f t="shared" si="481"/>
        <v>0.83802271206059531</v>
      </c>
      <c r="AB2809" s="7">
        <f t="shared" si="482"/>
        <v>7.6290506251176199E-2</v>
      </c>
      <c r="AC2809" s="9">
        <f t="shared" si="483"/>
        <v>8.2222744977487646E-106</v>
      </c>
      <c r="AD2809" s="8">
        <f t="shared" si="484"/>
        <v>12.570340680908929</v>
      </c>
      <c r="AE2809" s="8">
        <f t="shared" si="485"/>
        <v>1.3732291125211715</v>
      </c>
      <c r="AF2809" s="9">
        <f t="shared" si="486"/>
        <v>1.3155639196398023E-103</v>
      </c>
      <c r="AG2809" s="42">
        <f t="shared" si="478"/>
        <v>1143.9010019627126</v>
      </c>
      <c r="AH2809" s="43">
        <f t="shared" si="479"/>
        <v>335.06790345516589</v>
      </c>
      <c r="AI2809" s="43">
        <f t="shared" si="480"/>
        <v>8.5511654776587135E-102</v>
      </c>
      <c r="AJ2809" s="45">
        <f t="shared" si="488"/>
        <v>1478.9689054178784</v>
      </c>
      <c r="AK2809" s="87">
        <f t="shared" si="487"/>
        <v>9.1537346377290246E-2</v>
      </c>
    </row>
    <row r="2810" spans="26:37">
      <c r="Z2810" s="84">
        <v>43416</v>
      </c>
      <c r="AA2810" s="7">
        <f t="shared" si="481"/>
        <v>0.8379698254947251</v>
      </c>
      <c r="AB2810" s="7">
        <f t="shared" si="482"/>
        <v>7.6220427297631066E-2</v>
      </c>
      <c r="AC2810" s="9">
        <f t="shared" si="483"/>
        <v>7.5415673078990269E-106</v>
      </c>
      <c r="AD2810" s="8">
        <f t="shared" si="484"/>
        <v>12.569547382420877</v>
      </c>
      <c r="AE2810" s="8">
        <f t="shared" si="485"/>
        <v>1.3719676913573591</v>
      </c>
      <c r="AF2810" s="9">
        <f t="shared" si="486"/>
        <v>1.2066507692638442E-103</v>
      </c>
      <c r="AG2810" s="42">
        <f t="shared" si="478"/>
        <v>1143.8288118002997</v>
      </c>
      <c r="AH2810" s="43">
        <f t="shared" si="479"/>
        <v>334.76011669119555</v>
      </c>
      <c r="AI2810" s="43">
        <f t="shared" si="480"/>
        <v>7.8432300002149872E-102</v>
      </c>
      <c r="AJ2810" s="45">
        <f t="shared" si="488"/>
        <v>1478.5889284914952</v>
      </c>
      <c r="AK2810" s="87">
        <f t="shared" si="487"/>
        <v>9.1513828587701629E-2</v>
      </c>
    </row>
    <row r="2811" spans="26:37">
      <c r="Z2811" s="84">
        <v>43417</v>
      </c>
      <c r="AA2811" s="7">
        <f t="shared" si="481"/>
        <v>0.83791694226645996</v>
      </c>
      <c r="AB2811" s="7">
        <f t="shared" si="482"/>
        <v>7.6150412717229748E-2</v>
      </c>
      <c r="AC2811" s="9">
        <f t="shared" si="483"/>
        <v>6.9172146314435588E-106</v>
      </c>
      <c r="AD2811" s="8">
        <f t="shared" si="484"/>
        <v>12.568754133996899</v>
      </c>
      <c r="AE2811" s="8">
        <f t="shared" si="485"/>
        <v>1.3707074289101355</v>
      </c>
      <c r="AF2811" s="9">
        <f t="shared" si="486"/>
        <v>1.1067543410309694E-103</v>
      </c>
      <c r="AG2811" s="42">
        <f t="shared" si="478"/>
        <v>1143.7566261937179</v>
      </c>
      <c r="AH2811" s="43">
        <f t="shared" si="479"/>
        <v>334.45261265407305</v>
      </c>
      <c r="AI2811" s="43">
        <f t="shared" si="480"/>
        <v>7.1939032167013019E-102</v>
      </c>
      <c r="AJ2811" s="45">
        <f t="shared" si="488"/>
        <v>1478.2092388477909</v>
      </c>
      <c r="AK2811" s="87">
        <f t="shared" si="487"/>
        <v>9.1490328578807387E-2</v>
      </c>
    </row>
    <row r="2812" spans="26:37">
      <c r="Z2812" s="84">
        <v>43418</v>
      </c>
      <c r="AA2812" s="7">
        <f t="shared" si="481"/>
        <v>0.8378640623755893</v>
      </c>
      <c r="AB2812" s="7">
        <f t="shared" si="482"/>
        <v>7.608046245084038E-2</v>
      </c>
      <c r="AC2812" s="9">
        <f t="shared" si="483"/>
        <v>6.344550980449344E-106</v>
      </c>
      <c r="AD2812" s="8">
        <f t="shared" si="484"/>
        <v>12.56796093563384</v>
      </c>
      <c r="AE2812" s="8">
        <f t="shared" si="485"/>
        <v>1.369448324115127</v>
      </c>
      <c r="AF2812" s="9">
        <f t="shared" si="486"/>
        <v>1.0151281568718951E-103</v>
      </c>
      <c r="AG2812" s="42">
        <f t="shared" si="478"/>
        <v>1143.6844451426794</v>
      </c>
      <c r="AH2812" s="43">
        <f t="shared" si="479"/>
        <v>334.14539108409099</v>
      </c>
      <c r="AI2812" s="43">
        <f t="shared" si="480"/>
        <v>6.5983330196673175E-102</v>
      </c>
      <c r="AJ2812" s="45">
        <f t="shared" si="488"/>
        <v>1477.8298362267703</v>
      </c>
      <c r="AK2812" s="87">
        <f t="shared" si="487"/>
        <v>9.1466846334515711E-2</v>
      </c>
    </row>
    <row r="2813" spans="26:37">
      <c r="Z2813" s="84">
        <v>43419</v>
      </c>
      <c r="AA2813" s="7">
        <f t="shared" si="481"/>
        <v>0.83781118582190239</v>
      </c>
      <c r="AB2813" s="7">
        <f t="shared" si="482"/>
        <v>7.6010576439385275E-2</v>
      </c>
      <c r="AC2813" s="9">
        <f t="shared" si="483"/>
        <v>5.8192971142662227E-106</v>
      </c>
      <c r="AD2813" s="8">
        <f t="shared" si="484"/>
        <v>12.567167787328536</v>
      </c>
      <c r="AE2813" s="8">
        <f t="shared" si="485"/>
        <v>1.3681903759089349</v>
      </c>
      <c r="AF2813" s="9">
        <f t="shared" si="486"/>
        <v>9.310875382825956E-104</v>
      </c>
      <c r="AG2813" s="42">
        <f t="shared" si="478"/>
        <v>1143.6122686468966</v>
      </c>
      <c r="AH2813" s="43">
        <f t="shared" si="479"/>
        <v>333.83845172178013</v>
      </c>
      <c r="AI2813" s="43">
        <f t="shared" si="480"/>
        <v>6.0520689988368707E-102</v>
      </c>
      <c r="AJ2813" s="45">
        <f t="shared" si="488"/>
        <v>1477.4507203686767</v>
      </c>
      <c r="AK2813" s="87">
        <f t="shared" si="487"/>
        <v>9.144338183874956E-2</v>
      </c>
    </row>
    <row r="2814" spans="26:37">
      <c r="Z2814" s="84">
        <v>43420</v>
      </c>
      <c r="AA2814" s="7">
        <f t="shared" si="481"/>
        <v>0.83775831260518885</v>
      </c>
      <c r="AB2814" s="7">
        <f t="shared" si="482"/>
        <v>7.5940754623841214E-2</v>
      </c>
      <c r="AC2814" s="9">
        <f t="shared" si="483"/>
        <v>5.3375280628150486E-106</v>
      </c>
      <c r="AD2814" s="8">
        <f t="shared" si="484"/>
        <v>12.566374689077833</v>
      </c>
      <c r="AE2814" s="8">
        <f t="shared" si="485"/>
        <v>1.3669335832291418</v>
      </c>
      <c r="AF2814" s="9">
        <f t="shared" si="486"/>
        <v>8.5400449005040774E-104</v>
      </c>
      <c r="AG2814" s="42">
        <f t="shared" si="478"/>
        <v>1143.5400967060825</v>
      </c>
      <c r="AH2814" s="43">
        <f t="shared" si="479"/>
        <v>333.53179430791056</v>
      </c>
      <c r="AI2814" s="43">
        <f t="shared" si="480"/>
        <v>5.551029185327649E-102</v>
      </c>
      <c r="AJ2814" s="45">
        <f t="shared" si="488"/>
        <v>1477.0718910139931</v>
      </c>
      <c r="AK2814" s="87">
        <f t="shared" si="487"/>
        <v>9.141993507544674E-2</v>
      </c>
    </row>
    <row r="2815" spans="26:37">
      <c r="Z2815" s="84">
        <v>43421</v>
      </c>
      <c r="AA2815" s="7">
        <f t="shared" si="481"/>
        <v>0.83770544272523773</v>
      </c>
      <c r="AB2815" s="7">
        <f t="shared" si="482"/>
        <v>7.5870996945239008E-2</v>
      </c>
      <c r="AC2815" s="9">
        <f t="shared" si="483"/>
        <v>4.8956437971683918E-106</v>
      </c>
      <c r="AD2815" s="8">
        <f t="shared" si="484"/>
        <v>12.565581640878566</v>
      </c>
      <c r="AE2815" s="8">
        <f t="shared" si="485"/>
        <v>1.3656779450143022</v>
      </c>
      <c r="AF2815" s="9">
        <f t="shared" si="486"/>
        <v>7.8330300754694269E-104</v>
      </c>
      <c r="AG2815" s="42">
        <f t="shared" si="478"/>
        <v>1143.4679293199495</v>
      </c>
      <c r="AH2815" s="43">
        <f t="shared" si="479"/>
        <v>333.22541858348973</v>
      </c>
      <c r="AI2815" s="43">
        <f t="shared" si="480"/>
        <v>5.0914695490551275E-102</v>
      </c>
      <c r="AJ2815" s="45">
        <f t="shared" si="488"/>
        <v>1476.6933479034392</v>
      </c>
      <c r="AK2815" s="87">
        <f t="shared" si="487"/>
        <v>9.1396506028559713E-2</v>
      </c>
    </row>
    <row r="2816" spans="26:37">
      <c r="Z2816" s="84">
        <v>43422</v>
      </c>
      <c r="AA2816" s="7">
        <f t="shared" si="481"/>
        <v>0.83765257618183875</v>
      </c>
      <c r="AB2816" s="7">
        <f t="shared" si="482"/>
        <v>7.5801303344663826E-2</v>
      </c>
      <c r="AC2816" s="9">
        <f t="shared" si="483"/>
        <v>4.4903423282634959E-106</v>
      </c>
      <c r="AD2816" s="8">
        <f t="shared" si="484"/>
        <v>12.564788642727581</v>
      </c>
      <c r="AE2816" s="8">
        <f t="shared" si="485"/>
        <v>1.3644234602039489</v>
      </c>
      <c r="AF2816" s="9">
        <f t="shared" si="486"/>
        <v>7.1845477252215937E-104</v>
      </c>
      <c r="AG2816" s="42">
        <f t="shared" si="478"/>
        <v>1143.39576648821</v>
      </c>
      <c r="AH2816" s="43">
        <f t="shared" si="479"/>
        <v>332.91932428976355</v>
      </c>
      <c r="AI2816" s="43">
        <f t="shared" si="480"/>
        <v>4.6699560213940364E-102</v>
      </c>
      <c r="AJ2816" s="45">
        <f t="shared" si="488"/>
        <v>1476.3150907779736</v>
      </c>
      <c r="AK2816" s="87">
        <f t="shared" si="487"/>
        <v>9.1373094682055678E-2</v>
      </c>
    </row>
    <row r="2817" spans="26:37">
      <c r="Z2817" s="84">
        <v>43423</v>
      </c>
      <c r="AA2817" s="7">
        <f t="shared" si="481"/>
        <v>0.8375997129747812</v>
      </c>
      <c r="AB2817" s="7">
        <f t="shared" si="482"/>
        <v>7.5731673763254848E-2</v>
      </c>
      <c r="AC2817" s="9">
        <f t="shared" si="483"/>
        <v>4.1185950327224021E-106</v>
      </c>
      <c r="AD2817" s="8">
        <f t="shared" si="484"/>
        <v>12.563995694621719</v>
      </c>
      <c r="AE2817" s="8">
        <f t="shared" si="485"/>
        <v>1.3631701277385873</v>
      </c>
      <c r="AF2817" s="9">
        <f t="shared" si="486"/>
        <v>6.5897520523558433E-104</v>
      </c>
      <c r="AG2817" s="42">
        <f t="shared" si="478"/>
        <v>1143.3236082105761</v>
      </c>
      <c r="AH2817" s="43">
        <f t="shared" si="479"/>
        <v>332.61351116821527</v>
      </c>
      <c r="AI2817" s="43">
        <f t="shared" si="480"/>
        <v>4.2833388340312981E-102</v>
      </c>
      <c r="AJ2817" s="45">
        <f t="shared" si="488"/>
        <v>1475.9371193787915</v>
      </c>
      <c r="AK2817" s="87">
        <f t="shared" si="487"/>
        <v>9.1349701019916546E-2</v>
      </c>
    </row>
    <row r="2818" spans="26:37">
      <c r="Z2818" s="84">
        <v>43424</v>
      </c>
      <c r="AA2818" s="7">
        <f t="shared" si="481"/>
        <v>0.83754685310385457</v>
      </c>
      <c r="AB2818" s="7">
        <f t="shared" si="482"/>
        <v>7.5662108142205281E-2</v>
      </c>
      <c r="AC2818" s="9">
        <f t="shared" si="483"/>
        <v>3.7776240214017316E-106</v>
      </c>
      <c r="AD2818" s="8">
        <f t="shared" si="484"/>
        <v>12.563202796557819</v>
      </c>
      <c r="AE2818" s="8">
        <f t="shared" si="485"/>
        <v>1.3619179465596951</v>
      </c>
      <c r="AF2818" s="9">
        <f t="shared" si="486"/>
        <v>6.0441984342427701E-104</v>
      </c>
      <c r="AG2818" s="42">
        <f t="shared" si="478"/>
        <v>1143.2514544867615</v>
      </c>
      <c r="AH2818" s="43">
        <f t="shared" si="479"/>
        <v>332.30797896056555</v>
      </c>
      <c r="AI2818" s="43">
        <f t="shared" si="480"/>
        <v>3.9287289822578007E-102</v>
      </c>
      <c r="AJ2818" s="45">
        <f t="shared" si="488"/>
        <v>1475.5594334473271</v>
      </c>
      <c r="AK2818" s="87">
        <f t="shared" si="487"/>
        <v>9.1326325026138952E-2</v>
      </c>
    </row>
    <row r="2819" spans="26:37">
      <c r="Z2819" s="84">
        <v>43425</v>
      </c>
      <c r="AA2819" s="7">
        <f t="shared" si="481"/>
        <v>0.83749399656884838</v>
      </c>
      <c r="AB2819" s="7">
        <f t="shared" si="482"/>
        <v>7.5592606422762415E-2</v>
      </c>
      <c r="AC2819" s="9">
        <f t="shared" si="483"/>
        <v>3.4648813815615652E-106</v>
      </c>
      <c r="AD2819" s="8">
        <f t="shared" si="484"/>
        <v>12.562409948532725</v>
      </c>
      <c r="AE2819" s="8">
        <f t="shared" si="485"/>
        <v>1.3606669156097235</v>
      </c>
      <c r="AF2819" s="9">
        <f t="shared" si="486"/>
        <v>5.5438102104985042E-104</v>
      </c>
      <c r="AG2819" s="42">
        <f t="shared" si="478"/>
        <v>1143.1793053164779</v>
      </c>
      <c r="AH2819" s="43">
        <f t="shared" si="479"/>
        <v>332.0027274087725</v>
      </c>
      <c r="AI2819" s="43">
        <f t="shared" si="480"/>
        <v>3.6034766368240281E-102</v>
      </c>
      <c r="AJ2819" s="45">
        <f t="shared" si="488"/>
        <v>1475.1820327252503</v>
      </c>
      <c r="AK2819" s="87">
        <f t="shared" si="487"/>
        <v>9.1302966684734185E-2</v>
      </c>
    </row>
    <row r="2820" spans="26:37">
      <c r="Z2820" s="84">
        <v>43426</v>
      </c>
      <c r="AA2820" s="7">
        <f t="shared" si="481"/>
        <v>0.83744114336955211</v>
      </c>
      <c r="AB2820" s="7">
        <f t="shared" si="482"/>
        <v>7.5523168546227495E-2</v>
      </c>
      <c r="AC2820" s="9">
        <f t="shared" si="483"/>
        <v>3.1780301375352052E-106</v>
      </c>
      <c r="AD2820" s="8">
        <f t="shared" si="484"/>
        <v>12.561617150543281</v>
      </c>
      <c r="AE2820" s="8">
        <f t="shared" si="485"/>
        <v>1.359417033832095</v>
      </c>
      <c r="AF2820" s="9">
        <f t="shared" si="486"/>
        <v>5.0848482200563283E-104</v>
      </c>
      <c r="AG2820" s="42">
        <f t="shared" si="478"/>
        <v>1143.1071606994385</v>
      </c>
      <c r="AH2820" s="43">
        <f t="shared" si="479"/>
        <v>331.69775625503115</v>
      </c>
      <c r="AI2820" s="43">
        <f t="shared" si="480"/>
        <v>3.3051513430366137E-102</v>
      </c>
      <c r="AJ2820" s="45">
        <f t="shared" si="488"/>
        <v>1474.8049169544697</v>
      </c>
      <c r="AK2820" s="87">
        <f t="shared" si="487"/>
        <v>9.1279625979728274E-2</v>
      </c>
    </row>
    <row r="2821" spans="26:37">
      <c r="Z2821" s="84">
        <v>43427</v>
      </c>
      <c r="AA2821" s="7">
        <f t="shared" si="481"/>
        <v>0.83738829350575505</v>
      </c>
      <c r="AB2821" s="7">
        <f t="shared" si="482"/>
        <v>7.5453794453955683E-2</v>
      </c>
      <c r="AC2821" s="9">
        <f t="shared" si="483"/>
        <v>2.9149267876322469E-106</v>
      </c>
      <c r="AD2821" s="8">
        <f t="shared" si="484"/>
        <v>12.560824402586325</v>
      </c>
      <c r="AE2821" s="8">
        <f t="shared" si="485"/>
        <v>1.3581683001712024</v>
      </c>
      <c r="AF2821" s="9">
        <f t="shared" si="486"/>
        <v>4.6638828602115953E-104</v>
      </c>
      <c r="AG2821" s="42">
        <f t="shared" si="478"/>
        <v>1143.0350206353555</v>
      </c>
      <c r="AH2821" s="43">
        <f t="shared" si="479"/>
        <v>331.3930652417734</v>
      </c>
      <c r="AI2821" s="43">
        <f t="shared" si="480"/>
        <v>3.031523859137537E-102</v>
      </c>
      <c r="AJ2821" s="45">
        <f t="shared" si="488"/>
        <v>1474.428085877129</v>
      </c>
      <c r="AK2821" s="87">
        <f t="shared" si="487"/>
        <v>9.1256302895161789E-2</v>
      </c>
    </row>
    <row r="2822" spans="26:37">
      <c r="Z2822" s="84">
        <v>43428</v>
      </c>
      <c r="AA2822" s="7">
        <f t="shared" si="481"/>
        <v>0.83733544697724693</v>
      </c>
      <c r="AB2822" s="7">
        <f t="shared" si="482"/>
        <v>7.5384484087356041E-2</v>
      </c>
      <c r="AC2822" s="9">
        <f t="shared" si="483"/>
        <v>2.6736052867786647E-106</v>
      </c>
      <c r="AD2822" s="8">
        <f t="shared" si="484"/>
        <v>12.560031704658703</v>
      </c>
      <c r="AE2822" s="8">
        <f t="shared" si="485"/>
        <v>1.3569207135724088</v>
      </c>
      <c r="AF2822" s="9">
        <f t="shared" si="486"/>
        <v>4.2777684588458634E-104</v>
      </c>
      <c r="AG2822" s="42">
        <f t="shared" si="478"/>
        <v>1142.962885123942</v>
      </c>
      <c r="AH2822" s="43">
        <f t="shared" si="479"/>
        <v>331.08865411166772</v>
      </c>
      <c r="AI2822" s="43">
        <f t="shared" si="480"/>
        <v>2.7805494982498113E-102</v>
      </c>
      <c r="AJ2822" s="45">
        <f t="shared" si="488"/>
        <v>1474.0515392356097</v>
      </c>
      <c r="AK2822" s="87">
        <f t="shared" si="487"/>
        <v>9.1232997415090028E-2</v>
      </c>
    </row>
    <row r="2823" spans="26:37">
      <c r="Z2823" s="84">
        <v>43429</v>
      </c>
      <c r="AA2823" s="7">
        <f t="shared" si="481"/>
        <v>0.83728260378381703</v>
      </c>
      <c r="AB2823" s="7">
        <f t="shared" si="482"/>
        <v>7.5315237387891393E-2</v>
      </c>
      <c r="AC2823" s="9">
        <f t="shared" si="483"/>
        <v>2.4522623552055575E-106</v>
      </c>
      <c r="AD2823" s="8">
        <f t="shared" si="484"/>
        <v>12.559239056757255</v>
      </c>
      <c r="AE2823" s="8">
        <f t="shared" si="485"/>
        <v>1.355674272982045</v>
      </c>
      <c r="AF2823" s="9">
        <f t="shared" si="486"/>
        <v>3.9236197683288919E-104</v>
      </c>
      <c r="AG2823" s="42">
        <f t="shared" si="478"/>
        <v>1142.89075416491</v>
      </c>
      <c r="AH2823" s="43">
        <f t="shared" si="479"/>
        <v>330.78452260761895</v>
      </c>
      <c r="AI2823" s="43">
        <f t="shared" si="480"/>
        <v>2.5503528494137797E-102</v>
      </c>
      <c r="AJ2823" s="45">
        <f t="shared" si="488"/>
        <v>1473.6752767725291</v>
      </c>
      <c r="AK2823" s="87">
        <f t="shared" si="487"/>
        <v>9.1209709523582913E-2</v>
      </c>
    </row>
    <row r="2824" spans="26:37">
      <c r="Z2824" s="84">
        <v>43430</v>
      </c>
      <c r="AA2824" s="7">
        <f t="shared" si="481"/>
        <v>0.83722976392525505</v>
      </c>
      <c r="AB2824" s="7">
        <f t="shared" si="482"/>
        <v>7.5246054297078369E-2</v>
      </c>
      <c r="AC2824" s="9">
        <f t="shared" si="483"/>
        <v>2.2492440034047463E-106</v>
      </c>
      <c r="AD2824" s="8">
        <f t="shared" si="484"/>
        <v>12.558446458878826</v>
      </c>
      <c r="AE2824" s="8">
        <f t="shared" si="485"/>
        <v>1.3544289773474105</v>
      </c>
      <c r="AF2824" s="9">
        <f t="shared" si="486"/>
        <v>3.5987904054475939E-104</v>
      </c>
      <c r="AG2824" s="42">
        <f t="shared" si="478"/>
        <v>1142.818627757973</v>
      </c>
      <c r="AH2824" s="43">
        <f t="shared" si="479"/>
        <v>330.48067047276811</v>
      </c>
      <c r="AI2824" s="43">
        <f t="shared" si="480"/>
        <v>2.3392137635409362E-102</v>
      </c>
      <c r="AJ2824" s="45">
        <f t="shared" si="488"/>
        <v>1473.299298230741</v>
      </c>
      <c r="AK2824" s="87">
        <f t="shared" si="487"/>
        <v>9.1186439204724953E-2</v>
      </c>
    </row>
    <row r="2825" spans="26:37">
      <c r="Z2825" s="84">
        <v>43431</v>
      </c>
      <c r="AA2825" s="7">
        <f t="shared" si="481"/>
        <v>0.83717692740135063</v>
      </c>
      <c r="AB2825" s="7">
        <f t="shared" si="482"/>
        <v>7.5176934756487346E-2</v>
      </c>
      <c r="AC2825" s="9">
        <f t="shared" si="483"/>
        <v>2.063033172659222E-106</v>
      </c>
      <c r="AD2825" s="8">
        <f t="shared" si="484"/>
        <v>12.55765391102026</v>
      </c>
      <c r="AE2825" s="8">
        <f t="shared" si="485"/>
        <v>1.3531848256167722</v>
      </c>
      <c r="AF2825" s="9">
        <f t="shared" si="486"/>
        <v>3.300853076254755E-104</v>
      </c>
      <c r="AG2825" s="42">
        <f t="shared" ref="AG2825:AG2888" si="489">AD2825*10^15/10^6*10^(-6)*線量当量3</f>
        <v>1142.7465059028436</v>
      </c>
      <c r="AH2825" s="43">
        <f t="shared" ref="AH2825:AH2888" si="490">AE2825*10^15/10^6*10^(-6)*線量当量3</f>
        <v>330.1770974504924</v>
      </c>
      <c r="AI2825" s="43">
        <f t="shared" ref="AI2825:AI2888" si="491">AF2825*10^15/10^6*10^(-6)*線量当量3</f>
        <v>2.1455544995655905E-102</v>
      </c>
      <c r="AJ2825" s="45">
        <f t="shared" si="488"/>
        <v>1472.9236033533361</v>
      </c>
      <c r="AK2825" s="87">
        <f t="shared" si="487"/>
        <v>9.116318644261534E-2</v>
      </c>
    </row>
    <row r="2826" spans="26:37">
      <c r="Z2826" s="84">
        <v>43432</v>
      </c>
      <c r="AA2826" s="7">
        <f t="shared" ref="AA2826:AA2889" si="492">2.71828^(-0.69315/Cs137半減期*(Z2826-40615)/365.25)</f>
        <v>0.83712409421189315</v>
      </c>
      <c r="AB2826" s="7">
        <f t="shared" ref="AB2826:AB2889" si="493">2.71828^(-0.69315/Cs134半減期*(Z2826-40615)/365.25)</f>
        <v>7.5107878707742326E-2</v>
      </c>
      <c r="AC2826" s="9">
        <f t="shared" ref="AC2826:AC2889" si="494">2.71828^(-0.69315/I131半減期*(Z2826-40615)/365.25)</f>
        <v>1.8922383987907328E-106</v>
      </c>
      <c r="AD2826" s="8">
        <f t="shared" ref="AD2826:AD2889" si="495">放出量3*AA2826</f>
        <v>12.556861413178398</v>
      </c>
      <c r="AE2826" s="8">
        <f t="shared" ref="AE2826:AE2889" si="496">放出量3*AB2826</f>
        <v>1.351941816739362</v>
      </c>
      <c r="AF2826" s="9">
        <f t="shared" ref="AF2826:AF2889" si="497">放出量3*AC2826</f>
        <v>3.0275814380651725E-104</v>
      </c>
      <c r="AG2826" s="42">
        <f t="shared" si="489"/>
        <v>1142.6743885992341</v>
      </c>
      <c r="AH2826" s="43">
        <f t="shared" si="490"/>
        <v>329.87380328440429</v>
      </c>
      <c r="AI2826" s="43">
        <f t="shared" si="491"/>
        <v>1.9679279347423621E-102</v>
      </c>
      <c r="AJ2826" s="45">
        <f t="shared" si="488"/>
        <v>1472.5481918836385</v>
      </c>
      <c r="AK2826" s="87">
        <f t="shared" si="487"/>
        <v>9.113995122136774E-2</v>
      </c>
    </row>
    <row r="2827" spans="26:37">
      <c r="Z2827" s="84">
        <v>43433</v>
      </c>
      <c r="AA2827" s="7">
        <f t="shared" si="492"/>
        <v>0.83707126435667212</v>
      </c>
      <c r="AB2827" s="7">
        <f t="shared" si="493"/>
        <v>7.5038886092520948E-2</v>
      </c>
      <c r="AC2827" s="9">
        <f t="shared" si="494"/>
        <v>1.735583414416413E-106</v>
      </c>
      <c r="AD2827" s="8">
        <f t="shared" si="495"/>
        <v>12.556068965350082</v>
      </c>
      <c r="AE2827" s="8">
        <f t="shared" si="496"/>
        <v>1.3506999496653771</v>
      </c>
      <c r="AF2827" s="9">
        <f t="shared" si="497"/>
        <v>2.7769334630662608E-104</v>
      </c>
      <c r="AG2827" s="42">
        <f t="shared" si="489"/>
        <v>1142.6022758468573</v>
      </c>
      <c r="AH2827" s="43">
        <f t="shared" si="490"/>
        <v>329.57078771835194</v>
      </c>
      <c r="AI2827" s="43">
        <f t="shared" si="491"/>
        <v>1.8050067509930696E-102</v>
      </c>
      <c r="AJ2827" s="45">
        <f t="shared" si="488"/>
        <v>1472.1730635652093</v>
      </c>
      <c r="AK2827" s="87">
        <f t="shared" ref="AK2827:AK2890" si="498">AJ2827/16157</f>
        <v>9.1116733525110433E-2</v>
      </c>
    </row>
    <row r="2828" spans="26:37">
      <c r="Z2828" s="84">
        <v>43434</v>
      </c>
      <c r="AA2828" s="7">
        <f t="shared" si="492"/>
        <v>0.83701843783547736</v>
      </c>
      <c r="AB2828" s="7">
        <f t="shared" si="493"/>
        <v>7.4969956852554365E-2</v>
      </c>
      <c r="AC2828" s="9">
        <f t="shared" si="494"/>
        <v>1.5918976120145286E-106</v>
      </c>
      <c r="AD2828" s="8">
        <f t="shared" si="495"/>
        <v>12.555276567532161</v>
      </c>
      <c r="AE2828" s="8">
        <f t="shared" si="496"/>
        <v>1.3494592233459786</v>
      </c>
      <c r="AF2828" s="9">
        <f t="shared" si="497"/>
        <v>2.5470361792232458E-104</v>
      </c>
      <c r="AG2828" s="42">
        <f t="shared" si="489"/>
        <v>1142.5301676454264</v>
      </c>
      <c r="AH2828" s="43">
        <f t="shared" si="490"/>
        <v>329.26805049641871</v>
      </c>
      <c r="AI2828" s="43">
        <f t="shared" si="491"/>
        <v>1.6555735164951098E-102</v>
      </c>
      <c r="AJ2828" s="45">
        <f t="shared" si="488"/>
        <v>1471.7982181418452</v>
      </c>
      <c r="AK2828" s="87">
        <f t="shared" si="498"/>
        <v>9.1093533337986338E-2</v>
      </c>
    </row>
    <row r="2829" spans="26:37">
      <c r="Z2829" s="84">
        <v>43435</v>
      </c>
      <c r="AA2829" s="7">
        <f t="shared" si="492"/>
        <v>0.83696561464809816</v>
      </c>
      <c r="AB2829" s="7">
        <f t="shared" si="493"/>
        <v>7.4901090929627434E-2</v>
      </c>
      <c r="AC2829" s="9">
        <f t="shared" si="494"/>
        <v>1.4601072965368264E-106</v>
      </c>
      <c r="AD2829" s="8">
        <f t="shared" si="495"/>
        <v>12.554484219721472</v>
      </c>
      <c r="AE2829" s="8">
        <f t="shared" si="496"/>
        <v>1.3482196367332939</v>
      </c>
      <c r="AF2829" s="9">
        <f t="shared" si="497"/>
        <v>2.3361716744589221E-104</v>
      </c>
      <c r="AG2829" s="42">
        <f t="shared" si="489"/>
        <v>1142.4580639946539</v>
      </c>
      <c r="AH2829" s="43">
        <f t="shared" si="490"/>
        <v>328.9655913629237</v>
      </c>
      <c r="AI2829" s="43">
        <f t="shared" si="491"/>
        <v>1.5185115883982992E-102</v>
      </c>
      <c r="AJ2829" s="45">
        <f t="shared" si="488"/>
        <v>1471.4236553575777</v>
      </c>
      <c r="AK2829" s="87">
        <f t="shared" si="498"/>
        <v>9.107035064415285E-2</v>
      </c>
    </row>
    <row r="2830" spans="26:37">
      <c r="Z2830" s="84">
        <v>43436</v>
      </c>
      <c r="AA2830" s="7">
        <f t="shared" si="492"/>
        <v>0.83691279479432445</v>
      </c>
      <c r="AB2830" s="7">
        <f t="shared" si="493"/>
        <v>7.4832288265578362E-2</v>
      </c>
      <c r="AC2830" s="9">
        <f t="shared" si="494"/>
        <v>1.3392276622000629E-106</v>
      </c>
      <c r="AD2830" s="8">
        <f t="shared" si="495"/>
        <v>12.553691921914867</v>
      </c>
      <c r="AE2830" s="8">
        <f t="shared" si="496"/>
        <v>1.3469811887804104</v>
      </c>
      <c r="AF2830" s="9">
        <f t="shared" si="497"/>
        <v>2.1427642595201006E-104</v>
      </c>
      <c r="AG2830" s="42">
        <f t="shared" si="489"/>
        <v>1142.3859648942528</v>
      </c>
      <c r="AH2830" s="43">
        <f t="shared" si="490"/>
        <v>328.66341006242016</v>
      </c>
      <c r="AI2830" s="43">
        <f t="shared" si="491"/>
        <v>1.3927967686880654E-102</v>
      </c>
      <c r="AJ2830" s="45">
        <f t="shared" si="488"/>
        <v>1471.0493749566729</v>
      </c>
      <c r="AK2830" s="87">
        <f t="shared" si="498"/>
        <v>9.1047185427781938E-2</v>
      </c>
    </row>
    <row r="2831" spans="26:37">
      <c r="Z2831" s="84">
        <v>43437</v>
      </c>
      <c r="AA2831" s="7">
        <f t="shared" si="492"/>
        <v>0.83685997827394554</v>
      </c>
      <c r="AB2831" s="7">
        <f t="shared" si="493"/>
        <v>7.4763548802298699E-2</v>
      </c>
      <c r="AC2831" s="9">
        <f t="shared" si="494"/>
        <v>1.228355433505299E-106</v>
      </c>
      <c r="AD2831" s="8">
        <f t="shared" si="495"/>
        <v>12.552899674109183</v>
      </c>
      <c r="AE2831" s="8">
        <f t="shared" si="496"/>
        <v>1.3457438784413767</v>
      </c>
      <c r="AF2831" s="9">
        <f t="shared" si="497"/>
        <v>1.9653686936084783E-104</v>
      </c>
      <c r="AG2831" s="42">
        <f t="shared" si="489"/>
        <v>1142.3138703439354</v>
      </c>
      <c r="AH2831" s="43">
        <f t="shared" si="490"/>
        <v>328.36150633969589</v>
      </c>
      <c r="AI2831" s="43">
        <f t="shared" si="491"/>
        <v>1.2774896508455109E-102</v>
      </c>
      <c r="AJ2831" s="45">
        <f t="shared" si="488"/>
        <v>1470.6753766836314</v>
      </c>
      <c r="AK2831" s="87">
        <f t="shared" si="498"/>
        <v>9.1024037673060054E-2</v>
      </c>
    </row>
    <row r="2832" spans="26:37">
      <c r="Z2832" s="84">
        <v>43438</v>
      </c>
      <c r="AA2832" s="7">
        <f t="shared" si="492"/>
        <v>0.83680716508675124</v>
      </c>
      <c r="AB2832" s="7">
        <f t="shared" si="493"/>
        <v>7.4694872481733537E-2</v>
      </c>
      <c r="AC2832" s="9">
        <f t="shared" si="494"/>
        <v>1.1266621154937216E-106</v>
      </c>
      <c r="AD2832" s="8">
        <f t="shared" si="495"/>
        <v>12.552107476301268</v>
      </c>
      <c r="AE2832" s="8">
        <f t="shared" si="496"/>
        <v>1.3445077046712037</v>
      </c>
      <c r="AF2832" s="9">
        <f t="shared" si="497"/>
        <v>1.8026593847899545E-104</v>
      </c>
      <c r="AG2832" s="42">
        <f t="shared" si="489"/>
        <v>1142.2417803434153</v>
      </c>
      <c r="AH2832" s="43">
        <f t="shared" si="490"/>
        <v>328.05987993977374</v>
      </c>
      <c r="AI2832" s="43">
        <f t="shared" si="491"/>
        <v>1.1717286001134705E-102</v>
      </c>
      <c r="AJ2832" s="45">
        <f t="shared" si="488"/>
        <v>1470.301660283189</v>
      </c>
      <c r="AK2832" s="87">
        <f t="shared" si="498"/>
        <v>9.1000907364188213E-2</v>
      </c>
    </row>
    <row r="2833" spans="26:37">
      <c r="Z2833" s="84">
        <v>43439</v>
      </c>
      <c r="AA2833" s="7">
        <f t="shared" si="492"/>
        <v>0.83675435523253128</v>
      </c>
      <c r="AB2833" s="7">
        <f t="shared" si="493"/>
        <v>7.4626259245881191E-2</v>
      </c>
      <c r="AC2833" s="9">
        <f t="shared" si="494"/>
        <v>1.0333878028010925E-106</v>
      </c>
      <c r="AD2833" s="8">
        <f t="shared" si="495"/>
        <v>12.55131532848797</v>
      </c>
      <c r="AE2833" s="8">
        <f t="shared" si="496"/>
        <v>1.3432726664258614</v>
      </c>
      <c r="AF2833" s="9">
        <f t="shared" si="497"/>
        <v>1.653420484481748E-104</v>
      </c>
      <c r="AG2833" s="42">
        <f t="shared" si="489"/>
        <v>1142.1696948924052</v>
      </c>
      <c r="AH2833" s="43">
        <f t="shared" si="490"/>
        <v>327.75853060791025</v>
      </c>
      <c r="AI2833" s="43">
        <f t="shared" si="491"/>
        <v>1.074723314913136E-102</v>
      </c>
      <c r="AJ2833" s="45">
        <f t="shared" si="488"/>
        <v>1469.9282255003154</v>
      </c>
      <c r="AK2833" s="87">
        <f t="shared" si="498"/>
        <v>9.0977794485381902E-2</v>
      </c>
    </row>
    <row r="2834" spans="26:37">
      <c r="Z2834" s="84">
        <v>43440</v>
      </c>
      <c r="AA2834" s="7">
        <f t="shared" si="492"/>
        <v>0.83670154871107516</v>
      </c>
      <c r="AB2834" s="7">
        <f t="shared" si="493"/>
        <v>7.4557709036793346E-2</v>
      </c>
      <c r="AC2834" s="9">
        <f t="shared" si="494"/>
        <v>9.4783550124967307E-107</v>
      </c>
      <c r="AD2834" s="8">
        <f t="shared" si="495"/>
        <v>12.550523230666128</v>
      </c>
      <c r="AE2834" s="8">
        <f t="shared" si="496"/>
        <v>1.3420387626622803</v>
      </c>
      <c r="AF2834" s="9">
        <f t="shared" si="497"/>
        <v>1.5165368019994768E-104</v>
      </c>
      <c r="AG2834" s="42">
        <f t="shared" si="489"/>
        <v>1142.0976139906174</v>
      </c>
      <c r="AH2834" s="43">
        <f t="shared" si="490"/>
        <v>327.4574580895964</v>
      </c>
      <c r="AI2834" s="43">
        <f t="shared" si="491"/>
        <v>9.8574892129965995E-103</v>
      </c>
      <c r="AJ2834" s="45">
        <f t="shared" si="488"/>
        <v>1469.5550720802139</v>
      </c>
      <c r="AK2834" s="87">
        <f t="shared" si="498"/>
        <v>9.0954699020871069E-2</v>
      </c>
    </row>
    <row r="2835" spans="26:37">
      <c r="Z2835" s="84">
        <v>43441</v>
      </c>
      <c r="AA2835" s="7">
        <f t="shared" si="492"/>
        <v>0.83664874552217261</v>
      </c>
      <c r="AB2835" s="7">
        <f t="shared" si="493"/>
        <v>7.4489221796574745E-2</v>
      </c>
      <c r="AC2835" s="9">
        <f t="shared" si="494"/>
        <v>8.6936591954549458E-107</v>
      </c>
      <c r="AD2835" s="8">
        <f t="shared" si="495"/>
        <v>12.549731182832589</v>
      </c>
      <c r="AE2835" s="8">
        <f t="shared" si="496"/>
        <v>1.3408059923383453</v>
      </c>
      <c r="AF2835" s="9">
        <f t="shared" si="497"/>
        <v>1.3909854712727913E-104</v>
      </c>
      <c r="AG2835" s="42">
        <f t="shared" si="489"/>
        <v>1142.0255376377656</v>
      </c>
      <c r="AH2835" s="43">
        <f t="shared" si="490"/>
        <v>327.15666213055624</v>
      </c>
      <c r="AI2835" s="43">
        <f t="shared" si="491"/>
        <v>9.0414055632731413E-103</v>
      </c>
      <c r="AJ2835" s="45">
        <f t="shared" si="488"/>
        <v>1469.1821997683219</v>
      </c>
      <c r="AK2835" s="87">
        <f t="shared" si="498"/>
        <v>9.0931620954900164E-2</v>
      </c>
    </row>
    <row r="2836" spans="26:37">
      <c r="Z2836" s="84">
        <v>43442</v>
      </c>
      <c r="AA2836" s="7">
        <f t="shared" si="492"/>
        <v>0.83659594566561324</v>
      </c>
      <c r="AB2836" s="7">
        <f t="shared" si="493"/>
        <v>7.4420797467383532E-2</v>
      </c>
      <c r="AC2836" s="9">
        <f t="shared" si="494"/>
        <v>7.9739269216088696E-107</v>
      </c>
      <c r="AD2836" s="8">
        <f t="shared" si="495"/>
        <v>12.548939184984199</v>
      </c>
      <c r="AE2836" s="8">
        <f t="shared" si="496"/>
        <v>1.3395743544129035</v>
      </c>
      <c r="AF2836" s="9">
        <f t="shared" si="497"/>
        <v>1.2758283074574192E-104</v>
      </c>
      <c r="AG2836" s="42">
        <f t="shared" si="489"/>
        <v>1141.9534658335622</v>
      </c>
      <c r="AH2836" s="43">
        <f t="shared" si="490"/>
        <v>326.8561424767484</v>
      </c>
      <c r="AI2836" s="43">
        <f t="shared" si="491"/>
        <v>8.2928839984732255E-103</v>
      </c>
      <c r="AJ2836" s="45">
        <f t="shared" si="488"/>
        <v>1468.8096083103105</v>
      </c>
      <c r="AK2836" s="87">
        <f t="shared" si="498"/>
        <v>9.090856027172807E-2</v>
      </c>
    </row>
    <row r="2837" spans="26:37">
      <c r="Z2837" s="84">
        <v>43443</v>
      </c>
      <c r="AA2837" s="7">
        <f t="shared" si="492"/>
        <v>0.83654314914118688</v>
      </c>
      <c r="AB2837" s="7">
        <f t="shared" si="493"/>
        <v>7.4352435991430876E-2</v>
      </c>
      <c r="AC2837" s="9">
        <f t="shared" si="494"/>
        <v>7.3137799770667388E-107</v>
      </c>
      <c r="AD2837" s="8">
        <f t="shared" si="495"/>
        <v>12.548147237117803</v>
      </c>
      <c r="AE2837" s="8">
        <f t="shared" si="496"/>
        <v>1.3383438478457559</v>
      </c>
      <c r="AF2837" s="9">
        <f t="shared" si="497"/>
        <v>1.1702047963306782E-104</v>
      </c>
      <c r="AG2837" s="42">
        <f t="shared" si="489"/>
        <v>1141.8813985777199</v>
      </c>
      <c r="AH2837" s="43">
        <f t="shared" si="490"/>
        <v>326.55589887436446</v>
      </c>
      <c r="AI2837" s="43">
        <f t="shared" si="491"/>
        <v>7.6063311761494085E-103</v>
      </c>
      <c r="AJ2837" s="45">
        <f t="shared" si="488"/>
        <v>1468.4372974520843</v>
      </c>
      <c r="AK2837" s="87">
        <f t="shared" si="498"/>
        <v>9.0885516955628173E-2</v>
      </c>
    </row>
    <row r="2838" spans="26:37">
      <c r="Z2838" s="84">
        <v>43444</v>
      </c>
      <c r="AA2838" s="7">
        <f t="shared" si="492"/>
        <v>0.83649035594868315</v>
      </c>
      <c r="AB2838" s="7">
        <f t="shared" si="493"/>
        <v>7.4284137310980977E-2</v>
      </c>
      <c r="AC2838" s="9">
        <f t="shared" si="494"/>
        <v>6.7082854005076697E-107</v>
      </c>
      <c r="AD2838" s="8">
        <f t="shared" si="495"/>
        <v>12.547355339230247</v>
      </c>
      <c r="AE2838" s="8">
        <f t="shared" si="496"/>
        <v>1.3371144715976575</v>
      </c>
      <c r="AF2838" s="9">
        <f t="shared" si="497"/>
        <v>1.0733256640812272E-104</v>
      </c>
      <c r="AG2838" s="42">
        <f t="shared" si="489"/>
        <v>1141.8093358699525</v>
      </c>
      <c r="AH2838" s="43">
        <f t="shared" si="490"/>
        <v>326.25593106982842</v>
      </c>
      <c r="AI2838" s="43">
        <f t="shared" si="491"/>
        <v>6.9766168165279779E-103</v>
      </c>
      <c r="AJ2838" s="45">
        <f t="shared" si="488"/>
        <v>1468.0652669397809</v>
      </c>
      <c r="AK2838" s="87">
        <f t="shared" si="498"/>
        <v>9.0862490990888223E-2</v>
      </c>
    </row>
    <row r="2839" spans="26:37">
      <c r="Z2839" s="84">
        <v>43445</v>
      </c>
      <c r="AA2839" s="7">
        <f t="shared" si="492"/>
        <v>0.83643756608789188</v>
      </c>
      <c r="AB2839" s="7">
        <f t="shared" si="493"/>
        <v>7.4215901368351156E-2</v>
      </c>
      <c r="AC2839" s="9">
        <f t="shared" si="494"/>
        <v>6.1529186215294374E-107</v>
      </c>
      <c r="AD2839" s="8">
        <f t="shared" si="495"/>
        <v>12.546563491318379</v>
      </c>
      <c r="AE2839" s="8">
        <f t="shared" si="496"/>
        <v>1.3358862246303209</v>
      </c>
      <c r="AF2839" s="9">
        <f t="shared" si="497"/>
        <v>9.8446697944471002E-105</v>
      </c>
      <c r="AG2839" s="42">
        <f t="shared" si="489"/>
        <v>1141.7372777099724</v>
      </c>
      <c r="AH2839" s="43">
        <f t="shared" si="490"/>
        <v>325.95623880979832</v>
      </c>
      <c r="AI2839" s="43">
        <f t="shared" si="491"/>
        <v>6.399035366390615E-103</v>
      </c>
      <c r="AJ2839" s="45">
        <f t="shared" ref="AJ2839:AJ2902" si="499">AG2839+AH2839+AI2839</f>
        <v>1467.6935165197708</v>
      </c>
      <c r="AK2839" s="87">
        <f t="shared" si="498"/>
        <v>9.0839482361810414E-2</v>
      </c>
    </row>
    <row r="2840" spans="26:37">
      <c r="Z2840" s="84">
        <v>43446</v>
      </c>
      <c r="AA2840" s="7">
        <f t="shared" si="492"/>
        <v>0.83638477955860269</v>
      </c>
      <c r="AB2840" s="7">
        <f t="shared" si="493"/>
        <v>7.4147728105911664E-2</v>
      </c>
      <c r="AC2840" s="9">
        <f t="shared" si="494"/>
        <v>5.6435296507060749E-107</v>
      </c>
      <c r="AD2840" s="8">
        <f t="shared" si="495"/>
        <v>12.54577169337904</v>
      </c>
      <c r="AE2840" s="8">
        <f t="shared" si="496"/>
        <v>1.3346591059064099</v>
      </c>
      <c r="AF2840" s="9">
        <f t="shared" si="497"/>
        <v>9.0296474411297194E-105</v>
      </c>
      <c r="AG2840" s="42">
        <f t="shared" si="489"/>
        <v>1141.6652240974927</v>
      </c>
      <c r="AH2840" s="43">
        <f t="shared" si="490"/>
        <v>325.656821841164</v>
      </c>
      <c r="AI2840" s="43">
        <f t="shared" si="491"/>
        <v>5.869270836734318E-103</v>
      </c>
      <c r="AJ2840" s="45">
        <f t="shared" si="499"/>
        <v>1467.3220459386566</v>
      </c>
      <c r="AK2840" s="87">
        <f t="shared" si="498"/>
        <v>9.0816491052711307E-2</v>
      </c>
    </row>
    <row r="2841" spans="26:37">
      <c r="Z2841" s="84">
        <v>43447</v>
      </c>
      <c r="AA2841" s="7">
        <f t="shared" si="492"/>
        <v>0.83633199636060529</v>
      </c>
      <c r="AB2841" s="7">
        <f t="shared" si="493"/>
        <v>7.4079617466085712E-2</v>
      </c>
      <c r="AC2841" s="9">
        <f t="shared" si="494"/>
        <v>5.1763120687077598E-107</v>
      </c>
      <c r="AD2841" s="8">
        <f t="shared" si="495"/>
        <v>12.544979945409079</v>
      </c>
      <c r="AE2841" s="8">
        <f t="shared" si="496"/>
        <v>1.3334331143895428</v>
      </c>
      <c r="AF2841" s="9">
        <f t="shared" si="497"/>
        <v>8.2820993099324148E-105</v>
      </c>
      <c r="AG2841" s="42">
        <f t="shared" si="489"/>
        <v>1141.5931750322261</v>
      </c>
      <c r="AH2841" s="43">
        <f t="shared" si="490"/>
        <v>325.35767991104842</v>
      </c>
      <c r="AI2841" s="43">
        <f t="shared" si="491"/>
        <v>5.3833645514560701E-103</v>
      </c>
      <c r="AJ2841" s="45">
        <f t="shared" si="499"/>
        <v>1466.9508549432744</v>
      </c>
      <c r="AK2841" s="87">
        <f t="shared" si="498"/>
        <v>9.0793517047921921E-2</v>
      </c>
    </row>
    <row r="2842" spans="26:37">
      <c r="Z2842" s="84">
        <v>43448</v>
      </c>
      <c r="AA2842" s="7">
        <f t="shared" si="492"/>
        <v>0.83627921649368964</v>
      </c>
      <c r="AB2842" s="7">
        <f t="shared" si="493"/>
        <v>7.4011569391349508E-2</v>
      </c>
      <c r="AC2842" s="9">
        <f t="shared" si="494"/>
        <v>4.7477745827552795E-107</v>
      </c>
      <c r="AD2842" s="8">
        <f t="shared" si="495"/>
        <v>12.544188247405344</v>
      </c>
      <c r="AE2842" s="8">
        <f t="shared" si="496"/>
        <v>1.332208249044291</v>
      </c>
      <c r="AF2842" s="9">
        <f t="shared" si="497"/>
        <v>7.596439332408448E-105</v>
      </c>
      <c r="AG2842" s="42">
        <f t="shared" si="489"/>
        <v>1141.5211305138862</v>
      </c>
      <c r="AH2842" s="43">
        <f t="shared" si="490"/>
        <v>325.05881276680702</v>
      </c>
      <c r="AI2842" s="43">
        <f t="shared" si="491"/>
        <v>4.9376855660654905E-103</v>
      </c>
      <c r="AJ2842" s="45">
        <f t="shared" si="499"/>
        <v>1466.5799432806932</v>
      </c>
      <c r="AK2842" s="87">
        <f t="shared" si="498"/>
        <v>9.0770560331787653E-2</v>
      </c>
    </row>
    <row r="2843" spans="26:37">
      <c r="Z2843" s="84">
        <v>43449</v>
      </c>
      <c r="AA2843" s="7">
        <f t="shared" si="492"/>
        <v>0.83622643995764545</v>
      </c>
      <c r="AB2843" s="7">
        <f t="shared" si="493"/>
        <v>7.3943583824231857E-2</v>
      </c>
      <c r="AC2843" s="9">
        <f t="shared" si="494"/>
        <v>4.3547149378661188E-107</v>
      </c>
      <c r="AD2843" s="8">
        <f t="shared" si="495"/>
        <v>12.543396599364682</v>
      </c>
      <c r="AE2843" s="8">
        <f t="shared" si="496"/>
        <v>1.3309845088361734</v>
      </c>
      <c r="AF2843" s="9">
        <f t="shared" si="497"/>
        <v>6.9675439005857901E-105</v>
      </c>
      <c r="AG2843" s="42">
        <f t="shared" si="489"/>
        <v>1141.4490905421858</v>
      </c>
      <c r="AH2843" s="43">
        <f t="shared" si="490"/>
        <v>324.76022015602626</v>
      </c>
      <c r="AI2843" s="43">
        <f t="shared" si="491"/>
        <v>4.5289035353807634E-103</v>
      </c>
      <c r="AJ2843" s="45">
        <f t="shared" si="499"/>
        <v>1466.209310698212</v>
      </c>
      <c r="AK2843" s="87">
        <f t="shared" si="498"/>
        <v>9.0747620888668196E-2</v>
      </c>
    </row>
    <row r="2844" spans="26:37">
      <c r="Z2844" s="84">
        <v>43450</v>
      </c>
      <c r="AA2844" s="7">
        <f t="shared" si="492"/>
        <v>0.83617366675226246</v>
      </c>
      <c r="AB2844" s="7">
        <f t="shared" si="493"/>
        <v>7.3875660707314564E-2</v>
      </c>
      <c r="AC2844" s="9">
        <f t="shared" si="494"/>
        <v>3.9941959879377097E-107</v>
      </c>
      <c r="AD2844" s="8">
        <f t="shared" si="495"/>
        <v>12.542605001283937</v>
      </c>
      <c r="AE2844" s="8">
        <f t="shared" si="496"/>
        <v>1.3297618927316621</v>
      </c>
      <c r="AF2844" s="9">
        <f t="shared" si="497"/>
        <v>6.3907135807003353E-105</v>
      </c>
      <c r="AG2844" s="42">
        <f t="shared" si="489"/>
        <v>1141.3770551168382</v>
      </c>
      <c r="AH2844" s="43">
        <f t="shared" si="490"/>
        <v>324.46190182652549</v>
      </c>
      <c r="AI2844" s="43">
        <f t="shared" si="491"/>
        <v>4.1539638274552179E-103</v>
      </c>
      <c r="AJ2844" s="45">
        <f t="shared" si="499"/>
        <v>1465.8389569433637</v>
      </c>
      <c r="AK2844" s="87">
        <f t="shared" si="498"/>
        <v>9.0724698702937659E-2</v>
      </c>
    </row>
    <row r="2845" spans="26:37">
      <c r="Z2845" s="84">
        <v>43451</v>
      </c>
      <c r="AA2845" s="7">
        <f t="shared" si="492"/>
        <v>0.83612089687733038</v>
      </c>
      <c r="AB2845" s="7">
        <f t="shared" si="493"/>
        <v>7.38077999832321E-2</v>
      </c>
      <c r="AC2845" s="9">
        <f t="shared" si="494"/>
        <v>3.6635237478655191E-107</v>
      </c>
      <c r="AD2845" s="8">
        <f t="shared" si="495"/>
        <v>12.541813453159955</v>
      </c>
      <c r="AE2845" s="8">
        <f t="shared" si="496"/>
        <v>1.3285403996981777</v>
      </c>
      <c r="AF2845" s="9">
        <f t="shared" si="497"/>
        <v>5.8616379965848306E-105</v>
      </c>
      <c r="AG2845" s="42">
        <f t="shared" si="489"/>
        <v>1141.3050242375559</v>
      </c>
      <c r="AH2845" s="43">
        <f t="shared" si="490"/>
        <v>324.16385752635534</v>
      </c>
      <c r="AI2845" s="43">
        <f t="shared" si="491"/>
        <v>3.8100646977801395E-103</v>
      </c>
      <c r="AJ2845" s="45">
        <f t="shared" si="499"/>
        <v>1465.4688817639112</v>
      </c>
      <c r="AK2845" s="87">
        <f t="shared" si="498"/>
        <v>9.070179375898442E-2</v>
      </c>
    </row>
    <row r="2846" spans="26:37">
      <c r="Z2846" s="84">
        <v>43452</v>
      </c>
      <c r="AA2846" s="7">
        <f t="shared" si="492"/>
        <v>0.83606813033263927</v>
      </c>
      <c r="AB2846" s="7">
        <f t="shared" si="493"/>
        <v>7.3740001594671617E-2</v>
      </c>
      <c r="AC2846" s="9">
        <f t="shared" si="494"/>
        <v>3.3602272626850105E-107</v>
      </c>
      <c r="AD2846" s="8">
        <f t="shared" si="495"/>
        <v>12.541021954989588</v>
      </c>
      <c r="AE2846" s="8">
        <f t="shared" si="496"/>
        <v>1.3273200287040892</v>
      </c>
      <c r="AF2846" s="9">
        <f t="shared" si="497"/>
        <v>5.3763636202960168E-105</v>
      </c>
      <c r="AG2846" s="42">
        <f t="shared" si="489"/>
        <v>1141.2329979040524</v>
      </c>
      <c r="AH2846" s="43">
        <f t="shared" si="490"/>
        <v>323.8660870037977</v>
      </c>
      <c r="AI2846" s="43">
        <f t="shared" si="491"/>
        <v>3.4946363531924107E-103</v>
      </c>
      <c r="AJ2846" s="45">
        <f t="shared" si="499"/>
        <v>1465.0990849078501</v>
      </c>
      <c r="AK2846" s="87">
        <f t="shared" si="498"/>
        <v>9.0678906041211246E-2</v>
      </c>
    </row>
    <row r="2847" spans="26:37">
      <c r="Z2847" s="84">
        <v>43453</v>
      </c>
      <c r="AA2847" s="7">
        <f t="shared" si="492"/>
        <v>0.83601536711797875</v>
      </c>
      <c r="AB2847" s="7">
        <f t="shared" si="493"/>
        <v>7.3672265484372987E-2</v>
      </c>
      <c r="AC2847" s="9">
        <f t="shared" si="494"/>
        <v>3.0820401433100673E-107</v>
      </c>
      <c r="AD2847" s="8">
        <f t="shared" si="495"/>
        <v>12.540230506769682</v>
      </c>
      <c r="AE2847" s="8">
        <f t="shared" si="496"/>
        <v>1.3261007787187138</v>
      </c>
      <c r="AF2847" s="9">
        <f t="shared" si="497"/>
        <v>4.931264229296108E-105</v>
      </c>
      <c r="AG2847" s="42">
        <f t="shared" si="489"/>
        <v>1141.160976116041</v>
      </c>
      <c r="AH2847" s="43">
        <f t="shared" si="490"/>
        <v>323.56859000736614</v>
      </c>
      <c r="AI2847" s="43">
        <f t="shared" si="491"/>
        <v>3.2053217490424695E-103</v>
      </c>
      <c r="AJ2847" s="45">
        <f t="shared" si="499"/>
        <v>1464.729566123407</v>
      </c>
      <c r="AK2847" s="87">
        <f t="shared" si="498"/>
        <v>9.0656035534035215E-2</v>
      </c>
    </row>
    <row r="2848" spans="26:37">
      <c r="Z2848" s="84">
        <v>43454</v>
      </c>
      <c r="AA2848" s="7">
        <f t="shared" si="492"/>
        <v>0.83596260723313887</v>
      </c>
      <c r="AB2848" s="7">
        <f t="shared" si="493"/>
        <v>7.3604591595128527E-2</v>
      </c>
      <c r="AC2848" s="9">
        <f t="shared" si="494"/>
        <v>2.826883630896003E-107</v>
      </c>
      <c r="AD2848" s="8">
        <f t="shared" si="495"/>
        <v>12.539439108497083</v>
      </c>
      <c r="AE2848" s="8">
        <f t="shared" si="496"/>
        <v>1.3248826487123135</v>
      </c>
      <c r="AF2848" s="9">
        <f t="shared" si="497"/>
        <v>4.5230138094336048E-105</v>
      </c>
      <c r="AG2848" s="42">
        <f t="shared" si="489"/>
        <v>1141.0889588732346</v>
      </c>
      <c r="AH2848" s="43">
        <f t="shared" si="490"/>
        <v>323.27136628580445</v>
      </c>
      <c r="AI2848" s="43">
        <f t="shared" si="491"/>
        <v>2.9399589761318429E-103</v>
      </c>
      <c r="AJ2848" s="45">
        <f t="shared" si="499"/>
        <v>1464.3603251590389</v>
      </c>
      <c r="AK2848" s="87">
        <f t="shared" si="498"/>
        <v>9.0633182221887654E-2</v>
      </c>
    </row>
    <row r="2849" spans="26:37">
      <c r="Z2849" s="84">
        <v>43455</v>
      </c>
      <c r="AA2849" s="7">
        <f t="shared" si="492"/>
        <v>0.83590985067790946</v>
      </c>
      <c r="AB2849" s="7">
        <f t="shared" si="493"/>
        <v>7.3536979869783303E-2</v>
      </c>
      <c r="AC2849" s="9">
        <f t="shared" si="494"/>
        <v>2.5928510632718379E-107</v>
      </c>
      <c r="AD2849" s="8">
        <f t="shared" si="495"/>
        <v>12.538647760168642</v>
      </c>
      <c r="AE2849" s="8">
        <f t="shared" si="496"/>
        <v>1.3236656376560996</v>
      </c>
      <c r="AF2849" s="9">
        <f t="shared" si="497"/>
        <v>4.1485617012349408E-105</v>
      </c>
      <c r="AG2849" s="42">
        <f t="shared" si="489"/>
        <v>1141.0169461753464</v>
      </c>
      <c r="AH2849" s="43">
        <f t="shared" si="490"/>
        <v>322.97441558808828</v>
      </c>
      <c r="AI2849" s="43">
        <f t="shared" si="491"/>
        <v>2.6965651058027119E-103</v>
      </c>
      <c r="AJ2849" s="45">
        <f t="shared" si="499"/>
        <v>1463.9913617634347</v>
      </c>
      <c r="AK2849" s="87">
        <f t="shared" si="498"/>
        <v>9.0610346089214255E-2</v>
      </c>
    </row>
    <row r="2850" spans="26:37">
      <c r="Z2850" s="84">
        <v>43456</v>
      </c>
      <c r="AA2850" s="7">
        <f t="shared" si="492"/>
        <v>0.83585709745208003</v>
      </c>
      <c r="AB2850" s="7">
        <f t="shared" si="493"/>
        <v>7.3469430251234744E-2</v>
      </c>
      <c r="AC2850" s="9">
        <f t="shared" si="494"/>
        <v>2.3781936273686125E-107</v>
      </c>
      <c r="AD2850" s="8">
        <f t="shared" si="495"/>
        <v>12.5378564617812</v>
      </c>
      <c r="AE2850" s="8">
        <f t="shared" si="496"/>
        <v>1.3224497445222254</v>
      </c>
      <c r="AF2850" s="9">
        <f t="shared" si="497"/>
        <v>3.80510980378978E-105</v>
      </c>
      <c r="AG2850" s="42">
        <f t="shared" si="489"/>
        <v>1140.944938022089</v>
      </c>
      <c r="AH2850" s="43">
        <f t="shared" si="490"/>
        <v>322.67773766342299</v>
      </c>
      <c r="AI2850" s="43">
        <f t="shared" si="491"/>
        <v>2.4733213724633576E-103</v>
      </c>
      <c r="AJ2850" s="45">
        <f t="shared" si="499"/>
        <v>1463.6226756855119</v>
      </c>
      <c r="AK2850" s="87">
        <f t="shared" si="498"/>
        <v>9.0587527120474839E-2</v>
      </c>
    </row>
    <row r="2851" spans="26:37">
      <c r="Z2851" s="84">
        <v>43457</v>
      </c>
      <c r="AA2851" s="7">
        <f t="shared" si="492"/>
        <v>0.83580434755544097</v>
      </c>
      <c r="AB2851" s="7">
        <f t="shared" si="493"/>
        <v>7.3401942682432775E-2</v>
      </c>
      <c r="AC2851" s="9">
        <f t="shared" si="494"/>
        <v>2.1813072911793538E-107</v>
      </c>
      <c r="AD2851" s="8">
        <f t="shared" si="495"/>
        <v>12.537065213331614</v>
      </c>
      <c r="AE2851" s="8">
        <f t="shared" si="496"/>
        <v>1.3212349682837901</v>
      </c>
      <c r="AF2851" s="9">
        <f t="shared" si="497"/>
        <v>3.4900916658869661E-105</v>
      </c>
      <c r="AG2851" s="42">
        <f t="shared" si="489"/>
        <v>1140.8729344131766</v>
      </c>
      <c r="AH2851" s="43">
        <f t="shared" si="490"/>
        <v>322.38133226124478</v>
      </c>
      <c r="AI2851" s="43">
        <f t="shared" si="491"/>
        <v>2.2685595828265277E-103</v>
      </c>
      <c r="AJ2851" s="45">
        <f t="shared" si="499"/>
        <v>1463.2542666744214</v>
      </c>
      <c r="AK2851" s="87">
        <f t="shared" si="498"/>
        <v>9.0564725300143673E-2</v>
      </c>
    </row>
    <row r="2852" spans="26:37">
      <c r="Z2852" s="84">
        <v>43458</v>
      </c>
      <c r="AA2852" s="7">
        <f t="shared" si="492"/>
        <v>0.8357516009877819</v>
      </c>
      <c r="AB2852" s="7">
        <f t="shared" si="493"/>
        <v>7.3334517106379754E-2</v>
      </c>
      <c r="AC2852" s="9">
        <f t="shared" si="494"/>
        <v>2.0007208175966504E-107</v>
      </c>
      <c r="AD2852" s="8">
        <f t="shared" si="495"/>
        <v>12.536274014816728</v>
      </c>
      <c r="AE2852" s="8">
        <f t="shared" si="496"/>
        <v>1.3200213079148355</v>
      </c>
      <c r="AF2852" s="9">
        <f t="shared" si="497"/>
        <v>3.2011533081546407E-105</v>
      </c>
      <c r="AG2852" s="42">
        <f t="shared" si="489"/>
        <v>1140.8009353483224</v>
      </c>
      <c r="AH2852" s="43">
        <f t="shared" si="490"/>
        <v>322.08519913121984</v>
      </c>
      <c r="AI2852" s="43">
        <f t="shared" si="491"/>
        <v>2.0807496503005164E-103</v>
      </c>
      <c r="AJ2852" s="45">
        <f t="shared" si="499"/>
        <v>1462.8861344795423</v>
      </c>
      <c r="AK2852" s="87">
        <f t="shared" si="498"/>
        <v>9.054194061270919E-2</v>
      </c>
    </row>
    <row r="2853" spans="26:37">
      <c r="Z2853" s="84">
        <v>43459</v>
      </c>
      <c r="AA2853" s="7">
        <f t="shared" si="492"/>
        <v>0.83569885774889263</v>
      </c>
      <c r="AB2853" s="7">
        <f t="shared" si="493"/>
        <v>7.3267153466130316E-2</v>
      </c>
      <c r="AC2853" s="9">
        <f t="shared" si="494"/>
        <v>1.8350847705644821E-107</v>
      </c>
      <c r="AD2853" s="8">
        <f t="shared" si="495"/>
        <v>12.535482866233389</v>
      </c>
      <c r="AE2853" s="8">
        <f t="shared" si="496"/>
        <v>1.3188087623903457</v>
      </c>
      <c r="AF2853" s="9">
        <f t="shared" si="497"/>
        <v>2.9361356329031712E-105</v>
      </c>
      <c r="AG2853" s="42">
        <f t="shared" si="489"/>
        <v>1140.7289408272384</v>
      </c>
      <c r="AH2853" s="43">
        <f t="shared" si="490"/>
        <v>321.78933802324434</v>
      </c>
      <c r="AI2853" s="43">
        <f t="shared" si="491"/>
        <v>1.9084881613870613E-103</v>
      </c>
      <c r="AJ2853" s="45">
        <f t="shared" si="499"/>
        <v>1462.5182788504826</v>
      </c>
      <c r="AK2853" s="87">
        <f t="shared" si="498"/>
        <v>9.0519173042673928E-2</v>
      </c>
    </row>
    <row r="2854" spans="26:37">
      <c r="Z2854" s="84">
        <v>43460</v>
      </c>
      <c r="AA2854" s="7">
        <f t="shared" si="492"/>
        <v>0.83564611783856335</v>
      </c>
      <c r="AB2854" s="7">
        <f t="shared" si="493"/>
        <v>7.319985170479143E-2</v>
      </c>
      <c r="AC2854" s="9">
        <f t="shared" si="494"/>
        <v>1.6831614313900702E-107</v>
      </c>
      <c r="AD2854" s="8">
        <f t="shared" si="495"/>
        <v>12.534691767578451</v>
      </c>
      <c r="AE2854" s="8">
        <f t="shared" si="496"/>
        <v>1.3175973306862456</v>
      </c>
      <c r="AF2854" s="9">
        <f t="shared" si="497"/>
        <v>2.6930582902241121E-105</v>
      </c>
      <c r="AG2854" s="42">
        <f t="shared" si="489"/>
        <v>1140.6569508496389</v>
      </c>
      <c r="AH2854" s="43">
        <f t="shared" si="490"/>
        <v>321.49374868744394</v>
      </c>
      <c r="AI2854" s="43">
        <f t="shared" si="491"/>
        <v>1.7504878886456727E-103</v>
      </c>
      <c r="AJ2854" s="45">
        <f t="shared" si="499"/>
        <v>1462.1506995370828</v>
      </c>
      <c r="AK2854" s="87">
        <f t="shared" si="498"/>
        <v>9.0496422574554855E-2</v>
      </c>
    </row>
    <row r="2855" spans="26:37">
      <c r="Z2855" s="84">
        <v>43461</v>
      </c>
      <c r="AA2855" s="7">
        <f t="shared" si="492"/>
        <v>0.83559338125658389</v>
      </c>
      <c r="AB2855" s="7">
        <f t="shared" si="493"/>
        <v>7.3132611765522437E-2</v>
      </c>
      <c r="AC2855" s="9">
        <f t="shared" si="494"/>
        <v>1.543815549865597E-107</v>
      </c>
      <c r="AD2855" s="8">
        <f t="shared" si="495"/>
        <v>12.533900718848759</v>
      </c>
      <c r="AE2855" s="8">
        <f t="shared" si="496"/>
        <v>1.3163870117794039</v>
      </c>
      <c r="AF2855" s="9">
        <f t="shared" si="497"/>
        <v>2.4701048797849554E-105</v>
      </c>
      <c r="AG2855" s="42">
        <f t="shared" si="489"/>
        <v>1140.5849654152371</v>
      </c>
      <c r="AH2855" s="43">
        <f t="shared" si="490"/>
        <v>321.19843087417445</v>
      </c>
      <c r="AI2855" s="43">
        <f t="shared" si="491"/>
        <v>1.605568171860221E-103</v>
      </c>
      <c r="AJ2855" s="45">
        <f t="shared" si="499"/>
        <v>1461.7833962894115</v>
      </c>
      <c r="AK2855" s="87">
        <f t="shared" si="498"/>
        <v>9.0473689192883053E-2</v>
      </c>
    </row>
    <row r="2856" spans="26:37">
      <c r="Z2856" s="84">
        <v>43462</v>
      </c>
      <c r="AA2856" s="7">
        <f t="shared" si="492"/>
        <v>0.8355406480027443</v>
      </c>
      <c r="AB2856" s="7">
        <f t="shared" si="493"/>
        <v>7.3065433591534765E-2</v>
      </c>
      <c r="AC2856" s="9">
        <f t="shared" si="494"/>
        <v>1.4160058610886777E-107</v>
      </c>
      <c r="AD2856" s="8">
        <f t="shared" si="495"/>
        <v>12.533109720041164</v>
      </c>
      <c r="AE2856" s="8">
        <f t="shared" si="496"/>
        <v>1.3151778046476257</v>
      </c>
      <c r="AF2856" s="9">
        <f t="shared" si="497"/>
        <v>2.2656093777418845E-105</v>
      </c>
      <c r="AG2856" s="42">
        <f t="shared" si="489"/>
        <v>1140.5129845237459</v>
      </c>
      <c r="AH2856" s="43">
        <f t="shared" si="490"/>
        <v>320.90338433402064</v>
      </c>
      <c r="AI2856" s="43">
        <f t="shared" si="491"/>
        <v>1.4726460955322247E-103</v>
      </c>
      <c r="AJ2856" s="45">
        <f t="shared" si="499"/>
        <v>1461.4163688577664</v>
      </c>
      <c r="AK2856" s="87">
        <f t="shared" si="498"/>
        <v>9.0450972882203773E-2</v>
      </c>
    </row>
    <row r="2857" spans="26:37">
      <c r="Z2857" s="84">
        <v>43463</v>
      </c>
      <c r="AA2857" s="7">
        <f t="shared" si="492"/>
        <v>0.83548791807683442</v>
      </c>
      <c r="AB2857" s="7">
        <f t="shared" si="493"/>
        <v>7.299831712609206E-2</v>
      </c>
      <c r="AC2857" s="9">
        <f t="shared" si="494"/>
        <v>1.2987773045894107E-107</v>
      </c>
      <c r="AD2857" s="8">
        <f t="shared" si="495"/>
        <v>12.532318771152516</v>
      </c>
      <c r="AE2857" s="8">
        <f t="shared" si="496"/>
        <v>1.3139697082696571</v>
      </c>
      <c r="AF2857" s="9">
        <f t="shared" si="497"/>
        <v>2.078043687343057E-105</v>
      </c>
      <c r="AG2857" s="42">
        <f t="shared" si="489"/>
        <v>1140.4410081748788</v>
      </c>
      <c r="AH2857" s="43">
        <f t="shared" si="490"/>
        <v>320.60860881779627</v>
      </c>
      <c r="AI2857" s="43">
        <f t="shared" si="491"/>
        <v>1.3507283967729868E-103</v>
      </c>
      <c r="AJ2857" s="45">
        <f t="shared" si="499"/>
        <v>1461.0496169926751</v>
      </c>
      <c r="AK2857" s="87">
        <f t="shared" si="498"/>
        <v>9.0428273627076505E-2</v>
      </c>
    </row>
    <row r="2858" spans="26:37">
      <c r="Z2858" s="84">
        <v>43464</v>
      </c>
      <c r="AA2858" s="7">
        <f t="shared" si="492"/>
        <v>0.83543519147864409</v>
      </c>
      <c r="AB2858" s="7">
        <f t="shared" si="493"/>
        <v>7.2931262312510028E-2</v>
      </c>
      <c r="AC2858" s="9">
        <f t="shared" si="494"/>
        <v>1.1912538876213035E-107</v>
      </c>
      <c r="AD2858" s="8">
        <f t="shared" si="495"/>
        <v>12.531527872179661</v>
      </c>
      <c r="AE2858" s="8">
        <f t="shared" si="496"/>
        <v>1.3127627216251805</v>
      </c>
      <c r="AF2858" s="9">
        <f t="shared" si="497"/>
        <v>1.9060062201940856E-105</v>
      </c>
      <c r="AG2858" s="42">
        <f t="shared" si="489"/>
        <v>1140.369036368349</v>
      </c>
      <c r="AH2858" s="43">
        <f t="shared" si="490"/>
        <v>320.31410407654397</v>
      </c>
      <c r="AI2858" s="43">
        <f t="shared" si="491"/>
        <v>1.2389040431261557E-103</v>
      </c>
      <c r="AJ2858" s="45">
        <f t="shared" si="499"/>
        <v>1460.6831404448931</v>
      </c>
      <c r="AK2858" s="87">
        <f t="shared" si="498"/>
        <v>9.0405591412074826E-2</v>
      </c>
    </row>
    <row r="2859" spans="26:37">
      <c r="Z2859" s="84">
        <v>43465</v>
      </c>
      <c r="AA2859" s="7">
        <f t="shared" si="492"/>
        <v>0.83538246820796347</v>
      </c>
      <c r="AB2859" s="7">
        <f t="shared" si="493"/>
        <v>7.2864269094156511E-2</v>
      </c>
      <c r="AC2859" s="9">
        <f t="shared" si="494"/>
        <v>1.0926321392885231E-107</v>
      </c>
      <c r="AD2859" s="8">
        <f t="shared" si="495"/>
        <v>12.530737023119451</v>
      </c>
      <c r="AE2859" s="8">
        <f t="shared" si="496"/>
        <v>1.3115568436948173</v>
      </c>
      <c r="AF2859" s="9">
        <f t="shared" si="497"/>
        <v>1.7482114228616369E-105</v>
      </c>
      <c r="AG2859" s="42">
        <f t="shared" si="489"/>
        <v>1140.2970691038699</v>
      </c>
      <c r="AH2859" s="43">
        <f t="shared" si="490"/>
        <v>320.01986986153537</v>
      </c>
      <c r="AI2859" s="43">
        <f t="shared" si="491"/>
        <v>1.1363374248600638E-103</v>
      </c>
      <c r="AJ2859" s="45">
        <f t="shared" si="499"/>
        <v>1460.3169389654054</v>
      </c>
      <c r="AK2859" s="87">
        <f t="shared" si="498"/>
        <v>9.038292622178655E-2</v>
      </c>
    </row>
    <row r="2860" spans="26:37">
      <c r="Z2860" s="84">
        <v>43466</v>
      </c>
      <c r="AA2860" s="7">
        <f t="shared" si="492"/>
        <v>0.83532974826458273</v>
      </c>
      <c r="AB2860" s="7">
        <f t="shared" si="493"/>
        <v>7.2797337414451338E-2</v>
      </c>
      <c r="AC2860" s="9">
        <f t="shared" si="494"/>
        <v>1.0021751065929507E-107</v>
      </c>
      <c r="AD2860" s="8">
        <f t="shared" si="495"/>
        <v>12.529946223968741</v>
      </c>
      <c r="AE2860" s="8">
        <f t="shared" si="496"/>
        <v>1.3103520734601242</v>
      </c>
      <c r="AF2860" s="9">
        <f t="shared" si="497"/>
        <v>1.6034801705487211E-105</v>
      </c>
      <c r="AG2860" s="42">
        <f t="shared" si="489"/>
        <v>1140.2251063811555</v>
      </c>
      <c r="AH2860" s="43">
        <f t="shared" si="490"/>
        <v>319.72590592427031</v>
      </c>
      <c r="AI2860" s="43">
        <f t="shared" si="491"/>
        <v>1.0422621108566686E-103</v>
      </c>
      <c r="AJ2860" s="45">
        <f t="shared" si="499"/>
        <v>1459.9510123054258</v>
      </c>
      <c r="AK2860" s="87">
        <f t="shared" si="498"/>
        <v>9.0360278040813632E-2</v>
      </c>
    </row>
    <row r="2861" spans="26:37">
      <c r="Z2861" s="84">
        <v>43467</v>
      </c>
      <c r="AA2861" s="7">
        <f t="shared" si="492"/>
        <v>0.8352770316482917</v>
      </c>
      <c r="AB2861" s="7">
        <f t="shared" si="493"/>
        <v>7.2730467216866296E-2</v>
      </c>
      <c r="AC2861" s="9">
        <f t="shared" si="494"/>
        <v>9.1920684753847268E-108</v>
      </c>
      <c r="AD2861" s="8">
        <f t="shared" si="495"/>
        <v>12.529155474724375</v>
      </c>
      <c r="AE2861" s="8">
        <f t="shared" si="496"/>
        <v>1.3091484099035933</v>
      </c>
      <c r="AF2861" s="9">
        <f t="shared" si="497"/>
        <v>1.4707309560615562E-105</v>
      </c>
      <c r="AG2861" s="42">
        <f t="shared" si="489"/>
        <v>1140.153148199918</v>
      </c>
      <c r="AH2861" s="43">
        <f t="shared" si="490"/>
        <v>319.4322120164768</v>
      </c>
      <c r="AI2861" s="43">
        <f t="shared" si="491"/>
        <v>9.5597512144001145E-104</v>
      </c>
      <c r="AJ2861" s="45">
        <f t="shared" si="499"/>
        <v>1459.5853602163947</v>
      </c>
      <c r="AK2861" s="87">
        <f t="shared" si="498"/>
        <v>9.0337646853772033E-2</v>
      </c>
    </row>
    <row r="2862" spans="26:37">
      <c r="Z2862" s="84">
        <v>43468</v>
      </c>
      <c r="AA2862" s="7">
        <f t="shared" si="492"/>
        <v>0.83522431835888034</v>
      </c>
      <c r="AB2862" s="7">
        <f t="shared" si="493"/>
        <v>7.2663658444925228E-2</v>
      </c>
      <c r="AC2862" s="9">
        <f t="shared" si="494"/>
        <v>8.4310738014050782E-108</v>
      </c>
      <c r="AD2862" s="8">
        <f t="shared" si="495"/>
        <v>12.528364775383205</v>
      </c>
      <c r="AE2862" s="8">
        <f t="shared" si="496"/>
        <v>1.307945852008654</v>
      </c>
      <c r="AF2862" s="9">
        <f t="shared" si="497"/>
        <v>1.3489718082248126E-105</v>
      </c>
      <c r="AG2862" s="42">
        <f t="shared" si="489"/>
        <v>1140.0811945598714</v>
      </c>
      <c r="AH2862" s="43">
        <f t="shared" si="490"/>
        <v>319.13878789011159</v>
      </c>
      <c r="AI2862" s="43">
        <f t="shared" si="491"/>
        <v>8.768316753461282E-104</v>
      </c>
      <c r="AJ2862" s="45">
        <f t="shared" si="499"/>
        <v>1459.219982449983</v>
      </c>
      <c r="AK2862" s="87">
        <f t="shared" si="498"/>
        <v>9.0315032645292018E-2</v>
      </c>
    </row>
    <row r="2863" spans="26:37">
      <c r="Z2863" s="84">
        <v>43469</v>
      </c>
      <c r="AA2863" s="7">
        <f t="shared" si="492"/>
        <v>0.83517160839613891</v>
      </c>
      <c r="AB2863" s="7">
        <f t="shared" si="493"/>
        <v>7.2596911042203643E-2</v>
      </c>
      <c r="AC2863" s="9">
        <f t="shared" si="494"/>
        <v>7.7330804959831373E-108</v>
      </c>
      <c r="AD2863" s="8">
        <f t="shared" si="495"/>
        <v>12.527574125942083</v>
      </c>
      <c r="AE2863" s="8">
        <f t="shared" si="496"/>
        <v>1.3067443987596656</v>
      </c>
      <c r="AF2863" s="9">
        <f t="shared" si="497"/>
        <v>1.2372928793573019E-105</v>
      </c>
      <c r="AG2863" s="42">
        <f t="shared" si="489"/>
        <v>1140.0092454607293</v>
      </c>
      <c r="AH2863" s="43">
        <f t="shared" si="490"/>
        <v>318.8456332973584</v>
      </c>
      <c r="AI2863" s="43">
        <f t="shared" si="491"/>
        <v>8.0424037158224619E-104</v>
      </c>
      <c r="AJ2863" s="45">
        <f t="shared" si="499"/>
        <v>1458.8548787580876</v>
      </c>
      <c r="AK2863" s="87">
        <f t="shared" si="498"/>
        <v>9.0292435400017801E-2</v>
      </c>
    </row>
    <row r="2864" spans="26:37">
      <c r="Z2864" s="84">
        <v>43470</v>
      </c>
      <c r="AA2864" s="7">
        <f t="shared" si="492"/>
        <v>0.83511890175985726</v>
      </c>
      <c r="AB2864" s="7">
        <f t="shared" si="493"/>
        <v>7.2530224952329025E-2</v>
      </c>
      <c r="AC2864" s="9">
        <f t="shared" si="494"/>
        <v>7.0928727901053912E-108</v>
      </c>
      <c r="AD2864" s="8">
        <f t="shared" si="495"/>
        <v>12.526783526397859</v>
      </c>
      <c r="AE2864" s="8">
        <f t="shared" si="496"/>
        <v>1.3055440491419223</v>
      </c>
      <c r="AF2864" s="9">
        <f t="shared" si="497"/>
        <v>1.1348596464168625E-105</v>
      </c>
      <c r="AG2864" s="42">
        <f t="shared" si="489"/>
        <v>1139.9373009022049</v>
      </c>
      <c r="AH2864" s="43">
        <f t="shared" si="490"/>
        <v>318.55274799062903</v>
      </c>
      <c r="AI2864" s="43">
        <f t="shared" si="491"/>
        <v>7.3765877017096053E-104</v>
      </c>
      <c r="AJ2864" s="45">
        <f t="shared" si="499"/>
        <v>1458.490048892834</v>
      </c>
      <c r="AK2864" s="87">
        <f t="shared" si="498"/>
        <v>9.0269855102607793E-2</v>
      </c>
    </row>
    <row r="2865" spans="26:37">
      <c r="Z2865" s="84">
        <v>43471</v>
      </c>
      <c r="AA2865" s="7">
        <f t="shared" si="492"/>
        <v>0.83506619844982544</v>
      </c>
      <c r="AB2865" s="7">
        <f t="shared" si="493"/>
        <v>7.2463600118980592E-2</v>
      </c>
      <c r="AC2865" s="9">
        <f t="shared" si="494"/>
        <v>6.5056667188123722E-108</v>
      </c>
      <c r="AD2865" s="8">
        <f t="shared" si="495"/>
        <v>12.525992976747382</v>
      </c>
      <c r="AE2865" s="8">
        <f t="shared" si="496"/>
        <v>1.3043448021416506</v>
      </c>
      <c r="AF2865" s="9">
        <f t="shared" si="497"/>
        <v>1.0409066750099795E-105</v>
      </c>
      <c r="AG2865" s="42">
        <f t="shared" si="489"/>
        <v>1139.8653608840116</v>
      </c>
      <c r="AH2865" s="43">
        <f t="shared" si="490"/>
        <v>318.26013172256273</v>
      </c>
      <c r="AI2865" s="43">
        <f t="shared" si="491"/>
        <v>6.765893387564865E-104</v>
      </c>
      <c r="AJ2865" s="45">
        <f t="shared" si="499"/>
        <v>1458.1254926065744</v>
      </c>
      <c r="AK2865" s="87">
        <f t="shared" si="498"/>
        <v>9.0247291737734381E-2</v>
      </c>
    </row>
    <row r="2866" spans="26:37">
      <c r="Z2866" s="84">
        <v>43472</v>
      </c>
      <c r="AA2866" s="7">
        <f t="shared" si="492"/>
        <v>0.83501349846583373</v>
      </c>
      <c r="AB2866" s="7">
        <f t="shared" si="493"/>
        <v>7.2397036485889327E-2</v>
      </c>
      <c r="AC2866" s="9">
        <f t="shared" si="494"/>
        <v>5.9670743729264711E-108</v>
      </c>
      <c r="AD2866" s="8">
        <f t="shared" si="495"/>
        <v>12.525202476987506</v>
      </c>
      <c r="AE2866" s="8">
        <f t="shared" si="496"/>
        <v>1.3031466567460079</v>
      </c>
      <c r="AF2866" s="9">
        <f t="shared" si="497"/>
        <v>9.547318996682354E-106</v>
      </c>
      <c r="AG2866" s="42">
        <f t="shared" si="489"/>
        <v>1139.793425405863</v>
      </c>
      <c r="AH2866" s="43">
        <f t="shared" si="490"/>
        <v>317.96778424602593</v>
      </c>
      <c r="AI2866" s="43">
        <f t="shared" si="491"/>
        <v>6.2057573478435295E-104</v>
      </c>
      <c r="AJ2866" s="45">
        <f t="shared" si="499"/>
        <v>1457.761209651889</v>
      </c>
      <c r="AK2866" s="87">
        <f t="shared" si="498"/>
        <v>9.0224745290084105E-2</v>
      </c>
    </row>
    <row r="2867" spans="26:37">
      <c r="Z2867" s="84">
        <v>43473</v>
      </c>
      <c r="AA2867" s="7">
        <f t="shared" si="492"/>
        <v>0.83496080180767218</v>
      </c>
      <c r="AB2867" s="7">
        <f t="shared" si="493"/>
        <v>7.2330533996837865E-2</v>
      </c>
      <c r="AC2867" s="9">
        <f t="shared" si="494"/>
        <v>5.473071110309782E-108</v>
      </c>
      <c r="AD2867" s="8">
        <f t="shared" si="495"/>
        <v>12.524412027115083</v>
      </c>
      <c r="AE2867" s="8">
        <f t="shared" si="496"/>
        <v>1.3019496119430816</v>
      </c>
      <c r="AF2867" s="9">
        <f t="shared" si="497"/>
        <v>8.756913776495651E-106</v>
      </c>
      <c r="AG2867" s="42">
        <f t="shared" si="489"/>
        <v>1139.7214944674724</v>
      </c>
      <c r="AH2867" s="43">
        <f t="shared" si="490"/>
        <v>317.67570531411189</v>
      </c>
      <c r="AI2867" s="43">
        <f t="shared" si="491"/>
        <v>5.691993954722173E-104</v>
      </c>
      <c r="AJ2867" s="45">
        <f t="shared" si="499"/>
        <v>1457.3971997815843</v>
      </c>
      <c r="AK2867" s="87">
        <f t="shared" si="498"/>
        <v>9.0202215744357508E-2</v>
      </c>
    </row>
    <row r="2868" spans="26:37">
      <c r="Z2868" s="84">
        <v>43474</v>
      </c>
      <c r="AA2868" s="7">
        <f t="shared" si="492"/>
        <v>0.83490810847513086</v>
      </c>
      <c r="AB2868" s="7">
        <f t="shared" si="493"/>
        <v>7.2264092595660509E-2</v>
      </c>
      <c r="AC2868" s="9">
        <f t="shared" si="494"/>
        <v>5.0199654816460871E-108</v>
      </c>
      <c r="AD2868" s="8">
        <f t="shared" si="495"/>
        <v>12.523621627126962</v>
      </c>
      <c r="AE2868" s="8">
        <f t="shared" si="496"/>
        <v>1.3007536667218891</v>
      </c>
      <c r="AF2868" s="9">
        <f t="shared" si="497"/>
        <v>8.0319447706337388E-106</v>
      </c>
      <c r="AG2868" s="42">
        <f t="shared" si="489"/>
        <v>1139.6495680685534</v>
      </c>
      <c r="AH2868" s="43">
        <f t="shared" si="490"/>
        <v>317.38389468014088</v>
      </c>
      <c r="AI2868" s="43">
        <f t="shared" si="491"/>
        <v>5.2207641009119302E-104</v>
      </c>
      <c r="AJ2868" s="45">
        <f t="shared" si="499"/>
        <v>1457.0334627486943</v>
      </c>
      <c r="AK2868" s="87">
        <f t="shared" si="498"/>
        <v>9.0179703085269194E-2</v>
      </c>
    </row>
    <row r="2869" spans="26:37">
      <c r="Z2869" s="84">
        <v>43475</v>
      </c>
      <c r="AA2869" s="7">
        <f t="shared" si="492"/>
        <v>0.83485541846799971</v>
      </c>
      <c r="AB2869" s="7">
        <f t="shared" si="493"/>
        <v>7.2197712226243133E-2</v>
      </c>
      <c r="AC2869" s="9">
        <f t="shared" si="494"/>
        <v>4.6043716460122129E-108</v>
      </c>
      <c r="AD2869" s="8">
        <f t="shared" si="495"/>
        <v>12.522831277019996</v>
      </c>
      <c r="AE2869" s="8">
        <f t="shared" si="496"/>
        <v>1.2995588200723764</v>
      </c>
      <c r="AF2869" s="9">
        <f t="shared" si="497"/>
        <v>7.3669946336195412E-106</v>
      </c>
      <c r="AG2869" s="42">
        <f t="shared" si="489"/>
        <v>1139.5776462088195</v>
      </c>
      <c r="AH2869" s="43">
        <f t="shared" si="490"/>
        <v>317.09235209765984</v>
      </c>
      <c r="AI2869" s="43">
        <f t="shared" si="491"/>
        <v>4.788546511852702E-104</v>
      </c>
      <c r="AJ2869" s="45">
        <f t="shared" si="499"/>
        <v>1456.6699983064793</v>
      </c>
      <c r="AK2869" s="87">
        <f t="shared" si="498"/>
        <v>9.0157207297547767E-2</v>
      </c>
    </row>
    <row r="2870" spans="26:37">
      <c r="Z2870" s="84">
        <v>43476</v>
      </c>
      <c r="AA2870" s="7">
        <f t="shared" si="492"/>
        <v>0.83480273178606934</v>
      </c>
      <c r="AB2870" s="7">
        <f t="shared" si="493"/>
        <v>7.2131392832523164E-2</v>
      </c>
      <c r="AC2870" s="9">
        <f t="shared" si="494"/>
        <v>4.223184070112389E-108</v>
      </c>
      <c r="AD2870" s="8">
        <f t="shared" si="495"/>
        <v>12.52204097679104</v>
      </c>
      <c r="AE2870" s="8">
        <f t="shared" si="496"/>
        <v>1.2983650709854169</v>
      </c>
      <c r="AF2870" s="9">
        <f t="shared" si="497"/>
        <v>6.7570945121798222E-106</v>
      </c>
      <c r="AG2870" s="42">
        <f t="shared" si="489"/>
        <v>1139.5057288879846</v>
      </c>
      <c r="AH2870" s="43">
        <f t="shared" si="490"/>
        <v>316.80107732044166</v>
      </c>
      <c r="AI2870" s="43">
        <f t="shared" si="491"/>
        <v>4.3921114329168839E-104</v>
      </c>
      <c r="AJ2870" s="45">
        <f t="shared" si="499"/>
        <v>1456.3068062084262</v>
      </c>
      <c r="AK2870" s="87">
        <f t="shared" si="498"/>
        <v>9.013472836593589E-2</v>
      </c>
    </row>
    <row r="2871" spans="26:37">
      <c r="Z2871" s="84">
        <v>43477</v>
      </c>
      <c r="AA2871" s="7">
        <f t="shared" si="492"/>
        <v>0.83475004842912948</v>
      </c>
      <c r="AB2871" s="7">
        <f t="shared" si="493"/>
        <v>7.2065134358489547E-2</v>
      </c>
      <c r="AC2871" s="9">
        <f t="shared" si="494"/>
        <v>3.8735543221184021E-108</v>
      </c>
      <c r="AD2871" s="8">
        <f t="shared" si="495"/>
        <v>12.521250726436943</v>
      </c>
      <c r="AE2871" s="8">
        <f t="shared" si="496"/>
        <v>1.2971724184528117</v>
      </c>
      <c r="AF2871" s="9">
        <f t="shared" si="497"/>
        <v>6.1976869153894439E-106</v>
      </c>
      <c r="AG2871" s="42">
        <f t="shared" si="489"/>
        <v>1139.4338161057617</v>
      </c>
      <c r="AH2871" s="43">
        <f t="shared" si="490"/>
        <v>316.510070102486</v>
      </c>
      <c r="AI2871" s="43">
        <f t="shared" si="491"/>
        <v>4.0284964950031388E-104</v>
      </c>
      <c r="AJ2871" s="45">
        <f t="shared" si="499"/>
        <v>1455.9438862082477</v>
      </c>
      <c r="AK2871" s="87">
        <f t="shared" si="498"/>
        <v>9.0112266275190173E-2</v>
      </c>
    </row>
    <row r="2872" spans="26:37">
      <c r="Z2872" s="84">
        <v>43478</v>
      </c>
      <c r="AA2872" s="7">
        <f t="shared" si="492"/>
        <v>0.8346973683969704</v>
      </c>
      <c r="AB2872" s="7">
        <f t="shared" si="493"/>
        <v>7.1998936748182668E-2</v>
      </c>
      <c r="AC2872" s="9">
        <f t="shared" si="494"/>
        <v>3.5528697867066221E-108</v>
      </c>
      <c r="AD2872" s="8">
        <f t="shared" si="495"/>
        <v>12.520460525954556</v>
      </c>
      <c r="AE2872" s="8">
        <f t="shared" si="496"/>
        <v>1.2959808614672881</v>
      </c>
      <c r="AF2872" s="9">
        <f t="shared" si="497"/>
        <v>5.6845916587305954E-106</v>
      </c>
      <c r="AG2872" s="42">
        <f t="shared" si="489"/>
        <v>1139.3619078618644</v>
      </c>
      <c r="AH2872" s="43">
        <f t="shared" si="490"/>
        <v>316.21933019801827</v>
      </c>
      <c r="AI2872" s="43">
        <f t="shared" si="491"/>
        <v>3.6949845781748868E-104</v>
      </c>
      <c r="AJ2872" s="45">
        <f t="shared" si="499"/>
        <v>1455.5812380598827</v>
      </c>
      <c r="AK2872" s="87">
        <f t="shared" si="498"/>
        <v>9.0089821010081242E-2</v>
      </c>
    </row>
    <row r="2873" spans="26:37">
      <c r="Z2873" s="84">
        <v>43479</v>
      </c>
      <c r="AA2873" s="7">
        <f t="shared" si="492"/>
        <v>0.83464469168938227</v>
      </c>
      <c r="AB2873" s="7">
        <f t="shared" si="493"/>
        <v>7.1932799945694265E-2</v>
      </c>
      <c r="AC2873" s="9">
        <f t="shared" si="494"/>
        <v>3.2587341422358287E-108</v>
      </c>
      <c r="AD2873" s="8">
        <f t="shared" si="495"/>
        <v>12.519670375340734</v>
      </c>
      <c r="AE2873" s="8">
        <f t="shared" si="496"/>
        <v>1.2947903990224967</v>
      </c>
      <c r="AF2873" s="9">
        <f t="shared" si="497"/>
        <v>5.2139746275773261E-106</v>
      </c>
      <c r="AG2873" s="42">
        <f t="shared" si="489"/>
        <v>1139.2900041560067</v>
      </c>
      <c r="AH2873" s="43">
        <f t="shared" si="490"/>
        <v>315.92885736148918</v>
      </c>
      <c r="AI2873" s="43">
        <f t="shared" si="491"/>
        <v>3.3890835079252619E-104</v>
      </c>
      <c r="AJ2873" s="45">
        <f t="shared" si="499"/>
        <v>1455.218861517496</v>
      </c>
      <c r="AK2873" s="87">
        <f t="shared" si="498"/>
        <v>9.0067392555393699E-2</v>
      </c>
    </row>
    <row r="2874" spans="26:37">
      <c r="Z2874" s="84">
        <v>43480</v>
      </c>
      <c r="AA2874" s="7">
        <f t="shared" si="492"/>
        <v>0.83459201830615537</v>
      </c>
      <c r="AB2874" s="7">
        <f t="shared" si="493"/>
        <v>7.1866723895167475E-2</v>
      </c>
      <c r="AC2874" s="9">
        <f t="shared" si="494"/>
        <v>2.9889494541867015E-108</v>
      </c>
      <c r="AD2874" s="8">
        <f t="shared" si="495"/>
        <v>12.51888027459233</v>
      </c>
      <c r="AE2874" s="8">
        <f t="shared" si="496"/>
        <v>1.2936010301130145</v>
      </c>
      <c r="AF2874" s="9">
        <f t="shared" si="497"/>
        <v>4.7823191266987226E-106</v>
      </c>
      <c r="AG2874" s="42">
        <f t="shared" si="489"/>
        <v>1139.2181049879021</v>
      </c>
      <c r="AH2874" s="43">
        <f t="shared" si="490"/>
        <v>315.63865134757549</v>
      </c>
      <c r="AI2874" s="43">
        <f t="shared" si="491"/>
        <v>3.10850743235417E-104</v>
      </c>
      <c r="AJ2874" s="45">
        <f t="shared" si="499"/>
        <v>1454.8567563354775</v>
      </c>
      <c r="AK2874" s="87">
        <f t="shared" si="498"/>
        <v>9.0044980895926066E-2</v>
      </c>
    </row>
    <row r="2875" spans="26:37">
      <c r="Z2875" s="84">
        <v>43481</v>
      </c>
      <c r="AA2875" s="7">
        <f t="shared" si="492"/>
        <v>0.83453934824707987</v>
      </c>
      <c r="AB2875" s="7">
        <f t="shared" si="493"/>
        <v>7.1800708540796801E-2</v>
      </c>
      <c r="AC2875" s="9">
        <f t="shared" si="494"/>
        <v>2.7414997510518673E-108</v>
      </c>
      <c r="AD2875" s="8">
        <f t="shared" si="495"/>
        <v>12.518090223706198</v>
      </c>
      <c r="AE2875" s="8">
        <f t="shared" si="496"/>
        <v>1.2924127537343424</v>
      </c>
      <c r="AF2875" s="9">
        <f t="shared" si="497"/>
        <v>4.3863996016829879E-106</v>
      </c>
      <c r="AG2875" s="42">
        <f t="shared" si="489"/>
        <v>1139.146210357264</v>
      </c>
      <c r="AH2875" s="43">
        <f t="shared" si="490"/>
        <v>315.34871191117958</v>
      </c>
      <c r="AI2875" s="43">
        <f t="shared" si="491"/>
        <v>2.8511597410939423E-104</v>
      </c>
      <c r="AJ2875" s="45">
        <f t="shared" si="499"/>
        <v>1454.4949222684436</v>
      </c>
      <c r="AK2875" s="87">
        <f t="shared" si="498"/>
        <v>9.0022586016490908E-2</v>
      </c>
    </row>
    <row r="2876" spans="26:37">
      <c r="Z2876" s="84">
        <v>43482</v>
      </c>
      <c r="AA2876" s="7">
        <f t="shared" si="492"/>
        <v>0.83448668151194594</v>
      </c>
      <c r="AB2876" s="7">
        <f t="shared" si="493"/>
        <v>7.1734753826827938E-2</v>
      </c>
      <c r="AC2876" s="9">
        <f t="shared" si="494"/>
        <v>2.51453595994713E-108</v>
      </c>
      <c r="AD2876" s="8">
        <f t="shared" si="495"/>
        <v>12.517300222679189</v>
      </c>
      <c r="AE2876" s="8">
        <f t="shared" si="496"/>
        <v>1.2912255688829029</v>
      </c>
      <c r="AF2876" s="9">
        <f t="shared" si="497"/>
        <v>4.0232575359154081E-106</v>
      </c>
      <c r="AG2876" s="42">
        <f t="shared" si="489"/>
        <v>1139.0743202638062</v>
      </c>
      <c r="AH2876" s="43">
        <f t="shared" si="490"/>
        <v>315.05903880742824</v>
      </c>
      <c r="AI2876" s="43">
        <f t="shared" si="491"/>
        <v>2.6151173983450151E-104</v>
      </c>
      <c r="AJ2876" s="45">
        <f t="shared" si="499"/>
        <v>1454.1333590712343</v>
      </c>
      <c r="AK2876" s="87">
        <f t="shared" si="498"/>
        <v>9.0000207901914611E-2</v>
      </c>
    </row>
    <row r="2877" spans="26:37">
      <c r="Z2877" s="84">
        <v>43483</v>
      </c>
      <c r="AA2877" s="7">
        <f t="shared" si="492"/>
        <v>0.83443401810054374</v>
      </c>
      <c r="AB2877" s="7">
        <f t="shared" si="493"/>
        <v>7.1668859697557777E-2</v>
      </c>
      <c r="AC2877" s="9">
        <f t="shared" si="494"/>
        <v>2.3063620893787889E-108</v>
      </c>
      <c r="AD2877" s="8">
        <f t="shared" si="495"/>
        <v>12.516510271508157</v>
      </c>
      <c r="AE2877" s="8">
        <f t="shared" si="496"/>
        <v>1.29003947455604</v>
      </c>
      <c r="AF2877" s="9">
        <f t="shared" si="497"/>
        <v>3.6901793430060622E-106</v>
      </c>
      <c r="AG2877" s="42">
        <f t="shared" si="489"/>
        <v>1139.0024347072422</v>
      </c>
      <c r="AH2877" s="43">
        <f t="shared" si="490"/>
        <v>314.76963179167376</v>
      </c>
      <c r="AI2877" s="43">
        <f t="shared" si="491"/>
        <v>2.3986165729539404E-104</v>
      </c>
      <c r="AJ2877" s="45">
        <f t="shared" si="499"/>
        <v>1453.772066498916</v>
      </c>
      <c r="AK2877" s="87">
        <f t="shared" si="498"/>
        <v>8.9977846537037567E-2</v>
      </c>
    </row>
    <row r="2878" spans="26:37">
      <c r="Z2878" s="84">
        <v>43484</v>
      </c>
      <c r="AA2878" s="7">
        <f t="shared" si="492"/>
        <v>0.83438135801266367</v>
      </c>
      <c r="AB2878" s="7">
        <f t="shared" si="493"/>
        <v>7.1603026097334418E-2</v>
      </c>
      <c r="AC2878" s="9">
        <f t="shared" si="494"/>
        <v>2.115422555911941E-108</v>
      </c>
      <c r="AD2878" s="8">
        <f t="shared" si="495"/>
        <v>12.515720370189955</v>
      </c>
      <c r="AE2878" s="8">
        <f t="shared" si="496"/>
        <v>1.2888544697520194</v>
      </c>
      <c r="AF2878" s="9">
        <f t="shared" si="497"/>
        <v>3.3846760894591056E-106</v>
      </c>
      <c r="AG2878" s="42">
        <f t="shared" si="489"/>
        <v>1138.930553687286</v>
      </c>
      <c r="AH2878" s="43">
        <f t="shared" si="490"/>
        <v>314.48049061949274</v>
      </c>
      <c r="AI2878" s="43">
        <f t="shared" si="491"/>
        <v>2.2000394581484186E-104</v>
      </c>
      <c r="AJ2878" s="45">
        <f t="shared" si="499"/>
        <v>1453.4110443067786</v>
      </c>
      <c r="AK2878" s="87">
        <f t="shared" si="498"/>
        <v>8.995550190671403E-2</v>
      </c>
    </row>
    <row r="2879" spans="26:37">
      <c r="Z2879" s="84">
        <v>43485</v>
      </c>
      <c r="AA2879" s="7">
        <f t="shared" si="492"/>
        <v>0.83432870124809599</v>
      </c>
      <c r="AB2879" s="7">
        <f t="shared" si="493"/>
        <v>7.153725297055713E-2</v>
      </c>
      <c r="AC2879" s="9">
        <f t="shared" si="494"/>
        <v>1.9402905600421508E-108</v>
      </c>
      <c r="AD2879" s="8">
        <f t="shared" si="495"/>
        <v>12.514930518721441</v>
      </c>
      <c r="AE2879" s="8">
        <f t="shared" si="496"/>
        <v>1.2876705534700283</v>
      </c>
      <c r="AF2879" s="9">
        <f t="shared" si="497"/>
        <v>3.1044648960674412E-106</v>
      </c>
      <c r="AG2879" s="42">
        <f t="shared" si="489"/>
        <v>1138.858677203651</v>
      </c>
      <c r="AH2879" s="43">
        <f t="shared" si="490"/>
        <v>314.19161504668688</v>
      </c>
      <c r="AI2879" s="43">
        <f t="shared" si="491"/>
        <v>2.0179021824438367E-104</v>
      </c>
      <c r="AJ2879" s="45">
        <f t="shared" si="499"/>
        <v>1453.0502922503379</v>
      </c>
      <c r="AK2879" s="87">
        <f t="shared" si="498"/>
        <v>8.9933173995812216E-2</v>
      </c>
    </row>
    <row r="2880" spans="26:37">
      <c r="Z2880" s="84">
        <v>43486</v>
      </c>
      <c r="AA2880" s="7">
        <f t="shared" si="492"/>
        <v>0.83427604780663078</v>
      </c>
      <c r="AB2880" s="7">
        <f t="shared" si="493"/>
        <v>7.147154026167607E-2</v>
      </c>
      <c r="AC2880" s="9">
        <f t="shared" si="494"/>
        <v>1.7796574244080298E-108</v>
      </c>
      <c r="AD2880" s="8">
        <f t="shared" si="495"/>
        <v>12.514140717099462</v>
      </c>
      <c r="AE2880" s="8">
        <f t="shared" si="496"/>
        <v>1.2864877247101694</v>
      </c>
      <c r="AF2880" s="9">
        <f t="shared" si="497"/>
        <v>2.8474518790528478E-106</v>
      </c>
      <c r="AG2880" s="42">
        <f t="shared" si="489"/>
        <v>1138.7868052560511</v>
      </c>
      <c r="AH2880" s="43">
        <f t="shared" si="490"/>
        <v>313.90300482928126</v>
      </c>
      <c r="AI2880" s="43">
        <f t="shared" si="491"/>
        <v>1.8508437213843508E-104</v>
      </c>
      <c r="AJ2880" s="45">
        <f t="shared" si="499"/>
        <v>1452.6898100853323</v>
      </c>
      <c r="AK2880" s="87">
        <f t="shared" si="498"/>
        <v>8.9910862789214105E-2</v>
      </c>
    </row>
    <row r="2881" spans="26:37">
      <c r="Z2881" s="84">
        <v>43487</v>
      </c>
      <c r="AA2881" s="7">
        <f t="shared" si="492"/>
        <v>0.83422339768805864</v>
      </c>
      <c r="AB2881" s="7">
        <f t="shared" si="493"/>
        <v>7.1405887915192659E-2</v>
      </c>
      <c r="AC2881" s="9">
        <f t="shared" si="494"/>
        <v>1.6323228146725247E-108</v>
      </c>
      <c r="AD2881" s="8">
        <f t="shared" si="495"/>
        <v>12.51335096532088</v>
      </c>
      <c r="AE2881" s="8">
        <f t="shared" si="496"/>
        <v>1.2853059824734678</v>
      </c>
      <c r="AF2881" s="9">
        <f t="shared" si="497"/>
        <v>2.6117165034760394E-106</v>
      </c>
      <c r="AG2881" s="42">
        <f t="shared" si="489"/>
        <v>1138.7149378442</v>
      </c>
      <c r="AH2881" s="43">
        <f t="shared" si="490"/>
        <v>313.61465972352613</v>
      </c>
      <c r="AI2881" s="43">
        <f t="shared" si="491"/>
        <v>1.6976157272594259E-104</v>
      </c>
      <c r="AJ2881" s="45">
        <f t="shared" si="499"/>
        <v>1452.3295975677261</v>
      </c>
      <c r="AK2881" s="87">
        <f t="shared" si="498"/>
        <v>8.9888568271815683E-2</v>
      </c>
    </row>
    <row r="2882" spans="26:37">
      <c r="Z2882" s="84">
        <v>43488</v>
      </c>
      <c r="AA2882" s="7">
        <f t="shared" si="492"/>
        <v>0.83417075089216952</v>
      </c>
      <c r="AB2882" s="7">
        <f t="shared" si="493"/>
        <v>7.1340295875659182E-2</v>
      </c>
      <c r="AC2882" s="9">
        <f t="shared" si="494"/>
        <v>1.497185770001014E-108</v>
      </c>
      <c r="AD2882" s="8">
        <f t="shared" si="495"/>
        <v>12.512561263382542</v>
      </c>
      <c r="AE2882" s="8">
        <f t="shared" si="496"/>
        <v>1.2841253257618652</v>
      </c>
      <c r="AF2882" s="9">
        <f t="shared" si="497"/>
        <v>2.3954972320016223E-106</v>
      </c>
      <c r="AG2882" s="42">
        <f t="shared" si="489"/>
        <v>1138.6430749678111</v>
      </c>
      <c r="AH2882" s="43">
        <f t="shared" si="490"/>
        <v>313.32657948589508</v>
      </c>
      <c r="AI2882" s="43">
        <f t="shared" si="491"/>
        <v>1.5570732008010547E-104</v>
      </c>
      <c r="AJ2882" s="45">
        <f t="shared" si="499"/>
        <v>1451.9696544537062</v>
      </c>
      <c r="AK2882" s="87">
        <f t="shared" si="498"/>
        <v>8.9866290428526716E-2</v>
      </c>
    </row>
    <row r="2883" spans="26:37">
      <c r="Z2883" s="84">
        <v>43489</v>
      </c>
      <c r="AA2883" s="7">
        <f t="shared" si="492"/>
        <v>0.83411810741875392</v>
      </c>
      <c r="AB2883" s="7">
        <f t="shared" si="493"/>
        <v>7.1274764087678855E-2</v>
      </c>
      <c r="AC2883" s="9">
        <f t="shared" si="494"/>
        <v>1.3732364761092663E-108</v>
      </c>
      <c r="AD2883" s="8">
        <f t="shared" si="495"/>
        <v>12.51177161128131</v>
      </c>
      <c r="AE2883" s="8">
        <f t="shared" si="496"/>
        <v>1.2829457535782194</v>
      </c>
      <c r="AF2883" s="9">
        <f t="shared" si="497"/>
        <v>2.1971783617748263E-106</v>
      </c>
      <c r="AG2883" s="42">
        <f t="shared" si="489"/>
        <v>1138.5712166265992</v>
      </c>
      <c r="AH2883" s="43">
        <f t="shared" si="490"/>
        <v>313.03876387308554</v>
      </c>
      <c r="AI2883" s="43">
        <f t="shared" si="491"/>
        <v>1.4281659351536371E-104</v>
      </c>
      <c r="AJ2883" s="45">
        <f t="shared" si="499"/>
        <v>1451.6099804996848</v>
      </c>
      <c r="AK2883" s="87">
        <f t="shared" si="498"/>
        <v>8.9844029244270887E-2</v>
      </c>
    </row>
    <row r="2884" spans="26:37">
      <c r="Z2884" s="84">
        <v>43490</v>
      </c>
      <c r="AA2884" s="7">
        <f t="shared" si="492"/>
        <v>0.83406546726760222</v>
      </c>
      <c r="AB2884" s="7">
        <f t="shared" si="493"/>
        <v>7.1209292495905754E-2</v>
      </c>
      <c r="AC2884" s="9">
        <f t="shared" si="494"/>
        <v>1.259548719405554E-108</v>
      </c>
      <c r="AD2884" s="8">
        <f t="shared" si="495"/>
        <v>12.510982009014032</v>
      </c>
      <c r="AE2884" s="8">
        <f t="shared" si="496"/>
        <v>1.2817672649263037</v>
      </c>
      <c r="AF2884" s="9">
        <f t="shared" si="497"/>
        <v>2.0152779510488864E-106</v>
      </c>
      <c r="AG2884" s="42">
        <f t="shared" si="489"/>
        <v>1138.4993628202767</v>
      </c>
      <c r="AH2884" s="43">
        <f t="shared" si="490"/>
        <v>312.75121264201812</v>
      </c>
      <c r="AI2884" s="43">
        <f t="shared" si="491"/>
        <v>1.3099306681817761E-104</v>
      </c>
      <c r="AJ2884" s="45">
        <f t="shared" si="499"/>
        <v>1451.2505754622948</v>
      </c>
      <c r="AK2884" s="87">
        <f t="shared" si="498"/>
        <v>8.9821784703985566E-2</v>
      </c>
    </row>
    <row r="2885" spans="26:37">
      <c r="Z2885" s="84">
        <v>43491</v>
      </c>
      <c r="AA2885" s="7">
        <f t="shared" si="492"/>
        <v>0.83401283043850449</v>
      </c>
      <c r="AB2885" s="7">
        <f t="shared" si="493"/>
        <v>7.1143881045044863E-2</v>
      </c>
      <c r="AC2885" s="9">
        <f t="shared" si="494"/>
        <v>1.1552729658412076E-108</v>
      </c>
      <c r="AD2885" s="8">
        <f t="shared" si="495"/>
        <v>12.510192456577567</v>
      </c>
      <c r="AE2885" s="8">
        <f t="shared" si="496"/>
        <v>1.2805898588108076</v>
      </c>
      <c r="AF2885" s="9">
        <f t="shared" si="497"/>
        <v>1.848436745345932E-106</v>
      </c>
      <c r="AG2885" s="42">
        <f t="shared" si="489"/>
        <v>1138.4275135485584</v>
      </c>
      <c r="AH2885" s="43">
        <f t="shared" si="490"/>
        <v>312.46392554983697</v>
      </c>
      <c r="AI2885" s="43">
        <f t="shared" si="491"/>
        <v>1.2014838844748557E-104</v>
      </c>
      <c r="AJ2885" s="45">
        <f t="shared" si="499"/>
        <v>1450.8914390983955</v>
      </c>
      <c r="AK2885" s="87">
        <f t="shared" si="498"/>
        <v>8.9799556792622109E-2</v>
      </c>
    </row>
    <row r="2886" spans="26:37">
      <c r="Z2886" s="84">
        <v>43492</v>
      </c>
      <c r="AA2886" s="7">
        <f t="shared" si="492"/>
        <v>0.83396019693125145</v>
      </c>
      <c r="AB2886" s="7">
        <f t="shared" si="493"/>
        <v>7.1078529679851912E-2</v>
      </c>
      <c r="AC2886" s="9">
        <f t="shared" si="494"/>
        <v>1.0596300127505261E-108</v>
      </c>
      <c r="AD2886" s="8">
        <f t="shared" si="495"/>
        <v>12.509402953968772</v>
      </c>
      <c r="AE2886" s="8">
        <f t="shared" si="496"/>
        <v>1.2794135342373345</v>
      </c>
      <c r="AF2886" s="9">
        <f t="shared" si="497"/>
        <v>1.6954080204008417E-106</v>
      </c>
      <c r="AG2886" s="42">
        <f t="shared" si="489"/>
        <v>1138.3556688111582</v>
      </c>
      <c r="AH2886" s="43">
        <f t="shared" si="490"/>
        <v>312.17690235390961</v>
      </c>
      <c r="AI2886" s="43">
        <f t="shared" si="491"/>
        <v>1.1020152132605471E-104</v>
      </c>
      <c r="AJ2886" s="45">
        <f t="shared" si="499"/>
        <v>1450.5325711650678</v>
      </c>
      <c r="AK2886" s="87">
        <f t="shared" si="498"/>
        <v>8.9777345495145627E-2</v>
      </c>
    </row>
    <row r="2887" spans="26:37">
      <c r="Z2887" s="84">
        <v>43493</v>
      </c>
      <c r="AA2887" s="7">
        <f t="shared" si="492"/>
        <v>0.83390756674563304</v>
      </c>
      <c r="AB2887" s="7">
        <f t="shared" si="493"/>
        <v>7.10132383451334E-2</v>
      </c>
      <c r="AC2887" s="9">
        <f t="shared" si="494"/>
        <v>9.7190516624274513E-109</v>
      </c>
      <c r="AD2887" s="8">
        <f t="shared" si="495"/>
        <v>12.508613501184495</v>
      </c>
      <c r="AE2887" s="8">
        <f t="shared" si="496"/>
        <v>1.2782382902124012</v>
      </c>
      <c r="AF2887" s="9">
        <f t="shared" si="497"/>
        <v>1.5550482659883922E-106</v>
      </c>
      <c r="AG2887" s="42">
        <f t="shared" si="489"/>
        <v>1138.283828607789</v>
      </c>
      <c r="AH2887" s="43">
        <f t="shared" si="490"/>
        <v>311.89014281182585</v>
      </c>
      <c r="AI2887" s="43">
        <f t="shared" si="491"/>
        <v>1.0107813728924548E-104</v>
      </c>
      <c r="AJ2887" s="45">
        <f t="shared" si="499"/>
        <v>1450.1739714196149</v>
      </c>
      <c r="AK2887" s="87">
        <f t="shared" si="498"/>
        <v>8.9755150796534927E-2</v>
      </c>
    </row>
    <row r="2888" spans="26:37">
      <c r="Z2888" s="84">
        <v>43494</v>
      </c>
      <c r="AA2888" s="7">
        <f t="shared" si="492"/>
        <v>0.83385493988143988</v>
      </c>
      <c r="AB2888" s="7">
        <f t="shared" si="493"/>
        <v>7.094800698574652E-2</v>
      </c>
      <c r="AC2888" s="9">
        <f t="shared" si="494"/>
        <v>8.9144290063793225E-109</v>
      </c>
      <c r="AD2888" s="8">
        <f t="shared" si="495"/>
        <v>12.507824098221597</v>
      </c>
      <c r="AE2888" s="8">
        <f t="shared" si="496"/>
        <v>1.2770641257434374</v>
      </c>
      <c r="AF2888" s="9">
        <f t="shared" si="497"/>
        <v>1.4263086410206915E-106</v>
      </c>
      <c r="AG2888" s="42">
        <f t="shared" si="489"/>
        <v>1138.2119929381654</v>
      </c>
      <c r="AH2888" s="43">
        <f t="shared" si="490"/>
        <v>311.60364668139874</v>
      </c>
      <c r="AI2888" s="43">
        <f t="shared" si="491"/>
        <v>9.271006166634494E-105</v>
      </c>
      <c r="AJ2888" s="45">
        <f t="shared" si="499"/>
        <v>1449.8156396195641</v>
      </c>
      <c r="AK2888" s="87">
        <f t="shared" si="498"/>
        <v>8.9732972681782763E-2</v>
      </c>
    </row>
    <row r="2889" spans="26:37">
      <c r="Z2889" s="84">
        <v>43495</v>
      </c>
      <c r="AA2889" s="7">
        <f t="shared" si="492"/>
        <v>0.83380231633846247</v>
      </c>
      <c r="AB2889" s="7">
        <f t="shared" si="493"/>
        <v>7.0882835546599118E-2</v>
      </c>
      <c r="AC2889" s="9">
        <f t="shared" si="494"/>
        <v>8.1764196003799375E-109</v>
      </c>
      <c r="AD2889" s="8">
        <f t="shared" si="495"/>
        <v>12.507034745076936</v>
      </c>
      <c r="AE2889" s="8">
        <f t="shared" si="496"/>
        <v>1.2758910398387842</v>
      </c>
      <c r="AF2889" s="9">
        <f t="shared" si="497"/>
        <v>1.30822713606079E-106</v>
      </c>
      <c r="AG2889" s="42">
        <f t="shared" ref="AG2889:AG2952" si="500">AD2889*10^15/10^6*10^(-6)*線量当量3</f>
        <v>1138.1401618020013</v>
      </c>
      <c r="AH2889" s="43">
        <f t="shared" ref="AH2889:AH2952" si="501">AE2889*10^15/10^6*10^(-6)*線量当量3</f>
        <v>311.3174137206633</v>
      </c>
      <c r="AI2889" s="43">
        <f t="shared" ref="AI2889:AI2952" si="502">AF2889*10^15/10^6*10^(-6)*線量当量3</f>
        <v>8.5034763843951352E-105</v>
      </c>
      <c r="AJ2889" s="45">
        <f t="shared" si="499"/>
        <v>1449.4575755226647</v>
      </c>
      <c r="AK2889" s="87">
        <f t="shared" si="498"/>
        <v>8.9710811135895574E-2</v>
      </c>
    </row>
    <row r="2890" spans="26:37">
      <c r="Z2890" s="84">
        <v>43496</v>
      </c>
      <c r="AA2890" s="7">
        <f t="shared" ref="AA2890:AA2953" si="503">2.71828^(-0.69315/Cs137半減期*(Z2890-40615)/365.25)</f>
        <v>0.83374969611649108</v>
      </c>
      <c r="AB2890" s="7">
        <f t="shared" ref="AB2890:AB2953" si="504">2.71828^(-0.69315/Cs134半減期*(Z2890-40615)/365.25)</f>
        <v>7.0817723972649627E-2</v>
      </c>
      <c r="AC2890" s="9">
        <f t="shared" ref="AC2890:AC2953" si="505">2.71828^(-0.69315/I131半減期*(Z2890-40615)/365.25)</f>
        <v>7.4995086542989495E-109</v>
      </c>
      <c r="AD2890" s="8">
        <f t="shared" ref="AD2890:AD2953" si="506">放出量3*AA2890</f>
        <v>12.506245441747366</v>
      </c>
      <c r="AE2890" s="8">
        <f t="shared" ref="AE2890:AE2953" si="507">放出量3*AB2890</f>
        <v>1.2747190315076933</v>
      </c>
      <c r="AF2890" s="9">
        <f t="shared" ref="AF2890:AF2953" si="508">放出量3*AC2890</f>
        <v>1.199921384687832E-106</v>
      </c>
      <c r="AG2890" s="42">
        <f t="shared" si="500"/>
        <v>1138.0683351990103</v>
      </c>
      <c r="AH2890" s="43">
        <f t="shared" si="501"/>
        <v>311.03144368787713</v>
      </c>
      <c r="AI2890" s="43">
        <f t="shared" si="502"/>
        <v>7.7994890004709069E-105</v>
      </c>
      <c r="AJ2890" s="45">
        <f t="shared" si="499"/>
        <v>1449.0997788868874</v>
      </c>
      <c r="AK2890" s="87">
        <f t="shared" si="498"/>
        <v>8.9688666143893508E-2</v>
      </c>
    </row>
    <row r="2891" spans="26:37">
      <c r="Z2891" s="84">
        <v>43497</v>
      </c>
      <c r="AA2891" s="7">
        <f t="shared" si="503"/>
        <v>0.83369707921531599</v>
      </c>
      <c r="AB2891" s="7">
        <f t="shared" si="504"/>
        <v>7.0752672208907089E-2</v>
      </c>
      <c r="AC2891" s="9">
        <f t="shared" si="505"/>
        <v>6.8786379374774991E-109</v>
      </c>
      <c r="AD2891" s="8">
        <f t="shared" si="506"/>
        <v>12.50545618822974</v>
      </c>
      <c r="AE2891" s="8">
        <f t="shared" si="507"/>
        <v>1.2735480997603277</v>
      </c>
      <c r="AF2891" s="9">
        <f t="shared" si="508"/>
        <v>1.1005820699963999E-106</v>
      </c>
      <c r="AG2891" s="42">
        <f t="shared" si="500"/>
        <v>1137.9965131289064</v>
      </c>
      <c r="AH2891" s="43">
        <f t="shared" si="501"/>
        <v>310.74573634151994</v>
      </c>
      <c r="AI2891" s="43">
        <f t="shared" si="502"/>
        <v>7.1537834549765996E-105</v>
      </c>
      <c r="AJ2891" s="45">
        <f t="shared" si="499"/>
        <v>1448.7422494704263</v>
      </c>
      <c r="AK2891" s="87">
        <f t="shared" ref="AK2891:AK2954" si="509">AJ2891/16157</f>
        <v>8.9666537690810566E-2</v>
      </c>
    </row>
    <row r="2892" spans="26:37">
      <c r="Z2892" s="84">
        <v>43498</v>
      </c>
      <c r="AA2892" s="7">
        <f t="shared" si="503"/>
        <v>0.83364446563472783</v>
      </c>
      <c r="AB2892" s="7">
        <f t="shared" si="504"/>
        <v>7.0687680200431036E-2</v>
      </c>
      <c r="AC2892" s="9">
        <f t="shared" si="505"/>
        <v>6.3091679809957352E-109</v>
      </c>
      <c r="AD2892" s="8">
        <f t="shared" si="506"/>
        <v>12.504666984520917</v>
      </c>
      <c r="AE2892" s="8">
        <f t="shared" si="507"/>
        <v>1.2723782436077586</v>
      </c>
      <c r="AF2892" s="9">
        <f t="shared" si="508"/>
        <v>1.0094668769593176E-106</v>
      </c>
      <c r="AG2892" s="42">
        <f t="shared" si="500"/>
        <v>1137.9246955914034</v>
      </c>
      <c r="AH2892" s="43">
        <f t="shared" si="501"/>
        <v>310.46029144029313</v>
      </c>
      <c r="AI2892" s="43">
        <f t="shared" si="502"/>
        <v>6.5615347002355642E-105</v>
      </c>
      <c r="AJ2892" s="45">
        <f t="shared" si="499"/>
        <v>1448.3849870316965</v>
      </c>
      <c r="AK2892" s="87">
        <f t="shared" si="509"/>
        <v>8.9644425761694402E-2</v>
      </c>
    </row>
    <row r="2893" spans="26:37">
      <c r="Z2893" s="84">
        <v>43499</v>
      </c>
      <c r="AA2893" s="7">
        <f t="shared" si="503"/>
        <v>0.83359185537451697</v>
      </c>
      <c r="AB2893" s="7">
        <f t="shared" si="504"/>
        <v>7.0622747892331361E-2</v>
      </c>
      <c r="AC2893" s="9">
        <f t="shared" si="505"/>
        <v>5.7868434091501445E-109</v>
      </c>
      <c r="AD2893" s="8">
        <f t="shared" si="506"/>
        <v>12.503877830617755</v>
      </c>
      <c r="AE2893" s="8">
        <f t="shared" si="507"/>
        <v>1.2712094620619645</v>
      </c>
      <c r="AF2893" s="9">
        <f t="shared" si="508"/>
        <v>9.2589494546402319E-107</v>
      </c>
      <c r="AG2893" s="42">
        <f t="shared" si="500"/>
        <v>1137.8528825862156</v>
      </c>
      <c r="AH2893" s="43">
        <f t="shared" si="501"/>
        <v>310.17510874311932</v>
      </c>
      <c r="AI2893" s="43">
        <f t="shared" si="502"/>
        <v>6.0183171455161508E-105</v>
      </c>
      <c r="AJ2893" s="45">
        <f t="shared" si="499"/>
        <v>1448.027991329335</v>
      </c>
      <c r="AK2893" s="87">
        <f t="shared" si="509"/>
        <v>8.9622330341606424E-2</v>
      </c>
    </row>
    <row r="2894" spans="26:37">
      <c r="Z2894" s="84">
        <v>43500</v>
      </c>
      <c r="AA2894" s="7">
        <f t="shared" si="503"/>
        <v>0.83353924843447402</v>
      </c>
      <c r="AB2894" s="7">
        <f t="shared" si="504"/>
        <v>7.0557875229768585E-2</v>
      </c>
      <c r="AC2894" s="9">
        <f t="shared" si="505"/>
        <v>5.3077611410720888E-109</v>
      </c>
      <c r="AD2894" s="8">
        <f t="shared" si="506"/>
        <v>12.50308872651711</v>
      </c>
      <c r="AE2894" s="8">
        <f t="shared" si="507"/>
        <v>1.2700417541358346</v>
      </c>
      <c r="AF2894" s="9">
        <f t="shared" si="508"/>
        <v>8.492417825715342E-107</v>
      </c>
      <c r="AG2894" s="42">
        <f t="shared" si="500"/>
        <v>1137.781074113057</v>
      </c>
      <c r="AH2894" s="43">
        <f t="shared" si="501"/>
        <v>309.89018800914369</v>
      </c>
      <c r="AI2894" s="43">
        <f t="shared" si="502"/>
        <v>5.5200715867149726E-105</v>
      </c>
      <c r="AJ2894" s="45">
        <f t="shared" si="499"/>
        <v>1447.6712621222007</v>
      </c>
      <c r="AK2894" s="87">
        <f t="shared" si="509"/>
        <v>8.9600251415621751E-2</v>
      </c>
    </row>
    <row r="2895" spans="26:37">
      <c r="Z2895" s="84">
        <v>43501</v>
      </c>
      <c r="AA2895" s="7">
        <f t="shared" si="503"/>
        <v>0.83348664481438917</v>
      </c>
      <c r="AB2895" s="7">
        <f t="shared" si="504"/>
        <v>7.0493062157953465E-2</v>
      </c>
      <c r="AC2895" s="9">
        <f t="shared" si="505"/>
        <v>4.8683412248771171E-109</v>
      </c>
      <c r="AD2895" s="8">
        <f t="shared" si="506"/>
        <v>12.502299672215837</v>
      </c>
      <c r="AE2895" s="8">
        <f t="shared" si="507"/>
        <v>1.2688751188431624</v>
      </c>
      <c r="AF2895" s="9">
        <f t="shared" si="508"/>
        <v>7.789345959803387E-107</v>
      </c>
      <c r="AG2895" s="42">
        <f t="shared" si="500"/>
        <v>1137.709270171641</v>
      </c>
      <c r="AH2895" s="43">
        <f t="shared" si="501"/>
        <v>309.60552899773165</v>
      </c>
      <c r="AI2895" s="43">
        <f t="shared" si="502"/>
        <v>5.0630748738722013E-105</v>
      </c>
      <c r="AJ2895" s="45">
        <f t="shared" si="499"/>
        <v>1447.3147991693727</v>
      </c>
      <c r="AK2895" s="87">
        <f t="shared" si="509"/>
        <v>8.9578188968829159E-2</v>
      </c>
    </row>
    <row r="2896" spans="26:37">
      <c r="Z2896" s="84">
        <v>43502</v>
      </c>
      <c r="AA2896" s="7">
        <f t="shared" si="503"/>
        <v>0.8334340445140529</v>
      </c>
      <c r="AB2896" s="7">
        <f t="shared" si="504"/>
        <v>7.0428308622147107E-2</v>
      </c>
      <c r="AC2896" s="9">
        <f t="shared" si="505"/>
        <v>4.4653000864035687E-109</v>
      </c>
      <c r="AD2896" s="8">
        <f t="shared" si="506"/>
        <v>12.501510667710793</v>
      </c>
      <c r="AE2896" s="8">
        <f t="shared" si="507"/>
        <v>1.2677095551986479</v>
      </c>
      <c r="AF2896" s="9">
        <f t="shared" si="508"/>
        <v>7.1444801382457102E-107</v>
      </c>
      <c r="AG2896" s="42">
        <f t="shared" si="500"/>
        <v>1137.6374707616822</v>
      </c>
      <c r="AH2896" s="43">
        <f t="shared" si="501"/>
        <v>309.32113146847007</v>
      </c>
      <c r="AI2896" s="43">
        <f t="shared" si="502"/>
        <v>4.6439120898597111E-105</v>
      </c>
      <c r="AJ2896" s="45">
        <f t="shared" si="499"/>
        <v>1446.9586022301523</v>
      </c>
      <c r="AK2896" s="87">
        <f t="shared" si="509"/>
        <v>8.9556142986331147E-2</v>
      </c>
    </row>
    <row r="2897" spans="26:37">
      <c r="Z2897" s="84">
        <v>43503</v>
      </c>
      <c r="AA2897" s="7">
        <f t="shared" si="503"/>
        <v>0.83338144753325594</v>
      </c>
      <c r="AB2897" s="7">
        <f t="shared" si="504"/>
        <v>7.0363614567660937E-2</v>
      </c>
      <c r="AC2897" s="9">
        <f t="shared" si="505"/>
        <v>4.0956259926373319E-109</v>
      </c>
      <c r="AD2897" s="8">
        <f t="shared" si="506"/>
        <v>12.500721712998839</v>
      </c>
      <c r="AE2897" s="8">
        <f t="shared" si="507"/>
        <v>1.2665450622178969</v>
      </c>
      <c r="AF2897" s="9">
        <f t="shared" si="508"/>
        <v>6.553001588219731E-107</v>
      </c>
      <c r="AG2897" s="42">
        <f t="shared" si="500"/>
        <v>1137.5656758828945</v>
      </c>
      <c r="AH2897" s="43">
        <f t="shared" si="501"/>
        <v>309.03699518116679</v>
      </c>
      <c r="AI2897" s="43">
        <f t="shared" si="502"/>
        <v>4.2594510323428255E-105</v>
      </c>
      <c r="AJ2897" s="45">
        <f t="shared" si="499"/>
        <v>1446.6026710640613</v>
      </c>
      <c r="AK2897" s="87">
        <f t="shared" si="509"/>
        <v>8.9534113453243871E-2</v>
      </c>
    </row>
    <row r="2898" spans="26:37">
      <c r="Z2898" s="84">
        <v>43504</v>
      </c>
      <c r="AA2898" s="7">
        <f t="shared" si="503"/>
        <v>0.8333288538717889</v>
      </c>
      <c r="AB2898" s="7">
        <f t="shared" si="504"/>
        <v>7.0298979939856537E-2</v>
      </c>
      <c r="AC2898" s="9">
        <f t="shared" si="505"/>
        <v>3.7565565464777535E-109</v>
      </c>
      <c r="AD2898" s="8">
        <f t="shared" si="506"/>
        <v>12.499932808076833</v>
      </c>
      <c r="AE2898" s="8">
        <f t="shared" si="507"/>
        <v>1.2653816389174177</v>
      </c>
      <c r="AF2898" s="9">
        <f t="shared" si="508"/>
        <v>6.0104904743644059E-107</v>
      </c>
      <c r="AG2898" s="42">
        <f t="shared" si="500"/>
        <v>1137.4938855349919</v>
      </c>
      <c r="AH2898" s="43">
        <f t="shared" si="501"/>
        <v>308.75311989584986</v>
      </c>
      <c r="AI2898" s="43">
        <f t="shared" si="502"/>
        <v>3.906818808336863E-105</v>
      </c>
      <c r="AJ2898" s="45">
        <f t="shared" si="499"/>
        <v>1446.2470054308419</v>
      </c>
      <c r="AK2898" s="87">
        <f t="shared" si="509"/>
        <v>8.9512100354697158E-2</v>
      </c>
    </row>
    <row r="2899" spans="26:37">
      <c r="Z2899" s="84">
        <v>43505</v>
      </c>
      <c r="AA2899" s="7">
        <f t="shared" si="503"/>
        <v>0.83327626352944184</v>
      </c>
      <c r="AB2899" s="7">
        <f t="shared" si="504"/>
        <v>7.0234404684145754E-2</v>
      </c>
      <c r="AC2899" s="9">
        <f t="shared" si="505"/>
        <v>3.4455580446685724E-109</v>
      </c>
      <c r="AD2899" s="8">
        <f t="shared" si="506"/>
        <v>12.499143952941628</v>
      </c>
      <c r="AE2899" s="8">
        <f t="shared" si="507"/>
        <v>1.2642192843146236</v>
      </c>
      <c r="AF2899" s="9">
        <f t="shared" si="508"/>
        <v>5.5128928714697164E-107</v>
      </c>
      <c r="AG2899" s="42">
        <f t="shared" si="500"/>
        <v>1137.4220997176881</v>
      </c>
      <c r="AH2899" s="43">
        <f t="shared" si="501"/>
        <v>308.46950537276814</v>
      </c>
      <c r="AI2899" s="43">
        <f t="shared" si="502"/>
        <v>3.5833803664553154E-105</v>
      </c>
      <c r="AJ2899" s="45">
        <f t="shared" si="499"/>
        <v>1445.8916050904563</v>
      </c>
      <c r="AK2899" s="87">
        <f t="shared" si="509"/>
        <v>8.949010367583439E-2</v>
      </c>
    </row>
    <row r="2900" spans="26:37">
      <c r="Z2900" s="84">
        <v>43506</v>
      </c>
      <c r="AA2900" s="7">
        <f t="shared" si="503"/>
        <v>0.83322367650600559</v>
      </c>
      <c r="AB2900" s="7">
        <f t="shared" si="504"/>
        <v>7.0169888745990519E-2</v>
      </c>
      <c r="AC2900" s="9">
        <f t="shared" si="505"/>
        <v>3.1603065446495196E-109</v>
      </c>
      <c r="AD2900" s="8">
        <f t="shared" si="506"/>
        <v>12.498355147590084</v>
      </c>
      <c r="AE2900" s="8">
        <f t="shared" si="507"/>
        <v>1.2630579974278293</v>
      </c>
      <c r="AF2900" s="9">
        <f t="shared" si="508"/>
        <v>5.0564904714392314E-107</v>
      </c>
      <c r="AG2900" s="42">
        <f t="shared" si="500"/>
        <v>1137.3503184306976</v>
      </c>
      <c r="AH2900" s="43">
        <f t="shared" si="501"/>
        <v>308.18615137239033</v>
      </c>
      <c r="AI2900" s="43">
        <f t="shared" si="502"/>
        <v>3.2867188064355005E-105</v>
      </c>
      <c r="AJ2900" s="45">
        <f t="shared" si="499"/>
        <v>1445.536469803088</v>
      </c>
      <c r="AK2900" s="87">
        <f t="shared" si="509"/>
        <v>8.9468123401812719E-2</v>
      </c>
    </row>
    <row r="2901" spans="26:37">
      <c r="Z2901" s="84">
        <v>43507</v>
      </c>
      <c r="AA2901" s="7">
        <f t="shared" si="503"/>
        <v>0.83317109280127077</v>
      </c>
      <c r="AB2901" s="7">
        <f t="shared" si="504"/>
        <v>7.0105432070902973E-2</v>
      </c>
      <c r="AC2901" s="9">
        <f t="shared" si="505"/>
        <v>2.8986704988496489E-109</v>
      </c>
      <c r="AD2901" s="8">
        <f t="shared" si="506"/>
        <v>12.497566392019062</v>
      </c>
      <c r="AE2901" s="8">
        <f t="shared" si="507"/>
        <v>1.2618977772762534</v>
      </c>
      <c r="AF2901" s="9">
        <f t="shared" si="508"/>
        <v>4.637872798159438E-107</v>
      </c>
      <c r="AG2901" s="42">
        <f t="shared" si="500"/>
        <v>1137.2785416737347</v>
      </c>
      <c r="AH2901" s="43">
        <f t="shared" si="501"/>
        <v>307.90305765540586</v>
      </c>
      <c r="AI2901" s="43">
        <f t="shared" si="502"/>
        <v>3.0146173188036347E-105</v>
      </c>
      <c r="AJ2901" s="45">
        <f t="shared" si="499"/>
        <v>1445.1815993291407</v>
      </c>
      <c r="AK2901" s="87">
        <f t="shared" si="509"/>
        <v>8.9446159517802853E-2</v>
      </c>
    </row>
    <row r="2902" spans="26:37">
      <c r="Z2902" s="84">
        <v>43508</v>
      </c>
      <c r="AA2902" s="7">
        <f t="shared" si="503"/>
        <v>0.83311851241502788</v>
      </c>
      <c r="AB2902" s="7">
        <f t="shared" si="504"/>
        <v>7.0041034604445218E-2</v>
      </c>
      <c r="AC2902" s="9">
        <f t="shared" si="505"/>
        <v>2.6586948266543335E-109</v>
      </c>
      <c r="AD2902" s="8">
        <f t="shared" si="506"/>
        <v>12.496777686225418</v>
      </c>
      <c r="AE2902" s="8">
        <f t="shared" si="507"/>
        <v>1.2607386228800139</v>
      </c>
      <c r="AF2902" s="9">
        <f t="shared" si="508"/>
        <v>4.2539117226469336E-107</v>
      </c>
      <c r="AG2902" s="42">
        <f t="shared" si="500"/>
        <v>1137.2067694465129</v>
      </c>
      <c r="AH2902" s="43">
        <f t="shared" si="501"/>
        <v>307.62022398272342</v>
      </c>
      <c r="AI2902" s="43">
        <f t="shared" si="502"/>
        <v>2.7650426197205064E-105</v>
      </c>
      <c r="AJ2902" s="45">
        <f t="shared" si="499"/>
        <v>1444.8269934292364</v>
      </c>
      <c r="AK2902" s="87">
        <f t="shared" si="509"/>
        <v>8.9424212008989062E-2</v>
      </c>
    </row>
    <row r="2903" spans="26:37">
      <c r="Z2903" s="84">
        <v>43509</v>
      </c>
      <c r="AA2903" s="7">
        <f t="shared" si="503"/>
        <v>0.8330659353470673</v>
      </c>
      <c r="AB2903" s="7">
        <f t="shared" si="504"/>
        <v>6.9976696292229315E-2</v>
      </c>
      <c r="AC2903" s="9">
        <f t="shared" si="505"/>
        <v>2.4385863050262338E-109</v>
      </c>
      <c r="AD2903" s="8">
        <f t="shared" si="506"/>
        <v>12.49598903020601</v>
      </c>
      <c r="AE2903" s="8">
        <f t="shared" si="507"/>
        <v>1.2595805332601278</v>
      </c>
      <c r="AF2903" s="9">
        <f t="shared" si="508"/>
        <v>3.9017380880419743E-107</v>
      </c>
      <c r="AG2903" s="42">
        <f t="shared" si="500"/>
        <v>1137.1350017487468</v>
      </c>
      <c r="AH2903" s="43">
        <f t="shared" si="501"/>
        <v>307.33765011547121</v>
      </c>
      <c r="AI2903" s="43">
        <f t="shared" si="502"/>
        <v>2.5361297572272832E-105</v>
      </c>
      <c r="AJ2903" s="45">
        <f t="shared" ref="AJ2903:AJ2966" si="510">AG2903+AH2903+AI2903</f>
        <v>1444.4726518642181</v>
      </c>
      <c r="AK2903" s="87">
        <f t="shared" si="509"/>
        <v>8.9402280860569297E-2</v>
      </c>
    </row>
    <row r="2904" spans="26:37">
      <c r="Z2904" s="84">
        <v>43510</v>
      </c>
      <c r="AA2904" s="7">
        <f t="shared" si="503"/>
        <v>0.83301336159717965</v>
      </c>
      <c r="AB2904" s="7">
        <f t="shared" si="504"/>
        <v>6.9912417079917383E-2</v>
      </c>
      <c r="AC2904" s="9">
        <f t="shared" si="505"/>
        <v>2.2367001686105214E-109</v>
      </c>
      <c r="AD2904" s="8">
        <f t="shared" si="506"/>
        <v>12.495200423957694</v>
      </c>
      <c r="AE2904" s="8">
        <f t="shared" si="507"/>
        <v>1.2584235074385128</v>
      </c>
      <c r="AF2904" s="9">
        <f t="shared" si="508"/>
        <v>3.578720269776834E-107</v>
      </c>
      <c r="AG2904" s="42">
        <f t="shared" si="500"/>
        <v>1137.06323858015</v>
      </c>
      <c r="AH2904" s="43">
        <f t="shared" si="501"/>
        <v>307.05533581499714</v>
      </c>
      <c r="AI2904" s="43">
        <f t="shared" si="502"/>
        <v>2.3261681753549422E-105</v>
      </c>
      <c r="AJ2904" s="45">
        <f t="shared" si="510"/>
        <v>1444.1185743951471</v>
      </c>
      <c r="AK2904" s="87">
        <f t="shared" si="509"/>
        <v>8.938036605775497E-2</v>
      </c>
    </row>
    <row r="2905" spans="26:37">
      <c r="Z2905" s="84">
        <v>43511</v>
      </c>
      <c r="AA2905" s="7">
        <f t="shared" si="503"/>
        <v>0.83296079116515587</v>
      </c>
      <c r="AB2905" s="7">
        <f t="shared" si="504"/>
        <v>6.9848196913221403E-2</v>
      </c>
      <c r="AC2905" s="9">
        <f t="shared" si="505"/>
        <v>2.0515278191920429E-109</v>
      </c>
      <c r="AD2905" s="8">
        <f t="shared" si="506"/>
        <v>12.494411867477337</v>
      </c>
      <c r="AE2905" s="8">
        <f t="shared" si="507"/>
        <v>1.2572675444379853</v>
      </c>
      <c r="AF2905" s="9">
        <f t="shared" si="508"/>
        <v>3.2824445107072689E-107</v>
      </c>
      <c r="AG2905" s="42">
        <f t="shared" si="500"/>
        <v>1136.9914799404378</v>
      </c>
      <c r="AH2905" s="43">
        <f t="shared" si="501"/>
        <v>306.77328084286836</v>
      </c>
      <c r="AI2905" s="43">
        <f t="shared" si="502"/>
        <v>2.1335889319597245E-105</v>
      </c>
      <c r="AJ2905" s="45">
        <f t="shared" si="510"/>
        <v>1443.7647607833062</v>
      </c>
      <c r="AK2905" s="87">
        <f t="shared" si="509"/>
        <v>8.9358467585771262E-2</v>
      </c>
    </row>
    <row r="2906" spans="26:37">
      <c r="Z2906" s="84">
        <v>43512</v>
      </c>
      <c r="AA2906" s="7">
        <f t="shared" si="503"/>
        <v>0.83290822405078624</v>
      </c>
      <c r="AB2906" s="7">
        <f t="shared" si="504"/>
        <v>6.9784035737903219E-2</v>
      </c>
      <c r="AC2906" s="9">
        <f t="shared" si="505"/>
        <v>1.8816855526655323E-109</v>
      </c>
      <c r="AD2906" s="8">
        <f t="shared" si="506"/>
        <v>12.493623360761793</v>
      </c>
      <c r="AE2906" s="8">
        <f t="shared" si="507"/>
        <v>1.256112643282258</v>
      </c>
      <c r="AF2906" s="9">
        <f t="shared" si="508"/>
        <v>3.0106968842648515E-107</v>
      </c>
      <c r="AG2906" s="42">
        <f t="shared" si="500"/>
        <v>1136.9197258293232</v>
      </c>
      <c r="AH2906" s="43">
        <f t="shared" si="501"/>
        <v>306.49148496087093</v>
      </c>
      <c r="AI2906" s="43">
        <f t="shared" si="502"/>
        <v>1.9569529747721537E-105</v>
      </c>
      <c r="AJ2906" s="45">
        <f t="shared" si="510"/>
        <v>1443.4112107901942</v>
      </c>
      <c r="AK2906" s="87">
        <f t="shared" si="509"/>
        <v>8.9336585429856674E-2</v>
      </c>
    </row>
    <row r="2907" spans="26:37">
      <c r="Z2907" s="84">
        <v>43513</v>
      </c>
      <c r="AA2907" s="7">
        <f t="shared" si="503"/>
        <v>0.8328556602538616</v>
      </c>
      <c r="AB2907" s="7">
        <f t="shared" si="504"/>
        <v>6.9719933499774608E-2</v>
      </c>
      <c r="AC2907" s="9">
        <f t="shared" si="505"/>
        <v>1.725904219278268E-109</v>
      </c>
      <c r="AD2907" s="8">
        <f t="shared" si="506"/>
        <v>12.492834903807925</v>
      </c>
      <c r="AE2907" s="8">
        <f t="shared" si="507"/>
        <v>1.2549588029959429</v>
      </c>
      <c r="AF2907" s="9">
        <f t="shared" si="508"/>
        <v>2.7614467508452285E-107</v>
      </c>
      <c r="AG2907" s="42">
        <f t="shared" si="500"/>
        <v>1136.8479762465211</v>
      </c>
      <c r="AH2907" s="43">
        <f t="shared" si="501"/>
        <v>306.20994793100999</v>
      </c>
      <c r="AI2907" s="43">
        <f t="shared" si="502"/>
        <v>1.7949403880493986E-105</v>
      </c>
      <c r="AJ2907" s="45">
        <f t="shared" si="510"/>
        <v>1443.057924177531</v>
      </c>
      <c r="AK2907" s="87">
        <f t="shared" si="509"/>
        <v>8.9314719575263421E-2</v>
      </c>
    </row>
    <row r="2908" spans="26:37">
      <c r="Z2908" s="84">
        <v>43514</v>
      </c>
      <c r="AA2908" s="7">
        <f t="shared" si="503"/>
        <v>0.83280309977417222</v>
      </c>
      <c r="AB2908" s="7">
        <f t="shared" si="504"/>
        <v>6.9655890144696919E-2</v>
      </c>
      <c r="AC2908" s="9">
        <f t="shared" si="505"/>
        <v>1.5830197398830898E-109</v>
      </c>
      <c r="AD2908" s="8">
        <f t="shared" si="506"/>
        <v>12.492046496612584</v>
      </c>
      <c r="AE2908" s="8">
        <f t="shared" si="507"/>
        <v>1.2538060226045444</v>
      </c>
      <c r="AF2908" s="9">
        <f t="shared" si="508"/>
        <v>2.5328315838129436E-107</v>
      </c>
      <c r="AG2908" s="42">
        <f t="shared" si="500"/>
        <v>1136.776231191745</v>
      </c>
      <c r="AH2908" s="43">
        <f t="shared" si="501"/>
        <v>305.92866951550883</v>
      </c>
      <c r="AI2908" s="43">
        <f t="shared" si="502"/>
        <v>1.6463405294784134E-105</v>
      </c>
      <c r="AJ2908" s="45">
        <f t="shared" si="510"/>
        <v>1442.7049007072537</v>
      </c>
      <c r="AK2908" s="87">
        <f t="shared" si="509"/>
        <v>8.929287000725715E-2</v>
      </c>
    </row>
    <row r="2909" spans="26:37">
      <c r="Z2909" s="84">
        <v>43515</v>
      </c>
      <c r="AA2909" s="7">
        <f t="shared" si="503"/>
        <v>0.83275054261150916</v>
      </c>
      <c r="AB2909" s="7">
        <f t="shared" si="504"/>
        <v>6.9591905618581404E-2</v>
      </c>
      <c r="AC2909" s="9">
        <f t="shared" si="505"/>
        <v>1.4519644073339859E-109</v>
      </c>
      <c r="AD2909" s="8">
        <f t="shared" si="506"/>
        <v>12.491258139172638</v>
      </c>
      <c r="AE2909" s="8">
        <f t="shared" si="507"/>
        <v>1.2526543011344653</v>
      </c>
      <c r="AF2909" s="9">
        <f t="shared" si="508"/>
        <v>2.3231430517343776E-107</v>
      </c>
      <c r="AG2909" s="42">
        <f t="shared" si="500"/>
        <v>1136.70449066471</v>
      </c>
      <c r="AH2909" s="43">
        <f t="shared" si="501"/>
        <v>305.64764947680948</v>
      </c>
      <c r="AI2909" s="43">
        <f t="shared" si="502"/>
        <v>1.5100429836273455E-105</v>
      </c>
      <c r="AJ2909" s="45">
        <f t="shared" si="510"/>
        <v>1442.3521401415194</v>
      </c>
      <c r="AK2909" s="87">
        <f t="shared" si="509"/>
        <v>8.9271036711117122E-2</v>
      </c>
    </row>
    <row r="2910" spans="26:37">
      <c r="Z2910" s="84">
        <v>43516</v>
      </c>
      <c r="AA2910" s="7">
        <f t="shared" si="503"/>
        <v>0.83269798876566292</v>
      </c>
      <c r="AB2910" s="7">
        <f t="shared" si="504"/>
        <v>6.9527979867388928E-2</v>
      </c>
      <c r="AC2910" s="9">
        <f t="shared" si="505"/>
        <v>1.3317589080225173E-109</v>
      </c>
      <c r="AD2910" s="8">
        <f t="shared" si="506"/>
        <v>12.490469831484944</v>
      </c>
      <c r="AE2910" s="8">
        <f t="shared" si="507"/>
        <v>1.2515036376130007</v>
      </c>
      <c r="AF2910" s="9">
        <f t="shared" si="508"/>
        <v>2.1308142528360277E-107</v>
      </c>
      <c r="AG2910" s="42">
        <f t="shared" si="500"/>
        <v>1136.6327546651298</v>
      </c>
      <c r="AH2910" s="43">
        <f t="shared" si="501"/>
        <v>305.36688757757213</v>
      </c>
      <c r="AI2910" s="43">
        <f t="shared" si="502"/>
        <v>1.3850292643434179E-105</v>
      </c>
      <c r="AJ2910" s="45">
        <f t="shared" si="510"/>
        <v>1441.9996422427021</v>
      </c>
      <c r="AK2910" s="87">
        <f t="shared" si="509"/>
        <v>8.9249219672136046E-2</v>
      </c>
    </row>
    <row r="2911" spans="26:37">
      <c r="Z2911" s="84">
        <v>43517</v>
      </c>
      <c r="AA2911" s="7">
        <f t="shared" si="503"/>
        <v>0.83264543823642423</v>
      </c>
      <c r="AB2911" s="7">
        <f t="shared" si="504"/>
        <v>6.9464112837129985E-2</v>
      </c>
      <c r="AC2911" s="9">
        <f t="shared" si="505"/>
        <v>1.2215050039372705E-109</v>
      </c>
      <c r="AD2911" s="8">
        <f t="shared" si="506"/>
        <v>12.489681573546363</v>
      </c>
      <c r="AE2911" s="8">
        <f t="shared" si="507"/>
        <v>1.2503540310683396</v>
      </c>
      <c r="AF2911" s="9">
        <f t="shared" si="508"/>
        <v>1.9544080062996327E-107</v>
      </c>
      <c r="AG2911" s="42">
        <f t="shared" si="500"/>
        <v>1136.5610231927189</v>
      </c>
      <c r="AH2911" s="43">
        <f t="shared" si="501"/>
        <v>305.08638358067486</v>
      </c>
      <c r="AI2911" s="43">
        <f t="shared" si="502"/>
        <v>1.2703652040947611E-105</v>
      </c>
      <c r="AJ2911" s="45">
        <f t="shared" si="510"/>
        <v>1441.6474067733939</v>
      </c>
      <c r="AK2911" s="87">
        <f t="shared" si="509"/>
        <v>8.9227418875620093E-2</v>
      </c>
    </row>
    <row r="2912" spans="26:37">
      <c r="Z2912" s="84">
        <v>43518</v>
      </c>
      <c r="AA2912" s="7">
        <f t="shared" si="503"/>
        <v>0.8325928910235838</v>
      </c>
      <c r="AB2912" s="7">
        <f t="shared" si="504"/>
        <v>6.9400304473864749E-2</v>
      </c>
      <c r="AC2912" s="9">
        <f t="shared" si="505"/>
        <v>1.1203788205624721E-109</v>
      </c>
      <c r="AD2912" s="8">
        <f t="shared" si="506"/>
        <v>12.488893365353757</v>
      </c>
      <c r="AE2912" s="8">
        <f t="shared" si="507"/>
        <v>1.2492054805295654</v>
      </c>
      <c r="AF2912" s="9">
        <f t="shared" si="508"/>
        <v>1.7926061128999554E-107</v>
      </c>
      <c r="AG2912" s="42">
        <f t="shared" si="500"/>
        <v>1136.4892962471918</v>
      </c>
      <c r="AH2912" s="43">
        <f t="shared" si="501"/>
        <v>304.80613724921392</v>
      </c>
      <c r="AI2912" s="43">
        <f t="shared" si="502"/>
        <v>1.165193973384971E-105</v>
      </c>
      <c r="AJ2912" s="45">
        <f t="shared" si="510"/>
        <v>1441.2954334964056</v>
      </c>
      <c r="AK2912" s="87">
        <f t="shared" si="509"/>
        <v>8.9205634306889006E-2</v>
      </c>
    </row>
    <row r="2913" spans="26:37">
      <c r="Z2913" s="84">
        <v>43519</v>
      </c>
      <c r="AA2913" s="7">
        <f t="shared" si="503"/>
        <v>0.83254034712693237</v>
      </c>
      <c r="AB2913" s="7">
        <f t="shared" si="504"/>
        <v>6.9336554723702759E-2</v>
      </c>
      <c r="AC2913" s="9">
        <f t="shared" si="505"/>
        <v>1.0276246904588062E-109</v>
      </c>
      <c r="AD2913" s="8">
        <f t="shared" si="506"/>
        <v>12.488105206903985</v>
      </c>
      <c r="AE2913" s="8">
        <f t="shared" si="507"/>
        <v>1.2480579850266498</v>
      </c>
      <c r="AF2913" s="9">
        <f t="shared" si="508"/>
        <v>1.64419950473409E-107</v>
      </c>
      <c r="AG2913" s="42">
        <f t="shared" si="500"/>
        <v>1136.4175738282624</v>
      </c>
      <c r="AH2913" s="43">
        <f t="shared" si="501"/>
        <v>304.52614834650251</v>
      </c>
      <c r="AI2913" s="43">
        <f t="shared" si="502"/>
        <v>1.0687296780771585E-105</v>
      </c>
      <c r="AJ2913" s="45">
        <f t="shared" si="510"/>
        <v>1440.9437221747648</v>
      </c>
      <c r="AK2913" s="87">
        <f t="shared" si="509"/>
        <v>8.9183865951275906E-2</v>
      </c>
    </row>
    <row r="2914" spans="26:37">
      <c r="Z2914" s="84">
        <v>43520</v>
      </c>
      <c r="AA2914" s="7">
        <f t="shared" si="503"/>
        <v>0.83248780654626042</v>
      </c>
      <c r="AB2914" s="7">
        <f t="shared" si="504"/>
        <v>6.9272863532803292E-2</v>
      </c>
      <c r="AC2914" s="9">
        <f t="shared" si="505"/>
        <v>9.425495065234895E-110</v>
      </c>
      <c r="AD2914" s="8">
        <f t="shared" si="506"/>
        <v>12.487317098193905</v>
      </c>
      <c r="AE2914" s="8">
        <f t="shared" si="507"/>
        <v>1.2469115435904592</v>
      </c>
      <c r="AF2914" s="9">
        <f t="shared" si="508"/>
        <v>1.5080792104375833E-107</v>
      </c>
      <c r="AG2914" s="42">
        <f t="shared" si="500"/>
        <v>1136.3458559356454</v>
      </c>
      <c r="AH2914" s="43">
        <f t="shared" si="501"/>
        <v>304.24641663607207</v>
      </c>
      <c r="AI2914" s="43">
        <f t="shared" si="502"/>
        <v>9.8025148678442893E-106</v>
      </c>
      <c r="AJ2914" s="45">
        <f t="shared" si="510"/>
        <v>1440.5922725717176</v>
      </c>
      <c r="AK2914" s="87">
        <f t="shared" si="509"/>
        <v>8.9162113794127473E-2</v>
      </c>
    </row>
    <row r="2915" spans="26:37">
      <c r="Z2915" s="84">
        <v>43521</v>
      </c>
      <c r="AA2915" s="7">
        <f t="shared" si="503"/>
        <v>0.83243526928135891</v>
      </c>
      <c r="AB2915" s="7">
        <f t="shared" si="504"/>
        <v>6.9209230847374903E-2</v>
      </c>
      <c r="AC2915" s="9">
        <f t="shared" si="505"/>
        <v>8.6451754273350319E-110</v>
      </c>
      <c r="AD2915" s="8">
        <f t="shared" si="506"/>
        <v>12.486529039220384</v>
      </c>
      <c r="AE2915" s="8">
        <f t="shared" si="507"/>
        <v>1.2457661552527481</v>
      </c>
      <c r="AF2915" s="9">
        <f t="shared" si="508"/>
        <v>1.3832280683736052E-107</v>
      </c>
      <c r="AG2915" s="42">
        <f t="shared" si="500"/>
        <v>1136.2741425690549</v>
      </c>
      <c r="AH2915" s="43">
        <f t="shared" si="501"/>
        <v>303.96694188167055</v>
      </c>
      <c r="AI2915" s="43">
        <f t="shared" si="502"/>
        <v>8.9909824444284344E-106</v>
      </c>
      <c r="AJ2915" s="45">
        <f t="shared" si="510"/>
        <v>1440.2410844507253</v>
      </c>
      <c r="AK2915" s="87">
        <f t="shared" si="509"/>
        <v>8.9140377820803696E-2</v>
      </c>
    </row>
    <row r="2916" spans="26:37">
      <c r="Z2916" s="84">
        <v>43522</v>
      </c>
      <c r="AA2916" s="7">
        <f t="shared" si="503"/>
        <v>0.83238273533201845</v>
      </c>
      <c r="AB2916" s="7">
        <f t="shared" si="504"/>
        <v>6.9145656613675652E-2</v>
      </c>
      <c r="AC2916" s="9">
        <f t="shared" si="505"/>
        <v>7.9294570366984346E-110</v>
      </c>
      <c r="AD2916" s="8">
        <f t="shared" si="506"/>
        <v>12.485741029980277</v>
      </c>
      <c r="AE2916" s="8">
        <f t="shared" si="507"/>
        <v>1.2446218190461618</v>
      </c>
      <c r="AF2916" s="9">
        <f t="shared" si="508"/>
        <v>1.2687131258717495E-107</v>
      </c>
      <c r="AG2916" s="42">
        <f t="shared" si="500"/>
        <v>1136.2024337282051</v>
      </c>
      <c r="AH2916" s="43">
        <f t="shared" si="501"/>
        <v>303.68772384726344</v>
      </c>
      <c r="AI2916" s="43">
        <f t="shared" si="502"/>
        <v>8.2466353181663715E-106</v>
      </c>
      <c r="AJ2916" s="45">
        <f t="shared" si="510"/>
        <v>1439.8901575754685</v>
      </c>
      <c r="AK2916" s="87">
        <f t="shared" si="509"/>
        <v>8.9118658016678121E-2</v>
      </c>
    </row>
    <row r="2917" spans="26:37">
      <c r="Z2917" s="84">
        <v>43523</v>
      </c>
      <c r="AA2917" s="7">
        <f t="shared" si="503"/>
        <v>0.83233020469802999</v>
      </c>
      <c r="AB2917" s="7">
        <f t="shared" si="504"/>
        <v>6.9082140778012946E-2</v>
      </c>
      <c r="AC2917" s="9">
        <f t="shared" si="505"/>
        <v>7.272991673256351E-110</v>
      </c>
      <c r="AD2917" s="8">
        <f t="shared" si="506"/>
        <v>12.48495307047045</v>
      </c>
      <c r="AE2917" s="8">
        <f t="shared" si="507"/>
        <v>1.2434785340042329</v>
      </c>
      <c r="AF2917" s="9">
        <f t="shared" si="508"/>
        <v>1.1636786677210161E-107</v>
      </c>
      <c r="AG2917" s="42">
        <f t="shared" si="500"/>
        <v>1136.1307294128108</v>
      </c>
      <c r="AH2917" s="43">
        <f t="shared" si="501"/>
        <v>303.40876229703281</v>
      </c>
      <c r="AI2917" s="43">
        <f t="shared" si="502"/>
        <v>7.5639113401866036E-106</v>
      </c>
      <c r="AJ2917" s="45">
        <f t="shared" si="510"/>
        <v>1439.5394917098436</v>
      </c>
      <c r="AK2917" s="87">
        <f t="shared" si="509"/>
        <v>8.9096954367137687E-2</v>
      </c>
    </row>
    <row r="2918" spans="26:37">
      <c r="Z2918" s="84">
        <v>43524</v>
      </c>
      <c r="AA2918" s="7">
        <f t="shared" si="503"/>
        <v>0.83227767737918401</v>
      </c>
      <c r="AB2918" s="7">
        <f t="shared" si="504"/>
        <v>6.9018683286743432E-2</v>
      </c>
      <c r="AC2918" s="9">
        <f t="shared" si="505"/>
        <v>6.6708738863767203E-110</v>
      </c>
      <c r="AD2918" s="8">
        <f t="shared" si="506"/>
        <v>12.484165160687761</v>
      </c>
      <c r="AE2918" s="8">
        <f t="shared" si="507"/>
        <v>1.2423362991613818</v>
      </c>
      <c r="AF2918" s="9">
        <f t="shared" si="508"/>
        <v>1.0673398218202753E-107</v>
      </c>
      <c r="AG2918" s="42">
        <f t="shared" si="500"/>
        <v>1136.059029622586</v>
      </c>
      <c r="AH2918" s="43">
        <f t="shared" si="501"/>
        <v>303.13005699537712</v>
      </c>
      <c r="AI2918" s="43">
        <f t="shared" si="502"/>
        <v>6.93770884183179E-106</v>
      </c>
      <c r="AJ2918" s="45">
        <f t="shared" si="510"/>
        <v>1439.1890866179631</v>
      </c>
      <c r="AK2918" s="87">
        <f t="shared" si="509"/>
        <v>8.9075266857582658E-2</v>
      </c>
    </row>
    <row r="2919" spans="26:37">
      <c r="Z2919" s="84">
        <v>43525</v>
      </c>
      <c r="AA2919" s="7">
        <f t="shared" si="503"/>
        <v>0.8322251533752717</v>
      </c>
      <c r="AB2919" s="7">
        <f t="shared" si="504"/>
        <v>6.8955284086273119E-2</v>
      </c>
      <c r="AC2919" s="9">
        <f t="shared" si="505"/>
        <v>6.1186043387859409E-110</v>
      </c>
      <c r="AD2919" s="8">
        <f t="shared" si="506"/>
        <v>12.483377300629076</v>
      </c>
      <c r="AE2919" s="8">
        <f t="shared" si="507"/>
        <v>1.2411951135529162</v>
      </c>
      <c r="AF2919" s="9">
        <f t="shared" si="508"/>
        <v>9.7897669420575058E-108</v>
      </c>
      <c r="AG2919" s="42">
        <f t="shared" si="500"/>
        <v>1135.9873343572458</v>
      </c>
      <c r="AH2919" s="43">
        <f t="shared" si="501"/>
        <v>302.85160770691152</v>
      </c>
      <c r="AI2919" s="43">
        <f t="shared" si="502"/>
        <v>6.3633485123373778E-106</v>
      </c>
      <c r="AJ2919" s="45">
        <f t="shared" si="510"/>
        <v>1438.8389420641574</v>
      </c>
      <c r="AK2919" s="87">
        <f t="shared" si="509"/>
        <v>8.9053595473426839E-2</v>
      </c>
    </row>
    <row r="2920" spans="26:37">
      <c r="Z2920" s="84">
        <v>43526</v>
      </c>
      <c r="AA2920" s="7">
        <f t="shared" si="503"/>
        <v>0.83217263268608332</v>
      </c>
      <c r="AB2920" s="7">
        <f t="shared" si="504"/>
        <v>6.8891943123057298E-2</v>
      </c>
      <c r="AC2920" s="9">
        <f t="shared" si="505"/>
        <v>5.6120561851825648E-110</v>
      </c>
      <c r="AD2920" s="8">
        <f t="shared" si="506"/>
        <v>12.48258949029125</v>
      </c>
      <c r="AE2920" s="8">
        <f t="shared" si="507"/>
        <v>1.2400549762150312</v>
      </c>
      <c r="AF2920" s="9">
        <f t="shared" si="508"/>
        <v>8.9792898962921045E-108</v>
      </c>
      <c r="AG2920" s="42">
        <f t="shared" si="500"/>
        <v>1135.9156436165038</v>
      </c>
      <c r="AH2920" s="43">
        <f t="shared" si="501"/>
        <v>302.57341419646758</v>
      </c>
      <c r="AI2920" s="43">
        <f t="shared" si="502"/>
        <v>5.8365384325898677E-106</v>
      </c>
      <c r="AJ2920" s="45">
        <f t="shared" si="510"/>
        <v>1438.4890578129714</v>
      </c>
      <c r="AK2920" s="87">
        <f t="shared" si="509"/>
        <v>8.9031940200097262E-2</v>
      </c>
    </row>
    <row r="2921" spans="26:37">
      <c r="Z2921" s="84">
        <v>43527</v>
      </c>
      <c r="AA2921" s="7">
        <f t="shared" si="503"/>
        <v>0.83212011531141028</v>
      </c>
      <c r="AB2921" s="7">
        <f t="shared" si="504"/>
        <v>6.8828660343600356E-2</v>
      </c>
      <c r="AC2921" s="9">
        <f t="shared" si="505"/>
        <v>5.14744423429958E-110</v>
      </c>
      <c r="AD2921" s="8">
        <f t="shared" si="506"/>
        <v>12.481801729671155</v>
      </c>
      <c r="AE2921" s="8">
        <f t="shared" si="507"/>
        <v>1.2389158861848064</v>
      </c>
      <c r="AF2921" s="9">
        <f t="shared" si="508"/>
        <v>8.2359107748793277E-108</v>
      </c>
      <c r="AG2921" s="42">
        <f t="shared" si="500"/>
        <v>1135.8439574000749</v>
      </c>
      <c r="AH2921" s="43">
        <f t="shared" si="501"/>
        <v>302.2954762290928</v>
      </c>
      <c r="AI2921" s="43">
        <f t="shared" si="502"/>
        <v>5.3533420036715628E-106</v>
      </c>
      <c r="AJ2921" s="45">
        <f t="shared" si="510"/>
        <v>1438.1394336291678</v>
      </c>
      <c r="AK2921" s="87">
        <f t="shared" si="509"/>
        <v>8.9010301023034463E-2</v>
      </c>
    </row>
    <row r="2922" spans="26:37">
      <c r="Z2922" s="84">
        <v>43528</v>
      </c>
      <c r="AA2922" s="7">
        <f t="shared" si="503"/>
        <v>0.83206760125104295</v>
      </c>
      <c r="AB2922" s="7">
        <f t="shared" si="504"/>
        <v>6.8765435694455784E-2</v>
      </c>
      <c r="AC2922" s="9">
        <f t="shared" si="505"/>
        <v>4.7212966639893498E-110</v>
      </c>
      <c r="AD2922" s="8">
        <f t="shared" si="506"/>
        <v>12.481014018765645</v>
      </c>
      <c r="AE2922" s="8">
        <f t="shared" si="507"/>
        <v>1.2377778425002042</v>
      </c>
      <c r="AF2922" s="9">
        <f t="shared" si="508"/>
        <v>7.5540746623829604E-108</v>
      </c>
      <c r="AG2922" s="42">
        <f t="shared" si="500"/>
        <v>1135.7722757076738</v>
      </c>
      <c r="AH2922" s="43">
        <f t="shared" si="501"/>
        <v>302.01779357004983</v>
      </c>
      <c r="AI2922" s="43">
        <f t="shared" si="502"/>
        <v>4.9101485305489241E-106</v>
      </c>
      <c r="AJ2922" s="45">
        <f t="shared" si="510"/>
        <v>1437.7900692777237</v>
      </c>
      <c r="AK2922" s="87">
        <f t="shared" si="509"/>
        <v>8.8988677927692245E-2</v>
      </c>
    </row>
    <row r="2923" spans="26:37">
      <c r="Z2923" s="84">
        <v>43529</v>
      </c>
      <c r="AA2923" s="7">
        <f t="shared" si="503"/>
        <v>0.83201509050477229</v>
      </c>
      <c r="AB2923" s="7">
        <f t="shared" si="504"/>
        <v>6.8702269122226253E-2</v>
      </c>
      <c r="AC2923" s="9">
        <f t="shared" si="505"/>
        <v>4.3304290779619012E-110</v>
      </c>
      <c r="AD2923" s="8">
        <f t="shared" si="506"/>
        <v>12.480226357571585</v>
      </c>
      <c r="AE2923" s="8">
        <f t="shared" si="507"/>
        <v>1.2366408442000725</v>
      </c>
      <c r="AF2923" s="9">
        <f t="shared" si="508"/>
        <v>6.9286865247390417E-108</v>
      </c>
      <c r="AG2923" s="42">
        <f t="shared" si="500"/>
        <v>1135.7005985390142</v>
      </c>
      <c r="AH2923" s="43">
        <f t="shared" si="501"/>
        <v>301.74036598481769</v>
      </c>
      <c r="AI2923" s="43">
        <f t="shared" si="502"/>
        <v>4.5036462410803769E-106</v>
      </c>
      <c r="AJ2923" s="45">
        <f t="shared" si="510"/>
        <v>1437.440964523832</v>
      </c>
      <c r="AK2923" s="87">
        <f t="shared" si="509"/>
        <v>8.8967070899537787E-2</v>
      </c>
    </row>
    <row r="2924" spans="26:37">
      <c r="Z2924" s="84">
        <v>43530</v>
      </c>
      <c r="AA2924" s="7">
        <f t="shared" si="503"/>
        <v>0.83196258307238935</v>
      </c>
      <c r="AB2924" s="7">
        <f t="shared" si="504"/>
        <v>6.8639160573563465E-2</v>
      </c>
      <c r="AC2924" s="9">
        <f t="shared" si="505"/>
        <v>3.9719207103186023E-110</v>
      </c>
      <c r="AD2924" s="8">
        <f t="shared" si="506"/>
        <v>12.47943874608584</v>
      </c>
      <c r="AE2924" s="8">
        <f t="shared" si="507"/>
        <v>1.2355048903241423</v>
      </c>
      <c r="AF2924" s="9">
        <f t="shared" si="508"/>
        <v>6.3550731365097635E-108</v>
      </c>
      <c r="AG2924" s="42">
        <f t="shared" si="500"/>
        <v>1135.6289258938114</v>
      </c>
      <c r="AH2924" s="43">
        <f t="shared" si="501"/>
        <v>301.46319323909069</v>
      </c>
      <c r="AI2924" s="43">
        <f t="shared" si="502"/>
        <v>4.1307975387313469E-106</v>
      </c>
      <c r="AJ2924" s="45">
        <f t="shared" si="510"/>
        <v>1437.0921191329021</v>
      </c>
      <c r="AK2924" s="87">
        <f t="shared" si="509"/>
        <v>8.8945479924051621E-2</v>
      </c>
    </row>
    <row r="2925" spans="26:37">
      <c r="Z2925" s="84">
        <v>43531</v>
      </c>
      <c r="AA2925" s="7">
        <f t="shared" si="503"/>
        <v>0.83191007895368474</v>
      </c>
      <c r="AB2925" s="7">
        <f t="shared" si="504"/>
        <v>6.8576109995168139E-2</v>
      </c>
      <c r="AC2925" s="9">
        <f t="shared" si="505"/>
        <v>3.6430926000714835E-110</v>
      </c>
      <c r="AD2925" s="8">
        <f t="shared" si="506"/>
        <v>12.478651184305271</v>
      </c>
      <c r="AE2925" s="8">
        <f t="shared" si="507"/>
        <v>1.2343699799130265</v>
      </c>
      <c r="AF2925" s="9">
        <f t="shared" si="508"/>
        <v>5.8289481601143738E-108</v>
      </c>
      <c r="AG2925" s="42">
        <f t="shared" si="500"/>
        <v>1135.5572577717794</v>
      </c>
      <c r="AH2925" s="43">
        <f t="shared" si="501"/>
        <v>301.18627509877848</v>
      </c>
      <c r="AI2925" s="43">
        <f t="shared" si="502"/>
        <v>3.7888163040743425E-106</v>
      </c>
      <c r="AJ2925" s="45">
        <f t="shared" si="510"/>
        <v>1436.7435328705578</v>
      </c>
      <c r="AK2925" s="87">
        <f t="shared" si="509"/>
        <v>8.89239049867276E-2</v>
      </c>
    </row>
    <row r="2926" spans="26:37">
      <c r="Z2926" s="84">
        <v>43532</v>
      </c>
      <c r="AA2926" s="7">
        <f t="shared" si="503"/>
        <v>0.83185757814844952</v>
      </c>
      <c r="AB2926" s="7">
        <f t="shared" si="504"/>
        <v>6.8513117333789841E-2</v>
      </c>
      <c r="AC2926" s="9">
        <f t="shared" si="505"/>
        <v>3.3414875725532182E-110</v>
      </c>
      <c r="AD2926" s="8">
        <f t="shared" si="506"/>
        <v>12.477863672226743</v>
      </c>
      <c r="AE2926" s="8">
        <f t="shared" si="507"/>
        <v>1.2332361120082171</v>
      </c>
      <c r="AF2926" s="9">
        <f t="shared" si="508"/>
        <v>5.3463801160851491E-108</v>
      </c>
      <c r="AG2926" s="42">
        <f t="shared" si="500"/>
        <v>1135.4855941726335</v>
      </c>
      <c r="AH2926" s="43">
        <f t="shared" si="501"/>
        <v>300.90961133000502</v>
      </c>
      <c r="AI2926" s="43">
        <f t="shared" si="502"/>
        <v>3.4751470754553463E-106</v>
      </c>
      <c r="AJ2926" s="45">
        <f t="shared" si="510"/>
        <v>1436.3952055026384</v>
      </c>
      <c r="AK2926" s="87">
        <f t="shared" si="509"/>
        <v>8.8902346073072874E-2</v>
      </c>
    </row>
    <row r="2927" spans="26:37">
      <c r="Z2927" s="84">
        <v>43533</v>
      </c>
      <c r="AA2927" s="7">
        <f t="shared" si="503"/>
        <v>0.83180508065647429</v>
      </c>
      <c r="AB2927" s="7">
        <f t="shared" si="504"/>
        <v>6.8450182536227241E-2</v>
      </c>
      <c r="AC2927" s="9">
        <f t="shared" si="505"/>
        <v>3.0648518781290908E-110</v>
      </c>
      <c r="AD2927" s="8">
        <f t="shared" si="506"/>
        <v>12.477076209847114</v>
      </c>
      <c r="AE2927" s="8">
        <f t="shared" si="507"/>
        <v>1.2321032856520904</v>
      </c>
      <c r="AF2927" s="9">
        <f t="shared" si="508"/>
        <v>4.9037630050065453E-108</v>
      </c>
      <c r="AG2927" s="42">
        <f t="shared" si="500"/>
        <v>1135.4139350960872</v>
      </c>
      <c r="AH2927" s="43">
        <f t="shared" si="501"/>
        <v>300.63320169911003</v>
      </c>
      <c r="AI2927" s="43">
        <f t="shared" si="502"/>
        <v>3.1874459532542545E-106</v>
      </c>
      <c r="AJ2927" s="45">
        <f t="shared" si="510"/>
        <v>1436.0471367951973</v>
      </c>
      <c r="AK2927" s="87">
        <f t="shared" si="509"/>
        <v>8.8880803168607858E-2</v>
      </c>
    </row>
    <row r="2928" spans="26:37">
      <c r="Z2928" s="84">
        <v>43534</v>
      </c>
      <c r="AA2928" s="7">
        <f t="shared" si="503"/>
        <v>0.83175258647755035</v>
      </c>
      <c r="AB2928" s="7">
        <f t="shared" si="504"/>
        <v>6.8387305549327745E-2</v>
      </c>
      <c r="AC2928" s="9">
        <f t="shared" si="505"/>
        <v>2.8111183510085648E-110</v>
      </c>
      <c r="AD2928" s="8">
        <f t="shared" si="506"/>
        <v>12.476288797163255</v>
      </c>
      <c r="AE2928" s="8">
        <f t="shared" si="507"/>
        <v>1.2309714998878993</v>
      </c>
      <c r="AF2928" s="9">
        <f t="shared" si="508"/>
        <v>4.4977893616137034E-108</v>
      </c>
      <c r="AG2928" s="42">
        <f t="shared" si="500"/>
        <v>1135.3422805418561</v>
      </c>
      <c r="AH2928" s="43">
        <f t="shared" si="501"/>
        <v>300.35704597264737</v>
      </c>
      <c r="AI2928" s="43">
        <f t="shared" si="502"/>
        <v>2.9235630850489074E-106</v>
      </c>
      <c r="AJ2928" s="45">
        <f t="shared" si="510"/>
        <v>1435.6993265145034</v>
      </c>
      <c r="AK2928" s="87">
        <f t="shared" si="509"/>
        <v>8.8859276258866332E-2</v>
      </c>
    </row>
    <row r="2929" spans="26:37">
      <c r="Z2929" s="84">
        <v>43535</v>
      </c>
      <c r="AA2929" s="7">
        <f t="shared" si="503"/>
        <v>0.83170009561146829</v>
      </c>
      <c r="AB2929" s="7">
        <f t="shared" si="504"/>
        <v>6.8324486319987637E-2</v>
      </c>
      <c r="AC2929" s="9">
        <f t="shared" si="505"/>
        <v>2.5783909623068879E-110</v>
      </c>
      <c r="AD2929" s="8">
        <f t="shared" si="506"/>
        <v>12.475501434172024</v>
      </c>
      <c r="AE2929" s="8">
        <f t="shared" si="507"/>
        <v>1.2298407537597775</v>
      </c>
      <c r="AF2929" s="9">
        <f t="shared" si="508"/>
        <v>4.1254255396910209E-108</v>
      </c>
      <c r="AG2929" s="42">
        <f t="shared" si="500"/>
        <v>1135.2706305096542</v>
      </c>
      <c r="AH2929" s="43">
        <f t="shared" si="501"/>
        <v>300.0811439173857</v>
      </c>
      <c r="AI2929" s="43">
        <f t="shared" si="502"/>
        <v>2.6815266007991636E-106</v>
      </c>
      <c r="AJ2929" s="45">
        <f t="shared" si="510"/>
        <v>1435.3517744270398</v>
      </c>
      <c r="AK2929" s="87">
        <f t="shared" si="509"/>
        <v>8.8837765329395302E-2</v>
      </c>
    </row>
    <row r="2930" spans="26:37">
      <c r="Z2930" s="84">
        <v>43536</v>
      </c>
      <c r="AA2930" s="7">
        <f t="shared" si="503"/>
        <v>0.83164760805801941</v>
      </c>
      <c r="AB2930" s="7">
        <f t="shared" si="504"/>
        <v>6.8261724795151912E-2</v>
      </c>
      <c r="AC2930" s="9">
        <f t="shared" si="505"/>
        <v>2.3649306519308496E-110</v>
      </c>
      <c r="AD2930" s="8">
        <f t="shared" si="506"/>
        <v>12.47471412087029</v>
      </c>
      <c r="AE2930" s="8">
        <f t="shared" si="507"/>
        <v>1.2287110463127344</v>
      </c>
      <c r="AF2930" s="9">
        <f t="shared" si="508"/>
        <v>3.7838890430893591E-108</v>
      </c>
      <c r="AG2930" s="42">
        <f t="shared" si="500"/>
        <v>1135.1989849991965</v>
      </c>
      <c r="AH2930" s="43">
        <f t="shared" si="501"/>
        <v>299.80549530030726</v>
      </c>
      <c r="AI2930" s="43">
        <f t="shared" si="502"/>
        <v>2.4595278780080834E-106</v>
      </c>
      <c r="AJ2930" s="45">
        <f t="shared" si="510"/>
        <v>1435.0044802995037</v>
      </c>
      <c r="AK2930" s="87">
        <f t="shared" si="509"/>
        <v>8.8816270365755012E-2</v>
      </c>
    </row>
    <row r="2931" spans="26:37">
      <c r="Z2931" s="84">
        <v>43537</v>
      </c>
      <c r="AA2931" s="7">
        <f t="shared" si="503"/>
        <v>0.8315951238169943</v>
      </c>
      <c r="AB2931" s="7">
        <f t="shared" si="504"/>
        <v>6.8199020921814388E-2</v>
      </c>
      <c r="AC2931" s="9">
        <f t="shared" si="505"/>
        <v>2.1691423334180569E-110</v>
      </c>
      <c r="AD2931" s="8">
        <f t="shared" si="506"/>
        <v>12.473926857254915</v>
      </c>
      <c r="AE2931" s="8">
        <f t="shared" si="507"/>
        <v>1.227582376592659</v>
      </c>
      <c r="AF2931" s="9">
        <f t="shared" si="508"/>
        <v>3.4706277334688911E-108</v>
      </c>
      <c r="AG2931" s="42">
        <f t="shared" si="500"/>
        <v>1135.127344010197</v>
      </c>
      <c r="AH2931" s="43">
        <f t="shared" si="501"/>
        <v>299.53009988860873</v>
      </c>
      <c r="AI2931" s="43">
        <f t="shared" si="502"/>
        <v>2.2559080267547789E-106</v>
      </c>
      <c r="AJ2931" s="45">
        <f t="shared" si="510"/>
        <v>1434.6574438988057</v>
      </c>
      <c r="AK2931" s="87">
        <f t="shared" si="509"/>
        <v>8.8794791353518948E-2</v>
      </c>
    </row>
    <row r="2932" spans="26:37">
      <c r="Z2932" s="84">
        <v>43538</v>
      </c>
      <c r="AA2932" s="7">
        <f t="shared" si="503"/>
        <v>0.83154264288818391</v>
      </c>
      <c r="AB2932" s="7">
        <f t="shared" si="504"/>
        <v>6.8136374647017522E-2</v>
      </c>
      <c r="AC2932" s="9">
        <f t="shared" si="505"/>
        <v>1.9895629746202714E-110</v>
      </c>
      <c r="AD2932" s="8">
        <f t="shared" si="506"/>
        <v>12.473139643322758</v>
      </c>
      <c r="AE2932" s="8">
        <f t="shared" si="507"/>
        <v>1.2264547436463153</v>
      </c>
      <c r="AF2932" s="9">
        <f t="shared" si="508"/>
        <v>3.1833007593924344E-108</v>
      </c>
      <c r="AG2932" s="42">
        <f t="shared" si="500"/>
        <v>1135.0557075423708</v>
      </c>
      <c r="AH2932" s="43">
        <f t="shared" si="501"/>
        <v>299.25495744970095</v>
      </c>
      <c r="AI2932" s="43">
        <f t="shared" si="502"/>
        <v>2.069145493605082E-106</v>
      </c>
      <c r="AJ2932" s="45">
        <f t="shared" si="510"/>
        <v>1434.3106649920717</v>
      </c>
      <c r="AK2932" s="87">
        <f t="shared" si="509"/>
        <v>8.8773328278273916E-2</v>
      </c>
    </row>
    <row r="2933" spans="26:37">
      <c r="Z2933" s="84">
        <v>43539</v>
      </c>
      <c r="AA2933" s="7">
        <f t="shared" si="503"/>
        <v>0.83149016527137942</v>
      </c>
      <c r="AB2933" s="7">
        <f t="shared" si="504"/>
        <v>6.8073785917852445E-2</v>
      </c>
      <c r="AC2933" s="9">
        <f t="shared" si="505"/>
        <v>1.824850665166959E-110</v>
      </c>
      <c r="AD2933" s="8">
        <f t="shared" si="506"/>
        <v>12.472352479070691</v>
      </c>
      <c r="AE2933" s="8">
        <f t="shared" si="507"/>
        <v>1.2253281465213439</v>
      </c>
      <c r="AF2933" s="9">
        <f t="shared" si="508"/>
        <v>2.9197610642671343E-108</v>
      </c>
      <c r="AG2933" s="42">
        <f t="shared" si="500"/>
        <v>1134.9840755954328</v>
      </c>
      <c r="AH2933" s="43">
        <f t="shared" si="501"/>
        <v>298.98006775120786</v>
      </c>
      <c r="AI2933" s="43">
        <f t="shared" si="502"/>
        <v>1.8978446917736374E-106</v>
      </c>
      <c r="AJ2933" s="45">
        <f t="shared" si="510"/>
        <v>1433.9641433466406</v>
      </c>
      <c r="AK2933" s="87">
        <f t="shared" si="509"/>
        <v>8.8751881125619894E-2</v>
      </c>
    </row>
    <row r="2934" spans="26:37">
      <c r="Z2934" s="84">
        <v>43540</v>
      </c>
      <c r="AA2934" s="7">
        <f t="shared" si="503"/>
        <v>0.83143769096637177</v>
      </c>
      <c r="AB2934" s="7">
        <f t="shared" si="504"/>
        <v>6.8011254681458869E-2</v>
      </c>
      <c r="AC2934" s="9">
        <f t="shared" si="505"/>
        <v>1.6737745890129772E-110</v>
      </c>
      <c r="AD2934" s="8">
        <f t="shared" si="506"/>
        <v>12.471565364495577</v>
      </c>
      <c r="AE2934" s="8">
        <f t="shared" si="507"/>
        <v>1.2242025842662596</v>
      </c>
      <c r="AF2934" s="9">
        <f t="shared" si="508"/>
        <v>2.6780393424207633E-108</v>
      </c>
      <c r="AG2934" s="42">
        <f t="shared" si="500"/>
        <v>1134.9124481690974</v>
      </c>
      <c r="AH2934" s="43">
        <f t="shared" si="501"/>
        <v>298.70543056096733</v>
      </c>
      <c r="AI2934" s="43">
        <f t="shared" si="502"/>
        <v>1.7407255725734961E-106</v>
      </c>
      <c r="AJ2934" s="45">
        <f t="shared" si="510"/>
        <v>1433.6178787300646</v>
      </c>
      <c r="AK2934" s="87">
        <f t="shared" si="509"/>
        <v>8.8730449881170056E-2</v>
      </c>
    </row>
    <row r="2935" spans="26:37">
      <c r="Z2935" s="84">
        <v>43541</v>
      </c>
      <c r="AA2935" s="7">
        <f t="shared" si="503"/>
        <v>0.83138521997295189</v>
      </c>
      <c r="AB2935" s="7">
        <f t="shared" si="504"/>
        <v>6.7948780885025067E-2</v>
      </c>
      <c r="AC2935" s="9">
        <f t="shared" si="505"/>
        <v>1.5352058271404718E-110</v>
      </c>
      <c r="AD2935" s="8">
        <f t="shared" si="506"/>
        <v>12.470778299594279</v>
      </c>
      <c r="AE2935" s="8">
        <f t="shared" si="507"/>
        <v>1.2230780559304513</v>
      </c>
      <c r="AF2935" s="9">
        <f t="shared" si="508"/>
        <v>2.4563293234247549E-108</v>
      </c>
      <c r="AG2935" s="42">
        <f t="shared" si="500"/>
        <v>1134.8408252630795</v>
      </c>
      <c r="AH2935" s="43">
        <f t="shared" si="501"/>
        <v>298.43104564703003</v>
      </c>
      <c r="AI2935" s="43">
        <f t="shared" si="502"/>
        <v>1.5966140602260905E-106</v>
      </c>
      <c r="AJ2935" s="45">
        <f t="shared" si="510"/>
        <v>1433.2718709101096</v>
      </c>
      <c r="AK2935" s="87">
        <f t="shared" si="509"/>
        <v>8.8709034530550818E-2</v>
      </c>
    </row>
    <row r="2936" spans="26:37">
      <c r="Z2936" s="84">
        <v>43542</v>
      </c>
      <c r="AA2936" s="7">
        <f t="shared" si="503"/>
        <v>0.83133275229091075</v>
      </c>
      <c r="AB2936" s="7">
        <f t="shared" si="504"/>
        <v>6.788636447578783E-2</v>
      </c>
      <c r="AC2936" s="9">
        <f t="shared" si="505"/>
        <v>1.4081089216893673E-110</v>
      </c>
      <c r="AD2936" s="8">
        <f t="shared" si="506"/>
        <v>12.469991284363662</v>
      </c>
      <c r="AE2936" s="8">
        <f t="shared" si="507"/>
        <v>1.2219545605641811</v>
      </c>
      <c r="AF2936" s="9">
        <f t="shared" si="508"/>
        <v>2.2529742747029878E-108</v>
      </c>
      <c r="AG2936" s="42">
        <f t="shared" si="500"/>
        <v>1134.7692068770932</v>
      </c>
      <c r="AH2936" s="43">
        <f t="shared" si="501"/>
        <v>298.15691277766018</v>
      </c>
      <c r="AI2936" s="43">
        <f t="shared" si="502"/>
        <v>1.4644332785569421E-106</v>
      </c>
      <c r="AJ2936" s="45">
        <f t="shared" si="510"/>
        <v>1432.9261196547534</v>
      </c>
      <c r="AK2936" s="87">
        <f t="shared" si="509"/>
        <v>8.8687635059401707E-2</v>
      </c>
    </row>
    <row r="2937" spans="26:37">
      <c r="Z2937" s="84">
        <v>43543</v>
      </c>
      <c r="AA2937" s="7">
        <f t="shared" si="503"/>
        <v>0.83128028792003961</v>
      </c>
      <c r="AB2937" s="7">
        <f t="shared" si="504"/>
        <v>6.7824005401032436E-2</v>
      </c>
      <c r="AC2937" s="9">
        <f t="shared" si="505"/>
        <v>1.2915341384772217E-110</v>
      </c>
      <c r="AD2937" s="8">
        <f t="shared" si="506"/>
        <v>12.469204318800594</v>
      </c>
      <c r="AE2937" s="8">
        <f t="shared" si="507"/>
        <v>1.2208320972185838</v>
      </c>
      <c r="AF2937" s="9">
        <f t="shared" si="508"/>
        <v>2.0664546215635548E-108</v>
      </c>
      <c r="AG2937" s="42">
        <f t="shared" si="500"/>
        <v>1134.697593010854</v>
      </c>
      <c r="AH2937" s="43">
        <f t="shared" si="501"/>
        <v>297.88303172133448</v>
      </c>
      <c r="AI2937" s="43">
        <f t="shared" si="502"/>
        <v>1.3431955040163106E-106</v>
      </c>
      <c r="AJ2937" s="45">
        <f t="shared" si="510"/>
        <v>1432.5806247321884</v>
      </c>
      <c r="AK2937" s="87">
        <f t="shared" si="509"/>
        <v>8.8666251453375533E-2</v>
      </c>
    </row>
    <row r="2938" spans="26:37">
      <c r="Z2938" s="84">
        <v>43544</v>
      </c>
      <c r="AA2938" s="7">
        <f t="shared" si="503"/>
        <v>0.83122782686012919</v>
      </c>
      <c r="AB2938" s="7">
        <f t="shared" si="504"/>
        <v>6.7761703608092499E-2</v>
      </c>
      <c r="AC2938" s="9">
        <f t="shared" si="505"/>
        <v>1.1846103700919332E-110</v>
      </c>
      <c r="AD2938" s="8">
        <f t="shared" si="506"/>
        <v>12.468417402901938</v>
      </c>
      <c r="AE2938" s="8">
        <f t="shared" si="507"/>
        <v>1.219710664945665</v>
      </c>
      <c r="AF2938" s="9">
        <f t="shared" si="508"/>
        <v>1.8953765921470931E-108</v>
      </c>
      <c r="AG2938" s="42">
        <f t="shared" si="500"/>
        <v>1134.6259836640763</v>
      </c>
      <c r="AH2938" s="43">
        <f t="shared" si="501"/>
        <v>297.60940224674221</v>
      </c>
      <c r="AI2938" s="43">
        <f t="shared" si="502"/>
        <v>1.2319947848956105E-106</v>
      </c>
      <c r="AJ2938" s="45">
        <f t="shared" si="510"/>
        <v>1432.2353859108184</v>
      </c>
      <c r="AK2938" s="87">
        <f t="shared" si="509"/>
        <v>8.8644883698138166E-2</v>
      </c>
    </row>
    <row r="2939" spans="26:37">
      <c r="Z2939" s="84">
        <v>43545</v>
      </c>
      <c r="AA2939" s="7">
        <f t="shared" si="503"/>
        <v>0.83117536911097079</v>
      </c>
      <c r="AB2939" s="7">
        <f t="shared" si="504"/>
        <v>6.7699459044350097E-2</v>
      </c>
      <c r="AC2939" s="9">
        <f t="shared" si="505"/>
        <v>1.0865386265235732E-110</v>
      </c>
      <c r="AD2939" s="8">
        <f t="shared" si="506"/>
        <v>12.467630536664561</v>
      </c>
      <c r="AE2939" s="8">
        <f t="shared" si="507"/>
        <v>1.2185902627983016</v>
      </c>
      <c r="AF2939" s="9">
        <f t="shared" si="508"/>
        <v>1.7384618024377173E-108</v>
      </c>
      <c r="AG2939" s="42">
        <f t="shared" si="500"/>
        <v>1134.5543788364751</v>
      </c>
      <c r="AH2939" s="43">
        <f t="shared" si="501"/>
        <v>297.3360241227856</v>
      </c>
      <c r="AI2939" s="43">
        <f t="shared" si="502"/>
        <v>1.1300001715845163E-106</v>
      </c>
      <c r="AJ2939" s="45">
        <f t="shared" si="510"/>
        <v>1431.8904029592607</v>
      </c>
      <c r="AK2939" s="87">
        <f t="shared" si="509"/>
        <v>8.8623531779368742E-2</v>
      </c>
    </row>
    <row r="2940" spans="26:37">
      <c r="Z2940" s="84">
        <v>43546</v>
      </c>
      <c r="AA2940" s="7">
        <f t="shared" si="503"/>
        <v>0.83112291467235522</v>
      </c>
      <c r="AB2940" s="7">
        <f t="shared" si="504"/>
        <v>6.7637271657235654E-2</v>
      </c>
      <c r="AC2940" s="9">
        <f t="shared" si="505"/>
        <v>9.9658606469572469E-111</v>
      </c>
      <c r="AD2940" s="8">
        <f t="shared" si="506"/>
        <v>12.466843720085329</v>
      </c>
      <c r="AE2940" s="8">
        <f t="shared" si="507"/>
        <v>1.2174708898302418</v>
      </c>
      <c r="AF2940" s="9">
        <f t="shared" si="508"/>
        <v>1.5945377035131596E-108</v>
      </c>
      <c r="AG2940" s="42">
        <f t="shared" si="500"/>
        <v>1134.4827785277648</v>
      </c>
      <c r="AH2940" s="43">
        <f t="shared" si="501"/>
        <v>297.06289711857897</v>
      </c>
      <c r="AI2940" s="43">
        <f t="shared" si="502"/>
        <v>1.0364495072835537E-106</v>
      </c>
      <c r="AJ2940" s="45">
        <f t="shared" si="510"/>
        <v>1431.5456756463439</v>
      </c>
      <c r="AK2940" s="87">
        <f t="shared" si="509"/>
        <v>8.8602195682759413E-2</v>
      </c>
    </row>
    <row r="2941" spans="26:37">
      <c r="Z2941" s="84">
        <v>43547</v>
      </c>
      <c r="AA2941" s="7">
        <f t="shared" si="503"/>
        <v>0.83107046354407388</v>
      </c>
      <c r="AB2941" s="7">
        <f t="shared" si="504"/>
        <v>6.7575141394227808E-2</v>
      </c>
      <c r="AC2941" s="9">
        <f t="shared" si="505"/>
        <v>9.1408051228100508E-111</v>
      </c>
      <c r="AD2941" s="8">
        <f t="shared" si="506"/>
        <v>12.466056953161107</v>
      </c>
      <c r="AE2941" s="8">
        <f t="shared" si="507"/>
        <v>1.2163525450961006</v>
      </c>
      <c r="AF2941" s="9">
        <f t="shared" si="508"/>
        <v>1.4625288196496082E-108</v>
      </c>
      <c r="AG2941" s="42">
        <f t="shared" si="500"/>
        <v>1134.4111827376607</v>
      </c>
      <c r="AH2941" s="43">
        <f t="shared" si="501"/>
        <v>296.79002100344854</v>
      </c>
      <c r="AI2941" s="43">
        <f t="shared" si="502"/>
        <v>9.5064373277224539E-107</v>
      </c>
      <c r="AJ2941" s="45">
        <f t="shared" si="510"/>
        <v>1431.2012037411093</v>
      </c>
      <c r="AK2941" s="87">
        <f t="shared" si="509"/>
        <v>8.858087539401556E-2</v>
      </c>
    </row>
    <row r="2942" spans="26:37">
      <c r="Z2942" s="84">
        <v>43548</v>
      </c>
      <c r="AA2942" s="7">
        <f t="shared" si="503"/>
        <v>0.8310180157259176</v>
      </c>
      <c r="AB2942" s="7">
        <f t="shared" si="504"/>
        <v>6.7513068202853549E-2</v>
      </c>
      <c r="AC2942" s="9">
        <f t="shared" si="505"/>
        <v>8.38405444879428E-111</v>
      </c>
      <c r="AD2942" s="8">
        <f t="shared" si="506"/>
        <v>12.465270235888765</v>
      </c>
      <c r="AE2942" s="8">
        <f t="shared" si="507"/>
        <v>1.2152352276513638</v>
      </c>
      <c r="AF2942" s="9">
        <f t="shared" si="508"/>
        <v>1.3414487118070849E-108</v>
      </c>
      <c r="AG2942" s="42">
        <f t="shared" si="500"/>
        <v>1134.3395914658774</v>
      </c>
      <c r="AH2942" s="43">
        <f t="shared" si="501"/>
        <v>296.51739554693279</v>
      </c>
      <c r="AI2942" s="43">
        <f t="shared" si="502"/>
        <v>8.7194166267460519E-107</v>
      </c>
      <c r="AJ2942" s="45">
        <f t="shared" si="510"/>
        <v>1430.8569870128104</v>
      </c>
      <c r="AK2942" s="87">
        <f t="shared" si="509"/>
        <v>8.8559570898855633E-2</v>
      </c>
    </row>
    <row r="2943" spans="26:37">
      <c r="Z2943" s="84">
        <v>43549</v>
      </c>
      <c r="AA2943" s="7">
        <f t="shared" si="503"/>
        <v>0.83096557121767756</v>
      </c>
      <c r="AB2943" s="7">
        <f t="shared" si="504"/>
        <v>6.7451052030687908E-2</v>
      </c>
      <c r="AC2943" s="9">
        <f t="shared" si="505"/>
        <v>7.6899537902783757E-111</v>
      </c>
      <c r="AD2943" s="8">
        <f t="shared" si="506"/>
        <v>12.464483568265162</v>
      </c>
      <c r="AE2943" s="8">
        <f t="shared" si="507"/>
        <v>1.2141189365523823</v>
      </c>
      <c r="AF2943" s="9">
        <f t="shared" si="508"/>
        <v>1.2303926064445401E-108</v>
      </c>
      <c r="AG2943" s="42">
        <f t="shared" si="500"/>
        <v>1134.2680047121296</v>
      </c>
      <c r="AH2943" s="43">
        <f t="shared" si="501"/>
        <v>296.24502051878125</v>
      </c>
      <c r="AI2943" s="43">
        <f t="shared" si="502"/>
        <v>7.99755194188951E-107</v>
      </c>
      <c r="AJ2943" s="45">
        <f t="shared" si="510"/>
        <v>1430.5130252309109</v>
      </c>
      <c r="AK2943" s="87">
        <f t="shared" si="509"/>
        <v>8.853828218301113E-2</v>
      </c>
    </row>
    <row r="2944" spans="26:37">
      <c r="Z2944" s="84">
        <v>43550</v>
      </c>
      <c r="AA2944" s="7">
        <f t="shared" si="503"/>
        <v>0.83091313001914502</v>
      </c>
      <c r="AB2944" s="7">
        <f t="shared" si="504"/>
        <v>6.7389092825354213E-2</v>
      </c>
      <c r="AC2944" s="9">
        <f t="shared" si="505"/>
        <v>7.0533164661308664E-111</v>
      </c>
      <c r="AD2944" s="8">
        <f t="shared" si="506"/>
        <v>12.463696950287176</v>
      </c>
      <c r="AE2944" s="8">
        <f t="shared" si="507"/>
        <v>1.2130036708563758</v>
      </c>
      <c r="AF2944" s="9">
        <f t="shared" si="508"/>
        <v>1.1285306345809386E-108</v>
      </c>
      <c r="AG2944" s="42">
        <f t="shared" si="500"/>
        <v>1134.196422476133</v>
      </c>
      <c r="AH2944" s="43">
        <f t="shared" si="501"/>
        <v>295.97289568895565</v>
      </c>
      <c r="AI2944" s="43">
        <f t="shared" si="502"/>
        <v>7.3354491247761007E-107</v>
      </c>
      <c r="AJ2944" s="45">
        <f t="shared" si="510"/>
        <v>1430.1693181650885</v>
      </c>
      <c r="AK2944" s="87">
        <f t="shared" si="509"/>
        <v>8.8517009232226801E-2</v>
      </c>
    </row>
    <row r="2945" spans="26:37">
      <c r="Z2945" s="84">
        <v>43551</v>
      </c>
      <c r="AA2945" s="7">
        <f t="shared" si="503"/>
        <v>0.83086069213011071</v>
      </c>
      <c r="AB2945" s="7">
        <f t="shared" si="504"/>
        <v>6.7327190534523823E-2</v>
      </c>
      <c r="AC2945" s="9">
        <f t="shared" si="505"/>
        <v>6.4693851911415792E-111</v>
      </c>
      <c r="AD2945" s="8">
        <f t="shared" si="506"/>
        <v>12.46291038195166</v>
      </c>
      <c r="AE2945" s="8">
        <f t="shared" si="507"/>
        <v>1.2118894296214289</v>
      </c>
      <c r="AF2945" s="9">
        <f t="shared" si="508"/>
        <v>1.0351016305826527E-108</v>
      </c>
      <c r="AG2945" s="42">
        <f t="shared" si="500"/>
        <v>1134.1248447576011</v>
      </c>
      <c r="AH2945" s="43">
        <f t="shared" si="501"/>
        <v>295.70102082762861</v>
      </c>
      <c r="AI2945" s="43">
        <f t="shared" si="502"/>
        <v>6.7281605987872417E-107</v>
      </c>
      <c r="AJ2945" s="45">
        <f t="shared" si="510"/>
        <v>1429.8258655852296</v>
      </c>
      <c r="AK2945" s="87">
        <f t="shared" si="509"/>
        <v>8.8495752032260303E-2</v>
      </c>
    </row>
    <row r="2946" spans="26:37">
      <c r="Z2946" s="84">
        <v>43552</v>
      </c>
      <c r="AA2946" s="7">
        <f t="shared" si="503"/>
        <v>0.83080825755036614</v>
      </c>
      <c r="AB2946" s="7">
        <f t="shared" si="504"/>
        <v>6.7265345105916238E-2</v>
      </c>
      <c r="AC2946" s="9">
        <f t="shared" si="505"/>
        <v>5.9337965271139767E-111</v>
      </c>
      <c r="AD2946" s="8">
        <f t="shared" si="506"/>
        <v>12.462123863255492</v>
      </c>
      <c r="AE2946" s="8">
        <f t="shared" si="507"/>
        <v>1.2107762119064922</v>
      </c>
      <c r="AF2946" s="9">
        <f t="shared" si="508"/>
        <v>9.4940744433823619E-109</v>
      </c>
      <c r="AG2946" s="42">
        <f t="shared" si="500"/>
        <v>1134.0532715562497</v>
      </c>
      <c r="AH2946" s="43">
        <f t="shared" si="501"/>
        <v>295.42939570518405</v>
      </c>
      <c r="AI2946" s="43">
        <f t="shared" si="502"/>
        <v>6.1711483881985355E-107</v>
      </c>
      <c r="AJ2946" s="45">
        <f t="shared" si="510"/>
        <v>1429.4826672614338</v>
      </c>
      <c r="AK2946" s="87">
        <f t="shared" si="509"/>
        <v>8.8474510568882447E-2</v>
      </c>
    </row>
    <row r="2947" spans="26:37">
      <c r="Z2947" s="84">
        <v>43553</v>
      </c>
      <c r="AA2947" s="7">
        <f t="shared" si="503"/>
        <v>0.83075582627970235</v>
      </c>
      <c r="AB2947" s="7">
        <f t="shared" si="504"/>
        <v>6.7203556487298977E-2</v>
      </c>
      <c r="AC2947" s="9">
        <f t="shared" si="505"/>
        <v>5.4425482769837652E-111</v>
      </c>
      <c r="AD2947" s="8">
        <f t="shared" si="506"/>
        <v>12.461337394195535</v>
      </c>
      <c r="AE2947" s="8">
        <f t="shared" si="507"/>
        <v>1.2096640167713817</v>
      </c>
      <c r="AF2947" s="9">
        <f t="shared" si="508"/>
        <v>8.7080772431740253E-109</v>
      </c>
      <c r="AG2947" s="42">
        <f t="shared" si="500"/>
        <v>1133.9817028717937</v>
      </c>
      <c r="AH2947" s="43">
        <f t="shared" si="501"/>
        <v>295.15802009221716</v>
      </c>
      <c r="AI2947" s="43">
        <f t="shared" si="502"/>
        <v>5.6602502080631164E-107</v>
      </c>
      <c r="AJ2947" s="45">
        <f t="shared" si="510"/>
        <v>1429.1397229640108</v>
      </c>
      <c r="AK2947" s="87">
        <f t="shared" si="509"/>
        <v>8.8453284827877135E-2</v>
      </c>
    </row>
    <row r="2948" spans="26:37">
      <c r="Z2948" s="84">
        <v>43554</v>
      </c>
      <c r="AA2948" s="7">
        <f t="shared" si="503"/>
        <v>0.83070339831791062</v>
      </c>
      <c r="AB2948" s="7">
        <f t="shared" si="504"/>
        <v>6.714182462648742E-2</v>
      </c>
      <c r="AC2948" s="9">
        <f t="shared" si="505"/>
        <v>4.9919695783204365E-111</v>
      </c>
      <c r="AD2948" s="8">
        <f t="shared" si="506"/>
        <v>12.46055097476866</v>
      </c>
      <c r="AE2948" s="8">
        <f t="shared" si="507"/>
        <v>1.2085528432767736</v>
      </c>
      <c r="AF2948" s="9">
        <f t="shared" si="508"/>
        <v>7.9871513253126982E-109</v>
      </c>
      <c r="AG2948" s="42">
        <f t="shared" si="500"/>
        <v>1133.910138703948</v>
      </c>
      <c r="AH2948" s="43">
        <f t="shared" si="501"/>
        <v>294.88689375953271</v>
      </c>
      <c r="AI2948" s="43">
        <f t="shared" si="502"/>
        <v>5.1916483614532541E-107</v>
      </c>
      <c r="AJ2948" s="45">
        <f t="shared" si="510"/>
        <v>1428.7970324634807</v>
      </c>
      <c r="AK2948" s="87">
        <f t="shared" si="509"/>
        <v>8.8432074795041199E-2</v>
      </c>
    </row>
    <row r="2949" spans="26:37">
      <c r="Z2949" s="84">
        <v>43555</v>
      </c>
      <c r="AA2949" s="7">
        <f t="shared" si="503"/>
        <v>0.83065097366478191</v>
      </c>
      <c r="AB2949" s="7">
        <f t="shared" si="504"/>
        <v>6.708014947134501E-2</v>
      </c>
      <c r="AC2949" s="9">
        <f t="shared" si="505"/>
        <v>4.5786934727363683E-111</v>
      </c>
      <c r="AD2949" s="8">
        <f t="shared" si="506"/>
        <v>12.459764604971729</v>
      </c>
      <c r="AE2949" s="8">
        <f t="shared" si="507"/>
        <v>1.2074426904842102</v>
      </c>
      <c r="AF2949" s="9">
        <f t="shared" si="508"/>
        <v>7.3259095563781895E-109</v>
      </c>
      <c r="AG2949" s="42">
        <f t="shared" si="500"/>
        <v>1133.8385790524273</v>
      </c>
      <c r="AH2949" s="43">
        <f t="shared" si="501"/>
        <v>294.61601647814729</v>
      </c>
      <c r="AI2949" s="43">
        <f t="shared" si="502"/>
        <v>4.7618412116458231E-107</v>
      </c>
      <c r="AJ2949" s="45">
        <f t="shared" si="510"/>
        <v>1428.4545955305746</v>
      </c>
      <c r="AK2949" s="87">
        <f t="shared" si="509"/>
        <v>8.8410880456184601E-2</v>
      </c>
    </row>
    <row r="2950" spans="26:37">
      <c r="Z2950" s="84">
        <v>43556</v>
      </c>
      <c r="AA2950" s="7">
        <f t="shared" si="503"/>
        <v>0.8305985523201076</v>
      </c>
      <c r="AB2950" s="7">
        <f t="shared" si="504"/>
        <v>6.7018530969783024E-2</v>
      </c>
      <c r="AC2950" s="9">
        <f t="shared" si="505"/>
        <v>4.199631746219811E-111</v>
      </c>
      <c r="AD2950" s="8">
        <f t="shared" si="506"/>
        <v>12.458978284801614</v>
      </c>
      <c r="AE2950" s="8">
        <f t="shared" si="507"/>
        <v>1.2063335574560945</v>
      </c>
      <c r="AF2950" s="9">
        <f t="shared" si="508"/>
        <v>6.7194107939516978E-109</v>
      </c>
      <c r="AG2950" s="42">
        <f t="shared" si="500"/>
        <v>1133.767023916947</v>
      </c>
      <c r="AH2950" s="43">
        <f t="shared" si="501"/>
        <v>294.34538801928704</v>
      </c>
      <c r="AI2950" s="43">
        <f t="shared" si="502"/>
        <v>4.3676170160686037E-107</v>
      </c>
      <c r="AJ2950" s="45">
        <f t="shared" si="510"/>
        <v>1428.1124119362339</v>
      </c>
      <c r="AK2950" s="87">
        <f t="shared" si="509"/>
        <v>8.838970179713028E-2</v>
      </c>
    </row>
    <row r="2951" spans="26:37">
      <c r="Z2951" s="84">
        <v>43557</v>
      </c>
      <c r="AA2951" s="7">
        <f t="shared" si="503"/>
        <v>0.83054613428367885</v>
      </c>
      <c r="AB2951" s="7">
        <f t="shared" si="504"/>
        <v>6.6956969069760619E-2</v>
      </c>
      <c r="AC2951" s="9">
        <f t="shared" si="505"/>
        <v>3.8519518523952197E-111</v>
      </c>
      <c r="AD2951" s="8">
        <f t="shared" si="506"/>
        <v>12.458192014255182</v>
      </c>
      <c r="AE2951" s="8">
        <f t="shared" si="507"/>
        <v>1.2052254432556913</v>
      </c>
      <c r="AF2951" s="9">
        <f t="shared" si="508"/>
        <v>6.163122963832352E-109</v>
      </c>
      <c r="AG2951" s="42">
        <f t="shared" si="500"/>
        <v>1133.6954732972215</v>
      </c>
      <c r="AH2951" s="43">
        <f t="shared" si="501"/>
        <v>294.07500815438868</v>
      </c>
      <c r="AI2951" s="43">
        <f t="shared" si="502"/>
        <v>4.0060299264910291E-107</v>
      </c>
      <c r="AJ2951" s="45">
        <f t="shared" si="510"/>
        <v>1427.7704814516101</v>
      </c>
      <c r="AK2951" s="87">
        <f t="shared" si="509"/>
        <v>8.8368538803714189E-2</v>
      </c>
    </row>
    <row r="2952" spans="26:37">
      <c r="Z2952" s="84">
        <v>43558</v>
      </c>
      <c r="AA2952" s="7">
        <f t="shared" si="503"/>
        <v>0.83049371955528684</v>
      </c>
      <c r="AB2952" s="7">
        <f t="shared" si="504"/>
        <v>6.6895463719284717E-2</v>
      </c>
      <c r="AC2952" s="9">
        <f t="shared" si="505"/>
        <v>3.5330557462633303E-111</v>
      </c>
      <c r="AD2952" s="8">
        <f t="shared" si="506"/>
        <v>12.457405793329302</v>
      </c>
      <c r="AE2952" s="8">
        <f t="shared" si="507"/>
        <v>1.2041183469471248</v>
      </c>
      <c r="AF2952" s="9">
        <f t="shared" si="508"/>
        <v>5.6528891940213285E-109</v>
      </c>
      <c r="AG2952" s="42">
        <f t="shared" si="500"/>
        <v>1133.6239271929662</v>
      </c>
      <c r="AH2952" s="43">
        <f t="shared" si="501"/>
        <v>293.80487665509838</v>
      </c>
      <c r="AI2952" s="43">
        <f t="shared" si="502"/>
        <v>3.6743779761138633E-107</v>
      </c>
      <c r="AJ2952" s="45">
        <f t="shared" si="510"/>
        <v>1427.4288038480645</v>
      </c>
      <c r="AK2952" s="87">
        <f t="shared" si="509"/>
        <v>8.834739146178526E-2</v>
      </c>
    </row>
    <row r="2953" spans="26:37">
      <c r="Z2953" s="84">
        <v>43559</v>
      </c>
      <c r="AA2953" s="7">
        <f t="shared" si="503"/>
        <v>0.83044130813472283</v>
      </c>
      <c r="AB2953" s="7">
        <f t="shared" si="504"/>
        <v>6.6834014866410052E-2</v>
      </c>
      <c r="AC2953" s="9">
        <f t="shared" si="505"/>
        <v>3.2405604702566917E-111</v>
      </c>
      <c r="AD2953" s="8">
        <f t="shared" si="506"/>
        <v>12.456619622020842</v>
      </c>
      <c r="AE2953" s="8">
        <f t="shared" si="507"/>
        <v>1.2030122675953809</v>
      </c>
      <c r="AF2953" s="9">
        <f t="shared" si="508"/>
        <v>5.1848967524107072E-109</v>
      </c>
      <c r="AG2953" s="42">
        <f t="shared" ref="AG2953:AG3016" si="511">AD2953*10^15/10^6*10^(-6)*線量当量3</f>
        <v>1133.5523856038965</v>
      </c>
      <c r="AH2953" s="43">
        <f t="shared" ref="AH2953:AH3016" si="512">AE2953*10^15/10^6*10^(-6)*線量当量3</f>
        <v>293.53499329327298</v>
      </c>
      <c r="AI2953" s="43">
        <f t="shared" ref="AI2953:AI3016" si="513">AF2953*10^15/10^6*10^(-6)*線量当量3</f>
        <v>3.3701828890669591E-107</v>
      </c>
      <c r="AJ2953" s="45">
        <f t="shared" si="510"/>
        <v>1427.0873788971694</v>
      </c>
      <c r="AK2953" s="87">
        <f t="shared" si="509"/>
        <v>8.8326259757205511E-2</v>
      </c>
    </row>
    <row r="2954" spans="26:37">
      <c r="Z2954" s="84">
        <v>43560</v>
      </c>
      <c r="AA2954" s="7">
        <f t="shared" ref="AA2954:AA3017" si="514">2.71828^(-0.69315/Cs137半減期*(Z2954-40615)/365.25)</f>
        <v>0.8303889000217779</v>
      </c>
      <c r="AB2954" s="7">
        <f t="shared" ref="AB2954:AB3017" si="515">2.71828^(-0.69315/Cs134半減期*(Z2954-40615)/365.25)</f>
        <v>6.6772622459238998E-2</v>
      </c>
      <c r="AC2954" s="9">
        <f t="shared" ref="AC2954:AC3017" si="516">2.71828^(-0.69315/I131半減期*(Z2954-40615)/365.25)</f>
        <v>2.9722803475423215E-111</v>
      </c>
      <c r="AD2954" s="8">
        <f t="shared" ref="AD2954:AD3017" si="517">放出量3*AA2954</f>
        <v>12.455833500326669</v>
      </c>
      <c r="AE2954" s="8">
        <f t="shared" ref="AE2954:AE3017" si="518">放出量3*AB2954</f>
        <v>1.2019072042663019</v>
      </c>
      <c r="AF2954" s="9">
        <f t="shared" ref="AF2954:AF3017" si="519">放出量3*AC2954</f>
        <v>4.7556485560677147E-109</v>
      </c>
      <c r="AG2954" s="42">
        <f t="shared" si="511"/>
        <v>1133.4808485297269</v>
      </c>
      <c r="AH2954" s="43">
        <f t="shared" si="512"/>
        <v>293.26535784097769</v>
      </c>
      <c r="AI2954" s="43">
        <f t="shared" si="513"/>
        <v>3.091171561444015E-107</v>
      </c>
      <c r="AJ2954" s="45">
        <f t="shared" si="510"/>
        <v>1426.7462063707046</v>
      </c>
      <c r="AK2954" s="87">
        <f t="shared" si="509"/>
        <v>8.8305143675849768E-2</v>
      </c>
    </row>
    <row r="2955" spans="26:37">
      <c r="Z2955" s="84">
        <v>43561</v>
      </c>
      <c r="AA2955" s="7">
        <f t="shared" si="514"/>
        <v>0.83033649521624364</v>
      </c>
      <c r="AB2955" s="7">
        <f t="shared" si="515"/>
        <v>6.6711286445921683E-2</v>
      </c>
      <c r="AC2955" s="9">
        <f t="shared" si="516"/>
        <v>2.7262106495074946E-111</v>
      </c>
      <c r="AD2955" s="8">
        <f t="shared" si="517"/>
        <v>12.455047428243654</v>
      </c>
      <c r="AE2955" s="8">
        <f t="shared" si="518"/>
        <v>1.2008031560265904</v>
      </c>
      <c r="AF2955" s="9">
        <f t="shared" si="519"/>
        <v>4.3619370392119909E-109</v>
      </c>
      <c r="AG2955" s="42">
        <f t="shared" si="511"/>
        <v>1133.4093159701724</v>
      </c>
      <c r="AH2955" s="43">
        <f t="shared" si="512"/>
        <v>292.99597007048811</v>
      </c>
      <c r="AI2955" s="43">
        <f t="shared" si="513"/>
        <v>2.8352590754877942E-107</v>
      </c>
      <c r="AJ2955" s="45">
        <f t="shared" si="510"/>
        <v>1426.4052860406605</v>
      </c>
      <c r="AK2955" s="87">
        <f t="shared" ref="AK2955:AK3018" si="520">AJ2955/16157</f>
        <v>8.8284043203605903E-2</v>
      </c>
    </row>
    <row r="2956" spans="26:37">
      <c r="Z2956" s="84">
        <v>43562</v>
      </c>
      <c r="AA2956" s="7">
        <f t="shared" si="514"/>
        <v>0.83028409371791112</v>
      </c>
      <c r="AB2956" s="7">
        <f t="shared" si="515"/>
        <v>6.6650006774655809E-2</v>
      </c>
      <c r="AC2956" s="9">
        <f t="shared" si="516"/>
        <v>2.5005126153841179E-111</v>
      </c>
      <c r="AD2956" s="8">
        <f t="shared" si="517"/>
        <v>12.454261405768667</v>
      </c>
      <c r="AE2956" s="8">
        <f t="shared" si="518"/>
        <v>1.1997001219438046</v>
      </c>
      <c r="AF2956" s="9">
        <f t="shared" si="519"/>
        <v>4.0008201846145886E-109</v>
      </c>
      <c r="AG2956" s="42">
        <f t="shared" si="511"/>
        <v>1133.3377879249485</v>
      </c>
      <c r="AH2956" s="43">
        <f t="shared" si="512"/>
        <v>292.7268297542883</v>
      </c>
      <c r="AI2956" s="43">
        <f t="shared" si="513"/>
        <v>2.6005331199994826E-107</v>
      </c>
      <c r="AJ2956" s="45">
        <f t="shared" si="510"/>
        <v>1426.0646176792368</v>
      </c>
      <c r="AK2956" s="87">
        <f t="shared" si="520"/>
        <v>8.8262958326374749E-2</v>
      </c>
    </row>
    <row r="2957" spans="26:37">
      <c r="Z2957" s="84">
        <v>43563</v>
      </c>
      <c r="AA2957" s="7">
        <f t="shared" si="514"/>
        <v>0.83023169552657161</v>
      </c>
      <c r="AB2957" s="7">
        <f t="shared" si="515"/>
        <v>6.6588783393686707E-2</v>
      </c>
      <c r="AC2957" s="9">
        <f t="shared" si="516"/>
        <v>2.2934997120728213E-111</v>
      </c>
      <c r="AD2957" s="8">
        <f t="shared" si="517"/>
        <v>12.453475432898575</v>
      </c>
      <c r="AE2957" s="8">
        <f t="shared" si="518"/>
        <v>1.1985981010863607</v>
      </c>
      <c r="AF2957" s="9">
        <f t="shared" si="519"/>
        <v>3.669599539316514E-109</v>
      </c>
      <c r="AG2957" s="42">
        <f t="shared" si="511"/>
        <v>1133.2662643937701</v>
      </c>
      <c r="AH2957" s="43">
        <f t="shared" si="512"/>
        <v>292.457936665072</v>
      </c>
      <c r="AI2957" s="43">
        <f t="shared" si="513"/>
        <v>2.385239700555734E-107</v>
      </c>
      <c r="AJ2957" s="45">
        <f t="shared" si="510"/>
        <v>1425.724201058842</v>
      </c>
      <c r="AK2957" s="87">
        <f t="shared" si="520"/>
        <v>8.8241889030070061E-2</v>
      </c>
    </row>
    <row r="2958" spans="26:37">
      <c r="Z2958" s="84">
        <v>43564</v>
      </c>
      <c r="AA2958" s="7">
        <f t="shared" si="514"/>
        <v>0.8301793006420165</v>
      </c>
      <c r="AB2958" s="7">
        <f t="shared" si="515"/>
        <v>6.652761625130714E-2</v>
      </c>
      <c r="AC2958" s="9">
        <f t="shared" si="516"/>
        <v>2.1036250314897631E-111</v>
      </c>
      <c r="AD2958" s="8">
        <f t="shared" si="517"/>
        <v>12.452689509630247</v>
      </c>
      <c r="AE2958" s="8">
        <f t="shared" si="518"/>
        <v>1.1974970925235284</v>
      </c>
      <c r="AF2958" s="9">
        <f t="shared" si="519"/>
        <v>3.3658000503836211E-109</v>
      </c>
      <c r="AG2958" s="42">
        <f t="shared" si="511"/>
        <v>1133.1947453763523</v>
      </c>
      <c r="AH2958" s="43">
        <f t="shared" si="512"/>
        <v>292.18929057574093</v>
      </c>
      <c r="AI2958" s="43">
        <f t="shared" si="513"/>
        <v>2.1877700327493535E-107</v>
      </c>
      <c r="AJ2958" s="45">
        <f t="shared" si="510"/>
        <v>1425.3840359520932</v>
      </c>
      <c r="AK2958" s="87">
        <f t="shared" si="520"/>
        <v>8.82208353006185E-2</v>
      </c>
    </row>
    <row r="2959" spans="26:37">
      <c r="Z2959" s="84">
        <v>43565</v>
      </c>
      <c r="AA2959" s="7">
        <f t="shared" si="514"/>
        <v>0.83012690906403719</v>
      </c>
      <c r="AB2959" s="7">
        <f t="shared" si="515"/>
        <v>6.6466505295857542E-2</v>
      </c>
      <c r="AC2959" s="9">
        <f t="shared" si="516"/>
        <v>1.9294697312652962E-111</v>
      </c>
      <c r="AD2959" s="8">
        <f t="shared" si="517"/>
        <v>12.451903635960559</v>
      </c>
      <c r="AE2959" s="8">
        <f t="shared" si="518"/>
        <v>1.1963970953254357</v>
      </c>
      <c r="AF2959" s="9">
        <f t="shared" si="519"/>
        <v>3.087151570024474E-109</v>
      </c>
      <c r="AG2959" s="42">
        <f t="shared" si="511"/>
        <v>1133.1232308724107</v>
      </c>
      <c r="AH2959" s="43">
        <f t="shared" si="512"/>
        <v>291.92089125940629</v>
      </c>
      <c r="AI2959" s="43">
        <f t="shared" si="513"/>
        <v>2.006648520515908E-107</v>
      </c>
      <c r="AJ2959" s="45">
        <f t="shared" si="510"/>
        <v>1425.0441221318169</v>
      </c>
      <c r="AK2959" s="87">
        <f t="shared" si="520"/>
        <v>8.81997971239597E-2</v>
      </c>
    </row>
    <row r="2960" spans="26:37">
      <c r="Z2960" s="84">
        <v>43566</v>
      </c>
      <c r="AA2960" s="7">
        <f t="shared" si="514"/>
        <v>0.83007452079242461</v>
      </c>
      <c r="AB2960" s="7">
        <f t="shared" si="515"/>
        <v>6.6405450475725672E-2</v>
      </c>
      <c r="AC2960" s="9">
        <f t="shared" si="516"/>
        <v>1.7697324324158212E-111</v>
      </c>
      <c r="AD2960" s="8">
        <f t="shared" si="517"/>
        <v>12.45111781188637</v>
      </c>
      <c r="AE2960" s="8">
        <f t="shared" si="518"/>
        <v>1.1952981085630621</v>
      </c>
      <c r="AF2960" s="9">
        <f t="shared" si="519"/>
        <v>2.831571891865314E-109</v>
      </c>
      <c r="AG2960" s="42">
        <f t="shared" si="511"/>
        <v>1133.0517208816595</v>
      </c>
      <c r="AH2960" s="43">
        <f t="shared" si="512"/>
        <v>291.6527384893871</v>
      </c>
      <c r="AI2960" s="43">
        <f t="shared" si="513"/>
        <v>1.8405217297124541E-107</v>
      </c>
      <c r="AJ2960" s="45">
        <f t="shared" si="510"/>
        <v>1424.7044593710466</v>
      </c>
      <c r="AK2960" s="87">
        <f t="shared" si="520"/>
        <v>8.817877448604608E-2</v>
      </c>
    </row>
    <row r="2961" spans="26:37">
      <c r="Z2961" s="84">
        <v>43567</v>
      </c>
      <c r="AA2961" s="7">
        <f t="shared" si="514"/>
        <v>0.8300221358269706</v>
      </c>
      <c r="AB2961" s="7">
        <f t="shared" si="515"/>
        <v>6.6344451739346721E-2</v>
      </c>
      <c r="AC2961" s="9">
        <f t="shared" si="516"/>
        <v>1.6232194947626754E-111</v>
      </c>
      <c r="AD2961" s="8">
        <f t="shared" si="517"/>
        <v>12.450332037404559</v>
      </c>
      <c r="AE2961" s="8">
        <f t="shared" si="518"/>
        <v>1.1942001313082411</v>
      </c>
      <c r="AF2961" s="9">
        <f t="shared" si="519"/>
        <v>2.5971511916202805E-109</v>
      </c>
      <c r="AG2961" s="42">
        <f t="shared" si="511"/>
        <v>1132.9802154038148</v>
      </c>
      <c r="AH2961" s="43">
        <f t="shared" si="512"/>
        <v>291.38483203921072</v>
      </c>
      <c r="AI2961" s="43">
        <f t="shared" si="513"/>
        <v>1.6881482745531824E-107</v>
      </c>
      <c r="AJ2961" s="45">
        <f t="shared" si="510"/>
        <v>1424.3650474430256</v>
      </c>
      <c r="AK2961" s="87">
        <f t="shared" si="520"/>
        <v>8.8157767372843074E-2</v>
      </c>
    </row>
    <row r="2962" spans="26:37">
      <c r="Z2962" s="84">
        <v>43568</v>
      </c>
      <c r="AA2962" s="7">
        <f t="shared" si="514"/>
        <v>0.82996975416746621</v>
      </c>
      <c r="AB2962" s="7">
        <f t="shared" si="515"/>
        <v>6.6283509035203317E-2</v>
      </c>
      <c r="AC2962" s="9">
        <f t="shared" si="516"/>
        <v>1.4888360974324005E-111</v>
      </c>
      <c r="AD2962" s="8">
        <f t="shared" si="517"/>
        <v>12.449546312511993</v>
      </c>
      <c r="AE2962" s="8">
        <f t="shared" si="518"/>
        <v>1.1931031626336597</v>
      </c>
      <c r="AF2962" s="9">
        <f t="shared" si="519"/>
        <v>2.382137755891841E-109</v>
      </c>
      <c r="AG2962" s="42">
        <f t="shared" si="511"/>
        <v>1132.9087144385912</v>
      </c>
      <c r="AH2962" s="43">
        <f t="shared" si="512"/>
        <v>291.11717168261299</v>
      </c>
      <c r="AI2962" s="43">
        <f t="shared" si="513"/>
        <v>1.5483895413296968E-107</v>
      </c>
      <c r="AJ2962" s="45">
        <f t="shared" si="510"/>
        <v>1424.0258861212042</v>
      </c>
      <c r="AK2962" s="87">
        <f t="shared" si="520"/>
        <v>8.8136775770328912E-2</v>
      </c>
    </row>
    <row r="2963" spans="26:37">
      <c r="Z2963" s="84">
        <v>43569</v>
      </c>
      <c r="AA2963" s="7">
        <f t="shared" si="514"/>
        <v>0.82991737581370284</v>
      </c>
      <c r="AB2963" s="7">
        <f t="shared" si="515"/>
        <v>6.6222622311825283E-2</v>
      </c>
      <c r="AC2963" s="9">
        <f t="shared" si="516"/>
        <v>1.3655780577856796E-111</v>
      </c>
      <c r="AD2963" s="8">
        <f t="shared" si="517"/>
        <v>12.448760637205542</v>
      </c>
      <c r="AE2963" s="8">
        <f t="shared" si="518"/>
        <v>1.1920072016128551</v>
      </c>
      <c r="AF2963" s="9">
        <f t="shared" si="519"/>
        <v>2.1849248924570875E-109</v>
      </c>
      <c r="AG2963" s="42">
        <f t="shared" si="511"/>
        <v>1132.8372179857042</v>
      </c>
      <c r="AH2963" s="43">
        <f t="shared" si="512"/>
        <v>290.84975719353662</v>
      </c>
      <c r="AI2963" s="43">
        <f t="shared" si="513"/>
        <v>1.4202011800971067E-107</v>
      </c>
      <c r="AJ2963" s="45">
        <f t="shared" si="510"/>
        <v>1423.6869751792408</v>
      </c>
      <c r="AK2963" s="87">
        <f t="shared" si="520"/>
        <v>8.811579966449469E-2</v>
      </c>
    </row>
    <row r="2964" spans="26:37">
      <c r="Z2964" s="84">
        <v>43570</v>
      </c>
      <c r="AA2964" s="7">
        <f t="shared" si="514"/>
        <v>0.82986500076547187</v>
      </c>
      <c r="AB2964" s="7">
        <f t="shared" si="515"/>
        <v>6.6161791517789809E-2</v>
      </c>
      <c r="AC2964" s="9">
        <f t="shared" si="516"/>
        <v>1.2525243276419994E-111</v>
      </c>
      <c r="AD2964" s="8">
        <f t="shared" si="517"/>
        <v>12.447975011482079</v>
      </c>
      <c r="AE2964" s="8">
        <f t="shared" si="518"/>
        <v>1.1909122473202165</v>
      </c>
      <c r="AF2964" s="9">
        <f t="shared" si="519"/>
        <v>2.0040389242271992E-109</v>
      </c>
      <c r="AG2964" s="42">
        <f t="shared" si="511"/>
        <v>1132.7657260448691</v>
      </c>
      <c r="AH2964" s="43">
        <f t="shared" si="512"/>
        <v>290.58258834613281</v>
      </c>
      <c r="AI2964" s="43">
        <f t="shared" si="513"/>
        <v>1.3026253007476795E-107</v>
      </c>
      <c r="AJ2964" s="45">
        <f t="shared" si="510"/>
        <v>1423.3483143910018</v>
      </c>
      <c r="AK2964" s="87">
        <f t="shared" si="520"/>
        <v>8.8094839041344422E-2</v>
      </c>
    </row>
    <row r="2965" spans="26:37">
      <c r="Z2965" s="84">
        <v>43571</v>
      </c>
      <c r="AA2965" s="7">
        <f t="shared" si="514"/>
        <v>0.82981262902256481</v>
      </c>
      <c r="AB2965" s="7">
        <f t="shared" si="515"/>
        <v>6.610101660172131E-2</v>
      </c>
      <c r="AC2965" s="9">
        <f t="shared" si="516"/>
        <v>1.1488301107290855E-111</v>
      </c>
      <c r="AD2965" s="8">
        <f t="shared" si="517"/>
        <v>12.447189435338473</v>
      </c>
      <c r="AE2965" s="8">
        <f t="shared" si="518"/>
        <v>1.1898182988309836</v>
      </c>
      <c r="AF2965" s="9">
        <f t="shared" si="519"/>
        <v>1.8381281771665369E-109</v>
      </c>
      <c r="AG2965" s="42">
        <f t="shared" si="511"/>
        <v>1132.6942386158009</v>
      </c>
      <c r="AH2965" s="43">
        <f t="shared" si="512"/>
        <v>290.31566491475996</v>
      </c>
      <c r="AI2965" s="43">
        <f t="shared" si="513"/>
        <v>1.194783315158249E-107</v>
      </c>
      <c r="AJ2965" s="45">
        <f t="shared" si="510"/>
        <v>1423.0099035305609</v>
      </c>
      <c r="AK2965" s="87">
        <f t="shared" si="520"/>
        <v>8.8073893886894905E-2</v>
      </c>
    </row>
    <row r="2966" spans="26:37">
      <c r="Z2966" s="84">
        <v>43572</v>
      </c>
      <c r="AA2966" s="7">
        <f t="shared" si="514"/>
        <v>0.82976026058477292</v>
      </c>
      <c r="AB2966" s="7">
        <f t="shared" si="515"/>
        <v>6.6040297512291402E-2</v>
      </c>
      <c r="AC2966" s="9">
        <f t="shared" si="516"/>
        <v>1.053720549925257E-111</v>
      </c>
      <c r="AD2966" s="8">
        <f t="shared" si="517"/>
        <v>12.446403908771593</v>
      </c>
      <c r="AE2966" s="8">
        <f t="shared" si="518"/>
        <v>1.1887253552212451</v>
      </c>
      <c r="AF2966" s="9">
        <f t="shared" si="519"/>
        <v>1.6859528798804112E-109</v>
      </c>
      <c r="AG2966" s="42">
        <f t="shared" si="511"/>
        <v>1132.6227556982149</v>
      </c>
      <c r="AH2966" s="43">
        <f t="shared" si="512"/>
        <v>290.04898667398379</v>
      </c>
      <c r="AI2966" s="43">
        <f t="shared" si="513"/>
        <v>1.0958693719222674E-107</v>
      </c>
      <c r="AJ2966" s="45">
        <f t="shared" si="510"/>
        <v>1422.6717423721987</v>
      </c>
      <c r="AK2966" s="87">
        <f t="shared" si="520"/>
        <v>8.8052964187175758E-2</v>
      </c>
    </row>
    <row r="2967" spans="26:37">
      <c r="Z2967" s="84">
        <v>43573</v>
      </c>
      <c r="AA2967" s="7">
        <f t="shared" si="514"/>
        <v>0.82970789545188772</v>
      </c>
      <c r="AB2967" s="7">
        <f t="shared" si="515"/>
        <v>6.5979634198218867E-2</v>
      </c>
      <c r="AC2967" s="9">
        <f t="shared" si="516"/>
        <v>9.6648493712457415E-112</v>
      </c>
      <c r="AD2967" s="8">
        <f t="shared" si="517"/>
        <v>12.445618431778316</v>
      </c>
      <c r="AE2967" s="8">
        <f t="shared" si="518"/>
        <v>1.1876334155679396</v>
      </c>
      <c r="AF2967" s="9">
        <f t="shared" si="519"/>
        <v>1.5463758993993186E-109</v>
      </c>
      <c r="AG2967" s="42">
        <f t="shared" si="511"/>
        <v>1132.5512772918266</v>
      </c>
      <c r="AH2967" s="43">
        <f t="shared" si="512"/>
        <v>289.78255339857719</v>
      </c>
      <c r="AI2967" s="43">
        <f t="shared" si="513"/>
        <v>1.0051443346095571E-107</v>
      </c>
      <c r="AJ2967" s="45">
        <f t="shared" ref="AJ2967:AJ3030" si="521">AG2967+AH2967+AI2967</f>
        <v>1422.3338306904038</v>
      </c>
      <c r="AK2967" s="87">
        <f t="shared" si="520"/>
        <v>8.8032049928229494E-2</v>
      </c>
    </row>
    <row r="2968" spans="26:37">
      <c r="Z2968" s="84">
        <v>43574</v>
      </c>
      <c r="AA2968" s="7">
        <f t="shared" si="514"/>
        <v>0.8296555336237007</v>
      </c>
      <c r="AB2968" s="7">
        <f t="shared" si="515"/>
        <v>6.5919026608269496E-2</v>
      </c>
      <c r="AC2968" s="9">
        <f t="shared" si="516"/>
        <v>8.8647140245575484E-112</v>
      </c>
      <c r="AD2968" s="8">
        <f t="shared" si="517"/>
        <v>12.444833004355511</v>
      </c>
      <c r="AE2968" s="8">
        <f t="shared" si="518"/>
        <v>1.186542478948851</v>
      </c>
      <c r="AF2968" s="9">
        <f t="shared" si="519"/>
        <v>1.4183542439292077E-109</v>
      </c>
      <c r="AG2968" s="42">
        <f t="shared" si="511"/>
        <v>1132.4798033963514</v>
      </c>
      <c r="AH2968" s="43">
        <f t="shared" si="512"/>
        <v>289.51636486351964</v>
      </c>
      <c r="AI2968" s="43">
        <f t="shared" si="513"/>
        <v>9.2193025855398496E-108</v>
      </c>
      <c r="AJ2968" s="45">
        <f t="shared" si="521"/>
        <v>1421.996168259871</v>
      </c>
      <c r="AK2968" s="87">
        <f t="shared" si="520"/>
        <v>8.8011151096111337E-2</v>
      </c>
    </row>
    <row r="2969" spans="26:37">
      <c r="Z2969" s="84">
        <v>43575</v>
      </c>
      <c r="AA2969" s="7">
        <f t="shared" si="514"/>
        <v>0.82960317510000314</v>
      </c>
      <c r="AB2969" s="7">
        <f t="shared" si="515"/>
        <v>6.5858474691256233E-2</v>
      </c>
      <c r="AC2969" s="9">
        <f t="shared" si="516"/>
        <v>8.1308204317165051E-112</v>
      </c>
      <c r="AD2969" s="8">
        <f t="shared" si="517"/>
        <v>12.444047626500048</v>
      </c>
      <c r="AE2969" s="8">
        <f t="shared" si="518"/>
        <v>1.1854525444426123</v>
      </c>
      <c r="AF2969" s="9">
        <f t="shared" si="519"/>
        <v>1.3009312690746408E-109</v>
      </c>
      <c r="AG2969" s="42">
        <f t="shared" si="511"/>
        <v>1132.4083340115042</v>
      </c>
      <c r="AH2969" s="43">
        <f t="shared" si="512"/>
        <v>289.25042084399735</v>
      </c>
      <c r="AI2969" s="43">
        <f t="shared" si="513"/>
        <v>8.4560532489851642E-108</v>
      </c>
      <c r="AJ2969" s="45">
        <f t="shared" si="521"/>
        <v>1421.6587548555015</v>
      </c>
      <c r="AK2969" s="87">
        <f t="shared" si="520"/>
        <v>8.7990267676889361E-2</v>
      </c>
    </row>
    <row r="2970" spans="26:37">
      <c r="Z2970" s="84">
        <v>43576</v>
      </c>
      <c r="AA2970" s="7">
        <f t="shared" si="514"/>
        <v>0.82955081988058654</v>
      </c>
      <c r="AB2970" s="7">
        <f t="shared" si="515"/>
        <v>6.5797978396039028E-2</v>
      </c>
      <c r="AC2970" s="9">
        <f t="shared" si="516"/>
        <v>7.4576845580888734E-112</v>
      </c>
      <c r="AD2970" s="8">
        <f t="shared" si="517"/>
        <v>12.443262298208799</v>
      </c>
      <c r="AE2970" s="8">
        <f t="shared" si="518"/>
        <v>1.1843636111287026</v>
      </c>
      <c r="AF2970" s="9">
        <f t="shared" si="519"/>
        <v>1.1932295292942198E-109</v>
      </c>
      <c r="AG2970" s="42">
        <f t="shared" si="511"/>
        <v>1132.3368691370003</v>
      </c>
      <c r="AH2970" s="43">
        <f t="shared" si="512"/>
        <v>288.98472111540337</v>
      </c>
      <c r="AI2970" s="43">
        <f t="shared" si="513"/>
        <v>7.75599194041243E-108</v>
      </c>
      <c r="AJ2970" s="45">
        <f t="shared" si="521"/>
        <v>1421.3215902524037</v>
      </c>
      <c r="AK2970" s="87">
        <f t="shared" si="520"/>
        <v>8.7969399656644409E-2</v>
      </c>
    </row>
    <row r="2971" spans="26:37">
      <c r="Z2971" s="84">
        <v>43577</v>
      </c>
      <c r="AA2971" s="7">
        <f t="shared" si="514"/>
        <v>0.82949846796524229</v>
      </c>
      <c r="AB2971" s="7">
        <f t="shared" si="515"/>
        <v>6.5737537671524793E-2</v>
      </c>
      <c r="AC2971" s="9">
        <f t="shared" si="516"/>
        <v>6.8402763823206249E-112</v>
      </c>
      <c r="AD2971" s="8">
        <f t="shared" si="517"/>
        <v>12.442477019478634</v>
      </c>
      <c r="AE2971" s="8">
        <f t="shared" si="518"/>
        <v>1.1832756780874463</v>
      </c>
      <c r="AF2971" s="9">
        <f t="shared" si="519"/>
        <v>1.0944442211713E-109</v>
      </c>
      <c r="AG2971" s="42">
        <f t="shared" si="511"/>
        <v>1132.2654087725555</v>
      </c>
      <c r="AH2971" s="43">
        <f t="shared" si="512"/>
        <v>288.71926545333685</v>
      </c>
      <c r="AI2971" s="43">
        <f t="shared" si="513"/>
        <v>7.1138874376134494E-108</v>
      </c>
      <c r="AJ2971" s="45">
        <f t="shared" si="521"/>
        <v>1420.9846742258924</v>
      </c>
      <c r="AK2971" s="87">
        <f t="shared" si="520"/>
        <v>8.7948547021470092E-2</v>
      </c>
    </row>
    <row r="2972" spans="26:37">
      <c r="Z2972" s="84">
        <v>43578</v>
      </c>
      <c r="AA2972" s="7">
        <f t="shared" si="514"/>
        <v>0.82944611935376211</v>
      </c>
      <c r="AB2972" s="7">
        <f t="shared" si="515"/>
        <v>6.5677152466667374E-2</v>
      </c>
      <c r="AC2972" s="9">
        <f t="shared" si="516"/>
        <v>6.2739823093997573E-112</v>
      </c>
      <c r="AD2972" s="8">
        <f t="shared" si="517"/>
        <v>12.441691790306432</v>
      </c>
      <c r="AE2972" s="8">
        <f t="shared" si="518"/>
        <v>1.1821887444000128</v>
      </c>
      <c r="AF2972" s="9">
        <f t="shared" si="519"/>
        <v>1.0038371695039611E-109</v>
      </c>
      <c r="AG2972" s="42">
        <f t="shared" si="511"/>
        <v>1132.1939529178853</v>
      </c>
      <c r="AH2972" s="43">
        <f t="shared" si="512"/>
        <v>288.45405363360305</v>
      </c>
      <c r="AI2972" s="43">
        <f t="shared" si="513"/>
        <v>6.5249416017757479E-108</v>
      </c>
      <c r="AJ2972" s="45">
        <f t="shared" si="521"/>
        <v>1420.6480065514884</v>
      </c>
      <c r="AK2972" s="87">
        <f t="shared" si="520"/>
        <v>8.7927709757472827E-2</v>
      </c>
    </row>
    <row r="2973" spans="26:37">
      <c r="Z2973" s="84">
        <v>43579</v>
      </c>
      <c r="AA2973" s="7">
        <f t="shared" si="514"/>
        <v>0.82939377404593739</v>
      </c>
      <c r="AB2973" s="7">
        <f t="shared" si="515"/>
        <v>6.5616822730467497E-2</v>
      </c>
      <c r="AC2973" s="9">
        <f t="shared" si="516"/>
        <v>5.7545706954760022E-112</v>
      </c>
      <c r="AD2973" s="8">
        <f t="shared" si="517"/>
        <v>12.44090661068906</v>
      </c>
      <c r="AE2973" s="8">
        <f t="shared" si="518"/>
        <v>1.181102809148415</v>
      </c>
      <c r="AF2973" s="9">
        <f t="shared" si="519"/>
        <v>9.2073131127616035E-110</v>
      </c>
      <c r="AG2973" s="42">
        <f t="shared" si="511"/>
        <v>1132.1225015727046</v>
      </c>
      <c r="AH2973" s="43">
        <f t="shared" si="512"/>
        <v>288.18908543221323</v>
      </c>
      <c r="AI2973" s="43">
        <f t="shared" si="513"/>
        <v>5.9847535232950418E-108</v>
      </c>
      <c r="AJ2973" s="45">
        <f t="shared" si="521"/>
        <v>1420.3115870049178</v>
      </c>
      <c r="AK2973" s="87">
        <f t="shared" si="520"/>
        <v>8.7906887850771664E-2</v>
      </c>
    </row>
    <row r="2974" spans="26:37">
      <c r="Z2974" s="84">
        <v>43580</v>
      </c>
      <c r="AA2974" s="7">
        <f t="shared" si="514"/>
        <v>0.82934143204155952</v>
      </c>
      <c r="AB2974" s="7">
        <f t="shared" si="515"/>
        <v>6.5556548411972809E-2</v>
      </c>
      <c r="AC2974" s="9">
        <f t="shared" si="516"/>
        <v>5.2781602268179203E-112</v>
      </c>
      <c r="AD2974" s="8">
        <f t="shared" si="517"/>
        <v>12.440121480623393</v>
      </c>
      <c r="AE2974" s="8">
        <f t="shared" si="518"/>
        <v>1.1800178714155105</v>
      </c>
      <c r="AF2974" s="9">
        <f t="shared" si="519"/>
        <v>8.4450563629086718E-110</v>
      </c>
      <c r="AG2974" s="42">
        <f t="shared" si="511"/>
        <v>1132.0510547367287</v>
      </c>
      <c r="AH2974" s="43">
        <f t="shared" si="512"/>
        <v>287.92436062538451</v>
      </c>
      <c r="AI2974" s="43">
        <f t="shared" si="513"/>
        <v>5.489286635890636E-108</v>
      </c>
      <c r="AJ2974" s="45">
        <f t="shared" si="521"/>
        <v>1419.9754153621132</v>
      </c>
      <c r="AK2974" s="87">
        <f t="shared" si="520"/>
        <v>8.7886081287498488E-2</v>
      </c>
    </row>
    <row r="2975" spans="26:37">
      <c r="Z2975" s="84">
        <v>43581</v>
      </c>
      <c r="AA2975" s="7">
        <f t="shared" si="514"/>
        <v>0.82928909334042011</v>
      </c>
      <c r="AB2975" s="7">
        <f t="shared" si="515"/>
        <v>6.5496329460277614E-2</v>
      </c>
      <c r="AC2975" s="9">
        <f t="shared" si="516"/>
        <v>4.8411909166156476E-112</v>
      </c>
      <c r="AD2975" s="8">
        <f t="shared" si="517"/>
        <v>12.439336400106301</v>
      </c>
      <c r="AE2975" s="8">
        <f t="shared" si="518"/>
        <v>1.178933930284997</v>
      </c>
      <c r="AF2975" s="9">
        <f t="shared" si="519"/>
        <v>7.7459054665850365E-110</v>
      </c>
      <c r="AG2975" s="42">
        <f t="shared" si="511"/>
        <v>1131.9796124096733</v>
      </c>
      <c r="AH2975" s="43">
        <f t="shared" si="512"/>
        <v>287.65987898953927</v>
      </c>
      <c r="AI2975" s="43">
        <f t="shared" si="513"/>
        <v>5.0348385532802737E-108</v>
      </c>
      <c r="AJ2975" s="45">
        <f t="shared" si="521"/>
        <v>1419.6394913992126</v>
      </c>
      <c r="AK2975" s="87">
        <f t="shared" si="520"/>
        <v>8.7865290053797895E-2</v>
      </c>
    </row>
    <row r="2976" spans="26:37">
      <c r="Z2976" s="84">
        <v>43582</v>
      </c>
      <c r="AA2976" s="7">
        <f t="shared" si="514"/>
        <v>0.82923675794231078</v>
      </c>
      <c r="AB2976" s="7">
        <f t="shared" si="515"/>
        <v>6.5436165824523093E-2</v>
      </c>
      <c r="AC2976" s="9">
        <f t="shared" si="516"/>
        <v>4.4403975029103831E-112</v>
      </c>
      <c r="AD2976" s="8">
        <f t="shared" si="517"/>
        <v>12.438551369134661</v>
      </c>
      <c r="AE2976" s="8">
        <f t="shared" si="518"/>
        <v>1.1778509848414156</v>
      </c>
      <c r="AF2976" s="9">
        <f t="shared" si="519"/>
        <v>7.1046360046566132E-110</v>
      </c>
      <c r="AG2976" s="42">
        <f t="shared" si="511"/>
        <v>1131.908174591254</v>
      </c>
      <c r="AH2976" s="43">
        <f t="shared" si="512"/>
        <v>287.39564030130532</v>
      </c>
      <c r="AI2976" s="43">
        <f t="shared" si="513"/>
        <v>4.6180134030267984E-108</v>
      </c>
      <c r="AJ2976" s="45">
        <f t="shared" si="521"/>
        <v>1419.3038148925593</v>
      </c>
      <c r="AK2976" s="87">
        <f t="shared" si="520"/>
        <v>8.7844514135827154E-2</v>
      </c>
    </row>
    <row r="2977" spans="26:37">
      <c r="Z2977" s="84">
        <v>43583</v>
      </c>
      <c r="AA2977" s="7">
        <f t="shared" si="514"/>
        <v>0.82918442584702301</v>
      </c>
      <c r="AB2977" s="7">
        <f t="shared" si="515"/>
        <v>6.5376057453897143E-2</v>
      </c>
      <c r="AC2977" s="9">
        <f t="shared" si="516"/>
        <v>4.0727850488564043E-112</v>
      </c>
      <c r="AD2977" s="8">
        <f t="shared" si="517"/>
        <v>12.437766387705345</v>
      </c>
      <c r="AE2977" s="8">
        <f t="shared" si="518"/>
        <v>1.1767690341701487</v>
      </c>
      <c r="AF2977" s="9">
        <f t="shared" si="519"/>
        <v>6.5164560781702472E-110</v>
      </c>
      <c r="AG2977" s="42">
        <f t="shared" si="511"/>
        <v>1131.8367412811863</v>
      </c>
      <c r="AH2977" s="43">
        <f t="shared" si="512"/>
        <v>287.13164433751632</v>
      </c>
      <c r="AI2977" s="43">
        <f t="shared" si="513"/>
        <v>4.2356964508106609E-108</v>
      </c>
      <c r="AJ2977" s="45">
        <f t="shared" si="521"/>
        <v>1418.9683856187025</v>
      </c>
      <c r="AK2977" s="87">
        <f t="shared" si="520"/>
        <v>8.7823753519756298E-2</v>
      </c>
    </row>
    <row r="2978" spans="26:37">
      <c r="Z2978" s="84">
        <v>43584</v>
      </c>
      <c r="AA2978" s="7">
        <f t="shared" si="514"/>
        <v>0.82913209705434832</v>
      </c>
      <c r="AB2978" s="7">
        <f t="shared" si="515"/>
        <v>6.5316004297634275E-2</v>
      </c>
      <c r="AC2978" s="9">
        <f t="shared" si="516"/>
        <v>3.7356065629973799E-112</v>
      </c>
      <c r="AD2978" s="8">
        <f t="shared" si="517"/>
        <v>12.436981455815225</v>
      </c>
      <c r="AE2978" s="8">
        <f t="shared" si="518"/>
        <v>1.175688077357417</v>
      </c>
      <c r="AF2978" s="9">
        <f t="shared" si="519"/>
        <v>5.9769705007958079E-110</v>
      </c>
      <c r="AG2978" s="42">
        <f t="shared" si="511"/>
        <v>1131.7653124791852</v>
      </c>
      <c r="AH2978" s="43">
        <f t="shared" si="512"/>
        <v>286.86789087520975</v>
      </c>
      <c r="AI2978" s="43">
        <f t="shared" si="513"/>
        <v>3.8850308255172758E-108</v>
      </c>
      <c r="AJ2978" s="45">
        <f t="shared" si="521"/>
        <v>1418.6332033543949</v>
      </c>
      <c r="AK2978" s="87">
        <f t="shared" si="520"/>
        <v>8.7803008191767964E-2</v>
      </c>
    </row>
    <row r="2979" spans="26:37">
      <c r="Z2979" s="84">
        <v>43585</v>
      </c>
      <c r="AA2979" s="7">
        <f t="shared" si="514"/>
        <v>0.82907977156407842</v>
      </c>
      <c r="AB2979" s="7">
        <f t="shared" si="515"/>
        <v>6.5256006305015685E-2</v>
      </c>
      <c r="AC2979" s="9">
        <f t="shared" si="516"/>
        <v>3.4263424723157073E-112</v>
      </c>
      <c r="AD2979" s="8">
        <f t="shared" si="517"/>
        <v>12.436196573461176</v>
      </c>
      <c r="AE2979" s="8">
        <f t="shared" si="518"/>
        <v>1.1746081134902824</v>
      </c>
      <c r="AF2979" s="9">
        <f t="shared" si="519"/>
        <v>5.4821479557051317E-110</v>
      </c>
      <c r="AG2979" s="42">
        <f t="shared" si="511"/>
        <v>1131.6938881849669</v>
      </c>
      <c r="AH2979" s="43">
        <f t="shared" si="512"/>
        <v>286.60437969162894</v>
      </c>
      <c r="AI2979" s="43">
        <f t="shared" si="513"/>
        <v>3.5633961712083358E-108</v>
      </c>
      <c r="AJ2979" s="45">
        <f t="shared" si="521"/>
        <v>1418.2982678765959</v>
      </c>
      <c r="AK2979" s="87">
        <f t="shared" si="520"/>
        <v>8.7782278138057557E-2</v>
      </c>
    </row>
    <row r="2980" spans="26:37">
      <c r="Z2980" s="84">
        <v>43586</v>
      </c>
      <c r="AA2980" s="7">
        <f t="shared" si="514"/>
        <v>0.8290274493760047</v>
      </c>
      <c r="AB2980" s="7">
        <f t="shared" si="515"/>
        <v>6.5196063425369113E-2</v>
      </c>
      <c r="AC2980" s="9">
        <f t="shared" si="516"/>
        <v>3.1426817946732681E-112</v>
      </c>
      <c r="AD2980" s="8">
        <f t="shared" si="517"/>
        <v>12.43541174064007</v>
      </c>
      <c r="AE2980" s="8">
        <f t="shared" si="518"/>
        <v>1.173529141656644</v>
      </c>
      <c r="AF2980" s="9">
        <f t="shared" si="519"/>
        <v>5.0282908714772289E-110</v>
      </c>
      <c r="AG2980" s="42">
        <f t="shared" si="511"/>
        <v>1131.6224683982462</v>
      </c>
      <c r="AH2980" s="43">
        <f t="shared" si="512"/>
        <v>286.34111056422114</v>
      </c>
      <c r="AI2980" s="43">
        <f t="shared" si="513"/>
        <v>3.2683890664601989E-108</v>
      </c>
      <c r="AJ2980" s="45">
        <f t="shared" si="521"/>
        <v>1417.9635789624672</v>
      </c>
      <c r="AK2980" s="87">
        <f t="shared" si="520"/>
        <v>8.7761563344833024E-2</v>
      </c>
    </row>
    <row r="2981" spans="26:37">
      <c r="Z2981" s="84">
        <v>43587</v>
      </c>
      <c r="AA2981" s="7">
        <f t="shared" si="514"/>
        <v>0.82897513048991878</v>
      </c>
      <c r="AB2981" s="7">
        <f t="shared" si="515"/>
        <v>6.5136175608068905E-2</v>
      </c>
      <c r="AC2981" s="9">
        <f t="shared" si="516"/>
        <v>2.8825048699514027E-112</v>
      </c>
      <c r="AD2981" s="8">
        <f t="shared" si="517"/>
        <v>12.434626957348781</v>
      </c>
      <c r="AE2981" s="8">
        <f t="shared" si="518"/>
        <v>1.1724511609452404</v>
      </c>
      <c r="AF2981" s="9">
        <f t="shared" si="519"/>
        <v>4.6120077919222441E-110</v>
      </c>
      <c r="AG2981" s="42">
        <f t="shared" si="511"/>
        <v>1131.551053118739</v>
      </c>
      <c r="AH2981" s="43">
        <f t="shared" si="512"/>
        <v>286.07808327063867</v>
      </c>
      <c r="AI2981" s="43">
        <f t="shared" si="513"/>
        <v>2.9978050647494585E-108</v>
      </c>
      <c r="AJ2981" s="45">
        <f t="shared" si="521"/>
        <v>1417.6291363893777</v>
      </c>
      <c r="AK2981" s="87">
        <f t="shared" si="520"/>
        <v>8.7740863798315138E-2</v>
      </c>
    </row>
    <row r="2982" spans="26:37">
      <c r="Z2982" s="84">
        <v>43588</v>
      </c>
      <c r="AA2982" s="7">
        <f t="shared" si="514"/>
        <v>0.82892281490561259</v>
      </c>
      <c r="AB2982" s="7">
        <f t="shared" si="515"/>
        <v>6.5076342802535866E-2</v>
      </c>
      <c r="AC2982" s="9">
        <f t="shared" si="516"/>
        <v>2.6438675208467663E-112</v>
      </c>
      <c r="AD2982" s="8">
        <f t="shared" si="517"/>
        <v>12.43384222358419</v>
      </c>
      <c r="AE2982" s="8">
        <f t="shared" si="518"/>
        <v>1.1713741704456455</v>
      </c>
      <c r="AF2982" s="9">
        <f t="shared" si="519"/>
        <v>4.2301880333548261E-110</v>
      </c>
      <c r="AG2982" s="42">
        <f t="shared" si="511"/>
        <v>1131.4796423461612</v>
      </c>
      <c r="AH2982" s="43">
        <f t="shared" si="512"/>
        <v>285.81529758873745</v>
      </c>
      <c r="AI2982" s="43">
        <f t="shared" si="513"/>
        <v>2.7496222216806367E-108</v>
      </c>
      <c r="AJ2982" s="45">
        <f t="shared" si="521"/>
        <v>1417.2949399348986</v>
      </c>
      <c r="AK2982" s="87">
        <f t="shared" si="520"/>
        <v>8.7720179484737176E-2</v>
      </c>
    </row>
    <row r="2983" spans="26:37">
      <c r="Z2983" s="84">
        <v>43589</v>
      </c>
      <c r="AA2983" s="7">
        <f t="shared" si="514"/>
        <v>0.82887050262287743</v>
      </c>
      <c r="AB2983" s="7">
        <f t="shared" si="515"/>
        <v>6.5016564958237252E-2</v>
      </c>
      <c r="AC2983" s="9">
        <f t="shared" si="516"/>
        <v>2.4249865249687058E-112</v>
      </c>
      <c r="AD2983" s="8">
        <f t="shared" si="517"/>
        <v>12.433057539343162</v>
      </c>
      <c r="AE2983" s="8">
        <f t="shared" si="518"/>
        <v>1.1702981692482706</v>
      </c>
      <c r="AF2983" s="9">
        <f t="shared" si="519"/>
        <v>3.8799784399499296E-110</v>
      </c>
      <c r="AG2983" s="42">
        <f t="shared" si="511"/>
        <v>1131.4082360802279</v>
      </c>
      <c r="AH2983" s="43">
        <f t="shared" si="512"/>
        <v>285.55275329657798</v>
      </c>
      <c r="AI2983" s="43">
        <f t="shared" si="513"/>
        <v>2.5219859859674542E-108</v>
      </c>
      <c r="AJ2983" s="45">
        <f t="shared" si="521"/>
        <v>1416.9609893768059</v>
      </c>
      <c r="AK2983" s="87">
        <f t="shared" si="520"/>
        <v>8.7699510390345098E-2</v>
      </c>
    </row>
    <row r="2984" spans="26:37">
      <c r="Z2984" s="84">
        <v>43590</v>
      </c>
      <c r="AA2984" s="7">
        <f t="shared" si="514"/>
        <v>0.82881819364150511</v>
      </c>
      <c r="AB2984" s="7">
        <f t="shared" si="515"/>
        <v>6.495684202468674E-2</v>
      </c>
      <c r="AC2984" s="9">
        <f t="shared" si="516"/>
        <v>2.2242262896728148E-112</v>
      </c>
      <c r="AD2984" s="8">
        <f t="shared" si="517"/>
        <v>12.432272904622577</v>
      </c>
      <c r="AE2984" s="8">
        <f t="shared" si="518"/>
        <v>1.1692231564443614</v>
      </c>
      <c r="AF2984" s="9">
        <f t="shared" si="519"/>
        <v>3.558762063476504E-110</v>
      </c>
      <c r="AG2984" s="42">
        <f t="shared" si="511"/>
        <v>1131.3368343206546</v>
      </c>
      <c r="AH2984" s="43">
        <f t="shared" si="512"/>
        <v>285.29045017242413</v>
      </c>
      <c r="AI2984" s="43">
        <f t="shared" si="513"/>
        <v>2.3131953412597281E-108</v>
      </c>
      <c r="AJ2984" s="45">
        <f t="shared" si="521"/>
        <v>1416.6272844930786</v>
      </c>
      <c r="AK2984" s="87">
        <f t="shared" si="520"/>
        <v>8.7678856501397451E-2</v>
      </c>
    </row>
    <row r="2985" spans="26:37">
      <c r="Z2985" s="84">
        <v>43591</v>
      </c>
      <c r="AA2985" s="7">
        <f t="shared" si="514"/>
        <v>0.82876588796128714</v>
      </c>
      <c r="AB2985" s="7">
        <f t="shared" si="515"/>
        <v>6.4897173951444467E-2</v>
      </c>
      <c r="AC2985" s="9">
        <f t="shared" si="516"/>
        <v>2.0400866300631591E-112</v>
      </c>
      <c r="AD2985" s="8">
        <f t="shared" si="517"/>
        <v>12.431488319419307</v>
      </c>
      <c r="AE2985" s="8">
        <f t="shared" si="518"/>
        <v>1.1681491311260004</v>
      </c>
      <c r="AF2985" s="9">
        <f t="shared" si="519"/>
        <v>3.2641386081010544E-110</v>
      </c>
      <c r="AG2985" s="42">
        <f t="shared" si="511"/>
        <v>1131.2654370671567</v>
      </c>
      <c r="AH2985" s="43">
        <f t="shared" si="512"/>
        <v>285.02838799474409</v>
      </c>
      <c r="AI2985" s="43">
        <f t="shared" si="513"/>
        <v>2.1216900952656854E-108</v>
      </c>
      <c r="AJ2985" s="45">
        <f t="shared" si="521"/>
        <v>1416.2938250619009</v>
      </c>
      <c r="AK2985" s="87">
        <f t="shared" si="520"/>
        <v>8.7658217804165425E-2</v>
      </c>
    </row>
    <row r="2986" spans="26:37">
      <c r="Z2986" s="84">
        <v>43592</v>
      </c>
      <c r="AA2986" s="7">
        <f t="shared" si="514"/>
        <v>0.82871358558201524</v>
      </c>
      <c r="AB2986" s="7">
        <f t="shared" si="515"/>
        <v>6.4837560688116774E-2</v>
      </c>
      <c r="AC2986" s="9">
        <f t="shared" si="516"/>
        <v>1.8711915588294053E-112</v>
      </c>
      <c r="AD2986" s="8">
        <f t="shared" si="517"/>
        <v>12.430703783730229</v>
      </c>
      <c r="AE2986" s="8">
        <f t="shared" si="518"/>
        <v>1.1670760923861019</v>
      </c>
      <c r="AF2986" s="9">
        <f t="shared" si="519"/>
        <v>2.9939064941270483E-110</v>
      </c>
      <c r="AG2986" s="42">
        <f t="shared" si="511"/>
        <v>1131.1940443194508</v>
      </c>
      <c r="AH2986" s="43">
        <f t="shared" si="512"/>
        <v>284.76656654220886</v>
      </c>
      <c r="AI2986" s="43">
        <f t="shared" si="513"/>
        <v>1.9460392211825811E-108</v>
      </c>
      <c r="AJ2986" s="45">
        <f t="shared" si="521"/>
        <v>1415.9606108616597</v>
      </c>
      <c r="AK2986" s="87">
        <f t="shared" si="520"/>
        <v>8.7637594284932827E-2</v>
      </c>
    </row>
    <row r="2987" spans="26:37">
      <c r="Z2987" s="84">
        <v>43593</v>
      </c>
      <c r="AA2987" s="7">
        <f t="shared" si="514"/>
        <v>0.82866128650348114</v>
      </c>
      <c r="AB2987" s="7">
        <f t="shared" si="515"/>
        <v>6.4778002184356434E-2</v>
      </c>
      <c r="AC2987" s="9">
        <f t="shared" si="516"/>
        <v>1.7162790041549469E-112</v>
      </c>
      <c r="AD2987" s="8">
        <f t="shared" si="517"/>
        <v>12.429919297552217</v>
      </c>
      <c r="AE2987" s="8">
        <f t="shared" si="518"/>
        <v>1.1660040393184159</v>
      </c>
      <c r="AF2987" s="9">
        <f t="shared" si="519"/>
        <v>2.7460464066479149E-110</v>
      </c>
      <c r="AG2987" s="42">
        <f t="shared" si="511"/>
        <v>1131.1226560772516</v>
      </c>
      <c r="AH2987" s="43">
        <f t="shared" si="512"/>
        <v>284.5049855936935</v>
      </c>
      <c r="AI2987" s="43">
        <f t="shared" si="513"/>
        <v>1.7849301643211448E-108</v>
      </c>
      <c r="AJ2987" s="45">
        <f t="shared" si="521"/>
        <v>1415.6276416709452</v>
      </c>
      <c r="AK2987" s="87">
        <f t="shared" si="520"/>
        <v>8.7616985929995991E-2</v>
      </c>
    </row>
    <row r="2988" spans="26:37">
      <c r="Z2988" s="84">
        <v>43594</v>
      </c>
      <c r="AA2988" s="7">
        <f t="shared" si="514"/>
        <v>0.82860899072547656</v>
      </c>
      <c r="AB2988" s="7">
        <f t="shared" si="515"/>
        <v>6.4718498389862308E-2</v>
      </c>
      <c r="AC2988" s="9">
        <f t="shared" si="516"/>
        <v>1.5741913788590603E-112</v>
      </c>
      <c r="AD2988" s="8">
        <f t="shared" si="517"/>
        <v>12.429134860882149</v>
      </c>
      <c r="AE2988" s="8">
        <f t="shared" si="518"/>
        <v>1.1649329710175216</v>
      </c>
      <c r="AF2988" s="9">
        <f t="shared" si="519"/>
        <v>2.5187062061744964E-110</v>
      </c>
      <c r="AG2988" s="42">
        <f t="shared" si="511"/>
        <v>1131.0512723402755</v>
      </c>
      <c r="AH2988" s="43">
        <f t="shared" si="512"/>
        <v>284.24364492827522</v>
      </c>
      <c r="AI2988" s="43">
        <f t="shared" si="513"/>
        <v>1.6371590340134226E-108</v>
      </c>
      <c r="AJ2988" s="45">
        <f t="shared" si="521"/>
        <v>1415.2949172685508</v>
      </c>
      <c r="AK2988" s="87">
        <f t="shared" si="520"/>
        <v>8.7596392725663844E-2</v>
      </c>
    </row>
    <row r="2989" spans="26:37">
      <c r="Z2989" s="84">
        <v>43595</v>
      </c>
      <c r="AA2989" s="7">
        <f t="shared" si="514"/>
        <v>0.8285566982477931</v>
      </c>
      <c r="AB2989" s="7">
        <f t="shared" si="515"/>
        <v>6.4659049254379555E-2</v>
      </c>
      <c r="AC2989" s="9">
        <f t="shared" si="516"/>
        <v>1.4438669303038718E-112</v>
      </c>
      <c r="AD2989" s="8">
        <f t="shared" si="517"/>
        <v>12.428350473716897</v>
      </c>
      <c r="AE2989" s="8">
        <f t="shared" si="518"/>
        <v>1.1638628865788321</v>
      </c>
      <c r="AF2989" s="9">
        <f t="shared" si="519"/>
        <v>2.3101870884861947E-110</v>
      </c>
      <c r="AG2989" s="42">
        <f t="shared" si="511"/>
        <v>1130.9798931082373</v>
      </c>
      <c r="AH2989" s="43">
        <f t="shared" si="512"/>
        <v>283.98254432523498</v>
      </c>
      <c r="AI2989" s="43">
        <f t="shared" si="513"/>
        <v>1.5016216075160264E-108</v>
      </c>
      <c r="AJ2989" s="45">
        <f t="shared" si="521"/>
        <v>1414.9624374334724</v>
      </c>
      <c r="AK2989" s="87">
        <f t="shared" si="520"/>
        <v>8.7575814658257867E-2</v>
      </c>
    </row>
    <row r="2990" spans="26:37">
      <c r="Z2990" s="84">
        <v>43596</v>
      </c>
      <c r="AA2990" s="7">
        <f t="shared" si="514"/>
        <v>0.82850440907022271</v>
      </c>
      <c r="AB2990" s="7">
        <f t="shared" si="515"/>
        <v>6.4599654727699504E-2</v>
      </c>
      <c r="AC2990" s="9">
        <f t="shared" si="516"/>
        <v>1.3243318064262239E-112</v>
      </c>
      <c r="AD2990" s="8">
        <f t="shared" si="517"/>
        <v>12.42756613605334</v>
      </c>
      <c r="AE2990" s="8">
        <f t="shared" si="518"/>
        <v>1.162793785098591</v>
      </c>
      <c r="AF2990" s="9">
        <f t="shared" si="519"/>
        <v>2.1189308902819582E-110</v>
      </c>
      <c r="AG2990" s="42">
        <f t="shared" si="511"/>
        <v>1130.9085183808538</v>
      </c>
      <c r="AH2990" s="43">
        <f t="shared" si="512"/>
        <v>283.72168356405621</v>
      </c>
      <c r="AI2990" s="43">
        <f t="shared" si="513"/>
        <v>1.3773050786832728E-108</v>
      </c>
      <c r="AJ2990" s="45">
        <f t="shared" si="521"/>
        <v>1414.6302019449099</v>
      </c>
      <c r="AK2990" s="87">
        <f t="shared" si="520"/>
        <v>8.7555251714112145E-2</v>
      </c>
    </row>
    <row r="2991" spans="26:37">
      <c r="Z2991" s="84">
        <v>43597</v>
      </c>
      <c r="AA2991" s="7">
        <f t="shared" si="514"/>
        <v>0.82845212319255679</v>
      </c>
      <c r="AB2991" s="7">
        <f t="shared" si="515"/>
        <v>6.4540314759659573E-2</v>
      </c>
      <c r="AC2991" s="9">
        <f t="shared" si="516"/>
        <v>1.2146927786087837E-112</v>
      </c>
      <c r="AD2991" s="8">
        <f t="shared" si="517"/>
        <v>12.426781847888352</v>
      </c>
      <c r="AE2991" s="8">
        <f t="shared" si="518"/>
        <v>1.1617256656738724</v>
      </c>
      <c r="AF2991" s="9">
        <f t="shared" si="519"/>
        <v>1.9435084457740538E-110</v>
      </c>
      <c r="AG2991" s="42">
        <f t="shared" si="511"/>
        <v>1130.8371481578399</v>
      </c>
      <c r="AH2991" s="43">
        <f t="shared" si="512"/>
        <v>283.46106242442477</v>
      </c>
      <c r="AI2991" s="43">
        <f t="shared" si="513"/>
        <v>1.263280489753135E-108</v>
      </c>
      <c r="AJ2991" s="45">
        <f t="shared" si="521"/>
        <v>1414.2982105822648</v>
      </c>
      <c r="AK2991" s="87">
        <f t="shared" si="520"/>
        <v>8.7534703879573239E-2</v>
      </c>
    </row>
    <row r="2992" spans="26:37">
      <c r="Z2992" s="84">
        <v>43598</v>
      </c>
      <c r="AA2992" s="7">
        <f t="shared" si="514"/>
        <v>0.82839984061458727</v>
      </c>
      <c r="AB2992" s="7">
        <f t="shared" si="515"/>
        <v>6.4481029300143336E-2</v>
      </c>
      <c r="AC2992" s="9">
        <f t="shared" si="516"/>
        <v>1.1141305670111094E-112</v>
      </c>
      <c r="AD2992" s="8">
        <f t="shared" si="517"/>
        <v>12.425997609218809</v>
      </c>
      <c r="AE2992" s="8">
        <f t="shared" si="518"/>
        <v>1.16065852740258</v>
      </c>
      <c r="AF2992" s="9">
        <f t="shared" si="519"/>
        <v>1.782608907217775E-110</v>
      </c>
      <c r="AG2992" s="42">
        <f t="shared" si="511"/>
        <v>1130.7657824389114</v>
      </c>
      <c r="AH2992" s="43">
        <f t="shared" si="512"/>
        <v>283.20068068622948</v>
      </c>
      <c r="AI2992" s="43">
        <f t="shared" si="513"/>
        <v>1.158695789691554E-108</v>
      </c>
      <c r="AJ2992" s="45">
        <f t="shared" si="521"/>
        <v>1413.9664631251408</v>
      </c>
      <c r="AK2992" s="87">
        <f t="shared" si="520"/>
        <v>8.7514171141000227E-2</v>
      </c>
    </row>
    <row r="2993" spans="26:37">
      <c r="Z2993" s="84">
        <v>43599</v>
      </c>
      <c r="AA2993" s="7">
        <f t="shared" si="514"/>
        <v>0.82834756133610588</v>
      </c>
      <c r="AB2993" s="7">
        <f t="shared" si="515"/>
        <v>6.4421798299080249E-2</v>
      </c>
      <c r="AC2993" s="9">
        <f t="shared" si="516"/>
        <v>1.0218937184840758E-112</v>
      </c>
      <c r="AD2993" s="8">
        <f t="shared" si="517"/>
        <v>12.425213420041588</v>
      </c>
      <c r="AE2993" s="8">
        <f t="shared" si="518"/>
        <v>1.1595923693834445</v>
      </c>
      <c r="AF2993" s="9">
        <f t="shared" si="519"/>
        <v>1.6350299495745212E-110</v>
      </c>
      <c r="AG2993" s="42">
        <f t="shared" si="511"/>
        <v>1130.6944212237845</v>
      </c>
      <c r="AH2993" s="43">
        <f t="shared" si="512"/>
        <v>282.94053812956048</v>
      </c>
      <c r="AI2993" s="43">
        <f t="shared" si="513"/>
        <v>1.0627694672234387E-108</v>
      </c>
      <c r="AJ2993" s="45">
        <f t="shared" si="521"/>
        <v>1413.634959353345</v>
      </c>
      <c r="AK2993" s="87">
        <f t="shared" si="520"/>
        <v>8.7493653484764816E-2</v>
      </c>
    </row>
    <row r="2994" spans="26:37">
      <c r="Z2994" s="84">
        <v>43600</v>
      </c>
      <c r="AA2994" s="7">
        <f t="shared" si="514"/>
        <v>0.82829528535690455</v>
      </c>
      <c r="AB2994" s="7">
        <f t="shared" si="515"/>
        <v>6.4362621706445883E-2</v>
      </c>
      <c r="AC2994" s="9">
        <f t="shared" si="516"/>
        <v>9.3729299132219007E-113</v>
      </c>
      <c r="AD2994" s="8">
        <f t="shared" si="517"/>
        <v>12.424429280353568</v>
      </c>
      <c r="AE2994" s="8">
        <f t="shared" si="518"/>
        <v>1.1585271907160259</v>
      </c>
      <c r="AF2994" s="9">
        <f t="shared" si="519"/>
        <v>1.4996687861155041E-110</v>
      </c>
      <c r="AG2994" s="42">
        <f t="shared" si="511"/>
        <v>1130.6230645121746</v>
      </c>
      <c r="AH2994" s="43">
        <f t="shared" si="512"/>
        <v>282.68063453471035</v>
      </c>
      <c r="AI2994" s="43">
        <f t="shared" si="513"/>
        <v>9.7478471097507775E-109</v>
      </c>
      <c r="AJ2994" s="45">
        <f t="shared" si="521"/>
        <v>1413.303699046885</v>
      </c>
      <c r="AK2994" s="87">
        <f t="shared" si="520"/>
        <v>8.7473150897251037E-2</v>
      </c>
    </row>
    <row r="2995" spans="26:37">
      <c r="Z2995" s="84">
        <v>43601</v>
      </c>
      <c r="AA2995" s="7">
        <f t="shared" si="514"/>
        <v>0.8282430126767748</v>
      </c>
      <c r="AB2995" s="7">
        <f t="shared" si="515"/>
        <v>6.4303499472261744E-2</v>
      </c>
      <c r="AC2995" s="9">
        <f t="shared" si="516"/>
        <v>8.5969620488995987E-113</v>
      </c>
      <c r="AD2995" s="8">
        <f t="shared" si="517"/>
        <v>12.423645190151621</v>
      </c>
      <c r="AE2995" s="8">
        <f t="shared" si="518"/>
        <v>1.1574629905007114</v>
      </c>
      <c r="AF2995" s="9">
        <f t="shared" si="519"/>
        <v>1.3755139278239359E-110</v>
      </c>
      <c r="AG2995" s="42">
        <f t="shared" si="511"/>
        <v>1130.5517123037976</v>
      </c>
      <c r="AH2995" s="43">
        <f t="shared" si="512"/>
        <v>282.42096968217356</v>
      </c>
      <c r="AI2995" s="43">
        <f t="shared" si="513"/>
        <v>8.9408405308555823E-109</v>
      </c>
      <c r="AJ2995" s="45">
        <f t="shared" si="521"/>
        <v>1412.9726819859711</v>
      </c>
      <c r="AK2995" s="87">
        <f t="shared" si="520"/>
        <v>8.7452663364855548E-2</v>
      </c>
    </row>
    <row r="2996" spans="26:37">
      <c r="Z2996" s="84">
        <v>43602</v>
      </c>
      <c r="AA2996" s="7">
        <f t="shared" si="514"/>
        <v>0.82819074329550857</v>
      </c>
      <c r="AB2996" s="7">
        <f t="shared" si="515"/>
        <v>6.4244431546595232E-2</v>
      </c>
      <c r="AC2996" s="9">
        <f t="shared" si="516"/>
        <v>7.885235156401458E-113</v>
      </c>
      <c r="AD2996" s="8">
        <f t="shared" si="517"/>
        <v>12.422861149432629</v>
      </c>
      <c r="AE2996" s="8">
        <f t="shared" si="518"/>
        <v>1.1563997678387141</v>
      </c>
      <c r="AF2996" s="9">
        <f t="shared" si="519"/>
        <v>1.2616376250242333E-110</v>
      </c>
      <c r="AG2996" s="42">
        <f t="shared" si="511"/>
        <v>1130.4803645983693</v>
      </c>
      <c r="AH2996" s="43">
        <f t="shared" si="512"/>
        <v>282.16154335264616</v>
      </c>
      <c r="AI2996" s="43">
        <f t="shared" si="513"/>
        <v>8.200644562657516E-109</v>
      </c>
      <c r="AJ2996" s="45">
        <f t="shared" si="521"/>
        <v>1412.6419079510156</v>
      </c>
      <c r="AK2996" s="87">
        <f t="shared" si="520"/>
        <v>8.7432190873987473E-2</v>
      </c>
    </row>
    <row r="2997" spans="26:37">
      <c r="Z2997" s="84">
        <v>43603</v>
      </c>
      <c r="AA2997" s="7">
        <f t="shared" si="514"/>
        <v>0.82813847721289779</v>
      </c>
      <c r="AB2997" s="7">
        <f t="shared" si="515"/>
        <v>6.41854178795596E-2</v>
      </c>
      <c r="AC2997" s="9">
        <f t="shared" si="516"/>
        <v>7.2324308422079909E-113</v>
      </c>
      <c r="AD2997" s="8">
        <f t="shared" si="517"/>
        <v>12.422077158193467</v>
      </c>
      <c r="AE2997" s="8">
        <f t="shared" si="518"/>
        <v>1.1553375218320727</v>
      </c>
      <c r="AF2997" s="9">
        <f t="shared" si="519"/>
        <v>1.1571889347532786E-110</v>
      </c>
      <c r="AG2997" s="42">
        <f t="shared" si="511"/>
        <v>1130.4090213956056</v>
      </c>
      <c r="AH2997" s="43">
        <f t="shared" si="512"/>
        <v>281.90235532702576</v>
      </c>
      <c r="AI2997" s="43">
        <f t="shared" si="513"/>
        <v>7.5217280758963106E-109</v>
      </c>
      <c r="AJ2997" s="45">
        <f t="shared" si="521"/>
        <v>1412.3113767226314</v>
      </c>
      <c r="AK2997" s="87">
        <f t="shared" si="520"/>
        <v>8.7411733411068351E-2</v>
      </c>
    </row>
    <row r="2998" spans="26:37">
      <c r="Z2998" s="84">
        <v>43604</v>
      </c>
      <c r="AA2998" s="7">
        <f t="shared" si="514"/>
        <v>0.82808621442873398</v>
      </c>
      <c r="AB2998" s="7">
        <f t="shared" si="515"/>
        <v>6.4126458421313939E-2</v>
      </c>
      <c r="AC2998" s="9">
        <f t="shared" si="516"/>
        <v>6.6336710129497274E-113</v>
      </c>
      <c r="AD2998" s="8">
        <f t="shared" si="517"/>
        <v>12.42129321643101</v>
      </c>
      <c r="AE2998" s="8">
        <f t="shared" si="518"/>
        <v>1.1542762515836509</v>
      </c>
      <c r="AF2998" s="9">
        <f t="shared" si="519"/>
        <v>1.0613873620719564E-110</v>
      </c>
      <c r="AG2998" s="42">
        <f t="shared" si="511"/>
        <v>1130.3376826952219</v>
      </c>
      <c r="AH2998" s="43">
        <f t="shared" si="512"/>
        <v>281.64340538641085</v>
      </c>
      <c r="AI2998" s="43">
        <f t="shared" si="513"/>
        <v>6.8990178534677172E-109</v>
      </c>
      <c r="AJ2998" s="45">
        <f t="shared" si="521"/>
        <v>1411.9810880816328</v>
      </c>
      <c r="AK2998" s="87">
        <f t="shared" si="520"/>
        <v>8.7391290962532203E-2</v>
      </c>
    </row>
    <row r="2999" spans="26:37">
      <c r="Z2999" s="84">
        <v>43605</v>
      </c>
      <c r="AA2999" s="7">
        <f t="shared" si="514"/>
        <v>0.82803395494280918</v>
      </c>
      <c r="AB2999" s="7">
        <f t="shared" si="515"/>
        <v>6.4067553122063137E-2</v>
      </c>
      <c r="AC2999" s="9">
        <f t="shared" si="516"/>
        <v>6.0844814237615292E-113</v>
      </c>
      <c r="AD2999" s="8">
        <f t="shared" si="517"/>
        <v>12.420509324142138</v>
      </c>
      <c r="AE2999" s="8">
        <f t="shared" si="518"/>
        <v>1.1532159561971365</v>
      </c>
      <c r="AF2999" s="9">
        <f t="shared" si="519"/>
        <v>9.7351702780184459E-111</v>
      </c>
      <c r="AG2999" s="42">
        <f t="shared" si="511"/>
        <v>1130.2663484969344</v>
      </c>
      <c r="AH2999" s="43">
        <f t="shared" si="512"/>
        <v>281.38469331210126</v>
      </c>
      <c r="AI2999" s="43">
        <f t="shared" si="513"/>
        <v>6.3278606807119887E-109</v>
      </c>
      <c r="AJ2999" s="45">
        <f t="shared" si="521"/>
        <v>1411.6510418090356</v>
      </c>
      <c r="AK2999" s="87">
        <f t="shared" si="520"/>
        <v>8.7370863514825509E-2</v>
      </c>
    </row>
    <row r="3000" spans="26:37">
      <c r="Z3000" s="84">
        <v>43606</v>
      </c>
      <c r="AA3000" s="7">
        <f t="shared" si="514"/>
        <v>0.82798169875491523</v>
      </c>
      <c r="AB3000" s="7">
        <f t="shared" si="515"/>
        <v>6.4008701932057807E-2</v>
      </c>
      <c r="AC3000" s="9">
        <f t="shared" si="516"/>
        <v>5.5807582443913525E-113</v>
      </c>
      <c r="AD3000" s="8">
        <f t="shared" si="517"/>
        <v>12.419725481323729</v>
      </c>
      <c r="AE3000" s="8">
        <f t="shared" si="518"/>
        <v>1.1521566347770404</v>
      </c>
      <c r="AF3000" s="9">
        <f t="shared" si="519"/>
        <v>8.9292131910261637E-111</v>
      </c>
      <c r="AG3000" s="42">
        <f t="shared" si="511"/>
        <v>1130.1950188004594</v>
      </c>
      <c r="AH3000" s="43">
        <f t="shared" si="512"/>
        <v>281.12621888559784</v>
      </c>
      <c r="AI3000" s="43">
        <f t="shared" si="513"/>
        <v>5.8039885741670069E-109</v>
      </c>
      <c r="AJ3000" s="45">
        <f t="shared" si="521"/>
        <v>1411.3212376860572</v>
      </c>
      <c r="AK3000" s="87">
        <f t="shared" si="520"/>
        <v>8.735045105440721E-2</v>
      </c>
    </row>
    <row r="3001" spans="26:37">
      <c r="Z3001" s="84">
        <v>43607</v>
      </c>
      <c r="AA3001" s="7">
        <f t="shared" si="514"/>
        <v>0.82792944586484407</v>
      </c>
      <c r="AB3001" s="7">
        <f t="shared" si="515"/>
        <v>6.3949904801594265E-2</v>
      </c>
      <c r="AC3001" s="9">
        <f t="shared" si="516"/>
        <v>5.1187373932495296E-113</v>
      </c>
      <c r="AD3001" s="8">
        <f t="shared" si="517"/>
        <v>12.41894168797266</v>
      </c>
      <c r="AE3001" s="8">
        <f t="shared" si="518"/>
        <v>1.1510982864286967</v>
      </c>
      <c r="AF3001" s="9">
        <f t="shared" si="519"/>
        <v>8.1899798291992475E-111</v>
      </c>
      <c r="AG3001" s="42">
        <f t="shared" si="511"/>
        <v>1130.123693605512</v>
      </c>
      <c r="AH3001" s="43">
        <f t="shared" si="512"/>
        <v>280.86798188860195</v>
      </c>
      <c r="AI3001" s="43">
        <f t="shared" si="513"/>
        <v>5.3234868889795105E-109</v>
      </c>
      <c r="AJ3001" s="45">
        <f t="shared" si="521"/>
        <v>1410.9916754941139</v>
      </c>
      <c r="AK3001" s="87">
        <f t="shared" si="520"/>
        <v>8.7330053567748589E-2</v>
      </c>
    </row>
    <row r="3002" spans="26:37">
      <c r="Z3002" s="84">
        <v>43608</v>
      </c>
      <c r="AA3002" s="7">
        <f t="shared" si="514"/>
        <v>0.82787719627238732</v>
      </c>
      <c r="AB3002" s="7">
        <f t="shared" si="515"/>
        <v>6.3891161681014497E-2</v>
      </c>
      <c r="AC3002" s="9">
        <f t="shared" si="516"/>
        <v>4.6949664102334846E-113</v>
      </c>
      <c r="AD3002" s="8">
        <f t="shared" si="517"/>
        <v>12.418157944085809</v>
      </c>
      <c r="AE3002" s="8">
        <f t="shared" si="518"/>
        <v>1.1500409102582609</v>
      </c>
      <c r="AF3002" s="9">
        <f t="shared" si="519"/>
        <v>7.511946256373576E-111</v>
      </c>
      <c r="AG3002" s="42">
        <f t="shared" si="511"/>
        <v>1130.0523729118086</v>
      </c>
      <c r="AH3002" s="43">
        <f t="shared" si="512"/>
        <v>280.60998210301568</v>
      </c>
      <c r="AI3002" s="43">
        <f t="shared" si="513"/>
        <v>4.8827650666428243E-109</v>
      </c>
      <c r="AJ3002" s="45">
        <f t="shared" si="521"/>
        <v>1410.6623550148242</v>
      </c>
      <c r="AK3002" s="87">
        <f t="shared" si="520"/>
        <v>8.7309671041333428E-2</v>
      </c>
    </row>
    <row r="3003" spans="26:37">
      <c r="Z3003" s="84">
        <v>43609</v>
      </c>
      <c r="AA3003" s="7">
        <f t="shared" si="514"/>
        <v>0.82782494997733724</v>
      </c>
      <c r="AB3003" s="7">
        <f t="shared" si="515"/>
        <v>6.3832472520706049E-2</v>
      </c>
      <c r="AC3003" s="9">
        <f t="shared" si="516"/>
        <v>4.3062786581496844E-113</v>
      </c>
      <c r="AD3003" s="8">
        <f t="shared" si="517"/>
        <v>12.417374249660059</v>
      </c>
      <c r="AE3003" s="8">
        <f t="shared" si="518"/>
        <v>1.1489845053727088</v>
      </c>
      <c r="AF3003" s="9">
        <f t="shared" si="519"/>
        <v>6.8900458530394944E-111</v>
      </c>
      <c r="AG3003" s="42">
        <f t="shared" si="511"/>
        <v>1129.9810567190652</v>
      </c>
      <c r="AH3003" s="43">
        <f t="shared" si="512"/>
        <v>280.35221931094094</v>
      </c>
      <c r="AI3003" s="43">
        <f t="shared" si="513"/>
        <v>4.4785298044756713E-109</v>
      </c>
      <c r="AJ3003" s="45">
        <f t="shared" si="521"/>
        <v>1410.3332760300061</v>
      </c>
      <c r="AK3003" s="87">
        <f t="shared" si="520"/>
        <v>8.7289303461657863E-2</v>
      </c>
    </row>
    <row r="3004" spans="26:37">
      <c r="Z3004" s="84">
        <v>43610</v>
      </c>
      <c r="AA3004" s="7">
        <f t="shared" si="514"/>
        <v>0.82777270697948535</v>
      </c>
      <c r="AB3004" s="7">
        <f t="shared" si="515"/>
        <v>6.3773837271102085E-2</v>
      </c>
      <c r="AC3004" s="9">
        <f t="shared" si="516"/>
        <v>3.9497696599516401E-113</v>
      </c>
      <c r="AD3004" s="8">
        <f t="shared" si="517"/>
        <v>12.41659060469228</v>
      </c>
      <c r="AE3004" s="8">
        <f t="shared" si="518"/>
        <v>1.1479290708798375</v>
      </c>
      <c r="AF3004" s="9">
        <f t="shared" si="519"/>
        <v>6.3196314559226245E-111</v>
      </c>
      <c r="AG3004" s="42">
        <f t="shared" si="511"/>
        <v>1129.9097450269974</v>
      </c>
      <c r="AH3004" s="43">
        <f t="shared" si="512"/>
        <v>280.09469329468033</v>
      </c>
      <c r="AI3004" s="43">
        <f t="shared" si="513"/>
        <v>4.1077604463497058E-109</v>
      </c>
      <c r="AJ3004" s="45">
        <f t="shared" si="521"/>
        <v>1410.0044383216778</v>
      </c>
      <c r="AK3004" s="87">
        <f t="shared" si="520"/>
        <v>8.7268950815230409E-2</v>
      </c>
    </row>
    <row r="3005" spans="26:37">
      <c r="Z3005" s="84">
        <v>43611</v>
      </c>
      <c r="AA3005" s="7">
        <f t="shared" si="514"/>
        <v>0.82772046727862392</v>
      </c>
      <c r="AB3005" s="7">
        <f t="shared" si="515"/>
        <v>6.3715255882681329E-2</v>
      </c>
      <c r="AC3005" s="9">
        <f t="shared" si="516"/>
        <v>3.6227753949811583E-113</v>
      </c>
      <c r="AD3005" s="8">
        <f t="shared" si="517"/>
        <v>12.415807009179359</v>
      </c>
      <c r="AE3005" s="8">
        <f t="shared" si="518"/>
        <v>1.146874605888264</v>
      </c>
      <c r="AF3005" s="9">
        <f t="shared" si="519"/>
        <v>5.7964406319698533E-111</v>
      </c>
      <c r="AG3005" s="42">
        <f t="shared" si="511"/>
        <v>1129.8384378353214</v>
      </c>
      <c r="AH3005" s="43">
        <f t="shared" si="512"/>
        <v>279.83740383673637</v>
      </c>
      <c r="AI3005" s="43">
        <f t="shared" si="513"/>
        <v>3.7676864107804052E-109</v>
      </c>
      <c r="AJ3005" s="45">
        <f t="shared" si="521"/>
        <v>1409.6758416720577</v>
      </c>
      <c r="AK3005" s="87">
        <f t="shared" si="520"/>
        <v>8.7248613088572E-2</v>
      </c>
    </row>
    <row r="3006" spans="26:37">
      <c r="Z3006" s="84">
        <v>43612</v>
      </c>
      <c r="AA3006" s="7">
        <f t="shared" si="514"/>
        <v>0.82766823087454455</v>
      </c>
      <c r="AB3006" s="7">
        <f t="shared" si="515"/>
        <v>6.3656728305967955E-2</v>
      </c>
      <c r="AC3006" s="9">
        <f t="shared" si="516"/>
        <v>3.3228523920153953E-113</v>
      </c>
      <c r="AD3006" s="8">
        <f t="shared" si="517"/>
        <v>12.415023463118168</v>
      </c>
      <c r="AE3006" s="8">
        <f t="shared" si="518"/>
        <v>1.1458211095074231</v>
      </c>
      <c r="AF3006" s="9">
        <f t="shared" si="519"/>
        <v>5.3165638272246326E-111</v>
      </c>
      <c r="AG3006" s="42">
        <f t="shared" si="511"/>
        <v>1129.7671351437532</v>
      </c>
      <c r="AH3006" s="43">
        <f t="shared" si="512"/>
        <v>279.58035071981112</v>
      </c>
      <c r="AI3006" s="43">
        <f t="shared" si="513"/>
        <v>3.455766487696011E-109</v>
      </c>
      <c r="AJ3006" s="45">
        <f t="shared" si="521"/>
        <v>1409.3474858635643</v>
      </c>
      <c r="AK3006" s="87">
        <f t="shared" si="520"/>
        <v>8.7228290268215908E-2</v>
      </c>
    </row>
    <row r="3007" spans="26:37">
      <c r="Z3007" s="84">
        <v>43613</v>
      </c>
      <c r="AA3007" s="7">
        <f t="shared" si="514"/>
        <v>0.82761599776703942</v>
      </c>
      <c r="AB3007" s="7">
        <f t="shared" si="515"/>
        <v>6.35982544915316E-2</v>
      </c>
      <c r="AC3007" s="9">
        <f t="shared" si="516"/>
        <v>3.0477594703821282E-113</v>
      </c>
      <c r="AD3007" s="8">
        <f t="shared" si="517"/>
        <v>12.41423996650559</v>
      </c>
      <c r="AE3007" s="8">
        <f t="shared" si="518"/>
        <v>1.1447685808475687</v>
      </c>
      <c r="AF3007" s="9">
        <f t="shared" si="519"/>
        <v>4.8764151526114053E-111</v>
      </c>
      <c r="AG3007" s="42">
        <f t="shared" si="511"/>
        <v>1129.6958369520087</v>
      </c>
      <c r="AH3007" s="43">
        <f t="shared" si="512"/>
        <v>279.32353372680677</v>
      </c>
      <c r="AI3007" s="43">
        <f t="shared" si="513"/>
        <v>3.1696698491974132E-109</v>
      </c>
      <c r="AJ3007" s="45">
        <f t="shared" si="521"/>
        <v>1409.0193706788154</v>
      </c>
      <c r="AK3007" s="87">
        <f t="shared" si="520"/>
        <v>8.7207982340707771E-2</v>
      </c>
    </row>
    <row r="3008" spans="26:37">
      <c r="Z3008" s="84">
        <v>43614</v>
      </c>
      <c r="AA3008" s="7">
        <f t="shared" si="514"/>
        <v>0.82756376795590036</v>
      </c>
      <c r="AB3008" s="7">
        <f t="shared" si="515"/>
        <v>6.3539834389987254E-2</v>
      </c>
      <c r="AC3008" s="9">
        <f t="shared" si="516"/>
        <v>2.7954409926923101E-113</v>
      </c>
      <c r="AD3008" s="8">
        <f t="shared" si="517"/>
        <v>12.413456519338505</v>
      </c>
      <c r="AE3008" s="8">
        <f t="shared" si="518"/>
        <v>1.1437170190197705</v>
      </c>
      <c r="AF3008" s="9">
        <f t="shared" si="519"/>
        <v>4.4727055883076959E-111</v>
      </c>
      <c r="AG3008" s="42">
        <f t="shared" si="511"/>
        <v>1129.6245432598039</v>
      </c>
      <c r="AH3008" s="43">
        <f t="shared" si="512"/>
        <v>279.06695264082396</v>
      </c>
      <c r="AI3008" s="43">
        <f t="shared" si="513"/>
        <v>2.9072586324000025E-109</v>
      </c>
      <c r="AJ3008" s="45">
        <f t="shared" si="521"/>
        <v>1408.6914959006278</v>
      </c>
      <c r="AK3008" s="87">
        <f t="shared" si="520"/>
        <v>8.718768929260555E-2</v>
      </c>
    </row>
    <row r="3009" spans="26:37">
      <c r="Z3009" s="84">
        <v>43615</v>
      </c>
      <c r="AA3009" s="7">
        <f t="shared" si="514"/>
        <v>0.82751154144091954</v>
      </c>
      <c r="AB3009" s="7">
        <f t="shared" si="515"/>
        <v>6.3481467951995357E-2</v>
      </c>
      <c r="AC3009" s="9">
        <f t="shared" si="516"/>
        <v>2.564011504045447E-113</v>
      </c>
      <c r="AD3009" s="8">
        <f t="shared" si="517"/>
        <v>12.412673121613793</v>
      </c>
      <c r="AE3009" s="8">
        <f t="shared" si="518"/>
        <v>1.1426664231359165</v>
      </c>
      <c r="AF3009" s="9">
        <f t="shared" si="519"/>
        <v>4.1024184064727151E-111</v>
      </c>
      <c r="AG3009" s="42">
        <f t="shared" si="511"/>
        <v>1129.5532540668551</v>
      </c>
      <c r="AH3009" s="43">
        <f t="shared" si="512"/>
        <v>278.81060724516357</v>
      </c>
      <c r="AI3009" s="43">
        <f t="shared" si="513"/>
        <v>2.666571964207265E-109</v>
      </c>
      <c r="AJ3009" s="45">
        <f t="shared" si="521"/>
        <v>1408.3638613120186</v>
      </c>
      <c r="AK3009" s="87">
        <f t="shared" si="520"/>
        <v>8.7167411110479584E-2</v>
      </c>
    </row>
    <row r="3010" spans="26:37">
      <c r="Z3010" s="84">
        <v>43616</v>
      </c>
      <c r="AA3010" s="7">
        <f t="shared" si="514"/>
        <v>0.82745931822188867</v>
      </c>
      <c r="AB3010" s="7">
        <f t="shared" si="515"/>
        <v>6.3423155128261563E-2</v>
      </c>
      <c r="AC3010" s="9">
        <f t="shared" si="516"/>
        <v>2.3517416429337321E-113</v>
      </c>
      <c r="AD3010" s="8">
        <f t="shared" si="517"/>
        <v>12.41188977332833</v>
      </c>
      <c r="AE3010" s="8">
        <f t="shared" si="518"/>
        <v>1.1416167923087082</v>
      </c>
      <c r="AF3010" s="9">
        <f t="shared" si="519"/>
        <v>3.7627866286939713E-111</v>
      </c>
      <c r="AG3010" s="42">
        <f t="shared" si="511"/>
        <v>1129.4819693728778</v>
      </c>
      <c r="AH3010" s="43">
        <f t="shared" si="512"/>
        <v>278.55449732332482</v>
      </c>
      <c r="AI3010" s="43">
        <f t="shared" si="513"/>
        <v>2.4458113086510808E-109</v>
      </c>
      <c r="AJ3010" s="45">
        <f t="shared" si="521"/>
        <v>1408.0364666962025</v>
      </c>
      <c r="AK3010" s="87">
        <f t="shared" si="520"/>
        <v>8.7147147780912454E-2</v>
      </c>
    </row>
    <row r="3011" spans="26:37">
      <c r="Z3011" s="84">
        <v>43617</v>
      </c>
      <c r="AA3011" s="7">
        <f t="shared" si="514"/>
        <v>0.82740709829859993</v>
      </c>
      <c r="AB3011" s="7">
        <f t="shared" si="515"/>
        <v>6.3364895869536947E-2</v>
      </c>
      <c r="AC3011" s="9">
        <f t="shared" si="516"/>
        <v>2.1570452185498421E-113</v>
      </c>
      <c r="AD3011" s="8">
        <f t="shared" si="517"/>
        <v>12.411106474478999</v>
      </c>
      <c r="AE3011" s="8">
        <f t="shared" si="518"/>
        <v>1.1405681256516651</v>
      </c>
      <c r="AF3011" s="9">
        <f t="shared" si="519"/>
        <v>3.4512723496797473E-111</v>
      </c>
      <c r="AG3011" s="42">
        <f t="shared" si="511"/>
        <v>1129.4106891775889</v>
      </c>
      <c r="AH3011" s="43">
        <f t="shared" si="512"/>
        <v>278.29862265900624</v>
      </c>
      <c r="AI3011" s="43">
        <f t="shared" si="513"/>
        <v>2.243327027291836E-109</v>
      </c>
      <c r="AJ3011" s="45">
        <f t="shared" si="521"/>
        <v>1407.7093118365951</v>
      </c>
      <c r="AK3011" s="87">
        <f t="shared" si="520"/>
        <v>8.7126899290499174E-2</v>
      </c>
    </row>
    <row r="3012" spans="26:37">
      <c r="Z3012" s="84">
        <v>43618</v>
      </c>
      <c r="AA3012" s="7">
        <f t="shared" si="514"/>
        <v>0.82735488167084537</v>
      </c>
      <c r="AB3012" s="7">
        <f t="shared" si="515"/>
        <v>6.3306690126617757E-2</v>
      </c>
      <c r="AC3012" s="9">
        <f t="shared" si="516"/>
        <v>1.9784673579468717E-113</v>
      </c>
      <c r="AD3012" s="8">
        <f t="shared" si="517"/>
        <v>12.41032322506268</v>
      </c>
      <c r="AE3012" s="8">
        <f t="shared" si="518"/>
        <v>1.1395204222791195</v>
      </c>
      <c r="AF3012" s="9">
        <f t="shared" si="519"/>
        <v>3.1655477727149948E-111</v>
      </c>
      <c r="AG3012" s="42">
        <f t="shared" si="511"/>
        <v>1129.3394134807038</v>
      </c>
      <c r="AH3012" s="43">
        <f t="shared" si="512"/>
        <v>278.04298303610511</v>
      </c>
      <c r="AI3012" s="43">
        <f t="shared" si="513"/>
        <v>2.0576060522647466E-109</v>
      </c>
      <c r="AJ3012" s="45">
        <f t="shared" si="521"/>
        <v>1407.382396516809</v>
      </c>
      <c r="AK3012" s="87">
        <f t="shared" si="520"/>
        <v>8.7106665625846944E-2</v>
      </c>
    </row>
    <row r="3013" spans="26:37">
      <c r="Z3013" s="84">
        <v>43619</v>
      </c>
      <c r="AA3013" s="7">
        <f t="shared" si="514"/>
        <v>0.82730266833841681</v>
      </c>
      <c r="AB3013" s="7">
        <f t="shared" si="515"/>
        <v>6.3248537850345371E-2</v>
      </c>
      <c r="AC3013" s="9">
        <f t="shared" si="516"/>
        <v>1.8146736344697773E-113</v>
      </c>
      <c r="AD3013" s="8">
        <f t="shared" si="517"/>
        <v>12.409540025076252</v>
      </c>
      <c r="AE3013" s="8">
        <f t="shared" si="518"/>
        <v>1.1384736813062166</v>
      </c>
      <c r="AF3013" s="9">
        <f t="shared" si="519"/>
        <v>2.9034778151516438E-111</v>
      </c>
      <c r="AG3013" s="42">
        <f t="shared" si="511"/>
        <v>1129.2681422819389</v>
      </c>
      <c r="AH3013" s="43">
        <f t="shared" si="512"/>
        <v>277.78757823871678</v>
      </c>
      <c r="AI3013" s="43">
        <f t="shared" si="513"/>
        <v>1.8872605798485684E-109</v>
      </c>
      <c r="AJ3013" s="45">
        <f t="shared" si="521"/>
        <v>1407.0557205206558</v>
      </c>
      <c r="AK3013" s="87">
        <f t="shared" si="520"/>
        <v>8.7086446773575271E-2</v>
      </c>
    </row>
    <row r="3014" spans="26:37">
      <c r="Z3014" s="84">
        <v>43620</v>
      </c>
      <c r="AA3014" s="7">
        <f t="shared" si="514"/>
        <v>0.82725045830110633</v>
      </c>
      <c r="AB3014" s="7">
        <f t="shared" si="515"/>
        <v>6.319043899160641E-2</v>
      </c>
      <c r="AC3014" s="9">
        <f t="shared" si="516"/>
        <v>1.6644400962253229E-113</v>
      </c>
      <c r="AD3014" s="8">
        <f t="shared" si="517"/>
        <v>12.408756874516595</v>
      </c>
      <c r="AE3014" s="8">
        <f t="shared" si="518"/>
        <v>1.1374279018489153</v>
      </c>
      <c r="AF3014" s="9">
        <f t="shared" si="519"/>
        <v>2.6631041539605165E-111</v>
      </c>
      <c r="AG3014" s="42">
        <f t="shared" si="511"/>
        <v>1129.1968755810101</v>
      </c>
      <c r="AH3014" s="43">
        <f t="shared" si="512"/>
        <v>277.53240805113535</v>
      </c>
      <c r="AI3014" s="43">
        <f t="shared" si="513"/>
        <v>1.7310177000743357E-109</v>
      </c>
      <c r="AJ3014" s="45">
        <f t="shared" si="521"/>
        <v>1406.7292836321453</v>
      </c>
      <c r="AK3014" s="87">
        <f t="shared" si="520"/>
        <v>8.7066242720315976E-2</v>
      </c>
    </row>
    <row r="3015" spans="26:37">
      <c r="Z3015" s="84">
        <v>43621</v>
      </c>
      <c r="AA3015" s="7">
        <f t="shared" si="514"/>
        <v>0.82719825155870619</v>
      </c>
      <c r="AB3015" s="7">
        <f t="shared" si="515"/>
        <v>6.3132393501332568E-2</v>
      </c>
      <c r="AC3015" s="9">
        <f t="shared" si="516"/>
        <v>1.5266441200771982E-113</v>
      </c>
      <c r="AD3015" s="8">
        <f t="shared" si="517"/>
        <v>12.407973773380593</v>
      </c>
      <c r="AE3015" s="8">
        <f t="shared" si="518"/>
        <v>1.1363830830239863</v>
      </c>
      <c r="AF3015" s="9">
        <f t="shared" si="519"/>
        <v>2.4426305921235171E-111</v>
      </c>
      <c r="AG3015" s="42">
        <f t="shared" si="511"/>
        <v>1129.125613377634</v>
      </c>
      <c r="AH3015" s="43">
        <f t="shared" si="512"/>
        <v>277.27747225785265</v>
      </c>
      <c r="AI3015" s="43">
        <f t="shared" si="513"/>
        <v>1.5877098848802863E-109</v>
      </c>
      <c r="AJ3015" s="45">
        <f t="shared" si="521"/>
        <v>1406.4030856354866</v>
      </c>
      <c r="AK3015" s="87">
        <f t="shared" si="520"/>
        <v>8.7046053452713171E-2</v>
      </c>
    </row>
    <row r="3016" spans="26:37">
      <c r="Z3016" s="84">
        <v>43622</v>
      </c>
      <c r="AA3016" s="7">
        <f t="shared" si="514"/>
        <v>0.82714604811100823</v>
      </c>
      <c r="AB3016" s="7">
        <f t="shared" si="515"/>
        <v>6.3074401330500671E-2</v>
      </c>
      <c r="AC3016" s="9">
        <f t="shared" si="516"/>
        <v>1.400256022822287E-113</v>
      </c>
      <c r="AD3016" s="8">
        <f t="shared" si="517"/>
        <v>12.407190721665124</v>
      </c>
      <c r="AE3016" s="8">
        <f t="shared" si="518"/>
        <v>1.1353392239490121</v>
      </c>
      <c r="AF3016" s="9">
        <f t="shared" si="519"/>
        <v>2.240409636515659E-111</v>
      </c>
      <c r="AG3016" s="42">
        <f t="shared" si="511"/>
        <v>1129.0543556715263</v>
      </c>
      <c r="AH3016" s="43">
        <f t="shared" si="512"/>
        <v>277.02277064355889</v>
      </c>
      <c r="AI3016" s="43">
        <f t="shared" si="513"/>
        <v>1.4562662637351785E-109</v>
      </c>
      <c r="AJ3016" s="45">
        <f t="shared" si="521"/>
        <v>1406.0771263150853</v>
      </c>
      <c r="AK3016" s="87">
        <f t="shared" si="520"/>
        <v>8.7025878957423114E-2</v>
      </c>
    </row>
    <row r="3017" spans="26:37">
      <c r="Z3017" s="84">
        <v>43623</v>
      </c>
      <c r="AA3017" s="7">
        <f t="shared" si="514"/>
        <v>0.82709384795780461</v>
      </c>
      <c r="AB3017" s="7">
        <f t="shared" si="515"/>
        <v>6.3016462430132439E-2</v>
      </c>
      <c r="AC3017" s="9">
        <f t="shared" si="516"/>
        <v>1.2843313668616763E-113</v>
      </c>
      <c r="AD3017" s="8">
        <f t="shared" si="517"/>
        <v>12.406407719367069</v>
      </c>
      <c r="AE3017" s="8">
        <f t="shared" si="518"/>
        <v>1.134296323742384</v>
      </c>
      <c r="AF3017" s="9">
        <f t="shared" si="519"/>
        <v>2.0549301869786819E-111</v>
      </c>
      <c r="AG3017" s="42">
        <f t="shared" ref="AG3017:AG3080" si="522">AD3017*10^15/10^6*10^(-6)*線量当量3</f>
        <v>1128.9831024624032</v>
      </c>
      <c r="AH3017" s="43">
        <f t="shared" ref="AH3017:AH3080" si="523">AE3017*10^15/10^6*10^(-6)*線量当量3</f>
        <v>276.76830299314167</v>
      </c>
      <c r="AI3017" s="43">
        <f t="shared" ref="AI3017:AI3080" si="524">AF3017*10^15/10^6*10^(-6)*線量当量3</f>
        <v>1.3357046215361432E-109</v>
      </c>
      <c r="AJ3017" s="45">
        <f t="shared" si="521"/>
        <v>1405.751405455545</v>
      </c>
      <c r="AK3017" s="87">
        <f t="shared" si="520"/>
        <v>8.7005719221114372E-2</v>
      </c>
    </row>
    <row r="3018" spans="26:37">
      <c r="Z3018" s="84">
        <v>43624</v>
      </c>
      <c r="AA3018" s="7">
        <f t="shared" ref="AA3018:AA3081" si="525">2.71828^(-0.69315/Cs137半減期*(Z3018-40615)/365.25)</f>
        <v>0.82704165109888739</v>
      </c>
      <c r="AB3018" s="7">
        <f t="shared" ref="AB3018:AB3081" si="526">2.71828^(-0.69315/Cs134半減期*(Z3018-40615)/365.25)</f>
        <v>6.2958576751294751E-2</v>
      </c>
      <c r="AC3018" s="9">
        <f t="shared" ref="AC3018:AC3081" si="527">2.71828^(-0.69315/I131半減期*(Z3018-40615)/365.25)</f>
        <v>1.1780039028720069E-113</v>
      </c>
      <c r="AD3018" s="8">
        <f t="shared" ref="AD3018:AD3081" si="528">放出量3*AA3018</f>
        <v>12.40562476648331</v>
      </c>
      <c r="AE3018" s="8">
        <f t="shared" ref="AE3018:AE3081" si="529">放出量3*AB3018</f>
        <v>1.1332543815233056</v>
      </c>
      <c r="AF3018" s="9">
        <f t="shared" ref="AF3018:AF3081" si="530">放出量3*AC3018</f>
        <v>1.8848062445952112E-111</v>
      </c>
      <c r="AG3018" s="42">
        <f t="shared" si="522"/>
        <v>1128.9118537499812</v>
      </c>
      <c r="AH3018" s="43">
        <f t="shared" si="523"/>
        <v>276.51406909168645</v>
      </c>
      <c r="AI3018" s="43">
        <f t="shared" si="524"/>
        <v>1.2251240589868873E-109</v>
      </c>
      <c r="AJ3018" s="45">
        <f t="shared" si="521"/>
        <v>1405.4259228416677</v>
      </c>
      <c r="AK3018" s="87">
        <f t="shared" si="520"/>
        <v>8.6985574230467766E-2</v>
      </c>
    </row>
    <row r="3019" spans="26:37">
      <c r="Z3019" s="84">
        <v>43625</v>
      </c>
      <c r="AA3019" s="7">
        <f t="shared" si="525"/>
        <v>0.82698945753404873</v>
      </c>
      <c r="AB3019" s="7">
        <f t="shared" si="526"/>
        <v>6.2900744245099352E-2</v>
      </c>
      <c r="AC3019" s="9">
        <f t="shared" si="527"/>
        <v>1.0804790967401604E-113</v>
      </c>
      <c r="AD3019" s="8">
        <f t="shared" si="528"/>
        <v>12.404841863010731</v>
      </c>
      <c r="AE3019" s="8">
        <f t="shared" si="529"/>
        <v>1.1322133964117884</v>
      </c>
      <c r="AF3019" s="9">
        <f t="shared" si="530"/>
        <v>1.7287665547842566E-111</v>
      </c>
      <c r="AG3019" s="42">
        <f t="shared" si="522"/>
        <v>1128.8406095339765</v>
      </c>
      <c r="AH3019" s="43">
        <f t="shared" si="523"/>
        <v>276.26006872447635</v>
      </c>
      <c r="AI3019" s="43">
        <f t="shared" si="524"/>
        <v>1.1236982606097667E-109</v>
      </c>
      <c r="AJ3019" s="45">
        <f t="shared" si="521"/>
        <v>1405.1006782584527</v>
      </c>
      <c r="AK3019" s="87">
        <f t="shared" ref="AK3019:AK3082" si="531">AJ3019/16157</f>
        <v>8.6965443972176315E-2</v>
      </c>
    </row>
    <row r="3020" spans="26:37">
      <c r="Z3020" s="84">
        <v>43626</v>
      </c>
      <c r="AA3020" s="7">
        <f t="shared" si="525"/>
        <v>0.8269372672630807</v>
      </c>
      <c r="AB3020" s="7">
        <f t="shared" si="526"/>
        <v>6.2842964862702938E-2</v>
      </c>
      <c r="AC3020" s="9">
        <f t="shared" si="527"/>
        <v>9.9102819239064207E-114</v>
      </c>
      <c r="AD3020" s="8">
        <f t="shared" si="528"/>
        <v>12.404059008946211</v>
      </c>
      <c r="AE3020" s="8">
        <f t="shared" si="529"/>
        <v>1.1311733675286528</v>
      </c>
      <c r="AF3020" s="9">
        <f t="shared" si="530"/>
        <v>1.5856451078250273E-111</v>
      </c>
      <c r="AG3020" s="42">
        <f t="shared" si="522"/>
        <v>1128.7693698141054</v>
      </c>
      <c r="AH3020" s="43">
        <f t="shared" si="523"/>
        <v>276.0063016769912</v>
      </c>
      <c r="AI3020" s="43">
        <f t="shared" si="524"/>
        <v>1.0306693200862678E-109</v>
      </c>
      <c r="AJ3020" s="45">
        <f t="shared" si="521"/>
        <v>1404.7756714910965</v>
      </c>
      <c r="AK3020" s="87">
        <f t="shared" si="531"/>
        <v>8.6945328432945265E-2</v>
      </c>
    </row>
    <row r="3021" spans="26:37">
      <c r="Z3021" s="84">
        <v>43627</v>
      </c>
      <c r="AA3021" s="7">
        <f t="shared" si="525"/>
        <v>0.82688508028577534</v>
      </c>
      <c r="AB3021" s="7">
        <f t="shared" si="526"/>
        <v>6.2785238555306946E-2</v>
      </c>
      <c r="AC3021" s="9">
        <f t="shared" si="527"/>
        <v>9.0898276614166555E-114</v>
      </c>
      <c r="AD3021" s="8">
        <f t="shared" si="528"/>
        <v>12.40327620428663</v>
      </c>
      <c r="AE3021" s="8">
        <f t="shared" si="529"/>
        <v>1.130134293995525</v>
      </c>
      <c r="AF3021" s="9">
        <f t="shared" si="530"/>
        <v>1.4543724258266649E-111</v>
      </c>
      <c r="AG3021" s="42">
        <f t="shared" si="522"/>
        <v>1128.6981345900833</v>
      </c>
      <c r="AH3021" s="43">
        <f t="shared" si="523"/>
        <v>275.75276773490805</v>
      </c>
      <c r="AI3021" s="43">
        <f t="shared" si="524"/>
        <v>9.4534207678733208E-110</v>
      </c>
      <c r="AJ3021" s="45">
        <f t="shared" si="521"/>
        <v>1404.4509023249914</v>
      </c>
      <c r="AK3021" s="87">
        <f t="shared" si="531"/>
        <v>8.692522759949195E-2</v>
      </c>
    </row>
    <row r="3022" spans="26:37">
      <c r="Z3022" s="84">
        <v>43628</v>
      </c>
      <c r="AA3022" s="7">
        <f t="shared" si="525"/>
        <v>0.82683289660192505</v>
      </c>
      <c r="AB3022" s="7">
        <f t="shared" si="526"/>
        <v>6.2727565274157765E-2</v>
      </c>
      <c r="AC3022" s="9">
        <f t="shared" si="527"/>
        <v>8.3372973189527287E-114</v>
      </c>
      <c r="AD3022" s="8">
        <f t="shared" si="528"/>
        <v>12.402493449028876</v>
      </c>
      <c r="AE3022" s="8">
        <f t="shared" si="529"/>
        <v>1.1290961749348398</v>
      </c>
      <c r="AF3022" s="9">
        <f t="shared" si="530"/>
        <v>1.3339675710324365E-111</v>
      </c>
      <c r="AG3022" s="42">
        <f t="shared" si="522"/>
        <v>1128.6269038616276</v>
      </c>
      <c r="AH3022" s="43">
        <f t="shared" si="523"/>
        <v>275.49946668410087</v>
      </c>
      <c r="AI3022" s="43">
        <f t="shared" si="524"/>
        <v>8.6707892117108365E-110</v>
      </c>
      <c r="AJ3022" s="45">
        <f t="shared" si="521"/>
        <v>1404.1263705457286</v>
      </c>
      <c r="AK3022" s="87">
        <f t="shared" si="531"/>
        <v>8.6905141458546054E-2</v>
      </c>
    </row>
    <row r="3023" spans="26:37">
      <c r="Z3023" s="84">
        <v>43629</v>
      </c>
      <c r="AA3023" s="7">
        <f t="shared" si="525"/>
        <v>0.82678071621132176</v>
      </c>
      <c r="AB3023" s="7">
        <f t="shared" si="526"/>
        <v>6.2669944970546509E-2</v>
      </c>
      <c r="AC3023" s="9">
        <f t="shared" si="527"/>
        <v>7.6470675983952702E-114</v>
      </c>
      <c r="AD3023" s="8">
        <f t="shared" si="528"/>
        <v>12.401710743169826</v>
      </c>
      <c r="AE3023" s="8">
        <f t="shared" si="529"/>
        <v>1.1280590094698373</v>
      </c>
      <c r="AF3023" s="9">
        <f t="shared" si="530"/>
        <v>1.2235308157432432E-111</v>
      </c>
      <c r="AG3023" s="42">
        <f t="shared" si="522"/>
        <v>1128.5556776284541</v>
      </c>
      <c r="AH3023" s="43">
        <f t="shared" si="523"/>
        <v>275.24639831064025</v>
      </c>
      <c r="AI3023" s="43">
        <f t="shared" si="524"/>
        <v>7.9529503023310825E-110</v>
      </c>
      <c r="AJ3023" s="45">
        <f t="shared" si="521"/>
        <v>1403.8020759390943</v>
      </c>
      <c r="AK3023" s="87">
        <f t="shared" si="531"/>
        <v>8.6885069996849307E-2</v>
      </c>
    </row>
    <row r="3024" spans="26:37">
      <c r="Z3024" s="84">
        <v>43630</v>
      </c>
      <c r="AA3024" s="7">
        <f t="shared" si="525"/>
        <v>0.82672853911375765</v>
      </c>
      <c r="AB3024" s="7">
        <f t="shared" si="526"/>
        <v>6.2612377595809149E-2</v>
      </c>
      <c r="AC3024" s="9">
        <f t="shared" si="527"/>
        <v>7.013980744275412E-114</v>
      </c>
      <c r="AD3024" s="8">
        <f t="shared" si="528"/>
        <v>12.400928086706365</v>
      </c>
      <c r="AE3024" s="8">
        <f t="shared" si="529"/>
        <v>1.1270227967245647</v>
      </c>
      <c r="AF3024" s="9">
        <f t="shared" si="530"/>
        <v>1.1222369190840659E-111</v>
      </c>
      <c r="AG3024" s="42">
        <f t="shared" si="522"/>
        <v>1128.4844558902792</v>
      </c>
      <c r="AH3024" s="43">
        <f t="shared" si="523"/>
        <v>274.99356240079379</v>
      </c>
      <c r="AI3024" s="43">
        <f t="shared" si="524"/>
        <v>7.2945399740464291E-110</v>
      </c>
      <c r="AJ3024" s="45">
        <f t="shared" si="521"/>
        <v>1403.4780182910729</v>
      </c>
      <c r="AK3024" s="87">
        <f t="shared" si="531"/>
        <v>8.6865013201155708E-2</v>
      </c>
    </row>
    <row r="3025" spans="26:37">
      <c r="Z3025" s="84">
        <v>43631</v>
      </c>
      <c r="AA3025" s="7">
        <f t="shared" si="525"/>
        <v>0.82667636530902489</v>
      </c>
      <c r="AB3025" s="7">
        <f t="shared" si="526"/>
        <v>6.2554863101326186E-2</v>
      </c>
      <c r="AC3025" s="9">
        <f t="shared" si="527"/>
        <v>6.4333060023406073E-114</v>
      </c>
      <c r="AD3025" s="8">
        <f t="shared" si="528"/>
        <v>12.400145479635373</v>
      </c>
      <c r="AE3025" s="8">
        <f t="shared" si="529"/>
        <v>1.1259875358238713</v>
      </c>
      <c r="AF3025" s="9">
        <f t="shared" si="530"/>
        <v>1.0293289603744972E-111</v>
      </c>
      <c r="AG3025" s="42">
        <f t="shared" si="522"/>
        <v>1128.4132386468191</v>
      </c>
      <c r="AH3025" s="43">
        <f t="shared" si="523"/>
        <v>274.74095874102454</v>
      </c>
      <c r="AI3025" s="43">
        <f t="shared" si="524"/>
        <v>6.6906382424342312E-110</v>
      </c>
      <c r="AJ3025" s="45">
        <f t="shared" si="521"/>
        <v>1403.1541973878436</v>
      </c>
      <c r="AK3025" s="87">
        <f t="shared" si="531"/>
        <v>8.6844971058231329E-2</v>
      </c>
    </row>
    <row r="3026" spans="26:37">
      <c r="Z3026" s="84">
        <v>43632</v>
      </c>
      <c r="AA3026" s="7">
        <f t="shared" si="525"/>
        <v>0.82662419479691596</v>
      </c>
      <c r="AB3026" s="7">
        <f t="shared" si="526"/>
        <v>6.2497401438522865E-2</v>
      </c>
      <c r="AC3026" s="9">
        <f t="shared" si="527"/>
        <v>5.9007042689036667E-114</v>
      </c>
      <c r="AD3026" s="8">
        <f t="shared" si="528"/>
        <v>12.39936292195374</v>
      </c>
      <c r="AE3026" s="8">
        <f t="shared" si="529"/>
        <v>1.1249532258934116</v>
      </c>
      <c r="AF3026" s="9">
        <f t="shared" si="530"/>
        <v>9.4411268302458662E-112</v>
      </c>
      <c r="AG3026" s="42">
        <f t="shared" si="522"/>
        <v>1128.3420258977901</v>
      </c>
      <c r="AH3026" s="43">
        <f t="shared" si="523"/>
        <v>274.48858711799244</v>
      </c>
      <c r="AI3026" s="43">
        <f t="shared" si="524"/>
        <v>6.1367324396598127E-110</v>
      </c>
      <c r="AJ3026" s="45">
        <f t="shared" si="521"/>
        <v>1402.8306130157825</v>
      </c>
      <c r="AK3026" s="87">
        <f t="shared" si="531"/>
        <v>8.68249435548544E-2</v>
      </c>
    </row>
    <row r="3027" spans="26:37">
      <c r="Z3027" s="84">
        <v>43633</v>
      </c>
      <c r="AA3027" s="7">
        <f t="shared" si="525"/>
        <v>0.8265720275772227</v>
      </c>
      <c r="AB3027" s="7">
        <f t="shared" si="526"/>
        <v>6.2439992558869069E-2</v>
      </c>
      <c r="AC3027" s="9">
        <f t="shared" si="527"/>
        <v>5.412195666798401E-114</v>
      </c>
      <c r="AD3027" s="8">
        <f t="shared" si="528"/>
        <v>12.39858041365834</v>
      </c>
      <c r="AE3027" s="8">
        <f t="shared" si="529"/>
        <v>1.1239198660596432</v>
      </c>
      <c r="AF3027" s="9">
        <f t="shared" si="530"/>
        <v>8.6595130668774422E-112</v>
      </c>
      <c r="AG3027" s="42">
        <f t="shared" si="522"/>
        <v>1128.2708176429089</v>
      </c>
      <c r="AH3027" s="43">
        <f t="shared" si="523"/>
        <v>274.23644731855296</v>
      </c>
      <c r="AI3027" s="43">
        <f t="shared" si="524"/>
        <v>5.6286834934703374E-110</v>
      </c>
      <c r="AJ3027" s="45">
        <f t="shared" si="521"/>
        <v>1402.5072649614619</v>
      </c>
      <c r="AK3027" s="87">
        <f t="shared" si="531"/>
        <v>8.6804930677815306E-2</v>
      </c>
    </row>
    <row r="3028" spans="26:37">
      <c r="Z3028" s="84">
        <v>43634</v>
      </c>
      <c r="AA3028" s="7">
        <f t="shared" si="525"/>
        <v>0.8265198636497374</v>
      </c>
      <c r="AB3028" s="7">
        <f t="shared" si="526"/>
        <v>6.2382636413879256E-2</v>
      </c>
      <c r="AC3028" s="9">
        <f t="shared" si="527"/>
        <v>4.9641298056707029E-114</v>
      </c>
      <c r="AD3028" s="8">
        <f t="shared" si="528"/>
        <v>12.397797954746061</v>
      </c>
      <c r="AE3028" s="8">
        <f t="shared" si="529"/>
        <v>1.1228874554498267</v>
      </c>
      <c r="AF3028" s="9">
        <f t="shared" si="530"/>
        <v>7.9426076890731247E-112</v>
      </c>
      <c r="AG3028" s="42">
        <f t="shared" si="522"/>
        <v>1128.1996138818913</v>
      </c>
      <c r="AH3028" s="43">
        <f t="shared" si="523"/>
        <v>273.98453912975771</v>
      </c>
      <c r="AI3028" s="43">
        <f t="shared" si="524"/>
        <v>5.1626949978975308E-110</v>
      </c>
      <c r="AJ3028" s="45">
        <f t="shared" si="521"/>
        <v>1402.184153011649</v>
      </c>
      <c r="AK3028" s="87">
        <f t="shared" si="531"/>
        <v>8.6784932413916507E-2</v>
      </c>
    </row>
    <row r="3029" spans="26:37">
      <c r="Z3029" s="84">
        <v>43635</v>
      </c>
      <c r="AA3029" s="7">
        <f t="shared" si="525"/>
        <v>0.82646770301425232</v>
      </c>
      <c r="AB3029" s="7">
        <f t="shared" si="526"/>
        <v>6.2325332955112327E-2</v>
      </c>
      <c r="AC3029" s="9">
        <f t="shared" si="527"/>
        <v>4.5531585043606232E-114</v>
      </c>
      <c r="AD3029" s="8">
        <f t="shared" si="528"/>
        <v>12.397015545213785</v>
      </c>
      <c r="AE3029" s="8">
        <f t="shared" si="529"/>
        <v>1.1218559931920218</v>
      </c>
      <c r="AF3029" s="9">
        <f t="shared" si="530"/>
        <v>7.2850536069769967E-112</v>
      </c>
      <c r="AG3029" s="42">
        <f t="shared" si="522"/>
        <v>1128.1284146144542</v>
      </c>
      <c r="AH3029" s="43">
        <f t="shared" si="523"/>
        <v>273.73286233885329</v>
      </c>
      <c r="AI3029" s="43">
        <f t="shared" si="524"/>
        <v>4.7352848445350483E-110</v>
      </c>
      <c r="AJ3029" s="45">
        <f t="shared" si="521"/>
        <v>1401.8612769533074</v>
      </c>
      <c r="AK3029" s="87">
        <f t="shared" si="531"/>
        <v>8.6764948749972606E-2</v>
      </c>
    </row>
    <row r="3030" spans="26:37">
      <c r="Z3030" s="84">
        <v>43636</v>
      </c>
      <c r="AA3030" s="7">
        <f t="shared" si="525"/>
        <v>0.82641554567055997</v>
      </c>
      <c r="AB3030" s="7">
        <f t="shared" si="526"/>
        <v>6.2268082134171829E-2</v>
      </c>
      <c r="AC3030" s="9">
        <f t="shared" si="527"/>
        <v>4.1762107715536763E-114</v>
      </c>
      <c r="AD3030" s="8">
        <f t="shared" si="528"/>
        <v>12.396233185058399</v>
      </c>
      <c r="AE3030" s="8">
        <f t="shared" si="529"/>
        <v>1.1208254784150928</v>
      </c>
      <c r="AF3030" s="9">
        <f t="shared" si="530"/>
        <v>6.6819372344858821E-112</v>
      </c>
      <c r="AG3030" s="42">
        <f t="shared" si="522"/>
        <v>1128.0572198403142</v>
      </c>
      <c r="AH3030" s="43">
        <f t="shared" si="523"/>
        <v>273.48141673328269</v>
      </c>
      <c r="AI3030" s="43">
        <f t="shared" si="524"/>
        <v>4.3432592024158236E-110</v>
      </c>
      <c r="AJ3030" s="45">
        <f t="shared" si="521"/>
        <v>1401.5386365735969</v>
      </c>
      <c r="AK3030" s="87">
        <f t="shared" si="531"/>
        <v>8.6744979672810363E-2</v>
      </c>
    </row>
    <row r="3031" spans="26:37">
      <c r="Z3031" s="84">
        <v>43637</v>
      </c>
      <c r="AA3031" s="7">
        <f t="shared" si="525"/>
        <v>0.82636339161845229</v>
      </c>
      <c r="AB3031" s="7">
        <f t="shared" si="526"/>
        <v>6.2210883902705676E-2</v>
      </c>
      <c r="AC3031" s="9">
        <f t="shared" si="527"/>
        <v>3.8304698577343012E-114</v>
      </c>
      <c r="AD3031" s="8">
        <f t="shared" si="528"/>
        <v>12.395450874276785</v>
      </c>
      <c r="AE3031" s="8">
        <f t="shared" si="529"/>
        <v>1.1197959102487021</v>
      </c>
      <c r="AF3031" s="9">
        <f t="shared" si="530"/>
        <v>6.1287517723748821E-112</v>
      </c>
      <c r="AG3031" s="42">
        <f t="shared" si="522"/>
        <v>1127.9860295591875</v>
      </c>
      <c r="AH3031" s="43">
        <f t="shared" si="523"/>
        <v>273.2302021006833</v>
      </c>
      <c r="AI3031" s="43">
        <f t="shared" si="524"/>
        <v>3.9836886520436733E-110</v>
      </c>
      <c r="AJ3031" s="45">
        <f t="shared" ref="AJ3031:AJ3094" si="532">AG3031+AH3031+AI3031</f>
        <v>1401.2162316598708</v>
      </c>
      <c r="AK3031" s="87">
        <f t="shared" si="531"/>
        <v>8.6725025169268471E-2</v>
      </c>
    </row>
    <row r="3032" spans="26:37">
      <c r="Z3032" s="84">
        <v>43638</v>
      </c>
      <c r="AA3032" s="7">
        <f t="shared" si="525"/>
        <v>0.82631124085772156</v>
      </c>
      <c r="AB3032" s="7">
        <f t="shared" si="526"/>
        <v>6.2153738212406232E-2</v>
      </c>
      <c r="AC3032" s="9">
        <f t="shared" si="527"/>
        <v>3.5133522069704495E-114</v>
      </c>
      <c r="AD3032" s="8">
        <f t="shared" si="528"/>
        <v>12.394668612865823</v>
      </c>
      <c r="AE3032" s="8">
        <f t="shared" si="529"/>
        <v>1.1187672878233121</v>
      </c>
      <c r="AF3032" s="9">
        <f t="shared" si="530"/>
        <v>5.6213635311527194E-112</v>
      </c>
      <c r="AG3032" s="42">
        <f t="shared" si="522"/>
        <v>1127.91484377079</v>
      </c>
      <c r="AH3032" s="43">
        <f t="shared" si="523"/>
        <v>272.9792182288881</v>
      </c>
      <c r="AI3032" s="43">
        <f t="shared" si="524"/>
        <v>3.6538862952492674E-110</v>
      </c>
      <c r="AJ3032" s="45">
        <f t="shared" si="532"/>
        <v>1400.8940619996781</v>
      </c>
      <c r="AK3032" s="87">
        <f t="shared" si="531"/>
        <v>8.6705085226197812E-2</v>
      </c>
    </row>
    <row r="3033" spans="26:37">
      <c r="Z3033" s="84">
        <v>43639</v>
      </c>
      <c r="AA3033" s="7">
        <f t="shared" si="525"/>
        <v>0.82625909338816028</v>
      </c>
      <c r="AB3033" s="7">
        <f t="shared" si="526"/>
        <v>6.2096645015010186E-2</v>
      </c>
      <c r="AC3033" s="9">
        <f t="shared" si="527"/>
        <v>3.2224881512382706E-114</v>
      </c>
      <c r="AD3033" s="8">
        <f t="shared" si="528"/>
        <v>12.393886400822405</v>
      </c>
      <c r="AE3033" s="8">
        <f t="shared" si="529"/>
        <v>1.1177396102701833</v>
      </c>
      <c r="AF3033" s="9">
        <f t="shared" si="530"/>
        <v>5.1559810419812332E-112</v>
      </c>
      <c r="AG3033" s="42">
        <f t="shared" si="522"/>
        <v>1127.8436624748388</v>
      </c>
      <c r="AH3033" s="43">
        <f t="shared" si="523"/>
        <v>272.72846490592468</v>
      </c>
      <c r="AI3033" s="43">
        <f t="shared" si="524"/>
        <v>3.3513876772878009E-110</v>
      </c>
      <c r="AJ3033" s="45">
        <f t="shared" si="532"/>
        <v>1400.5721273807635</v>
      </c>
      <c r="AK3033" s="87">
        <f t="shared" si="531"/>
        <v>8.6685159830461322E-2</v>
      </c>
    </row>
    <row r="3034" spans="26:37">
      <c r="Z3034" s="84">
        <v>43640</v>
      </c>
      <c r="AA3034" s="7">
        <f t="shared" si="525"/>
        <v>0.82620694920956061</v>
      </c>
      <c r="AB3034" s="7">
        <f t="shared" si="526"/>
        <v>6.2039604262298605E-2</v>
      </c>
      <c r="AC3034" s="9">
        <f t="shared" si="527"/>
        <v>2.9557042030309024E-114</v>
      </c>
      <c r="AD3034" s="8">
        <f t="shared" si="528"/>
        <v>12.39310423814341</v>
      </c>
      <c r="AE3034" s="8">
        <f t="shared" si="529"/>
        <v>1.116712876721375</v>
      </c>
      <c r="AF3034" s="9">
        <f t="shared" si="530"/>
        <v>4.7291267248494439E-112</v>
      </c>
      <c r="AG3034" s="42">
        <f t="shared" si="522"/>
        <v>1127.7724856710502</v>
      </c>
      <c r="AH3034" s="43">
        <f t="shared" si="523"/>
        <v>272.47794192001544</v>
      </c>
      <c r="AI3034" s="43">
        <f t="shared" si="524"/>
        <v>3.0739323711521383E-110</v>
      </c>
      <c r="AJ3034" s="45">
        <f t="shared" si="532"/>
        <v>1400.2504275910655</v>
      </c>
      <c r="AK3034" s="87">
        <f t="shared" si="531"/>
        <v>8.6665248968933933E-2</v>
      </c>
    </row>
    <row r="3035" spans="26:37">
      <c r="Z3035" s="84">
        <v>43641</v>
      </c>
      <c r="AA3035" s="7">
        <f t="shared" si="525"/>
        <v>0.82615480832171473</v>
      </c>
      <c r="AB3035" s="7">
        <f t="shared" si="526"/>
        <v>6.1982615906096834E-2</v>
      </c>
      <c r="AC3035" s="9">
        <f t="shared" si="527"/>
        <v>2.7110068139298136E-114</v>
      </c>
      <c r="AD3035" s="8">
        <f t="shared" si="528"/>
        <v>12.392322124825721</v>
      </c>
      <c r="AE3035" s="8">
        <f t="shared" si="529"/>
        <v>1.115687086309743</v>
      </c>
      <c r="AF3035" s="9">
        <f t="shared" si="530"/>
        <v>4.3376109022877016E-112</v>
      </c>
      <c r="AG3035" s="42">
        <f t="shared" si="522"/>
        <v>1127.7013133591406</v>
      </c>
      <c r="AH3035" s="43">
        <f t="shared" si="523"/>
        <v>272.22764905957723</v>
      </c>
      <c r="AI3035" s="43">
        <f t="shared" si="524"/>
        <v>2.8194470864870056E-110</v>
      </c>
      <c r="AJ3035" s="45">
        <f t="shared" si="532"/>
        <v>1399.9289624187179</v>
      </c>
      <c r="AK3035" s="87">
        <f t="shared" si="531"/>
        <v>8.6645352628502689E-2</v>
      </c>
    </row>
    <row r="3036" spans="26:37">
      <c r="Z3036" s="84">
        <v>43642</v>
      </c>
      <c r="AA3036" s="7">
        <f t="shared" si="525"/>
        <v>0.82610267072441523</v>
      </c>
      <c r="AB3036" s="7">
        <f t="shared" si="526"/>
        <v>6.1925679898274445E-2</v>
      </c>
      <c r="AC3036" s="9">
        <f t="shared" si="527"/>
        <v>2.4865674777729509E-114</v>
      </c>
      <c r="AD3036" s="8">
        <f t="shared" si="528"/>
        <v>12.391540060866229</v>
      </c>
      <c r="AE3036" s="8">
        <f t="shared" si="529"/>
        <v>1.1146622381689399</v>
      </c>
      <c r="AF3036" s="9">
        <f t="shared" si="530"/>
        <v>3.9785079644367217E-112</v>
      </c>
      <c r="AG3036" s="42">
        <f t="shared" si="522"/>
        <v>1127.6301455388266</v>
      </c>
      <c r="AH3036" s="43">
        <f t="shared" si="523"/>
        <v>271.97758611322138</v>
      </c>
      <c r="AI3036" s="43">
        <f t="shared" si="524"/>
        <v>2.5860301768838693E-110</v>
      </c>
      <c r="AJ3036" s="45">
        <f t="shared" si="532"/>
        <v>1399.607731652048</v>
      </c>
      <c r="AK3036" s="87">
        <f t="shared" si="531"/>
        <v>8.6625470796066598E-2</v>
      </c>
    </row>
    <row r="3037" spans="26:37">
      <c r="Z3037" s="84">
        <v>43643</v>
      </c>
      <c r="AA3037" s="7">
        <f t="shared" si="525"/>
        <v>0.82605053641745441</v>
      </c>
      <c r="AB3037" s="7">
        <f t="shared" si="526"/>
        <v>6.186879619074534E-2</v>
      </c>
      <c r="AC3037" s="9">
        <f t="shared" si="527"/>
        <v>2.2807090671069633E-114</v>
      </c>
      <c r="AD3037" s="8">
        <f t="shared" si="528"/>
        <v>12.390758046261816</v>
      </c>
      <c r="AE3037" s="8">
        <f t="shared" si="529"/>
        <v>1.1136383314334162</v>
      </c>
      <c r="AF3037" s="9">
        <f t="shared" si="530"/>
        <v>3.6491345073711412E-112</v>
      </c>
      <c r="AG3037" s="42">
        <f t="shared" si="522"/>
        <v>1127.5589822098252</v>
      </c>
      <c r="AH3037" s="43">
        <f t="shared" si="523"/>
        <v>271.72775286975354</v>
      </c>
      <c r="AI3037" s="43">
        <f t="shared" si="524"/>
        <v>2.3719374297912417E-110</v>
      </c>
      <c r="AJ3037" s="45">
        <f t="shared" si="532"/>
        <v>1399.2867350795786</v>
      </c>
      <c r="AK3037" s="87">
        <f t="shared" si="531"/>
        <v>8.6605603458536767E-2</v>
      </c>
    </row>
    <row r="3038" spans="26:37">
      <c r="Z3038" s="84">
        <v>43644</v>
      </c>
      <c r="AA3038" s="7">
        <f t="shared" si="525"/>
        <v>0.8259984054006243</v>
      </c>
      <c r="AB3038" s="7">
        <f t="shared" si="526"/>
        <v>6.181196473546742E-2</v>
      </c>
      <c r="AC3038" s="9">
        <f t="shared" si="527"/>
        <v>2.0918933008173855E-114</v>
      </c>
      <c r="AD3038" s="8">
        <f t="shared" si="528"/>
        <v>12.389976081009365</v>
      </c>
      <c r="AE3038" s="8">
        <f t="shared" si="529"/>
        <v>1.1126153652384136</v>
      </c>
      <c r="AF3038" s="9">
        <f t="shared" si="530"/>
        <v>3.3470292813078166E-112</v>
      </c>
      <c r="AG3038" s="42">
        <f t="shared" si="522"/>
        <v>1127.4878233718521</v>
      </c>
      <c r="AH3038" s="43">
        <f t="shared" si="523"/>
        <v>271.47814911817289</v>
      </c>
      <c r="AI3038" s="43">
        <f t="shared" si="524"/>
        <v>2.1755690328500806E-110</v>
      </c>
      <c r="AJ3038" s="45">
        <f t="shared" si="532"/>
        <v>1398.965972490025</v>
      </c>
      <c r="AK3038" s="87">
        <f t="shared" si="531"/>
        <v>8.6585750602836228E-2</v>
      </c>
    </row>
    <row r="3039" spans="26:37">
      <c r="Z3039" s="84">
        <v>43645</v>
      </c>
      <c r="AA3039" s="7">
        <f t="shared" si="525"/>
        <v>0.82594627767371775</v>
      </c>
      <c r="AB3039" s="7">
        <f t="shared" si="526"/>
        <v>6.1755185484442809E-2</v>
      </c>
      <c r="AC3039" s="9">
        <f t="shared" si="527"/>
        <v>1.9187092492931603E-114</v>
      </c>
      <c r="AD3039" s="8">
        <f t="shared" si="528"/>
        <v>12.389194165105767</v>
      </c>
      <c r="AE3039" s="8">
        <f t="shared" si="529"/>
        <v>1.1115933387199706</v>
      </c>
      <c r="AF3039" s="9">
        <f t="shared" si="530"/>
        <v>3.0699347988690563E-112</v>
      </c>
      <c r="AG3039" s="42">
        <f t="shared" si="522"/>
        <v>1127.4166690246248</v>
      </c>
      <c r="AH3039" s="43">
        <f t="shared" si="523"/>
        <v>271.22877464767282</v>
      </c>
      <c r="AI3039" s="43">
        <f t="shared" si="524"/>
        <v>1.9954576192648866E-110</v>
      </c>
      <c r="AJ3039" s="45">
        <f t="shared" si="532"/>
        <v>1398.6454436722975</v>
      </c>
      <c r="AK3039" s="87">
        <f t="shared" si="531"/>
        <v>8.656591221590007E-2</v>
      </c>
    </row>
    <row r="3040" spans="26:37">
      <c r="Z3040" s="84">
        <v>43646</v>
      </c>
      <c r="AA3040" s="7">
        <f t="shared" si="525"/>
        <v>0.82589415323652671</v>
      </c>
      <c r="AB3040" s="7">
        <f t="shared" si="526"/>
        <v>6.1698458389717728E-2</v>
      </c>
      <c r="AC3040" s="9">
        <f t="shared" si="527"/>
        <v>1.7598627912257414E-114</v>
      </c>
      <c r="AD3040" s="8">
        <f t="shared" si="528"/>
        <v>12.3884122985479</v>
      </c>
      <c r="AE3040" s="8">
        <f t="shared" si="529"/>
        <v>1.1105722510149192</v>
      </c>
      <c r="AF3040" s="9">
        <f t="shared" si="530"/>
        <v>2.8157804659611863E-112</v>
      </c>
      <c r="AG3040" s="42">
        <f t="shared" si="522"/>
        <v>1127.3455191678588</v>
      </c>
      <c r="AH3040" s="43">
        <f t="shared" si="523"/>
        <v>270.97962924764022</v>
      </c>
      <c r="AI3040" s="43">
        <f t="shared" si="524"/>
        <v>1.830257302874771E-110</v>
      </c>
      <c r="AJ3040" s="45">
        <f t="shared" si="532"/>
        <v>1398.3251484154989</v>
      </c>
      <c r="AK3040" s="87">
        <f t="shared" si="531"/>
        <v>8.6546088284675304E-2</v>
      </c>
    </row>
    <row r="3041" spans="26:37">
      <c r="Z3041" s="84">
        <v>43647</v>
      </c>
      <c r="AA3041" s="7">
        <f t="shared" si="525"/>
        <v>0.82584203208884377</v>
      </c>
      <c r="AB3041" s="7">
        <f t="shared" si="526"/>
        <v>6.1641783403382423E-2</v>
      </c>
      <c r="AC3041" s="9">
        <f t="shared" si="527"/>
        <v>1.6141669432625038E-114</v>
      </c>
      <c r="AD3041" s="8">
        <f t="shared" si="528"/>
        <v>12.387630481332657</v>
      </c>
      <c r="AE3041" s="8">
        <f t="shared" si="529"/>
        <v>1.1095521012608835</v>
      </c>
      <c r="AF3041" s="9">
        <f t="shared" si="530"/>
        <v>2.5826671092200059E-112</v>
      </c>
      <c r="AG3041" s="42">
        <f t="shared" si="522"/>
        <v>1127.2743738012718</v>
      </c>
      <c r="AH3041" s="43">
        <f t="shared" si="523"/>
        <v>270.73071270765558</v>
      </c>
      <c r="AI3041" s="43">
        <f t="shared" si="524"/>
        <v>1.6787336209930036E-110</v>
      </c>
      <c r="AJ3041" s="45">
        <f t="shared" si="532"/>
        <v>1398.0050865089274</v>
      </c>
      <c r="AK3041" s="87">
        <f t="shared" si="531"/>
        <v>8.6526278796121028E-2</v>
      </c>
    </row>
    <row r="3042" spans="26:37">
      <c r="Z3042" s="84">
        <v>43648</v>
      </c>
      <c r="AA3042" s="7">
        <f t="shared" si="525"/>
        <v>0.82578991423046144</v>
      </c>
      <c r="AB3042" s="7">
        <f t="shared" si="526"/>
        <v>6.1585160477571156E-2</v>
      </c>
      <c r="AC3042" s="9">
        <f t="shared" si="527"/>
        <v>1.4805329902490091E-114</v>
      </c>
      <c r="AD3042" s="8">
        <f t="shared" si="528"/>
        <v>12.386848713456921</v>
      </c>
      <c r="AE3042" s="8">
        <f t="shared" si="529"/>
        <v>1.1085328885962809</v>
      </c>
      <c r="AF3042" s="9">
        <f t="shared" si="530"/>
        <v>2.3688527843984144E-112</v>
      </c>
      <c r="AG3042" s="42">
        <f t="shared" si="522"/>
        <v>1127.2032329245797</v>
      </c>
      <c r="AH3042" s="43">
        <f t="shared" si="523"/>
        <v>270.48202481749252</v>
      </c>
      <c r="AI3042" s="43">
        <f t="shared" si="524"/>
        <v>1.5397543098589694E-110</v>
      </c>
      <c r="AJ3042" s="45">
        <f t="shared" si="532"/>
        <v>1397.6852577420723</v>
      </c>
      <c r="AK3042" s="87">
        <f t="shared" si="531"/>
        <v>8.6506483737208165E-2</v>
      </c>
    </row>
    <row r="3043" spans="26:37">
      <c r="Z3043" s="84">
        <v>43649</v>
      </c>
      <c r="AA3043" s="7">
        <f t="shared" si="525"/>
        <v>0.82573779966117178</v>
      </c>
      <c r="AB3043" s="7">
        <f t="shared" si="526"/>
        <v>6.1528589564462159E-2</v>
      </c>
      <c r="AC3043" s="9">
        <f t="shared" si="527"/>
        <v>1.3579623497834681E-114</v>
      </c>
      <c r="AD3043" s="8">
        <f t="shared" si="528"/>
        <v>12.386066994917577</v>
      </c>
      <c r="AE3043" s="8">
        <f t="shared" si="529"/>
        <v>1.1075146121603188</v>
      </c>
      <c r="AF3043" s="9">
        <f t="shared" si="530"/>
        <v>2.1727397596535488E-112</v>
      </c>
      <c r="AG3043" s="42">
        <f t="shared" si="522"/>
        <v>1127.1320965374996</v>
      </c>
      <c r="AH3043" s="43">
        <f t="shared" si="523"/>
        <v>270.23356536711782</v>
      </c>
      <c r="AI3043" s="43">
        <f t="shared" si="524"/>
        <v>1.4122808437748065E-110</v>
      </c>
      <c r="AJ3043" s="45">
        <f t="shared" si="532"/>
        <v>1397.3656619046174</v>
      </c>
      <c r="AK3043" s="87">
        <f t="shared" si="531"/>
        <v>8.6486703094919681E-2</v>
      </c>
    </row>
    <row r="3044" spans="26:37">
      <c r="Z3044" s="84">
        <v>43650</v>
      </c>
      <c r="AA3044" s="7">
        <f t="shared" si="525"/>
        <v>0.82568568838076761</v>
      </c>
      <c r="AB3044" s="7">
        <f t="shared" si="526"/>
        <v>6.1472070616277588E-2</v>
      </c>
      <c r="AC3044" s="9">
        <f t="shared" si="527"/>
        <v>1.2455391102898645E-114</v>
      </c>
      <c r="AD3044" s="8">
        <f t="shared" si="528"/>
        <v>12.385285325711514</v>
      </c>
      <c r="AE3044" s="8">
        <f t="shared" si="529"/>
        <v>1.1064972710929966</v>
      </c>
      <c r="AF3044" s="9">
        <f t="shared" si="530"/>
        <v>1.9928625764637831E-112</v>
      </c>
      <c r="AG3044" s="42">
        <f t="shared" si="522"/>
        <v>1127.0609646397477</v>
      </c>
      <c r="AH3044" s="43">
        <f t="shared" si="523"/>
        <v>269.98533414669112</v>
      </c>
      <c r="AI3044" s="43">
        <f t="shared" si="524"/>
        <v>1.2953606747014591E-110</v>
      </c>
      <c r="AJ3044" s="45">
        <f t="shared" si="532"/>
        <v>1397.0462987864389</v>
      </c>
      <c r="AK3044" s="87">
        <f t="shared" si="531"/>
        <v>8.6466936856250468E-2</v>
      </c>
    </row>
    <row r="3045" spans="26:37">
      <c r="Z3045" s="84">
        <v>43651</v>
      </c>
      <c r="AA3045" s="7">
        <f t="shared" si="525"/>
        <v>0.82563358038904122</v>
      </c>
      <c r="AB3045" s="7">
        <f t="shared" si="526"/>
        <v>6.1415603585283488E-2</v>
      </c>
      <c r="AC3045" s="9">
        <f t="shared" si="527"/>
        <v>1.1424231868497311E-114</v>
      </c>
      <c r="AD3045" s="8">
        <f t="shared" si="528"/>
        <v>12.384503705835618</v>
      </c>
      <c r="AE3045" s="8">
        <f t="shared" si="529"/>
        <v>1.1054808645351029</v>
      </c>
      <c r="AF3045" s="9">
        <f t="shared" si="530"/>
        <v>1.8278770989595697E-112</v>
      </c>
      <c r="AG3045" s="42">
        <f t="shared" si="522"/>
        <v>1126.9898372310411</v>
      </c>
      <c r="AH3045" s="43">
        <f t="shared" si="523"/>
        <v>269.73733094656507</v>
      </c>
      <c r="AI3045" s="43">
        <f t="shared" si="524"/>
        <v>1.1881201143237202E-110</v>
      </c>
      <c r="AJ3045" s="45">
        <f t="shared" si="532"/>
        <v>1396.727168177606</v>
      </c>
      <c r="AK3045" s="87">
        <f t="shared" si="531"/>
        <v>8.6447185008207347E-2</v>
      </c>
    </row>
    <row r="3046" spans="26:37">
      <c r="Z3046" s="84">
        <v>43652</v>
      </c>
      <c r="AA3046" s="7">
        <f t="shared" si="525"/>
        <v>0.8255814756857851</v>
      </c>
      <c r="AB3046" s="7">
        <f t="shared" si="526"/>
        <v>6.1359188423789748E-2</v>
      </c>
      <c r="AC3046" s="9">
        <f t="shared" si="527"/>
        <v>1.0478440436512967E-114</v>
      </c>
      <c r="AD3046" s="8">
        <f t="shared" si="528"/>
        <v>12.383722135286776</v>
      </c>
      <c r="AE3046" s="8">
        <f t="shared" si="529"/>
        <v>1.1044653916282154</v>
      </c>
      <c r="AF3046" s="9">
        <f t="shared" si="530"/>
        <v>1.6765504698420746E-112</v>
      </c>
      <c r="AG3046" s="42">
        <f t="shared" si="522"/>
        <v>1126.9187143110964</v>
      </c>
      <c r="AH3046" s="43">
        <f t="shared" si="523"/>
        <v>269.48955555728458</v>
      </c>
      <c r="AI3046" s="43">
        <f t="shared" si="524"/>
        <v>1.0897578053973485E-110</v>
      </c>
      <c r="AJ3046" s="45">
        <f t="shared" si="532"/>
        <v>1396.408269868381</v>
      </c>
      <c r="AK3046" s="87">
        <f t="shared" si="531"/>
        <v>8.6427447537809066E-2</v>
      </c>
    </row>
    <row r="3047" spans="26:37">
      <c r="Z3047" s="84">
        <v>43653</v>
      </c>
      <c r="AA3047" s="7">
        <f t="shared" si="525"/>
        <v>0.82552937427079154</v>
      </c>
      <c r="AB3047" s="7">
        <f t="shared" si="526"/>
        <v>6.1302825084150116E-2</v>
      </c>
      <c r="AC3047" s="9">
        <f t="shared" si="527"/>
        <v>9.6109493614458713E-115</v>
      </c>
      <c r="AD3047" s="8">
        <f t="shared" si="528"/>
        <v>12.382940614061873</v>
      </c>
      <c r="AE3047" s="8">
        <f t="shared" si="529"/>
        <v>1.1034508515147021</v>
      </c>
      <c r="AF3047" s="9">
        <f t="shared" si="530"/>
        <v>1.5377518978313394E-112</v>
      </c>
      <c r="AG3047" s="42">
        <f t="shared" si="522"/>
        <v>1126.8475958796303</v>
      </c>
      <c r="AH3047" s="43">
        <f t="shared" si="523"/>
        <v>269.2420077695873</v>
      </c>
      <c r="AI3047" s="43">
        <f t="shared" si="524"/>
        <v>9.9953873359037061E-111</v>
      </c>
      <c r="AJ3047" s="45">
        <f t="shared" si="532"/>
        <v>1396.0896036492177</v>
      </c>
      <c r="AK3047" s="87">
        <f t="shared" si="531"/>
        <v>8.6407724432086261E-2</v>
      </c>
    </row>
    <row r="3048" spans="26:37">
      <c r="Z3048" s="84">
        <v>43654</v>
      </c>
      <c r="AA3048" s="7">
        <f t="shared" si="525"/>
        <v>0.82547727614385313</v>
      </c>
      <c r="AB3048" s="7">
        <f t="shared" si="526"/>
        <v>6.124651351876198E-2</v>
      </c>
      <c r="AC3048" s="9">
        <f t="shared" si="527"/>
        <v>8.8152762987906246E-115</v>
      </c>
      <c r="AD3048" s="8">
        <f t="shared" si="528"/>
        <v>12.382159142157796</v>
      </c>
      <c r="AE3048" s="8">
        <f t="shared" si="529"/>
        <v>1.1024372433377156</v>
      </c>
      <c r="AF3048" s="9">
        <f t="shared" si="530"/>
        <v>1.4104442078065E-112</v>
      </c>
      <c r="AG3048" s="42">
        <f t="shared" si="522"/>
        <v>1126.7764819363595</v>
      </c>
      <c r="AH3048" s="43">
        <f t="shared" si="523"/>
        <v>268.99468737440259</v>
      </c>
      <c r="AI3048" s="43">
        <f t="shared" si="524"/>
        <v>9.1678873507422507E-111</v>
      </c>
      <c r="AJ3048" s="45">
        <f t="shared" si="532"/>
        <v>1395.7711693107622</v>
      </c>
      <c r="AK3048" s="87">
        <f t="shared" si="531"/>
        <v>8.6388015678081465E-2</v>
      </c>
    </row>
    <row r="3049" spans="26:37">
      <c r="Z3049" s="84">
        <v>43655</v>
      </c>
      <c r="AA3049" s="7">
        <f t="shared" si="525"/>
        <v>0.82542518130476261</v>
      </c>
      <c r="AB3049" s="7">
        <f t="shared" si="526"/>
        <v>6.1190253680066538E-2</v>
      </c>
      <c r="AC3049" s="9">
        <f t="shared" si="527"/>
        <v>8.085475565581875E-115</v>
      </c>
      <c r="AD3049" s="8">
        <f t="shared" si="528"/>
        <v>12.381377719571439</v>
      </c>
      <c r="AE3049" s="8">
        <f t="shared" si="529"/>
        <v>1.1014245662411977</v>
      </c>
      <c r="AF3049" s="9">
        <f t="shared" si="530"/>
        <v>1.2936760904931E-112</v>
      </c>
      <c r="AG3049" s="42">
        <f t="shared" si="522"/>
        <v>1126.7053724810009</v>
      </c>
      <c r="AH3049" s="43">
        <f t="shared" si="523"/>
        <v>268.74759416285218</v>
      </c>
      <c r="AI3049" s="43">
        <f t="shared" si="524"/>
        <v>8.4088945882051503E-111</v>
      </c>
      <c r="AJ3049" s="45">
        <f t="shared" si="532"/>
        <v>1395.4529666438532</v>
      </c>
      <c r="AK3049" s="87">
        <f t="shared" si="531"/>
        <v>8.6368321262849115E-2</v>
      </c>
    </row>
    <row r="3050" spans="26:37">
      <c r="Z3050" s="84">
        <v>43656</v>
      </c>
      <c r="AA3050" s="7">
        <f t="shared" si="525"/>
        <v>0.82537308975331203</v>
      </c>
      <c r="AB3050" s="7">
        <f t="shared" si="526"/>
        <v>6.1134045520548741E-2</v>
      </c>
      <c r="AC3050" s="9">
        <f t="shared" si="527"/>
        <v>7.4160937111629842E-115</v>
      </c>
      <c r="AD3050" s="8">
        <f t="shared" si="528"/>
        <v>12.380596346299681</v>
      </c>
      <c r="AE3050" s="8">
        <f t="shared" si="529"/>
        <v>1.1004128193698772</v>
      </c>
      <c r="AF3050" s="9">
        <f t="shared" si="530"/>
        <v>1.1865749937860774E-112</v>
      </c>
      <c r="AG3050" s="42">
        <f t="shared" si="522"/>
        <v>1126.634267513271</v>
      </c>
      <c r="AH3050" s="43">
        <f t="shared" si="523"/>
        <v>268.50072792625008</v>
      </c>
      <c r="AI3050" s="43">
        <f t="shared" si="524"/>
        <v>7.7127374596095031E-111</v>
      </c>
      <c r="AJ3050" s="45">
        <f t="shared" si="532"/>
        <v>1395.1349954395209</v>
      </c>
      <c r="AK3050" s="87">
        <f t="shared" si="531"/>
        <v>8.6348641173455531E-2</v>
      </c>
    </row>
    <row r="3051" spans="26:37">
      <c r="Z3051" s="84">
        <v>43657</v>
      </c>
      <c r="AA3051" s="7">
        <f t="shared" si="525"/>
        <v>0.82532100148929433</v>
      </c>
      <c r="AB3051" s="7">
        <f t="shared" si="526"/>
        <v>6.1077888992737077E-2</v>
      </c>
      <c r="AC3051" s="9">
        <f t="shared" si="527"/>
        <v>6.8021287661628328E-115</v>
      </c>
      <c r="AD3051" s="8">
        <f t="shared" si="528"/>
        <v>12.379815022339415</v>
      </c>
      <c r="AE3051" s="8">
        <f t="shared" si="529"/>
        <v>1.0994020018692674</v>
      </c>
      <c r="AF3051" s="9">
        <f t="shared" si="530"/>
        <v>1.0883406025860532E-112</v>
      </c>
      <c r="AG3051" s="42">
        <f t="shared" si="522"/>
        <v>1126.5631670328867</v>
      </c>
      <c r="AH3051" s="43">
        <f t="shared" si="523"/>
        <v>268.25408845610127</v>
      </c>
      <c r="AI3051" s="43">
        <f t="shared" si="524"/>
        <v>7.0742139168093445E-111</v>
      </c>
      <c r="AJ3051" s="45">
        <f t="shared" si="532"/>
        <v>1394.8172554889879</v>
      </c>
      <c r="AK3051" s="87">
        <f t="shared" si="531"/>
        <v>8.6328975396978896E-2</v>
      </c>
    </row>
    <row r="3052" spans="26:37">
      <c r="Z3052" s="84">
        <v>43658</v>
      </c>
      <c r="AA3052" s="7">
        <f t="shared" si="525"/>
        <v>0.82526891651250167</v>
      </c>
      <c r="AB3052" s="7">
        <f t="shared" si="526"/>
        <v>6.1021784049203713E-2</v>
      </c>
      <c r="AC3052" s="9">
        <f t="shared" si="527"/>
        <v>6.2389928651806918E-115</v>
      </c>
      <c r="AD3052" s="8">
        <f t="shared" si="528"/>
        <v>12.379033747687526</v>
      </c>
      <c r="AE3052" s="8">
        <f t="shared" si="529"/>
        <v>1.0983921128856668</v>
      </c>
      <c r="AF3052" s="9">
        <f t="shared" si="530"/>
        <v>9.9823885842891074E-113</v>
      </c>
      <c r="AG3052" s="42">
        <f t="shared" si="522"/>
        <v>1126.492071039565</v>
      </c>
      <c r="AH3052" s="43">
        <f t="shared" si="523"/>
        <v>268.00767554410271</v>
      </c>
      <c r="AI3052" s="43">
        <f t="shared" si="524"/>
        <v>6.4885525797879202E-111</v>
      </c>
      <c r="AJ3052" s="45">
        <f t="shared" si="532"/>
        <v>1394.4997465836677</v>
      </c>
      <c r="AK3052" s="87">
        <f t="shared" si="531"/>
        <v>8.6309323920509232E-2</v>
      </c>
    </row>
    <row r="3053" spans="26:37">
      <c r="Z3053" s="84">
        <v>43659</v>
      </c>
      <c r="AA3053" s="7">
        <f t="shared" si="525"/>
        <v>0.8252168348227269</v>
      </c>
      <c r="AB3053" s="7">
        <f t="shared" si="526"/>
        <v>6.0965730642564282E-2</v>
      </c>
      <c r="AC3053" s="9">
        <f t="shared" si="527"/>
        <v>5.7224779638707001E-115</v>
      </c>
      <c r="AD3053" s="8">
        <f t="shared" si="528"/>
        <v>12.378252522340903</v>
      </c>
      <c r="AE3053" s="8">
        <f t="shared" si="529"/>
        <v>1.0973831515661572</v>
      </c>
      <c r="AF3053" s="9">
        <f t="shared" si="530"/>
        <v>9.1559647421931205E-113</v>
      </c>
      <c r="AG3053" s="42">
        <f t="shared" si="522"/>
        <v>1126.4209795330219</v>
      </c>
      <c r="AH3053" s="43">
        <f t="shared" si="523"/>
        <v>267.76148898214234</v>
      </c>
      <c r="AI3053" s="43">
        <f t="shared" si="524"/>
        <v>5.951377082425528E-111</v>
      </c>
      <c r="AJ3053" s="45">
        <f t="shared" si="532"/>
        <v>1394.1824685151641</v>
      </c>
      <c r="AK3053" s="87">
        <f t="shared" si="531"/>
        <v>8.6289686731148368E-2</v>
      </c>
    </row>
    <row r="3054" spans="26:37">
      <c r="Z3054" s="84">
        <v>43660</v>
      </c>
      <c r="AA3054" s="7">
        <f t="shared" si="525"/>
        <v>0.8251647564197625</v>
      </c>
      <c r="AB3054" s="7">
        <f t="shared" si="526"/>
        <v>6.0909728725478056E-2</v>
      </c>
      <c r="AC3054" s="9">
        <f t="shared" si="527"/>
        <v>5.2487243942433145E-115</v>
      </c>
      <c r="AD3054" s="8">
        <f t="shared" si="528"/>
        <v>12.377471346296437</v>
      </c>
      <c r="AE3054" s="8">
        <f t="shared" si="529"/>
        <v>1.0963751170586049</v>
      </c>
      <c r="AF3054" s="9">
        <f t="shared" si="530"/>
        <v>8.3979590307893032E-113</v>
      </c>
      <c r="AG3054" s="42">
        <f t="shared" si="522"/>
        <v>1126.3498925129757</v>
      </c>
      <c r="AH3054" s="43">
        <f t="shared" si="523"/>
        <v>267.51552856229961</v>
      </c>
      <c r="AI3054" s="43">
        <f t="shared" si="524"/>
        <v>5.4586733700130469E-111</v>
      </c>
      <c r="AJ3054" s="45">
        <f t="shared" si="532"/>
        <v>1393.8654210752752</v>
      </c>
      <c r="AK3054" s="87">
        <f t="shared" si="531"/>
        <v>8.6270063816010101E-2</v>
      </c>
    </row>
    <row r="3055" spans="26:37">
      <c r="Z3055" s="84">
        <v>43661</v>
      </c>
      <c r="AA3055" s="7">
        <f t="shared" si="525"/>
        <v>0.8251126813034011</v>
      </c>
      <c r="AB3055" s="7">
        <f t="shared" si="526"/>
        <v>6.0853778250647708E-2</v>
      </c>
      <c r="AC3055" s="9">
        <f t="shared" si="527"/>
        <v>4.8141920232213744E-115</v>
      </c>
      <c r="AD3055" s="8">
        <f t="shared" si="528"/>
        <v>12.376690219551016</v>
      </c>
      <c r="AE3055" s="8">
        <f t="shared" si="529"/>
        <v>1.0953680085116588</v>
      </c>
      <c r="AF3055" s="9">
        <f t="shared" si="530"/>
        <v>7.7027072371541996E-113</v>
      </c>
      <c r="AG3055" s="42">
        <f t="shared" si="522"/>
        <v>1126.2788099791424</v>
      </c>
      <c r="AH3055" s="43">
        <f t="shared" si="523"/>
        <v>267.26979407684479</v>
      </c>
      <c r="AI3055" s="43">
        <f t="shared" si="524"/>
        <v>5.0067597041502293E-111</v>
      </c>
      <c r="AJ3055" s="45">
        <f t="shared" si="532"/>
        <v>1393.5486040559872</v>
      </c>
      <c r="AK3055" s="87">
        <f t="shared" si="531"/>
        <v>8.6250455162219922E-2</v>
      </c>
    </row>
    <row r="3056" spans="26:37">
      <c r="Z3056" s="84">
        <v>43662</v>
      </c>
      <c r="AA3056" s="7">
        <f t="shared" si="525"/>
        <v>0.82506060947343496</v>
      </c>
      <c r="AB3056" s="7">
        <f t="shared" si="526"/>
        <v>6.0797879170819448E-2</v>
      </c>
      <c r="AC3056" s="9">
        <f t="shared" si="527"/>
        <v>4.4156337989219636E-115</v>
      </c>
      <c r="AD3056" s="8">
        <f t="shared" si="528"/>
        <v>12.375909142101523</v>
      </c>
      <c r="AE3056" s="8">
        <f t="shared" si="529"/>
        <v>1.09436182507475</v>
      </c>
      <c r="AF3056" s="9">
        <f t="shared" si="530"/>
        <v>7.0650140782751415E-113</v>
      </c>
      <c r="AG3056" s="42">
        <f t="shared" si="522"/>
        <v>1126.2077319312386</v>
      </c>
      <c r="AH3056" s="43">
        <f t="shared" si="523"/>
        <v>267.02428531823898</v>
      </c>
      <c r="AI3056" s="43">
        <f t="shared" si="524"/>
        <v>4.5922591508788418E-111</v>
      </c>
      <c r="AJ3056" s="45">
        <f t="shared" si="532"/>
        <v>1393.2320172494776</v>
      </c>
      <c r="AK3056" s="87">
        <f t="shared" si="531"/>
        <v>8.623086075691512E-2</v>
      </c>
    </row>
    <row r="3057" spans="26:37">
      <c r="Z3057" s="84">
        <v>43663</v>
      </c>
      <c r="AA3057" s="7">
        <f t="shared" si="525"/>
        <v>0.82500854092965714</v>
      </c>
      <c r="AB3057" s="7">
        <f t="shared" si="526"/>
        <v>6.0742031438782859E-2</v>
      </c>
      <c r="AC3057" s="9">
        <f t="shared" si="527"/>
        <v>4.0500714869982115E-115</v>
      </c>
      <c r="AD3057" s="8">
        <f t="shared" si="528"/>
        <v>12.375128113944857</v>
      </c>
      <c r="AE3057" s="8">
        <f t="shared" si="529"/>
        <v>1.0933565658980915</v>
      </c>
      <c r="AF3057" s="9">
        <f t="shared" si="530"/>
        <v>6.4801143791971379E-113</v>
      </c>
      <c r="AG3057" s="42">
        <f t="shared" si="522"/>
        <v>1126.1366583689821</v>
      </c>
      <c r="AH3057" s="43">
        <f t="shared" si="523"/>
        <v>266.77900207913433</v>
      </c>
      <c r="AI3057" s="43">
        <f t="shared" si="524"/>
        <v>4.2120743464781401E-111</v>
      </c>
      <c r="AJ3057" s="45">
        <f t="shared" si="532"/>
        <v>1392.9156604481163</v>
      </c>
      <c r="AK3057" s="87">
        <f t="shared" si="531"/>
        <v>8.6211280587244934E-2</v>
      </c>
    </row>
    <row r="3058" spans="26:37">
      <c r="Z3058" s="84">
        <v>43664</v>
      </c>
      <c r="AA3058" s="7">
        <f t="shared" si="525"/>
        <v>0.82495647567185992</v>
      </c>
      <c r="AB3058" s="7">
        <f t="shared" si="526"/>
        <v>6.0686235007370797E-2</v>
      </c>
      <c r="AC3058" s="9">
        <f t="shared" si="527"/>
        <v>3.7147734157213324E-115</v>
      </c>
      <c r="AD3058" s="8">
        <f t="shared" si="528"/>
        <v>12.374347135077899</v>
      </c>
      <c r="AE3058" s="8">
        <f t="shared" si="529"/>
        <v>1.0923522301326742</v>
      </c>
      <c r="AF3058" s="9">
        <f t="shared" si="530"/>
        <v>5.9436374651541322E-113</v>
      </c>
      <c r="AG3058" s="42">
        <f t="shared" si="522"/>
        <v>1126.0655892920888</v>
      </c>
      <c r="AH3058" s="43">
        <f t="shared" si="523"/>
        <v>266.5339441523725</v>
      </c>
      <c r="AI3058" s="43">
        <f t="shared" si="524"/>
        <v>3.8633643523501859E-111</v>
      </c>
      <c r="AJ3058" s="45">
        <f t="shared" si="532"/>
        <v>1392.5995334444613</v>
      </c>
      <c r="AK3058" s="87">
        <f t="shared" si="531"/>
        <v>8.619171464037019E-2</v>
      </c>
    </row>
    <row r="3059" spans="26:37">
      <c r="Z3059" s="84">
        <v>43665</v>
      </c>
      <c r="AA3059" s="7">
        <f t="shared" si="525"/>
        <v>0.82490441369983614</v>
      </c>
      <c r="AB3059" s="7">
        <f t="shared" si="526"/>
        <v>6.0630489829459559E-2</v>
      </c>
      <c r="AC3059" s="9">
        <f t="shared" si="527"/>
        <v>3.4072340635095671E-115</v>
      </c>
      <c r="AD3059" s="8">
        <f t="shared" si="528"/>
        <v>12.373566205497543</v>
      </c>
      <c r="AE3059" s="8">
        <f t="shared" si="529"/>
        <v>1.0913488169302721</v>
      </c>
      <c r="AF3059" s="9">
        <f t="shared" si="530"/>
        <v>5.4515745016153071E-113</v>
      </c>
      <c r="AG3059" s="42">
        <f t="shared" si="522"/>
        <v>1125.9945247002761</v>
      </c>
      <c r="AH3059" s="43">
        <f t="shared" si="523"/>
        <v>266.28911133098637</v>
      </c>
      <c r="AI3059" s="43">
        <f t="shared" si="524"/>
        <v>3.5435234260499494E-111</v>
      </c>
      <c r="AJ3059" s="45">
        <f t="shared" si="532"/>
        <v>1392.2836360312624</v>
      </c>
      <c r="AK3059" s="87">
        <f t="shared" si="531"/>
        <v>8.6172162903463662E-2</v>
      </c>
    </row>
    <row r="3060" spans="26:37">
      <c r="Z3060" s="84">
        <v>43666</v>
      </c>
      <c r="AA3060" s="7">
        <f t="shared" si="525"/>
        <v>0.82485235501337828</v>
      </c>
      <c r="AB3060" s="7">
        <f t="shared" si="526"/>
        <v>6.0574795857968697E-2</v>
      </c>
      <c r="AC3060" s="9">
        <f t="shared" si="527"/>
        <v>3.1251553363682886E-115</v>
      </c>
      <c r="AD3060" s="8">
        <f t="shared" si="528"/>
        <v>12.372785325200674</v>
      </c>
      <c r="AE3060" s="8">
        <f t="shared" si="529"/>
        <v>1.0903463254434365</v>
      </c>
      <c r="AF3060" s="9">
        <f t="shared" si="530"/>
        <v>5.0002485381892617E-113</v>
      </c>
      <c r="AG3060" s="42">
        <f t="shared" si="522"/>
        <v>1125.9234645932613</v>
      </c>
      <c r="AH3060" s="43">
        <f t="shared" si="523"/>
        <v>266.04450340819847</v>
      </c>
      <c r="AI3060" s="43">
        <f t="shared" si="524"/>
        <v>3.2501615498230199E-111</v>
      </c>
      <c r="AJ3060" s="45">
        <f t="shared" si="532"/>
        <v>1391.9679680014597</v>
      </c>
      <c r="AK3060" s="87">
        <f t="shared" si="531"/>
        <v>8.6152625363709823E-2</v>
      </c>
    </row>
    <row r="3061" spans="26:37">
      <c r="Z3061" s="84">
        <v>43667</v>
      </c>
      <c r="AA3061" s="7">
        <f t="shared" si="525"/>
        <v>0.82480029961227908</v>
      </c>
      <c r="AB3061" s="7">
        <f t="shared" si="526"/>
        <v>6.0519153045860988E-2</v>
      </c>
      <c r="AC3061" s="9">
        <f t="shared" si="527"/>
        <v>2.8664293953350269E-115</v>
      </c>
      <c r="AD3061" s="8">
        <f t="shared" si="528"/>
        <v>12.372004494184186</v>
      </c>
      <c r="AE3061" s="8">
        <f t="shared" si="529"/>
        <v>1.0893447548254978</v>
      </c>
      <c r="AF3061" s="9">
        <f t="shared" si="530"/>
        <v>4.5862870325360429E-113</v>
      </c>
      <c r="AG3061" s="42">
        <f t="shared" si="522"/>
        <v>1125.852408970761</v>
      </c>
      <c r="AH3061" s="43">
        <f t="shared" si="523"/>
        <v>265.80012017742149</v>
      </c>
      <c r="AI3061" s="43">
        <f t="shared" si="524"/>
        <v>2.9810865711484278E-111</v>
      </c>
      <c r="AJ3061" s="45">
        <f t="shared" si="532"/>
        <v>1391.6525291481826</v>
      </c>
      <c r="AK3061" s="87">
        <f t="shared" si="531"/>
        <v>8.6133102008304915E-2</v>
      </c>
    </row>
    <row r="3062" spans="26:37">
      <c r="Z3062" s="84">
        <v>43668</v>
      </c>
      <c r="AA3062" s="7">
        <f t="shared" si="525"/>
        <v>0.82474824749633102</v>
      </c>
      <c r="AB3062" s="7">
        <f t="shared" si="526"/>
        <v>6.0463561346142447E-2</v>
      </c>
      <c r="AC3062" s="9">
        <f t="shared" si="527"/>
        <v>2.6291229056119208E-115</v>
      </c>
      <c r="AD3062" s="8">
        <f t="shared" si="528"/>
        <v>12.371223712444966</v>
      </c>
      <c r="AE3062" s="8">
        <f t="shared" si="529"/>
        <v>1.0883441042305639</v>
      </c>
      <c r="AF3062" s="9">
        <f t="shared" si="530"/>
        <v>4.206596648979073E-113</v>
      </c>
      <c r="AG3062" s="42">
        <f t="shared" si="522"/>
        <v>1125.7813578324917</v>
      </c>
      <c r="AH3062" s="43">
        <f t="shared" si="523"/>
        <v>265.55596143225756</v>
      </c>
      <c r="AI3062" s="43">
        <f t="shared" si="524"/>
        <v>2.7342878218363972E-111</v>
      </c>
      <c r="AJ3062" s="45">
        <f t="shared" si="532"/>
        <v>1391.3373192647493</v>
      </c>
      <c r="AK3062" s="87">
        <f t="shared" si="531"/>
        <v>8.6113592824456853E-2</v>
      </c>
    </row>
    <row r="3063" spans="26:37">
      <c r="Z3063" s="84">
        <v>43669</v>
      </c>
      <c r="AA3063" s="7">
        <f t="shared" si="525"/>
        <v>0.82469619866532717</v>
      </c>
      <c r="AB3063" s="7">
        <f t="shared" si="526"/>
        <v>6.0408020711862222E-2</v>
      </c>
      <c r="AC3063" s="9">
        <f t="shared" si="527"/>
        <v>2.4114625896811848E-115</v>
      </c>
      <c r="AD3063" s="8">
        <f t="shared" si="528"/>
        <v>12.370442979979908</v>
      </c>
      <c r="AE3063" s="8">
        <f t="shared" si="529"/>
        <v>1.0873443728135199</v>
      </c>
      <c r="AF3063" s="9">
        <f t="shared" si="530"/>
        <v>3.8583401434898958E-113</v>
      </c>
      <c r="AG3063" s="42">
        <f t="shared" si="522"/>
        <v>1125.7103111781714</v>
      </c>
      <c r="AH3063" s="43">
        <f t="shared" si="523"/>
        <v>265.31202696649882</v>
      </c>
      <c r="AI3063" s="43">
        <f t="shared" si="524"/>
        <v>2.507921093268432E-111</v>
      </c>
      <c r="AJ3063" s="45">
        <f t="shared" si="532"/>
        <v>1391.0223381446704</v>
      </c>
      <c r="AK3063" s="87">
        <f t="shared" si="531"/>
        <v>8.6094097799385427E-2</v>
      </c>
    </row>
    <row r="3064" spans="26:37">
      <c r="Z3064" s="84">
        <v>43670</v>
      </c>
      <c r="AA3064" s="7">
        <f t="shared" si="525"/>
        <v>0.82464415311905981</v>
      </c>
      <c r="AB3064" s="7">
        <f t="shared" si="526"/>
        <v>6.0352531096112667E-2</v>
      </c>
      <c r="AC3064" s="9">
        <f t="shared" si="527"/>
        <v>2.2118219764544469E-115</v>
      </c>
      <c r="AD3064" s="8">
        <f t="shared" si="528"/>
        <v>12.369662296785897</v>
      </c>
      <c r="AE3064" s="8">
        <f t="shared" si="529"/>
        <v>1.086345559730028</v>
      </c>
      <c r="AF3064" s="9">
        <f t="shared" si="530"/>
        <v>3.5389151623271154E-113</v>
      </c>
      <c r="AG3064" s="42">
        <f t="shared" si="522"/>
        <v>1125.6392690075168</v>
      </c>
      <c r="AH3064" s="43">
        <f t="shared" si="523"/>
        <v>265.06831657412681</v>
      </c>
      <c r="AI3064" s="43">
        <f t="shared" si="524"/>
        <v>2.3002948555126251E-111</v>
      </c>
      <c r="AJ3064" s="45">
        <f t="shared" si="532"/>
        <v>1390.7075855816436</v>
      </c>
      <c r="AK3064" s="87">
        <f t="shared" si="531"/>
        <v>8.6074616920322061E-2</v>
      </c>
    </row>
    <row r="3065" spans="26:37">
      <c r="Z3065" s="84">
        <v>43671</v>
      </c>
      <c r="AA3065" s="7">
        <f t="shared" si="525"/>
        <v>0.82459211085732187</v>
      </c>
      <c r="AB3065" s="7">
        <f t="shared" si="526"/>
        <v>6.0297092452029077E-2</v>
      </c>
      <c r="AC3065" s="9">
        <f t="shared" si="527"/>
        <v>2.0287092474336748E-115</v>
      </c>
      <c r="AD3065" s="8">
        <f t="shared" si="528"/>
        <v>12.368881662859827</v>
      </c>
      <c r="AE3065" s="8">
        <f t="shared" si="529"/>
        <v>1.0853476641365234</v>
      </c>
      <c r="AF3065" s="9">
        <f t="shared" si="530"/>
        <v>3.2459347958938799E-113</v>
      </c>
      <c r="AG3065" s="42">
        <f t="shared" si="522"/>
        <v>1125.5682313202444</v>
      </c>
      <c r="AH3065" s="43">
        <f t="shared" si="523"/>
        <v>264.82483004931174</v>
      </c>
      <c r="AI3065" s="43">
        <f t="shared" si="524"/>
        <v>2.1098576173310224E-111</v>
      </c>
      <c r="AJ3065" s="45">
        <f t="shared" si="532"/>
        <v>1390.3930613695561</v>
      </c>
      <c r="AK3065" s="87">
        <f t="shared" si="531"/>
        <v>8.6055150174509876E-2</v>
      </c>
    </row>
    <row r="3066" spans="26:37">
      <c r="Z3066" s="84">
        <v>43672</v>
      </c>
      <c r="AA3066" s="7">
        <f t="shared" si="525"/>
        <v>0.82454007187990597</v>
      </c>
      <c r="AB3066" s="7">
        <f t="shared" si="526"/>
        <v>6.0241704732789947E-2</v>
      </c>
      <c r="AC3066" s="9">
        <f t="shared" si="527"/>
        <v>1.8607560890686083E-115</v>
      </c>
      <c r="AD3066" s="8">
        <f t="shared" si="528"/>
        <v>12.36810107819859</v>
      </c>
      <c r="AE3066" s="8">
        <f t="shared" si="529"/>
        <v>1.0843506851902189</v>
      </c>
      <c r="AF3066" s="9">
        <f t="shared" si="530"/>
        <v>2.9772097425097733E-113</v>
      </c>
      <c r="AG3066" s="42">
        <f t="shared" si="522"/>
        <v>1125.4971981160716</v>
      </c>
      <c r="AH3066" s="43">
        <f t="shared" si="523"/>
        <v>264.58156718641339</v>
      </c>
      <c r="AI3066" s="43">
        <f t="shared" si="524"/>
        <v>1.9351863326313526E-111</v>
      </c>
      <c r="AJ3066" s="45">
        <f t="shared" si="532"/>
        <v>1390.078765302485</v>
      </c>
      <c r="AK3066" s="87">
        <f t="shared" si="531"/>
        <v>8.6035697549203746E-2</v>
      </c>
    </row>
    <row r="3067" spans="26:37">
      <c r="Z3067" s="84">
        <v>43673</v>
      </c>
      <c r="AA3067" s="7">
        <f t="shared" si="525"/>
        <v>0.82448803618660504</v>
      </c>
      <c r="AB3067" s="7">
        <f t="shared" si="526"/>
        <v>6.0186367891616695E-2</v>
      </c>
      <c r="AC3067" s="9">
        <f t="shared" si="527"/>
        <v>1.7067074680047315E-115</v>
      </c>
      <c r="AD3067" s="8">
        <f t="shared" si="528"/>
        <v>12.367320542799076</v>
      </c>
      <c r="AE3067" s="8">
        <f t="shared" si="529"/>
        <v>1.0833546220491006</v>
      </c>
      <c r="AF3067" s="9">
        <f t="shared" si="530"/>
        <v>2.7307319488075702E-113</v>
      </c>
      <c r="AG3067" s="42">
        <f t="shared" si="522"/>
        <v>1125.426169394716</v>
      </c>
      <c r="AH3067" s="43">
        <f t="shared" si="523"/>
        <v>264.3385277799805</v>
      </c>
      <c r="AI3067" s="43">
        <f t="shared" si="524"/>
        <v>1.7749757667249205E-111</v>
      </c>
      <c r="AJ3067" s="45">
        <f t="shared" si="532"/>
        <v>1389.7646971746965</v>
      </c>
      <c r="AK3067" s="87">
        <f t="shared" si="531"/>
        <v>8.6016259031670261E-2</v>
      </c>
    </row>
    <row r="3068" spans="26:37">
      <c r="Z3068" s="84">
        <v>43674</v>
      </c>
      <c r="AA3068" s="7">
        <f t="shared" si="525"/>
        <v>0.82443600377721149</v>
      </c>
      <c r="AB3068" s="7">
        <f t="shared" si="526"/>
        <v>6.0131081881773712E-2</v>
      </c>
      <c r="AC3068" s="9">
        <f t="shared" si="527"/>
        <v>1.565412252823241E-115</v>
      </c>
      <c r="AD3068" s="8">
        <f t="shared" si="528"/>
        <v>12.366540056658172</v>
      </c>
      <c r="AE3068" s="8">
        <f t="shared" si="529"/>
        <v>1.0823594738719269</v>
      </c>
      <c r="AF3068" s="9">
        <f t="shared" si="530"/>
        <v>2.5046596045171854E-113</v>
      </c>
      <c r="AG3068" s="42">
        <f t="shared" si="522"/>
        <v>1125.3551451558935</v>
      </c>
      <c r="AH3068" s="43">
        <f t="shared" si="523"/>
        <v>264.09571162475009</v>
      </c>
      <c r="AI3068" s="43">
        <f t="shared" si="524"/>
        <v>1.6280287429361705E-111</v>
      </c>
      <c r="AJ3068" s="45">
        <f t="shared" si="532"/>
        <v>1389.4508567806436</v>
      </c>
      <c r="AK3068" s="87">
        <f t="shared" si="531"/>
        <v>8.599683460918757E-2</v>
      </c>
    </row>
    <row r="3069" spans="26:37">
      <c r="Z3069" s="84">
        <v>43675</v>
      </c>
      <c r="AA3069" s="7">
        <f t="shared" si="525"/>
        <v>0.82438397465151836</v>
      </c>
      <c r="AB3069" s="7">
        <f t="shared" si="526"/>
        <v>6.0075846656568406E-2</v>
      </c>
      <c r="AC3069" s="9">
        <f t="shared" si="527"/>
        <v>1.4358146121866504E-115</v>
      </c>
      <c r="AD3069" s="8">
        <f t="shared" si="528"/>
        <v>12.365759619772776</v>
      </c>
      <c r="AE3069" s="8">
        <f t="shared" si="529"/>
        <v>1.0813652398182314</v>
      </c>
      <c r="AF3069" s="9">
        <f t="shared" si="530"/>
        <v>2.2973033794986404E-113</v>
      </c>
      <c r="AG3069" s="42">
        <f t="shared" si="522"/>
        <v>1125.2841253993224</v>
      </c>
      <c r="AH3069" s="43">
        <f t="shared" si="523"/>
        <v>263.85311851564842</v>
      </c>
      <c r="AI3069" s="43">
        <f t="shared" si="524"/>
        <v>1.4932471966741161E-111</v>
      </c>
      <c r="AJ3069" s="45">
        <f t="shared" si="532"/>
        <v>1389.1372439149709</v>
      </c>
      <c r="AK3069" s="87">
        <f t="shared" si="531"/>
        <v>8.5977424269045671E-2</v>
      </c>
    </row>
    <row r="3070" spans="26:37">
      <c r="Z3070" s="84">
        <v>43676</v>
      </c>
      <c r="AA3070" s="7">
        <f t="shared" si="525"/>
        <v>0.82433194880931848</v>
      </c>
      <c r="AB3070" s="7">
        <f t="shared" si="526"/>
        <v>6.0020662169350987E-2</v>
      </c>
      <c r="AC3070" s="9">
        <f t="shared" si="527"/>
        <v>1.3169461251183469E-115</v>
      </c>
      <c r="AD3070" s="8">
        <f t="shared" si="528"/>
        <v>12.364979232139778</v>
      </c>
      <c r="AE3070" s="8">
        <f t="shared" si="529"/>
        <v>1.0803719190483179</v>
      </c>
      <c r="AF3070" s="9">
        <f t="shared" si="530"/>
        <v>2.1071138001893552E-113</v>
      </c>
      <c r="AG3070" s="42">
        <f t="shared" si="522"/>
        <v>1125.2131101247198</v>
      </c>
      <c r="AH3070" s="43">
        <f t="shared" si="523"/>
        <v>263.6107482477895</v>
      </c>
      <c r="AI3070" s="43">
        <f t="shared" si="524"/>
        <v>1.3696239701230808E-111</v>
      </c>
      <c r="AJ3070" s="45">
        <f t="shared" si="532"/>
        <v>1388.8238583725092</v>
      </c>
      <c r="AK3070" s="87">
        <f t="shared" si="531"/>
        <v>8.5958027998546099E-2</v>
      </c>
    </row>
    <row r="3071" spans="26:37">
      <c r="Z3071" s="84">
        <v>43677</v>
      </c>
      <c r="AA3071" s="7">
        <f t="shared" si="525"/>
        <v>0.82427992625040414</v>
      </c>
      <c r="AB3071" s="7">
        <f t="shared" si="526"/>
        <v>5.9965528373514522E-2</v>
      </c>
      <c r="AC3071" s="9">
        <f t="shared" si="527"/>
        <v>1.2079185444582785E-115</v>
      </c>
      <c r="AD3071" s="8">
        <f t="shared" si="528"/>
        <v>12.364198893756061</v>
      </c>
      <c r="AE3071" s="8">
        <f t="shared" si="529"/>
        <v>1.0793795107232613</v>
      </c>
      <c r="AF3071" s="9">
        <f t="shared" si="530"/>
        <v>1.9326696711332456E-113</v>
      </c>
      <c r="AG3071" s="42">
        <f t="shared" si="522"/>
        <v>1125.1420993318015</v>
      </c>
      <c r="AH3071" s="43">
        <f t="shared" si="523"/>
        <v>263.36860061647576</v>
      </c>
      <c r="AI3071" s="43">
        <f t="shared" si="524"/>
        <v>1.2562352862366096E-111</v>
      </c>
      <c r="AJ3071" s="45">
        <f t="shared" si="532"/>
        <v>1388.5106999482773</v>
      </c>
      <c r="AK3071" s="87">
        <f t="shared" si="531"/>
        <v>8.5938645785002002E-2</v>
      </c>
    </row>
    <row r="3072" spans="26:37">
      <c r="Z3072" s="84">
        <v>43678</v>
      </c>
      <c r="AA3072" s="7">
        <f t="shared" si="525"/>
        <v>0.82422790697456871</v>
      </c>
      <c r="AB3072" s="7">
        <f t="shared" si="526"/>
        <v>5.9910445222494904E-2</v>
      </c>
      <c r="AC3072" s="9">
        <f t="shared" si="527"/>
        <v>1.1079171594168952E-115</v>
      </c>
      <c r="AD3072" s="8">
        <f t="shared" si="528"/>
        <v>12.363418604618531</v>
      </c>
      <c r="AE3072" s="8">
        <f t="shared" si="529"/>
        <v>1.0783880140049082</v>
      </c>
      <c r="AF3072" s="9">
        <f t="shared" si="530"/>
        <v>1.7726674550670324E-113</v>
      </c>
      <c r="AG3072" s="42">
        <f t="shared" si="522"/>
        <v>1125.0710930202861</v>
      </c>
      <c r="AH3072" s="43">
        <f t="shared" si="523"/>
        <v>263.12667541719759</v>
      </c>
      <c r="AI3072" s="43">
        <f t="shared" si="524"/>
        <v>1.1522338457935711E-111</v>
      </c>
      <c r="AJ3072" s="45">
        <f t="shared" si="532"/>
        <v>1388.1977684374838</v>
      </c>
      <c r="AK3072" s="87">
        <f t="shared" si="531"/>
        <v>8.591927761573831E-2</v>
      </c>
    </row>
    <row r="3073" spans="26:37">
      <c r="Z3073" s="84">
        <v>43679</v>
      </c>
      <c r="AA3073" s="7">
        <f t="shared" si="525"/>
        <v>0.8241758909816046</v>
      </c>
      <c r="AB3073" s="7">
        <f t="shared" si="526"/>
        <v>5.9855412669770826E-2</v>
      </c>
      <c r="AC3073" s="9">
        <f t="shared" si="527"/>
        <v>1.0161947076330605E-115</v>
      </c>
      <c r="AD3073" s="8">
        <f t="shared" si="528"/>
        <v>12.362638364724068</v>
      </c>
      <c r="AE3073" s="8">
        <f t="shared" si="529"/>
        <v>1.0773974280558749</v>
      </c>
      <c r="AF3073" s="9">
        <f t="shared" si="530"/>
        <v>1.6259115322128969E-113</v>
      </c>
      <c r="AG3073" s="42">
        <f t="shared" si="522"/>
        <v>1125.0000911898901</v>
      </c>
      <c r="AH3073" s="43">
        <f t="shared" si="523"/>
        <v>262.88497244563342</v>
      </c>
      <c r="AI3073" s="43">
        <f t="shared" si="524"/>
        <v>1.0568424959383829E-111</v>
      </c>
      <c r="AJ3073" s="45">
        <f t="shared" si="532"/>
        <v>1387.8850636355235</v>
      </c>
      <c r="AK3073" s="87">
        <f t="shared" si="531"/>
        <v>8.5899923478091444E-2</v>
      </c>
    </row>
    <row r="3074" spans="26:37">
      <c r="Z3074" s="84">
        <v>43680</v>
      </c>
      <c r="AA3074" s="7">
        <f t="shared" si="525"/>
        <v>0.82412387827130484</v>
      </c>
      <c r="AB3074" s="7">
        <f t="shared" si="526"/>
        <v>5.9800430668863695E-2</v>
      </c>
      <c r="AC3074" s="9">
        <f t="shared" si="527"/>
        <v>9.3206579124109941E-116</v>
      </c>
      <c r="AD3074" s="8">
        <f t="shared" si="528"/>
        <v>12.361858174069573</v>
      </c>
      <c r="AE3074" s="8">
        <f t="shared" si="529"/>
        <v>1.0764077520395465</v>
      </c>
      <c r="AF3074" s="9">
        <f t="shared" si="530"/>
        <v>1.4913052659857591E-113</v>
      </c>
      <c r="AG3074" s="42">
        <f t="shared" si="522"/>
        <v>1124.929093840331</v>
      </c>
      <c r="AH3074" s="43">
        <f t="shared" si="523"/>
        <v>262.64349149764934</v>
      </c>
      <c r="AI3074" s="43">
        <f t="shared" si="524"/>
        <v>9.6934842289074339E-112</v>
      </c>
      <c r="AJ3074" s="45">
        <f t="shared" si="532"/>
        <v>1387.5725853379804</v>
      </c>
      <c r="AK3074" s="87">
        <f t="shared" si="531"/>
        <v>8.5880583359409568E-2</v>
      </c>
    </row>
    <row r="3075" spans="26:37">
      <c r="Z3075" s="84">
        <v>43681</v>
      </c>
      <c r="AA3075" s="7">
        <f t="shared" si="525"/>
        <v>0.82407186884346229</v>
      </c>
      <c r="AB3075" s="7">
        <f t="shared" si="526"/>
        <v>5.9745499173337553E-2</v>
      </c>
      <c r="AC3075" s="9">
        <f t="shared" si="527"/>
        <v>8.5490175522105241E-116</v>
      </c>
      <c r="AD3075" s="8">
        <f t="shared" si="528"/>
        <v>12.361078032651934</v>
      </c>
      <c r="AE3075" s="8">
        <f t="shared" si="529"/>
        <v>1.0754189851200759</v>
      </c>
      <c r="AF3075" s="9">
        <f t="shared" si="530"/>
        <v>1.3678428083536838E-113</v>
      </c>
      <c r="AG3075" s="42">
        <f t="shared" si="522"/>
        <v>1124.8581009713259</v>
      </c>
      <c r="AH3075" s="43">
        <f t="shared" si="523"/>
        <v>262.40223236929847</v>
      </c>
      <c r="AI3075" s="43">
        <f t="shared" si="524"/>
        <v>8.8909782542989442E-112</v>
      </c>
      <c r="AJ3075" s="45">
        <f t="shared" si="532"/>
        <v>1387.2603333406244</v>
      </c>
      <c r="AK3075" s="87">
        <f t="shared" si="531"/>
        <v>8.5861257247052319E-2</v>
      </c>
    </row>
    <row r="3076" spans="26:37">
      <c r="Z3076" s="84">
        <v>43682</v>
      </c>
      <c r="AA3076" s="7">
        <f t="shared" si="525"/>
        <v>0.82401986269786964</v>
      </c>
      <c r="AB3076" s="7">
        <f t="shared" si="526"/>
        <v>5.9690618136799219E-2</v>
      </c>
      <c r="AC3076" s="9">
        <f t="shared" si="527"/>
        <v>7.8412598976179336E-116</v>
      </c>
      <c r="AD3076" s="8">
        <f t="shared" si="528"/>
        <v>12.360297940468044</v>
      </c>
      <c r="AE3076" s="8">
        <f t="shared" si="529"/>
        <v>1.074431126462386</v>
      </c>
      <c r="AF3076" s="9">
        <f t="shared" si="530"/>
        <v>1.2546015836188693E-113</v>
      </c>
      <c r="AG3076" s="42">
        <f t="shared" si="522"/>
        <v>1124.787112582592</v>
      </c>
      <c r="AH3076" s="43">
        <f t="shared" si="523"/>
        <v>262.16119485682214</v>
      </c>
      <c r="AI3076" s="43">
        <f t="shared" si="524"/>
        <v>8.1549102935226514E-112</v>
      </c>
      <c r="AJ3076" s="45">
        <f t="shared" si="532"/>
        <v>1386.9483074394143</v>
      </c>
      <c r="AK3076" s="87">
        <f t="shared" si="531"/>
        <v>8.5841945128391051E-2</v>
      </c>
    </row>
    <row r="3077" spans="26:37">
      <c r="Z3077" s="84">
        <v>43683</v>
      </c>
      <c r="AA3077" s="7">
        <f t="shared" si="525"/>
        <v>0.82396785983431997</v>
      </c>
      <c r="AB3077" s="7">
        <f t="shared" si="526"/>
        <v>5.9635787512898067E-2</v>
      </c>
      <c r="AC3077" s="9">
        <f t="shared" si="527"/>
        <v>7.192096215324753E-116</v>
      </c>
      <c r="AD3077" s="8">
        <f t="shared" si="528"/>
        <v>12.359517897514799</v>
      </c>
      <c r="AE3077" s="8">
        <f t="shared" si="529"/>
        <v>1.0734441752321653</v>
      </c>
      <c r="AF3077" s="9">
        <f t="shared" si="530"/>
        <v>1.1507353944519604E-113</v>
      </c>
      <c r="AG3077" s="42">
        <f t="shared" si="522"/>
        <v>1124.7161286738465</v>
      </c>
      <c r="AH3077" s="43">
        <f t="shared" si="523"/>
        <v>261.92037875664829</v>
      </c>
      <c r="AI3077" s="43">
        <f t="shared" si="524"/>
        <v>7.4797800639377432E-112</v>
      </c>
      <c r="AJ3077" s="45">
        <f t="shared" si="532"/>
        <v>1386.6365074304947</v>
      </c>
      <c r="AK3077" s="87">
        <f t="shared" si="531"/>
        <v>8.5822646990808604E-2</v>
      </c>
    </row>
    <row r="3078" spans="26:37">
      <c r="Z3078" s="84">
        <v>43684</v>
      </c>
      <c r="AA3078" s="7">
        <f t="shared" si="525"/>
        <v>0.82391586025260577</v>
      </c>
      <c r="AB3078" s="7">
        <f t="shared" si="526"/>
        <v>5.9581007255325995E-2</v>
      </c>
      <c r="AC3078" s="9">
        <f t="shared" si="527"/>
        <v>6.5966756166565113E-116</v>
      </c>
      <c r="AD3078" s="8">
        <f t="shared" si="528"/>
        <v>12.358737903789086</v>
      </c>
      <c r="AE3078" s="8">
        <f t="shared" si="529"/>
        <v>1.0724581305958678</v>
      </c>
      <c r="AF3078" s="9">
        <f t="shared" si="530"/>
        <v>1.0554680986650418E-113</v>
      </c>
      <c r="AG3078" s="42">
        <f t="shared" si="522"/>
        <v>1124.6451492448066</v>
      </c>
      <c r="AH3078" s="43">
        <f t="shared" si="523"/>
        <v>261.6797838653917</v>
      </c>
      <c r="AI3078" s="43">
        <f t="shared" si="524"/>
        <v>6.8605426413227722E-112</v>
      </c>
      <c r="AJ3078" s="45">
        <f t="shared" si="532"/>
        <v>1386.3249331101983</v>
      </c>
      <c r="AK3078" s="87">
        <f t="shared" si="531"/>
        <v>8.5803362821699466E-2</v>
      </c>
    </row>
    <row r="3079" spans="26:37">
      <c r="Z3079" s="84">
        <v>43685</v>
      </c>
      <c r="AA3079" s="7">
        <f t="shared" si="525"/>
        <v>0.82386386395252031</v>
      </c>
      <c r="AB3079" s="7">
        <f t="shared" si="526"/>
        <v>5.9526277317817511E-2</v>
      </c>
      <c r="AC3079" s="9">
        <f t="shared" si="527"/>
        <v>6.0505488092146769E-116</v>
      </c>
      <c r="AD3079" s="8">
        <f t="shared" si="528"/>
        <v>12.357957959287805</v>
      </c>
      <c r="AE3079" s="8">
        <f t="shared" si="529"/>
        <v>1.0714729917207153</v>
      </c>
      <c r="AF3079" s="9">
        <f t="shared" si="530"/>
        <v>9.6808780947434837E-114</v>
      </c>
      <c r="AG3079" s="42">
        <f t="shared" si="522"/>
        <v>1124.5741742951902</v>
      </c>
      <c r="AH3079" s="43">
        <f t="shared" si="523"/>
        <v>261.43940997985453</v>
      </c>
      <c r="AI3079" s="43">
        <f t="shared" si="524"/>
        <v>6.2925707615832644E-112</v>
      </c>
      <c r="AJ3079" s="45">
        <f t="shared" si="532"/>
        <v>1386.0135842750446</v>
      </c>
      <c r="AK3079" s="87">
        <f t="shared" si="531"/>
        <v>8.5784092608469684E-2</v>
      </c>
    </row>
    <row r="3080" spans="26:37">
      <c r="Z3080" s="84">
        <v>43686</v>
      </c>
      <c r="AA3080" s="7">
        <f t="shared" si="525"/>
        <v>0.82381187093385633</v>
      </c>
      <c r="AB3080" s="7">
        <f t="shared" si="526"/>
        <v>5.947159765414959E-2</v>
      </c>
      <c r="AC3080" s="9">
        <f t="shared" si="527"/>
        <v>5.5496348494468547E-116</v>
      </c>
      <c r="AD3080" s="8">
        <f t="shared" si="528"/>
        <v>12.357178064007845</v>
      </c>
      <c r="AE3080" s="8">
        <f t="shared" si="529"/>
        <v>1.0704887577746927</v>
      </c>
      <c r="AF3080" s="9">
        <f t="shared" si="530"/>
        <v>8.8794157591149675E-114</v>
      </c>
      <c r="AG3080" s="42">
        <f t="shared" si="522"/>
        <v>1124.5032038247141</v>
      </c>
      <c r="AH3080" s="43">
        <f t="shared" si="523"/>
        <v>261.19925689702501</v>
      </c>
      <c r="AI3080" s="43">
        <f t="shared" si="524"/>
        <v>5.7716202434247292E-112</v>
      </c>
      <c r="AJ3080" s="45">
        <f t="shared" si="532"/>
        <v>1385.702460721739</v>
      </c>
      <c r="AK3080" s="87">
        <f t="shared" si="531"/>
        <v>8.5764836338536793E-2</v>
      </c>
    </row>
    <row r="3081" spans="26:37">
      <c r="Z3081" s="84">
        <v>43687</v>
      </c>
      <c r="AA3081" s="7">
        <f t="shared" si="525"/>
        <v>0.82375988119640686</v>
      </c>
      <c r="AB3081" s="7">
        <f t="shared" si="526"/>
        <v>5.9416968218141658E-2</v>
      </c>
      <c r="AC3081" s="9">
        <f t="shared" si="527"/>
        <v>5.0901906477120402E-116</v>
      </c>
      <c r="AD3081" s="8">
        <f t="shared" si="528"/>
        <v>12.356398217946102</v>
      </c>
      <c r="AE3081" s="8">
        <f t="shared" si="529"/>
        <v>1.0695054279265499</v>
      </c>
      <c r="AF3081" s="9">
        <f t="shared" si="530"/>
        <v>8.1443050363392643E-114</v>
      </c>
      <c r="AG3081" s="42">
        <f t="shared" ref="AG3081:AG3144" si="533">AD3081*10^15/10^6*10^(-6)*線量当量3</f>
        <v>1124.4322378330953</v>
      </c>
      <c r="AH3081" s="43">
        <f t="shared" ref="AH3081:AH3144" si="534">AE3081*10^15/10^6*10^(-6)*線量当量3</f>
        <v>260.95932441407814</v>
      </c>
      <c r="AI3081" s="43">
        <f t="shared" ref="AI3081:AI3144" si="535">AF3081*10^15/10^6*10^(-6)*線量当量3</f>
        <v>5.2937982736205215E-112</v>
      </c>
      <c r="AJ3081" s="45">
        <f t="shared" si="532"/>
        <v>1385.3915622471734</v>
      </c>
      <c r="AK3081" s="87">
        <f t="shared" si="531"/>
        <v>8.5745593999329919E-2</v>
      </c>
    </row>
    <row r="3082" spans="26:37">
      <c r="Z3082" s="84">
        <v>43688</v>
      </c>
      <c r="AA3082" s="7">
        <f t="shared" ref="AA3082:AA3145" si="536">2.71828^(-0.69315/Cs137半減期*(Z3082-40615)/365.25)</f>
        <v>0.82370789473996464</v>
      </c>
      <c r="AB3082" s="7">
        <f t="shared" ref="AB3082:AB3145" si="537">2.71828^(-0.69315/Cs134半減期*(Z3082-40615)/365.25)</f>
        <v>5.936238896365563E-2</v>
      </c>
      <c r="AC3082" s="9">
        <f t="shared" ref="AC3082:AC3145" si="538">2.71828^(-0.69315/I131半減期*(Z3082-40615)/365.25)</f>
        <v>4.6687829979736505E-116</v>
      </c>
      <c r="AD3082" s="8">
        <f t="shared" ref="AD3082:AD3145" si="539">放出量3*AA3082</f>
        <v>12.35561842109947</v>
      </c>
      <c r="AE3082" s="8">
        <f t="shared" ref="AE3082:AE3145" si="540">放出量3*AB3082</f>
        <v>1.0685230013458014</v>
      </c>
      <c r="AF3082" s="9">
        <f t="shared" ref="AF3082:AF3145" si="541">放出量3*AC3082</f>
        <v>7.4700527967578408E-114</v>
      </c>
      <c r="AG3082" s="42">
        <f t="shared" si="533"/>
        <v>1124.3612763200517</v>
      </c>
      <c r="AH3082" s="43">
        <f t="shared" si="534"/>
        <v>260.71961232837549</v>
      </c>
      <c r="AI3082" s="43">
        <f t="shared" si="535"/>
        <v>4.8555343178925962E-112</v>
      </c>
      <c r="AJ3082" s="45">
        <f t="shared" si="532"/>
        <v>1385.0808886484272</v>
      </c>
      <c r="AK3082" s="87">
        <f t="shared" si="531"/>
        <v>8.5726365578289734E-2</v>
      </c>
    </row>
    <row r="3083" spans="26:37">
      <c r="Z3083" s="84">
        <v>43689</v>
      </c>
      <c r="AA3083" s="7">
        <f t="shared" si="536"/>
        <v>0.82365591156432272</v>
      </c>
      <c r="AB3083" s="7">
        <f t="shared" si="537"/>
        <v>5.930785984459571E-2</v>
      </c>
      <c r="AC3083" s="9">
        <f t="shared" si="538"/>
        <v>4.2822629230916921E-116</v>
      </c>
      <c r="AD3083" s="8">
        <f t="shared" si="539"/>
        <v>12.35483867346484</v>
      </c>
      <c r="AE3083" s="8">
        <f t="shared" si="540"/>
        <v>1.0675414772027227</v>
      </c>
      <c r="AF3083" s="9">
        <f t="shared" si="541"/>
        <v>6.8516206769467068E-114</v>
      </c>
      <c r="AG3083" s="42">
        <f t="shared" si="533"/>
        <v>1124.2903192853003</v>
      </c>
      <c r="AH3083" s="43">
        <f t="shared" si="534"/>
        <v>260.48012043746434</v>
      </c>
      <c r="AI3083" s="43">
        <f t="shared" si="535"/>
        <v>4.4535534400153588E-112</v>
      </c>
      <c r="AJ3083" s="45">
        <f t="shared" si="532"/>
        <v>1384.7704397227646</v>
      </c>
      <c r="AK3083" s="87">
        <f t="shared" ref="AK3083:AK3146" si="542">AJ3083/16157</f>
        <v>8.57071510628684E-2</v>
      </c>
    </row>
    <row r="3084" spans="26:37">
      <c r="Z3084" s="84">
        <v>43690</v>
      </c>
      <c r="AA3084" s="7">
        <f t="shared" si="536"/>
        <v>0.82360393166927415</v>
      </c>
      <c r="AB3084" s="7">
        <f t="shared" si="537"/>
        <v>5.9253380814908552E-2</v>
      </c>
      <c r="AC3084" s="9">
        <f t="shared" si="538"/>
        <v>3.9277421440329907E-116</v>
      </c>
      <c r="AD3084" s="8">
        <f t="shared" si="539"/>
        <v>12.354058975039113</v>
      </c>
      <c r="AE3084" s="8">
        <f t="shared" si="540"/>
        <v>1.0665608546683538</v>
      </c>
      <c r="AF3084" s="9">
        <f t="shared" si="541"/>
        <v>6.2843874304527853E-114</v>
      </c>
      <c r="AG3084" s="42">
        <f t="shared" si="533"/>
        <v>1124.2193667285592</v>
      </c>
      <c r="AH3084" s="43">
        <f t="shared" si="534"/>
        <v>260.24084853907834</v>
      </c>
      <c r="AI3084" s="43">
        <f t="shared" si="535"/>
        <v>4.0848518297943108E-112</v>
      </c>
      <c r="AJ3084" s="45">
        <f t="shared" si="532"/>
        <v>1384.4602152676375</v>
      </c>
      <c r="AK3084" s="87">
        <f t="shared" si="542"/>
        <v>8.5687950440529653E-2</v>
      </c>
    </row>
    <row r="3085" spans="26:37">
      <c r="Z3085" s="84">
        <v>43691</v>
      </c>
      <c r="AA3085" s="7">
        <f t="shared" si="536"/>
        <v>0.82355195505461165</v>
      </c>
      <c r="AB3085" s="7">
        <f t="shared" si="537"/>
        <v>5.9198951828582938E-2</v>
      </c>
      <c r="AC3085" s="9">
        <f t="shared" si="538"/>
        <v>3.6025714971456516E-116</v>
      </c>
      <c r="AD3085" s="8">
        <f t="shared" si="539"/>
        <v>12.353279325819175</v>
      </c>
      <c r="AE3085" s="8">
        <f t="shared" si="540"/>
        <v>1.0655811329144929</v>
      </c>
      <c r="AF3085" s="9">
        <f t="shared" si="541"/>
        <v>5.7641143954330426E-114</v>
      </c>
      <c r="AG3085" s="42">
        <f t="shared" si="533"/>
        <v>1124.1484186495447</v>
      </c>
      <c r="AH3085" s="43">
        <f t="shared" si="534"/>
        <v>260.00179643113626</v>
      </c>
      <c r="AI3085" s="43">
        <f t="shared" si="535"/>
        <v>3.7466743570314773E-112</v>
      </c>
      <c r="AJ3085" s="45">
        <f t="shared" si="532"/>
        <v>1384.1502150806809</v>
      </c>
      <c r="AK3085" s="87">
        <f t="shared" si="542"/>
        <v>8.5668763698748582E-2</v>
      </c>
    </row>
    <row r="3086" spans="26:37">
      <c r="Z3086" s="84">
        <v>43692</v>
      </c>
      <c r="AA3086" s="7">
        <f t="shared" si="536"/>
        <v>0.8234999817201285</v>
      </c>
      <c r="AB3086" s="7">
        <f t="shared" si="537"/>
        <v>5.9144572839650064E-2</v>
      </c>
      <c r="AC3086" s="9">
        <f t="shared" si="538"/>
        <v>3.3043211382303129E-116</v>
      </c>
      <c r="AD3086" s="8">
        <f t="shared" si="539"/>
        <v>12.352499725801927</v>
      </c>
      <c r="AE3086" s="8">
        <f t="shared" si="540"/>
        <v>1.0646023111137011</v>
      </c>
      <c r="AF3086" s="9">
        <f t="shared" si="541"/>
        <v>5.2869138211685009E-114</v>
      </c>
      <c r="AG3086" s="42">
        <f t="shared" si="533"/>
        <v>1124.0774750479752</v>
      </c>
      <c r="AH3086" s="43">
        <f t="shared" si="534"/>
        <v>259.76296391174304</v>
      </c>
      <c r="AI3086" s="43">
        <f t="shared" si="535"/>
        <v>3.4364939837595257E-112</v>
      </c>
      <c r="AJ3086" s="45">
        <f t="shared" si="532"/>
        <v>1383.8404389597183</v>
      </c>
      <c r="AK3086" s="87">
        <f t="shared" si="542"/>
        <v>8.5649590825011959E-2</v>
      </c>
    </row>
    <row r="3087" spans="26:37">
      <c r="Z3087" s="84">
        <v>43693</v>
      </c>
      <c r="AA3087" s="7">
        <f t="shared" si="536"/>
        <v>0.82344801166561732</v>
      </c>
      <c r="AB3087" s="7">
        <f t="shared" si="537"/>
        <v>5.9090243802183341E-2</v>
      </c>
      <c r="AC3087" s="9">
        <f t="shared" si="538"/>
        <v>3.0307623854811824E-116</v>
      </c>
      <c r="AD3087" s="8">
        <f t="shared" si="539"/>
        <v>12.35172017498426</v>
      </c>
      <c r="AE3087" s="8">
        <f t="shared" si="540"/>
        <v>1.0636243884393002</v>
      </c>
      <c r="AF3087" s="9">
        <f t="shared" si="541"/>
        <v>4.8492198167698919E-114</v>
      </c>
      <c r="AG3087" s="42">
        <f t="shared" si="533"/>
        <v>1124.0065359235678</v>
      </c>
      <c r="AH3087" s="43">
        <f t="shared" si="534"/>
        <v>259.52435077918926</v>
      </c>
      <c r="AI3087" s="43">
        <f t="shared" si="535"/>
        <v>3.1519928809004296E-112</v>
      </c>
      <c r="AJ3087" s="45">
        <f t="shared" si="532"/>
        <v>1383.530886702757</v>
      </c>
      <c r="AK3087" s="87">
        <f t="shared" si="542"/>
        <v>8.5630431806817911E-2</v>
      </c>
    </row>
    <row r="3088" spans="26:37">
      <c r="Z3088" s="84">
        <v>43694</v>
      </c>
      <c r="AA3088" s="7">
        <f t="shared" si="536"/>
        <v>0.82339604489087148</v>
      </c>
      <c r="AB3088" s="7">
        <f t="shared" si="537"/>
        <v>5.9035964670298285E-2</v>
      </c>
      <c r="AC3088" s="9">
        <f t="shared" si="538"/>
        <v>2.7798510656160169E-116</v>
      </c>
      <c r="AD3088" s="8">
        <f t="shared" si="539"/>
        <v>12.350940673363072</v>
      </c>
      <c r="AE3088" s="8">
        <f t="shared" si="540"/>
        <v>1.0626473640653691</v>
      </c>
      <c r="AF3088" s="9">
        <f t="shared" si="541"/>
        <v>4.4477617049856269E-114</v>
      </c>
      <c r="AG3088" s="42">
        <f t="shared" si="533"/>
        <v>1123.9356012760395</v>
      </c>
      <c r="AH3088" s="43">
        <f t="shared" si="534"/>
        <v>259.28595683195005</v>
      </c>
      <c r="AI3088" s="43">
        <f t="shared" si="535"/>
        <v>2.8910451082406569E-112</v>
      </c>
      <c r="AJ3088" s="45">
        <f t="shared" si="532"/>
        <v>1383.2215581079895</v>
      </c>
      <c r="AK3088" s="87">
        <f t="shared" si="542"/>
        <v>8.5611286631676026E-2</v>
      </c>
    </row>
    <row r="3089" spans="26:37">
      <c r="Z3089" s="84">
        <v>43695</v>
      </c>
      <c r="AA3089" s="7">
        <f t="shared" si="536"/>
        <v>0.82334408139568371</v>
      </c>
      <c r="AB3089" s="7">
        <f t="shared" si="537"/>
        <v>5.8981735398152678E-2</v>
      </c>
      <c r="AC3089" s="9">
        <f t="shared" si="538"/>
        <v>2.5497122387506567E-116</v>
      </c>
      <c r="AD3089" s="8">
        <f t="shared" si="539"/>
        <v>12.350161220935256</v>
      </c>
      <c r="AE3089" s="8">
        <f t="shared" si="540"/>
        <v>1.0616712371667483</v>
      </c>
      <c r="AF3089" s="9">
        <f t="shared" si="541"/>
        <v>4.0795395820010506E-114</v>
      </c>
      <c r="AG3089" s="42">
        <f t="shared" si="533"/>
        <v>1123.8646711051083</v>
      </c>
      <c r="AH3089" s="43">
        <f t="shared" si="534"/>
        <v>259.04778186868651</v>
      </c>
      <c r="AI3089" s="43">
        <f t="shared" si="535"/>
        <v>2.6517007283006834E-112</v>
      </c>
      <c r="AJ3089" s="45">
        <f t="shared" si="532"/>
        <v>1382.9124529737949</v>
      </c>
      <c r="AK3089" s="87">
        <f t="shared" si="542"/>
        <v>8.5592155287107438E-2</v>
      </c>
    </row>
    <row r="3090" spans="26:37">
      <c r="Z3090" s="84">
        <v>43696</v>
      </c>
      <c r="AA3090" s="7">
        <f t="shared" si="536"/>
        <v>0.82329212117984718</v>
      </c>
      <c r="AB3090" s="7">
        <f t="shared" si="537"/>
        <v>5.8927555939946308E-2</v>
      </c>
      <c r="AC3090" s="9">
        <f t="shared" si="538"/>
        <v>2.3386261878726302E-116</v>
      </c>
      <c r="AD3090" s="8">
        <f t="shared" si="539"/>
        <v>12.349381817697708</v>
      </c>
      <c r="AE3090" s="8">
        <f t="shared" si="540"/>
        <v>1.0606960069190334</v>
      </c>
      <c r="AF3090" s="9">
        <f t="shared" si="541"/>
        <v>3.7418019005962081E-114</v>
      </c>
      <c r="AG3090" s="42">
        <f t="shared" si="533"/>
        <v>1123.7937454104913</v>
      </c>
      <c r="AH3090" s="43">
        <f t="shared" si="534"/>
        <v>258.80982568824413</v>
      </c>
      <c r="AI3090" s="43">
        <f t="shared" si="535"/>
        <v>2.432171235387535E-112</v>
      </c>
      <c r="AJ3090" s="45">
        <f t="shared" si="532"/>
        <v>1382.6035710987353</v>
      </c>
      <c r="AK3090" s="87">
        <f t="shared" si="542"/>
        <v>8.5573037760644635E-2</v>
      </c>
    </row>
    <row r="3091" spans="26:37">
      <c r="Z3091" s="84">
        <v>43697</v>
      </c>
      <c r="AA3091" s="7">
        <f t="shared" si="536"/>
        <v>0.82324016424315494</v>
      </c>
      <c r="AB3091" s="7">
        <f t="shared" si="537"/>
        <v>5.887342624992109E-2</v>
      </c>
      <c r="AC3091" s="9">
        <f t="shared" si="538"/>
        <v>2.1450155682209578E-116</v>
      </c>
      <c r="AD3091" s="8">
        <f t="shared" si="539"/>
        <v>12.348602463647325</v>
      </c>
      <c r="AE3091" s="8">
        <f t="shared" si="540"/>
        <v>1.0597216724985796</v>
      </c>
      <c r="AF3091" s="9">
        <f t="shared" si="541"/>
        <v>3.4320249091535324E-114</v>
      </c>
      <c r="AG3091" s="42">
        <f t="shared" si="533"/>
        <v>1123.7228241919063</v>
      </c>
      <c r="AH3091" s="43">
        <f t="shared" si="534"/>
        <v>258.57208808965345</v>
      </c>
      <c r="AI3091" s="43">
        <f t="shared" si="535"/>
        <v>2.2308161909497956E-112</v>
      </c>
      <c r="AJ3091" s="45">
        <f t="shared" si="532"/>
        <v>1382.2949122815598</v>
      </c>
      <c r="AK3091" s="87">
        <f t="shared" si="542"/>
        <v>8.5553934039831636E-2</v>
      </c>
    </row>
    <row r="3092" spans="26:37">
      <c r="Z3092" s="84">
        <v>43698</v>
      </c>
      <c r="AA3092" s="7">
        <f t="shared" si="536"/>
        <v>0.82318821058540004</v>
      </c>
      <c r="AB3092" s="7">
        <f t="shared" si="537"/>
        <v>5.8819346282360949E-2</v>
      </c>
      <c r="AC3092" s="9">
        <f t="shared" si="538"/>
        <v>1.967433620545922E-116</v>
      </c>
      <c r="AD3092" s="8">
        <f t="shared" si="539"/>
        <v>12.347823158781001</v>
      </c>
      <c r="AE3092" s="8">
        <f t="shared" si="540"/>
        <v>1.0587482330824971</v>
      </c>
      <c r="AF3092" s="9">
        <f t="shared" si="541"/>
        <v>3.1478937928734751E-114</v>
      </c>
      <c r="AG3092" s="42">
        <f t="shared" si="533"/>
        <v>1123.6519074490709</v>
      </c>
      <c r="AH3092" s="43">
        <f t="shared" si="534"/>
        <v>258.3345688721293</v>
      </c>
      <c r="AI3092" s="43">
        <f t="shared" si="535"/>
        <v>2.0461309653677589E-112</v>
      </c>
      <c r="AJ3092" s="45">
        <f t="shared" si="532"/>
        <v>1381.9864763212001</v>
      </c>
      <c r="AK3092" s="87">
        <f t="shared" si="542"/>
        <v>8.5534844112223812E-2</v>
      </c>
    </row>
    <row r="3093" spans="26:37">
      <c r="Z3093" s="84">
        <v>43699</v>
      </c>
      <c r="AA3093" s="7">
        <f t="shared" si="536"/>
        <v>0.82313626020637554</v>
      </c>
      <c r="AB3093" s="7">
        <f t="shared" si="537"/>
        <v>5.8765315991591793E-2</v>
      </c>
      <c r="AC3093" s="9">
        <f t="shared" si="538"/>
        <v>1.8045533601723323E-116</v>
      </c>
      <c r="AD3093" s="8">
        <f t="shared" si="539"/>
        <v>12.347043903095633</v>
      </c>
      <c r="AE3093" s="8">
        <f t="shared" si="540"/>
        <v>1.0577756878486522</v>
      </c>
      <c r="AF3093" s="9">
        <f t="shared" si="541"/>
        <v>2.8872853762757318E-114</v>
      </c>
      <c r="AG3093" s="42">
        <f t="shared" si="533"/>
        <v>1123.5809951817025</v>
      </c>
      <c r="AH3093" s="43">
        <f t="shared" si="534"/>
        <v>258.09726783507108</v>
      </c>
      <c r="AI3093" s="43">
        <f t="shared" si="535"/>
        <v>1.8767354945792257E-112</v>
      </c>
      <c r="AJ3093" s="45">
        <f t="shared" si="532"/>
        <v>1381.6782630167736</v>
      </c>
      <c r="AK3093" s="87">
        <f t="shared" si="542"/>
        <v>8.5515767965387984E-2</v>
      </c>
    </row>
    <row r="3094" spans="26:37">
      <c r="Z3094" s="84">
        <v>43700</v>
      </c>
      <c r="AA3094" s="7">
        <f t="shared" si="536"/>
        <v>0.8230843131058746</v>
      </c>
      <c r="AB3094" s="7">
        <f t="shared" si="537"/>
        <v>5.8711335331981571E-2</v>
      </c>
      <c r="AC3094" s="9">
        <f t="shared" si="538"/>
        <v>1.6551576610779369E-116</v>
      </c>
      <c r="AD3094" s="8">
        <f t="shared" si="539"/>
        <v>12.346264696588118</v>
      </c>
      <c r="AE3094" s="8">
        <f t="shared" si="540"/>
        <v>1.0568040359756683</v>
      </c>
      <c r="AF3094" s="9">
        <f t="shared" si="541"/>
        <v>2.6482522577246992E-114</v>
      </c>
      <c r="AG3094" s="42">
        <f t="shared" si="533"/>
        <v>1123.5100873895187</v>
      </c>
      <c r="AH3094" s="43">
        <f t="shared" si="534"/>
        <v>257.860184778063</v>
      </c>
      <c r="AI3094" s="43">
        <f t="shared" si="535"/>
        <v>1.7213639675210544E-112</v>
      </c>
      <c r="AJ3094" s="45">
        <f t="shared" si="532"/>
        <v>1381.3702721675818</v>
      </c>
      <c r="AK3094" s="87">
        <f t="shared" si="542"/>
        <v>8.549670558690238E-2</v>
      </c>
    </row>
    <row r="3095" spans="26:37">
      <c r="Z3095" s="84">
        <v>43701</v>
      </c>
      <c r="AA3095" s="7">
        <f t="shared" si="536"/>
        <v>0.82303236928369017</v>
      </c>
      <c r="AB3095" s="7">
        <f t="shared" si="537"/>
        <v>5.8657404257939971E-2</v>
      </c>
      <c r="AC3095" s="9">
        <f t="shared" si="538"/>
        <v>1.5181301608967214E-116</v>
      </c>
      <c r="AD3095" s="8">
        <f t="shared" si="539"/>
        <v>12.345485539255353</v>
      </c>
      <c r="AE3095" s="8">
        <f t="shared" si="540"/>
        <v>1.0558332766429195</v>
      </c>
      <c r="AF3095" s="9">
        <f t="shared" si="541"/>
        <v>2.4290082574347544E-114</v>
      </c>
      <c r="AG3095" s="42">
        <f t="shared" si="533"/>
        <v>1123.4391840722371</v>
      </c>
      <c r="AH3095" s="43">
        <f t="shared" si="534"/>
        <v>257.62331950087236</v>
      </c>
      <c r="AI3095" s="43">
        <f t="shared" si="535"/>
        <v>1.5788553673325905E-112</v>
      </c>
      <c r="AJ3095" s="45">
        <f t="shared" ref="AJ3095:AJ3158" si="543">AG3095+AH3095+AI3095</f>
        <v>1381.0625035731096</v>
      </c>
      <c r="AK3095" s="87">
        <f t="shared" si="542"/>
        <v>8.5477656964356594E-2</v>
      </c>
    </row>
    <row r="3096" spans="26:37">
      <c r="Z3096" s="84">
        <v>43702</v>
      </c>
      <c r="AA3096" s="7">
        <f t="shared" si="536"/>
        <v>0.82298042873961541</v>
      </c>
      <c r="AB3096" s="7">
        <f t="shared" si="537"/>
        <v>5.8603522723918743E-2</v>
      </c>
      <c r="AC3096" s="9">
        <f t="shared" si="538"/>
        <v>1.3924469188774048E-116</v>
      </c>
      <c r="AD3096" s="8">
        <f t="shared" si="539"/>
        <v>12.344706431094231</v>
      </c>
      <c r="AE3096" s="8">
        <f t="shared" si="540"/>
        <v>1.0548634090305373</v>
      </c>
      <c r="AF3096" s="9">
        <f t="shared" si="541"/>
        <v>2.2279150702038476E-114</v>
      </c>
      <c r="AG3096" s="42">
        <f t="shared" si="533"/>
        <v>1123.3682852295749</v>
      </c>
      <c r="AH3096" s="43">
        <f t="shared" si="534"/>
        <v>257.38667180345107</v>
      </c>
      <c r="AI3096" s="43">
        <f t="shared" si="535"/>
        <v>1.4481447956325012E-112</v>
      </c>
      <c r="AJ3096" s="45">
        <f t="shared" si="543"/>
        <v>1380.7549570330259</v>
      </c>
      <c r="AK3096" s="87">
        <f t="shared" si="542"/>
        <v>8.5458622085351613E-2</v>
      </c>
    </row>
    <row r="3097" spans="26:37">
      <c r="Z3097" s="84">
        <v>43703</v>
      </c>
      <c r="AA3097" s="7">
        <f t="shared" si="536"/>
        <v>0.82292849147344349</v>
      </c>
      <c r="AB3097" s="7">
        <f t="shared" si="537"/>
        <v>5.8549690684411383E-2</v>
      </c>
      <c r="AC3097" s="9">
        <f t="shared" si="538"/>
        <v>1.2771687644660216E-116</v>
      </c>
      <c r="AD3097" s="8">
        <f t="shared" si="539"/>
        <v>12.343927372101652</v>
      </c>
      <c r="AE3097" s="8">
        <f t="shared" si="540"/>
        <v>1.0538944323194048</v>
      </c>
      <c r="AF3097" s="9">
        <f t="shared" si="541"/>
        <v>2.0434700231456345E-114</v>
      </c>
      <c r="AG3097" s="42">
        <f t="shared" si="533"/>
        <v>1123.2973908612503</v>
      </c>
      <c r="AH3097" s="43">
        <f t="shared" si="534"/>
        <v>257.15024148593477</v>
      </c>
      <c r="AI3097" s="43">
        <f t="shared" si="535"/>
        <v>1.3282555150446626E-112</v>
      </c>
      <c r="AJ3097" s="45">
        <f t="shared" si="543"/>
        <v>1380.4476323471849</v>
      </c>
      <c r="AK3097" s="87">
        <f t="shared" si="542"/>
        <v>8.5439600937499846E-2</v>
      </c>
    </row>
    <row r="3098" spans="26:37">
      <c r="Z3098" s="84">
        <v>43704</v>
      </c>
      <c r="AA3098" s="7">
        <f t="shared" si="536"/>
        <v>0.82287655748496757</v>
      </c>
      <c r="AB3098" s="7">
        <f t="shared" si="537"/>
        <v>5.8495908093953199E-2</v>
      </c>
      <c r="AC3098" s="9">
        <f t="shared" si="538"/>
        <v>1.1714342793352607E-116</v>
      </c>
      <c r="AD3098" s="8">
        <f t="shared" si="539"/>
        <v>12.343148362274514</v>
      </c>
      <c r="AE3098" s="8">
        <f t="shared" si="540"/>
        <v>1.0529263456911575</v>
      </c>
      <c r="AF3098" s="9">
        <f t="shared" si="541"/>
        <v>1.8742948469364171E-114</v>
      </c>
      <c r="AG3098" s="42">
        <f t="shared" si="533"/>
        <v>1123.2265009669807</v>
      </c>
      <c r="AH3098" s="43">
        <f t="shared" si="534"/>
        <v>256.91402834864238</v>
      </c>
      <c r="AI3098" s="43">
        <f t="shared" si="535"/>
        <v>1.218291650508671E-112</v>
      </c>
      <c r="AJ3098" s="45">
        <f t="shared" si="543"/>
        <v>1380.1405293156231</v>
      </c>
      <c r="AK3098" s="87">
        <f t="shared" si="542"/>
        <v>8.5420593508425027E-2</v>
      </c>
    </row>
    <row r="3099" spans="26:37">
      <c r="Z3099" s="84">
        <v>43705</v>
      </c>
      <c r="AA3099" s="7">
        <f t="shared" si="536"/>
        <v>0.82282462677398072</v>
      </c>
      <c r="AB3099" s="7">
        <f t="shared" si="537"/>
        <v>5.8442174907121287E-2</v>
      </c>
      <c r="AC3099" s="9">
        <f t="shared" si="538"/>
        <v>1.0744533604181732E-116</v>
      </c>
      <c r="AD3099" s="8">
        <f t="shared" si="539"/>
        <v>12.342369401609711</v>
      </c>
      <c r="AE3099" s="8">
        <f t="shared" si="540"/>
        <v>1.0519591483281832</v>
      </c>
      <c r="AF3099" s="9">
        <f t="shared" si="541"/>
        <v>1.7191253766690772E-114</v>
      </c>
      <c r="AG3099" s="42">
        <f t="shared" si="533"/>
        <v>1123.1556155464837</v>
      </c>
      <c r="AH3099" s="43">
        <f t="shared" si="534"/>
        <v>256.67803219207667</v>
      </c>
      <c r="AI3099" s="43">
        <f t="shared" si="535"/>
        <v>1.1174314948349003E-112</v>
      </c>
      <c r="AJ3099" s="45">
        <f t="shared" si="543"/>
        <v>1379.8336477385603</v>
      </c>
      <c r="AK3099" s="87">
        <f t="shared" si="542"/>
        <v>8.5401599785762228E-2</v>
      </c>
    </row>
    <row r="3100" spans="26:37">
      <c r="Z3100" s="84">
        <v>43706</v>
      </c>
      <c r="AA3100" s="7">
        <f t="shared" si="536"/>
        <v>0.82277269934027608</v>
      </c>
      <c r="AB3100" s="7">
        <f t="shared" si="537"/>
        <v>5.8388491078534437E-2</v>
      </c>
      <c r="AC3100" s="9">
        <f t="shared" si="538"/>
        <v>9.8550131584761738E-117</v>
      </c>
      <c r="AD3100" s="8">
        <f t="shared" si="539"/>
        <v>12.34159049010414</v>
      </c>
      <c r="AE3100" s="8">
        <f t="shared" si="540"/>
        <v>1.0509928394136199</v>
      </c>
      <c r="AF3100" s="9">
        <f t="shared" si="541"/>
        <v>1.5768021053561878E-114</v>
      </c>
      <c r="AG3100" s="42">
        <f t="shared" si="533"/>
        <v>1123.0847345994766</v>
      </c>
      <c r="AH3100" s="43">
        <f t="shared" si="534"/>
        <v>256.4422528169232</v>
      </c>
      <c r="AI3100" s="43">
        <f t="shared" si="535"/>
        <v>1.0249213684815221E-112</v>
      </c>
      <c r="AJ3100" s="45">
        <f t="shared" si="543"/>
        <v>1379.5269874163998</v>
      </c>
      <c r="AK3100" s="87">
        <f t="shared" si="542"/>
        <v>8.5382619757157885E-2</v>
      </c>
    </row>
    <row r="3101" spans="26:37">
      <c r="Z3101" s="84">
        <v>43707</v>
      </c>
      <c r="AA3101" s="7">
        <f t="shared" si="536"/>
        <v>0.82272077518364684</v>
      </c>
      <c r="AB3101" s="7">
        <f t="shared" si="537"/>
        <v>5.8334856562853116E-2</v>
      </c>
      <c r="AC3101" s="9">
        <f t="shared" si="538"/>
        <v>9.0391344968147173E-117</v>
      </c>
      <c r="AD3101" s="8">
        <f t="shared" si="539"/>
        <v>12.340811627754702</v>
      </c>
      <c r="AE3101" s="8">
        <f t="shared" si="540"/>
        <v>1.050027418131356</v>
      </c>
      <c r="AF3101" s="9">
        <f t="shared" si="541"/>
        <v>1.4462615194903548E-114</v>
      </c>
      <c r="AG3101" s="42">
        <f t="shared" si="533"/>
        <v>1123.0138581256779</v>
      </c>
      <c r="AH3101" s="43">
        <f t="shared" si="534"/>
        <v>256.20669002405083</v>
      </c>
      <c r="AI3101" s="43">
        <f t="shared" si="535"/>
        <v>9.4006998766873065E-113</v>
      </c>
      <c r="AJ3101" s="45">
        <f t="shared" si="543"/>
        <v>1379.2205481497288</v>
      </c>
      <c r="AK3101" s="87">
        <f t="shared" si="542"/>
        <v>8.5363653410269774E-2</v>
      </c>
    </row>
    <row r="3102" spans="26:37">
      <c r="Z3102" s="84">
        <v>43708</v>
      </c>
      <c r="AA3102" s="7">
        <f t="shared" si="536"/>
        <v>0.82266885430388637</v>
      </c>
      <c r="AB3102" s="7">
        <f t="shared" si="537"/>
        <v>5.8281271314779518E-2</v>
      </c>
      <c r="AC3102" s="9">
        <f t="shared" si="538"/>
        <v>8.2908009494874783E-117</v>
      </c>
      <c r="AD3102" s="8">
        <f t="shared" si="539"/>
        <v>12.340032814558295</v>
      </c>
      <c r="AE3102" s="8">
        <f t="shared" si="540"/>
        <v>1.0490628836660314</v>
      </c>
      <c r="AF3102" s="9">
        <f t="shared" si="541"/>
        <v>1.3265281519179964E-114</v>
      </c>
      <c r="AG3102" s="42">
        <f t="shared" si="533"/>
        <v>1122.9429861248047</v>
      </c>
      <c r="AH3102" s="43">
        <f t="shared" si="534"/>
        <v>255.9713436145116</v>
      </c>
      <c r="AI3102" s="43">
        <f t="shared" si="535"/>
        <v>8.6224329874669768E-113</v>
      </c>
      <c r="AJ3102" s="45">
        <f t="shared" si="543"/>
        <v>1378.9143297393164</v>
      </c>
      <c r="AK3102" s="87">
        <f t="shared" si="542"/>
        <v>8.5344700732766995E-2</v>
      </c>
    </row>
    <row r="3103" spans="26:37">
      <c r="Z3103" s="84">
        <v>43709</v>
      </c>
      <c r="AA3103" s="7">
        <f t="shared" si="536"/>
        <v>0.82261693670078762</v>
      </c>
      <c r="AB3103" s="7">
        <f t="shared" si="537"/>
        <v>5.8227735289057357E-2</v>
      </c>
      <c r="AC3103" s="9">
        <f t="shared" si="538"/>
        <v>7.6044205790101694E-117</v>
      </c>
      <c r="AD3103" s="8">
        <f t="shared" si="539"/>
        <v>12.339254050511814</v>
      </c>
      <c r="AE3103" s="8">
        <f t="shared" si="540"/>
        <v>1.0480992352030325</v>
      </c>
      <c r="AF3103" s="9">
        <f t="shared" si="541"/>
        <v>1.2167072926416271E-114</v>
      </c>
      <c r="AG3103" s="42">
        <f t="shared" si="533"/>
        <v>1122.8721185965751</v>
      </c>
      <c r="AH3103" s="43">
        <f t="shared" si="534"/>
        <v>255.73621338953993</v>
      </c>
      <c r="AI3103" s="43">
        <f t="shared" si="535"/>
        <v>7.9085974021705764E-113</v>
      </c>
      <c r="AJ3103" s="45">
        <f t="shared" si="543"/>
        <v>1378.608331986115</v>
      </c>
      <c r="AK3103" s="87">
        <f t="shared" si="542"/>
        <v>8.5325761712329945E-2</v>
      </c>
    </row>
    <row r="3104" spans="26:37">
      <c r="Z3104" s="84">
        <v>43710</v>
      </c>
      <c r="AA3104" s="7">
        <f t="shared" si="536"/>
        <v>0.82256502237414386</v>
      </c>
      <c r="AB3104" s="7">
        <f t="shared" si="537"/>
        <v>5.8174248440472018E-2</v>
      </c>
      <c r="AC3104" s="9">
        <f t="shared" si="538"/>
        <v>6.9748643942599318E-117</v>
      </c>
      <c r="AD3104" s="8">
        <f t="shared" si="539"/>
        <v>12.338475335612157</v>
      </c>
      <c r="AE3104" s="8">
        <f t="shared" si="540"/>
        <v>1.0471364719284963</v>
      </c>
      <c r="AF3104" s="9">
        <f t="shared" si="541"/>
        <v>1.115978303081589E-114</v>
      </c>
      <c r="AG3104" s="42">
        <f t="shared" si="533"/>
        <v>1122.8012555407063</v>
      </c>
      <c r="AH3104" s="43">
        <f t="shared" si="534"/>
        <v>255.50129915055311</v>
      </c>
      <c r="AI3104" s="43">
        <f t="shared" si="535"/>
        <v>7.2538589700303296E-113</v>
      </c>
      <c r="AJ3104" s="45">
        <f t="shared" si="543"/>
        <v>1378.3025546912595</v>
      </c>
      <c r="AK3104" s="87">
        <f t="shared" si="542"/>
        <v>8.5306836336650343E-2</v>
      </c>
    </row>
    <row r="3105" spans="26:37">
      <c r="Z3105" s="84">
        <v>43711</v>
      </c>
      <c r="AA3105" s="7">
        <f t="shared" si="536"/>
        <v>0.82251311132374849</v>
      </c>
      <c r="AB3105" s="7">
        <f t="shared" si="537"/>
        <v>5.8120810723850232E-2</v>
      </c>
      <c r="AC3105" s="9">
        <f t="shared" si="538"/>
        <v>6.3974280239832978E-117</v>
      </c>
      <c r="AD3105" s="8">
        <f t="shared" si="539"/>
        <v>12.337696669856227</v>
      </c>
      <c r="AE3105" s="8">
        <f t="shared" si="540"/>
        <v>1.0461745930293043</v>
      </c>
      <c r="AF3105" s="9">
        <f t="shared" si="541"/>
        <v>1.0235884838373277E-114</v>
      </c>
      <c r="AG3105" s="42">
        <f t="shared" si="533"/>
        <v>1122.7303969569164</v>
      </c>
      <c r="AH3105" s="43">
        <f t="shared" si="534"/>
        <v>255.26660069915019</v>
      </c>
      <c r="AI3105" s="43">
        <f t="shared" si="535"/>
        <v>6.6533251449426294E-113</v>
      </c>
      <c r="AJ3105" s="45">
        <f t="shared" si="543"/>
        <v>1377.9969976560665</v>
      </c>
      <c r="AK3105" s="87">
        <f t="shared" si="542"/>
        <v>8.5287924593431111E-2</v>
      </c>
    </row>
    <row r="3106" spans="26:37">
      <c r="Z3106" s="84">
        <v>43712</v>
      </c>
      <c r="AA3106" s="7">
        <f t="shared" si="536"/>
        <v>0.82246120354939467</v>
      </c>
      <c r="AB3106" s="7">
        <f t="shared" si="537"/>
        <v>5.806742209406042E-2</v>
      </c>
      <c r="AC3106" s="9">
        <f t="shared" si="538"/>
        <v>5.8677965632888962E-117</v>
      </c>
      <c r="AD3106" s="8">
        <f t="shared" si="539"/>
        <v>12.33691805324092</v>
      </c>
      <c r="AE3106" s="8">
        <f t="shared" si="540"/>
        <v>1.0452135976930876</v>
      </c>
      <c r="AF3106" s="9">
        <f t="shared" si="541"/>
        <v>9.3884745012622347E-115</v>
      </c>
      <c r="AG3106" s="42">
        <f t="shared" si="533"/>
        <v>1122.6595428449236</v>
      </c>
      <c r="AH3106" s="43">
        <f t="shared" si="534"/>
        <v>255.03211783711333</v>
      </c>
      <c r="AI3106" s="43">
        <f t="shared" si="535"/>
        <v>6.1025084258204526E-113</v>
      </c>
      <c r="AJ3106" s="45">
        <f t="shared" si="543"/>
        <v>1377.6916606820369</v>
      </c>
      <c r="AK3106" s="87">
        <f t="shared" si="542"/>
        <v>8.526902647038663E-2</v>
      </c>
    </row>
    <row r="3107" spans="26:37">
      <c r="Z3107" s="84">
        <v>43713</v>
      </c>
      <c r="AA3107" s="7">
        <f t="shared" si="536"/>
        <v>0.82240929905087534</v>
      </c>
      <c r="AB3107" s="7">
        <f t="shared" si="537"/>
        <v>5.8014082506012352E-2</v>
      </c>
      <c r="AC3107" s="9">
        <f t="shared" si="538"/>
        <v>5.3820123304347537E-117</v>
      </c>
      <c r="AD3107" s="8">
        <f t="shared" si="539"/>
        <v>12.33613948576313</v>
      </c>
      <c r="AE3107" s="8">
        <f t="shared" si="540"/>
        <v>1.0442534851082224</v>
      </c>
      <c r="AF3107" s="9">
        <f t="shared" si="541"/>
        <v>8.6112197286956052E-115</v>
      </c>
      <c r="AG3107" s="42">
        <f t="shared" si="533"/>
        <v>1122.5886932044448</v>
      </c>
      <c r="AH3107" s="43">
        <f t="shared" si="534"/>
        <v>254.79785036640624</v>
      </c>
      <c r="AI3107" s="43">
        <f t="shared" si="535"/>
        <v>5.5972928236521435E-113</v>
      </c>
      <c r="AJ3107" s="45">
        <f t="shared" si="543"/>
        <v>1377.386543570851</v>
      </c>
      <c r="AK3107" s="87">
        <f t="shared" si="542"/>
        <v>8.5250141955242373E-2</v>
      </c>
    </row>
    <row r="3108" spans="26:37">
      <c r="Z3108" s="84">
        <v>43714</v>
      </c>
      <c r="AA3108" s="7">
        <f t="shared" si="536"/>
        <v>0.82235739782798423</v>
      </c>
      <c r="AB3108" s="7">
        <f t="shared" si="537"/>
        <v>5.7960791914657292E-2</v>
      </c>
      <c r="AC3108" s="9">
        <f t="shared" si="538"/>
        <v>4.936445292969499E-117</v>
      </c>
      <c r="AD3108" s="8">
        <f t="shared" si="539"/>
        <v>12.335360967419764</v>
      </c>
      <c r="AE3108" s="8">
        <f t="shared" si="540"/>
        <v>1.0432942544638313</v>
      </c>
      <c r="AF3108" s="9">
        <f t="shared" si="541"/>
        <v>7.8983124687511981E-115</v>
      </c>
      <c r="AG3108" s="42">
        <f t="shared" si="533"/>
        <v>1122.5178480351983</v>
      </c>
      <c r="AH3108" s="43">
        <f t="shared" si="534"/>
        <v>254.56379808917484</v>
      </c>
      <c r="AI3108" s="43">
        <f t="shared" si="535"/>
        <v>5.1339031046882783E-113</v>
      </c>
      <c r="AJ3108" s="45">
        <f t="shared" si="543"/>
        <v>1377.081646124373</v>
      </c>
      <c r="AK3108" s="87">
        <f t="shared" si="542"/>
        <v>8.5231271035735162E-2</v>
      </c>
    </row>
    <row r="3109" spans="26:37">
      <c r="Z3109" s="84">
        <v>43715</v>
      </c>
      <c r="AA3109" s="7">
        <f t="shared" si="536"/>
        <v>0.82230549988051449</v>
      </c>
      <c r="AB3109" s="7">
        <f t="shared" si="537"/>
        <v>5.7907550274987826E-2</v>
      </c>
      <c r="AC3109" s="9">
        <f t="shared" si="538"/>
        <v>4.5277659422444402E-117</v>
      </c>
      <c r="AD3109" s="8">
        <f t="shared" si="539"/>
        <v>12.334582498207718</v>
      </c>
      <c r="AE3109" s="8">
        <f t="shared" si="540"/>
        <v>1.0423359049497809</v>
      </c>
      <c r="AF3109" s="9">
        <f t="shared" si="541"/>
        <v>7.2444255075911039E-115</v>
      </c>
      <c r="AG3109" s="42">
        <f t="shared" si="533"/>
        <v>1122.4470073369023</v>
      </c>
      <c r="AH3109" s="43">
        <f t="shared" si="534"/>
        <v>254.32996080774652</v>
      </c>
      <c r="AI3109" s="43">
        <f t="shared" si="535"/>
        <v>4.7088765799342173E-113</v>
      </c>
      <c r="AJ3109" s="45">
        <f t="shared" si="543"/>
        <v>1376.7769681446489</v>
      </c>
      <c r="AK3109" s="87">
        <f t="shared" si="542"/>
        <v>8.5212413699613104E-2</v>
      </c>
    </row>
    <row r="3110" spans="26:37">
      <c r="Z3110" s="84">
        <v>43716</v>
      </c>
      <c r="AA3110" s="7">
        <f t="shared" si="536"/>
        <v>0.82225360520825908</v>
      </c>
      <c r="AB3110" s="7">
        <f t="shared" si="537"/>
        <v>5.785435754203791E-2</v>
      </c>
      <c r="AC3110" s="9">
        <f t="shared" si="538"/>
        <v>4.1529204135908547E-117</v>
      </c>
      <c r="AD3110" s="8">
        <f t="shared" si="539"/>
        <v>12.333804078123887</v>
      </c>
      <c r="AE3110" s="8">
        <f t="shared" si="540"/>
        <v>1.0413784357566824</v>
      </c>
      <c r="AF3110" s="9">
        <f t="shared" si="541"/>
        <v>6.6446726617453679E-115</v>
      </c>
      <c r="AG3110" s="42">
        <f t="shared" si="533"/>
        <v>1122.3761711092736</v>
      </c>
      <c r="AH3110" s="43">
        <f t="shared" si="534"/>
        <v>254.09633832463049</v>
      </c>
      <c r="AI3110" s="43">
        <f t="shared" si="535"/>
        <v>4.3190372301344895E-113</v>
      </c>
      <c r="AJ3110" s="45">
        <f t="shared" si="543"/>
        <v>1376.4725094339042</v>
      </c>
      <c r="AK3110" s="87">
        <f t="shared" si="542"/>
        <v>8.5193569934635408E-2</v>
      </c>
    </row>
    <row r="3111" spans="26:37">
      <c r="Z3111" s="84">
        <v>43717</v>
      </c>
      <c r="AA3111" s="7">
        <f t="shared" si="536"/>
        <v>0.82220171381101181</v>
      </c>
      <c r="AB3111" s="7">
        <f t="shared" si="537"/>
        <v>5.7801213670882791E-2</v>
      </c>
      <c r="AC3111" s="9">
        <f t="shared" si="538"/>
        <v>3.8091076662569936E-117</v>
      </c>
      <c r="AD3111" s="8">
        <f t="shared" si="539"/>
        <v>12.333025707165177</v>
      </c>
      <c r="AE3111" s="8">
        <f t="shared" si="540"/>
        <v>1.0404218460758903</v>
      </c>
      <c r="AF3111" s="9">
        <f t="shared" si="541"/>
        <v>6.0945722660111899E-115</v>
      </c>
      <c r="AG3111" s="42">
        <f t="shared" si="533"/>
        <v>1122.3053393520311</v>
      </c>
      <c r="AH3111" s="43">
        <f t="shared" si="534"/>
        <v>253.86293044251721</v>
      </c>
      <c r="AI3111" s="43">
        <f t="shared" si="535"/>
        <v>3.9614719729072733E-113</v>
      </c>
      <c r="AJ3111" s="45">
        <f t="shared" si="543"/>
        <v>1376.1682697945482</v>
      </c>
      <c r="AK3111" s="87">
        <f t="shared" si="542"/>
        <v>8.5174739728572646E-2</v>
      </c>
    </row>
    <row r="3112" spans="26:37">
      <c r="Z3112" s="84">
        <v>43718</v>
      </c>
      <c r="AA3112" s="7">
        <f t="shared" si="536"/>
        <v>0.82214982568856554</v>
      </c>
      <c r="AB3112" s="7">
        <f t="shared" si="537"/>
        <v>5.7748118616639005E-2</v>
      </c>
      <c r="AC3112" s="9">
        <f t="shared" si="538"/>
        <v>3.4937585525727407E-117</v>
      </c>
      <c r="AD3112" s="8">
        <f t="shared" si="539"/>
        <v>12.332247385328483</v>
      </c>
      <c r="AE3112" s="8">
        <f t="shared" si="540"/>
        <v>1.039466135099502</v>
      </c>
      <c r="AF3112" s="9">
        <f t="shared" si="541"/>
        <v>5.5900136841163853E-115</v>
      </c>
      <c r="AG3112" s="42">
        <f t="shared" si="533"/>
        <v>1122.2345120648918</v>
      </c>
      <c r="AH3112" s="43">
        <f t="shared" si="534"/>
        <v>253.62973696427849</v>
      </c>
      <c r="AI3112" s="43">
        <f t="shared" si="535"/>
        <v>3.6335088946756502E-113</v>
      </c>
      <c r="AJ3112" s="45">
        <f t="shared" si="543"/>
        <v>1375.8642490291702</v>
      </c>
      <c r="AK3112" s="87">
        <f t="shared" si="542"/>
        <v>8.5155923069206552E-2</v>
      </c>
    </row>
    <row r="3113" spans="26:37">
      <c r="Z3113" s="84">
        <v>43719</v>
      </c>
      <c r="AA3113" s="7">
        <f t="shared" si="536"/>
        <v>0.82209794084071408</v>
      </c>
      <c r="AB3113" s="7">
        <f t="shared" si="537"/>
        <v>5.7695072334464262E-2</v>
      </c>
      <c r="AC3113" s="9">
        <f t="shared" si="538"/>
        <v>3.2045166199437976E-117</v>
      </c>
      <c r="AD3113" s="8">
        <f t="shared" si="539"/>
        <v>12.331469112610712</v>
      </c>
      <c r="AE3113" s="8">
        <f t="shared" si="540"/>
        <v>1.0385113020203567</v>
      </c>
      <c r="AF3113" s="9">
        <f t="shared" si="541"/>
        <v>5.1272265919100766E-115</v>
      </c>
      <c r="AG3113" s="42">
        <f t="shared" si="533"/>
        <v>1122.1636892475747</v>
      </c>
      <c r="AH3113" s="43">
        <f t="shared" si="534"/>
        <v>253.39675769296701</v>
      </c>
      <c r="AI3113" s="43">
        <f t="shared" si="535"/>
        <v>3.3326972847415501E-113</v>
      </c>
      <c r="AJ3113" s="45">
        <f t="shared" si="543"/>
        <v>1375.5604469405416</v>
      </c>
      <c r="AK3113" s="87">
        <f t="shared" si="542"/>
        <v>8.5137119944330111E-2</v>
      </c>
    </row>
    <row r="3114" spans="26:37">
      <c r="Z3114" s="84">
        <v>43720</v>
      </c>
      <c r="AA3114" s="7">
        <f t="shared" si="536"/>
        <v>0.8220460592672505</v>
      </c>
      <c r="AB3114" s="7">
        <f t="shared" si="537"/>
        <v>5.7642074779557531E-2</v>
      </c>
      <c r="AC3114" s="9">
        <f t="shared" si="538"/>
        <v>2.9392205022107685E-117</v>
      </c>
      <c r="AD3114" s="8">
        <f t="shared" si="539"/>
        <v>12.330690889008757</v>
      </c>
      <c r="AE3114" s="8">
        <f t="shared" si="540"/>
        <v>1.0375573460320355</v>
      </c>
      <c r="AF3114" s="9">
        <f t="shared" si="541"/>
        <v>4.7027528035372296E-115</v>
      </c>
      <c r="AG3114" s="42">
        <f t="shared" si="533"/>
        <v>1122.0928708997967</v>
      </c>
      <c r="AH3114" s="43">
        <f t="shared" si="534"/>
        <v>253.16399243181664</v>
      </c>
      <c r="AI3114" s="43">
        <f t="shared" si="535"/>
        <v>3.0567893222991995E-113</v>
      </c>
      <c r="AJ3114" s="45">
        <f t="shared" si="543"/>
        <v>1375.2568633316134</v>
      </c>
      <c r="AK3114" s="87">
        <f t="shared" si="542"/>
        <v>8.5118330341747442E-2</v>
      </c>
    </row>
    <row r="3115" spans="26:37">
      <c r="Z3115" s="84">
        <v>43721</v>
      </c>
      <c r="AA3115" s="7">
        <f t="shared" si="536"/>
        <v>0.82199418096796806</v>
      </c>
      <c r="AB3115" s="7">
        <f t="shared" si="537"/>
        <v>5.7589125907158888E-2</v>
      </c>
      <c r="AC3115" s="9">
        <f t="shared" si="538"/>
        <v>2.6958877687977628E-117</v>
      </c>
      <c r="AD3115" s="8">
        <f t="shared" si="539"/>
        <v>12.329912714519521</v>
      </c>
      <c r="AE3115" s="8">
        <f t="shared" si="540"/>
        <v>1.0366042663288599</v>
      </c>
      <c r="AF3115" s="9">
        <f t="shared" si="541"/>
        <v>4.3134204300764205E-115</v>
      </c>
      <c r="AG3115" s="42">
        <f t="shared" si="533"/>
        <v>1122.0220570212764</v>
      </c>
      <c r="AH3115" s="43">
        <f t="shared" si="534"/>
        <v>252.93144098424182</v>
      </c>
      <c r="AI3115" s="43">
        <f t="shared" si="535"/>
        <v>2.8037232795496737E-113</v>
      </c>
      <c r="AJ3115" s="45">
        <f t="shared" si="543"/>
        <v>1374.9534980055182</v>
      </c>
      <c r="AK3115" s="87">
        <f t="shared" si="542"/>
        <v>8.5099554249273887E-2</v>
      </c>
    </row>
    <row r="3116" spans="26:37">
      <c r="Z3116" s="84">
        <v>43722</v>
      </c>
      <c r="AA3116" s="7">
        <f t="shared" si="536"/>
        <v>0.82194230594266016</v>
      </c>
      <c r="AB3116" s="7">
        <f t="shared" si="537"/>
        <v>5.7536225672549561E-2</v>
      </c>
      <c r="AC3116" s="9">
        <f t="shared" si="538"/>
        <v>2.4727001109604489E-117</v>
      </c>
      <c r="AD3116" s="8">
        <f t="shared" si="539"/>
        <v>12.329134589139903</v>
      </c>
      <c r="AE3116" s="8">
        <f t="shared" si="540"/>
        <v>1.035652062105892</v>
      </c>
      <c r="AF3116" s="9">
        <f t="shared" si="541"/>
        <v>3.9563201775367181E-115</v>
      </c>
      <c r="AG3116" s="42">
        <f t="shared" si="533"/>
        <v>1121.9512476117311</v>
      </c>
      <c r="AH3116" s="43">
        <f t="shared" si="534"/>
        <v>252.69910315383763</v>
      </c>
      <c r="AI3116" s="43">
        <f t="shared" si="535"/>
        <v>2.571608115398867E-113</v>
      </c>
      <c r="AJ3116" s="45">
        <f t="shared" si="543"/>
        <v>1374.6503507655686</v>
      </c>
      <c r="AK3116" s="87">
        <f t="shared" si="542"/>
        <v>8.5080791654735949E-2</v>
      </c>
    </row>
    <row r="3117" spans="26:37">
      <c r="Z3117" s="84">
        <v>43723</v>
      </c>
      <c r="AA3117" s="7">
        <f t="shared" si="536"/>
        <v>0.8218904341911204</v>
      </c>
      <c r="AB3117" s="7">
        <f t="shared" si="537"/>
        <v>5.7483374031051818E-2</v>
      </c>
      <c r="AC3117" s="9">
        <f t="shared" si="538"/>
        <v>2.2679897544363022E-117</v>
      </c>
      <c r="AD3117" s="8">
        <f t="shared" si="539"/>
        <v>12.328356512866806</v>
      </c>
      <c r="AE3117" s="8">
        <f t="shared" si="540"/>
        <v>1.0347007325589328</v>
      </c>
      <c r="AF3117" s="9">
        <f t="shared" si="541"/>
        <v>3.6287836070980834E-115</v>
      </c>
      <c r="AG3117" s="42">
        <f t="shared" si="533"/>
        <v>1121.8804426708793</v>
      </c>
      <c r="AH3117" s="43">
        <f t="shared" si="534"/>
        <v>252.46697874437959</v>
      </c>
      <c r="AI3117" s="43">
        <f t="shared" si="535"/>
        <v>2.3587093446137539E-113</v>
      </c>
      <c r="AJ3117" s="45">
        <f t="shared" si="543"/>
        <v>1374.3474214152589</v>
      </c>
      <c r="AK3117" s="87">
        <f t="shared" si="542"/>
        <v>8.5062042545971328E-2</v>
      </c>
    </row>
    <row r="3118" spans="26:37">
      <c r="Z3118" s="84">
        <v>43724</v>
      </c>
      <c r="AA3118" s="7">
        <f t="shared" si="536"/>
        <v>0.82183856571314196</v>
      </c>
      <c r="AB3118" s="7">
        <f t="shared" si="537"/>
        <v>5.7430570938028988E-2</v>
      </c>
      <c r="AC3118" s="9">
        <f t="shared" si="538"/>
        <v>2.0802269969690658E-117</v>
      </c>
      <c r="AD3118" s="8">
        <f t="shared" si="539"/>
        <v>12.32757848569713</v>
      </c>
      <c r="AE3118" s="8">
        <f t="shared" si="540"/>
        <v>1.0337502768845217</v>
      </c>
      <c r="AF3118" s="9">
        <f t="shared" si="541"/>
        <v>3.3283631951505055E-115</v>
      </c>
      <c r="AG3118" s="42">
        <f t="shared" si="533"/>
        <v>1121.8096421984387</v>
      </c>
      <c r="AH3118" s="43">
        <f t="shared" si="534"/>
        <v>252.23506755982331</v>
      </c>
      <c r="AI3118" s="43">
        <f t="shared" si="535"/>
        <v>2.1634360768478284E-113</v>
      </c>
      <c r="AJ3118" s="45">
        <f t="shared" si="543"/>
        <v>1374.0447097582621</v>
      </c>
      <c r="AK3118" s="87">
        <f t="shared" si="542"/>
        <v>8.504330691082887E-2</v>
      </c>
    </row>
    <row r="3119" spans="26:37">
      <c r="Z3119" s="84">
        <v>43725</v>
      </c>
      <c r="AA3119" s="7">
        <f t="shared" si="536"/>
        <v>0.82178670050851832</v>
      </c>
      <c r="AB3119" s="7">
        <f t="shared" si="537"/>
        <v>5.7377816348885433E-2</v>
      </c>
      <c r="AC3119" s="9">
        <f t="shared" si="538"/>
        <v>1.9080087775767889E-117</v>
      </c>
      <c r="AD3119" s="8">
        <f t="shared" si="539"/>
        <v>12.326800507627775</v>
      </c>
      <c r="AE3119" s="8">
        <f t="shared" si="540"/>
        <v>1.0328006942799377</v>
      </c>
      <c r="AF3119" s="9">
        <f t="shared" si="541"/>
        <v>3.0528140441228621E-115</v>
      </c>
      <c r="AG3119" s="42">
        <f t="shared" si="533"/>
        <v>1121.7388461941273</v>
      </c>
      <c r="AH3119" s="43">
        <f t="shared" si="534"/>
        <v>252.00336940430481</v>
      </c>
      <c r="AI3119" s="43">
        <f t="shared" si="535"/>
        <v>1.98432912867986E-113</v>
      </c>
      <c r="AJ3119" s="45">
        <f t="shared" si="543"/>
        <v>1373.742215598432</v>
      </c>
      <c r="AK3119" s="87">
        <f t="shared" si="542"/>
        <v>8.5024584737168535E-2</v>
      </c>
    </row>
    <row r="3120" spans="26:37">
      <c r="Z3120" s="84">
        <v>43726</v>
      </c>
      <c r="AA3120" s="7">
        <f t="shared" si="536"/>
        <v>0.82173483857704299</v>
      </c>
      <c r="AB3120" s="7">
        <f t="shared" si="537"/>
        <v>5.7325110219066382E-2</v>
      </c>
      <c r="AC3120" s="9">
        <f t="shared" si="538"/>
        <v>1.7500481921514148E-117</v>
      </c>
      <c r="AD3120" s="8">
        <f t="shared" si="539"/>
        <v>12.326022578655644</v>
      </c>
      <c r="AE3120" s="8">
        <f t="shared" si="540"/>
        <v>1.0318519839431948</v>
      </c>
      <c r="AF3120" s="9">
        <f t="shared" si="541"/>
        <v>2.8000771074422638E-115</v>
      </c>
      <c r="AG3120" s="42">
        <f t="shared" si="533"/>
        <v>1121.6680546576633</v>
      </c>
      <c r="AH3120" s="43">
        <f t="shared" si="534"/>
        <v>251.77188408213951</v>
      </c>
      <c r="AI3120" s="43">
        <f t="shared" si="535"/>
        <v>1.8200501198374715E-113</v>
      </c>
      <c r="AJ3120" s="45">
        <f t="shared" si="543"/>
        <v>1373.4399387398028</v>
      </c>
      <c r="AK3120" s="87">
        <f t="shared" si="542"/>
        <v>8.500587601286147E-2</v>
      </c>
    </row>
    <row r="3121" spans="26:37">
      <c r="Z3121" s="84">
        <v>43727</v>
      </c>
      <c r="AA3121" s="7">
        <f t="shared" si="536"/>
        <v>0.82168297991850936</v>
      </c>
      <c r="AB3121" s="7">
        <f t="shared" si="537"/>
        <v>5.7272452504058109E-2</v>
      </c>
      <c r="AC3121" s="9">
        <f t="shared" si="538"/>
        <v>1.6051648770410346E-117</v>
      </c>
      <c r="AD3121" s="8">
        <f t="shared" si="539"/>
        <v>12.32524469877764</v>
      </c>
      <c r="AE3121" s="8">
        <f t="shared" si="540"/>
        <v>1.0309041450730461</v>
      </c>
      <c r="AF3121" s="9">
        <f t="shared" si="541"/>
        <v>2.5682638032656553E-115</v>
      </c>
      <c r="AG3121" s="42">
        <f t="shared" si="533"/>
        <v>1121.5972675887651</v>
      </c>
      <c r="AH3121" s="43">
        <f t="shared" si="534"/>
        <v>251.54061139782323</v>
      </c>
      <c r="AI3121" s="43">
        <f t="shared" si="535"/>
        <v>1.669371472122676E-113</v>
      </c>
      <c r="AJ3121" s="45">
        <f t="shared" si="543"/>
        <v>1373.1378789865885</v>
      </c>
      <c r="AK3121" s="87">
        <f t="shared" si="542"/>
        <v>8.4987180725789965E-2</v>
      </c>
    </row>
    <row r="3122" spans="26:37">
      <c r="Z3122" s="84">
        <v>43728</v>
      </c>
      <c r="AA3122" s="7">
        <f t="shared" si="536"/>
        <v>0.8216311245327107</v>
      </c>
      <c r="AB3122" s="7">
        <f t="shared" si="537"/>
        <v>5.7219843159387718E-2</v>
      </c>
      <c r="AC3122" s="9">
        <f t="shared" si="538"/>
        <v>1.472276188759596E-117</v>
      </c>
      <c r="AD3122" s="8">
        <f t="shared" si="539"/>
        <v>12.32446686799066</v>
      </c>
      <c r="AE3122" s="8">
        <f t="shared" si="540"/>
        <v>1.029957176868979</v>
      </c>
      <c r="AF3122" s="9">
        <f t="shared" si="541"/>
        <v>2.3556419020153536E-115</v>
      </c>
      <c r="AG3122" s="42">
        <f t="shared" si="533"/>
        <v>1121.5264849871498</v>
      </c>
      <c r="AH3122" s="43">
        <f t="shared" si="534"/>
        <v>251.30955115603084</v>
      </c>
      <c r="AI3122" s="43">
        <f t="shared" si="535"/>
        <v>1.53116723630998E-113</v>
      </c>
      <c r="AJ3122" s="45">
        <f t="shared" si="543"/>
        <v>1372.8360361431808</v>
      </c>
      <c r="AK3122" s="87">
        <f t="shared" si="542"/>
        <v>8.4968498863847303E-2</v>
      </c>
    </row>
    <row r="3123" spans="26:37">
      <c r="Z3123" s="84">
        <v>43729</v>
      </c>
      <c r="AA3123" s="7">
        <f t="shared" si="536"/>
        <v>0.82157927241944073</v>
      </c>
      <c r="AB3123" s="7">
        <f t="shared" si="537"/>
        <v>5.7167282140623145E-2</v>
      </c>
      <c r="AC3123" s="9">
        <f t="shared" si="538"/>
        <v>1.3503891139109874E-117</v>
      </c>
      <c r="AD3123" s="8">
        <f t="shared" si="539"/>
        <v>12.32368908629161</v>
      </c>
      <c r="AE3123" s="8">
        <f t="shared" si="540"/>
        <v>1.0290110785312165</v>
      </c>
      <c r="AF3123" s="9">
        <f t="shared" si="541"/>
        <v>2.1606225822575797E-115</v>
      </c>
      <c r="AG3123" s="42">
        <f t="shared" si="533"/>
        <v>1121.4557068525364</v>
      </c>
      <c r="AH3123" s="43">
        <f t="shared" si="534"/>
        <v>251.07870316161683</v>
      </c>
      <c r="AI3123" s="43">
        <f t="shared" si="535"/>
        <v>1.4044046784674268E-113</v>
      </c>
      <c r="AJ3123" s="45">
        <f t="shared" si="543"/>
        <v>1372.5344100141533</v>
      </c>
      <c r="AK3123" s="87">
        <f t="shared" si="542"/>
        <v>8.4949830414938005E-2</v>
      </c>
    </row>
    <row r="3124" spans="26:37">
      <c r="Z3124" s="84">
        <v>43730</v>
      </c>
      <c r="AA3124" s="7">
        <f t="shared" si="536"/>
        <v>0.82152742357849273</v>
      </c>
      <c r="AB3124" s="7">
        <f t="shared" si="537"/>
        <v>5.711476940337322E-2</v>
      </c>
      <c r="AC3124" s="9">
        <f t="shared" si="538"/>
        <v>1.2385928488767814E-117</v>
      </c>
      <c r="AD3124" s="8">
        <f t="shared" si="539"/>
        <v>12.322911353677391</v>
      </c>
      <c r="AE3124" s="8">
        <f t="shared" si="540"/>
        <v>1.028065849260718</v>
      </c>
      <c r="AF3124" s="9">
        <f t="shared" si="541"/>
        <v>1.9817485582028502E-115</v>
      </c>
      <c r="AG3124" s="42">
        <f t="shared" si="533"/>
        <v>1121.3849331846425</v>
      </c>
      <c r="AH3124" s="43">
        <f t="shared" si="534"/>
        <v>250.84806721961516</v>
      </c>
      <c r="AI3124" s="43">
        <f t="shared" si="535"/>
        <v>1.2881365628318527E-113</v>
      </c>
      <c r="AJ3124" s="45">
        <f t="shared" si="543"/>
        <v>1372.2330004042576</v>
      </c>
      <c r="AK3124" s="87">
        <f t="shared" si="542"/>
        <v>8.4931175366977626E-2</v>
      </c>
    </row>
    <row r="3125" spans="26:37">
      <c r="Z3125" s="84">
        <v>43731</v>
      </c>
      <c r="AA3125" s="7">
        <f t="shared" si="536"/>
        <v>0.82147557800966042</v>
      </c>
      <c r="AB3125" s="7">
        <f t="shared" si="537"/>
        <v>5.7062304903287439E-2</v>
      </c>
      <c r="AC3125" s="9">
        <f t="shared" si="538"/>
        <v>1.1360519938180658E-117</v>
      </c>
      <c r="AD3125" s="8">
        <f t="shared" si="539"/>
        <v>12.322133670144906</v>
      </c>
      <c r="AE3125" s="8">
        <f t="shared" si="540"/>
        <v>1.0271214882591739</v>
      </c>
      <c r="AF3125" s="9">
        <f t="shared" si="541"/>
        <v>1.8176831901089054E-115</v>
      </c>
      <c r="AG3125" s="42">
        <f t="shared" si="533"/>
        <v>1121.3141639831863</v>
      </c>
      <c r="AH3125" s="43">
        <f t="shared" si="534"/>
        <v>250.61764313523844</v>
      </c>
      <c r="AI3125" s="43">
        <f t="shared" si="535"/>
        <v>1.1814940735707885E-113</v>
      </c>
      <c r="AJ3125" s="45">
        <f t="shared" si="543"/>
        <v>1371.9318071184248</v>
      </c>
      <c r="AK3125" s="87">
        <f t="shared" si="542"/>
        <v>8.4912533707892854E-2</v>
      </c>
    </row>
    <row r="3126" spans="26:37">
      <c r="Z3126" s="84">
        <v>43732</v>
      </c>
      <c r="AA3126" s="7">
        <f t="shared" si="536"/>
        <v>0.82142373571273708</v>
      </c>
      <c r="AB3126" s="7">
        <f t="shared" si="537"/>
        <v>5.7009888596056137E-2</v>
      </c>
      <c r="AC3126" s="9">
        <f t="shared" si="538"/>
        <v>1.0420003101328445E-117</v>
      </c>
      <c r="AD3126" s="8">
        <f t="shared" si="539"/>
        <v>12.321356035691057</v>
      </c>
      <c r="AE3126" s="8">
        <f t="shared" si="540"/>
        <v>1.0261779947290104</v>
      </c>
      <c r="AF3126" s="9">
        <f t="shared" si="541"/>
        <v>1.6672004962125512E-115</v>
      </c>
      <c r="AG3126" s="42">
        <f t="shared" si="533"/>
        <v>1121.2433992478859</v>
      </c>
      <c r="AH3126" s="43">
        <f t="shared" si="534"/>
        <v>250.38743071387853</v>
      </c>
      <c r="AI3126" s="43">
        <f t="shared" si="535"/>
        <v>1.0836803225381582E-113</v>
      </c>
      <c r="AJ3126" s="45">
        <f t="shared" si="543"/>
        <v>1371.6308299617644</v>
      </c>
      <c r="AK3126" s="87">
        <f t="shared" si="542"/>
        <v>8.4893905425621363E-2</v>
      </c>
    </row>
    <row r="3127" spans="26:37">
      <c r="Z3127" s="84">
        <v>43733</v>
      </c>
      <c r="AA3127" s="7">
        <f t="shared" si="536"/>
        <v>0.82137189668751642</v>
      </c>
      <c r="AB3127" s="7">
        <f t="shared" si="537"/>
        <v>5.6957520437410231E-2</v>
      </c>
      <c r="AC3127" s="9">
        <f t="shared" si="538"/>
        <v>9.5573499472321368E-118</v>
      </c>
      <c r="AD3127" s="8">
        <f t="shared" si="539"/>
        <v>12.320578450312746</v>
      </c>
      <c r="AE3127" s="8">
        <f t="shared" si="540"/>
        <v>1.0252353678733841</v>
      </c>
      <c r="AF3127" s="9">
        <f t="shared" si="541"/>
        <v>1.5291759915571419E-115</v>
      </c>
      <c r="AG3127" s="42">
        <f t="shared" si="533"/>
        <v>1121.1726389784599</v>
      </c>
      <c r="AH3127" s="43">
        <f t="shared" si="534"/>
        <v>250.15742976110573</v>
      </c>
      <c r="AI3127" s="43">
        <f t="shared" si="535"/>
        <v>9.9396439451214225E-114</v>
      </c>
      <c r="AJ3127" s="45">
        <f t="shared" si="543"/>
        <v>1371.3300687395656</v>
      </c>
      <c r="AK3127" s="87">
        <f t="shared" si="542"/>
        <v>8.4875290508112003E-2</v>
      </c>
    </row>
    <row r="3128" spans="26:37">
      <c r="Z3128" s="84">
        <v>43734</v>
      </c>
      <c r="AA3128" s="7">
        <f t="shared" si="536"/>
        <v>0.82132006093379173</v>
      </c>
      <c r="AB3128" s="7">
        <f t="shared" si="537"/>
        <v>5.6905200383121475E-2</v>
      </c>
      <c r="AC3128" s="9">
        <f t="shared" si="538"/>
        <v>8.7661142828458128E-118</v>
      </c>
      <c r="AD3128" s="8">
        <f t="shared" si="539"/>
        <v>12.319800914006876</v>
      </c>
      <c r="AE3128" s="8">
        <f t="shared" si="540"/>
        <v>1.0242936068961865</v>
      </c>
      <c r="AF3128" s="9">
        <f t="shared" si="541"/>
        <v>1.4025782852553301E-115</v>
      </c>
      <c r="AG3128" s="42">
        <f t="shared" si="533"/>
        <v>1121.1018831746255</v>
      </c>
      <c r="AH3128" s="43">
        <f t="shared" si="534"/>
        <v>249.92764008266948</v>
      </c>
      <c r="AI3128" s="43">
        <f t="shared" si="535"/>
        <v>9.1167588541596445E-114</v>
      </c>
      <c r="AJ3128" s="45">
        <f t="shared" si="543"/>
        <v>1371.0295232572951</v>
      </c>
      <c r="AK3128" s="87">
        <f t="shared" si="542"/>
        <v>8.4856688943324571E-2</v>
      </c>
    </row>
    <row r="3129" spans="26:37">
      <c r="Z3129" s="84">
        <v>43735</v>
      </c>
      <c r="AA3129" s="7">
        <f t="shared" si="536"/>
        <v>0.82126822845135661</v>
      </c>
      <c r="AB3129" s="7">
        <f t="shared" si="537"/>
        <v>5.6852928389002105E-2</v>
      </c>
      <c r="AC3129" s="9">
        <f t="shared" si="538"/>
        <v>8.0403835837540321E-118</v>
      </c>
      <c r="AD3129" s="8">
        <f t="shared" si="539"/>
        <v>12.319023426770348</v>
      </c>
      <c r="AE3129" s="8">
        <f t="shared" si="540"/>
        <v>1.023352711002038</v>
      </c>
      <c r="AF3129" s="9">
        <f t="shared" si="541"/>
        <v>1.2864613734006451E-115</v>
      </c>
      <c r="AG3129" s="42">
        <f t="shared" si="533"/>
        <v>1121.0311318361016</v>
      </c>
      <c r="AH3129" s="43">
        <f t="shared" si="534"/>
        <v>249.69806148449726</v>
      </c>
      <c r="AI3129" s="43">
        <f t="shared" si="535"/>
        <v>8.3619989271041913E-114</v>
      </c>
      <c r="AJ3129" s="45">
        <f t="shared" si="543"/>
        <v>1370.7291933205988</v>
      </c>
      <c r="AK3129" s="87">
        <f t="shared" si="542"/>
        <v>8.4838100719229981E-2</v>
      </c>
    </row>
    <row r="3130" spans="26:37">
      <c r="Z3130" s="84">
        <v>43736</v>
      </c>
      <c r="AA3130" s="7">
        <f t="shared" si="536"/>
        <v>0.82121639924000467</v>
      </c>
      <c r="AB3130" s="7">
        <f t="shared" si="537"/>
        <v>5.6800704410905026E-2</v>
      </c>
      <c r="AC3130" s="9">
        <f t="shared" si="538"/>
        <v>7.3747348127100314E-118</v>
      </c>
      <c r="AD3130" s="8">
        <f t="shared" si="539"/>
        <v>12.31824598860007</v>
      </c>
      <c r="AE3130" s="8">
        <f t="shared" si="540"/>
        <v>1.0224126793962904</v>
      </c>
      <c r="AF3130" s="9">
        <f t="shared" si="541"/>
        <v>1.179957570033605E-115</v>
      </c>
      <c r="AG3130" s="42">
        <f t="shared" si="533"/>
        <v>1120.9603849626064</v>
      </c>
      <c r="AH3130" s="43">
        <f t="shared" si="534"/>
        <v>249.46869377269485</v>
      </c>
      <c r="AI3130" s="43">
        <f t="shared" si="535"/>
        <v>7.6697242052184335E-114</v>
      </c>
      <c r="AJ3130" s="45">
        <f t="shared" si="543"/>
        <v>1370.4290787353013</v>
      </c>
      <c r="AK3130" s="87">
        <f t="shared" si="542"/>
        <v>8.4819525823810193E-2</v>
      </c>
    </row>
    <row r="3131" spans="26:37">
      <c r="Z3131" s="84">
        <v>43737</v>
      </c>
      <c r="AA3131" s="7">
        <f t="shared" si="536"/>
        <v>0.82116457329952952</v>
      </c>
      <c r="AB3131" s="7">
        <f t="shared" si="537"/>
        <v>5.6748528404723636E-2</v>
      </c>
      <c r="AC3131" s="9">
        <f t="shared" si="538"/>
        <v>6.7641938958846725E-118</v>
      </c>
      <c r="AD3131" s="8">
        <f t="shared" si="539"/>
        <v>12.317468599492942</v>
      </c>
      <c r="AE3131" s="8">
        <f t="shared" si="540"/>
        <v>1.0214735112850255</v>
      </c>
      <c r="AF3131" s="9">
        <f t="shared" si="541"/>
        <v>1.0822710233415476E-115</v>
      </c>
      <c r="AG3131" s="42">
        <f t="shared" si="533"/>
        <v>1120.8896425538578</v>
      </c>
      <c r="AH3131" s="43">
        <f t="shared" si="534"/>
        <v>249.23953675354619</v>
      </c>
      <c r="AI3131" s="43">
        <f t="shared" si="535"/>
        <v>7.0347616517200596E-114</v>
      </c>
      <c r="AJ3131" s="45">
        <f t="shared" si="543"/>
        <v>1370.129179307404</v>
      </c>
      <c r="AK3131" s="87">
        <f t="shared" si="542"/>
        <v>8.4800964245058119E-2</v>
      </c>
    </row>
    <row r="3132" spans="26:37">
      <c r="Z3132" s="84">
        <v>43738</v>
      </c>
      <c r="AA3132" s="7">
        <f t="shared" si="536"/>
        <v>0.82111275062972466</v>
      </c>
      <c r="AB3132" s="7">
        <f t="shared" si="537"/>
        <v>5.6696400326391908E-2</v>
      </c>
      <c r="AC3132" s="9">
        <f t="shared" si="538"/>
        <v>6.2041985539965334E-118</v>
      </c>
      <c r="AD3132" s="8">
        <f t="shared" si="539"/>
        <v>12.31669125944587</v>
      </c>
      <c r="AE3132" s="8">
        <f t="shared" si="540"/>
        <v>1.0205352058750543</v>
      </c>
      <c r="AF3132" s="9">
        <f t="shared" si="541"/>
        <v>9.926717686394454E-116</v>
      </c>
      <c r="AG3132" s="42">
        <f t="shared" si="533"/>
        <v>1120.818904609574</v>
      </c>
      <c r="AH3132" s="43">
        <f t="shared" si="534"/>
        <v>249.01059023351323</v>
      </c>
      <c r="AI3132" s="43">
        <f t="shared" si="535"/>
        <v>6.4523664961563951E-114</v>
      </c>
      <c r="AJ3132" s="45">
        <f t="shared" si="543"/>
        <v>1369.8294948430873</v>
      </c>
      <c r="AK3132" s="87">
        <f t="shared" si="542"/>
        <v>8.4782415970977743E-2</v>
      </c>
    </row>
    <row r="3133" spans="26:37">
      <c r="Z3133" s="84">
        <v>43739</v>
      </c>
      <c r="AA3133" s="7">
        <f t="shared" si="536"/>
        <v>0.82106093123038382</v>
      </c>
      <c r="AB3133" s="7">
        <f t="shared" si="537"/>
        <v>5.6644320131884224E-2</v>
      </c>
      <c r="AC3133" s="9">
        <f t="shared" si="538"/>
        <v>5.6905642105896783E-118</v>
      </c>
      <c r="AD3133" s="8">
        <f t="shared" si="539"/>
        <v>12.315913968455757</v>
      </c>
      <c r="AE3133" s="8">
        <f t="shared" si="540"/>
        <v>1.0195977623739161</v>
      </c>
      <c r="AF3133" s="9">
        <f t="shared" si="541"/>
        <v>9.104902736943485E-116</v>
      </c>
      <c r="AG3133" s="42">
        <f t="shared" si="533"/>
        <v>1120.7481711294736</v>
      </c>
      <c r="AH3133" s="43">
        <f t="shared" si="534"/>
        <v>248.78185401923554</v>
      </c>
      <c r="AI3133" s="43">
        <f t="shared" si="535"/>
        <v>5.918186779013265E-114</v>
      </c>
      <c r="AJ3133" s="45">
        <f t="shared" si="543"/>
        <v>1369.5300251487092</v>
      </c>
      <c r="AK3133" s="87">
        <f t="shared" si="542"/>
        <v>8.4763880989584039E-2</v>
      </c>
    </row>
    <row r="3134" spans="26:37">
      <c r="Z3134" s="84">
        <v>43740</v>
      </c>
      <c r="AA3134" s="7">
        <f t="shared" si="536"/>
        <v>0.82100911510130037</v>
      </c>
      <c r="AB3134" s="7">
        <f t="shared" si="537"/>
        <v>5.6592287777215554E-2</v>
      </c>
      <c r="AC3134" s="9">
        <f t="shared" si="538"/>
        <v>5.2194527227027981E-118</v>
      </c>
      <c r="AD3134" s="8">
        <f t="shared" si="539"/>
        <v>12.315136726519505</v>
      </c>
      <c r="AE3134" s="8">
        <f t="shared" si="540"/>
        <v>1.0186611799898799</v>
      </c>
      <c r="AF3134" s="9">
        <f t="shared" si="541"/>
        <v>8.3511243563244772E-116</v>
      </c>
      <c r="AG3134" s="42">
        <f t="shared" si="533"/>
        <v>1120.6774421132748</v>
      </c>
      <c r="AH3134" s="43">
        <f t="shared" si="534"/>
        <v>248.55332791753065</v>
      </c>
      <c r="AI3134" s="43">
        <f t="shared" si="535"/>
        <v>5.4282308316109099E-114</v>
      </c>
      <c r="AJ3134" s="45">
        <f t="shared" si="543"/>
        <v>1369.2307700308054</v>
      </c>
      <c r="AK3134" s="87">
        <f t="shared" si="542"/>
        <v>8.4745359288902977E-2</v>
      </c>
    </row>
    <row r="3135" spans="26:37">
      <c r="Z3135" s="84">
        <v>43741</v>
      </c>
      <c r="AA3135" s="7">
        <f t="shared" si="536"/>
        <v>0.82095730224226815</v>
      </c>
      <c r="AB3135" s="7">
        <f t="shared" si="537"/>
        <v>5.6540303218441036E-2</v>
      </c>
      <c r="AC3135" s="9">
        <f t="shared" si="538"/>
        <v>4.7873437002667023E-118</v>
      </c>
      <c r="AD3135" s="8">
        <f t="shared" si="539"/>
        <v>12.314359533634022</v>
      </c>
      <c r="AE3135" s="8">
        <f t="shared" si="540"/>
        <v>1.0177254579319386</v>
      </c>
      <c r="AF3135" s="9">
        <f t="shared" si="541"/>
        <v>7.6597499204267237E-116</v>
      </c>
      <c r="AG3135" s="42">
        <f t="shared" si="533"/>
        <v>1120.6067175606959</v>
      </c>
      <c r="AH3135" s="43">
        <f t="shared" si="534"/>
        <v>248.32501173539302</v>
      </c>
      <c r="AI3135" s="43">
        <f t="shared" si="535"/>
        <v>4.9788374482773708E-114</v>
      </c>
      <c r="AJ3135" s="45">
        <f t="shared" si="543"/>
        <v>1368.9317292960889</v>
      </c>
      <c r="AK3135" s="87">
        <f t="shared" si="542"/>
        <v>8.4726850856971514E-2</v>
      </c>
    </row>
    <row r="3136" spans="26:37">
      <c r="Z3136" s="84">
        <v>43742</v>
      </c>
      <c r="AA3136" s="7">
        <f t="shared" si="536"/>
        <v>0.82090549265308077</v>
      </c>
      <c r="AB3136" s="7">
        <f t="shared" si="537"/>
        <v>5.648836641165636E-2</v>
      </c>
      <c r="AC3136" s="9">
        <f t="shared" si="538"/>
        <v>4.3910081999198507E-118</v>
      </c>
      <c r="AD3136" s="8">
        <f t="shared" si="539"/>
        <v>12.313582389796212</v>
      </c>
      <c r="AE3136" s="8">
        <f t="shared" si="540"/>
        <v>1.0167905954098144</v>
      </c>
      <c r="AF3136" s="9">
        <f t="shared" si="541"/>
        <v>7.0256131198717608E-116</v>
      </c>
      <c r="AG3136" s="42">
        <f t="shared" si="533"/>
        <v>1120.5359974714552</v>
      </c>
      <c r="AH3136" s="43">
        <f t="shared" si="534"/>
        <v>248.09690527999467</v>
      </c>
      <c r="AI3136" s="43">
        <f t="shared" si="535"/>
        <v>4.5666485279166437E-114</v>
      </c>
      <c r="AJ3136" s="45">
        <f t="shared" si="543"/>
        <v>1368.6329027514498</v>
      </c>
      <c r="AK3136" s="87">
        <f t="shared" si="542"/>
        <v>8.4708355681837585E-2</v>
      </c>
    </row>
    <row r="3137" spans="26:37">
      <c r="Z3137" s="84">
        <v>43743</v>
      </c>
      <c r="AA3137" s="7">
        <f t="shared" si="536"/>
        <v>0.82085368633353162</v>
      </c>
      <c r="AB3137" s="7">
        <f t="shared" si="537"/>
        <v>5.6436477312997495E-2</v>
      </c>
      <c r="AC3137" s="9">
        <f t="shared" si="538"/>
        <v>4.0274845966645814E-118</v>
      </c>
      <c r="AD3137" s="8">
        <f t="shared" si="539"/>
        <v>12.312805295002974</v>
      </c>
      <c r="AE3137" s="8">
        <f t="shared" si="540"/>
        <v>1.0158565916339548</v>
      </c>
      <c r="AF3137" s="9">
        <f t="shared" si="541"/>
        <v>6.4439753546633297E-116</v>
      </c>
      <c r="AG3137" s="42">
        <f t="shared" si="533"/>
        <v>1120.4652818452705</v>
      </c>
      <c r="AH3137" s="43">
        <f t="shared" si="534"/>
        <v>247.86900835868494</v>
      </c>
      <c r="AI3137" s="43">
        <f t="shared" si="535"/>
        <v>4.1885839805311649E-114</v>
      </c>
      <c r="AJ3137" s="45">
        <f t="shared" si="543"/>
        <v>1368.3342902039553</v>
      </c>
      <c r="AK3137" s="87">
        <f t="shared" si="542"/>
        <v>8.4689873751560021E-2</v>
      </c>
    </row>
    <row r="3138" spans="26:37">
      <c r="Z3138" s="84">
        <v>43744</v>
      </c>
      <c r="AA3138" s="7">
        <f t="shared" si="536"/>
        <v>0.82080188328341463</v>
      </c>
      <c r="AB3138" s="7">
        <f t="shared" si="537"/>
        <v>5.6384635878640683E-2</v>
      </c>
      <c r="AC3138" s="9">
        <f t="shared" si="538"/>
        <v>3.6940564530641204E-118</v>
      </c>
      <c r="AD3138" s="8">
        <f t="shared" si="539"/>
        <v>12.31202824925122</v>
      </c>
      <c r="AE3138" s="8">
        <f t="shared" si="540"/>
        <v>1.0149234458155323</v>
      </c>
      <c r="AF3138" s="9">
        <f t="shared" si="541"/>
        <v>5.9104903249025923E-116</v>
      </c>
      <c r="AG3138" s="42">
        <f t="shared" si="533"/>
        <v>1120.3945706818611</v>
      </c>
      <c r="AH3138" s="43">
        <f t="shared" si="534"/>
        <v>247.64132077898986</v>
      </c>
      <c r="AI3138" s="43">
        <f t="shared" si="535"/>
        <v>3.8418187111866853E-114</v>
      </c>
      <c r="AJ3138" s="45">
        <f t="shared" si="543"/>
        <v>1368.035891460851</v>
      </c>
      <c r="AK3138" s="87">
        <f t="shared" si="542"/>
        <v>8.4671405054208768E-2</v>
      </c>
    </row>
    <row r="3139" spans="26:37">
      <c r="Z3139" s="84">
        <v>43745</v>
      </c>
      <c r="AA3139" s="7">
        <f t="shared" si="536"/>
        <v>0.82075008350252343</v>
      </c>
      <c r="AB3139" s="7">
        <f t="shared" si="537"/>
        <v>5.6332842064802442E-2</v>
      </c>
      <c r="AC3139" s="9">
        <f t="shared" si="538"/>
        <v>3.3882322206086314E-118</v>
      </c>
      <c r="AD3139" s="8">
        <f t="shared" si="539"/>
        <v>12.311251252537851</v>
      </c>
      <c r="AE3139" s="8">
        <f t="shared" si="540"/>
        <v>1.0139911571664439</v>
      </c>
      <c r="AF3139" s="9">
        <f t="shared" si="541"/>
        <v>5.4211715529738099E-116</v>
      </c>
      <c r="AG3139" s="42">
        <f t="shared" si="533"/>
        <v>1120.3238639809442</v>
      </c>
      <c r="AH3139" s="43">
        <f t="shared" si="534"/>
        <v>247.41384234861232</v>
      </c>
      <c r="AI3139" s="43">
        <f t="shared" si="535"/>
        <v>3.5237615094329766E-114</v>
      </c>
      <c r="AJ3139" s="45">
        <f t="shared" si="543"/>
        <v>1367.7377063295567</v>
      </c>
      <c r="AK3139" s="87">
        <f t="shared" si="542"/>
        <v>8.4652949577864497E-2</v>
      </c>
    </row>
    <row r="3140" spans="26:37">
      <c r="Z3140" s="84">
        <v>43746</v>
      </c>
      <c r="AA3140" s="7">
        <f t="shared" si="536"/>
        <v>0.82069828699065162</v>
      </c>
      <c r="AB3140" s="7">
        <f t="shared" si="537"/>
        <v>5.6281095827739498E-2</v>
      </c>
      <c r="AC3140" s="9">
        <f t="shared" si="538"/>
        <v>3.1077266215703607E-118</v>
      </c>
      <c r="AD3140" s="8">
        <f t="shared" si="539"/>
        <v>12.310474304859774</v>
      </c>
      <c r="AE3140" s="8">
        <f t="shared" si="540"/>
        <v>1.013059724899311</v>
      </c>
      <c r="AF3140" s="9">
        <f t="shared" si="541"/>
        <v>4.9723625945125772E-116</v>
      </c>
      <c r="AG3140" s="42">
        <f t="shared" si="533"/>
        <v>1120.2531617422394</v>
      </c>
      <c r="AH3140" s="43">
        <f t="shared" si="534"/>
        <v>247.18657287543186</v>
      </c>
      <c r="AI3140" s="43">
        <f t="shared" si="535"/>
        <v>3.2320356864331756E-114</v>
      </c>
      <c r="AJ3140" s="45">
        <f t="shared" si="543"/>
        <v>1367.4397346176713</v>
      </c>
      <c r="AK3140" s="87">
        <f t="shared" si="542"/>
        <v>8.4634507310619014E-2</v>
      </c>
    </row>
    <row r="3141" spans="26:37">
      <c r="Z3141" s="84">
        <v>43747</v>
      </c>
      <c r="AA3141" s="7">
        <f t="shared" si="536"/>
        <v>0.82064649374759291</v>
      </c>
      <c r="AB3141" s="7">
        <f t="shared" si="537"/>
        <v>5.6229397123748789E-2</v>
      </c>
      <c r="AC3141" s="9">
        <f t="shared" si="538"/>
        <v>2.8504435722183944E-118</v>
      </c>
      <c r="AD3141" s="8">
        <f t="shared" si="539"/>
        <v>12.309697406213894</v>
      </c>
      <c r="AE3141" s="8">
        <f t="shared" si="540"/>
        <v>1.0121291482274781</v>
      </c>
      <c r="AF3141" s="9">
        <f t="shared" si="541"/>
        <v>4.5607097155494308E-116</v>
      </c>
      <c r="AG3141" s="42">
        <f t="shared" si="533"/>
        <v>1120.1824639654642</v>
      </c>
      <c r="AH3141" s="43">
        <f t="shared" si="534"/>
        <v>246.95951216750467</v>
      </c>
      <c r="AI3141" s="43">
        <f t="shared" si="535"/>
        <v>2.9644613151071298E-114</v>
      </c>
      <c r="AJ3141" s="45">
        <f t="shared" si="543"/>
        <v>1367.1419761329689</v>
      </c>
      <c r="AK3141" s="87">
        <f t="shared" si="542"/>
        <v>8.4616078240574918E-2</v>
      </c>
    </row>
    <row r="3142" spans="26:37">
      <c r="Z3142" s="84">
        <v>43748</v>
      </c>
      <c r="AA3142" s="7">
        <f t="shared" si="536"/>
        <v>0.82059470377314103</v>
      </c>
      <c r="AB3142" s="7">
        <f t="shared" si="537"/>
        <v>5.6177745909167361E-2</v>
      </c>
      <c r="AC3142" s="9">
        <f t="shared" si="538"/>
        <v>2.6144605197914908E-118</v>
      </c>
      <c r="AD3142" s="8">
        <f t="shared" si="539"/>
        <v>12.308920556597116</v>
      </c>
      <c r="AE3142" s="8">
        <f t="shared" si="540"/>
        <v>1.0111994263650126</v>
      </c>
      <c r="AF3142" s="9">
        <f t="shared" si="541"/>
        <v>4.1831368316663855E-116</v>
      </c>
      <c r="AG3142" s="42">
        <f t="shared" si="533"/>
        <v>1120.1117706503373</v>
      </c>
      <c r="AH3142" s="43">
        <f t="shared" si="534"/>
        <v>246.73266003306307</v>
      </c>
      <c r="AI3142" s="43">
        <f t="shared" si="535"/>
        <v>2.7190389405831507E-114</v>
      </c>
      <c r="AJ3142" s="45">
        <f t="shared" si="543"/>
        <v>1366.8444306834003</v>
      </c>
      <c r="AK3142" s="87">
        <f t="shared" si="542"/>
        <v>8.4597662355845787E-2</v>
      </c>
    </row>
    <row r="3143" spans="26:37">
      <c r="Z3143" s="84">
        <v>43749</v>
      </c>
      <c r="AA3143" s="7">
        <f t="shared" si="536"/>
        <v>0.82054291706708971</v>
      </c>
      <c r="AB3143" s="7">
        <f t="shared" si="537"/>
        <v>5.612614214037237E-2</v>
      </c>
      <c r="AC3143" s="9">
        <f t="shared" si="538"/>
        <v>2.3980140761844401E-118</v>
      </c>
      <c r="AD3143" s="8">
        <f t="shared" si="539"/>
        <v>12.308143756006345</v>
      </c>
      <c r="AE3143" s="8">
        <f t="shared" si="540"/>
        <v>1.0102705585267027</v>
      </c>
      <c r="AF3143" s="9">
        <f t="shared" si="541"/>
        <v>3.836822521895104E-116</v>
      </c>
      <c r="AG3143" s="42">
        <f t="shared" si="533"/>
        <v>1120.0410817965774</v>
      </c>
      <c r="AH3143" s="43">
        <f t="shared" si="534"/>
        <v>246.50601628051544</v>
      </c>
      <c r="AI3143" s="43">
        <f t="shared" si="535"/>
        <v>2.4939346392318174E-114</v>
      </c>
      <c r="AJ3143" s="45">
        <f t="shared" si="543"/>
        <v>1366.5470980770929</v>
      </c>
      <c r="AK3143" s="87">
        <f t="shared" si="542"/>
        <v>8.4579259644556093E-2</v>
      </c>
    </row>
    <row r="3144" spans="26:37">
      <c r="Z3144" s="84">
        <v>43750</v>
      </c>
      <c r="AA3144" s="7">
        <f t="shared" si="536"/>
        <v>0.82049113362923254</v>
      </c>
      <c r="AB3144" s="7">
        <f t="shared" si="537"/>
        <v>5.6074585773781105E-2</v>
      </c>
      <c r="AC3144" s="9">
        <f t="shared" si="538"/>
        <v>2.1994868409932412E-118</v>
      </c>
      <c r="AD3144" s="8">
        <f t="shared" si="539"/>
        <v>12.307367004438488</v>
      </c>
      <c r="AE3144" s="8">
        <f t="shared" si="540"/>
        <v>1.0093425439280599</v>
      </c>
      <c r="AF3144" s="9">
        <f t="shared" si="541"/>
        <v>3.5191789455891858E-116</v>
      </c>
      <c r="AG3144" s="42">
        <f t="shared" si="533"/>
        <v>1119.9703974039023</v>
      </c>
      <c r="AH3144" s="43">
        <f t="shared" si="534"/>
        <v>246.27958071844657</v>
      </c>
      <c r="AI3144" s="43">
        <f t="shared" si="535"/>
        <v>2.2874663146329709E-114</v>
      </c>
      <c r="AJ3144" s="45">
        <f t="shared" si="543"/>
        <v>1366.2499781223489</v>
      </c>
      <c r="AK3144" s="87">
        <f t="shared" si="542"/>
        <v>8.4560870094841173E-2</v>
      </c>
    </row>
    <row r="3145" spans="26:37">
      <c r="Z3145" s="84">
        <v>43751</v>
      </c>
      <c r="AA3145" s="7">
        <f t="shared" si="536"/>
        <v>0.82043935345936359</v>
      </c>
      <c r="AB3145" s="7">
        <f t="shared" si="537"/>
        <v>5.6023076765850749E-2</v>
      </c>
      <c r="AC3145" s="9">
        <f t="shared" si="538"/>
        <v>2.0173953154605625E-118</v>
      </c>
      <c r="AD3145" s="8">
        <f t="shared" si="539"/>
        <v>12.306590301890454</v>
      </c>
      <c r="AE3145" s="8">
        <f t="shared" si="540"/>
        <v>1.0084153817853134</v>
      </c>
      <c r="AF3145" s="9">
        <f t="shared" si="541"/>
        <v>3.2278325047369001E-116</v>
      </c>
      <c r="AG3145" s="42">
        <f t="shared" ref="AG3145:AG3208" si="544">AD3145*10^15/10^6*10^(-6)*線量当量3</f>
        <v>1119.8997174720312</v>
      </c>
      <c r="AH3145" s="43">
        <f t="shared" ref="AH3145:AH3208" si="545">AE3145*10^15/10^6*10^(-6)*線量当量3</f>
        <v>246.05335315561646</v>
      </c>
      <c r="AI3145" s="43">
        <f t="shared" ref="AI3145:AI3208" si="546">AF3145*10^15/10^6*10^(-6)*線量当量3</f>
        <v>2.0980911280789847E-114</v>
      </c>
      <c r="AJ3145" s="45">
        <f t="shared" si="543"/>
        <v>1365.9530706276475</v>
      </c>
      <c r="AK3145" s="87">
        <f t="shared" si="542"/>
        <v>8.4542493694847287E-2</v>
      </c>
    </row>
    <row r="3146" spans="26:37">
      <c r="Z3146" s="84">
        <v>43752</v>
      </c>
      <c r="AA3146" s="7">
        <f t="shared" ref="AA3146:AA3209" si="547">2.71828^(-0.69315/Cs137半減期*(Z3146-40615)/365.25)</f>
        <v>0.82038757655727645</v>
      </c>
      <c r="AB3146" s="7">
        <f t="shared" ref="AB3146:AB3209" si="548">2.71828^(-0.69315/Cs134半減期*(Z3146-40615)/365.25)</f>
        <v>5.597161507307858E-2</v>
      </c>
      <c r="AC3146" s="9">
        <f t="shared" ref="AC3146:AC3209" si="549">2.71828^(-0.69315/I131半減期*(Z3146-40615)/365.25)</f>
        <v>1.8503788169991276E-118</v>
      </c>
      <c r="AD3146" s="8">
        <f t="shared" ref="AD3146:AD3209" si="550">放出量3*AA3146</f>
        <v>12.305813648359146</v>
      </c>
      <c r="AE3146" s="8">
        <f t="shared" ref="AE3146:AE3209" si="551">放出量3*AB3146</f>
        <v>1.0074890713154145</v>
      </c>
      <c r="AF3146" s="9">
        <f t="shared" ref="AF3146:AF3209" si="552">放出量3*AC3146</f>
        <v>2.9606061071986042E-116</v>
      </c>
      <c r="AG3146" s="42">
        <f t="shared" si="544"/>
        <v>1119.8290420006822</v>
      </c>
      <c r="AH3146" s="43">
        <f t="shared" si="545"/>
        <v>245.82733340096115</v>
      </c>
      <c r="AI3146" s="43">
        <f t="shared" si="546"/>
        <v>1.9243939696790925E-114</v>
      </c>
      <c r="AJ3146" s="45">
        <f t="shared" si="543"/>
        <v>1365.6563754016433</v>
      </c>
      <c r="AK3146" s="87">
        <f t="shared" si="542"/>
        <v>8.4524130432731534E-2</v>
      </c>
    </row>
    <row r="3147" spans="26:37">
      <c r="Z3147" s="84">
        <v>43753</v>
      </c>
      <c r="AA3147" s="7">
        <f t="shared" si="547"/>
        <v>0.82033580292276476</v>
      </c>
      <c r="AB3147" s="7">
        <f t="shared" si="548"/>
        <v>5.59202006520019E-2</v>
      </c>
      <c r="AC3147" s="9">
        <f t="shared" si="549"/>
        <v>1.6971893114648353E-118</v>
      </c>
      <c r="AD3147" s="8">
        <f t="shared" si="550"/>
        <v>12.305037043841471</v>
      </c>
      <c r="AE3147" s="8">
        <f t="shared" si="551"/>
        <v>1.0065636117360341</v>
      </c>
      <c r="AF3147" s="9">
        <f t="shared" si="552"/>
        <v>2.7155028983437365E-116</v>
      </c>
      <c r="AG3147" s="42">
        <f t="shared" si="544"/>
        <v>1119.7583709895739</v>
      </c>
      <c r="AH3147" s="43">
        <f t="shared" si="545"/>
        <v>245.6015212635923</v>
      </c>
      <c r="AI3147" s="43">
        <f t="shared" si="546"/>
        <v>1.7650768839234287E-114</v>
      </c>
      <c r="AJ3147" s="45">
        <f t="shared" si="543"/>
        <v>1365.3598922531662</v>
      </c>
      <c r="AK3147" s="87">
        <f t="shared" ref="AK3147:AK3210" si="553">AJ3147/16157</f>
        <v>8.4505780296661892E-2</v>
      </c>
    </row>
    <row r="3148" spans="26:37">
      <c r="Z3148" s="84">
        <v>43754</v>
      </c>
      <c r="AA3148" s="7">
        <f t="shared" si="547"/>
        <v>0.82028403255562254</v>
      </c>
      <c r="AB3148" s="7">
        <f t="shared" si="548"/>
        <v>5.5868833459197804E-2</v>
      </c>
      <c r="AC3148" s="9">
        <f t="shared" si="549"/>
        <v>1.5566820871965484E-118</v>
      </c>
      <c r="AD3148" s="8">
        <f t="shared" si="550"/>
        <v>12.304260488334338</v>
      </c>
      <c r="AE3148" s="8">
        <f t="shared" si="551"/>
        <v>1.0056390022655606</v>
      </c>
      <c r="AF3148" s="9">
        <f t="shared" si="552"/>
        <v>2.4906913395144774E-116</v>
      </c>
      <c r="AG3148" s="42">
        <f t="shared" si="544"/>
        <v>1119.6877044384246</v>
      </c>
      <c r="AH3148" s="43">
        <f t="shared" si="545"/>
        <v>245.37591655279678</v>
      </c>
      <c r="AI3148" s="43">
        <f t="shared" si="546"/>
        <v>1.6189493706844103E-114</v>
      </c>
      <c r="AJ3148" s="45">
        <f t="shared" si="543"/>
        <v>1365.0636209912213</v>
      </c>
      <c r="AK3148" s="87">
        <f t="shared" si="553"/>
        <v>8.4487443274817192E-2</v>
      </c>
    </row>
    <row r="3149" spans="26:37">
      <c r="Z3149" s="84">
        <v>43755</v>
      </c>
      <c r="AA3149" s="7">
        <f t="shared" si="547"/>
        <v>0.82023226545564343</v>
      </c>
      <c r="AB3149" s="7">
        <f t="shared" si="548"/>
        <v>5.5817513451283364E-2</v>
      </c>
      <c r="AC3149" s="9">
        <f t="shared" si="549"/>
        <v>1.4278072011350199E-118</v>
      </c>
      <c r="AD3149" s="8">
        <f t="shared" si="550"/>
        <v>12.303483981834651</v>
      </c>
      <c r="AE3149" s="8">
        <f t="shared" si="551"/>
        <v>1.0047152421231005</v>
      </c>
      <c r="AF3149" s="9">
        <f t="shared" si="552"/>
        <v>2.2844915218160317E-116</v>
      </c>
      <c r="AG3149" s="42">
        <f t="shared" si="544"/>
        <v>1119.6170423469532</v>
      </c>
      <c r="AH3149" s="43">
        <f t="shared" si="545"/>
        <v>245.1505190780365</v>
      </c>
      <c r="AI3149" s="43">
        <f t="shared" si="546"/>
        <v>1.4849194891804206E-114</v>
      </c>
      <c r="AJ3149" s="45">
        <f t="shared" si="543"/>
        <v>1364.7675614249897</v>
      </c>
      <c r="AK3149" s="87">
        <f t="shared" si="553"/>
        <v>8.4469119355387118E-2</v>
      </c>
    </row>
    <row r="3150" spans="26:37">
      <c r="Z3150" s="84">
        <v>43756</v>
      </c>
      <c r="AA3150" s="7">
        <f t="shared" si="547"/>
        <v>0.82018050162262135</v>
      </c>
      <c r="AB3150" s="7">
        <f t="shared" si="548"/>
        <v>5.5766240584915444E-2</v>
      </c>
      <c r="AC3150" s="9">
        <f t="shared" si="549"/>
        <v>1.3096016331017156E-118</v>
      </c>
      <c r="AD3150" s="8">
        <f t="shared" si="550"/>
        <v>12.30270752433932</v>
      </c>
      <c r="AE3150" s="8">
        <f t="shared" si="551"/>
        <v>1.0037923305284779</v>
      </c>
      <c r="AF3150" s="9">
        <f t="shared" si="552"/>
        <v>2.095362612962745E-116</v>
      </c>
      <c r="AG3150" s="42">
        <f t="shared" si="544"/>
        <v>1119.5463847148781</v>
      </c>
      <c r="AH3150" s="43">
        <f t="shared" si="545"/>
        <v>244.92532864894864</v>
      </c>
      <c r="AI3150" s="43">
        <f t="shared" si="546"/>
        <v>1.361985698425784E-114</v>
      </c>
      <c r="AJ3150" s="45">
        <f t="shared" si="543"/>
        <v>1364.4717133638267</v>
      </c>
      <c r="AK3150" s="87">
        <f t="shared" si="553"/>
        <v>8.4450808526572177E-2</v>
      </c>
    </row>
    <row r="3151" spans="26:37">
      <c r="Z3151" s="84">
        <v>43757</v>
      </c>
      <c r="AA3151" s="7">
        <f t="shared" si="547"/>
        <v>0.82012874105635003</v>
      </c>
      <c r="AB3151" s="7">
        <f t="shared" si="548"/>
        <v>5.5715014816790781E-2</v>
      </c>
      <c r="AC3151" s="9">
        <f t="shared" si="549"/>
        <v>1.2011820896122477E-118</v>
      </c>
      <c r="AD3151" s="8">
        <f t="shared" si="550"/>
        <v>12.30193111584525</v>
      </c>
      <c r="AE3151" s="8">
        <f t="shared" si="551"/>
        <v>1.002870266702234</v>
      </c>
      <c r="AF3151" s="9">
        <f t="shared" si="552"/>
        <v>1.9218913433795962E-116</v>
      </c>
      <c r="AG3151" s="42">
        <f t="shared" si="544"/>
        <v>1119.4757315419176</v>
      </c>
      <c r="AH3151" s="43">
        <f t="shared" si="545"/>
        <v>244.70034507534507</v>
      </c>
      <c r="AI3151" s="43">
        <f t="shared" si="546"/>
        <v>1.2492293731967377E-114</v>
      </c>
      <c r="AJ3151" s="45">
        <f t="shared" si="543"/>
        <v>1364.1760766172627</v>
      </c>
      <c r="AK3151" s="87">
        <f t="shared" si="553"/>
        <v>8.4432510776583689E-2</v>
      </c>
    </row>
    <row r="3152" spans="26:37">
      <c r="Z3152" s="84">
        <v>43758</v>
      </c>
      <c r="AA3152" s="7">
        <f t="shared" si="547"/>
        <v>0.82007698375662319</v>
      </c>
      <c r="AB3152" s="7">
        <f t="shared" si="548"/>
        <v>5.5663836103645822E-2</v>
      </c>
      <c r="AC3152" s="9">
        <f t="shared" si="549"/>
        <v>1.1017384034470731E-118</v>
      </c>
      <c r="AD3152" s="8">
        <f t="shared" si="550"/>
        <v>12.301154756349348</v>
      </c>
      <c r="AE3152" s="8">
        <f t="shared" si="551"/>
        <v>1.0019490498656247</v>
      </c>
      <c r="AF3152" s="9">
        <f t="shared" si="552"/>
        <v>1.7627814455153169E-116</v>
      </c>
      <c r="AG3152" s="42">
        <f t="shared" si="544"/>
        <v>1119.4050828277907</v>
      </c>
      <c r="AH3152" s="43">
        <f t="shared" si="545"/>
        <v>244.47556816721243</v>
      </c>
      <c r="AI3152" s="43">
        <f t="shared" si="546"/>
        <v>1.1458079395849562E-114</v>
      </c>
      <c r="AJ3152" s="45">
        <f t="shared" si="543"/>
        <v>1363.8806509950032</v>
      </c>
      <c r="AK3152" s="87">
        <f t="shared" si="553"/>
        <v>8.4414226093643824E-2</v>
      </c>
    </row>
    <row r="3153" spans="26:37">
      <c r="Z3153" s="84">
        <v>43759</v>
      </c>
      <c r="AA3153" s="7">
        <f t="shared" si="547"/>
        <v>0.82002522972323499</v>
      </c>
      <c r="AB3153" s="7">
        <f t="shared" si="548"/>
        <v>5.561270440225681E-2</v>
      </c>
      <c r="AC3153" s="9">
        <f t="shared" si="549"/>
        <v>1.0105274796612561E-118</v>
      </c>
      <c r="AD3153" s="8">
        <f t="shared" si="550"/>
        <v>12.300378445848525</v>
      </c>
      <c r="AE3153" s="8">
        <f t="shared" si="551"/>
        <v>1.0010286792406227</v>
      </c>
      <c r="AF3153" s="9">
        <f t="shared" si="552"/>
        <v>1.6168439674580097E-116</v>
      </c>
      <c r="AG3153" s="42">
        <f t="shared" si="544"/>
        <v>1119.3344385722157</v>
      </c>
      <c r="AH3153" s="43">
        <f t="shared" si="545"/>
        <v>244.25099773471192</v>
      </c>
      <c r="AI3153" s="43">
        <f t="shared" si="546"/>
        <v>1.050948578847706E-114</v>
      </c>
      <c r="AJ3153" s="45">
        <f t="shared" si="543"/>
        <v>1363.5854363069277</v>
      </c>
      <c r="AK3153" s="87">
        <f t="shared" si="553"/>
        <v>8.4395954465985495E-2</v>
      </c>
    </row>
    <row r="3154" spans="26:37">
      <c r="Z3154" s="84">
        <v>43760</v>
      </c>
      <c r="AA3154" s="7">
        <f t="shared" si="547"/>
        <v>0.81997347895597927</v>
      </c>
      <c r="AB3154" s="7">
        <f t="shared" si="548"/>
        <v>5.5561619669439725E-2</v>
      </c>
      <c r="AC3154" s="9">
        <f t="shared" si="549"/>
        <v>9.2686774279235952E-119</v>
      </c>
      <c r="AD3154" s="8">
        <f t="shared" si="550"/>
        <v>12.299602184339689</v>
      </c>
      <c r="AE3154" s="8">
        <f t="shared" si="551"/>
        <v>1.000109154049915</v>
      </c>
      <c r="AF3154" s="9">
        <f t="shared" si="552"/>
        <v>1.4829883884677752E-116</v>
      </c>
      <c r="AG3154" s="42">
        <f t="shared" si="544"/>
        <v>1119.2637987749115</v>
      </c>
      <c r="AH3154" s="43">
        <f t="shared" si="545"/>
        <v>244.02663358817924</v>
      </c>
      <c r="AI3154" s="43">
        <f t="shared" si="546"/>
        <v>9.6394245250405364E-115</v>
      </c>
      <c r="AJ3154" s="45">
        <f t="shared" si="543"/>
        <v>1363.2904323630908</v>
      </c>
      <c r="AK3154" s="87">
        <f t="shared" si="553"/>
        <v>8.4377695881852496E-2</v>
      </c>
    </row>
    <row r="3155" spans="26:37">
      <c r="Z3155" s="84">
        <v>43761</v>
      </c>
      <c r="AA3155" s="7">
        <f t="shared" si="547"/>
        <v>0.81992173145464953</v>
      </c>
      <c r="AB3155" s="7">
        <f t="shared" si="548"/>
        <v>5.5510581862050073E-2</v>
      </c>
      <c r="AC3155" s="9">
        <f t="shared" si="549"/>
        <v>8.5013404377368793E-119</v>
      </c>
      <c r="AD3155" s="8">
        <f t="shared" si="550"/>
        <v>12.298825971819744</v>
      </c>
      <c r="AE3155" s="8">
        <f t="shared" si="551"/>
        <v>0.99919047351690127</v>
      </c>
      <c r="AF3155" s="9">
        <f t="shared" si="552"/>
        <v>1.3602144700379006E-116</v>
      </c>
      <c r="AG3155" s="42">
        <f t="shared" si="544"/>
        <v>1119.1931634355967</v>
      </c>
      <c r="AH3155" s="43">
        <f t="shared" si="545"/>
        <v>243.80247553812387</v>
      </c>
      <c r="AI3155" s="43">
        <f t="shared" si="546"/>
        <v>8.8413940552463543E-115</v>
      </c>
      <c r="AJ3155" s="45">
        <f t="shared" si="543"/>
        <v>1362.9956389737206</v>
      </c>
      <c r="AK3155" s="87">
        <f t="shared" si="553"/>
        <v>8.4359450329499319E-2</v>
      </c>
    </row>
    <row r="3156" spans="26:37">
      <c r="Z3156" s="84">
        <v>43762</v>
      </c>
      <c r="AA3156" s="7">
        <f t="shared" si="547"/>
        <v>0.81986998721904014</v>
      </c>
      <c r="AB3156" s="7">
        <f t="shared" si="548"/>
        <v>5.5459590936983126E-2</v>
      </c>
      <c r="AC3156" s="9">
        <f t="shared" si="549"/>
        <v>7.7975298849626097E-119</v>
      </c>
      <c r="AD3156" s="8">
        <f t="shared" si="550"/>
        <v>12.298049808285603</v>
      </c>
      <c r="AE3156" s="8">
        <f t="shared" si="551"/>
        <v>0.99827263686569623</v>
      </c>
      <c r="AF3156" s="9">
        <f t="shared" si="552"/>
        <v>1.2476047815940176E-116</v>
      </c>
      <c r="AG3156" s="42">
        <f t="shared" si="544"/>
        <v>1119.1225325539899</v>
      </c>
      <c r="AH3156" s="43">
        <f t="shared" si="545"/>
        <v>243.57852339522987</v>
      </c>
      <c r="AI3156" s="43">
        <f t="shared" si="546"/>
        <v>8.1094310803611134E-115</v>
      </c>
      <c r="AJ3156" s="45">
        <f t="shared" si="543"/>
        <v>1362.7010559492198</v>
      </c>
      <c r="AK3156" s="87">
        <f t="shared" si="553"/>
        <v>8.4341217797191295E-2</v>
      </c>
    </row>
    <row r="3157" spans="26:37">
      <c r="Z3157" s="84">
        <v>43763</v>
      </c>
      <c r="AA3157" s="7">
        <f t="shared" si="547"/>
        <v>0.81981824624894462</v>
      </c>
      <c r="AB3157" s="7">
        <f t="shared" si="548"/>
        <v>5.5408646851173693E-2</v>
      </c>
      <c r="AC3157" s="9">
        <f t="shared" si="549"/>
        <v>7.1519865310868433E-119</v>
      </c>
      <c r="AD3157" s="8">
        <f t="shared" si="550"/>
        <v>12.297273693734169</v>
      </c>
      <c r="AE3157" s="8">
        <f t="shared" si="551"/>
        <v>0.99735564332112647</v>
      </c>
      <c r="AF3157" s="9">
        <f t="shared" si="552"/>
        <v>1.144317844973895E-116</v>
      </c>
      <c r="AG3157" s="42">
        <f t="shared" si="544"/>
        <v>1119.0519061298096</v>
      </c>
      <c r="AH3157" s="43">
        <f t="shared" si="545"/>
        <v>243.35477697035483</v>
      </c>
      <c r="AI3157" s="43">
        <f t="shared" si="546"/>
        <v>7.4380659923303178E-115</v>
      </c>
      <c r="AJ3157" s="45">
        <f t="shared" si="543"/>
        <v>1362.4066831001644</v>
      </c>
      <c r="AK3157" s="87">
        <f t="shared" si="553"/>
        <v>8.4322998273204455E-2</v>
      </c>
    </row>
    <row r="3158" spans="26:37">
      <c r="Z3158" s="84">
        <v>43764</v>
      </c>
      <c r="AA3158" s="7">
        <f t="shared" si="547"/>
        <v>0.81976650854415711</v>
      </c>
      <c r="AB3158" s="7">
        <f t="shared" si="548"/>
        <v>5.5357749561596177E-2</v>
      </c>
      <c r="AC3158" s="9">
        <f t="shared" si="549"/>
        <v>6.559886540414703E-119</v>
      </c>
      <c r="AD3158" s="8">
        <f t="shared" si="550"/>
        <v>12.296497628162356</v>
      </c>
      <c r="AE3158" s="8">
        <f t="shared" si="551"/>
        <v>0.99643949210873117</v>
      </c>
      <c r="AF3158" s="9">
        <f t="shared" si="552"/>
        <v>1.0495818464663524E-116</v>
      </c>
      <c r="AG3158" s="42">
        <f t="shared" si="544"/>
        <v>1118.9812841627743</v>
      </c>
      <c r="AH3158" s="43">
        <f t="shared" si="545"/>
        <v>243.13123607453039</v>
      </c>
      <c r="AI3158" s="43">
        <f t="shared" si="546"/>
        <v>6.8222820020312901E-115</v>
      </c>
      <c r="AJ3158" s="45">
        <f t="shared" si="543"/>
        <v>1362.1125202373046</v>
      </c>
      <c r="AK3158" s="87">
        <f t="shared" si="553"/>
        <v>8.4304791745825627E-2</v>
      </c>
    </row>
    <row r="3159" spans="26:37">
      <c r="Z3159" s="84">
        <v>43765</v>
      </c>
      <c r="AA3159" s="7">
        <f t="shared" si="547"/>
        <v>0.81971477410447158</v>
      </c>
      <c r="AB3159" s="7">
        <f t="shared" si="548"/>
        <v>5.530689902526445E-2</v>
      </c>
      <c r="AC3159" s="9">
        <f t="shared" si="549"/>
        <v>6.0168054338574845E-119</v>
      </c>
      <c r="AD3159" s="8">
        <f t="shared" si="550"/>
        <v>12.295721611567073</v>
      </c>
      <c r="AE3159" s="8">
        <f t="shared" si="551"/>
        <v>0.99552418245476004</v>
      </c>
      <c r="AF3159" s="9">
        <f t="shared" si="552"/>
        <v>9.6268886941719753E-117</v>
      </c>
      <c r="AG3159" s="42">
        <f t="shared" si="544"/>
        <v>1118.9106666526034</v>
      </c>
      <c r="AH3159" s="43">
        <f t="shared" si="545"/>
        <v>242.90790051896144</v>
      </c>
      <c r="AI3159" s="43">
        <f t="shared" si="546"/>
        <v>6.2574776512117841E-115</v>
      </c>
      <c r="AJ3159" s="45">
        <f t="shared" ref="AJ3159:AJ3222" si="554">AG3159+AH3159+AI3159</f>
        <v>1361.8185671715648</v>
      </c>
      <c r="AK3159" s="87">
        <f t="shared" si="553"/>
        <v>8.4286598203352409E-2</v>
      </c>
    </row>
    <row r="3160" spans="26:37">
      <c r="Z3160" s="84">
        <v>43766</v>
      </c>
      <c r="AA3160" s="7">
        <f t="shared" si="547"/>
        <v>0.81966304292968173</v>
      </c>
      <c r="AB3160" s="7">
        <f t="shared" si="548"/>
        <v>5.5256095199231942E-2</v>
      </c>
      <c r="AC3160" s="9">
        <f t="shared" si="549"/>
        <v>5.5186850269218571E-119</v>
      </c>
      <c r="AD3160" s="8">
        <f t="shared" si="550"/>
        <v>12.294945643945226</v>
      </c>
      <c r="AE3160" s="8">
        <f t="shared" si="551"/>
        <v>0.99460971358617489</v>
      </c>
      <c r="AF3160" s="9">
        <f t="shared" si="552"/>
        <v>8.829896043074971E-117</v>
      </c>
      <c r="AG3160" s="42">
        <f t="shared" si="544"/>
        <v>1118.8400535990156</v>
      </c>
      <c r="AH3160" s="43">
        <f t="shared" si="545"/>
        <v>242.68477011502665</v>
      </c>
      <c r="AI3160" s="43">
        <f t="shared" si="546"/>
        <v>5.7394324279987311E-115</v>
      </c>
      <c r="AJ3160" s="45">
        <f t="shared" si="554"/>
        <v>1361.5248237140422</v>
      </c>
      <c r="AK3160" s="87">
        <f t="shared" si="553"/>
        <v>8.4268417634093096E-2</v>
      </c>
    </row>
    <row r="3161" spans="26:37">
      <c r="Z3161" s="84">
        <v>43767</v>
      </c>
      <c r="AA3161" s="7">
        <f t="shared" si="547"/>
        <v>0.81961131501958173</v>
      </c>
      <c r="AB3161" s="7">
        <f t="shared" si="548"/>
        <v>5.5205338040591509E-2</v>
      </c>
      <c r="AC3161" s="9">
        <f t="shared" si="549"/>
        <v>5.0618031048488926E-119</v>
      </c>
      <c r="AD3161" s="8">
        <f t="shared" si="550"/>
        <v>12.294169725293726</v>
      </c>
      <c r="AE3161" s="8">
        <f t="shared" si="551"/>
        <v>0.99369608473064719</v>
      </c>
      <c r="AF3161" s="9">
        <f t="shared" si="552"/>
        <v>8.0988849677582278E-117</v>
      </c>
      <c r="AG3161" s="42">
        <f t="shared" si="544"/>
        <v>1118.7694450017289</v>
      </c>
      <c r="AH3161" s="43">
        <f t="shared" si="545"/>
        <v>242.4618446742779</v>
      </c>
      <c r="AI3161" s="43">
        <f t="shared" si="546"/>
        <v>5.2642752290428486E-115</v>
      </c>
      <c r="AJ3161" s="45">
        <f t="shared" si="554"/>
        <v>1361.2312896760068</v>
      </c>
      <c r="AK3161" s="87">
        <f t="shared" si="553"/>
        <v>8.4250250026366699E-2</v>
      </c>
    </row>
    <row r="3162" spans="26:37">
      <c r="Z3162" s="84">
        <v>43768</v>
      </c>
      <c r="AA3162" s="7">
        <f t="shared" si="547"/>
        <v>0.81955959037396542</v>
      </c>
      <c r="AB3162" s="7">
        <f t="shared" si="548"/>
        <v>5.5154627506475346E-2</v>
      </c>
      <c r="AC3162" s="9">
        <f t="shared" si="549"/>
        <v>4.6427456082867577E-119</v>
      </c>
      <c r="AD3162" s="8">
        <f t="shared" si="550"/>
        <v>12.293393855609482</v>
      </c>
      <c r="AE3162" s="8">
        <f t="shared" si="551"/>
        <v>0.99278329511655627</v>
      </c>
      <c r="AF3162" s="9">
        <f t="shared" si="552"/>
        <v>7.4283929732588127E-117</v>
      </c>
      <c r="AG3162" s="42">
        <f t="shared" si="544"/>
        <v>1118.6988408604627</v>
      </c>
      <c r="AH3162" s="43">
        <f t="shared" si="545"/>
        <v>242.23912400843972</v>
      </c>
      <c r="AI3162" s="43">
        <f t="shared" si="546"/>
        <v>4.8284554326182284E-115</v>
      </c>
      <c r="AJ3162" s="45">
        <f t="shared" si="554"/>
        <v>1360.9379648689023</v>
      </c>
      <c r="AK3162" s="87">
        <f t="shared" si="553"/>
        <v>8.4232095368502957E-2</v>
      </c>
    </row>
    <row r="3163" spans="26:37">
      <c r="Z3163" s="84">
        <v>43769</v>
      </c>
      <c r="AA3163" s="7">
        <f t="shared" si="547"/>
        <v>0.81950786899262684</v>
      </c>
      <c r="AB3163" s="7">
        <f t="shared" si="548"/>
        <v>5.5103963554055113E-2</v>
      </c>
      <c r="AC3163" s="9">
        <f t="shared" si="549"/>
        <v>4.2583811216634534E-119</v>
      </c>
      <c r="AD3163" s="8">
        <f t="shared" si="550"/>
        <v>12.292618034889403</v>
      </c>
      <c r="AE3163" s="8">
        <f t="shared" si="551"/>
        <v>0.99187134397299204</v>
      </c>
      <c r="AF3163" s="9">
        <f t="shared" si="552"/>
        <v>6.8134097946615261E-117</v>
      </c>
      <c r="AG3163" s="42">
        <f t="shared" si="544"/>
        <v>1118.6282411749355</v>
      </c>
      <c r="AH3163" s="43">
        <f t="shared" si="545"/>
        <v>242.01660792941001</v>
      </c>
      <c r="AI3163" s="43">
        <f t="shared" si="546"/>
        <v>4.4287163665299922E-115</v>
      </c>
      <c r="AJ3163" s="45">
        <f t="shared" si="554"/>
        <v>1360.6448491043454</v>
      </c>
      <c r="AK3163" s="87">
        <f t="shared" si="553"/>
        <v>8.4213953648842321E-2</v>
      </c>
    </row>
    <row r="3164" spans="26:37">
      <c r="Z3164" s="84">
        <v>43770</v>
      </c>
      <c r="AA3164" s="7">
        <f t="shared" si="547"/>
        <v>0.81945615087536006</v>
      </c>
      <c r="AB3164" s="7">
        <f t="shared" si="548"/>
        <v>5.505334614054181E-2</v>
      </c>
      <c r="AC3164" s="9">
        <f t="shared" si="549"/>
        <v>3.9058374736216282E-119</v>
      </c>
      <c r="AD3164" s="8">
        <f t="shared" si="550"/>
        <v>12.2918422631304</v>
      </c>
      <c r="AE3164" s="8">
        <f t="shared" si="551"/>
        <v>0.99096023052975257</v>
      </c>
      <c r="AF3164" s="9">
        <f t="shared" si="552"/>
        <v>6.249339957794605E-117</v>
      </c>
      <c r="AG3164" s="42">
        <f t="shared" si="544"/>
        <v>1118.5576459448662</v>
      </c>
      <c r="AH3164" s="43">
        <f t="shared" si="545"/>
        <v>241.79429624925965</v>
      </c>
      <c r="AI3164" s="43">
        <f t="shared" si="546"/>
        <v>4.0620709725664933E-115</v>
      </c>
      <c r="AJ3164" s="45">
        <f t="shared" si="554"/>
        <v>1360.3519421941257</v>
      </c>
      <c r="AK3164" s="87">
        <f t="shared" si="553"/>
        <v>8.4195824855735943E-2</v>
      </c>
    </row>
    <row r="3165" spans="26:37">
      <c r="Z3165" s="84">
        <v>43771</v>
      </c>
      <c r="AA3165" s="7">
        <f t="shared" si="547"/>
        <v>0.819404436021959</v>
      </c>
      <c r="AB3165" s="7">
        <f t="shared" si="548"/>
        <v>5.5002775223185661E-2</v>
      </c>
      <c r="AC3165" s="9">
        <f t="shared" si="549"/>
        <v>3.5824802746609403E-119</v>
      </c>
      <c r="AD3165" s="8">
        <f t="shared" si="550"/>
        <v>12.291066540329386</v>
      </c>
      <c r="AE3165" s="8">
        <f t="shared" si="551"/>
        <v>0.99004995401734186</v>
      </c>
      <c r="AF3165" s="9">
        <f t="shared" si="552"/>
        <v>5.7319684394575042E-117</v>
      </c>
      <c r="AG3165" s="42">
        <f t="shared" si="544"/>
        <v>1118.4870551699742</v>
      </c>
      <c r="AH3165" s="43">
        <f t="shared" si="545"/>
        <v>241.57218878023141</v>
      </c>
      <c r="AI3165" s="43">
        <f t="shared" si="546"/>
        <v>3.7257794856473776E-115</v>
      </c>
      <c r="AJ3165" s="45">
        <f t="shared" si="554"/>
        <v>1360.0592439502057</v>
      </c>
      <c r="AK3165" s="87">
        <f t="shared" si="553"/>
        <v>8.4177708977545687E-2</v>
      </c>
    </row>
    <row r="3166" spans="26:37">
      <c r="Z3166" s="84">
        <v>43772</v>
      </c>
      <c r="AA3166" s="7">
        <f t="shared" si="547"/>
        <v>0.81935272443221763</v>
      </c>
      <c r="AB3166" s="7">
        <f t="shared" si="548"/>
        <v>5.4952250759276226E-2</v>
      </c>
      <c r="AC3166" s="9">
        <f t="shared" si="549"/>
        <v>3.2858932316077613E-119</v>
      </c>
      <c r="AD3166" s="8">
        <f t="shared" si="550"/>
        <v>12.290290866483264</v>
      </c>
      <c r="AE3166" s="8">
        <f t="shared" si="551"/>
        <v>0.98914051366697209</v>
      </c>
      <c r="AF3166" s="9">
        <f t="shared" si="552"/>
        <v>5.2574291705724178E-117</v>
      </c>
      <c r="AG3166" s="42">
        <f t="shared" si="544"/>
        <v>1118.416468849977</v>
      </c>
      <c r="AH3166" s="43">
        <f t="shared" si="545"/>
        <v>241.35028533474119</v>
      </c>
      <c r="AI3166" s="43">
        <f t="shared" si="546"/>
        <v>3.417328960872072E-115</v>
      </c>
      <c r="AJ3166" s="45">
        <f t="shared" si="554"/>
        <v>1359.7667541847181</v>
      </c>
      <c r="AK3166" s="87">
        <f t="shared" si="553"/>
        <v>8.4159606002643939E-2</v>
      </c>
    </row>
    <row r="3167" spans="26:37">
      <c r="Z3167" s="84">
        <v>43773</v>
      </c>
      <c r="AA3167" s="7">
        <f t="shared" si="547"/>
        <v>0.81930101610593009</v>
      </c>
      <c r="AB3167" s="7">
        <f t="shared" si="548"/>
        <v>5.4901772706142327E-2</v>
      </c>
      <c r="AC3167" s="9">
        <f t="shared" si="549"/>
        <v>3.0138600918184868E-119</v>
      </c>
      <c r="AD3167" s="8">
        <f t="shared" si="550"/>
        <v>12.289515241588951</v>
      </c>
      <c r="AE3167" s="8">
        <f t="shared" si="551"/>
        <v>0.98823190871056188</v>
      </c>
      <c r="AF3167" s="9">
        <f t="shared" si="552"/>
        <v>4.8221761469095792E-117</v>
      </c>
      <c r="AG3167" s="42">
        <f t="shared" si="544"/>
        <v>1118.3458869845945</v>
      </c>
      <c r="AH3167" s="43">
        <f t="shared" si="545"/>
        <v>241.12858572537706</v>
      </c>
      <c r="AI3167" s="43">
        <f t="shared" si="546"/>
        <v>3.1344144954912266E-115</v>
      </c>
      <c r="AJ3167" s="45">
        <f t="shared" si="554"/>
        <v>1359.4744727099715</v>
      </c>
      <c r="AK3167" s="87">
        <f t="shared" si="553"/>
        <v>8.4141515919413962E-2</v>
      </c>
    </row>
    <row r="3168" spans="26:37">
      <c r="Z3168" s="84">
        <v>43774</v>
      </c>
      <c r="AA3168" s="7">
        <f t="shared" si="547"/>
        <v>0.81924931104289034</v>
      </c>
      <c r="AB3168" s="7">
        <f t="shared" si="548"/>
        <v>5.4851341021151932E-2</v>
      </c>
      <c r="AC3168" s="9">
        <f t="shared" si="549"/>
        <v>2.764348082183793E-119</v>
      </c>
      <c r="AD3168" s="8">
        <f t="shared" si="550"/>
        <v>12.288739665643355</v>
      </c>
      <c r="AE3168" s="8">
        <f t="shared" si="551"/>
        <v>0.98732413838073474</v>
      </c>
      <c r="AF3168" s="9">
        <f t="shared" si="552"/>
        <v>4.4229569314940687E-117</v>
      </c>
      <c r="AG3168" s="42">
        <f t="shared" si="544"/>
        <v>1118.2753095735454</v>
      </c>
      <c r="AH3168" s="43">
        <f t="shared" si="545"/>
        <v>240.90708976489927</v>
      </c>
      <c r="AI3168" s="43">
        <f t="shared" si="546"/>
        <v>2.8749220054711448E-115</v>
      </c>
      <c r="AJ3168" s="45">
        <f t="shared" si="554"/>
        <v>1359.1823993384446</v>
      </c>
      <c r="AK3168" s="87">
        <f t="shared" si="553"/>
        <v>8.4123438716249582E-2</v>
      </c>
    </row>
    <row r="3169" spans="26:37">
      <c r="Z3169" s="84">
        <v>43775</v>
      </c>
      <c r="AA3169" s="7">
        <f t="shared" si="547"/>
        <v>0.81919760924289264</v>
      </c>
      <c r="AB3169" s="7">
        <f t="shared" si="548"/>
        <v>5.4800955661712142E-2</v>
      </c>
      <c r="AC3169" s="9">
        <f t="shared" si="549"/>
        <v>2.5354927191930749E-119</v>
      </c>
      <c r="AD3169" s="8">
        <f t="shared" si="550"/>
        <v>12.287964138643389</v>
      </c>
      <c r="AE3169" s="8">
        <f t="shared" si="551"/>
        <v>0.98641720191081861</v>
      </c>
      <c r="AF3169" s="9">
        <f t="shared" si="552"/>
        <v>4.05678835070892E-117</v>
      </c>
      <c r="AG3169" s="42">
        <f t="shared" si="544"/>
        <v>1118.2047366165484</v>
      </c>
      <c r="AH3169" s="43">
        <f t="shared" si="545"/>
        <v>240.68579726623972</v>
      </c>
      <c r="AI3169" s="43">
        <f t="shared" si="546"/>
        <v>2.6369124279607981E-115</v>
      </c>
      <c r="AJ3169" s="45">
        <f t="shared" si="554"/>
        <v>1358.8905338827881</v>
      </c>
      <c r="AK3169" s="87">
        <f t="shared" si="553"/>
        <v>8.4105374381555242E-2</v>
      </c>
    </row>
    <row r="3170" spans="26:37">
      <c r="Z3170" s="84">
        <v>43776</v>
      </c>
      <c r="AA3170" s="7">
        <f t="shared" si="547"/>
        <v>0.81914591070573073</v>
      </c>
      <c r="AB3170" s="7">
        <f t="shared" si="548"/>
        <v>5.4750616585269238E-2</v>
      </c>
      <c r="AC3170" s="9">
        <f t="shared" si="549"/>
        <v>2.3255838765440841E-119</v>
      </c>
      <c r="AD3170" s="8">
        <f t="shared" si="550"/>
        <v>12.287188660585961</v>
      </c>
      <c r="AE3170" s="8">
        <f t="shared" si="551"/>
        <v>0.98551109853484631</v>
      </c>
      <c r="AF3170" s="9">
        <f t="shared" si="552"/>
        <v>3.7209342024705342E-117</v>
      </c>
      <c r="AG3170" s="42">
        <f t="shared" si="544"/>
        <v>1118.1341681133224</v>
      </c>
      <c r="AH3170" s="43">
        <f t="shared" si="545"/>
        <v>240.46470804250248</v>
      </c>
      <c r="AI3170" s="43">
        <f t="shared" si="546"/>
        <v>2.4186072316058471E-115</v>
      </c>
      <c r="AJ3170" s="45">
        <f t="shared" si="554"/>
        <v>1358.5988761558249</v>
      </c>
      <c r="AK3170" s="87">
        <f t="shared" si="553"/>
        <v>8.4087322903746042E-2</v>
      </c>
    </row>
    <row r="3171" spans="26:37">
      <c r="Z3171" s="84">
        <v>43777</v>
      </c>
      <c r="AA3171" s="7">
        <f t="shared" si="547"/>
        <v>0.81909421543119909</v>
      </c>
      <c r="AB3171" s="7">
        <f t="shared" si="548"/>
        <v>5.4700323749308576E-2</v>
      </c>
      <c r="AC3171" s="9">
        <f t="shared" si="549"/>
        <v>2.1330530061874552E-119</v>
      </c>
      <c r="AD3171" s="8">
        <f t="shared" si="550"/>
        <v>12.286413231467986</v>
      </c>
      <c r="AE3171" s="8">
        <f t="shared" si="551"/>
        <v>0.98460582748755432</v>
      </c>
      <c r="AF3171" s="9">
        <f t="shared" si="552"/>
        <v>3.4128848098999279E-117</v>
      </c>
      <c r="AG3171" s="42">
        <f t="shared" si="544"/>
        <v>1118.0636040635866</v>
      </c>
      <c r="AH3171" s="43">
        <f t="shared" si="545"/>
        <v>240.24382190696326</v>
      </c>
      <c r="AI3171" s="43">
        <f t="shared" si="546"/>
        <v>2.2183751264349534E-115</v>
      </c>
      <c r="AJ3171" s="45">
        <f t="shared" si="554"/>
        <v>1358.30742597055</v>
      </c>
      <c r="AK3171" s="87">
        <f t="shared" si="553"/>
        <v>8.4069284271247754E-2</v>
      </c>
    </row>
    <row r="3172" spans="26:37">
      <c r="Z3172" s="84">
        <v>43778</v>
      </c>
      <c r="AA3172" s="7">
        <f t="shared" si="547"/>
        <v>0.81904252341909134</v>
      </c>
      <c r="AB3172" s="7">
        <f t="shared" si="548"/>
        <v>5.4650077111354542E-2</v>
      </c>
      <c r="AC3172" s="9">
        <f t="shared" si="549"/>
        <v>1.9564614173224171E-119</v>
      </c>
      <c r="AD3172" s="8">
        <f t="shared" si="550"/>
        <v>12.285637851286371</v>
      </c>
      <c r="AE3172" s="8">
        <f t="shared" si="551"/>
        <v>0.98370138800438178</v>
      </c>
      <c r="AF3172" s="9">
        <f t="shared" si="552"/>
        <v>3.1303382677158674E-117</v>
      </c>
      <c r="AG3172" s="42">
        <f t="shared" si="544"/>
        <v>1117.9930444670595</v>
      </c>
      <c r="AH3172" s="43">
        <f t="shared" si="545"/>
        <v>240.02313867306916</v>
      </c>
      <c r="AI3172" s="43">
        <f t="shared" si="546"/>
        <v>2.034719874015314E-115</v>
      </c>
      <c r="AJ3172" s="45">
        <f t="shared" si="554"/>
        <v>1358.0161831401285</v>
      </c>
      <c r="AK3172" s="87">
        <f t="shared" si="553"/>
        <v>8.4051258472496657E-2</v>
      </c>
    </row>
    <row r="3173" spans="26:37">
      <c r="Z3173" s="84">
        <v>43779</v>
      </c>
      <c r="AA3173" s="7">
        <f t="shared" si="547"/>
        <v>0.81899083466920197</v>
      </c>
      <c r="AB3173" s="7">
        <f t="shared" si="548"/>
        <v>5.4599876628970603E-2</v>
      </c>
      <c r="AC3173" s="9">
        <f t="shared" si="549"/>
        <v>1.7944895257491021E-119</v>
      </c>
      <c r="AD3173" s="8">
        <f t="shared" si="550"/>
        <v>12.284862520038029</v>
      </c>
      <c r="AE3173" s="8">
        <f t="shared" si="551"/>
        <v>0.98279777932147083</v>
      </c>
      <c r="AF3173" s="9">
        <f t="shared" si="552"/>
        <v>2.8711832411985632E-117</v>
      </c>
      <c r="AG3173" s="42">
        <f t="shared" si="544"/>
        <v>1117.9224893234607</v>
      </c>
      <c r="AH3173" s="43">
        <f t="shared" si="545"/>
        <v>239.80265815443886</v>
      </c>
      <c r="AI3173" s="43">
        <f t="shared" si="546"/>
        <v>1.8662691067790658E-115</v>
      </c>
      <c r="AJ3173" s="45">
        <f t="shared" si="554"/>
        <v>1357.7251474778996</v>
      </c>
      <c r="AK3173" s="87">
        <f t="shared" si="553"/>
        <v>8.403324549593981E-2</v>
      </c>
    </row>
    <row r="3174" spans="26:37">
      <c r="Z3174" s="84">
        <v>43780</v>
      </c>
      <c r="AA3174" s="7">
        <f t="shared" si="547"/>
        <v>0.81893914918132515</v>
      </c>
      <c r="AB3174" s="7">
        <f t="shared" si="548"/>
        <v>5.4549722259759161E-2</v>
      </c>
      <c r="AC3174" s="9">
        <f t="shared" si="549"/>
        <v>1.6459269932501539E-119</v>
      </c>
      <c r="AD3174" s="8">
        <f t="shared" si="550"/>
        <v>12.284087237719877</v>
      </c>
      <c r="AE3174" s="8">
        <f t="shared" si="551"/>
        <v>0.98189500067566493</v>
      </c>
      <c r="AF3174" s="9">
        <f t="shared" si="552"/>
        <v>2.6334831892002461E-117</v>
      </c>
      <c r="AG3174" s="42">
        <f t="shared" si="544"/>
        <v>1117.8519386325088</v>
      </c>
      <c r="AH3174" s="43">
        <f t="shared" si="545"/>
        <v>239.58238016486223</v>
      </c>
      <c r="AI3174" s="43">
        <f t="shared" si="546"/>
        <v>1.7117640729801598E-115</v>
      </c>
      <c r="AJ3174" s="45">
        <f t="shared" si="554"/>
        <v>1357.4343187973709</v>
      </c>
      <c r="AK3174" s="87">
        <f t="shared" si="553"/>
        <v>8.401524533003471E-2</v>
      </c>
    </row>
    <row r="3175" spans="26:37">
      <c r="Z3175" s="84">
        <v>43781</v>
      </c>
      <c r="AA3175" s="7">
        <f t="shared" si="547"/>
        <v>0.81888746695525472</v>
      </c>
      <c r="AB3175" s="7">
        <f t="shared" si="548"/>
        <v>5.449961396136152E-2</v>
      </c>
      <c r="AC3175" s="9">
        <f t="shared" si="549"/>
        <v>1.5096636833131951E-119</v>
      </c>
      <c r="AD3175" s="8">
        <f t="shared" si="550"/>
        <v>12.28331200432882</v>
      </c>
      <c r="AE3175" s="8">
        <f t="shared" si="551"/>
        <v>0.98099305130450731</v>
      </c>
      <c r="AF3175" s="9">
        <f t="shared" si="552"/>
        <v>2.4154618933011121E-117</v>
      </c>
      <c r="AG3175" s="42">
        <f t="shared" si="544"/>
        <v>1117.7813923939225</v>
      </c>
      <c r="AH3175" s="43">
        <f t="shared" si="545"/>
        <v>239.36230451829977</v>
      </c>
      <c r="AI3175" s="43">
        <f t="shared" si="546"/>
        <v>1.5700502306457229E-115</v>
      </c>
      <c r="AJ3175" s="45">
        <f t="shared" si="554"/>
        <v>1357.1436969122224</v>
      </c>
      <c r="AK3175" s="87">
        <f t="shared" si="553"/>
        <v>8.3997257963249514E-2</v>
      </c>
    </row>
    <row r="3176" spans="26:37">
      <c r="Z3176" s="84">
        <v>43782</v>
      </c>
      <c r="AA3176" s="7">
        <f t="shared" si="547"/>
        <v>0.81883578799078516</v>
      </c>
      <c r="AB3176" s="7">
        <f t="shared" si="548"/>
        <v>5.444955169145798E-2</v>
      </c>
      <c r="AC3176" s="9">
        <f t="shared" si="549"/>
        <v>1.384681365614197E-119</v>
      </c>
      <c r="AD3176" s="8">
        <f t="shared" si="550"/>
        <v>12.282536819861777</v>
      </c>
      <c r="AE3176" s="8">
        <f t="shared" si="551"/>
        <v>0.98009193044624365</v>
      </c>
      <c r="AF3176" s="9">
        <f t="shared" si="552"/>
        <v>2.2154901849827152E-117</v>
      </c>
      <c r="AG3176" s="42">
        <f t="shared" si="544"/>
        <v>1117.7108506074217</v>
      </c>
      <c r="AH3176" s="43">
        <f t="shared" si="545"/>
        <v>239.14243102888344</v>
      </c>
      <c r="AI3176" s="43">
        <f t="shared" si="546"/>
        <v>1.4400686202387648E-115</v>
      </c>
      <c r="AJ3176" s="45">
        <f t="shared" si="554"/>
        <v>1356.8532816363052</v>
      </c>
      <c r="AK3176" s="87">
        <f t="shared" si="553"/>
        <v>8.397928338406295E-2</v>
      </c>
    </row>
    <row r="3177" spans="26:37">
      <c r="Z3177" s="84">
        <v>43783</v>
      </c>
      <c r="AA3177" s="7">
        <f t="shared" si="547"/>
        <v>0.8187841122877102</v>
      </c>
      <c r="AB3177" s="7">
        <f t="shared" si="548"/>
        <v>5.4399535407767645E-2</v>
      </c>
      <c r="AC3177" s="9">
        <f t="shared" si="549"/>
        <v>1.2700461072702544E-119</v>
      </c>
      <c r="AD3177" s="8">
        <f t="shared" si="550"/>
        <v>12.281761684315653</v>
      </c>
      <c r="AE3177" s="8">
        <f t="shared" si="551"/>
        <v>0.97919163733981762</v>
      </c>
      <c r="AF3177" s="9">
        <f t="shared" si="552"/>
        <v>2.0320737716324072E-117</v>
      </c>
      <c r="AG3177" s="42">
        <f t="shared" si="544"/>
        <v>1117.6403132727244</v>
      </c>
      <c r="AH3177" s="43">
        <f t="shared" si="545"/>
        <v>238.92275951091548</v>
      </c>
      <c r="AI3177" s="43">
        <f t="shared" si="546"/>
        <v>1.3208479515610651E-115</v>
      </c>
      <c r="AJ3177" s="45">
        <f t="shared" si="554"/>
        <v>1356.5630727836399</v>
      </c>
      <c r="AK3177" s="87">
        <f t="shared" si="553"/>
        <v>8.3961321580964282E-2</v>
      </c>
    </row>
    <row r="3178" spans="26:37">
      <c r="Z3178" s="84">
        <v>43784</v>
      </c>
      <c r="AA3178" s="7">
        <f t="shared" si="547"/>
        <v>0.81873243984582433</v>
      </c>
      <c r="AB3178" s="7">
        <f t="shared" si="548"/>
        <v>5.4349565068048493E-2</v>
      </c>
      <c r="AC3178" s="9">
        <f t="shared" si="549"/>
        <v>1.1649012940076335E-119</v>
      </c>
      <c r="AD3178" s="8">
        <f t="shared" si="550"/>
        <v>12.280986597687365</v>
      </c>
      <c r="AE3178" s="8">
        <f t="shared" si="551"/>
        <v>0.97829217122487289</v>
      </c>
      <c r="AF3178" s="9">
        <f t="shared" si="552"/>
        <v>1.8638420704122134E-117</v>
      </c>
      <c r="AG3178" s="42">
        <f t="shared" si="544"/>
        <v>1117.56978038955</v>
      </c>
      <c r="AH3178" s="43">
        <f t="shared" si="545"/>
        <v>238.70328977886894</v>
      </c>
      <c r="AI3178" s="43">
        <f t="shared" si="546"/>
        <v>1.2114973457679388E-115</v>
      </c>
      <c r="AJ3178" s="45">
        <f t="shared" si="554"/>
        <v>1356.2730701684191</v>
      </c>
      <c r="AK3178" s="87">
        <f t="shared" si="553"/>
        <v>8.3943372542453362E-2</v>
      </c>
    </row>
    <row r="3179" spans="26:37">
      <c r="Z3179" s="84">
        <v>43785</v>
      </c>
      <c r="AA3179" s="7">
        <f t="shared" si="547"/>
        <v>0.81868077066492173</v>
      </c>
      <c r="AB3179" s="7">
        <f t="shared" si="548"/>
        <v>5.4299640630097283E-2</v>
      </c>
      <c r="AC3179" s="9">
        <f t="shared" si="549"/>
        <v>1.0684612290945588E-119</v>
      </c>
      <c r="AD3179" s="8">
        <f t="shared" si="550"/>
        <v>12.280211559973825</v>
      </c>
      <c r="AE3179" s="8">
        <f t="shared" si="551"/>
        <v>0.97739353134175111</v>
      </c>
      <c r="AF3179" s="9">
        <f t="shared" si="552"/>
        <v>1.709537966551294E-117</v>
      </c>
      <c r="AG3179" s="42">
        <f t="shared" si="544"/>
        <v>1117.4992519576181</v>
      </c>
      <c r="AH3179" s="43">
        <f t="shared" si="545"/>
        <v>238.48402164738727</v>
      </c>
      <c r="AI3179" s="43">
        <f t="shared" si="546"/>
        <v>1.1111996782583411E-115</v>
      </c>
      <c r="AJ3179" s="45">
        <f t="shared" si="554"/>
        <v>1355.9832736050053</v>
      </c>
      <c r="AK3179" s="87">
        <f t="shared" si="553"/>
        <v>8.3925436257040617E-2</v>
      </c>
    </row>
    <row r="3180" spans="26:37">
      <c r="Z3180" s="84">
        <v>43786</v>
      </c>
      <c r="AA3180" s="7">
        <f t="shared" si="547"/>
        <v>0.81862910474479655</v>
      </c>
      <c r="AB3180" s="7">
        <f t="shared" si="548"/>
        <v>5.4249762051749598E-2</v>
      </c>
      <c r="AC3180" s="9">
        <f t="shared" si="549"/>
        <v>9.8000526220611244E-120</v>
      </c>
      <c r="AD3180" s="8">
        <f t="shared" si="550"/>
        <v>12.279436571171948</v>
      </c>
      <c r="AE3180" s="8">
        <f t="shared" si="551"/>
        <v>0.97649571693149273</v>
      </c>
      <c r="AF3180" s="9">
        <f t="shared" si="552"/>
        <v>1.5680084195297799E-117</v>
      </c>
      <c r="AG3180" s="42">
        <f t="shared" si="544"/>
        <v>1117.4287279766472</v>
      </c>
      <c r="AH3180" s="43">
        <f t="shared" si="545"/>
        <v>238.26495493128422</v>
      </c>
      <c r="AI3180" s="43">
        <f t="shared" si="546"/>
        <v>1.0192054726943569E-115</v>
      </c>
      <c r="AJ3180" s="45">
        <f t="shared" si="554"/>
        <v>1355.6936829079314</v>
      </c>
      <c r="AK3180" s="87">
        <f t="shared" si="553"/>
        <v>8.3907512713246979E-2</v>
      </c>
    </row>
    <row r="3181" spans="26:37">
      <c r="Z3181" s="84">
        <v>43787</v>
      </c>
      <c r="AA3181" s="7">
        <f t="shared" si="547"/>
        <v>0.81857744208524308</v>
      </c>
      <c r="AB3181" s="7">
        <f t="shared" si="548"/>
        <v>5.4199929290879703E-2</v>
      </c>
      <c r="AC3181" s="9">
        <f t="shared" si="549"/>
        <v>8.9887240435069572E-120</v>
      </c>
      <c r="AD3181" s="8">
        <f t="shared" si="550"/>
        <v>12.278661631278647</v>
      </c>
      <c r="AE3181" s="8">
        <f t="shared" si="551"/>
        <v>0.97559872723583463</v>
      </c>
      <c r="AF3181" s="9">
        <f t="shared" si="552"/>
        <v>1.4381958469611132E-117</v>
      </c>
      <c r="AG3181" s="42">
        <f t="shared" si="544"/>
        <v>1117.3582084463567</v>
      </c>
      <c r="AH3181" s="43">
        <f t="shared" si="545"/>
        <v>238.04608944554363</v>
      </c>
      <c r="AI3181" s="43">
        <f t="shared" si="546"/>
        <v>9.348273005247235E-116</v>
      </c>
      <c r="AJ3181" s="45">
        <f t="shared" si="554"/>
        <v>1355.4042978919003</v>
      </c>
      <c r="AK3181" s="87">
        <f t="shared" si="553"/>
        <v>8.3889601899603913E-2</v>
      </c>
    </row>
    <row r="3182" spans="26:37">
      <c r="Z3182" s="84">
        <v>43788</v>
      </c>
      <c r="AA3182" s="7">
        <f t="shared" si="547"/>
        <v>0.81852578268605536</v>
      </c>
      <c r="AB3182" s="7">
        <f t="shared" si="548"/>
        <v>5.4150142305400543E-2</v>
      </c>
      <c r="AC3182" s="9">
        <f t="shared" si="549"/>
        <v>8.2445638861602772E-120</v>
      </c>
      <c r="AD3182" s="8">
        <f t="shared" si="550"/>
        <v>12.27788674029083</v>
      </c>
      <c r="AE3182" s="8">
        <f t="shared" si="551"/>
        <v>0.9747025614972098</v>
      </c>
      <c r="AF3182" s="9">
        <f t="shared" si="552"/>
        <v>1.3191302217856444E-117</v>
      </c>
      <c r="AG3182" s="42">
        <f t="shared" si="544"/>
        <v>1117.2876933664656</v>
      </c>
      <c r="AH3182" s="43">
        <f t="shared" si="545"/>
        <v>237.82742500531918</v>
      </c>
      <c r="AI3182" s="43">
        <f t="shared" si="546"/>
        <v>8.574346441606689E-116</v>
      </c>
      <c r="AJ3182" s="45">
        <f t="shared" si="554"/>
        <v>1355.1151183717848</v>
      </c>
      <c r="AK3182" s="87">
        <f t="shared" si="553"/>
        <v>8.3871703804653391E-2</v>
      </c>
    </row>
    <row r="3183" spans="26:37">
      <c r="Z3183" s="84">
        <v>43789</v>
      </c>
      <c r="AA3183" s="7">
        <f t="shared" si="547"/>
        <v>0.81847412654702778</v>
      </c>
      <c r="AB3183" s="7">
        <f t="shared" si="548"/>
        <v>5.4100401053263775E-2</v>
      </c>
      <c r="AC3183" s="9">
        <f t="shared" si="549"/>
        <v>7.5620113982787773E-120</v>
      </c>
      <c r="AD3183" s="8">
        <f t="shared" si="550"/>
        <v>12.277111898205417</v>
      </c>
      <c r="AE3183" s="8">
        <f t="shared" si="551"/>
        <v>0.97380721895874789</v>
      </c>
      <c r="AF3183" s="9">
        <f t="shared" si="552"/>
        <v>1.2099218237246043E-117</v>
      </c>
      <c r="AG3183" s="42">
        <f t="shared" si="544"/>
        <v>1117.2171827366931</v>
      </c>
      <c r="AH3183" s="43">
        <f t="shared" si="545"/>
        <v>237.60896142593447</v>
      </c>
      <c r="AI3183" s="43">
        <f t="shared" si="546"/>
        <v>7.8644918542099269E-116</v>
      </c>
      <c r="AJ3183" s="45">
        <f t="shared" si="554"/>
        <v>1354.8261441626275</v>
      </c>
      <c r="AK3183" s="87">
        <f t="shared" si="553"/>
        <v>8.3853818416947917E-2</v>
      </c>
    </row>
    <row r="3184" spans="26:37">
      <c r="Z3184" s="84">
        <v>43790</v>
      </c>
      <c r="AA3184" s="7">
        <f t="shared" si="547"/>
        <v>0.81842247366795451</v>
      </c>
      <c r="AB3184" s="7">
        <f t="shared" si="548"/>
        <v>5.4050705492459668E-2</v>
      </c>
      <c r="AC3184" s="9">
        <f t="shared" si="549"/>
        <v>6.9359661926674804E-120</v>
      </c>
      <c r="AD3184" s="8">
        <f t="shared" si="550"/>
        <v>12.276337105019318</v>
      </c>
      <c r="AE3184" s="8">
        <f t="shared" si="551"/>
        <v>0.97291269886427401</v>
      </c>
      <c r="AF3184" s="9">
        <f t="shared" si="552"/>
        <v>1.1097545908267968E-117</v>
      </c>
      <c r="AG3184" s="42">
        <f t="shared" si="544"/>
        <v>1117.1466765567577</v>
      </c>
      <c r="AH3184" s="43">
        <f t="shared" si="545"/>
        <v>237.39069852288287</v>
      </c>
      <c r="AI3184" s="43">
        <f t="shared" si="546"/>
        <v>7.2134048403741794E-116</v>
      </c>
      <c r="AJ3184" s="45">
        <f t="shared" si="554"/>
        <v>1354.5373750796407</v>
      </c>
      <c r="AK3184" s="87">
        <f t="shared" si="553"/>
        <v>8.3835945725050487E-2</v>
      </c>
    </row>
    <row r="3185" spans="26:37">
      <c r="Z3185" s="84">
        <v>43791</v>
      </c>
      <c r="AA3185" s="7">
        <f t="shared" si="547"/>
        <v>0.81837082404863015</v>
      </c>
      <c r="AB3185" s="7">
        <f t="shared" si="548"/>
        <v>5.4001055581016984E-2</v>
      </c>
      <c r="AC3185" s="9">
        <f t="shared" si="549"/>
        <v>6.3617501339364492E-120</v>
      </c>
      <c r="AD3185" s="8">
        <f t="shared" si="550"/>
        <v>12.275562360729452</v>
      </c>
      <c r="AE3185" s="8">
        <f t="shared" si="551"/>
        <v>0.97201900045830569</v>
      </c>
      <c r="AF3185" s="9">
        <f t="shared" si="552"/>
        <v>1.0178800214298319E-117</v>
      </c>
      <c r="AG3185" s="42">
        <f t="shared" si="544"/>
        <v>1117.0761748263801</v>
      </c>
      <c r="AH3185" s="43">
        <f t="shared" si="545"/>
        <v>237.17263611182656</v>
      </c>
      <c r="AI3185" s="43">
        <f t="shared" si="546"/>
        <v>6.616220139293906E-116</v>
      </c>
      <c r="AJ3185" s="45">
        <f t="shared" si="554"/>
        <v>1354.2488109382066</v>
      </c>
      <c r="AK3185" s="87">
        <f t="shared" si="553"/>
        <v>8.3818085717534602E-2</v>
      </c>
    </row>
    <row r="3186" spans="26:37">
      <c r="Z3186" s="84">
        <v>43792</v>
      </c>
      <c r="AA3186" s="7">
        <f t="shared" si="547"/>
        <v>0.81831917768884832</v>
      </c>
      <c r="AB3186" s="7">
        <f t="shared" si="548"/>
        <v>5.3951451277003189E-2</v>
      </c>
      <c r="AC3186" s="9">
        <f t="shared" si="549"/>
        <v>5.8350723810370069E-120</v>
      </c>
      <c r="AD3186" s="8">
        <f t="shared" si="550"/>
        <v>12.274787665332724</v>
      </c>
      <c r="AE3186" s="8">
        <f t="shared" si="551"/>
        <v>0.97112612298605738</v>
      </c>
      <c r="AF3186" s="9">
        <f t="shared" si="552"/>
        <v>9.3361158096592104E-118</v>
      </c>
      <c r="AG3186" s="42">
        <f t="shared" si="544"/>
        <v>1117.0056775452779</v>
      </c>
      <c r="AH3186" s="43">
        <f t="shared" si="545"/>
        <v>236.95477400859798</v>
      </c>
      <c r="AI3186" s="43">
        <f t="shared" si="546"/>
        <v>6.068475276278487E-116</v>
      </c>
      <c r="AJ3186" s="45">
        <f t="shared" si="554"/>
        <v>1353.9604515538758</v>
      </c>
      <c r="AK3186" s="87">
        <f t="shared" si="553"/>
        <v>8.3800238382984213E-2</v>
      </c>
    </row>
    <row r="3187" spans="26:37">
      <c r="Z3187" s="84">
        <v>43793</v>
      </c>
      <c r="AA3187" s="7">
        <f t="shared" si="547"/>
        <v>0.81826753458840396</v>
      </c>
      <c r="AB3187" s="7">
        <f t="shared" si="548"/>
        <v>5.390189253852417E-2</v>
      </c>
      <c r="AC3187" s="9">
        <f t="shared" si="549"/>
        <v>5.3519973238670862E-120</v>
      </c>
      <c r="AD3187" s="8">
        <f t="shared" si="550"/>
        <v>12.274013018826059</v>
      </c>
      <c r="AE3187" s="8">
        <f t="shared" si="551"/>
        <v>0.97023406569343507</v>
      </c>
      <c r="AF3187" s="9">
        <f t="shared" si="552"/>
        <v>8.5631957181873384E-118</v>
      </c>
      <c r="AG3187" s="42">
        <f t="shared" si="544"/>
        <v>1116.9351847131711</v>
      </c>
      <c r="AH3187" s="43">
        <f t="shared" si="545"/>
        <v>236.73711202919813</v>
      </c>
      <c r="AI3187" s="43">
        <f t="shared" si="546"/>
        <v>5.5660772168217699E-116</v>
      </c>
      <c r="AJ3187" s="45">
        <f t="shared" si="554"/>
        <v>1353.6722967423693</v>
      </c>
      <c r="AK3187" s="87">
        <f t="shared" si="553"/>
        <v>8.3782403709993764E-2</v>
      </c>
    </row>
    <row r="3188" spans="26:37">
      <c r="Z3188" s="84">
        <v>43794</v>
      </c>
      <c r="AA3188" s="7">
        <f t="shared" si="547"/>
        <v>0.818215894747091</v>
      </c>
      <c r="AB3188" s="7">
        <f t="shared" si="548"/>
        <v>5.3852379323724359E-2</v>
      </c>
      <c r="AC3188" s="9">
        <f t="shared" si="549"/>
        <v>4.9089151743463889E-120</v>
      </c>
      <c r="AD3188" s="8">
        <f t="shared" si="550"/>
        <v>12.273238421206365</v>
      </c>
      <c r="AE3188" s="8">
        <f t="shared" si="551"/>
        <v>0.9693428278270384</v>
      </c>
      <c r="AF3188" s="9">
        <f t="shared" si="552"/>
        <v>7.8542642789542223E-118</v>
      </c>
      <c r="AG3188" s="42">
        <f t="shared" si="544"/>
        <v>1116.864696329779</v>
      </c>
      <c r="AH3188" s="43">
        <f t="shared" si="545"/>
        <v>236.51964998979736</v>
      </c>
      <c r="AI3188" s="43">
        <f t="shared" si="546"/>
        <v>5.1052717813202439E-116</v>
      </c>
      <c r="AJ3188" s="45">
        <f t="shared" si="554"/>
        <v>1353.3843463195763</v>
      </c>
      <c r="AK3188" s="87">
        <f t="shared" si="553"/>
        <v>8.3764581687168174E-2</v>
      </c>
    </row>
    <row r="3189" spans="26:37">
      <c r="Z3189" s="84">
        <v>43795</v>
      </c>
      <c r="AA3189" s="7">
        <f t="shared" si="547"/>
        <v>0.81816425816470395</v>
      </c>
      <c r="AB3189" s="7">
        <f t="shared" si="548"/>
        <v>5.3802911590786567E-2</v>
      </c>
      <c r="AC3189" s="9">
        <f t="shared" si="549"/>
        <v>4.5025149922001934E-120</v>
      </c>
      <c r="AD3189" s="8">
        <f t="shared" si="550"/>
        <v>12.27246387247056</v>
      </c>
      <c r="AE3189" s="8">
        <f t="shared" si="551"/>
        <v>0.96845240863415816</v>
      </c>
      <c r="AF3189" s="9">
        <f t="shared" si="552"/>
        <v>7.204023987520309E-118</v>
      </c>
      <c r="AG3189" s="42">
        <f t="shared" si="544"/>
        <v>1116.794212394821</v>
      </c>
      <c r="AH3189" s="43">
        <f t="shared" si="545"/>
        <v>236.30238770673458</v>
      </c>
      <c r="AI3189" s="43">
        <f t="shared" si="546"/>
        <v>4.6826155918882006E-116</v>
      </c>
      <c r="AJ3189" s="45">
        <f t="shared" si="554"/>
        <v>1353.0966001015556</v>
      </c>
      <c r="AK3189" s="87">
        <f t="shared" si="553"/>
        <v>8.3746772303122829E-2</v>
      </c>
    </row>
    <row r="3190" spans="26:37">
      <c r="Z3190" s="84">
        <v>43796</v>
      </c>
      <c r="AA3190" s="7">
        <f t="shared" si="547"/>
        <v>0.81811262484103697</v>
      </c>
      <c r="AB3190" s="7">
        <f t="shared" si="548"/>
        <v>5.3753489297932076E-2</v>
      </c>
      <c r="AC3190" s="9">
        <f t="shared" si="549"/>
        <v>4.1297599438939009E-120</v>
      </c>
      <c r="AD3190" s="8">
        <f t="shared" si="550"/>
        <v>12.271689372615555</v>
      </c>
      <c r="AE3190" s="8">
        <f t="shared" si="551"/>
        <v>0.96756280736277733</v>
      </c>
      <c r="AF3190" s="9">
        <f t="shared" si="552"/>
        <v>6.6076159102302414E-118</v>
      </c>
      <c r="AG3190" s="42">
        <f t="shared" si="544"/>
        <v>1116.7237329080153</v>
      </c>
      <c r="AH3190" s="43">
        <f t="shared" si="545"/>
        <v>236.08532499651767</v>
      </c>
      <c r="AI3190" s="43">
        <f t="shared" si="546"/>
        <v>4.294950341649657E-116</v>
      </c>
      <c r="AJ3190" s="45">
        <f t="shared" si="554"/>
        <v>1352.8090579045329</v>
      </c>
      <c r="AK3190" s="87">
        <f t="shared" si="553"/>
        <v>8.3728975546483439E-2</v>
      </c>
    </row>
    <row r="3191" spans="26:37">
      <c r="Z3191" s="84">
        <v>43797</v>
      </c>
      <c r="AA3191" s="7">
        <f t="shared" si="547"/>
        <v>0.81806099477588456</v>
      </c>
      <c r="AB3191" s="7">
        <f t="shared" si="548"/>
        <v>5.3704112403420511E-2</v>
      </c>
      <c r="AC3191" s="9">
        <f t="shared" si="549"/>
        <v>3.7878646098312156E-120</v>
      </c>
      <c r="AD3191" s="8">
        <f t="shared" si="550"/>
        <v>12.270914921638269</v>
      </c>
      <c r="AE3191" s="8">
        <f t="shared" si="551"/>
        <v>0.96667402326156915</v>
      </c>
      <c r="AF3191" s="9">
        <f t="shared" si="552"/>
        <v>6.0605833757299452E-118</v>
      </c>
      <c r="AG3191" s="42">
        <f t="shared" si="544"/>
        <v>1116.6532578690824</v>
      </c>
      <c r="AH3191" s="43">
        <f t="shared" si="545"/>
        <v>235.86846167582286</v>
      </c>
      <c r="AI3191" s="43">
        <f t="shared" si="546"/>
        <v>3.9393791942244646E-116</v>
      </c>
      <c r="AJ3191" s="45">
        <f t="shared" si="554"/>
        <v>1352.5217195449052</v>
      </c>
      <c r="AK3191" s="87">
        <f t="shared" si="553"/>
        <v>8.3711191405886315E-2</v>
      </c>
    </row>
    <row r="3192" spans="26:37">
      <c r="Z3192" s="84">
        <v>43798</v>
      </c>
      <c r="AA3192" s="7">
        <f t="shared" si="547"/>
        <v>0.81800936796904111</v>
      </c>
      <c r="AB3192" s="7">
        <f t="shared" si="548"/>
        <v>5.3654780865549832E-2</v>
      </c>
      <c r="AC3192" s="9">
        <f t="shared" si="549"/>
        <v>3.4742741702521633E-120</v>
      </c>
      <c r="AD3192" s="8">
        <f t="shared" si="550"/>
        <v>12.270140519535616</v>
      </c>
      <c r="AE3192" s="8">
        <f t="shared" si="551"/>
        <v>0.96578605557989694</v>
      </c>
      <c r="AF3192" s="9">
        <f t="shared" si="552"/>
        <v>5.558838672403461E-118</v>
      </c>
      <c r="AG3192" s="42">
        <f t="shared" si="544"/>
        <v>1116.5827872777409</v>
      </c>
      <c r="AH3192" s="43">
        <f t="shared" si="545"/>
        <v>235.65179756149487</v>
      </c>
      <c r="AI3192" s="43">
        <f t="shared" si="546"/>
        <v>3.6132451370622496E-116</v>
      </c>
      <c r="AJ3192" s="45">
        <f t="shared" si="554"/>
        <v>1352.2345848392358</v>
      </c>
      <c r="AK3192" s="87">
        <f t="shared" si="553"/>
        <v>8.3693419869978081E-2</v>
      </c>
    </row>
    <row r="3193" spans="26:37">
      <c r="Z3193" s="84">
        <v>43799</v>
      </c>
      <c r="AA3193" s="7">
        <f t="shared" si="547"/>
        <v>0.81795774442030078</v>
      </c>
      <c r="AB3193" s="7">
        <f t="shared" si="548"/>
        <v>5.3605494642656369E-2</v>
      </c>
      <c r="AC3193" s="9">
        <f t="shared" si="549"/>
        <v>3.1866453142892366E-120</v>
      </c>
      <c r="AD3193" s="8">
        <f t="shared" si="550"/>
        <v>12.269366166304511</v>
      </c>
      <c r="AE3193" s="8">
        <f t="shared" si="551"/>
        <v>0.9648989035678146</v>
      </c>
      <c r="AF3193" s="9">
        <f t="shared" si="552"/>
        <v>5.0986325028627785E-118</v>
      </c>
      <c r="AG3193" s="42">
        <f t="shared" si="544"/>
        <v>1116.5123211337104</v>
      </c>
      <c r="AH3193" s="43">
        <f t="shared" si="545"/>
        <v>235.43533247054674</v>
      </c>
      <c r="AI3193" s="43">
        <f t="shared" si="546"/>
        <v>3.3141111268608062E-116</v>
      </c>
      <c r="AJ3193" s="45">
        <f t="shared" si="554"/>
        <v>1351.9476536042571</v>
      </c>
      <c r="AK3193" s="87">
        <f t="shared" si="553"/>
        <v>8.3675660927415796E-2</v>
      </c>
    </row>
    <row r="3194" spans="26:37">
      <c r="Z3194" s="84">
        <v>43800</v>
      </c>
      <c r="AA3194" s="7">
        <f t="shared" si="547"/>
        <v>0.81790612412945818</v>
      </c>
      <c r="AB3194" s="7">
        <f t="shared" si="548"/>
        <v>5.3556253693114696E-2</v>
      </c>
      <c r="AC3194" s="9">
        <f t="shared" si="549"/>
        <v>2.9228287295314685E-120</v>
      </c>
      <c r="AD3194" s="8">
        <f t="shared" si="550"/>
        <v>12.268591861941873</v>
      </c>
      <c r="AE3194" s="8">
        <f t="shared" si="551"/>
        <v>0.96401256647606448</v>
      </c>
      <c r="AF3194" s="9">
        <f t="shared" si="552"/>
        <v>4.6765259672503496E-118</v>
      </c>
      <c r="AG3194" s="42">
        <f t="shared" si="544"/>
        <v>1116.4418594367105</v>
      </c>
      <c r="AH3194" s="43">
        <f t="shared" si="545"/>
        <v>235.2190662201597</v>
      </c>
      <c r="AI3194" s="43">
        <f t="shared" si="546"/>
        <v>3.0397418787127272E-116</v>
      </c>
      <c r="AJ3194" s="45">
        <f t="shared" si="554"/>
        <v>1351.6609256568702</v>
      </c>
      <c r="AK3194" s="87">
        <f t="shared" si="553"/>
        <v>8.3657914566866998E-2</v>
      </c>
    </row>
    <row r="3195" spans="26:37">
      <c r="Z3195" s="84">
        <v>43801</v>
      </c>
      <c r="AA3195" s="7">
        <f t="shared" si="547"/>
        <v>0.81785450709630758</v>
      </c>
      <c r="AB3195" s="7">
        <f t="shared" si="548"/>
        <v>5.3507057975337516E-2</v>
      </c>
      <c r="AC3195" s="9">
        <f t="shared" si="549"/>
        <v>2.6808530412428371E-120</v>
      </c>
      <c r="AD3195" s="8">
        <f t="shared" si="550"/>
        <v>12.267817606444614</v>
      </c>
      <c r="AE3195" s="8">
        <f t="shared" si="551"/>
        <v>0.96312704355607526</v>
      </c>
      <c r="AF3195" s="9">
        <f t="shared" si="552"/>
        <v>4.2893648659885391E-118</v>
      </c>
      <c r="AG3195" s="42">
        <f t="shared" si="544"/>
        <v>1116.3714021864598</v>
      </c>
      <c r="AH3195" s="43">
        <f t="shared" si="545"/>
        <v>235.00299862768233</v>
      </c>
      <c r="AI3195" s="43">
        <f t="shared" si="546"/>
        <v>2.7880871628925502E-116</v>
      </c>
      <c r="AJ3195" s="45">
        <f t="shared" si="554"/>
        <v>1351.3744008141421</v>
      </c>
      <c r="AK3195" s="87">
        <f t="shared" si="553"/>
        <v>8.3640180777009479E-2</v>
      </c>
    </row>
    <row r="3196" spans="26:37">
      <c r="Z3196" s="84">
        <v>43802</v>
      </c>
      <c r="AA3196" s="7">
        <f t="shared" si="547"/>
        <v>0.81780289332064338</v>
      </c>
      <c r="AB3196" s="7">
        <f t="shared" si="548"/>
        <v>5.3457907447775885E-2</v>
      </c>
      <c r="AC3196" s="9">
        <f t="shared" si="549"/>
        <v>2.4589100812255388E-120</v>
      </c>
      <c r="AD3196" s="8">
        <f t="shared" si="550"/>
        <v>12.267043399809651</v>
      </c>
      <c r="AE3196" s="8">
        <f t="shared" si="551"/>
        <v>0.96224233405996595</v>
      </c>
      <c r="AF3196" s="9">
        <f t="shared" si="552"/>
        <v>3.9342561299608622E-118</v>
      </c>
      <c r="AG3196" s="42">
        <f t="shared" si="544"/>
        <v>1116.3009493826783</v>
      </c>
      <c r="AH3196" s="43">
        <f t="shared" si="545"/>
        <v>234.7871295106317</v>
      </c>
      <c r="AI3196" s="43">
        <f t="shared" si="546"/>
        <v>2.5572664844745603E-116</v>
      </c>
      <c r="AJ3196" s="45">
        <f t="shared" si="554"/>
        <v>1351.08807889331</v>
      </c>
      <c r="AK3196" s="87">
        <f t="shared" si="553"/>
        <v>8.3622459546531538E-2</v>
      </c>
    </row>
    <row r="3197" spans="26:37">
      <c r="Z3197" s="84">
        <v>43803</v>
      </c>
      <c r="AA3197" s="7">
        <f t="shared" si="547"/>
        <v>0.81775128280226017</v>
      </c>
      <c r="AB3197" s="7">
        <f t="shared" si="548"/>
        <v>5.3408802068918931E-2</v>
      </c>
      <c r="AC3197" s="9">
        <f t="shared" si="549"/>
        <v>2.2553413762471316E-120</v>
      </c>
      <c r="AD3197" s="8">
        <f t="shared" si="550"/>
        <v>12.266269242033903</v>
      </c>
      <c r="AE3197" s="8">
        <f t="shared" si="551"/>
        <v>0.96135843724054082</v>
      </c>
      <c r="AF3197" s="9">
        <f t="shared" si="552"/>
        <v>3.6085462019954108E-118</v>
      </c>
      <c r="AG3197" s="42">
        <f t="shared" si="544"/>
        <v>1116.230501025085</v>
      </c>
      <c r="AH3197" s="43">
        <f t="shared" si="545"/>
        <v>234.57145868669195</v>
      </c>
      <c r="AI3197" s="43">
        <f t="shared" si="546"/>
        <v>2.3455550312970169E-116</v>
      </c>
      <c r="AJ3197" s="45">
        <f t="shared" si="554"/>
        <v>1350.801959711777</v>
      </c>
      <c r="AK3197" s="87">
        <f t="shared" si="553"/>
        <v>8.3604750864131772E-2</v>
      </c>
    </row>
    <row r="3198" spans="26:37">
      <c r="Z3198" s="84">
        <v>43804</v>
      </c>
      <c r="AA3198" s="7">
        <f t="shared" si="547"/>
        <v>0.81769967554095202</v>
      </c>
      <c r="AB3198" s="7">
        <f t="shared" si="548"/>
        <v>5.3359741797293948E-2</v>
      </c>
      <c r="AC3198" s="9">
        <f t="shared" si="549"/>
        <v>2.0686257550649578E-120</v>
      </c>
      <c r="AD3198" s="8">
        <f t="shared" si="550"/>
        <v>12.26549513311428</v>
      </c>
      <c r="AE3198" s="8">
        <f t="shared" si="551"/>
        <v>0.96047535235129111</v>
      </c>
      <c r="AF3198" s="9">
        <f t="shared" si="552"/>
        <v>3.3098012081039323E-118</v>
      </c>
      <c r="AG3198" s="42">
        <f t="shared" si="544"/>
        <v>1116.1600571133995</v>
      </c>
      <c r="AH3198" s="43">
        <f t="shared" si="545"/>
        <v>234.35598597371504</v>
      </c>
      <c r="AI3198" s="43">
        <f t="shared" si="546"/>
        <v>2.1513707852675562E-116</v>
      </c>
      <c r="AJ3198" s="45">
        <f t="shared" si="554"/>
        <v>1350.5160430871144</v>
      </c>
      <c r="AK3198" s="87">
        <f t="shared" si="553"/>
        <v>8.3587054718519183E-2</v>
      </c>
    </row>
    <row r="3199" spans="26:37">
      <c r="Z3199" s="84">
        <v>43805</v>
      </c>
      <c r="AA3199" s="7">
        <f t="shared" si="547"/>
        <v>0.81764807153651398</v>
      </c>
      <c r="AB3199" s="7">
        <f t="shared" si="548"/>
        <v>5.3310726591466365E-2</v>
      </c>
      <c r="AC3199" s="9">
        <f t="shared" si="549"/>
        <v>1.8973679814445129E-120</v>
      </c>
      <c r="AD3199" s="8">
        <f t="shared" si="550"/>
        <v>12.26472107304771</v>
      </c>
      <c r="AE3199" s="8">
        <f t="shared" si="551"/>
        <v>0.95959307864639454</v>
      </c>
      <c r="AF3199" s="9">
        <f t="shared" si="552"/>
        <v>3.0357887703112205E-118</v>
      </c>
      <c r="AG3199" s="42">
        <f t="shared" si="544"/>
        <v>1116.0896176473416</v>
      </c>
      <c r="AH3199" s="43">
        <f t="shared" si="545"/>
        <v>234.14071118972024</v>
      </c>
      <c r="AI3199" s="43">
        <f t="shared" si="546"/>
        <v>1.973262700702293E-116</v>
      </c>
      <c r="AJ3199" s="45">
        <f t="shared" si="554"/>
        <v>1350.2303288370617</v>
      </c>
      <c r="AK3199" s="87">
        <f t="shared" si="553"/>
        <v>8.3569371098413184E-2</v>
      </c>
    </row>
    <row r="3200" spans="26:37">
      <c r="Z3200" s="84">
        <v>43806</v>
      </c>
      <c r="AA3200" s="7">
        <f t="shared" si="547"/>
        <v>0.81759647078873987</v>
      </c>
      <c r="AB3200" s="7">
        <f t="shared" si="548"/>
        <v>5.3261756410039586E-2</v>
      </c>
      <c r="AC3200" s="9">
        <f t="shared" si="549"/>
        <v>1.7402883282276331E-120</v>
      </c>
      <c r="AD3200" s="8">
        <f t="shared" si="550"/>
        <v>12.263947061831098</v>
      </c>
      <c r="AE3200" s="8">
        <f t="shared" si="551"/>
        <v>0.95871161538071259</v>
      </c>
      <c r="AF3200" s="9">
        <f t="shared" si="552"/>
        <v>2.7844613251642129E-118</v>
      </c>
      <c r="AG3200" s="42">
        <f t="shared" si="544"/>
        <v>1116.01918262663</v>
      </c>
      <c r="AH3200" s="43">
        <f t="shared" si="545"/>
        <v>233.92563415289388</v>
      </c>
      <c r="AI3200" s="43">
        <f t="shared" si="546"/>
        <v>1.8098998613567384E-116</v>
      </c>
      <c r="AJ3200" s="45">
        <f t="shared" si="554"/>
        <v>1349.944816779524</v>
      </c>
      <c r="AK3200" s="87">
        <f t="shared" si="553"/>
        <v>8.3551699992543416E-2</v>
      </c>
    </row>
    <row r="3201" spans="26:37">
      <c r="Z3201" s="84">
        <v>43807</v>
      </c>
      <c r="AA3201" s="7">
        <f t="shared" si="547"/>
        <v>0.81754487329742453</v>
      </c>
      <c r="AB3201" s="7">
        <f t="shared" si="548"/>
        <v>5.3212831211655112E-2</v>
      </c>
      <c r="AC3201" s="9">
        <f t="shared" si="549"/>
        <v>1.5962130145464731E-120</v>
      </c>
      <c r="AD3201" s="8">
        <f t="shared" si="550"/>
        <v>12.263173099461367</v>
      </c>
      <c r="AE3201" s="8">
        <f t="shared" si="551"/>
        <v>0.95783096180979199</v>
      </c>
      <c r="AF3201" s="9">
        <f t="shared" si="552"/>
        <v>2.5539408232743572E-118</v>
      </c>
      <c r="AG3201" s="42">
        <f t="shared" si="544"/>
        <v>1115.9487520509845</v>
      </c>
      <c r="AH3201" s="43">
        <f t="shared" si="545"/>
        <v>233.71075468158924</v>
      </c>
      <c r="AI3201" s="43">
        <f t="shared" si="546"/>
        <v>1.6600615351283322E-116</v>
      </c>
      <c r="AJ3201" s="45">
        <f t="shared" si="554"/>
        <v>1349.6595067325736</v>
      </c>
      <c r="AK3201" s="87">
        <f t="shared" si="553"/>
        <v>8.3534041389649913E-2</v>
      </c>
    </row>
    <row r="3202" spans="26:37">
      <c r="Z3202" s="84">
        <v>43808</v>
      </c>
      <c r="AA3202" s="7">
        <f t="shared" si="547"/>
        <v>0.81749327906236235</v>
      </c>
      <c r="AB3202" s="7">
        <f t="shared" si="548"/>
        <v>5.3163950954992399E-2</v>
      </c>
      <c r="AC3202" s="9">
        <f t="shared" si="549"/>
        <v>1.4640654347215297E-120</v>
      </c>
      <c r="AD3202" s="8">
        <f t="shared" si="550"/>
        <v>12.262399185935436</v>
      </c>
      <c r="AE3202" s="8">
        <f t="shared" si="551"/>
        <v>0.95695111718986314</v>
      </c>
      <c r="AF3202" s="9">
        <f t="shared" si="552"/>
        <v>2.3425046955544476E-118</v>
      </c>
      <c r="AG3202" s="42">
        <f t="shared" si="544"/>
        <v>1115.8783259201246</v>
      </c>
      <c r="AH3202" s="43">
        <f t="shared" si="545"/>
        <v>233.49607259432656</v>
      </c>
      <c r="AI3202" s="43">
        <f t="shared" si="546"/>
        <v>1.5226280521103912E-116</v>
      </c>
      <c r="AJ3202" s="45">
        <f t="shared" si="554"/>
        <v>1349.3743985144511</v>
      </c>
      <c r="AK3202" s="87">
        <f t="shared" si="553"/>
        <v>8.3516395278483077E-2</v>
      </c>
    </row>
    <row r="3203" spans="26:37">
      <c r="Z3203" s="84">
        <v>43809</v>
      </c>
      <c r="AA3203" s="7">
        <f t="shared" si="547"/>
        <v>0.81744168808334783</v>
      </c>
      <c r="AB3203" s="7">
        <f t="shared" si="548"/>
        <v>5.3115115598768879E-2</v>
      </c>
      <c r="AC3203" s="9">
        <f t="shared" si="549"/>
        <v>1.3428581133048124E-120</v>
      </c>
      <c r="AD3203" s="8">
        <f t="shared" si="550"/>
        <v>12.261625321250218</v>
      </c>
      <c r="AE3203" s="8">
        <f t="shared" si="551"/>
        <v>0.95607208077783978</v>
      </c>
      <c r="AF3203" s="9">
        <f t="shared" si="552"/>
        <v>2.1485729812876999E-118</v>
      </c>
      <c r="AG3203" s="42">
        <f t="shared" si="544"/>
        <v>1115.8079042337697</v>
      </c>
      <c r="AH3203" s="43">
        <f t="shared" si="545"/>
        <v>233.28158770979289</v>
      </c>
      <c r="AI3203" s="43">
        <f t="shared" si="546"/>
        <v>1.3965724378370049E-116</v>
      </c>
      <c r="AJ3203" s="45">
        <f t="shared" si="554"/>
        <v>1349.0894919435625</v>
      </c>
      <c r="AK3203" s="87">
        <f t="shared" si="553"/>
        <v>8.3498761647803579E-2</v>
      </c>
    </row>
    <row r="3204" spans="26:37">
      <c r="Z3204" s="84">
        <v>43810</v>
      </c>
      <c r="AA3204" s="7">
        <f t="shared" si="547"/>
        <v>0.81739010036017568</v>
      </c>
      <c r="AB3204" s="7">
        <f t="shared" si="548"/>
        <v>5.3066325101739892E-2</v>
      </c>
      <c r="AC3204" s="9">
        <f t="shared" si="549"/>
        <v>1.2316853261490653E-120</v>
      </c>
      <c r="AD3204" s="8">
        <f t="shared" si="550"/>
        <v>12.260851505402636</v>
      </c>
      <c r="AE3204" s="8">
        <f t="shared" si="551"/>
        <v>0.95519385183131811</v>
      </c>
      <c r="AF3204" s="9">
        <f t="shared" si="552"/>
        <v>1.9706965218385044E-118</v>
      </c>
      <c r="AG3204" s="42">
        <f t="shared" si="544"/>
        <v>1115.7374869916398</v>
      </c>
      <c r="AH3204" s="43">
        <f t="shared" si="545"/>
        <v>233.06729984684159</v>
      </c>
      <c r="AI3204" s="43">
        <f t="shared" si="546"/>
        <v>1.2809527391950278E-116</v>
      </c>
      <c r="AJ3204" s="45">
        <f t="shared" si="554"/>
        <v>1348.8047868384815</v>
      </c>
      <c r="AK3204" s="87">
        <f t="shared" si="553"/>
        <v>8.3481140486382471E-2</v>
      </c>
    </row>
    <row r="3205" spans="26:37">
      <c r="Z3205" s="84">
        <v>43811</v>
      </c>
      <c r="AA3205" s="7">
        <f t="shared" si="547"/>
        <v>0.81733851589264017</v>
      </c>
      <c r="AB3205" s="7">
        <f t="shared" si="548"/>
        <v>5.3017579422698601E-2</v>
      </c>
      <c r="AC3205" s="9">
        <f t="shared" si="549"/>
        <v>1.129716332366152E-120</v>
      </c>
      <c r="AD3205" s="8">
        <f t="shared" si="550"/>
        <v>12.260077738389603</v>
      </c>
      <c r="AE3205" s="8">
        <f t="shared" si="551"/>
        <v>0.95431642960857477</v>
      </c>
      <c r="AF3205" s="9">
        <f t="shared" si="552"/>
        <v>1.8075461317858433E-118</v>
      </c>
      <c r="AG3205" s="42">
        <f t="shared" si="544"/>
        <v>1115.6670741934538</v>
      </c>
      <c r="AH3205" s="43">
        <f t="shared" si="545"/>
        <v>232.85320882449221</v>
      </c>
      <c r="AI3205" s="43">
        <f t="shared" si="546"/>
        <v>1.1749049856607982E-116</v>
      </c>
      <c r="AJ3205" s="45">
        <f t="shared" si="554"/>
        <v>1348.520283017946</v>
      </c>
      <c r="AK3205" s="87">
        <f t="shared" si="553"/>
        <v>8.3463531783000922E-2</v>
      </c>
    </row>
    <row r="3206" spans="26:37">
      <c r="Z3206" s="84">
        <v>43812</v>
      </c>
      <c r="AA3206" s="7">
        <f t="shared" si="547"/>
        <v>0.81728693468053593</v>
      </c>
      <c r="AB3206" s="7">
        <f t="shared" si="548"/>
        <v>5.2968878520476173E-2</v>
      </c>
      <c r="AC3206" s="9">
        <f t="shared" si="549"/>
        <v>1.0361891665992313E-120</v>
      </c>
      <c r="AD3206" s="8">
        <f t="shared" si="550"/>
        <v>12.259304020208038</v>
      </c>
      <c r="AE3206" s="8">
        <f t="shared" si="551"/>
        <v>0.95343981336857109</v>
      </c>
      <c r="AF3206" s="9">
        <f t="shared" si="552"/>
        <v>1.6579026665587702E-118</v>
      </c>
      <c r="AG3206" s="42">
        <f t="shared" si="544"/>
        <v>1115.5966658389314</v>
      </c>
      <c r="AH3206" s="43">
        <f t="shared" si="545"/>
        <v>232.63931446193135</v>
      </c>
      <c r="AI3206" s="43">
        <f t="shared" si="546"/>
        <v>1.0776367332632006E-116</v>
      </c>
      <c r="AJ3206" s="45">
        <f t="shared" si="554"/>
        <v>1348.2359803008626</v>
      </c>
      <c r="AK3206" s="87">
        <f t="shared" si="553"/>
        <v>8.3445935526450618E-2</v>
      </c>
    </row>
    <row r="3207" spans="26:37">
      <c r="Z3207" s="84">
        <v>43813</v>
      </c>
      <c r="AA3207" s="7">
        <f t="shared" si="547"/>
        <v>0.81723535672365755</v>
      </c>
      <c r="AB3207" s="7">
        <f t="shared" si="548"/>
        <v>5.2920222353941476E-2</v>
      </c>
      <c r="AC3207" s="9">
        <f t="shared" si="549"/>
        <v>9.5040494522084671E-121</v>
      </c>
      <c r="AD3207" s="8">
        <f t="shared" si="550"/>
        <v>12.258530350854864</v>
      </c>
      <c r="AE3207" s="8">
        <f t="shared" si="551"/>
        <v>0.95256400237094652</v>
      </c>
      <c r="AF3207" s="9">
        <f t="shared" si="552"/>
        <v>1.5206479123533548E-118</v>
      </c>
      <c r="AG3207" s="42">
        <f t="shared" si="544"/>
        <v>1115.5262619277926</v>
      </c>
      <c r="AH3207" s="43">
        <f t="shared" si="545"/>
        <v>232.42561657851093</v>
      </c>
      <c r="AI3207" s="43">
        <f t="shared" si="546"/>
        <v>9.8842114302968049E-117</v>
      </c>
      <c r="AJ3207" s="45">
        <f t="shared" si="554"/>
        <v>1347.9518785063035</v>
      </c>
      <c r="AK3207" s="87">
        <f t="shared" si="553"/>
        <v>8.3428351705533421E-2</v>
      </c>
    </row>
    <row r="3208" spans="26:37">
      <c r="Z3208" s="84">
        <v>43814</v>
      </c>
      <c r="AA3208" s="7">
        <f t="shared" si="547"/>
        <v>0.81718378202179931</v>
      </c>
      <c r="AB3208" s="7">
        <f t="shared" si="548"/>
        <v>5.287161088200118E-2</v>
      </c>
      <c r="AC3208" s="9">
        <f t="shared" si="549"/>
        <v>8.7172264391145769E-121</v>
      </c>
      <c r="AD3208" s="8">
        <f t="shared" si="550"/>
        <v>12.257756730326989</v>
      </c>
      <c r="AE3208" s="8">
        <f t="shared" si="551"/>
        <v>0.95168899587602129</v>
      </c>
      <c r="AF3208" s="9">
        <f t="shared" si="552"/>
        <v>1.3947562302583323E-118</v>
      </c>
      <c r="AG3208" s="42">
        <f t="shared" si="544"/>
        <v>1115.455862459756</v>
      </c>
      <c r="AH3208" s="43">
        <f t="shared" si="545"/>
        <v>232.21211499374917</v>
      </c>
      <c r="AI3208" s="43">
        <f t="shared" si="546"/>
        <v>9.0659154966791588E-117</v>
      </c>
      <c r="AJ3208" s="45">
        <f t="shared" si="554"/>
        <v>1347.667977453505</v>
      </c>
      <c r="AK3208" s="87">
        <f t="shared" si="553"/>
        <v>8.3410780309061405E-2</v>
      </c>
    </row>
    <row r="3209" spans="26:37">
      <c r="Z3209" s="84">
        <v>43815</v>
      </c>
      <c r="AA3209" s="7">
        <f t="shared" si="547"/>
        <v>0.81713221057475638</v>
      </c>
      <c r="AB3209" s="7">
        <f t="shared" si="548"/>
        <v>5.2823044063599729E-2</v>
      </c>
      <c r="AC3209" s="9">
        <f t="shared" si="549"/>
        <v>7.9955430759186561E-121</v>
      </c>
      <c r="AD3209" s="8">
        <f t="shared" si="550"/>
        <v>12.256983158621345</v>
      </c>
      <c r="AE3209" s="8">
        <f t="shared" si="551"/>
        <v>0.95081479314479511</v>
      </c>
      <c r="AF3209" s="9">
        <f t="shared" si="552"/>
        <v>1.279286892146985E-118</v>
      </c>
      <c r="AG3209" s="42">
        <f t="shared" ref="AG3209:AG3272" si="555">AD3209*10^15/10^6*10^(-6)*線量当量3</f>
        <v>1115.3854674345425</v>
      </c>
      <c r="AH3209" s="43">
        <f t="shared" ref="AH3209:AH3272" si="556">AE3209*10^15/10^6*10^(-6)*線量当量3</f>
        <v>231.99880952733</v>
      </c>
      <c r="AI3209" s="43">
        <f t="shared" ref="AI3209:AI3272" si="557">AF3209*10^15/10^6*10^(-6)*線量当量3</f>
        <v>8.3153647989554028E-117</v>
      </c>
      <c r="AJ3209" s="45">
        <f t="shared" si="554"/>
        <v>1347.3842769618725</v>
      </c>
      <c r="AK3209" s="87">
        <f t="shared" si="553"/>
        <v>8.3393221325857053E-2</v>
      </c>
    </row>
    <row r="3210" spans="26:37">
      <c r="Z3210" s="84">
        <v>43816</v>
      </c>
      <c r="AA3210" s="7">
        <f t="shared" ref="AA3210:AA3273" si="558">2.71828^(-0.69315/Cs137半減期*(Z3210-40615)/365.25)</f>
        <v>0.81708064238232281</v>
      </c>
      <c r="AB3210" s="7">
        <f t="shared" ref="AB3210:AB3273" si="559">2.71828^(-0.69315/Cs134半減期*(Z3210-40615)/365.25)</f>
        <v>5.2774521857719282E-2</v>
      </c>
      <c r="AC3210" s="9">
        <f t="shared" ref="AC3210:AC3273" si="560">2.71828^(-0.69315/I131半減期*(Z3210-40615)/365.25)</f>
        <v>7.3336065691747412E-121</v>
      </c>
      <c r="AD3210" s="8">
        <f t="shared" ref="AD3210:AD3273" si="561">放出量3*AA3210</f>
        <v>12.256209635734843</v>
      </c>
      <c r="AE3210" s="8">
        <f t="shared" ref="AE3210:AE3273" si="562">放出量3*AB3210</f>
        <v>0.94994139343894712</v>
      </c>
      <c r="AF3210" s="9">
        <f t="shared" ref="AF3210:AF3273" si="563">放出量3*AC3210</f>
        <v>1.1733770510679585E-118</v>
      </c>
      <c r="AG3210" s="42">
        <f t="shared" si="555"/>
        <v>1115.3150768518706</v>
      </c>
      <c r="AH3210" s="43">
        <f t="shared" si="556"/>
        <v>231.78569999910306</v>
      </c>
      <c r="AI3210" s="43">
        <f t="shared" si="557"/>
        <v>7.6269508319417315E-117</v>
      </c>
      <c r="AJ3210" s="45">
        <f t="shared" si="554"/>
        <v>1347.1007768509737</v>
      </c>
      <c r="AK3210" s="87">
        <f t="shared" si="553"/>
        <v>8.3375674744752964E-2</v>
      </c>
    </row>
    <row r="3211" spans="26:37">
      <c r="Z3211" s="84">
        <v>43817</v>
      </c>
      <c r="AA3211" s="7">
        <f t="shared" si="558"/>
        <v>0.81702907744429343</v>
      </c>
      <c r="AB3211" s="7">
        <f t="shared" si="559"/>
        <v>5.2726044223379585E-2</v>
      </c>
      <c r="AC3211" s="9">
        <f t="shared" si="560"/>
        <v>6.7264705850215863E-121</v>
      </c>
      <c r="AD3211" s="8">
        <f t="shared" si="561"/>
        <v>12.255436161664402</v>
      </c>
      <c r="AE3211" s="8">
        <f t="shared" si="562"/>
        <v>0.94906879602083249</v>
      </c>
      <c r="AF3211" s="9">
        <f t="shared" si="563"/>
        <v>1.0762352936034537E-118</v>
      </c>
      <c r="AG3211" s="42">
        <f t="shared" si="555"/>
        <v>1115.2446907114606</v>
      </c>
      <c r="AH3211" s="43">
        <f t="shared" si="556"/>
        <v>231.57278622908311</v>
      </c>
      <c r="AI3211" s="43">
        <f t="shared" si="557"/>
        <v>6.9955294084224488E-117</v>
      </c>
      <c r="AJ3211" s="45">
        <f t="shared" si="554"/>
        <v>1346.8174769405437</v>
      </c>
      <c r="AK3211" s="87">
        <f t="shared" ref="AK3211:AK3274" si="564">AJ3211/16157</f>
        <v>8.335814055459205E-2</v>
      </c>
    </row>
    <row r="3212" spans="26:37">
      <c r="Z3212" s="84">
        <v>43818</v>
      </c>
      <c r="AA3212" s="7">
        <f t="shared" si="558"/>
        <v>0.81697751576046285</v>
      </c>
      <c r="AB3212" s="7">
        <f t="shared" si="559"/>
        <v>5.2677611119638174E-2</v>
      </c>
      <c r="AC3212" s="9">
        <f t="shared" si="560"/>
        <v>6.1695982876072534E-121</v>
      </c>
      <c r="AD3212" s="8">
        <f t="shared" si="561"/>
        <v>12.254662736406942</v>
      </c>
      <c r="AE3212" s="8">
        <f t="shared" si="562"/>
        <v>0.94819700015348718</v>
      </c>
      <c r="AF3212" s="9">
        <f t="shared" si="563"/>
        <v>9.8713572601716058E-119</v>
      </c>
      <c r="AG3212" s="42">
        <f t="shared" si="555"/>
        <v>1115.1743090130317</v>
      </c>
      <c r="AH3212" s="43">
        <f t="shared" si="556"/>
        <v>231.36006803745082</v>
      </c>
      <c r="AI3212" s="43">
        <f t="shared" si="557"/>
        <v>6.4163822191115434E-117</v>
      </c>
      <c r="AJ3212" s="45">
        <f t="shared" si="554"/>
        <v>1346.5343770504826</v>
      </c>
      <c r="AK3212" s="87">
        <f t="shared" si="564"/>
        <v>8.3340618744227435E-2</v>
      </c>
    </row>
    <row r="3213" spans="26:37">
      <c r="Z3213" s="84">
        <v>43819</v>
      </c>
      <c r="AA3213" s="7">
        <f t="shared" si="558"/>
        <v>0.81692595733062567</v>
      </c>
      <c r="AB3213" s="7">
        <f t="shared" si="559"/>
        <v>5.262922250559008E-2</v>
      </c>
      <c r="AC3213" s="9">
        <f t="shared" si="560"/>
        <v>5.6588284374873056E-121</v>
      </c>
      <c r="AD3213" s="8">
        <f t="shared" si="561"/>
        <v>12.253889359959386</v>
      </c>
      <c r="AE3213" s="8">
        <f t="shared" si="562"/>
        <v>0.94732600510062148</v>
      </c>
      <c r="AF3213" s="9">
        <f t="shared" si="563"/>
        <v>9.0541254999796886E-119</v>
      </c>
      <c r="AG3213" s="42">
        <f t="shared" si="555"/>
        <v>1115.1039317563041</v>
      </c>
      <c r="AH3213" s="43">
        <f t="shared" si="556"/>
        <v>231.14754524455162</v>
      </c>
      <c r="AI3213" s="43">
        <f t="shared" si="557"/>
        <v>5.8851815749867976E-117</v>
      </c>
      <c r="AJ3213" s="45">
        <f t="shared" si="554"/>
        <v>1346.2514770008556</v>
      </c>
      <c r="AK3213" s="87">
        <f t="shared" si="564"/>
        <v>8.3323109302522472E-2</v>
      </c>
    </row>
    <row r="3214" spans="26:37">
      <c r="Z3214" s="84">
        <v>43820</v>
      </c>
      <c r="AA3214" s="7">
        <f t="shared" si="558"/>
        <v>0.81687440215457663</v>
      </c>
      <c r="AB3214" s="7">
        <f t="shared" si="559"/>
        <v>5.2580878340367995E-2</v>
      </c>
      <c r="AC3214" s="9">
        <f t="shared" si="560"/>
        <v>5.1903442966842167E-121</v>
      </c>
      <c r="AD3214" s="8">
        <f t="shared" si="561"/>
        <v>12.253116032318649</v>
      </c>
      <c r="AE3214" s="8">
        <f t="shared" si="562"/>
        <v>0.94645581012662394</v>
      </c>
      <c r="AF3214" s="9">
        <f t="shared" si="563"/>
        <v>8.3045508746947466E-119</v>
      </c>
      <c r="AG3214" s="42">
        <f t="shared" si="555"/>
        <v>1115.033558940997</v>
      </c>
      <c r="AH3214" s="43">
        <f t="shared" si="556"/>
        <v>230.93521767089624</v>
      </c>
      <c r="AI3214" s="43">
        <f t="shared" si="557"/>
        <v>5.3979580685515852E-117</v>
      </c>
      <c r="AJ3214" s="45">
        <f t="shared" si="554"/>
        <v>1345.9687766118932</v>
      </c>
      <c r="AK3214" s="87">
        <f t="shared" si="564"/>
        <v>8.3305612218350755E-2</v>
      </c>
    </row>
    <row r="3215" spans="26:37">
      <c r="Z3215" s="84">
        <v>43821</v>
      </c>
      <c r="AA3215" s="7">
        <f t="shared" si="558"/>
        <v>0.81682285023211032</v>
      </c>
      <c r="AB3215" s="7">
        <f t="shared" si="559"/>
        <v>5.2532578583142045E-2</v>
      </c>
      <c r="AC3215" s="9">
        <f t="shared" si="560"/>
        <v>4.7606451080336141E-121</v>
      </c>
      <c r="AD3215" s="8">
        <f t="shared" si="561"/>
        <v>12.252342753481654</v>
      </c>
      <c r="AE3215" s="8">
        <f t="shared" si="562"/>
        <v>0.94558641449655678</v>
      </c>
      <c r="AF3215" s="9">
        <f t="shared" si="563"/>
        <v>7.6170321728537832E-119</v>
      </c>
      <c r="AG3215" s="42">
        <f t="shared" si="555"/>
        <v>1114.9631905668305</v>
      </c>
      <c r="AH3215" s="43">
        <f t="shared" si="556"/>
        <v>230.72308513715984</v>
      </c>
      <c r="AI3215" s="43">
        <f t="shared" si="557"/>
        <v>4.9510709123549588E-117</v>
      </c>
      <c r="AJ3215" s="45">
        <f t="shared" si="554"/>
        <v>1345.6862757039903</v>
      </c>
      <c r="AK3215" s="87">
        <f t="shared" si="564"/>
        <v>8.3288127480596039E-2</v>
      </c>
    </row>
    <row r="3216" spans="26:37">
      <c r="Z3216" s="84">
        <v>43822</v>
      </c>
      <c r="AA3216" s="7">
        <f t="shared" si="558"/>
        <v>0.81677130156302125</v>
      </c>
      <c r="AB3216" s="7">
        <f t="shared" si="559"/>
        <v>5.248432319311995E-2</v>
      </c>
      <c r="AC3216" s="9">
        <f t="shared" si="560"/>
        <v>4.366519935704256E-121</v>
      </c>
      <c r="AD3216" s="8">
        <f t="shared" si="561"/>
        <v>12.251569523445319</v>
      </c>
      <c r="AE3216" s="8">
        <f t="shared" si="562"/>
        <v>0.94471781747615913</v>
      </c>
      <c r="AF3216" s="9">
        <f t="shared" si="563"/>
        <v>6.9864318971268099E-119</v>
      </c>
      <c r="AG3216" s="42">
        <f t="shared" si="555"/>
        <v>1114.892826633524</v>
      </c>
      <c r="AH3216" s="43">
        <f t="shared" si="556"/>
        <v>230.51114746418281</v>
      </c>
      <c r="AI3216" s="43">
        <f t="shared" si="557"/>
        <v>4.5411807331324266E-117</v>
      </c>
      <c r="AJ3216" s="45">
        <f t="shared" si="554"/>
        <v>1345.4039740977069</v>
      </c>
      <c r="AK3216" s="87">
        <f t="shared" si="564"/>
        <v>8.3270655078152303E-2</v>
      </c>
    </row>
    <row r="3217" spans="26:37">
      <c r="Z3217" s="84">
        <v>43823</v>
      </c>
      <c r="AA3217" s="7">
        <f t="shared" si="558"/>
        <v>0.81671975614710435</v>
      </c>
      <c r="AB3217" s="7">
        <f t="shared" si="559"/>
        <v>5.2436112129546873E-2</v>
      </c>
      <c r="AC3217" s="9">
        <f t="shared" si="560"/>
        <v>4.0050236714200877E-121</v>
      </c>
      <c r="AD3217" s="8">
        <f t="shared" si="561"/>
        <v>12.250796342206565</v>
      </c>
      <c r="AE3217" s="8">
        <f t="shared" si="562"/>
        <v>0.94385001833184368</v>
      </c>
      <c r="AF3217" s="9">
        <f t="shared" si="563"/>
        <v>6.4080378742721405E-119</v>
      </c>
      <c r="AG3217" s="42">
        <f t="shared" si="555"/>
        <v>1114.8224671407972</v>
      </c>
      <c r="AH3217" s="43">
        <f t="shared" si="556"/>
        <v>230.29940447296983</v>
      </c>
      <c r="AI3217" s="43">
        <f t="shared" si="557"/>
        <v>4.1652246182768911E-117</v>
      </c>
      <c r="AJ3217" s="45">
        <f t="shared" si="554"/>
        <v>1345.1218716137671</v>
      </c>
      <c r="AK3217" s="87">
        <f t="shared" si="564"/>
        <v>8.3253194999923688E-2</v>
      </c>
    </row>
    <row r="3218" spans="26:37">
      <c r="Z3218" s="84">
        <v>43824</v>
      </c>
      <c r="AA3218" s="7">
        <f t="shared" si="558"/>
        <v>0.81666821398415423</v>
      </c>
      <c r="AB3218" s="7">
        <f t="shared" si="559"/>
        <v>5.2387945351705399E-2</v>
      </c>
      <c r="AC3218" s="9">
        <f t="shared" si="560"/>
        <v>3.6734550270746154E-121</v>
      </c>
      <c r="AD3218" s="8">
        <f t="shared" si="561"/>
        <v>12.250023209762313</v>
      </c>
      <c r="AE3218" s="8">
        <f t="shared" si="562"/>
        <v>0.94298301633069714</v>
      </c>
      <c r="AF3218" s="9">
        <f t="shared" si="563"/>
        <v>5.8775280433193846E-119</v>
      </c>
      <c r="AG3218" s="42">
        <f t="shared" si="555"/>
        <v>1114.7521120883703</v>
      </c>
      <c r="AH3218" s="43">
        <f t="shared" si="556"/>
        <v>230.08785598469009</v>
      </c>
      <c r="AI3218" s="43">
        <f t="shared" si="557"/>
        <v>3.8203932281576006E-117</v>
      </c>
      <c r="AJ3218" s="45">
        <f t="shared" si="554"/>
        <v>1344.8399680730604</v>
      </c>
      <c r="AK3218" s="87">
        <f t="shared" si="564"/>
        <v>8.3235747234824561E-2</v>
      </c>
    </row>
    <row r="3219" spans="26:37">
      <c r="Z3219" s="84">
        <v>43825</v>
      </c>
      <c r="AA3219" s="7">
        <f t="shared" si="558"/>
        <v>0.81661667507396563</v>
      </c>
      <c r="AB3219" s="7">
        <f t="shared" si="559"/>
        <v>5.2339822818915548E-2</v>
      </c>
      <c r="AC3219" s="9">
        <f t="shared" si="560"/>
        <v>3.3693363493044676E-121</v>
      </c>
      <c r="AD3219" s="8">
        <f t="shared" si="561"/>
        <v>12.249250126109484</v>
      </c>
      <c r="AE3219" s="8">
        <f t="shared" si="562"/>
        <v>0.94211681074047982</v>
      </c>
      <c r="AF3219" s="9">
        <f t="shared" si="563"/>
        <v>5.390938158887148E-119</v>
      </c>
      <c r="AG3219" s="42">
        <f t="shared" si="555"/>
        <v>1114.681761475963</v>
      </c>
      <c r="AH3219" s="43">
        <f t="shared" si="556"/>
        <v>229.87650182067705</v>
      </c>
      <c r="AI3219" s="43">
        <f t="shared" si="557"/>
        <v>3.5041098032766459E-117</v>
      </c>
      <c r="AJ3219" s="45">
        <f t="shared" si="554"/>
        <v>1344.55826329664</v>
      </c>
      <c r="AK3219" s="87">
        <f t="shared" si="564"/>
        <v>8.3218311771779421E-2</v>
      </c>
    </row>
    <row r="3220" spans="26:37">
      <c r="Z3220" s="84">
        <v>43826</v>
      </c>
      <c r="AA3220" s="7">
        <f t="shared" si="558"/>
        <v>0.81656513941633313</v>
      </c>
      <c r="AB3220" s="7">
        <f t="shared" si="559"/>
        <v>5.2291744490534676E-2</v>
      </c>
      <c r="AC3220" s="9">
        <f t="shared" si="560"/>
        <v>3.0903951051729493E-121</v>
      </c>
      <c r="AD3220" s="8">
        <f t="shared" si="561"/>
        <v>12.248477091244997</v>
      </c>
      <c r="AE3220" s="8">
        <f t="shared" si="562"/>
        <v>0.94125140082962422</v>
      </c>
      <c r="AF3220" s="9">
        <f t="shared" si="563"/>
        <v>4.9446321682767192E-119</v>
      </c>
      <c r="AG3220" s="42">
        <f t="shared" si="555"/>
        <v>1114.6114153032945</v>
      </c>
      <c r="AH3220" s="43">
        <f t="shared" si="556"/>
        <v>229.66534180242832</v>
      </c>
      <c r="AI3220" s="43">
        <f t="shared" si="557"/>
        <v>3.2140109093798672E-117</v>
      </c>
      <c r="AJ3220" s="45">
        <f t="shared" si="554"/>
        <v>1344.2767571057229</v>
      </c>
      <c r="AK3220" s="87">
        <f t="shared" si="564"/>
        <v>8.3200888599722897E-2</v>
      </c>
    </row>
    <row r="3221" spans="26:37">
      <c r="Z3221" s="84">
        <v>43827</v>
      </c>
      <c r="AA3221" s="7">
        <f t="shared" si="558"/>
        <v>0.81651360701105158</v>
      </c>
      <c r="AB3221" s="7">
        <f t="shared" si="559"/>
        <v>5.2243710325957496E-2</v>
      </c>
      <c r="AC3221" s="9">
        <f t="shared" si="560"/>
        <v>2.8345469006226996E-121</v>
      </c>
      <c r="AD3221" s="8">
        <f t="shared" si="561"/>
        <v>12.247704105165774</v>
      </c>
      <c r="AE3221" s="8">
        <f t="shared" si="562"/>
        <v>0.9403867858672349</v>
      </c>
      <c r="AF3221" s="9">
        <f t="shared" si="563"/>
        <v>4.5352750409963196E-119</v>
      </c>
      <c r="AG3221" s="42">
        <f t="shared" si="555"/>
        <v>1114.5410735700852</v>
      </c>
      <c r="AH3221" s="43">
        <f t="shared" si="556"/>
        <v>229.45437575160528</v>
      </c>
      <c r="AI3221" s="43">
        <f t="shared" si="557"/>
        <v>2.9479287766476078E-117</v>
      </c>
      <c r="AJ3221" s="45">
        <f t="shared" si="554"/>
        <v>1343.9954493216906</v>
      </c>
      <c r="AK3221" s="87">
        <f t="shared" si="564"/>
        <v>8.3183477707599832E-2</v>
      </c>
    </row>
    <row r="3222" spans="26:37">
      <c r="Z3222" s="84">
        <v>43828</v>
      </c>
      <c r="AA3222" s="7">
        <f t="shared" si="558"/>
        <v>0.81646207785791569</v>
      </c>
      <c r="AB3222" s="7">
        <f t="shared" si="559"/>
        <v>5.2195720284615998E-2</v>
      </c>
      <c r="AC3222" s="9">
        <f t="shared" si="560"/>
        <v>2.5998799047996045E-121</v>
      </c>
      <c r="AD3222" s="8">
        <f t="shared" si="561"/>
        <v>12.246931167868736</v>
      </c>
      <c r="AE3222" s="8">
        <f t="shared" si="562"/>
        <v>0.93952296512308797</v>
      </c>
      <c r="AF3222" s="9">
        <f t="shared" si="563"/>
        <v>4.1598078476793674E-119</v>
      </c>
      <c r="AG3222" s="42">
        <f t="shared" si="555"/>
        <v>1114.4707362760548</v>
      </c>
      <c r="AH3222" s="43">
        <f t="shared" si="556"/>
        <v>229.24360349003345</v>
      </c>
      <c r="AI3222" s="43">
        <f t="shared" si="557"/>
        <v>2.7038751009915886E-117</v>
      </c>
      <c r="AJ3222" s="45">
        <f t="shared" si="554"/>
        <v>1343.7143397660882</v>
      </c>
      <c r="AK3222" s="87">
        <f t="shared" si="564"/>
        <v>8.3166079084365171E-2</v>
      </c>
    </row>
    <row r="3223" spans="26:37">
      <c r="Z3223" s="84">
        <v>43829</v>
      </c>
      <c r="AA3223" s="7">
        <f t="shared" si="558"/>
        <v>0.8164105519567203</v>
      </c>
      <c r="AB3223" s="7">
        <f t="shared" si="559"/>
        <v>5.214777432597946E-2</v>
      </c>
      <c r="AC3223" s="9">
        <f t="shared" si="560"/>
        <v>2.3846405638572732E-121</v>
      </c>
      <c r="AD3223" s="8">
        <f t="shared" si="561"/>
        <v>12.246158279350805</v>
      </c>
      <c r="AE3223" s="8">
        <f t="shared" si="562"/>
        <v>0.93865993786763025</v>
      </c>
      <c r="AF3223" s="9">
        <f t="shared" si="563"/>
        <v>3.8154249021716373E-119</v>
      </c>
      <c r="AG3223" s="42">
        <f t="shared" si="555"/>
        <v>1114.4004034209231</v>
      </c>
      <c r="AH3223" s="43">
        <f t="shared" si="556"/>
        <v>229.03302483970177</v>
      </c>
      <c r="AI3223" s="43">
        <f t="shared" si="557"/>
        <v>2.4800261864115644E-117</v>
      </c>
      <c r="AJ3223" s="45">
        <f t="shared" ref="AJ3223:AJ3286" si="565">AG3223+AH3223+AI3223</f>
        <v>1343.4334282606249</v>
      </c>
      <c r="AK3223" s="87">
        <f t="shared" si="564"/>
        <v>8.3148692718984021E-2</v>
      </c>
    </row>
    <row r="3224" spans="26:37">
      <c r="Z3224" s="84">
        <v>43830</v>
      </c>
      <c r="AA3224" s="7">
        <f t="shared" si="558"/>
        <v>0.81635902930726023</v>
      </c>
      <c r="AB3224" s="7">
        <f t="shared" si="559"/>
        <v>5.2099872409554361E-2</v>
      </c>
      <c r="AC3224" s="9">
        <f t="shared" si="560"/>
        <v>2.1872204974912173E-121</v>
      </c>
      <c r="AD3224" s="8">
        <f t="shared" si="561"/>
        <v>12.245385439608903</v>
      </c>
      <c r="AE3224" s="8">
        <f t="shared" si="562"/>
        <v>0.93779770337197854</v>
      </c>
      <c r="AF3224" s="9">
        <f t="shared" si="563"/>
        <v>3.4995527959859476E-119</v>
      </c>
      <c r="AG3224" s="42">
        <f t="shared" si="555"/>
        <v>1114.33007500441</v>
      </c>
      <c r="AH3224" s="43">
        <f t="shared" si="556"/>
        <v>228.82263962276275</v>
      </c>
      <c r="AI3224" s="43">
        <f t="shared" si="557"/>
        <v>2.2747093173908658E-117</v>
      </c>
      <c r="AJ3224" s="45">
        <f t="shared" si="565"/>
        <v>1343.1527146271728</v>
      </c>
      <c r="AK3224" s="87">
        <f t="shared" si="564"/>
        <v>8.3131318600431561E-2</v>
      </c>
    </row>
    <row r="3225" spans="26:37">
      <c r="Z3225" s="84">
        <v>43831</v>
      </c>
      <c r="AA3225" s="7">
        <f t="shared" si="558"/>
        <v>0.81630750990932999</v>
      </c>
      <c r="AB3225" s="7">
        <f t="shared" si="559"/>
        <v>5.2052014494884433E-2</v>
      </c>
      <c r="AC3225" s="9">
        <f t="shared" si="560"/>
        <v>2.0061444802848953E-121</v>
      </c>
      <c r="AD3225" s="8">
        <f t="shared" si="561"/>
        <v>12.244612648639951</v>
      </c>
      <c r="AE3225" s="8">
        <f t="shared" si="562"/>
        <v>0.93693626090791982</v>
      </c>
      <c r="AF3225" s="9">
        <f t="shared" si="563"/>
        <v>3.2098311684558323E-119</v>
      </c>
      <c r="AG3225" s="42">
        <f t="shared" si="555"/>
        <v>1114.2597510262353</v>
      </c>
      <c r="AH3225" s="43">
        <f t="shared" si="556"/>
        <v>228.61244766153243</v>
      </c>
      <c r="AI3225" s="43">
        <f t="shared" si="557"/>
        <v>2.0863902594962913E-117</v>
      </c>
      <c r="AJ3225" s="45">
        <f t="shared" si="565"/>
        <v>1342.8721986877676</v>
      </c>
      <c r="AK3225" s="87">
        <f t="shared" si="564"/>
        <v>8.3113956717693116E-2</v>
      </c>
    </row>
    <row r="3226" spans="26:37">
      <c r="Z3226" s="84">
        <v>43832</v>
      </c>
      <c r="AA3226" s="7">
        <f t="shared" si="558"/>
        <v>0.81625599376272451</v>
      </c>
      <c r="AB3226" s="7">
        <f t="shared" si="559"/>
        <v>5.2004200541550478E-2</v>
      </c>
      <c r="AC3226" s="9">
        <f t="shared" si="560"/>
        <v>1.8400594180579042E-121</v>
      </c>
      <c r="AD3226" s="8">
        <f t="shared" si="561"/>
        <v>12.243839906440869</v>
      </c>
      <c r="AE3226" s="8">
        <f t="shared" si="562"/>
        <v>0.9360756097479086</v>
      </c>
      <c r="AF3226" s="9">
        <f t="shared" si="563"/>
        <v>2.944095068892647E-119</v>
      </c>
      <c r="AG3226" s="42">
        <f t="shared" si="555"/>
        <v>1114.189431486119</v>
      </c>
      <c r="AH3226" s="43">
        <f t="shared" si="556"/>
        <v>228.40244877848968</v>
      </c>
      <c r="AI3226" s="43">
        <f t="shared" si="557"/>
        <v>1.9136617947802203E-117</v>
      </c>
      <c r="AJ3226" s="45">
        <f t="shared" si="565"/>
        <v>1342.5918802646088</v>
      </c>
      <c r="AK3226" s="87">
        <f t="shared" si="564"/>
        <v>8.3096607059764113E-2</v>
      </c>
    </row>
    <row r="3227" spans="26:37">
      <c r="Z3227" s="84">
        <v>43833</v>
      </c>
      <c r="AA3227" s="7">
        <f t="shared" si="558"/>
        <v>0.81620448086723885</v>
      </c>
      <c r="AB3227" s="7">
        <f t="shared" si="559"/>
        <v>5.1956430509170516E-2</v>
      </c>
      <c r="AC3227" s="9">
        <f t="shared" si="560"/>
        <v>1.6877242368417016E-121</v>
      </c>
      <c r="AD3227" s="8">
        <f t="shared" si="561"/>
        <v>12.243067213008583</v>
      </c>
      <c r="AE3227" s="8">
        <f t="shared" si="562"/>
        <v>0.93521574916506933</v>
      </c>
      <c r="AF3227" s="9">
        <f t="shared" si="563"/>
        <v>2.7003587789467224E-119</v>
      </c>
      <c r="AG3227" s="42">
        <f t="shared" si="555"/>
        <v>1114.1191163837809</v>
      </c>
      <c r="AH3227" s="43">
        <f t="shared" si="556"/>
        <v>228.19264279627689</v>
      </c>
      <c r="AI3227" s="43">
        <f t="shared" si="557"/>
        <v>1.7552332063153696E-117</v>
      </c>
      <c r="AJ3227" s="45">
        <f t="shared" si="565"/>
        <v>1342.3117591800578</v>
      </c>
      <c r="AK3227" s="87">
        <f t="shared" si="564"/>
        <v>8.3079269615650042E-2</v>
      </c>
    </row>
    <row r="3228" spans="26:37">
      <c r="Z3228" s="84">
        <v>43834</v>
      </c>
      <c r="AA3228" s="7">
        <f t="shared" si="558"/>
        <v>0.8161529712226675</v>
      </c>
      <c r="AB3228" s="7">
        <f t="shared" si="559"/>
        <v>5.190870435739961E-2</v>
      </c>
      <c r="AC3228" s="9">
        <f t="shared" si="560"/>
        <v>1.5480006089312888E-121</v>
      </c>
      <c r="AD3228" s="8">
        <f t="shared" si="561"/>
        <v>12.242294568340013</v>
      </c>
      <c r="AE3228" s="8">
        <f t="shared" si="562"/>
        <v>0.93435667843319292</v>
      </c>
      <c r="AF3228" s="9">
        <f t="shared" si="563"/>
        <v>2.4768009742900621E-119</v>
      </c>
      <c r="AG3228" s="42">
        <f t="shared" si="555"/>
        <v>1114.0488057189409</v>
      </c>
      <c r="AH3228" s="43">
        <f t="shared" si="556"/>
        <v>227.98302953769903</v>
      </c>
      <c r="AI3228" s="43">
        <f t="shared" si="557"/>
        <v>1.6099206332885404E-117</v>
      </c>
      <c r="AJ3228" s="45">
        <f t="shared" si="565"/>
        <v>1342.0318352566399</v>
      </c>
      <c r="AK3228" s="87">
        <f t="shared" si="564"/>
        <v>8.3061944374366523E-2</v>
      </c>
    </row>
    <row r="3229" spans="26:37">
      <c r="Z3229" s="84">
        <v>43835</v>
      </c>
      <c r="AA3229" s="7">
        <f t="shared" si="558"/>
        <v>0.81610146482880552</v>
      </c>
      <c r="AB3229" s="7">
        <f t="shared" si="559"/>
        <v>5.1861022045929912E-2</v>
      </c>
      <c r="AC3229" s="9">
        <f t="shared" si="560"/>
        <v>1.4198444467063303E-121</v>
      </c>
      <c r="AD3229" s="8">
        <f t="shared" si="561"/>
        <v>12.241521972432082</v>
      </c>
      <c r="AE3229" s="8">
        <f t="shared" si="562"/>
        <v>0.93349839682673841</v>
      </c>
      <c r="AF3229" s="9">
        <f t="shared" si="563"/>
        <v>2.2717511147301287E-119</v>
      </c>
      <c r="AG3229" s="42">
        <f t="shared" si="555"/>
        <v>1113.9784994913193</v>
      </c>
      <c r="AH3229" s="43">
        <f t="shared" si="556"/>
        <v>227.77360882572415</v>
      </c>
      <c r="AI3229" s="43">
        <f t="shared" si="557"/>
        <v>1.4766382245745836E-117</v>
      </c>
      <c r="AJ3229" s="45">
        <f t="shared" si="565"/>
        <v>1341.7521083170434</v>
      </c>
      <c r="AK3229" s="87">
        <f t="shared" si="564"/>
        <v>8.304463132493925E-2</v>
      </c>
    </row>
    <row r="3230" spans="26:37">
      <c r="Z3230" s="84">
        <v>43836</v>
      </c>
      <c r="AA3230" s="7">
        <f t="shared" si="558"/>
        <v>0.81604996168544763</v>
      </c>
      <c r="AB3230" s="7">
        <f t="shared" si="559"/>
        <v>5.1813383534490574E-2</v>
      </c>
      <c r="AC3230" s="9">
        <f t="shared" si="560"/>
        <v>1.3022981006671474E-121</v>
      </c>
      <c r="AD3230" s="8">
        <f t="shared" si="561"/>
        <v>12.240749425281715</v>
      </c>
      <c r="AE3230" s="8">
        <f t="shared" si="562"/>
        <v>0.9326409036208303</v>
      </c>
      <c r="AF3230" s="9">
        <f t="shared" si="563"/>
        <v>2.0836769610674358E-119</v>
      </c>
      <c r="AG3230" s="42">
        <f t="shared" si="555"/>
        <v>1113.9081977006358</v>
      </c>
      <c r="AH3230" s="43">
        <f t="shared" si="556"/>
        <v>227.56438048348258</v>
      </c>
      <c r="AI3230" s="43">
        <f t="shared" si="557"/>
        <v>1.3543900246938332E-117</v>
      </c>
      <c r="AJ3230" s="45">
        <f t="shared" si="565"/>
        <v>1341.4725781841184</v>
      </c>
      <c r="AK3230" s="87">
        <f t="shared" si="564"/>
        <v>8.3027330456403939E-2</v>
      </c>
    </row>
    <row r="3231" spans="26:37">
      <c r="Z3231" s="84">
        <v>43837</v>
      </c>
      <c r="AA3231" s="7">
        <f t="shared" si="558"/>
        <v>0.81599846179238877</v>
      </c>
      <c r="AB3231" s="7">
        <f t="shared" si="559"/>
        <v>5.1765788782847738E-2</v>
      </c>
      <c r="AC3231" s="9">
        <f t="shared" si="560"/>
        <v>1.1944832033788528E-121</v>
      </c>
      <c r="AD3231" s="8">
        <f t="shared" si="561"/>
        <v>12.239976926885831</v>
      </c>
      <c r="AE3231" s="8">
        <f t="shared" si="562"/>
        <v>0.93178419809125934</v>
      </c>
      <c r="AF3231" s="9">
        <f t="shared" si="563"/>
        <v>1.9111731254061643E-119</v>
      </c>
      <c r="AG3231" s="42">
        <f t="shared" si="555"/>
        <v>1113.8379003466105</v>
      </c>
      <c r="AH3231" s="43">
        <f t="shared" si="556"/>
        <v>227.35534433426727</v>
      </c>
      <c r="AI3231" s="43">
        <f t="shared" si="557"/>
        <v>1.2422625315140068E-117</v>
      </c>
      <c r="AJ3231" s="45">
        <f t="shared" si="565"/>
        <v>1341.1932446808778</v>
      </c>
      <c r="AK3231" s="87">
        <f t="shared" si="564"/>
        <v>8.3010041757806394E-2</v>
      </c>
    </row>
    <row r="3232" spans="26:37">
      <c r="Z3232" s="84">
        <v>43838</v>
      </c>
      <c r="AA3232" s="7">
        <f t="shared" si="558"/>
        <v>0.81594696514942389</v>
      </c>
      <c r="AB3232" s="7">
        <f t="shared" si="559"/>
        <v>5.1718237750804558E-2</v>
      </c>
      <c r="AC3232" s="9">
        <f t="shared" si="560"/>
        <v>1.0955941058525999E-121</v>
      </c>
      <c r="AD3232" s="8">
        <f t="shared" si="561"/>
        <v>12.239204477241358</v>
      </c>
      <c r="AE3232" s="8">
        <f t="shared" si="562"/>
        <v>0.93092827951448198</v>
      </c>
      <c r="AF3232" s="9">
        <f t="shared" si="563"/>
        <v>1.75295056936416E-119</v>
      </c>
      <c r="AG3232" s="42">
        <f t="shared" si="555"/>
        <v>1113.7676074289634</v>
      </c>
      <c r="AH3232" s="43">
        <f t="shared" si="556"/>
        <v>227.1465002015336</v>
      </c>
      <c r="AI3232" s="43">
        <f t="shared" si="557"/>
        <v>1.1394178700867038E-117</v>
      </c>
      <c r="AJ3232" s="45">
        <f t="shared" si="565"/>
        <v>1340.914107630497</v>
      </c>
      <c r="AK3232" s="87">
        <f t="shared" si="564"/>
        <v>8.2992765218202452E-2</v>
      </c>
    </row>
    <row r="3233" spans="26:37">
      <c r="Z3233" s="84">
        <v>43839</v>
      </c>
      <c r="AA3233" s="7">
        <f t="shared" si="558"/>
        <v>0.81589547175634747</v>
      </c>
      <c r="AB3233" s="7">
        <f t="shared" si="559"/>
        <v>5.1670730398201109E-2</v>
      </c>
      <c r="AC3233" s="9">
        <f t="shared" si="560"/>
        <v>1.0048918573185299E-121</v>
      </c>
      <c r="AD3233" s="8">
        <f t="shared" si="561"/>
        <v>12.238432076345212</v>
      </c>
      <c r="AE3233" s="8">
        <f t="shared" si="562"/>
        <v>0.93007314716762002</v>
      </c>
      <c r="AF3233" s="9">
        <f t="shared" si="563"/>
        <v>1.6078269717096477E-119</v>
      </c>
      <c r="AG3233" s="42">
        <f t="shared" si="555"/>
        <v>1113.6973189474143</v>
      </c>
      <c r="AH3233" s="43">
        <f t="shared" si="556"/>
        <v>226.93784790889927</v>
      </c>
      <c r="AI3233" s="43">
        <f t="shared" si="557"/>
        <v>1.0450875316112711E-117</v>
      </c>
      <c r="AJ3233" s="45">
        <f t="shared" si="565"/>
        <v>1340.6351668563136</v>
      </c>
      <c r="AK3233" s="87">
        <f t="shared" si="564"/>
        <v>8.2975500826658014E-2</v>
      </c>
    </row>
    <row r="3234" spans="26:37">
      <c r="Z3234" s="84">
        <v>43840</v>
      </c>
      <c r="AA3234" s="7">
        <f t="shared" si="558"/>
        <v>0.81584398161295502</v>
      </c>
      <c r="AB3234" s="7">
        <f t="shared" si="559"/>
        <v>5.162326668491421E-2</v>
      </c>
      <c r="AC3234" s="9">
        <f t="shared" si="560"/>
        <v>9.2169868339984321E-122</v>
      </c>
      <c r="AD3234" s="8">
        <f t="shared" si="561"/>
        <v>12.237659724194325</v>
      </c>
      <c r="AE3234" s="8">
        <f t="shared" si="562"/>
        <v>0.92921880032845583</v>
      </c>
      <c r="AF3234" s="9">
        <f t="shared" si="563"/>
        <v>1.4747178934397491E-119</v>
      </c>
      <c r="AG3234" s="42">
        <f t="shared" si="555"/>
        <v>1113.6270349016834</v>
      </c>
      <c r="AH3234" s="43">
        <f t="shared" si="556"/>
        <v>226.72938728014324</v>
      </c>
      <c r="AI3234" s="43">
        <f t="shared" si="557"/>
        <v>9.5856663073583706E-118</v>
      </c>
      <c r="AJ3234" s="45">
        <f t="shared" si="565"/>
        <v>1340.3564221818267</v>
      </c>
      <c r="AK3234" s="87">
        <f t="shared" si="564"/>
        <v>8.2958248572248983E-2</v>
      </c>
    </row>
    <row r="3235" spans="26:37">
      <c r="Z3235" s="84">
        <v>43841</v>
      </c>
      <c r="AA3235" s="7">
        <f t="shared" si="558"/>
        <v>0.81579249471904103</v>
      </c>
      <c r="AB3235" s="7">
        <f t="shared" si="559"/>
        <v>5.1575846570857696E-2</v>
      </c>
      <c r="AC3235" s="9">
        <f t="shared" si="560"/>
        <v>8.4539292143126747E-122</v>
      </c>
      <c r="AD3235" s="8">
        <f t="shared" si="561"/>
        <v>12.236887420785616</v>
      </c>
      <c r="AE3235" s="8">
        <f t="shared" si="562"/>
        <v>0.92836523827543849</v>
      </c>
      <c r="AF3235" s="9">
        <f t="shared" si="563"/>
        <v>1.3526286742900278E-119</v>
      </c>
      <c r="AG3235" s="42">
        <f t="shared" si="555"/>
        <v>1113.5567552914908</v>
      </c>
      <c r="AH3235" s="43">
        <f t="shared" si="556"/>
        <v>226.521118139207</v>
      </c>
      <c r="AI3235" s="43">
        <f t="shared" si="557"/>
        <v>8.7920863828851813E-118</v>
      </c>
      <c r="AJ3235" s="45">
        <f t="shared" si="565"/>
        <v>1340.0778734306978</v>
      </c>
      <c r="AK3235" s="87">
        <f t="shared" si="564"/>
        <v>8.2941008444061257E-2</v>
      </c>
    </row>
    <row r="3236" spans="26:37">
      <c r="Z3236" s="84">
        <v>43842</v>
      </c>
      <c r="AA3236" s="7">
        <f t="shared" si="558"/>
        <v>0.81574101107440056</v>
      </c>
      <c r="AB3236" s="7">
        <f t="shared" si="559"/>
        <v>5.1528470015982181E-2</v>
      </c>
      <c r="AC3236" s="9">
        <f t="shared" si="560"/>
        <v>7.7540437507177579E-122</v>
      </c>
      <c r="AD3236" s="8">
        <f t="shared" si="561"/>
        <v>12.236115166116008</v>
      </c>
      <c r="AE3236" s="8">
        <f t="shared" si="562"/>
        <v>0.9275124602876792</v>
      </c>
      <c r="AF3236" s="9">
        <f t="shared" si="563"/>
        <v>1.2406470001148412E-119</v>
      </c>
      <c r="AG3236" s="42">
        <f t="shared" si="555"/>
        <v>1113.4864801165565</v>
      </c>
      <c r="AH3236" s="43">
        <f t="shared" si="556"/>
        <v>226.31304031019371</v>
      </c>
      <c r="AI3236" s="43">
        <f t="shared" si="557"/>
        <v>8.0642055007464671E-118</v>
      </c>
      <c r="AJ3236" s="45">
        <f t="shared" si="565"/>
        <v>1339.7995204267502</v>
      </c>
      <c r="AK3236" s="87">
        <f t="shared" si="564"/>
        <v>8.2923780431190822E-2</v>
      </c>
    </row>
    <row r="3237" spans="26:37">
      <c r="Z3237" s="84">
        <v>43843</v>
      </c>
      <c r="AA3237" s="7">
        <f t="shared" si="558"/>
        <v>0.81568953067882866</v>
      </c>
      <c r="AB3237" s="7">
        <f t="shared" si="559"/>
        <v>5.1481136980275032E-2</v>
      </c>
      <c r="AC3237" s="9">
        <f t="shared" si="560"/>
        <v>7.1121005350094392E-122</v>
      </c>
      <c r="AD3237" s="8">
        <f t="shared" si="561"/>
        <v>12.235342960182431</v>
      </c>
      <c r="AE3237" s="8">
        <f t="shared" si="562"/>
        <v>0.92666046564495053</v>
      </c>
      <c r="AF3237" s="9">
        <f t="shared" si="563"/>
        <v>1.1379360856015102E-119</v>
      </c>
      <c r="AG3237" s="42">
        <f t="shared" si="555"/>
        <v>1113.416209376601</v>
      </c>
      <c r="AH3237" s="43">
        <f t="shared" si="556"/>
        <v>226.1051536173679</v>
      </c>
      <c r="AI3237" s="43">
        <f t="shared" si="557"/>
        <v>7.3965845564098163E-118</v>
      </c>
      <c r="AJ3237" s="45">
        <f t="shared" si="565"/>
        <v>1339.521362993969</v>
      </c>
      <c r="AK3237" s="87">
        <f t="shared" si="564"/>
        <v>8.2906564522743642E-2</v>
      </c>
    </row>
    <row r="3238" spans="26:37">
      <c r="Z3238" s="84">
        <v>43844</v>
      </c>
      <c r="AA3238" s="7">
        <f t="shared" si="558"/>
        <v>0.81563805353212004</v>
      </c>
      <c r="AB3238" s="7">
        <f t="shared" si="559"/>
        <v>5.1433847423760455E-2</v>
      </c>
      <c r="AC3238" s="9">
        <f t="shared" si="560"/>
        <v>6.523302633596006E-122</v>
      </c>
      <c r="AD3238" s="8">
        <f t="shared" si="561"/>
        <v>12.2345708029818</v>
      </c>
      <c r="AE3238" s="8">
        <f t="shared" si="562"/>
        <v>0.92580925362768818</v>
      </c>
      <c r="AF3238" s="9">
        <f t="shared" si="563"/>
        <v>1.043728421375361E-119</v>
      </c>
      <c r="AG3238" s="42">
        <f t="shared" si="555"/>
        <v>1113.3459430713438</v>
      </c>
      <c r="AH3238" s="43">
        <f t="shared" si="556"/>
        <v>225.89745788515589</v>
      </c>
      <c r="AI3238" s="43">
        <f t="shared" si="557"/>
        <v>6.7842347389398477E-118</v>
      </c>
      <c r="AJ3238" s="45">
        <f t="shared" si="565"/>
        <v>1339.2434009564997</v>
      </c>
      <c r="AK3238" s="87">
        <f t="shared" si="564"/>
        <v>8.2889360707835591E-2</v>
      </c>
    </row>
    <row r="3239" spans="26:37">
      <c r="Z3239" s="84">
        <v>43845</v>
      </c>
      <c r="AA3239" s="7">
        <f t="shared" si="558"/>
        <v>0.81558657963406989</v>
      </c>
      <c r="AB3239" s="7">
        <f t="shared" si="559"/>
        <v>5.1386601306499295E-2</v>
      </c>
      <c r="AC3239" s="9">
        <f t="shared" si="560"/>
        <v>5.9832502423183711E-122</v>
      </c>
      <c r="AD3239" s="8">
        <f t="shared" si="561"/>
        <v>12.233798694511048</v>
      </c>
      <c r="AE3239" s="8">
        <f t="shared" si="562"/>
        <v>0.92495882351698733</v>
      </c>
      <c r="AF3239" s="9">
        <f t="shared" si="563"/>
        <v>9.5732003877093937E-120</v>
      </c>
      <c r="AG3239" s="42">
        <f t="shared" si="555"/>
        <v>1113.2756812005052</v>
      </c>
      <c r="AH3239" s="43">
        <f t="shared" si="556"/>
        <v>225.6899529381449</v>
      </c>
      <c r="AI3239" s="43">
        <f t="shared" si="557"/>
        <v>6.2225802520111053E-118</v>
      </c>
      <c r="AJ3239" s="45">
        <f t="shared" si="565"/>
        <v>1338.9656341386501</v>
      </c>
      <c r="AK3239" s="87">
        <f t="shared" si="564"/>
        <v>8.2872168975592631E-2</v>
      </c>
    </row>
    <row r="3240" spans="26:37">
      <c r="Z3240" s="84">
        <v>43846</v>
      </c>
      <c r="AA3240" s="7">
        <f t="shared" si="558"/>
        <v>0.81553510898447301</v>
      </c>
      <c r="AB3240" s="7">
        <f t="shared" si="559"/>
        <v>5.1339398588589095E-2</v>
      </c>
      <c r="AC3240" s="9">
        <f t="shared" si="560"/>
        <v>5.4879078088189617E-122</v>
      </c>
      <c r="AD3240" s="8">
        <f t="shared" si="561"/>
        <v>12.233026634767095</v>
      </c>
      <c r="AE3240" s="8">
        <f t="shared" si="562"/>
        <v>0.92410917459460373</v>
      </c>
      <c r="AF3240" s="9">
        <f t="shared" si="563"/>
        <v>8.7806524941103394E-120</v>
      </c>
      <c r="AG3240" s="42">
        <f t="shared" si="555"/>
        <v>1113.2054237638054</v>
      </c>
      <c r="AH3240" s="43">
        <f t="shared" si="556"/>
        <v>225.48263860108329</v>
      </c>
      <c r="AI3240" s="43">
        <f t="shared" si="557"/>
        <v>5.7074241211717199E-118</v>
      </c>
      <c r="AJ3240" s="45">
        <f t="shared" si="565"/>
        <v>1338.6880623648885</v>
      </c>
      <c r="AK3240" s="87">
        <f t="shared" si="564"/>
        <v>8.2854989315150618E-2</v>
      </c>
    </row>
    <row r="3241" spans="26:37">
      <c r="Z3241" s="84">
        <v>43847</v>
      </c>
      <c r="AA3241" s="7">
        <f t="shared" si="558"/>
        <v>0.81548364158312459</v>
      </c>
      <c r="AB3241" s="7">
        <f t="shared" si="559"/>
        <v>5.1292239230164086E-2</v>
      </c>
      <c r="AC3241" s="9">
        <f t="shared" si="560"/>
        <v>5.0335738768005669E-122</v>
      </c>
      <c r="AD3241" s="8">
        <f t="shared" si="561"/>
        <v>12.232254623746869</v>
      </c>
      <c r="AE3241" s="8">
        <f t="shared" si="562"/>
        <v>0.92326030614295351</v>
      </c>
      <c r="AF3241" s="9">
        <f t="shared" si="563"/>
        <v>8.0537182028809068E-120</v>
      </c>
      <c r="AG3241" s="42">
        <f t="shared" si="555"/>
        <v>1113.1351707609649</v>
      </c>
      <c r="AH3241" s="43">
        <f t="shared" si="556"/>
        <v>225.27551469888064</v>
      </c>
      <c r="AI3241" s="43">
        <f t="shared" si="557"/>
        <v>5.2349168318725908E-118</v>
      </c>
      <c r="AJ3241" s="45">
        <f t="shared" si="565"/>
        <v>1338.4106854598456</v>
      </c>
      <c r="AK3241" s="87">
        <f t="shared" si="564"/>
        <v>8.2837821715655485E-2</v>
      </c>
    </row>
    <row r="3242" spans="26:37">
      <c r="Z3242" s="84">
        <v>43848</v>
      </c>
      <c r="AA3242" s="7">
        <f t="shared" si="558"/>
        <v>0.81543217742981955</v>
      </c>
      <c r="AB3242" s="7">
        <f t="shared" si="559"/>
        <v>5.1245123191395098E-2</v>
      </c>
      <c r="AC3242" s="9">
        <f t="shared" si="560"/>
        <v>4.6168534268186287E-122</v>
      </c>
      <c r="AD3242" s="8">
        <f t="shared" si="561"/>
        <v>12.231482661447293</v>
      </c>
      <c r="AE3242" s="8">
        <f t="shared" si="562"/>
        <v>0.9224122174451117</v>
      </c>
      <c r="AF3242" s="9">
        <f t="shared" si="563"/>
        <v>7.3869654829098059E-120</v>
      </c>
      <c r="AG3242" s="42">
        <f t="shared" si="555"/>
        <v>1113.0649221917035</v>
      </c>
      <c r="AH3242" s="43">
        <f t="shared" si="556"/>
        <v>225.06858105660726</v>
      </c>
      <c r="AI3242" s="43">
        <f t="shared" si="557"/>
        <v>4.8015275638913735E-118</v>
      </c>
      <c r="AJ3242" s="45">
        <f t="shared" si="565"/>
        <v>1338.1335032483107</v>
      </c>
      <c r="AK3242" s="87">
        <f t="shared" si="564"/>
        <v>8.2820666166262963E-2</v>
      </c>
    </row>
    <row r="3243" spans="26:37">
      <c r="Z3243" s="84">
        <v>43849</v>
      </c>
      <c r="AA3243" s="7">
        <f t="shared" si="558"/>
        <v>0.81538071652435284</v>
      </c>
      <c r="AB3243" s="7">
        <f t="shared" si="559"/>
        <v>5.1198050432489602E-2</v>
      </c>
      <c r="AC3243" s="9">
        <f t="shared" si="560"/>
        <v>4.2346325069284819E-122</v>
      </c>
      <c r="AD3243" s="8">
        <f t="shared" si="561"/>
        <v>12.230710747865293</v>
      </c>
      <c r="AE3243" s="8">
        <f t="shared" si="562"/>
        <v>0.92156490778481281</v>
      </c>
      <c r="AF3243" s="9">
        <f t="shared" si="563"/>
        <v>6.7754120110855713E-120</v>
      </c>
      <c r="AG3243" s="42">
        <f t="shared" si="555"/>
        <v>1112.9946780557416</v>
      </c>
      <c r="AH3243" s="43">
        <f t="shared" si="556"/>
        <v>224.86183749949436</v>
      </c>
      <c r="AI3243" s="43">
        <f t="shared" si="557"/>
        <v>4.4040178072056212E-118</v>
      </c>
      <c r="AJ3243" s="45">
        <f t="shared" si="565"/>
        <v>1337.856515555236</v>
      </c>
      <c r="AK3243" s="87">
        <f t="shared" si="564"/>
        <v>8.2803522656138884E-2</v>
      </c>
    </row>
    <row r="3244" spans="26:37">
      <c r="Z3244" s="84">
        <v>43850</v>
      </c>
      <c r="AA3244" s="7">
        <f t="shared" si="558"/>
        <v>0.81532925886651952</v>
      </c>
      <c r="AB3244" s="7">
        <f t="shared" si="559"/>
        <v>5.1151020913691433E-2</v>
      </c>
      <c r="AC3244" s="9">
        <f t="shared" si="560"/>
        <v>3.8840549636190297E-122</v>
      </c>
      <c r="AD3244" s="8">
        <f t="shared" si="561"/>
        <v>12.229938882997793</v>
      </c>
      <c r="AE3244" s="8">
        <f t="shared" si="562"/>
        <v>0.92071837644644583</v>
      </c>
      <c r="AF3244" s="9">
        <f t="shared" si="563"/>
        <v>6.2144879417904481E-120</v>
      </c>
      <c r="AG3244" s="42">
        <f t="shared" si="555"/>
        <v>1112.9244383527989</v>
      </c>
      <c r="AH3244" s="43">
        <f t="shared" si="556"/>
        <v>224.65528385293277</v>
      </c>
      <c r="AI3244" s="43">
        <f t="shared" si="557"/>
        <v>4.0394171621637913E-118</v>
      </c>
      <c r="AJ3244" s="45">
        <f t="shared" si="565"/>
        <v>1337.5797222057317</v>
      </c>
      <c r="AK3244" s="87">
        <f t="shared" si="564"/>
        <v>8.2786391174458851E-2</v>
      </c>
    </row>
    <row r="3245" spans="26:37">
      <c r="Z3245" s="84">
        <v>43851</v>
      </c>
      <c r="AA3245" s="7">
        <f t="shared" si="558"/>
        <v>0.81527780445611464</v>
      </c>
      <c r="AB3245" s="7">
        <f t="shared" si="559"/>
        <v>5.1104034595281192E-2</v>
      </c>
      <c r="AC3245" s="9">
        <f t="shared" si="560"/>
        <v>3.5625010991461566E-122</v>
      </c>
      <c r="AD3245" s="8">
        <f t="shared" si="561"/>
        <v>12.22916706684172</v>
      </c>
      <c r="AE3245" s="8">
        <f t="shared" si="562"/>
        <v>0.91987262271506143</v>
      </c>
      <c r="AF3245" s="9">
        <f t="shared" si="563"/>
        <v>5.7000017586338509E-120</v>
      </c>
      <c r="AG3245" s="42">
        <f t="shared" si="555"/>
        <v>1112.8542030825963</v>
      </c>
      <c r="AH3245" s="43">
        <f t="shared" si="556"/>
        <v>224.44891994247499</v>
      </c>
      <c r="AI3245" s="43">
        <f t="shared" si="557"/>
        <v>3.7050011431120033E-118</v>
      </c>
      <c r="AJ3245" s="45">
        <f t="shared" si="565"/>
        <v>1337.3031230250713</v>
      </c>
      <c r="AK3245" s="87">
        <f t="shared" si="564"/>
        <v>8.2769271710408571E-2</v>
      </c>
    </row>
    <row r="3246" spans="26:37">
      <c r="Z3246" s="84">
        <v>43852</v>
      </c>
      <c r="AA3246" s="7">
        <f t="shared" si="558"/>
        <v>0.81522635329293336</v>
      </c>
      <c r="AB3246" s="7">
        <f t="shared" si="559"/>
        <v>5.1057091437575829E-2</v>
      </c>
      <c r="AC3246" s="9">
        <f t="shared" si="560"/>
        <v>3.2675680957903196E-122</v>
      </c>
      <c r="AD3246" s="8">
        <f t="shared" si="561"/>
        <v>12.228395299394</v>
      </c>
      <c r="AE3246" s="8">
        <f t="shared" si="562"/>
        <v>0.91902764587636487</v>
      </c>
      <c r="AF3246" s="9">
        <f t="shared" si="563"/>
        <v>5.2281089532645112E-120</v>
      </c>
      <c r="AG3246" s="42">
        <f t="shared" si="555"/>
        <v>1112.7839722448539</v>
      </c>
      <c r="AH3246" s="43">
        <f t="shared" si="556"/>
        <v>224.24274559383301</v>
      </c>
      <c r="AI3246" s="43">
        <f t="shared" si="557"/>
        <v>3.3982708196219323E-118</v>
      </c>
      <c r="AJ3246" s="45">
        <f t="shared" si="565"/>
        <v>1337.0267178386869</v>
      </c>
      <c r="AK3246" s="87">
        <f t="shared" si="564"/>
        <v>8.2752164253183561E-2</v>
      </c>
    </row>
    <row r="3247" spans="26:37">
      <c r="Z3247" s="84">
        <v>43853</v>
      </c>
      <c r="AA3247" s="7">
        <f t="shared" si="558"/>
        <v>0.81517490537677062</v>
      </c>
      <c r="AB3247" s="7">
        <f t="shared" si="559"/>
        <v>5.1010191400928766E-2</v>
      </c>
      <c r="AC3247" s="9">
        <f t="shared" si="560"/>
        <v>2.9970520607520367E-122</v>
      </c>
      <c r="AD3247" s="8">
        <f t="shared" si="561"/>
        <v>12.22762358065156</v>
      </c>
      <c r="AE3247" s="8">
        <f t="shared" si="562"/>
        <v>0.9181834452167178</v>
      </c>
      <c r="AF3247" s="9">
        <f t="shared" si="563"/>
        <v>4.7952832972032586E-120</v>
      </c>
      <c r="AG3247" s="42">
        <f t="shared" si="555"/>
        <v>1112.713745839292</v>
      </c>
      <c r="AH3247" s="43">
        <f t="shared" si="556"/>
        <v>224.03676063287912</v>
      </c>
      <c r="AI3247" s="43">
        <f t="shared" si="557"/>
        <v>3.1169341431821187E-118</v>
      </c>
      <c r="AJ3247" s="45">
        <f t="shared" si="565"/>
        <v>1336.7505064721711</v>
      </c>
      <c r="AK3247" s="87">
        <f t="shared" si="564"/>
        <v>8.2735068791989302E-2</v>
      </c>
    </row>
    <row r="3248" spans="26:37">
      <c r="Z3248" s="84">
        <v>43854</v>
      </c>
      <c r="AA3248" s="7">
        <f t="shared" si="558"/>
        <v>0.8151234607074217</v>
      </c>
      <c r="AB3248" s="7">
        <f t="shared" si="559"/>
        <v>5.0963334445729855E-2</v>
      </c>
      <c r="AC3248" s="9">
        <f t="shared" si="560"/>
        <v>2.7489315575183127E-122</v>
      </c>
      <c r="AD3248" s="8">
        <f t="shared" si="561"/>
        <v>12.226851910611325</v>
      </c>
      <c r="AE3248" s="8">
        <f t="shared" si="562"/>
        <v>0.91734002002313741</v>
      </c>
      <c r="AF3248" s="9">
        <f t="shared" si="563"/>
        <v>4.3982904920293006E-120</v>
      </c>
      <c r="AG3248" s="42">
        <f t="shared" si="555"/>
        <v>1112.6435238656304</v>
      </c>
      <c r="AH3248" s="43">
        <f t="shared" si="556"/>
        <v>223.8309648856455</v>
      </c>
      <c r="AI3248" s="43">
        <f t="shared" si="557"/>
        <v>2.8588888198190448E-118</v>
      </c>
      <c r="AJ3248" s="45">
        <f t="shared" si="565"/>
        <v>1336.4744887512759</v>
      </c>
      <c r="AK3248" s="87">
        <f t="shared" si="564"/>
        <v>8.271798531604109E-2</v>
      </c>
    </row>
    <row r="3249" spans="26:37">
      <c r="Z3249" s="84">
        <v>43855</v>
      </c>
      <c r="AA3249" s="7">
        <f t="shared" si="558"/>
        <v>0.81507201928468143</v>
      </c>
      <c r="AB3249" s="7">
        <f t="shared" si="559"/>
        <v>5.0916520532405328E-2</v>
      </c>
      <c r="AC3249" s="9">
        <f t="shared" si="560"/>
        <v>2.5213525006382126E-122</v>
      </c>
      <c r="AD3249" s="8">
        <f t="shared" si="561"/>
        <v>12.226080289270222</v>
      </c>
      <c r="AE3249" s="8">
        <f t="shared" si="562"/>
        <v>0.91649736958329586</v>
      </c>
      <c r="AF3249" s="9">
        <f t="shared" si="563"/>
        <v>4.0341640010211403E-120</v>
      </c>
      <c r="AG3249" s="42">
        <f t="shared" si="555"/>
        <v>1112.57330632359</v>
      </c>
      <c r="AH3249" s="43">
        <f t="shared" si="556"/>
        <v>223.62535817832418</v>
      </c>
      <c r="AI3249" s="43">
        <f t="shared" si="557"/>
        <v>2.6222066006637408E-118</v>
      </c>
      <c r="AJ3249" s="45">
        <f t="shared" si="565"/>
        <v>1336.1986645019142</v>
      </c>
      <c r="AK3249" s="87">
        <f t="shared" si="564"/>
        <v>8.2700913814564223E-2</v>
      </c>
    </row>
    <row r="3250" spans="26:37">
      <c r="Z3250" s="84">
        <v>43856</v>
      </c>
      <c r="AA3250" s="7">
        <f t="shared" si="558"/>
        <v>0.81502058110834519</v>
      </c>
      <c r="AB3250" s="7">
        <f t="shared" si="559"/>
        <v>5.0869749621417736E-2</v>
      </c>
      <c r="AC3250" s="9">
        <f t="shared" si="560"/>
        <v>2.312614301031704E-122</v>
      </c>
      <c r="AD3250" s="8">
        <f t="shared" si="561"/>
        <v>12.225308716625177</v>
      </c>
      <c r="AE3250" s="8">
        <f t="shared" si="562"/>
        <v>0.9156554931855192</v>
      </c>
      <c r="AF3250" s="9">
        <f t="shared" si="563"/>
        <v>3.7001828816507263E-120</v>
      </c>
      <c r="AG3250" s="42">
        <f t="shared" si="555"/>
        <v>1112.5030932128911</v>
      </c>
      <c r="AH3250" s="43">
        <f t="shared" si="556"/>
        <v>223.41994033726667</v>
      </c>
      <c r="AI3250" s="43">
        <f t="shared" si="557"/>
        <v>2.4051188730729726E-118</v>
      </c>
      <c r="AJ3250" s="45">
        <f t="shared" si="565"/>
        <v>1335.9230335501579</v>
      </c>
      <c r="AK3250" s="87">
        <f t="shared" si="564"/>
        <v>8.2683854276793825E-2</v>
      </c>
    </row>
    <row r="3251" spans="26:37">
      <c r="Z3251" s="84">
        <v>43857</v>
      </c>
      <c r="AA3251" s="7">
        <f t="shared" si="558"/>
        <v>0.8149691461782077</v>
      </c>
      <c r="AB3251" s="7">
        <f t="shared" si="559"/>
        <v>5.0823021673266043E-2</v>
      </c>
      <c r="AC3251" s="9">
        <f t="shared" si="560"/>
        <v>2.1211571583040895E-122</v>
      </c>
      <c r="AD3251" s="8">
        <f t="shared" si="561"/>
        <v>12.224537192673116</v>
      </c>
      <c r="AE3251" s="8">
        <f t="shared" si="562"/>
        <v>0.91481439011878873</v>
      </c>
      <c r="AF3251" s="9">
        <f t="shared" si="563"/>
        <v>3.3938514532865431E-120</v>
      </c>
      <c r="AG3251" s="42">
        <f t="shared" si="555"/>
        <v>1112.4328845332536</v>
      </c>
      <c r="AH3251" s="43">
        <f t="shared" si="556"/>
        <v>223.21471118898444</v>
      </c>
      <c r="AI3251" s="43">
        <f t="shared" si="557"/>
        <v>2.2060034446362531E-118</v>
      </c>
      <c r="AJ3251" s="45">
        <f t="shared" si="565"/>
        <v>1335.6475957222381</v>
      </c>
      <c r="AK3251" s="87">
        <f t="shared" si="564"/>
        <v>8.2666806691974876E-2</v>
      </c>
    </row>
    <row r="3252" spans="26:37">
      <c r="Z3252" s="84">
        <v>43858</v>
      </c>
      <c r="AA3252" s="7">
        <f t="shared" si="558"/>
        <v>0.81491771449406458</v>
      </c>
      <c r="AB3252" s="7">
        <f t="shared" si="559"/>
        <v>5.077633664848543E-2</v>
      </c>
      <c r="AC3252" s="9">
        <f t="shared" si="560"/>
        <v>1.9455504051052496E-122</v>
      </c>
      <c r="AD3252" s="8">
        <f t="shared" si="561"/>
        <v>12.223765717410968</v>
      </c>
      <c r="AE3252" s="8">
        <f t="shared" si="562"/>
        <v>0.9139740596727377</v>
      </c>
      <c r="AF3252" s="9">
        <f t="shared" si="563"/>
        <v>3.112880648168399E-120</v>
      </c>
      <c r="AG3252" s="42">
        <f t="shared" si="555"/>
        <v>1112.362680284398</v>
      </c>
      <c r="AH3252" s="43">
        <f t="shared" si="556"/>
        <v>223.00967056014798</v>
      </c>
      <c r="AI3252" s="43">
        <f t="shared" si="557"/>
        <v>2.0233724213094593E-118</v>
      </c>
      <c r="AJ3252" s="45">
        <f t="shared" si="565"/>
        <v>1335.372350844546</v>
      </c>
      <c r="AK3252" s="87">
        <f t="shared" si="564"/>
        <v>8.2649771049362261E-2</v>
      </c>
    </row>
    <row r="3253" spans="26:37">
      <c r="Z3253" s="84">
        <v>43859</v>
      </c>
      <c r="AA3253" s="7">
        <f t="shared" si="558"/>
        <v>0.81486628605571065</v>
      </c>
      <c r="AB3253" s="7">
        <f t="shared" si="559"/>
        <v>5.0729694507647305E-2</v>
      </c>
      <c r="AC3253" s="9">
        <f t="shared" si="560"/>
        <v>1.7844818164401057E-122</v>
      </c>
      <c r="AD3253" s="8">
        <f t="shared" si="561"/>
        <v>12.222994290835659</v>
      </c>
      <c r="AE3253" s="8">
        <f t="shared" si="562"/>
        <v>0.91313450113765149</v>
      </c>
      <c r="AF3253" s="9">
        <f t="shared" si="563"/>
        <v>2.8551709063041691E-120</v>
      </c>
      <c r="AG3253" s="42">
        <f t="shared" si="555"/>
        <v>1112.2924804660452</v>
      </c>
      <c r="AH3253" s="43">
        <f t="shared" si="556"/>
        <v>222.80481827758695</v>
      </c>
      <c r="AI3253" s="43">
        <f t="shared" si="557"/>
        <v>1.8558610890977098E-118</v>
      </c>
      <c r="AJ3253" s="45">
        <f t="shared" si="565"/>
        <v>1335.0972987436321</v>
      </c>
      <c r="AK3253" s="87">
        <f t="shared" si="564"/>
        <v>8.2632747338220722E-2</v>
      </c>
    </row>
    <row r="3254" spans="26:37">
      <c r="Z3254" s="84">
        <v>43860</v>
      </c>
      <c r="AA3254" s="7">
        <f t="shared" si="558"/>
        <v>0.8148148608629413</v>
      </c>
      <c r="AB3254" s="7">
        <f t="shared" si="559"/>
        <v>5.0683095211359309E-2</v>
      </c>
      <c r="AC3254" s="9">
        <f t="shared" si="560"/>
        <v>1.6367478040400252E-122</v>
      </c>
      <c r="AD3254" s="8">
        <f t="shared" si="561"/>
        <v>12.222222912944119</v>
      </c>
      <c r="AE3254" s="8">
        <f t="shared" si="562"/>
        <v>0.91229571380446761</v>
      </c>
      <c r="AF3254" s="9">
        <f t="shared" si="563"/>
        <v>2.6187964864640401E-120</v>
      </c>
      <c r="AG3254" s="42">
        <f t="shared" si="555"/>
        <v>1112.2222850779146</v>
      </c>
      <c r="AH3254" s="43">
        <f t="shared" si="556"/>
        <v>222.60015416829009</v>
      </c>
      <c r="AI3254" s="43">
        <f t="shared" si="557"/>
        <v>1.7022177162016259E-118</v>
      </c>
      <c r="AJ3254" s="45">
        <f t="shared" si="565"/>
        <v>1334.8224392462048</v>
      </c>
      <c r="AK3254" s="87">
        <f t="shared" si="564"/>
        <v>8.2615735547824767E-2</v>
      </c>
    </row>
    <row r="3255" spans="26:37">
      <c r="Z3255" s="84">
        <v>43861</v>
      </c>
      <c r="AA3255" s="7">
        <f t="shared" si="558"/>
        <v>0.81476343891555147</v>
      </c>
      <c r="AB3255" s="7">
        <f t="shared" si="559"/>
        <v>5.0636538720265308E-2</v>
      </c>
      <c r="AC3255" s="9">
        <f t="shared" si="560"/>
        <v>1.5012444225261251E-122</v>
      </c>
      <c r="AD3255" s="8">
        <f t="shared" si="561"/>
        <v>12.221451583733272</v>
      </c>
      <c r="AE3255" s="8">
        <f t="shared" si="562"/>
        <v>0.91145769696477552</v>
      </c>
      <c r="AF3255" s="9">
        <f t="shared" si="563"/>
        <v>2.4019910760418E-120</v>
      </c>
      <c r="AG3255" s="42">
        <f t="shared" si="555"/>
        <v>1112.1520941197277</v>
      </c>
      <c r="AH3255" s="43">
        <f t="shared" si="556"/>
        <v>222.39567805940521</v>
      </c>
      <c r="AI3255" s="43">
        <f t="shared" si="557"/>
        <v>1.5612941994271699E-118</v>
      </c>
      <c r="AJ3255" s="45">
        <f t="shared" si="565"/>
        <v>1334.5477721791331</v>
      </c>
      <c r="AK3255" s="87">
        <f t="shared" si="564"/>
        <v>8.2598735667458872E-2</v>
      </c>
    </row>
    <row r="3256" spans="26:37">
      <c r="Z3256" s="84">
        <v>43862</v>
      </c>
      <c r="AA3256" s="7">
        <f t="shared" si="558"/>
        <v>0.81471202021333655</v>
      </c>
      <c r="AB3256" s="7">
        <f t="shared" si="559"/>
        <v>5.0590024995045293E-2</v>
      </c>
      <c r="AC3256" s="9">
        <f t="shared" si="560"/>
        <v>1.3769591201544435E-122</v>
      </c>
      <c r="AD3256" s="8">
        <f t="shared" si="561"/>
        <v>12.220680303200048</v>
      </c>
      <c r="AE3256" s="8">
        <f t="shared" si="562"/>
        <v>0.91062044991081526</v>
      </c>
      <c r="AF3256" s="9">
        <f t="shared" si="563"/>
        <v>2.2031345922471097E-120</v>
      </c>
      <c r="AG3256" s="42">
        <f t="shared" si="555"/>
        <v>1112.0819075912043</v>
      </c>
      <c r="AH3256" s="43">
        <f t="shared" si="556"/>
        <v>222.19138977823889</v>
      </c>
      <c r="AI3256" s="43">
        <f t="shared" si="557"/>
        <v>1.4320374849606211E-118</v>
      </c>
      <c r="AJ3256" s="45">
        <f t="shared" si="565"/>
        <v>1334.2732973694433</v>
      </c>
      <c r="AK3256" s="87">
        <f t="shared" si="564"/>
        <v>8.258174768641724E-2</v>
      </c>
    </row>
    <row r="3257" spans="26:37">
      <c r="Z3257" s="84">
        <v>43863</v>
      </c>
      <c r="AA3257" s="7">
        <f t="shared" si="558"/>
        <v>0.81466060475609159</v>
      </c>
      <c r="AB3257" s="7">
        <f t="shared" si="559"/>
        <v>5.0543553996415344E-2</v>
      </c>
      <c r="AC3257" s="9">
        <f t="shared" si="560"/>
        <v>1.2629631725033849E-122</v>
      </c>
      <c r="AD3257" s="8">
        <f t="shared" si="561"/>
        <v>12.219909071341373</v>
      </c>
      <c r="AE3257" s="8">
        <f t="shared" si="562"/>
        <v>0.90978397193547622</v>
      </c>
      <c r="AF3257" s="9">
        <f t="shared" si="563"/>
        <v>2.0207410760054159E-120</v>
      </c>
      <c r="AG3257" s="42">
        <f t="shared" si="555"/>
        <v>1112.0117254920649</v>
      </c>
      <c r="AH3257" s="43">
        <f t="shared" si="556"/>
        <v>221.98728915225621</v>
      </c>
      <c r="AI3257" s="43">
        <f t="shared" si="557"/>
        <v>1.3134816994035205E-118</v>
      </c>
      <c r="AJ3257" s="45">
        <f t="shared" si="565"/>
        <v>1333.9990146443211</v>
      </c>
      <c r="AK3257" s="87">
        <f t="shared" si="564"/>
        <v>8.2564771594003897E-2</v>
      </c>
    </row>
    <row r="3258" spans="26:37">
      <c r="Z3258" s="84">
        <v>43864</v>
      </c>
      <c r="AA3258" s="7">
        <f t="shared" si="558"/>
        <v>0.81460919254361197</v>
      </c>
      <c r="AB3258" s="7">
        <f t="shared" si="559"/>
        <v>5.0497125685127715E-2</v>
      </c>
      <c r="AC3258" s="9">
        <f t="shared" si="560"/>
        <v>1.1584047425612075E-122</v>
      </c>
      <c r="AD3258" s="8">
        <f t="shared" si="561"/>
        <v>12.219137888154179</v>
      </c>
      <c r="AE3258" s="8">
        <f t="shared" si="562"/>
        <v>0.90894826233229886</v>
      </c>
      <c r="AF3258" s="9">
        <f t="shared" si="563"/>
        <v>1.8534475880979318E-120</v>
      </c>
      <c r="AG3258" s="42">
        <f t="shared" si="555"/>
        <v>1111.9415478220303</v>
      </c>
      <c r="AH3258" s="43">
        <f t="shared" si="556"/>
        <v>221.78337600908091</v>
      </c>
      <c r="AI3258" s="43">
        <f t="shared" si="557"/>
        <v>1.2047409322636555E-118</v>
      </c>
      <c r="AJ3258" s="45">
        <f t="shared" si="565"/>
        <v>1333.7249238311113</v>
      </c>
      <c r="AK3258" s="87">
        <f t="shared" si="564"/>
        <v>8.2547807379532781E-2</v>
      </c>
    </row>
    <row r="3259" spans="26:37">
      <c r="Z3259" s="84">
        <v>43865</v>
      </c>
      <c r="AA3259" s="7">
        <f t="shared" si="558"/>
        <v>0.81455778357569264</v>
      </c>
      <c r="AB3259" s="7">
        <f t="shared" si="559"/>
        <v>5.0450740021970628E-2</v>
      </c>
      <c r="AC3259" s="9">
        <f t="shared" si="560"/>
        <v>1.062502515357093E-122</v>
      </c>
      <c r="AD3259" s="8">
        <f t="shared" si="561"/>
        <v>12.21836675363539</v>
      </c>
      <c r="AE3259" s="8">
        <f t="shared" si="562"/>
        <v>0.90811332039547132</v>
      </c>
      <c r="AF3259" s="9">
        <f t="shared" si="563"/>
        <v>1.7000040245713489E-120</v>
      </c>
      <c r="AG3259" s="42">
        <f t="shared" si="555"/>
        <v>1111.8713745808204</v>
      </c>
      <c r="AH3259" s="43">
        <f t="shared" si="556"/>
        <v>221.57965017649499</v>
      </c>
      <c r="AI3259" s="43">
        <f t="shared" si="557"/>
        <v>1.1050026159713767E-118</v>
      </c>
      <c r="AJ3259" s="45">
        <f t="shared" si="565"/>
        <v>1333.4510247573155</v>
      </c>
      <c r="AK3259" s="87">
        <f t="shared" si="564"/>
        <v>8.2530855032327502E-2</v>
      </c>
    </row>
    <row r="3260" spans="26:37">
      <c r="Z3260" s="84">
        <v>43866</v>
      </c>
      <c r="AA3260" s="7">
        <f t="shared" si="558"/>
        <v>0.8145063778521292</v>
      </c>
      <c r="AB3260" s="7">
        <f t="shared" si="559"/>
        <v>5.0404396967768383E-2</v>
      </c>
      <c r="AC3260" s="9">
        <f t="shared" si="560"/>
        <v>9.7453985956947604E-123</v>
      </c>
      <c r="AD3260" s="8">
        <f t="shared" si="561"/>
        <v>12.217595667781938</v>
      </c>
      <c r="AE3260" s="8">
        <f t="shared" si="562"/>
        <v>0.9072791454198309</v>
      </c>
      <c r="AF3260" s="9">
        <f t="shared" si="563"/>
        <v>1.5592637753111616E-120</v>
      </c>
      <c r="AG3260" s="42">
        <f t="shared" si="555"/>
        <v>1111.8012057681563</v>
      </c>
      <c r="AH3260" s="43">
        <f t="shared" si="556"/>
        <v>221.37611148243874</v>
      </c>
      <c r="AI3260" s="43">
        <f t="shared" si="557"/>
        <v>1.0135214539522551E-118</v>
      </c>
      <c r="AJ3260" s="45">
        <f t="shared" si="565"/>
        <v>1333.177317250595</v>
      </c>
      <c r="AK3260" s="87">
        <f t="shared" si="564"/>
        <v>8.251391454172155E-2</v>
      </c>
    </row>
    <row r="3261" spans="26:37">
      <c r="Z3261" s="84">
        <v>43867</v>
      </c>
      <c r="AA3261" s="7">
        <f t="shared" si="558"/>
        <v>0.81445497537271661</v>
      </c>
      <c r="AB3261" s="7">
        <f t="shared" si="559"/>
        <v>5.0358096483381187E-2</v>
      </c>
      <c r="AC3261" s="9">
        <f t="shared" si="560"/>
        <v>8.9385947248364779E-123</v>
      </c>
      <c r="AD3261" s="8">
        <f t="shared" si="561"/>
        <v>12.216824630590748</v>
      </c>
      <c r="AE3261" s="8">
        <f t="shared" si="562"/>
        <v>0.90644573670086137</v>
      </c>
      <c r="AF3261" s="9">
        <f t="shared" si="563"/>
        <v>1.4301751559738364E-120</v>
      </c>
      <c r="AG3261" s="42">
        <f t="shared" si="555"/>
        <v>1111.7310413837579</v>
      </c>
      <c r="AH3261" s="43">
        <f t="shared" si="556"/>
        <v>221.17275975501016</v>
      </c>
      <c r="AI3261" s="43">
        <f t="shared" si="557"/>
        <v>9.2961385138299371E-119</v>
      </c>
      <c r="AJ3261" s="45">
        <f t="shared" si="565"/>
        <v>1332.9038011387681</v>
      </c>
      <c r="AK3261" s="87">
        <f t="shared" si="564"/>
        <v>8.2496985897058131E-2</v>
      </c>
    </row>
    <row r="3262" spans="26:37">
      <c r="Z3262" s="84">
        <v>43868</v>
      </c>
      <c r="AA3262" s="7">
        <f t="shared" si="558"/>
        <v>0.81440357613725023</v>
      </c>
      <c r="AB3262" s="7">
        <f t="shared" si="559"/>
        <v>5.0311838529705256E-2</v>
      </c>
      <c r="AC3262" s="9">
        <f t="shared" si="560"/>
        <v>8.1985846828446734E-123</v>
      </c>
      <c r="AD3262" s="8">
        <f t="shared" si="561"/>
        <v>12.216053642058753</v>
      </c>
      <c r="AE3262" s="8">
        <f t="shared" si="562"/>
        <v>0.90561309353469466</v>
      </c>
      <c r="AF3262" s="9">
        <f t="shared" si="563"/>
        <v>1.3117735492551477E-120</v>
      </c>
      <c r="AG3262" s="42">
        <f t="shared" si="555"/>
        <v>1111.6608814273466</v>
      </c>
      <c r="AH3262" s="43">
        <f t="shared" si="556"/>
        <v>220.96959482246547</v>
      </c>
      <c r="AI3262" s="43">
        <f t="shared" si="557"/>
        <v>8.5265280701584606E-119</v>
      </c>
      <c r="AJ3262" s="45">
        <f t="shared" si="565"/>
        <v>1332.6304762498121</v>
      </c>
      <c r="AK3262" s="87">
        <f t="shared" si="564"/>
        <v>8.2480069087690289E-2</v>
      </c>
    </row>
    <row r="3263" spans="26:37">
      <c r="Z3263" s="84">
        <v>43869</v>
      </c>
      <c r="AA3263" s="7">
        <f t="shared" si="558"/>
        <v>0.81435218014552546</v>
      </c>
      <c r="AB3263" s="7">
        <f t="shared" si="559"/>
        <v>5.0265623067672731E-2</v>
      </c>
      <c r="AC3263" s="9">
        <f t="shared" si="560"/>
        <v>7.5198387297955412E-123</v>
      </c>
      <c r="AD3263" s="8">
        <f t="shared" si="561"/>
        <v>12.215282702182883</v>
      </c>
      <c r="AE3263" s="8">
        <f t="shared" si="562"/>
        <v>0.90478121521810917</v>
      </c>
      <c r="AF3263" s="9">
        <f t="shared" si="563"/>
        <v>1.2031741967672866E-120</v>
      </c>
      <c r="AG3263" s="42">
        <f t="shared" si="555"/>
        <v>1111.5907258986422</v>
      </c>
      <c r="AH3263" s="43">
        <f t="shared" si="556"/>
        <v>220.76661651321862</v>
      </c>
      <c r="AI3263" s="43">
        <f t="shared" si="557"/>
        <v>7.8206322789873634E-119</v>
      </c>
      <c r="AJ3263" s="45">
        <f t="shared" si="565"/>
        <v>1332.3573424118608</v>
      </c>
      <c r="AK3263" s="87">
        <f t="shared" si="564"/>
        <v>8.2463164102980796E-2</v>
      </c>
    </row>
    <row r="3264" spans="26:37">
      <c r="Z3264" s="84">
        <v>43870</v>
      </c>
      <c r="AA3264" s="7">
        <f t="shared" si="558"/>
        <v>0.81430078739733736</v>
      </c>
      <c r="AB3264" s="7">
        <f t="shared" si="559"/>
        <v>5.0219450058251638E-2</v>
      </c>
      <c r="AC3264" s="9">
        <f t="shared" si="560"/>
        <v>6.8972849229040007E-123</v>
      </c>
      <c r="AD3264" s="8">
        <f t="shared" si="561"/>
        <v>12.21451181096006</v>
      </c>
      <c r="AE3264" s="8">
        <f t="shared" si="562"/>
        <v>0.90395010104852946</v>
      </c>
      <c r="AF3264" s="9">
        <f t="shared" si="563"/>
        <v>1.1035655876646401E-120</v>
      </c>
      <c r="AG3264" s="42">
        <f t="shared" si="555"/>
        <v>1111.5205747973653</v>
      </c>
      <c r="AH3264" s="43">
        <f t="shared" si="556"/>
        <v>220.56382465584119</v>
      </c>
      <c r="AI3264" s="43">
        <f t="shared" si="557"/>
        <v>7.1731763198201603E-119</v>
      </c>
      <c r="AJ3264" s="45">
        <f t="shared" si="565"/>
        <v>1332.0843994532065</v>
      </c>
      <c r="AK3264" s="87">
        <f t="shared" si="564"/>
        <v>8.2446270932302196E-2</v>
      </c>
    </row>
    <row r="3265" spans="26:37">
      <c r="Z3265" s="84">
        <v>43871</v>
      </c>
      <c r="AA3265" s="7">
        <f t="shared" si="558"/>
        <v>0.81424939789248141</v>
      </c>
      <c r="AB3265" s="7">
        <f t="shared" si="559"/>
        <v>5.0173319462445826E-2</v>
      </c>
      <c r="AC3265" s="9">
        <f t="shared" si="560"/>
        <v>6.3262712163256185E-123</v>
      </c>
      <c r="AD3265" s="8">
        <f t="shared" si="561"/>
        <v>12.213740968387221</v>
      </c>
      <c r="AE3265" s="8">
        <f t="shared" si="562"/>
        <v>0.90311975032402492</v>
      </c>
      <c r="AF3265" s="9">
        <f t="shared" si="563"/>
        <v>1.0122033946120989E-120</v>
      </c>
      <c r="AG3265" s="42">
        <f t="shared" si="555"/>
        <v>1111.4504281232369</v>
      </c>
      <c r="AH3265" s="43">
        <f t="shared" si="556"/>
        <v>220.36121907906207</v>
      </c>
      <c r="AI3265" s="43">
        <f t="shared" si="557"/>
        <v>6.5793220649786434E-119</v>
      </c>
      <c r="AJ3265" s="45">
        <f t="shared" si="565"/>
        <v>1331.8116472022989</v>
      </c>
      <c r="AK3265" s="87">
        <f t="shared" si="564"/>
        <v>8.2429389565036759E-2</v>
      </c>
    </row>
    <row r="3266" spans="26:37">
      <c r="Z3266" s="84">
        <v>43872</v>
      </c>
      <c r="AA3266" s="7">
        <f t="shared" si="558"/>
        <v>0.814198011630753</v>
      </c>
      <c r="AB3266" s="7">
        <f t="shared" si="559"/>
        <v>5.0127231241294985E-2</v>
      </c>
      <c r="AC3266" s="9">
        <f t="shared" si="560"/>
        <v>5.8025306986537764E-123</v>
      </c>
      <c r="AD3266" s="8">
        <f t="shared" si="561"/>
        <v>12.212970174461296</v>
      </c>
      <c r="AE3266" s="8">
        <f t="shared" si="562"/>
        <v>0.90229016234330972</v>
      </c>
      <c r="AF3266" s="9">
        <f t="shared" si="563"/>
        <v>9.2840491178460431E-121</v>
      </c>
      <c r="AG3266" s="42">
        <f t="shared" si="555"/>
        <v>1111.380285875978</v>
      </c>
      <c r="AH3266" s="43">
        <f t="shared" si="556"/>
        <v>220.15879961176756</v>
      </c>
      <c r="AI3266" s="43">
        <f t="shared" si="557"/>
        <v>6.0346319265999279E-119</v>
      </c>
      <c r="AJ3266" s="45">
        <f t="shared" si="565"/>
        <v>1331.5390854877455</v>
      </c>
      <c r="AK3266" s="87">
        <f t="shared" si="564"/>
        <v>8.2412519990576569E-2</v>
      </c>
    </row>
    <row r="3267" spans="26:37">
      <c r="Z3267" s="84">
        <v>43873</v>
      </c>
      <c r="AA3267" s="7">
        <f t="shared" si="558"/>
        <v>0.8141466286119472</v>
      </c>
      <c r="AB3267" s="7">
        <f t="shared" si="559"/>
        <v>5.0081185355874629E-2</v>
      </c>
      <c r="AC3267" s="9">
        <f t="shared" si="560"/>
        <v>5.3221497083356282E-123</v>
      </c>
      <c r="AD3267" s="8">
        <f t="shared" si="561"/>
        <v>12.212199429179208</v>
      </c>
      <c r="AE3267" s="8">
        <f t="shared" si="562"/>
        <v>0.90146133640574333</v>
      </c>
      <c r="AF3267" s="9">
        <f t="shared" si="563"/>
        <v>8.515439533337006E-121</v>
      </c>
      <c r="AG3267" s="42">
        <f t="shared" si="555"/>
        <v>1111.310148055308</v>
      </c>
      <c r="AH3267" s="43">
        <f t="shared" si="556"/>
        <v>219.95656608300135</v>
      </c>
      <c r="AI3267" s="43">
        <f t="shared" si="557"/>
        <v>5.5350356966690527E-119</v>
      </c>
      <c r="AJ3267" s="45">
        <f t="shared" si="565"/>
        <v>1331.2667141383095</v>
      </c>
      <c r="AK3267" s="87">
        <f t="shared" si="564"/>
        <v>8.2395662198323297E-2</v>
      </c>
    </row>
    <row r="3268" spans="26:37">
      <c r="Z3268" s="84">
        <v>43874</v>
      </c>
      <c r="AA3268" s="7">
        <f t="shared" si="558"/>
        <v>0.81409524883585949</v>
      </c>
      <c r="AB3268" s="7">
        <f t="shared" si="559"/>
        <v>5.003518176729594E-2</v>
      </c>
      <c r="AC3268" s="9">
        <f t="shared" si="560"/>
        <v>4.8815385887587023E-123</v>
      </c>
      <c r="AD3268" s="8">
        <f t="shared" si="561"/>
        <v>12.211428732537893</v>
      </c>
      <c r="AE3268" s="8">
        <f t="shared" si="562"/>
        <v>0.90063327181132691</v>
      </c>
      <c r="AF3268" s="9">
        <f t="shared" si="563"/>
        <v>7.8104617420139236E-121</v>
      </c>
      <c r="AG3268" s="42">
        <f t="shared" si="555"/>
        <v>1111.2400146609482</v>
      </c>
      <c r="AH3268" s="43">
        <f t="shared" si="556"/>
        <v>219.75451832196373</v>
      </c>
      <c r="AI3268" s="43">
        <f t="shared" si="557"/>
        <v>5.0768001323090503E-119</v>
      </c>
      <c r="AJ3268" s="45">
        <f t="shared" si="565"/>
        <v>1330.994532982912</v>
      </c>
      <c r="AK3268" s="87">
        <f t="shared" si="564"/>
        <v>8.2378816177688427E-2</v>
      </c>
    </row>
    <row r="3269" spans="26:37">
      <c r="Z3269" s="84">
        <v>43875</v>
      </c>
      <c r="AA3269" s="7">
        <f t="shared" si="558"/>
        <v>0.81404387230228525</v>
      </c>
      <c r="AB3269" s="7">
        <f t="shared" si="559"/>
        <v>4.9989220436705895E-2</v>
      </c>
      <c r="AC3269" s="9">
        <f t="shared" si="560"/>
        <v>4.4774048644703995E-123</v>
      </c>
      <c r="AD3269" s="8">
        <f t="shared" si="561"/>
        <v>12.210658084534279</v>
      </c>
      <c r="AE3269" s="8">
        <f t="shared" si="562"/>
        <v>0.8998059678607061</v>
      </c>
      <c r="AF3269" s="9">
        <f t="shared" si="563"/>
        <v>7.163847783152639E-121</v>
      </c>
      <c r="AG3269" s="42">
        <f t="shared" si="555"/>
        <v>1111.1698856926193</v>
      </c>
      <c r="AH3269" s="43">
        <f t="shared" si="556"/>
        <v>219.55265615801227</v>
      </c>
      <c r="AI3269" s="43">
        <f t="shared" si="557"/>
        <v>4.6565010590492152E-119</v>
      </c>
      <c r="AJ3269" s="45">
        <f t="shared" si="565"/>
        <v>1330.7225418506316</v>
      </c>
      <c r="AK3269" s="87">
        <f t="shared" si="564"/>
        <v>8.2361981918093186E-2</v>
      </c>
    </row>
    <row r="3270" spans="26:37">
      <c r="Z3270" s="84">
        <v>43876</v>
      </c>
      <c r="AA3270" s="7">
        <f t="shared" si="558"/>
        <v>0.81399249901101978</v>
      </c>
      <c r="AB3270" s="7">
        <f t="shared" si="559"/>
        <v>4.9943301325287119E-2</v>
      </c>
      <c r="AC3270" s="9">
        <f t="shared" si="560"/>
        <v>4.1067286380869791E-123</v>
      </c>
      <c r="AD3270" s="8">
        <f t="shared" si="561"/>
        <v>12.209887485165297</v>
      </c>
      <c r="AE3270" s="8">
        <f t="shared" si="562"/>
        <v>0.89897942385516816</v>
      </c>
      <c r="AF3270" s="9">
        <f t="shared" si="563"/>
        <v>6.5707658209391666E-121</v>
      </c>
      <c r="AG3270" s="42">
        <f t="shared" si="555"/>
        <v>1111.099761150042</v>
      </c>
      <c r="AH3270" s="43">
        <f t="shared" si="556"/>
        <v>219.35097942066102</v>
      </c>
      <c r="AI3270" s="43">
        <f t="shared" si="557"/>
        <v>4.2709977836104589E-119</v>
      </c>
      <c r="AJ3270" s="45">
        <f t="shared" si="565"/>
        <v>1330.4507405707031</v>
      </c>
      <c r="AK3270" s="87">
        <f t="shared" si="564"/>
        <v>8.2345159408968444E-2</v>
      </c>
    </row>
    <row r="3271" spans="26:37">
      <c r="Z3271" s="84">
        <v>43877</v>
      </c>
      <c r="AA3271" s="7">
        <f t="shared" si="558"/>
        <v>0.81394112896185855</v>
      </c>
      <c r="AB3271" s="7">
        <f t="shared" si="559"/>
        <v>4.9897424394257955E-2</v>
      </c>
      <c r="AC3271" s="9">
        <f t="shared" si="560"/>
        <v>3.766740024051758E-123</v>
      </c>
      <c r="AD3271" s="8">
        <f t="shared" si="561"/>
        <v>12.209116934427879</v>
      </c>
      <c r="AE3271" s="8">
        <f t="shared" si="562"/>
        <v>0.89815363909664314</v>
      </c>
      <c r="AF3271" s="9">
        <f t="shared" si="563"/>
        <v>6.0267840384828132E-121</v>
      </c>
      <c r="AG3271" s="42">
        <f t="shared" si="555"/>
        <v>1111.0296410329368</v>
      </c>
      <c r="AH3271" s="43">
        <f t="shared" si="556"/>
        <v>219.14948793958089</v>
      </c>
      <c r="AI3271" s="43">
        <f t="shared" si="557"/>
        <v>3.917409625013829E-119</v>
      </c>
      <c r="AJ3271" s="45">
        <f t="shared" si="565"/>
        <v>1330.1791289725177</v>
      </c>
      <c r="AK3271" s="87">
        <f t="shared" si="564"/>
        <v>8.2328348639754759E-2</v>
      </c>
    </row>
    <row r="3272" spans="26:37">
      <c r="Z3272" s="84">
        <v>43878</v>
      </c>
      <c r="AA3272" s="7">
        <f t="shared" si="558"/>
        <v>0.81388976215459685</v>
      </c>
      <c r="AB3272" s="7">
        <f t="shared" si="559"/>
        <v>4.9851589604872321E-2</v>
      </c>
      <c r="AC3272" s="9">
        <f t="shared" si="560"/>
        <v>3.4548984506076172E-123</v>
      </c>
      <c r="AD3272" s="8">
        <f t="shared" si="561"/>
        <v>12.208346432318953</v>
      </c>
      <c r="AE3272" s="8">
        <f t="shared" si="562"/>
        <v>0.89732861288770183</v>
      </c>
      <c r="AF3272" s="9">
        <f t="shared" si="563"/>
        <v>5.5278375209721877E-121</v>
      </c>
      <c r="AG3272" s="42">
        <f t="shared" si="555"/>
        <v>1110.9595253410246</v>
      </c>
      <c r="AH3272" s="43">
        <f t="shared" si="556"/>
        <v>218.94818154459924</v>
      </c>
      <c r="AI3272" s="43">
        <f t="shared" si="557"/>
        <v>3.5930943886319218E-119</v>
      </c>
      <c r="AJ3272" s="45">
        <f t="shared" si="565"/>
        <v>1329.9077068856238</v>
      </c>
      <c r="AK3272" s="87">
        <f t="shared" si="564"/>
        <v>8.2311549599902445E-2</v>
      </c>
    </row>
    <row r="3273" spans="26:37">
      <c r="Z3273" s="84">
        <v>43879</v>
      </c>
      <c r="AA3273" s="7">
        <f t="shared" si="558"/>
        <v>0.81383839858903029</v>
      </c>
      <c r="AB3273" s="7">
        <f t="shared" si="559"/>
        <v>4.9805796918419735E-2</v>
      </c>
      <c r="AC3273" s="9">
        <f t="shared" si="560"/>
        <v>3.1688736753252433E-123</v>
      </c>
      <c r="AD3273" s="8">
        <f t="shared" si="561"/>
        <v>12.207575978835454</v>
      </c>
      <c r="AE3273" s="8">
        <f t="shared" si="562"/>
        <v>0.89650434453155525</v>
      </c>
      <c r="AF3273" s="9">
        <f t="shared" si="563"/>
        <v>5.0701978805203898E-121</v>
      </c>
      <c r="AG3273" s="42">
        <f t="shared" ref="AG3273:AG3336" si="566">AD3273*10^15/10^6*10^(-6)*線量当量3</f>
        <v>1110.8894140740263</v>
      </c>
      <c r="AH3273" s="43">
        <f t="shared" ref="AH3273:AH3336" si="567">AE3273*10^15/10^6*10^(-6)*線量当量3</f>
        <v>218.74706006569949</v>
      </c>
      <c r="AI3273" s="43">
        <f t="shared" ref="AI3273:AI3336" si="568">AF3273*10^15/10^6*10^(-6)*線量当量3</f>
        <v>3.2956286223382532E-119</v>
      </c>
      <c r="AJ3273" s="45">
        <f t="shared" si="565"/>
        <v>1329.6364741397258</v>
      </c>
      <c r="AK3273" s="87">
        <f t="shared" si="564"/>
        <v>8.2294762278871433E-2</v>
      </c>
    </row>
    <row r="3274" spans="26:37">
      <c r="Z3274" s="84">
        <v>43880</v>
      </c>
      <c r="AA3274" s="7">
        <f t="shared" ref="AA3274:AA3337" si="569">2.71828^(-0.69315/Cs137半減期*(Z3274-40615)/365.25)</f>
        <v>0.81378703826495402</v>
      </c>
      <c r="AB3274" s="7">
        <f t="shared" ref="AB3274:AB3337" si="570">2.71828^(-0.69315/Cs134半減期*(Z3274-40615)/365.25)</f>
        <v>4.9760046296225241E-2</v>
      </c>
      <c r="AC3274" s="9">
        <f t="shared" ref="AC3274:AC3337" si="571">2.71828^(-0.69315/I131半減期*(Z3274-40615)/365.25)</f>
        <v>2.9065283723180604E-123</v>
      </c>
      <c r="AD3274" s="8">
        <f t="shared" ref="AD3274:AD3337" si="572">放出量3*AA3274</f>
        <v>12.206805573974311</v>
      </c>
      <c r="AE3274" s="8">
        <f t="shared" ref="AE3274:AE3337" si="573">放出量3*AB3274</f>
        <v>0.89568083333205428</v>
      </c>
      <c r="AF3274" s="9">
        <f t="shared" ref="AF3274:AF3337" si="574">放出量3*AC3274</f>
        <v>4.6504453957088965E-121</v>
      </c>
      <c r="AG3274" s="42">
        <f t="shared" si="566"/>
        <v>1110.8193072316622</v>
      </c>
      <c r="AH3274" s="43">
        <f t="shared" si="567"/>
        <v>218.54612333302123</v>
      </c>
      <c r="AI3274" s="43">
        <f t="shared" si="568"/>
        <v>3.0227895072107828E-119</v>
      </c>
      <c r="AJ3274" s="45">
        <f t="shared" si="565"/>
        <v>1329.3654305646833</v>
      </c>
      <c r="AK3274" s="87">
        <f t="shared" si="564"/>
        <v>8.2277986666131286E-2</v>
      </c>
    </row>
    <row r="3275" spans="26:37">
      <c r="Z3275" s="84">
        <v>43881</v>
      </c>
      <c r="AA3275" s="7">
        <f t="shared" si="569"/>
        <v>0.81373568118216377</v>
      </c>
      <c r="AB3275" s="7">
        <f t="shared" si="570"/>
        <v>4.9714337699649495E-2</v>
      </c>
      <c r="AC3275" s="9">
        <f t="shared" si="571"/>
        <v>2.6659021610330634E-123</v>
      </c>
      <c r="AD3275" s="8">
        <f t="shared" si="572"/>
        <v>12.206035217732456</v>
      </c>
      <c r="AE3275" s="8">
        <f t="shared" si="573"/>
        <v>0.89485807859369093</v>
      </c>
      <c r="AF3275" s="9">
        <f t="shared" si="574"/>
        <v>4.2654434576529016E-121</v>
      </c>
      <c r="AG3275" s="42">
        <f t="shared" si="566"/>
        <v>1110.7492048136533</v>
      </c>
      <c r="AH3275" s="43">
        <f t="shared" si="567"/>
        <v>218.34537117686057</v>
      </c>
      <c r="AI3275" s="43">
        <f t="shared" si="568"/>
        <v>2.7725382474743855E-119</v>
      </c>
      <c r="AJ3275" s="45">
        <f t="shared" si="565"/>
        <v>1329.0945759905139</v>
      </c>
      <c r="AK3275" s="87">
        <f t="shared" ref="AK3275:AK3338" si="575">AJ3275/16157</f>
        <v>8.226122275116135E-2</v>
      </c>
    </row>
    <row r="3276" spans="26:37">
      <c r="Z3276" s="84">
        <v>43882</v>
      </c>
      <c r="AA3276" s="7">
        <f t="shared" si="569"/>
        <v>0.81368432734045459</v>
      </c>
      <c r="AB3276" s="7">
        <f t="shared" si="570"/>
        <v>4.9668671090088518E-2</v>
      </c>
      <c r="AC3276" s="9">
        <f t="shared" si="571"/>
        <v>2.4451969572664601E-123</v>
      </c>
      <c r="AD3276" s="8">
        <f t="shared" si="572"/>
        <v>12.20526491010682</v>
      </c>
      <c r="AE3276" s="8">
        <f t="shared" si="573"/>
        <v>0.89403607962159337</v>
      </c>
      <c r="AF3276" s="9">
        <f t="shared" si="574"/>
        <v>3.9123151316263363E-121</v>
      </c>
      <c r="AG3276" s="42">
        <f t="shared" si="566"/>
        <v>1110.6791068197203</v>
      </c>
      <c r="AH3276" s="43">
        <f t="shared" si="567"/>
        <v>218.14480342766876</v>
      </c>
      <c r="AI3276" s="43">
        <f t="shared" si="568"/>
        <v>2.5430048355571191E-119</v>
      </c>
      <c r="AJ3276" s="45">
        <f t="shared" si="565"/>
        <v>1328.823910247389</v>
      </c>
      <c r="AK3276" s="87">
        <f t="shared" si="575"/>
        <v>8.224447052345045E-2</v>
      </c>
    </row>
    <row r="3277" spans="26:37">
      <c r="Z3277" s="84">
        <v>43883</v>
      </c>
      <c r="AA3277" s="7">
        <f t="shared" si="569"/>
        <v>0.81363297673962243</v>
      </c>
      <c r="AB3277" s="7">
        <f t="shared" si="570"/>
        <v>4.9623046428973923E-2</v>
      </c>
      <c r="AC3277" s="9">
        <f t="shared" si="571"/>
        <v>2.2427635369438682E-123</v>
      </c>
      <c r="AD3277" s="8">
        <f t="shared" si="572"/>
        <v>12.204494651094336</v>
      </c>
      <c r="AE3277" s="8">
        <f t="shared" si="573"/>
        <v>0.8932148357215306</v>
      </c>
      <c r="AF3277" s="9">
        <f t="shared" si="574"/>
        <v>3.5884216591101891E-121</v>
      </c>
      <c r="AG3277" s="42">
        <f t="shared" si="566"/>
        <v>1110.6090132495845</v>
      </c>
      <c r="AH3277" s="43">
        <f t="shared" si="567"/>
        <v>217.94441991605348</v>
      </c>
      <c r="AI3277" s="43">
        <f t="shared" si="568"/>
        <v>2.3324740784216227E-119</v>
      </c>
      <c r="AJ3277" s="45">
        <f t="shared" si="565"/>
        <v>1328.5534331656379</v>
      </c>
      <c r="AK3277" s="87">
        <f t="shared" si="575"/>
        <v>8.2227729972497235E-2</v>
      </c>
    </row>
    <row r="3278" spans="26:37">
      <c r="Z3278" s="84">
        <v>43884</v>
      </c>
      <c r="AA3278" s="7">
        <f t="shared" si="569"/>
        <v>0.81358162937946232</v>
      </c>
      <c r="AB3278" s="7">
        <f t="shared" si="570"/>
        <v>4.9577463677772694E-2</v>
      </c>
      <c r="AC3278" s="9">
        <f t="shared" si="571"/>
        <v>2.0570892122605907E-123</v>
      </c>
      <c r="AD3278" s="8">
        <f t="shared" si="572"/>
        <v>12.203724440691936</v>
      </c>
      <c r="AE3278" s="8">
        <f t="shared" si="573"/>
        <v>0.89239434619990854</v>
      </c>
      <c r="AF3278" s="9">
        <f t="shared" si="574"/>
        <v>3.291342739616945E-121</v>
      </c>
      <c r="AG3278" s="42">
        <f t="shared" si="566"/>
        <v>1110.5389241029661</v>
      </c>
      <c r="AH3278" s="43">
        <f t="shared" si="567"/>
        <v>217.74422047277767</v>
      </c>
      <c r="AI3278" s="43">
        <f t="shared" si="568"/>
        <v>2.1393727807510141E-119</v>
      </c>
      <c r="AJ3278" s="45">
        <f t="shared" si="565"/>
        <v>1328.2831445757438</v>
      </c>
      <c r="AK3278" s="87">
        <f t="shared" si="575"/>
        <v>8.2211001087809848E-2</v>
      </c>
    </row>
    <row r="3279" spans="26:37">
      <c r="Z3279" s="84">
        <v>43885</v>
      </c>
      <c r="AA3279" s="7">
        <f t="shared" si="569"/>
        <v>0.81353028525977</v>
      </c>
      <c r="AB3279" s="7">
        <f t="shared" si="570"/>
        <v>4.9531922797987196E-2</v>
      </c>
      <c r="AC3279" s="9">
        <f t="shared" si="571"/>
        <v>1.8867865280906629E-123</v>
      </c>
      <c r="AD3279" s="8">
        <f t="shared" si="572"/>
        <v>12.20295427889655</v>
      </c>
      <c r="AE3279" s="8">
        <f t="shared" si="573"/>
        <v>0.8915746103637695</v>
      </c>
      <c r="AF3279" s="9">
        <f t="shared" si="574"/>
        <v>3.0188584449450607E-121</v>
      </c>
      <c r="AG3279" s="42">
        <f t="shared" si="566"/>
        <v>1110.4688393795859</v>
      </c>
      <c r="AH3279" s="43">
        <f t="shared" si="567"/>
        <v>217.54420492875974</v>
      </c>
      <c r="AI3279" s="43">
        <f t="shared" si="568"/>
        <v>1.9622579892142893E-119</v>
      </c>
      <c r="AJ3279" s="45">
        <f t="shared" si="565"/>
        <v>1328.0130443083456</v>
      </c>
      <c r="AK3279" s="87">
        <f t="shared" si="575"/>
        <v>8.2194283858906078E-2</v>
      </c>
    </row>
    <row r="3280" spans="26:37">
      <c r="Z3280" s="84">
        <v>43886</v>
      </c>
      <c r="AA3280" s="7">
        <f t="shared" si="569"/>
        <v>0.81347894438034085</v>
      </c>
      <c r="AB3280" s="7">
        <f t="shared" si="570"/>
        <v>4.9486423751155167E-2</v>
      </c>
      <c r="AC3280" s="9">
        <f t="shared" si="571"/>
        <v>1.7305828942015021E-123</v>
      </c>
      <c r="AD3280" s="8">
        <f t="shared" si="572"/>
        <v>12.202184165705113</v>
      </c>
      <c r="AE3280" s="8">
        <f t="shared" si="573"/>
        <v>0.89075562752079307</v>
      </c>
      <c r="AF3280" s="9">
        <f t="shared" si="574"/>
        <v>2.7689326307224032E-121</v>
      </c>
      <c r="AG3280" s="42">
        <f t="shared" si="566"/>
        <v>1110.3987590791651</v>
      </c>
      <c r="AH3280" s="43">
        <f t="shared" si="567"/>
        <v>217.34437311507349</v>
      </c>
      <c r="AI3280" s="43">
        <f t="shared" si="568"/>
        <v>1.7998062099695619E-119</v>
      </c>
      <c r="AJ3280" s="45">
        <f t="shared" si="565"/>
        <v>1327.7431321942386</v>
      </c>
      <c r="AK3280" s="87">
        <f t="shared" si="575"/>
        <v>8.2177578275313398E-2</v>
      </c>
    </row>
    <row r="3281" spans="26:37">
      <c r="Z3281" s="84">
        <v>43887</v>
      </c>
      <c r="AA3281" s="7">
        <f t="shared" si="569"/>
        <v>0.81342760674097048</v>
      </c>
      <c r="AB3281" s="7">
        <f t="shared" si="570"/>
        <v>4.9440966498849701E-2</v>
      </c>
      <c r="AC3281" s="9">
        <f t="shared" si="571"/>
        <v>1.5873110757969842E-123</v>
      </c>
      <c r="AD3281" s="8">
        <f t="shared" si="572"/>
        <v>12.201414101114556</v>
      </c>
      <c r="AE3281" s="8">
        <f t="shared" si="573"/>
        <v>0.88993739697929464</v>
      </c>
      <c r="AF3281" s="9">
        <f t="shared" si="574"/>
        <v>2.5396977212751747E-121</v>
      </c>
      <c r="AG3281" s="42">
        <f t="shared" si="566"/>
        <v>1110.3286832014244</v>
      </c>
      <c r="AH3281" s="43">
        <f t="shared" si="567"/>
        <v>217.14472486294787</v>
      </c>
      <c r="AI3281" s="43">
        <f t="shared" si="568"/>
        <v>1.6508035188288638E-119</v>
      </c>
      <c r="AJ3281" s="45">
        <f t="shared" si="565"/>
        <v>1327.4734080643723</v>
      </c>
      <c r="AK3281" s="87">
        <f t="shared" si="575"/>
        <v>8.2160884326568817E-2</v>
      </c>
    </row>
    <row r="3282" spans="26:37">
      <c r="Z3282" s="84">
        <v>43888</v>
      </c>
      <c r="AA3282" s="7">
        <f t="shared" si="569"/>
        <v>0.81337627234145438</v>
      </c>
      <c r="AB3282" s="7">
        <f t="shared" si="570"/>
        <v>4.9395551002679144E-2</v>
      </c>
      <c r="AC3282" s="9">
        <f t="shared" si="571"/>
        <v>1.4559004713323309E-123</v>
      </c>
      <c r="AD3282" s="8">
        <f t="shared" si="572"/>
        <v>12.200644085121816</v>
      </c>
      <c r="AE3282" s="8">
        <f t="shared" si="573"/>
        <v>0.88911991804822454</v>
      </c>
      <c r="AF3282" s="9">
        <f t="shared" si="574"/>
        <v>2.3294407541317296E-121</v>
      </c>
      <c r="AG3282" s="42">
        <f t="shared" si="566"/>
        <v>1110.2586117460853</v>
      </c>
      <c r="AH3282" s="43">
        <f t="shared" si="567"/>
        <v>216.94526000376678</v>
      </c>
      <c r="AI3282" s="43">
        <f t="shared" si="568"/>
        <v>1.5141364901856242E-119</v>
      </c>
      <c r="AJ3282" s="45">
        <f t="shared" si="565"/>
        <v>1327.2038717498522</v>
      </c>
      <c r="AK3282" s="87">
        <f t="shared" si="575"/>
        <v>8.2144202002218988E-2</v>
      </c>
    </row>
    <row r="3283" spans="26:37">
      <c r="Z3283" s="84">
        <v>43889</v>
      </c>
      <c r="AA3283" s="7">
        <f t="shared" si="569"/>
        <v>0.81332494118158793</v>
      </c>
      <c r="AB3283" s="7">
        <f t="shared" si="570"/>
        <v>4.9350177224287209E-2</v>
      </c>
      <c r="AC3283" s="9">
        <f t="shared" si="571"/>
        <v>1.335369112422677E-123</v>
      </c>
      <c r="AD3283" s="8">
        <f t="shared" si="572"/>
        <v>12.199874117723819</v>
      </c>
      <c r="AE3283" s="8">
        <f t="shared" si="573"/>
        <v>0.88830319003716973</v>
      </c>
      <c r="AF3283" s="9">
        <f t="shared" si="574"/>
        <v>2.1365905798762833E-121</v>
      </c>
      <c r="AG3283" s="42">
        <f t="shared" si="566"/>
        <v>1110.1885447128675</v>
      </c>
      <c r="AH3283" s="43">
        <f t="shared" si="567"/>
        <v>216.74597836906941</v>
      </c>
      <c r="AI3283" s="43">
        <f t="shared" si="568"/>
        <v>1.388783876919584E-119</v>
      </c>
      <c r="AJ3283" s="45">
        <f t="shared" si="565"/>
        <v>1326.934523081937</v>
      </c>
      <c r="AK3283" s="87">
        <f t="shared" si="575"/>
        <v>8.2127531291820072E-2</v>
      </c>
    </row>
    <row r="3284" spans="26:37">
      <c r="Z3284" s="84">
        <v>43890</v>
      </c>
      <c r="AA3284" s="7">
        <f t="shared" si="569"/>
        <v>0.81327361326116698</v>
      </c>
      <c r="AB3284" s="7">
        <f t="shared" si="570"/>
        <v>4.9304845125352666E-2</v>
      </c>
      <c r="AC3284" s="9">
        <f t="shared" si="571"/>
        <v>1.2248163260643558E-123</v>
      </c>
      <c r="AD3284" s="8">
        <f t="shared" si="572"/>
        <v>12.199104198917505</v>
      </c>
      <c r="AE3284" s="8">
        <f t="shared" si="573"/>
        <v>0.88748721225634797</v>
      </c>
      <c r="AF3284" s="9">
        <f t="shared" si="574"/>
        <v>1.9597061217029692E-121</v>
      </c>
      <c r="AG3284" s="42">
        <f t="shared" si="566"/>
        <v>1110.1184821014926</v>
      </c>
      <c r="AH3284" s="43">
        <f t="shared" si="567"/>
        <v>216.5468797905489</v>
      </c>
      <c r="AI3284" s="43">
        <f t="shared" si="568"/>
        <v>1.27380897910693E-119</v>
      </c>
      <c r="AJ3284" s="45">
        <f t="shared" si="565"/>
        <v>1326.6653618920416</v>
      </c>
      <c r="AK3284" s="87">
        <f t="shared" si="575"/>
        <v>8.21108721849379E-2</v>
      </c>
    </row>
    <row r="3285" spans="26:37">
      <c r="Z3285" s="84">
        <v>43891</v>
      </c>
      <c r="AA3285" s="7">
        <f t="shared" si="569"/>
        <v>0.81322228857998691</v>
      </c>
      <c r="AB3285" s="7">
        <f t="shared" si="570"/>
        <v>4.9259554667589633E-2</v>
      </c>
      <c r="AC3285" s="9">
        <f t="shared" si="571"/>
        <v>1.1234160043376415E-123</v>
      </c>
      <c r="AD3285" s="8">
        <f t="shared" si="572"/>
        <v>12.198334328699804</v>
      </c>
      <c r="AE3285" s="8">
        <f t="shared" si="573"/>
        <v>0.8866719840166134</v>
      </c>
      <c r="AF3285" s="9">
        <f t="shared" si="574"/>
        <v>1.7974656069402263E-121</v>
      </c>
      <c r="AG3285" s="42">
        <f t="shared" si="566"/>
        <v>1110.0484239116822</v>
      </c>
      <c r="AH3285" s="43">
        <f t="shared" si="567"/>
        <v>216.34796410005364</v>
      </c>
      <c r="AI3285" s="43">
        <f t="shared" si="568"/>
        <v>1.1683526445111472E-119</v>
      </c>
      <c r="AJ3285" s="45">
        <f t="shared" si="565"/>
        <v>1326.3963880117358</v>
      </c>
      <c r="AK3285" s="87">
        <f t="shared" si="575"/>
        <v>8.2094224671147853E-2</v>
      </c>
    </row>
    <row r="3286" spans="26:37">
      <c r="Z3286" s="84">
        <v>43892</v>
      </c>
      <c r="AA3286" s="7">
        <f t="shared" si="569"/>
        <v>0.8131709671378432</v>
      </c>
      <c r="AB3286" s="7">
        <f t="shared" si="570"/>
        <v>4.9214305812747355E-2</v>
      </c>
      <c r="AC3286" s="9">
        <f t="shared" si="571"/>
        <v>1.0304104312988777E-123</v>
      </c>
      <c r="AD3286" s="8">
        <f t="shared" si="572"/>
        <v>12.197564507067648</v>
      </c>
      <c r="AE3286" s="8">
        <f t="shared" si="573"/>
        <v>0.88585750462945234</v>
      </c>
      <c r="AF3286" s="9">
        <f t="shared" si="574"/>
        <v>1.6486566900782042E-121</v>
      </c>
      <c r="AG3286" s="42">
        <f t="shared" si="566"/>
        <v>1109.9783701431559</v>
      </c>
      <c r="AH3286" s="43">
        <f t="shared" si="567"/>
        <v>216.14923112958635</v>
      </c>
      <c r="AI3286" s="43">
        <f t="shared" si="568"/>
        <v>1.0716268485508327E-119</v>
      </c>
      <c r="AJ3286" s="45">
        <f t="shared" si="565"/>
        <v>1326.1276012727421</v>
      </c>
      <c r="AK3286" s="87">
        <f t="shared" si="575"/>
        <v>8.207758874003479E-2</v>
      </c>
    </row>
    <row r="3287" spans="26:37">
      <c r="Z3287" s="84">
        <v>43893</v>
      </c>
      <c r="AA3287" s="7">
        <f t="shared" si="569"/>
        <v>0.8131196489345317</v>
      </c>
      <c r="AB3287" s="7">
        <f t="shared" si="570"/>
        <v>4.9169098522610206E-2</v>
      </c>
      <c r="AC3287" s="9">
        <f t="shared" si="571"/>
        <v>9.4510462093300669E-124</v>
      </c>
      <c r="AD3287" s="8">
        <f t="shared" si="572"/>
        <v>12.196794734017976</v>
      </c>
      <c r="AE3287" s="8">
        <f t="shared" si="573"/>
        <v>0.8850437734069837</v>
      </c>
      <c r="AF3287" s="9">
        <f t="shared" si="574"/>
        <v>1.5121673934928107E-121</v>
      </c>
      <c r="AG3287" s="42">
        <f t="shared" si="566"/>
        <v>1109.9083207956357</v>
      </c>
      <c r="AH3287" s="43">
        <f t="shared" si="567"/>
        <v>215.95068071130402</v>
      </c>
      <c r="AI3287" s="43">
        <f t="shared" si="568"/>
        <v>9.8290880577032696E-120</v>
      </c>
      <c r="AJ3287" s="45">
        <f t="shared" ref="AJ3287:AJ3350" si="576">AG3287+AH3287+AI3287</f>
        <v>1325.8590015069399</v>
      </c>
      <c r="AK3287" s="87">
        <f t="shared" si="575"/>
        <v>8.2060964381193285E-2</v>
      </c>
    </row>
    <row r="3288" spans="26:37">
      <c r="Z3288" s="84">
        <v>43894</v>
      </c>
      <c r="AA3288" s="7">
        <f t="shared" si="569"/>
        <v>0.81306833396984768</v>
      </c>
      <c r="AB3288" s="7">
        <f t="shared" si="570"/>
        <v>4.9123932758997658E-2</v>
      </c>
      <c r="AC3288" s="9">
        <f t="shared" si="571"/>
        <v>8.6686112385617524E-124</v>
      </c>
      <c r="AD3288" s="8">
        <f t="shared" si="572"/>
        <v>12.196025009547714</v>
      </c>
      <c r="AE3288" s="8">
        <f t="shared" si="573"/>
        <v>0.88423078966195789</v>
      </c>
      <c r="AF3288" s="9">
        <f t="shared" si="574"/>
        <v>1.3869777981698804E-121</v>
      </c>
      <c r="AG3288" s="42">
        <f t="shared" si="566"/>
        <v>1109.8382758688419</v>
      </c>
      <c r="AH3288" s="43">
        <f t="shared" si="567"/>
        <v>215.75231267751769</v>
      </c>
      <c r="AI3288" s="43">
        <f t="shared" si="568"/>
        <v>9.0153556881042234E-120</v>
      </c>
      <c r="AJ3288" s="45">
        <f t="shared" si="576"/>
        <v>1325.5905885463596</v>
      </c>
      <c r="AK3288" s="87">
        <f t="shared" si="575"/>
        <v>8.2044351584227251E-2</v>
      </c>
    </row>
    <row r="3289" spans="26:37">
      <c r="Z3289" s="84">
        <v>43895</v>
      </c>
      <c r="AA3289" s="7">
        <f t="shared" si="569"/>
        <v>0.81301702224358707</v>
      </c>
      <c r="AB3289" s="7">
        <f t="shared" si="570"/>
        <v>4.9078808483764266E-2</v>
      </c>
      <c r="AC3289" s="9">
        <f t="shared" si="571"/>
        <v>7.9509526396289061E-124</v>
      </c>
      <c r="AD3289" s="8">
        <f t="shared" si="572"/>
        <v>12.195255333653806</v>
      </c>
      <c r="AE3289" s="8">
        <f t="shared" si="573"/>
        <v>0.88341855270775682</v>
      </c>
      <c r="AF3289" s="9">
        <f t="shared" si="574"/>
        <v>1.2721524223406249E-121</v>
      </c>
      <c r="AG3289" s="42">
        <f t="shared" si="566"/>
        <v>1109.7682353624964</v>
      </c>
      <c r="AH3289" s="43">
        <f t="shared" si="567"/>
        <v>215.55412686069266</v>
      </c>
      <c r="AI3289" s="43">
        <f t="shared" si="568"/>
        <v>8.2689907452140626E-120</v>
      </c>
      <c r="AJ3289" s="45">
        <f t="shared" si="576"/>
        <v>1325.322362223189</v>
      </c>
      <c r="AK3289" s="87">
        <f t="shared" si="575"/>
        <v>8.202775033875033E-2</v>
      </c>
    </row>
    <row r="3290" spans="26:37">
      <c r="Z3290" s="84">
        <v>43896</v>
      </c>
      <c r="AA3290" s="7">
        <f t="shared" si="569"/>
        <v>0.81296571375554538</v>
      </c>
      <c r="AB3290" s="7">
        <f t="shared" si="570"/>
        <v>4.9033725658799654E-2</v>
      </c>
      <c r="AC3290" s="9">
        <f t="shared" si="571"/>
        <v>7.2927076942142132E-124</v>
      </c>
      <c r="AD3290" s="8">
        <f t="shared" si="572"/>
        <v>12.194485706333181</v>
      </c>
      <c r="AE3290" s="8">
        <f t="shared" si="573"/>
        <v>0.88260706185839377</v>
      </c>
      <c r="AF3290" s="9">
        <f t="shared" si="574"/>
        <v>1.1668332310742742E-121</v>
      </c>
      <c r="AG3290" s="42">
        <f t="shared" si="566"/>
        <v>1109.6981992763192</v>
      </c>
      <c r="AH3290" s="43">
        <f t="shared" si="567"/>
        <v>215.35612309344808</v>
      </c>
      <c r="AI3290" s="43">
        <f t="shared" si="568"/>
        <v>7.5844160019827815E-120</v>
      </c>
      <c r="AJ3290" s="45">
        <f t="shared" si="576"/>
        <v>1325.0543223697673</v>
      </c>
      <c r="AK3290" s="87">
        <f t="shared" si="575"/>
        <v>8.2011160634385544E-2</v>
      </c>
    </row>
    <row r="3291" spans="26:37">
      <c r="Z3291" s="84">
        <v>43897</v>
      </c>
      <c r="AA3291" s="7">
        <f t="shared" si="569"/>
        <v>0.81291440850551799</v>
      </c>
      <c r="AB3291" s="7">
        <f t="shared" si="570"/>
        <v>4.898868424602839E-2</v>
      </c>
      <c r="AC3291" s="9">
        <f t="shared" si="571"/>
        <v>6.6889576537258145E-124</v>
      </c>
      <c r="AD3291" s="8">
        <f t="shared" si="572"/>
        <v>12.193716127582769</v>
      </c>
      <c r="AE3291" s="8">
        <f t="shared" si="573"/>
        <v>0.88179631642851097</v>
      </c>
      <c r="AF3291" s="9">
        <f t="shared" si="574"/>
        <v>1.0702332245961304E-121</v>
      </c>
      <c r="AG3291" s="42">
        <f t="shared" si="566"/>
        <v>1109.6281676100321</v>
      </c>
      <c r="AH3291" s="43">
        <f t="shared" si="567"/>
        <v>215.15830120855668</v>
      </c>
      <c r="AI3291" s="43">
        <f t="shared" si="568"/>
        <v>6.9565159598748469E-120</v>
      </c>
      <c r="AJ3291" s="45">
        <f t="shared" si="576"/>
        <v>1324.7864688185887</v>
      </c>
      <c r="AK3291" s="87">
        <f t="shared" si="575"/>
        <v>8.1994582460765533E-2</v>
      </c>
    </row>
    <row r="3292" spans="26:37">
      <c r="Z3292" s="84">
        <v>43898</v>
      </c>
      <c r="AA3292" s="7">
        <f t="shared" si="569"/>
        <v>0.81286310649330118</v>
      </c>
      <c r="AB3292" s="7">
        <f t="shared" si="570"/>
        <v>4.8943684207410076E-2</v>
      </c>
      <c r="AC3292" s="9">
        <f t="shared" si="571"/>
        <v>6.1351909838418523E-124</v>
      </c>
      <c r="AD3292" s="8">
        <f t="shared" si="572"/>
        <v>12.192946597399517</v>
      </c>
      <c r="AE3292" s="8">
        <f t="shared" si="573"/>
        <v>0.88098631573338138</v>
      </c>
      <c r="AF3292" s="9">
        <f t="shared" si="574"/>
        <v>9.8163055741469641E-122</v>
      </c>
      <c r="AG3292" s="42">
        <f t="shared" si="566"/>
        <v>1109.558140363356</v>
      </c>
      <c r="AH3292" s="43">
        <f t="shared" si="567"/>
        <v>214.96066103894506</v>
      </c>
      <c r="AI3292" s="43">
        <f t="shared" si="568"/>
        <v>6.3805986231955276E-120</v>
      </c>
      <c r="AJ3292" s="45">
        <f t="shared" si="576"/>
        <v>1324.5188014023011</v>
      </c>
      <c r="AK3292" s="87">
        <f t="shared" si="575"/>
        <v>8.1978015807532403E-2</v>
      </c>
    </row>
    <row r="3293" spans="26:37">
      <c r="Z3293" s="84">
        <v>43899</v>
      </c>
      <c r="AA3293" s="7">
        <f t="shared" si="569"/>
        <v>0.81281180771868999</v>
      </c>
      <c r="AB3293" s="7">
        <f t="shared" si="570"/>
        <v>4.889872550493924E-2</v>
      </c>
      <c r="AC3293" s="9">
        <f t="shared" si="571"/>
        <v>5.6272696519832295E-124</v>
      </c>
      <c r="AD3293" s="8">
        <f t="shared" si="572"/>
        <v>12.19217711578035</v>
      </c>
      <c r="AE3293" s="8">
        <f t="shared" si="573"/>
        <v>0.88017705908890631</v>
      </c>
      <c r="AF3293" s="9">
        <f t="shared" si="574"/>
        <v>9.0036314431731666E-122</v>
      </c>
      <c r="AG3293" s="42">
        <f t="shared" si="566"/>
        <v>1109.4881175360117</v>
      </c>
      <c r="AH3293" s="43">
        <f t="shared" si="567"/>
        <v>214.76320241769312</v>
      </c>
      <c r="AI3293" s="43">
        <f t="shared" si="568"/>
        <v>5.8523604380625583E-120</v>
      </c>
      <c r="AJ3293" s="45">
        <f t="shared" si="576"/>
        <v>1324.2513199537048</v>
      </c>
      <c r="AK3293" s="87">
        <f t="shared" si="575"/>
        <v>8.1961460664337737E-2</v>
      </c>
    </row>
    <row r="3294" spans="26:37">
      <c r="Z3294" s="84">
        <v>43900</v>
      </c>
      <c r="AA3294" s="7">
        <f t="shared" si="569"/>
        <v>0.81276051218148049</v>
      </c>
      <c r="AB3294" s="7">
        <f t="shared" si="570"/>
        <v>4.8853808100645268E-2</v>
      </c>
      <c r="AC3294" s="9">
        <f t="shared" si="571"/>
        <v>5.161398205782328E-124</v>
      </c>
      <c r="AD3294" s="8">
        <f t="shared" si="572"/>
        <v>12.191407682722208</v>
      </c>
      <c r="AE3294" s="8">
        <f t="shared" si="573"/>
        <v>0.87936854581161483</v>
      </c>
      <c r="AF3294" s="9">
        <f t="shared" si="574"/>
        <v>8.2582371292517245E-122</v>
      </c>
      <c r="AG3294" s="42">
        <f t="shared" si="566"/>
        <v>1109.4180991277208</v>
      </c>
      <c r="AH3294" s="43">
        <f t="shared" si="567"/>
        <v>214.56592517803401</v>
      </c>
      <c r="AI3294" s="43">
        <f t="shared" si="568"/>
        <v>5.3678541340136211E-120</v>
      </c>
      <c r="AJ3294" s="45">
        <f t="shared" si="576"/>
        <v>1323.9840243057547</v>
      </c>
      <c r="AK3294" s="87">
        <f t="shared" si="575"/>
        <v>8.1944917020842653E-2</v>
      </c>
    </row>
    <row r="3295" spans="26:37">
      <c r="Z3295" s="84">
        <v>43901</v>
      </c>
      <c r="AA3295" s="7">
        <f t="shared" si="569"/>
        <v>0.81270921988146816</v>
      </c>
      <c r="AB3295" s="7">
        <f t="shared" si="570"/>
        <v>4.8808931956592465E-2</v>
      </c>
      <c r="AC3295" s="9">
        <f t="shared" si="571"/>
        <v>4.7340954114868537E-124</v>
      </c>
      <c r="AD3295" s="8">
        <f t="shared" si="572"/>
        <v>12.190638298222023</v>
      </c>
      <c r="AE3295" s="8">
        <f t="shared" si="573"/>
        <v>0.87856077521866438</v>
      </c>
      <c r="AF3295" s="9">
        <f t="shared" si="574"/>
        <v>7.5745526583789662E-122</v>
      </c>
      <c r="AG3295" s="42">
        <f t="shared" si="566"/>
        <v>1109.3480851382037</v>
      </c>
      <c r="AH3295" s="43">
        <f t="shared" si="567"/>
        <v>214.36882915335411</v>
      </c>
      <c r="AI3295" s="43">
        <f t="shared" si="568"/>
        <v>4.9234592279463292E-120</v>
      </c>
      <c r="AJ3295" s="45">
        <f t="shared" si="576"/>
        <v>1323.7169142915577</v>
      </c>
      <c r="AK3295" s="87">
        <f t="shared" si="575"/>
        <v>8.1928384866717691E-2</v>
      </c>
    </row>
    <row r="3296" spans="26:37">
      <c r="Z3296" s="84">
        <v>43902</v>
      </c>
      <c r="AA3296" s="7">
        <f t="shared" si="569"/>
        <v>0.81265793081844873</v>
      </c>
      <c r="AB3296" s="7">
        <f t="shared" si="570"/>
        <v>4.8764097034880036E-2</v>
      </c>
      <c r="AC3296" s="9">
        <f t="shared" si="571"/>
        <v>4.3421682403717224E-124</v>
      </c>
      <c r="AD3296" s="8">
        <f t="shared" si="572"/>
        <v>12.18986896227673</v>
      </c>
      <c r="AE3296" s="8">
        <f t="shared" si="573"/>
        <v>0.87775374662784067</v>
      </c>
      <c r="AF3296" s="9">
        <f t="shared" si="574"/>
        <v>6.9474691845947553E-122</v>
      </c>
      <c r="AG3296" s="42">
        <f t="shared" si="566"/>
        <v>1109.2780755671822</v>
      </c>
      <c r="AH3296" s="43">
        <f t="shared" si="567"/>
        <v>214.17191417719309</v>
      </c>
      <c r="AI3296" s="43">
        <f t="shared" si="568"/>
        <v>4.5158549699865911E-120</v>
      </c>
      <c r="AJ3296" s="45">
        <f t="shared" si="576"/>
        <v>1323.4499897443752</v>
      </c>
      <c r="AK3296" s="87">
        <f t="shared" si="575"/>
        <v>8.1911864191642952E-2</v>
      </c>
    </row>
    <row r="3297" spans="26:37">
      <c r="Z3297" s="84">
        <v>43903</v>
      </c>
      <c r="AA3297" s="7">
        <f t="shared" si="569"/>
        <v>0.81260664499221802</v>
      </c>
      <c r="AB3297" s="7">
        <f t="shared" si="570"/>
        <v>4.8719303297641924E-2</v>
      </c>
      <c r="AC3297" s="9">
        <f t="shared" si="571"/>
        <v>3.982688008768343E-124</v>
      </c>
      <c r="AD3297" s="8">
        <f t="shared" si="572"/>
        <v>12.18909967488327</v>
      </c>
      <c r="AE3297" s="8">
        <f t="shared" si="573"/>
        <v>0.87694745935755458</v>
      </c>
      <c r="AF3297" s="9">
        <f t="shared" si="574"/>
        <v>6.3723008140293488E-122</v>
      </c>
      <c r="AG3297" s="42">
        <f t="shared" si="566"/>
        <v>1109.2080704143775</v>
      </c>
      <c r="AH3297" s="43">
        <f t="shared" si="567"/>
        <v>213.97518008324332</v>
      </c>
      <c r="AI3297" s="43">
        <f t="shared" si="568"/>
        <v>4.1419955291190767E-120</v>
      </c>
      <c r="AJ3297" s="45">
        <f t="shared" si="576"/>
        <v>1323.1832504976207</v>
      </c>
      <c r="AK3297" s="87">
        <f t="shared" si="575"/>
        <v>8.1895354985307964E-2</v>
      </c>
    </row>
    <row r="3298" spans="26:37">
      <c r="Z3298" s="84">
        <v>43904</v>
      </c>
      <c r="AA3298" s="7">
        <f t="shared" si="569"/>
        <v>0.81255536240257165</v>
      </c>
      <c r="AB3298" s="7">
        <f t="shared" si="570"/>
        <v>4.8674550707046897E-2</v>
      </c>
      <c r="AC3298" s="9">
        <f t="shared" si="571"/>
        <v>3.6529684934152526E-124</v>
      </c>
      <c r="AD3298" s="8">
        <f t="shared" si="572"/>
        <v>12.188330436038575</v>
      </c>
      <c r="AE3298" s="8">
        <f t="shared" si="573"/>
        <v>0.87614191272684416</v>
      </c>
      <c r="AF3298" s="9">
        <f t="shared" si="574"/>
        <v>5.8447495894644043E-122</v>
      </c>
      <c r="AG3298" s="42">
        <f t="shared" si="566"/>
        <v>1109.1380696795102</v>
      </c>
      <c r="AH3298" s="43">
        <f t="shared" si="567"/>
        <v>213.77862670534992</v>
      </c>
      <c r="AI3298" s="43">
        <f t="shared" si="568"/>
        <v>3.7990872331518624E-120</v>
      </c>
      <c r="AJ3298" s="45">
        <f t="shared" si="576"/>
        <v>1322.9166963848602</v>
      </c>
      <c r="AK3298" s="87">
        <f t="shared" si="575"/>
        <v>8.1878857237411659E-2</v>
      </c>
    </row>
    <row r="3299" spans="26:37">
      <c r="Z3299" s="84">
        <v>43905</v>
      </c>
      <c r="AA3299" s="7">
        <f t="shared" si="569"/>
        <v>0.81250408304930533</v>
      </c>
      <c r="AB3299" s="7">
        <f t="shared" si="570"/>
        <v>4.8629839225298455E-2</v>
      </c>
      <c r="AC3299" s="9">
        <f t="shared" si="571"/>
        <v>3.3505458586024724E-124</v>
      </c>
      <c r="AD3299" s="8">
        <f t="shared" si="572"/>
        <v>12.18756124573958</v>
      </c>
      <c r="AE3299" s="8">
        <f t="shared" si="573"/>
        <v>0.87533710605537218</v>
      </c>
      <c r="AF3299" s="9">
        <f t="shared" si="574"/>
        <v>5.3608733737639556E-122</v>
      </c>
      <c r="AG3299" s="42">
        <f t="shared" si="566"/>
        <v>1109.0680733623017</v>
      </c>
      <c r="AH3299" s="43">
        <f t="shared" si="567"/>
        <v>213.58225387751077</v>
      </c>
      <c r="AI3299" s="43">
        <f t="shared" si="568"/>
        <v>3.4845676929465714E-120</v>
      </c>
      <c r="AJ3299" s="45">
        <f t="shared" si="576"/>
        <v>1322.6503272398124</v>
      </c>
      <c r="AK3299" s="87">
        <f t="shared" si="575"/>
        <v>8.1862370937662465E-2</v>
      </c>
    </row>
    <row r="3300" spans="26:37">
      <c r="Z3300" s="84">
        <v>43906</v>
      </c>
      <c r="AA3300" s="7">
        <f t="shared" si="569"/>
        <v>0.81245280693221511</v>
      </c>
      <c r="AB3300" s="7">
        <f t="shared" si="570"/>
        <v>4.8585168814634823E-2</v>
      </c>
      <c r="AC3300" s="9">
        <f t="shared" si="571"/>
        <v>3.0731602451089961E-124</v>
      </c>
      <c r="AD3300" s="8">
        <f t="shared" si="572"/>
        <v>12.186792103983226</v>
      </c>
      <c r="AE3300" s="8">
        <f t="shared" si="573"/>
        <v>0.8745330386634268</v>
      </c>
      <c r="AF3300" s="9">
        <f t="shared" si="574"/>
        <v>4.9170563921743932E-122</v>
      </c>
      <c r="AG3300" s="42">
        <f t="shared" si="566"/>
        <v>1108.9980814624735</v>
      </c>
      <c r="AH3300" s="43">
        <f t="shared" si="567"/>
        <v>213.38606143387611</v>
      </c>
      <c r="AI3300" s="43">
        <f t="shared" si="568"/>
        <v>3.1960866549133557E-120</v>
      </c>
      <c r="AJ3300" s="45">
        <f t="shared" si="576"/>
        <v>1322.3841428963497</v>
      </c>
      <c r="AK3300" s="87">
        <f t="shared" si="575"/>
        <v>8.1845896075778274E-2</v>
      </c>
    </row>
    <row r="3301" spans="26:37">
      <c r="Z3301" s="84">
        <v>43907</v>
      </c>
      <c r="AA3301" s="7">
        <f t="shared" si="569"/>
        <v>0.81240153405109639</v>
      </c>
      <c r="AB3301" s="7">
        <f t="shared" si="570"/>
        <v>4.854053943732891E-2</v>
      </c>
      <c r="AC3301" s="9">
        <f t="shared" si="571"/>
        <v>2.8187388833579607E-124</v>
      </c>
      <c r="AD3301" s="8">
        <f t="shared" si="572"/>
        <v>12.186023010766446</v>
      </c>
      <c r="AE3301" s="8">
        <f t="shared" si="573"/>
        <v>0.87372970987192033</v>
      </c>
      <c r="AF3301" s="9">
        <f t="shared" si="574"/>
        <v>4.5099822133727373E-122</v>
      </c>
      <c r="AG3301" s="42">
        <f t="shared" si="566"/>
        <v>1108.9280939797463</v>
      </c>
      <c r="AH3301" s="43">
        <f t="shared" si="567"/>
        <v>213.19004920874858</v>
      </c>
      <c r="AI3301" s="43">
        <f t="shared" si="568"/>
        <v>2.931488438692279E-120</v>
      </c>
      <c r="AJ3301" s="45">
        <f t="shared" si="576"/>
        <v>1322.118143188495</v>
      </c>
      <c r="AK3301" s="87">
        <f t="shared" si="575"/>
        <v>8.1829432641486358E-2</v>
      </c>
    </row>
    <row r="3302" spans="26:37">
      <c r="Z3302" s="84">
        <v>43908</v>
      </c>
      <c r="AA3302" s="7">
        <f t="shared" si="569"/>
        <v>0.8123502644057452</v>
      </c>
      <c r="AB3302" s="7">
        <f t="shared" si="570"/>
        <v>4.8495951055688283E-2</v>
      </c>
      <c r="AC3302" s="9">
        <f t="shared" si="571"/>
        <v>2.5853806046074382E-124</v>
      </c>
      <c r="AD3302" s="8">
        <f t="shared" si="572"/>
        <v>12.185253966086178</v>
      </c>
      <c r="AE3302" s="8">
        <f t="shared" si="573"/>
        <v>0.87292711900238906</v>
      </c>
      <c r="AF3302" s="9">
        <f t="shared" si="574"/>
        <v>4.1366089673719008E-122</v>
      </c>
      <c r="AG3302" s="42">
        <f t="shared" si="566"/>
        <v>1108.858110913842</v>
      </c>
      <c r="AH3302" s="43">
        <f t="shared" si="567"/>
        <v>212.99421703658291</v>
      </c>
      <c r="AI3302" s="43">
        <f t="shared" si="568"/>
        <v>2.6887958287917351E-120</v>
      </c>
      <c r="AJ3302" s="45">
        <f t="shared" si="576"/>
        <v>1321.852327950425</v>
      </c>
      <c r="AK3302" s="87">
        <f t="shared" si="575"/>
        <v>8.1812980624523426E-2</v>
      </c>
    </row>
    <row r="3303" spans="26:37">
      <c r="Z3303" s="84">
        <v>43909</v>
      </c>
      <c r="AA3303" s="7">
        <f t="shared" si="569"/>
        <v>0.81229899799595717</v>
      </c>
      <c r="AB3303" s="7">
        <f t="shared" si="570"/>
        <v>4.8451403632055155E-2</v>
      </c>
      <c r="AC3303" s="9">
        <f t="shared" si="571"/>
        <v>2.371341634425204E-124</v>
      </c>
      <c r="AD3303" s="8">
        <f t="shared" si="572"/>
        <v>12.184484969939358</v>
      </c>
      <c r="AE3303" s="8">
        <f t="shared" si="573"/>
        <v>0.87212526537699275</v>
      </c>
      <c r="AF3303" s="9">
        <f t="shared" si="574"/>
        <v>3.7941466150803267E-122</v>
      </c>
      <c r="AG3303" s="42">
        <f t="shared" si="566"/>
        <v>1108.7881322644816</v>
      </c>
      <c r="AH3303" s="43">
        <f t="shared" si="567"/>
        <v>212.79856475198619</v>
      </c>
      <c r="AI3303" s="43">
        <f t="shared" si="568"/>
        <v>2.4661952998022126E-120</v>
      </c>
      <c r="AJ3303" s="45">
        <f t="shared" si="576"/>
        <v>1321.586697016468</v>
      </c>
      <c r="AK3303" s="87">
        <f t="shared" si="575"/>
        <v>8.1796540014635641E-2</v>
      </c>
    </row>
    <row r="3304" spans="26:37">
      <c r="Z3304" s="84">
        <v>43910</v>
      </c>
      <c r="AA3304" s="7">
        <f t="shared" si="569"/>
        <v>0.81224773482152823</v>
      </c>
      <c r="AB3304" s="7">
        <f t="shared" si="570"/>
        <v>4.8406897128806275E-2</v>
      </c>
      <c r="AC3304" s="9">
        <f t="shared" si="571"/>
        <v>2.1750225623014566E-124</v>
      </c>
      <c r="AD3304" s="8">
        <f t="shared" si="572"/>
        <v>12.183716022322923</v>
      </c>
      <c r="AE3304" s="8">
        <f t="shared" si="573"/>
        <v>0.87132414831851301</v>
      </c>
      <c r="AF3304" s="9">
        <f t="shared" si="574"/>
        <v>3.4800360996823309E-122</v>
      </c>
      <c r="AG3304" s="42">
        <f t="shared" si="566"/>
        <v>1108.7181580313859</v>
      </c>
      <c r="AH3304" s="43">
        <f t="shared" si="567"/>
        <v>212.60309218971719</v>
      </c>
      <c r="AI3304" s="43">
        <f t="shared" si="568"/>
        <v>2.2620234647935152E-120</v>
      </c>
      <c r="AJ3304" s="45">
        <f t="shared" si="576"/>
        <v>1321.3212502211031</v>
      </c>
      <c r="AK3304" s="87">
        <f t="shared" si="575"/>
        <v>8.1780110801578459E-2</v>
      </c>
    </row>
    <row r="3305" spans="26:37">
      <c r="Z3305" s="84">
        <v>43911</v>
      </c>
      <c r="AA3305" s="7">
        <f t="shared" si="569"/>
        <v>0.81219647488225422</v>
      </c>
      <c r="AB3305" s="7">
        <f t="shared" si="570"/>
        <v>4.8362431508353003E-2</v>
      </c>
      <c r="AC3305" s="9">
        <f t="shared" si="571"/>
        <v>1.9949563900217581E-124</v>
      </c>
      <c r="AD3305" s="8">
        <f t="shared" si="572"/>
        <v>12.182947123233813</v>
      </c>
      <c r="AE3305" s="8">
        <f t="shared" si="573"/>
        <v>0.87052376715035407</v>
      </c>
      <c r="AF3305" s="9">
        <f t="shared" si="574"/>
        <v>3.1919302240348132E-122</v>
      </c>
      <c r="AG3305" s="42">
        <f t="shared" si="566"/>
        <v>1108.6481882142768</v>
      </c>
      <c r="AH3305" s="43">
        <f t="shared" si="567"/>
        <v>212.40779918468641</v>
      </c>
      <c r="AI3305" s="43">
        <f t="shared" si="568"/>
        <v>2.0747546456226288E-120</v>
      </c>
      <c r="AJ3305" s="45">
        <f t="shared" si="576"/>
        <v>1321.0559873989632</v>
      </c>
      <c r="AK3305" s="87">
        <f t="shared" si="575"/>
        <v>8.1763692975116861E-2</v>
      </c>
    </row>
    <row r="3306" spans="26:37">
      <c r="Z3306" s="84">
        <v>43912</v>
      </c>
      <c r="AA3306" s="7">
        <f t="shared" si="569"/>
        <v>0.81214521817793073</v>
      </c>
      <c r="AB3306" s="7">
        <f t="shared" si="570"/>
        <v>4.831800673314119E-2</v>
      </c>
      <c r="AC3306" s="9">
        <f t="shared" si="571"/>
        <v>1.8297975694914137E-124</v>
      </c>
      <c r="AD3306" s="8">
        <f t="shared" si="572"/>
        <v>12.182178272668962</v>
      </c>
      <c r="AE3306" s="8">
        <f t="shared" si="573"/>
        <v>0.86972412119654141</v>
      </c>
      <c r="AF3306" s="9">
        <f t="shared" si="574"/>
        <v>2.9276761111862621E-122</v>
      </c>
      <c r="AG3306" s="42">
        <f t="shared" si="566"/>
        <v>1108.5782228128755</v>
      </c>
      <c r="AH3306" s="43">
        <f t="shared" si="567"/>
        <v>212.21268557195611</v>
      </c>
      <c r="AI3306" s="43">
        <f t="shared" si="568"/>
        <v>1.9029894722710704E-120</v>
      </c>
      <c r="AJ3306" s="45">
        <f t="shared" si="576"/>
        <v>1320.7909083848317</v>
      </c>
      <c r="AK3306" s="87">
        <f t="shared" si="575"/>
        <v>8.1747286525025178E-2</v>
      </c>
    </row>
    <row r="3307" spans="26:37">
      <c r="Z3307" s="84">
        <v>43913</v>
      </c>
      <c r="AA3307" s="7">
        <f t="shared" si="569"/>
        <v>0.81209396470835382</v>
      </c>
      <c r="AB3307" s="7">
        <f t="shared" si="570"/>
        <v>4.8273622765651232E-2</v>
      </c>
      <c r="AC3307" s="9">
        <f t="shared" si="571"/>
        <v>1.6783119481023685E-124</v>
      </c>
      <c r="AD3307" s="8">
        <f t="shared" si="572"/>
        <v>12.181409470625308</v>
      </c>
      <c r="AE3307" s="8">
        <f t="shared" si="573"/>
        <v>0.86892520978172216</v>
      </c>
      <c r="AF3307" s="9">
        <f t="shared" si="574"/>
        <v>2.6852991169637895E-122</v>
      </c>
      <c r="AG3307" s="42">
        <f t="shared" si="566"/>
        <v>1108.508261826903</v>
      </c>
      <c r="AH3307" s="43">
        <f t="shared" si="567"/>
        <v>212.01775118674018</v>
      </c>
      <c r="AI3307" s="43">
        <f t="shared" si="568"/>
        <v>1.7454444260264631E-120</v>
      </c>
      <c r="AJ3307" s="45">
        <f t="shared" si="576"/>
        <v>1320.5260130136433</v>
      </c>
      <c r="AK3307" s="87">
        <f t="shared" si="575"/>
        <v>8.1730891441087042E-2</v>
      </c>
    </row>
    <row r="3308" spans="26:37">
      <c r="Z3308" s="84">
        <v>43914</v>
      </c>
      <c r="AA3308" s="7">
        <f t="shared" si="569"/>
        <v>0.81204271447331944</v>
      </c>
      <c r="AB3308" s="7">
        <f t="shared" si="570"/>
        <v>4.8229279568397933E-2</v>
      </c>
      <c r="AC3308" s="9">
        <f t="shared" si="571"/>
        <v>1.5393675465020037E-124</v>
      </c>
      <c r="AD3308" s="8">
        <f t="shared" si="572"/>
        <v>12.180640717099791</v>
      </c>
      <c r="AE3308" s="8">
        <f t="shared" si="573"/>
        <v>0.86812703223116283</v>
      </c>
      <c r="AF3308" s="9">
        <f t="shared" si="574"/>
        <v>2.462988074403206E-122</v>
      </c>
      <c r="AG3308" s="42">
        <f t="shared" si="566"/>
        <v>1108.4383052560811</v>
      </c>
      <c r="AH3308" s="43">
        <f t="shared" si="567"/>
        <v>211.82299586440374</v>
      </c>
      <c r="AI3308" s="43">
        <f t="shared" si="568"/>
        <v>1.600942248362084E-120</v>
      </c>
      <c r="AJ3308" s="45">
        <f t="shared" si="576"/>
        <v>1320.2613011204849</v>
      </c>
      <c r="AK3308" s="87">
        <f t="shared" si="575"/>
        <v>8.171450771309556E-2</v>
      </c>
    </row>
    <row r="3309" spans="26:37">
      <c r="Z3309" s="84">
        <v>43915</v>
      </c>
      <c r="AA3309" s="7">
        <f t="shared" si="569"/>
        <v>0.8119914674726233</v>
      </c>
      <c r="AB3309" s="7">
        <f t="shared" si="570"/>
        <v>4.8184977103930604E-2</v>
      </c>
      <c r="AC3309" s="9">
        <f t="shared" si="571"/>
        <v>1.4119260998546272E-124</v>
      </c>
      <c r="AD3309" s="8">
        <f t="shared" si="572"/>
        <v>12.17987201208935</v>
      </c>
      <c r="AE3309" s="8">
        <f t="shared" si="573"/>
        <v>0.86732958787075087</v>
      </c>
      <c r="AF3309" s="9">
        <f t="shared" si="574"/>
        <v>2.2590817597674035E-122</v>
      </c>
      <c r="AG3309" s="42">
        <f t="shared" si="566"/>
        <v>1108.3683531001307</v>
      </c>
      <c r="AH3309" s="43">
        <f t="shared" si="567"/>
        <v>211.6284194404632</v>
      </c>
      <c r="AI3309" s="43">
        <f t="shared" si="568"/>
        <v>1.4684031438488123E-120</v>
      </c>
      <c r="AJ3309" s="45">
        <f t="shared" si="576"/>
        <v>1319.9967725405938</v>
      </c>
      <c r="AK3309" s="87">
        <f t="shared" si="575"/>
        <v>8.1698135330853114E-2</v>
      </c>
    </row>
    <row r="3310" spans="26:37">
      <c r="Z3310" s="84">
        <v>43916</v>
      </c>
      <c r="AA3310" s="7">
        <f t="shared" si="569"/>
        <v>0.81194022370606123</v>
      </c>
      <c r="AB3310" s="7">
        <f t="shared" si="570"/>
        <v>4.8140715334832856E-2</v>
      </c>
      <c r="AC3310" s="9">
        <f t="shared" si="571"/>
        <v>1.2950352993868255E-124</v>
      </c>
      <c r="AD3310" s="8">
        <f t="shared" si="572"/>
        <v>12.179103355590918</v>
      </c>
      <c r="AE3310" s="8">
        <f t="shared" si="573"/>
        <v>0.86653287602699147</v>
      </c>
      <c r="AF3310" s="9">
        <f t="shared" si="574"/>
        <v>2.0720564790189208E-122</v>
      </c>
      <c r="AG3310" s="42">
        <f t="shared" si="566"/>
        <v>1108.2984053587734</v>
      </c>
      <c r="AH3310" s="43">
        <f t="shared" si="567"/>
        <v>211.43402175058588</v>
      </c>
      <c r="AI3310" s="43">
        <f t="shared" si="568"/>
        <v>1.3468367113622986E-120</v>
      </c>
      <c r="AJ3310" s="45">
        <f t="shared" si="576"/>
        <v>1319.7324271093594</v>
      </c>
      <c r="AK3310" s="87">
        <f t="shared" si="575"/>
        <v>8.1681774284171532E-2</v>
      </c>
    </row>
    <row r="3311" spans="26:37">
      <c r="Z3311" s="84">
        <v>43917</v>
      </c>
      <c r="AA3311" s="7">
        <f t="shared" si="569"/>
        <v>0.81188898317342928</v>
      </c>
      <c r="AB3311" s="7">
        <f t="shared" si="570"/>
        <v>4.8096494223722766E-2</v>
      </c>
      <c r="AC3311" s="9">
        <f t="shared" si="571"/>
        <v>1.1878216762411978E-124</v>
      </c>
      <c r="AD3311" s="8">
        <f t="shared" si="572"/>
        <v>12.17833474760144</v>
      </c>
      <c r="AE3311" s="8">
        <f t="shared" si="573"/>
        <v>0.86573689602700976</v>
      </c>
      <c r="AF3311" s="9">
        <f t="shared" si="574"/>
        <v>1.9005146819859166E-122</v>
      </c>
      <c r="AG3311" s="42">
        <f t="shared" si="566"/>
        <v>1108.2284620317312</v>
      </c>
      <c r="AH3311" s="43">
        <f t="shared" si="567"/>
        <v>211.23980263059036</v>
      </c>
      <c r="AI3311" s="43">
        <f t="shared" si="568"/>
        <v>1.2353345432908459E-120</v>
      </c>
      <c r="AJ3311" s="45">
        <f t="shared" si="576"/>
        <v>1319.4682646623214</v>
      </c>
      <c r="AK3311" s="87">
        <f t="shared" si="575"/>
        <v>8.1665424562871902E-2</v>
      </c>
    </row>
    <row r="3312" spans="26:37">
      <c r="Z3312" s="84">
        <v>43918</v>
      </c>
      <c r="AA3312" s="7">
        <f t="shared" si="569"/>
        <v>0.81183774587452329</v>
      </c>
      <c r="AB3312" s="7">
        <f t="shared" si="570"/>
        <v>4.8052313733252687E-2</v>
      </c>
      <c r="AC3312" s="9">
        <f t="shared" si="571"/>
        <v>1.0894840744622272E-124</v>
      </c>
      <c r="AD3312" s="8">
        <f t="shared" si="572"/>
        <v>12.177566188117849</v>
      </c>
      <c r="AE3312" s="8">
        <f t="shared" si="573"/>
        <v>0.86494164719854838</v>
      </c>
      <c r="AF3312" s="9">
        <f t="shared" si="574"/>
        <v>1.7431745191395634E-122</v>
      </c>
      <c r="AG3312" s="42">
        <f t="shared" si="566"/>
        <v>1108.1585231187241</v>
      </c>
      <c r="AH3312" s="43">
        <f t="shared" si="567"/>
        <v>211.04576191644577</v>
      </c>
      <c r="AI3312" s="43">
        <f t="shared" si="568"/>
        <v>1.1330634374407162E-120</v>
      </c>
      <c r="AJ3312" s="45">
        <f t="shared" si="576"/>
        <v>1319.20428503517</v>
      </c>
      <c r="AK3312" s="87">
        <f t="shared" si="575"/>
        <v>8.1649086156784678E-2</v>
      </c>
    </row>
    <row r="3313" spans="26:37">
      <c r="Z3313" s="84">
        <v>43919</v>
      </c>
      <c r="AA3313" s="7">
        <f t="shared" si="569"/>
        <v>0.81178651180913919</v>
      </c>
      <c r="AB3313" s="7">
        <f t="shared" si="570"/>
        <v>4.8008173826109328E-2</v>
      </c>
      <c r="AC3313" s="9">
        <f t="shared" si="571"/>
        <v>9.9928766434285633E-125</v>
      </c>
      <c r="AD3313" s="8">
        <f t="shared" si="572"/>
        <v>12.176797677137088</v>
      </c>
      <c r="AE3313" s="8">
        <f t="shared" si="573"/>
        <v>0.86414712886996792</v>
      </c>
      <c r="AF3313" s="9">
        <f t="shared" si="574"/>
        <v>1.5988602629485702E-122</v>
      </c>
      <c r="AG3313" s="42">
        <f t="shared" si="566"/>
        <v>1108.0885886194751</v>
      </c>
      <c r="AH3313" s="43">
        <f t="shared" si="567"/>
        <v>210.85189944427214</v>
      </c>
      <c r="AI3313" s="43">
        <f t="shared" si="568"/>
        <v>1.0392591709165706E-120</v>
      </c>
      <c r="AJ3313" s="45">
        <f t="shared" si="576"/>
        <v>1318.9404880637471</v>
      </c>
      <c r="AK3313" s="87">
        <f t="shared" si="575"/>
        <v>8.1632759055749654E-2</v>
      </c>
    </row>
    <row r="3314" spans="26:37">
      <c r="Z3314" s="84">
        <v>43920</v>
      </c>
      <c r="AA3314" s="7">
        <f t="shared" si="569"/>
        <v>0.8117352809770727</v>
      </c>
      <c r="AB3314" s="7">
        <f t="shared" si="570"/>
        <v>4.7964074465013606E-2</v>
      </c>
      <c r="AC3314" s="9">
        <f t="shared" si="571"/>
        <v>9.1655845139425417E-125</v>
      </c>
      <c r="AD3314" s="8">
        <f t="shared" si="572"/>
        <v>12.17602921465609</v>
      </c>
      <c r="AE3314" s="8">
        <f t="shared" si="573"/>
        <v>0.86335334037024491</v>
      </c>
      <c r="AF3314" s="9">
        <f t="shared" si="574"/>
        <v>1.4664935222308067E-122</v>
      </c>
      <c r="AG3314" s="42">
        <f t="shared" si="566"/>
        <v>1108.0186585337042</v>
      </c>
      <c r="AH3314" s="43">
        <f t="shared" si="567"/>
        <v>210.65821505033975</v>
      </c>
      <c r="AI3314" s="43">
        <f t="shared" si="568"/>
        <v>9.5322078945002436E-121</v>
      </c>
      <c r="AJ3314" s="45">
        <f t="shared" si="576"/>
        <v>1318.676873584044</v>
      </c>
      <c r="AK3314" s="87">
        <f t="shared" si="575"/>
        <v>8.1616443249615894E-2</v>
      </c>
    </row>
    <row r="3315" spans="26:37">
      <c r="Z3315" s="84">
        <v>43921</v>
      </c>
      <c r="AA3315" s="7">
        <f t="shared" si="569"/>
        <v>0.81168405337812033</v>
      </c>
      <c r="AB3315" s="7">
        <f t="shared" si="570"/>
        <v>4.7920015612720718E-2</v>
      </c>
      <c r="AC3315" s="9">
        <f t="shared" si="571"/>
        <v>8.406782399086094E-125</v>
      </c>
      <c r="AD3315" s="8">
        <f t="shared" si="572"/>
        <v>12.175260800671804</v>
      </c>
      <c r="AE3315" s="8">
        <f t="shared" si="573"/>
        <v>0.86256028102897297</v>
      </c>
      <c r="AF3315" s="9">
        <f t="shared" si="574"/>
        <v>1.3450851838537749E-122</v>
      </c>
      <c r="AG3315" s="42">
        <f t="shared" si="566"/>
        <v>1107.9487328611342</v>
      </c>
      <c r="AH3315" s="43">
        <f t="shared" si="567"/>
        <v>210.46470857106939</v>
      </c>
      <c r="AI3315" s="43">
        <f t="shared" si="568"/>
        <v>8.7430536950495353E-121</v>
      </c>
      <c r="AJ3315" s="45">
        <f t="shared" si="576"/>
        <v>1318.4134414322036</v>
      </c>
      <c r="AK3315" s="87">
        <f t="shared" si="575"/>
        <v>8.1600138728241858E-2</v>
      </c>
    </row>
    <row r="3316" spans="26:37">
      <c r="Z3316" s="84">
        <v>43922</v>
      </c>
      <c r="AA3316" s="7">
        <f t="shared" si="569"/>
        <v>0.81163282901207756</v>
      </c>
      <c r="AB3316" s="7">
        <f t="shared" si="570"/>
        <v>4.7875997232020115E-2</v>
      </c>
      <c r="AC3316" s="9">
        <f t="shared" si="571"/>
        <v>7.7108001347963843E-125</v>
      </c>
      <c r="AD3316" s="8">
        <f t="shared" si="572"/>
        <v>12.174492435181163</v>
      </c>
      <c r="AE3316" s="8">
        <f t="shared" si="573"/>
        <v>0.8617679501763621</v>
      </c>
      <c r="AF3316" s="9">
        <f t="shared" si="574"/>
        <v>1.2337280215674215E-122</v>
      </c>
      <c r="AG3316" s="42">
        <f t="shared" si="566"/>
        <v>1107.8788116014855</v>
      </c>
      <c r="AH3316" s="43">
        <f t="shared" si="567"/>
        <v>210.27137984303235</v>
      </c>
      <c r="AI3316" s="43">
        <f t="shared" si="568"/>
        <v>8.0192321401882386E-121</v>
      </c>
      <c r="AJ3316" s="45">
        <f t="shared" si="576"/>
        <v>1318.1501914445178</v>
      </c>
      <c r="AK3316" s="87">
        <f t="shared" si="575"/>
        <v>8.1583845481495193E-2</v>
      </c>
    </row>
    <row r="3317" spans="26:37">
      <c r="Z3317" s="84">
        <v>43923</v>
      </c>
      <c r="AA3317" s="7">
        <f t="shared" si="569"/>
        <v>0.81158160787874045</v>
      </c>
      <c r="AB3317" s="7">
        <f t="shared" si="570"/>
        <v>4.7832019285735404E-2</v>
      </c>
      <c r="AC3317" s="9">
        <f t="shared" si="571"/>
        <v>7.0724369796026504E-125</v>
      </c>
      <c r="AD3317" s="8">
        <f t="shared" si="572"/>
        <v>12.173724118181108</v>
      </c>
      <c r="AE3317" s="8">
        <f t="shared" si="573"/>
        <v>0.86097634714323723</v>
      </c>
      <c r="AF3317" s="9">
        <f t="shared" si="574"/>
        <v>1.1315899167364241E-122</v>
      </c>
      <c r="AG3317" s="42">
        <f t="shared" si="566"/>
        <v>1107.8088947544809</v>
      </c>
      <c r="AH3317" s="43">
        <f t="shared" si="567"/>
        <v>210.07822870294987</v>
      </c>
      <c r="AI3317" s="43">
        <f t="shared" si="568"/>
        <v>7.3553344587867567E-121</v>
      </c>
      <c r="AJ3317" s="45">
        <f t="shared" si="576"/>
        <v>1317.8871234574308</v>
      </c>
      <c r="AK3317" s="87">
        <f t="shared" si="575"/>
        <v>8.156756349925301E-2</v>
      </c>
    </row>
    <row r="3318" spans="26:37">
      <c r="Z3318" s="84">
        <v>43924</v>
      </c>
      <c r="AA3318" s="7">
        <f t="shared" si="569"/>
        <v>0.81153038997790516</v>
      </c>
      <c r="AB3318" s="7">
        <f t="shared" si="570"/>
        <v>4.7788081736724282E-2</v>
      </c>
      <c r="AC3318" s="9">
        <f t="shared" si="571"/>
        <v>6.4869227519894394E-125</v>
      </c>
      <c r="AD3318" s="8">
        <f t="shared" si="572"/>
        <v>12.172955849668577</v>
      </c>
      <c r="AE3318" s="8">
        <f t="shared" si="573"/>
        <v>0.86018547126103706</v>
      </c>
      <c r="AF3318" s="9">
        <f t="shared" si="574"/>
        <v>1.0379076403183102E-122</v>
      </c>
      <c r="AG3318" s="42">
        <f t="shared" si="566"/>
        <v>1107.7389823198405</v>
      </c>
      <c r="AH3318" s="43">
        <f t="shared" si="567"/>
        <v>209.885254987693</v>
      </c>
      <c r="AI3318" s="43">
        <f t="shared" si="568"/>
        <v>6.7463996620690167E-121</v>
      </c>
      <c r="AJ3318" s="45">
        <f t="shared" si="576"/>
        <v>1317.6242373075336</v>
      </c>
      <c r="AK3318" s="87">
        <f t="shared" si="575"/>
        <v>8.1551292771401468E-2</v>
      </c>
    </row>
    <row r="3319" spans="26:37">
      <c r="Z3319" s="84">
        <v>43925</v>
      </c>
      <c r="AA3319" s="7">
        <f t="shared" si="569"/>
        <v>0.81147917530936753</v>
      </c>
      <c r="AB3319" s="7">
        <f t="shared" si="570"/>
        <v>4.7744184547878633E-2</v>
      </c>
      <c r="AC3319" s="9">
        <f t="shared" si="571"/>
        <v>5.949882185113517E-125</v>
      </c>
      <c r="AD3319" s="8">
        <f t="shared" si="572"/>
        <v>12.172187629640513</v>
      </c>
      <c r="AE3319" s="8">
        <f t="shared" si="573"/>
        <v>0.85939532186181544</v>
      </c>
      <c r="AF3319" s="9">
        <f t="shared" si="574"/>
        <v>9.5198114961816272E-123</v>
      </c>
      <c r="AG3319" s="42">
        <f t="shared" si="566"/>
        <v>1107.6690742972867</v>
      </c>
      <c r="AH3319" s="43">
        <f t="shared" si="567"/>
        <v>209.69245853428296</v>
      </c>
      <c r="AI3319" s="43">
        <f t="shared" si="568"/>
        <v>6.1878774725180586E-121</v>
      </c>
      <c r="AJ3319" s="45">
        <f t="shared" si="576"/>
        <v>1317.3615328315695</v>
      </c>
      <c r="AK3319" s="87">
        <f t="shared" si="575"/>
        <v>8.1535033287836206E-2</v>
      </c>
    </row>
    <row r="3320" spans="26:37">
      <c r="Z3320" s="84">
        <v>43926</v>
      </c>
      <c r="AA3320" s="7">
        <f t="shared" si="569"/>
        <v>0.8114279638729236</v>
      </c>
      <c r="AB3320" s="7">
        <f t="shared" si="570"/>
        <v>4.7700327682124392E-2</v>
      </c>
      <c r="AC3320" s="9">
        <f t="shared" si="571"/>
        <v>5.457302232537952E-125</v>
      </c>
      <c r="AD3320" s="8">
        <f t="shared" si="572"/>
        <v>12.171419458093855</v>
      </c>
      <c r="AE3320" s="8">
        <f t="shared" si="573"/>
        <v>0.85860589827823908</v>
      </c>
      <c r="AF3320" s="9">
        <f t="shared" si="574"/>
        <v>8.7316835720607225E-123</v>
      </c>
      <c r="AG3320" s="42">
        <f t="shared" si="566"/>
        <v>1107.5991706865407</v>
      </c>
      <c r="AH3320" s="43">
        <f t="shared" si="567"/>
        <v>209.49983917989033</v>
      </c>
      <c r="AI3320" s="43">
        <f t="shared" si="568"/>
        <v>5.6755943218394685E-121</v>
      </c>
      <c r="AJ3320" s="45">
        <f t="shared" si="576"/>
        <v>1317.0990098664311</v>
      </c>
      <c r="AK3320" s="87">
        <f t="shared" si="575"/>
        <v>8.1518785038462035E-2</v>
      </c>
    </row>
    <row r="3321" spans="26:37">
      <c r="Z3321" s="84">
        <v>43927</v>
      </c>
      <c r="AA3321" s="7">
        <f t="shared" si="569"/>
        <v>0.81137675566836931</v>
      </c>
      <c r="AB3321" s="7">
        <f t="shared" si="570"/>
        <v>4.7656511102421556E-2</v>
      </c>
      <c r="AC3321" s="9">
        <f t="shared" si="571"/>
        <v>5.0055020806593511E-125</v>
      </c>
      <c r="AD3321" s="8">
        <f t="shared" si="572"/>
        <v>12.170651335025539</v>
      </c>
      <c r="AE3321" s="8">
        <f t="shared" si="573"/>
        <v>0.85781719984358795</v>
      </c>
      <c r="AF3321" s="9">
        <f t="shared" si="574"/>
        <v>8.0088033290549615E-123</v>
      </c>
      <c r="AG3321" s="42">
        <f t="shared" si="566"/>
        <v>1107.529271487324</v>
      </c>
      <c r="AH3321" s="43">
        <f t="shared" si="567"/>
        <v>209.30739676183543</v>
      </c>
      <c r="AI3321" s="43">
        <f t="shared" si="568"/>
        <v>5.2057221638857254E-121</v>
      </c>
      <c r="AJ3321" s="45">
        <f t="shared" si="576"/>
        <v>1316.8366682491594</v>
      </c>
      <c r="AK3321" s="87">
        <f t="shared" si="575"/>
        <v>8.150254801319301E-2</v>
      </c>
    </row>
    <row r="3322" spans="26:37">
      <c r="Z3322" s="84">
        <v>43928</v>
      </c>
      <c r="AA3322" s="7">
        <f t="shared" si="569"/>
        <v>0.81132555069550083</v>
      </c>
      <c r="AB3322" s="7">
        <f t="shared" si="570"/>
        <v>4.7612734771764191E-2</v>
      </c>
      <c r="AC3322" s="9">
        <f t="shared" si="571"/>
        <v>4.5911056437553508E-125</v>
      </c>
      <c r="AD3322" s="8">
        <f t="shared" si="572"/>
        <v>12.169883260432513</v>
      </c>
      <c r="AE3322" s="8">
        <f t="shared" si="573"/>
        <v>0.85702922589175545</v>
      </c>
      <c r="AF3322" s="9">
        <f t="shared" si="574"/>
        <v>7.3457690300085616E-123</v>
      </c>
      <c r="AG3322" s="42">
        <f t="shared" si="566"/>
        <v>1107.4593766993587</v>
      </c>
      <c r="AH3322" s="43">
        <f t="shared" si="567"/>
        <v>209.11513111758833</v>
      </c>
      <c r="AI3322" s="43">
        <f t="shared" si="568"/>
        <v>4.7747498695055645E-121</v>
      </c>
      <c r="AJ3322" s="45">
        <f t="shared" si="576"/>
        <v>1316.5745078169471</v>
      </c>
      <c r="AK3322" s="87">
        <f t="shared" si="575"/>
        <v>8.1486322201952538E-2</v>
      </c>
    </row>
    <row r="3323" spans="26:37">
      <c r="Z3323" s="84">
        <v>43929</v>
      </c>
      <c r="AA3323" s="7">
        <f t="shared" si="569"/>
        <v>0.81127434895411421</v>
      </c>
      <c r="AB3323" s="7">
        <f t="shared" si="570"/>
        <v>4.756899865318031E-2</v>
      </c>
      <c r="AC3323" s="9">
        <f t="shared" si="571"/>
        <v>4.2110163361168552E-125</v>
      </c>
      <c r="AD3323" s="8">
        <f t="shared" si="572"/>
        <v>12.169115234311713</v>
      </c>
      <c r="AE3323" s="8">
        <f t="shared" si="573"/>
        <v>0.85624197575724559</v>
      </c>
      <c r="AF3323" s="9">
        <f t="shared" si="574"/>
        <v>6.7376261377869676E-123</v>
      </c>
      <c r="AG3323" s="42">
        <f t="shared" si="566"/>
        <v>1107.3894863223657</v>
      </c>
      <c r="AH3323" s="43">
        <f t="shared" si="567"/>
        <v>208.92304208476793</v>
      </c>
      <c r="AI3323" s="43">
        <f t="shared" si="568"/>
        <v>4.3794569895615297E-121</v>
      </c>
      <c r="AJ3323" s="45">
        <f t="shared" si="576"/>
        <v>1316.3125284071336</v>
      </c>
      <c r="AK3323" s="87">
        <f t="shared" si="575"/>
        <v>8.1470107594673116E-2</v>
      </c>
    </row>
    <row r="3324" spans="26:37">
      <c r="Z3324" s="84">
        <v>43930</v>
      </c>
      <c r="AA3324" s="7">
        <f t="shared" si="569"/>
        <v>0.81122315044400561</v>
      </c>
      <c r="AB3324" s="7">
        <f t="shared" si="570"/>
        <v>4.7525302709731897E-2</v>
      </c>
      <c r="AC3324" s="9">
        <f t="shared" si="571"/>
        <v>3.8623939327471823E-125</v>
      </c>
      <c r="AD3324" s="8">
        <f t="shared" si="572"/>
        <v>12.168347256660084</v>
      </c>
      <c r="AE3324" s="8">
        <f t="shared" si="573"/>
        <v>0.8554554487751741</v>
      </c>
      <c r="AF3324" s="9">
        <f t="shared" si="574"/>
        <v>6.1798302923954923E-123</v>
      </c>
      <c r="AG3324" s="42">
        <f t="shared" si="566"/>
        <v>1107.3196003560674</v>
      </c>
      <c r="AH3324" s="43">
        <f t="shared" si="567"/>
        <v>208.73112950114248</v>
      </c>
      <c r="AI3324" s="43">
        <f t="shared" si="568"/>
        <v>4.0168896900570705E-121</v>
      </c>
      <c r="AJ3324" s="45">
        <f t="shared" si="576"/>
        <v>1316.0507298572099</v>
      </c>
      <c r="AK3324" s="87">
        <f t="shared" si="575"/>
        <v>8.1453904181296652E-2</v>
      </c>
    </row>
    <row r="3325" spans="26:37">
      <c r="Z3325" s="84">
        <v>43931</v>
      </c>
      <c r="AA3325" s="7">
        <f t="shared" si="569"/>
        <v>0.81117195516497087</v>
      </c>
      <c r="AB3325" s="7">
        <f t="shared" si="570"/>
        <v>4.7481646904514827E-2</v>
      </c>
      <c r="AC3325" s="9">
        <f t="shared" si="571"/>
        <v>3.5426333457256673E-125</v>
      </c>
      <c r="AD3325" s="8">
        <f t="shared" si="572"/>
        <v>12.167579327474563</v>
      </c>
      <c r="AE3325" s="8">
        <f t="shared" si="573"/>
        <v>0.8546696442812669</v>
      </c>
      <c r="AF3325" s="9">
        <f t="shared" si="574"/>
        <v>5.6682133531610674E-123</v>
      </c>
      <c r="AG3325" s="42">
        <f t="shared" si="566"/>
        <v>1107.2497188001851</v>
      </c>
      <c r="AH3325" s="43">
        <f t="shared" si="567"/>
        <v>208.53939320462911</v>
      </c>
      <c r="AI3325" s="43">
        <f t="shared" si="568"/>
        <v>3.6843386795546937E-121</v>
      </c>
      <c r="AJ3325" s="45">
        <f t="shared" si="576"/>
        <v>1315.7891120048141</v>
      </c>
      <c r="AK3325" s="87">
        <f t="shared" si="575"/>
        <v>8.14377119517741E-2</v>
      </c>
    </row>
    <row r="3326" spans="26:37">
      <c r="Z3326" s="84">
        <v>43932</v>
      </c>
      <c r="AA3326" s="7">
        <f t="shared" si="569"/>
        <v>0.81112076311680625</v>
      </c>
      <c r="AB3326" s="7">
        <f t="shared" si="570"/>
        <v>4.7438031200658926E-2</v>
      </c>
      <c r="AC3326" s="9">
        <f t="shared" si="571"/>
        <v>3.2493451576339275E-125</v>
      </c>
      <c r="AD3326" s="8">
        <f t="shared" si="572"/>
        <v>12.166811446752094</v>
      </c>
      <c r="AE3326" s="8">
        <f t="shared" si="573"/>
        <v>0.85388456161186066</v>
      </c>
      <c r="AF3326" s="9">
        <f t="shared" si="574"/>
        <v>5.1989522522142842E-123</v>
      </c>
      <c r="AG3326" s="42">
        <f t="shared" si="566"/>
        <v>1107.1798416544405</v>
      </c>
      <c r="AH3326" s="43">
        <f t="shared" si="567"/>
        <v>208.34783303329397</v>
      </c>
      <c r="AI3326" s="43">
        <f t="shared" si="568"/>
        <v>3.3793189639392841E-121</v>
      </c>
      <c r="AJ3326" s="45">
        <f t="shared" si="576"/>
        <v>1315.5276746877344</v>
      </c>
      <c r="AK3326" s="87">
        <f t="shared" si="575"/>
        <v>8.1421530896065755E-2</v>
      </c>
    </row>
    <row r="3327" spans="26:37">
      <c r="Z3327" s="84">
        <v>43933</v>
      </c>
      <c r="AA3327" s="7">
        <f t="shared" si="569"/>
        <v>0.81106957429930782</v>
      </c>
      <c r="AB3327" s="7">
        <f t="shared" si="570"/>
        <v>4.7394455561327896E-2</v>
      </c>
      <c r="AC3327" s="9">
        <f t="shared" si="571"/>
        <v>2.980337766587844E-125</v>
      </c>
      <c r="AD3327" s="8">
        <f t="shared" si="572"/>
        <v>12.166043614489617</v>
      </c>
      <c r="AE3327" s="8">
        <f t="shared" si="573"/>
        <v>0.85310020010390208</v>
      </c>
      <c r="AF3327" s="9">
        <f t="shared" si="574"/>
        <v>4.7685404265405503E-123</v>
      </c>
      <c r="AG3327" s="42">
        <f t="shared" si="566"/>
        <v>1107.1099689185551</v>
      </c>
      <c r="AH3327" s="43">
        <f t="shared" si="567"/>
        <v>208.15644882535207</v>
      </c>
      <c r="AI3327" s="43">
        <f t="shared" si="568"/>
        <v>3.0995512772513571E-121</v>
      </c>
      <c r="AJ3327" s="45">
        <f t="shared" si="576"/>
        <v>1315.2664177439071</v>
      </c>
      <c r="AK3327" s="87">
        <f t="shared" si="575"/>
        <v>8.1405361004141058E-2</v>
      </c>
    </row>
    <row r="3328" spans="26:37">
      <c r="Z3328" s="84">
        <v>43934</v>
      </c>
      <c r="AA3328" s="7">
        <f t="shared" si="569"/>
        <v>0.81101838871227161</v>
      </c>
      <c r="AB3328" s="7">
        <f t="shared" si="570"/>
        <v>4.7350919949719218E-2</v>
      </c>
      <c r="AC3328" s="9">
        <f t="shared" si="571"/>
        <v>2.7336010094468416E-125</v>
      </c>
      <c r="AD3328" s="8">
        <f t="shared" si="572"/>
        <v>12.165275830684074</v>
      </c>
      <c r="AE3328" s="8">
        <f t="shared" si="573"/>
        <v>0.85231655909494597</v>
      </c>
      <c r="AF3328" s="9">
        <f t="shared" si="574"/>
        <v>4.3737616151149469E-123</v>
      </c>
      <c r="AG3328" s="42">
        <f t="shared" si="566"/>
        <v>1107.0401005922506</v>
      </c>
      <c r="AH3328" s="43">
        <f t="shared" si="567"/>
        <v>207.96524041916683</v>
      </c>
      <c r="AI3328" s="43">
        <f t="shared" si="568"/>
        <v>2.8429450498247156E-121</v>
      </c>
      <c r="AJ3328" s="45">
        <f t="shared" si="576"/>
        <v>1315.0053410114174</v>
      </c>
      <c r="AK3328" s="87">
        <f t="shared" si="575"/>
        <v>8.1389202265978677E-2</v>
      </c>
    </row>
    <row r="3329" spans="26:37">
      <c r="Z3329" s="84">
        <v>43935</v>
      </c>
      <c r="AA3329" s="7">
        <f t="shared" si="569"/>
        <v>0.8109672063554938</v>
      </c>
      <c r="AB3329" s="7">
        <f t="shared" si="570"/>
        <v>4.730742432906427E-2</v>
      </c>
      <c r="AC3329" s="9">
        <f t="shared" si="571"/>
        <v>2.5072911408308213E-125</v>
      </c>
      <c r="AD3329" s="8">
        <f t="shared" si="572"/>
        <v>12.164508095332407</v>
      </c>
      <c r="AE3329" s="8">
        <f t="shared" si="573"/>
        <v>0.85153363792315684</v>
      </c>
      <c r="AF3329" s="9">
        <f t="shared" si="574"/>
        <v>4.0116658253293141E-123</v>
      </c>
      <c r="AG3329" s="42">
        <f t="shared" si="566"/>
        <v>1106.9702366752488</v>
      </c>
      <c r="AH3329" s="43">
        <f t="shared" si="567"/>
        <v>207.77420765325024</v>
      </c>
      <c r="AI3329" s="43">
        <f t="shared" si="568"/>
        <v>2.6075827864640544E-121</v>
      </c>
      <c r="AJ3329" s="45">
        <f t="shared" si="576"/>
        <v>1314.744444328499</v>
      </c>
      <c r="AK3329" s="87">
        <f t="shared" si="575"/>
        <v>8.1373054671566442E-2</v>
      </c>
    </row>
    <row r="3330" spans="26:37">
      <c r="Z3330" s="84">
        <v>43936</v>
      </c>
      <c r="AA3330" s="7">
        <f t="shared" si="569"/>
        <v>0.81091602722877065</v>
      </c>
      <c r="AB3330" s="7">
        <f t="shared" si="570"/>
        <v>4.7263968662628122E-2</v>
      </c>
      <c r="AC3330" s="9">
        <f t="shared" si="571"/>
        <v>2.2997170556945429E-125</v>
      </c>
      <c r="AD3330" s="8">
        <f t="shared" si="572"/>
        <v>12.163740408431559</v>
      </c>
      <c r="AE3330" s="8">
        <f t="shared" si="573"/>
        <v>0.85075143592730618</v>
      </c>
      <c r="AF3330" s="9">
        <f t="shared" si="574"/>
        <v>3.6795472891112687E-123</v>
      </c>
      <c r="AG3330" s="42">
        <f t="shared" si="566"/>
        <v>1106.9003771672719</v>
      </c>
      <c r="AH3330" s="43">
        <f t="shared" si="567"/>
        <v>207.58335036626269</v>
      </c>
      <c r="AI3330" s="43">
        <f t="shared" si="568"/>
        <v>2.3917057379223247E-121</v>
      </c>
      <c r="AJ3330" s="45">
        <f t="shared" si="576"/>
        <v>1314.4837275335346</v>
      </c>
      <c r="AK3330" s="87">
        <f t="shared" si="575"/>
        <v>8.1356918210901449E-2</v>
      </c>
    </row>
    <row r="3331" spans="26:37">
      <c r="Z3331" s="84">
        <v>43937</v>
      </c>
      <c r="AA3331" s="7">
        <f t="shared" si="569"/>
        <v>0.81086485133189823</v>
      </c>
      <c r="AB3331" s="7">
        <f t="shared" si="570"/>
        <v>4.7220552913709621E-2</v>
      </c>
      <c r="AC3331" s="9">
        <f t="shared" si="571"/>
        <v>2.1093276525117072E-125</v>
      </c>
      <c r="AD3331" s="8">
        <f t="shared" si="572"/>
        <v>12.162972769978474</v>
      </c>
      <c r="AE3331" s="8">
        <f t="shared" si="573"/>
        <v>0.8499699524467732</v>
      </c>
      <c r="AF3331" s="9">
        <f t="shared" si="574"/>
        <v>3.3749242440187313E-123</v>
      </c>
      <c r="AG3331" s="42">
        <f t="shared" si="566"/>
        <v>1106.8305220680409</v>
      </c>
      <c r="AH3331" s="43">
        <f t="shared" si="567"/>
        <v>207.39266839701267</v>
      </c>
      <c r="AI3331" s="43">
        <f t="shared" si="568"/>
        <v>2.1937007586121751E-121</v>
      </c>
      <c r="AJ3331" s="45">
        <f t="shared" si="576"/>
        <v>1314.2231904650534</v>
      </c>
      <c r="AK3331" s="87">
        <f t="shared" si="575"/>
        <v>8.134079287398982E-2</v>
      </c>
    </row>
    <row r="3332" spans="26:37">
      <c r="Z3332" s="84">
        <v>43938</v>
      </c>
      <c r="AA3332" s="7">
        <f t="shared" si="569"/>
        <v>0.81081367866467247</v>
      </c>
      <c r="AB3332" s="7">
        <f t="shared" si="570"/>
        <v>4.7177177045641318E-2</v>
      </c>
      <c r="AC3332" s="9">
        <f t="shared" si="571"/>
        <v>1.9347002426379231E-125</v>
      </c>
      <c r="AD3332" s="8">
        <f t="shared" si="572"/>
        <v>12.162205179970087</v>
      </c>
      <c r="AE3332" s="8">
        <f t="shared" si="573"/>
        <v>0.84918918682154376</v>
      </c>
      <c r="AF3332" s="9">
        <f t="shared" si="574"/>
        <v>3.0955203882206766E-123</v>
      </c>
      <c r="AG3332" s="42">
        <f t="shared" si="566"/>
        <v>1106.7606713772775</v>
      </c>
      <c r="AH3332" s="43">
        <f t="shared" si="567"/>
        <v>207.20216158445666</v>
      </c>
      <c r="AI3332" s="43">
        <f t="shared" si="568"/>
        <v>2.0120882523434396E-121</v>
      </c>
      <c r="AJ3332" s="45">
        <f t="shared" si="576"/>
        <v>1313.9628329617342</v>
      </c>
      <c r="AK3332" s="87">
        <f t="shared" si="575"/>
        <v>8.1324678650846957E-2</v>
      </c>
    </row>
    <row r="3333" spans="26:37">
      <c r="Z3333" s="84">
        <v>43939</v>
      </c>
      <c r="AA3333" s="7">
        <f t="shared" si="569"/>
        <v>0.81076250922688997</v>
      </c>
      <c r="AB3333" s="7">
        <f t="shared" si="570"/>
        <v>4.7133841021789497E-2</v>
      </c>
      <c r="AC3333" s="9">
        <f t="shared" si="571"/>
        <v>1.7745299192403448E-125</v>
      </c>
      <c r="AD3333" s="8">
        <f t="shared" si="572"/>
        <v>12.161437638403349</v>
      </c>
      <c r="AE3333" s="8">
        <f t="shared" si="573"/>
        <v>0.84840913839221099</v>
      </c>
      <c r="AF3333" s="9">
        <f t="shared" si="574"/>
        <v>2.8392478707845515E-123</v>
      </c>
      <c r="AG3333" s="42">
        <f t="shared" si="566"/>
        <v>1106.6908250947047</v>
      </c>
      <c r="AH3333" s="43">
        <f t="shared" si="567"/>
        <v>207.01182976769945</v>
      </c>
      <c r="AI3333" s="43">
        <f t="shared" si="568"/>
        <v>1.8455111160099583E-121</v>
      </c>
      <c r="AJ3333" s="45">
        <f t="shared" si="576"/>
        <v>1313.7026548624042</v>
      </c>
      <c r="AK3333" s="87">
        <f t="shared" si="575"/>
        <v>8.1308575531497437E-2</v>
      </c>
    </row>
    <row r="3334" spans="26:37">
      <c r="Z3334" s="84">
        <v>43940</v>
      </c>
      <c r="AA3334" s="7">
        <f t="shared" si="569"/>
        <v>0.81071134301834669</v>
      </c>
      <c r="AB3334" s="7">
        <f t="shared" si="570"/>
        <v>4.7090544805553941E-2</v>
      </c>
      <c r="AC3334" s="9">
        <f t="shared" si="571"/>
        <v>1.627619806356042E-125</v>
      </c>
      <c r="AD3334" s="8">
        <f t="shared" si="572"/>
        <v>12.1606701452752</v>
      </c>
      <c r="AE3334" s="8">
        <f t="shared" si="573"/>
        <v>0.84762980649997099</v>
      </c>
      <c r="AF3334" s="9">
        <f t="shared" si="574"/>
        <v>2.604191690169667E-123</v>
      </c>
      <c r="AG3334" s="42">
        <f t="shared" si="566"/>
        <v>1106.6209832200429</v>
      </c>
      <c r="AH3334" s="43">
        <f t="shared" si="567"/>
        <v>206.82167278599292</v>
      </c>
      <c r="AI3334" s="43">
        <f t="shared" si="568"/>
        <v>1.6927245986102838E-121</v>
      </c>
      <c r="AJ3334" s="45">
        <f t="shared" si="576"/>
        <v>1313.4426560060358</v>
      </c>
      <c r="AK3334" s="87">
        <f t="shared" si="575"/>
        <v>8.1292483505974858E-2</v>
      </c>
    </row>
    <row r="3335" spans="26:37">
      <c r="Z3335" s="84">
        <v>43941</v>
      </c>
      <c r="AA3335" s="7">
        <f t="shared" si="569"/>
        <v>0.81066018003883888</v>
      </c>
      <c r="AB3335" s="7">
        <f t="shared" si="570"/>
        <v>4.7047288360368242E-2</v>
      </c>
      <c r="AC3335" s="9">
        <f t="shared" si="571"/>
        <v>1.4928721152114454E-125</v>
      </c>
      <c r="AD3335" s="8">
        <f t="shared" si="572"/>
        <v>12.159902700582583</v>
      </c>
      <c r="AE3335" s="8">
        <f t="shared" si="573"/>
        <v>0.84685119048662838</v>
      </c>
      <c r="AF3335" s="9">
        <f t="shared" si="574"/>
        <v>2.3885953843383126E-123</v>
      </c>
      <c r="AG3335" s="42">
        <f t="shared" si="566"/>
        <v>1106.5511457530149</v>
      </c>
      <c r="AH3335" s="43">
        <f t="shared" si="567"/>
        <v>206.63169047873734</v>
      </c>
      <c r="AI3335" s="43">
        <f t="shared" si="568"/>
        <v>1.5525869998199033E-121</v>
      </c>
      <c r="AJ3335" s="45">
        <f t="shared" si="576"/>
        <v>1313.1828362317522</v>
      </c>
      <c r="AK3335" s="87">
        <f t="shared" si="575"/>
        <v>8.1276402564322101E-2</v>
      </c>
    </row>
    <row r="3336" spans="26:37">
      <c r="Z3336" s="84">
        <v>43942</v>
      </c>
      <c r="AA3336" s="7">
        <f t="shared" si="569"/>
        <v>0.81060902028816284</v>
      </c>
      <c r="AB3336" s="7">
        <f t="shared" si="570"/>
        <v>4.7004071649699483E-2</v>
      </c>
      <c r="AC3336" s="9">
        <f t="shared" si="571"/>
        <v>1.3692799409744346E-125</v>
      </c>
      <c r="AD3336" s="8">
        <f t="shared" si="572"/>
        <v>12.159135304322442</v>
      </c>
      <c r="AE3336" s="8">
        <f t="shared" si="573"/>
        <v>0.84607328969459072</v>
      </c>
      <c r="AF3336" s="9">
        <f t="shared" si="574"/>
        <v>2.1908479055590954E-123</v>
      </c>
      <c r="AG3336" s="42">
        <f t="shared" si="566"/>
        <v>1106.481312693342</v>
      </c>
      <c r="AH3336" s="43">
        <f t="shared" si="567"/>
        <v>206.44188268548015</v>
      </c>
      <c r="AI3336" s="43">
        <f t="shared" si="568"/>
        <v>1.4240511386134119E-121</v>
      </c>
      <c r="AJ3336" s="45">
        <f t="shared" si="576"/>
        <v>1312.9231953788221</v>
      </c>
      <c r="AK3336" s="87">
        <f t="shared" si="575"/>
        <v>8.1260332696591081E-2</v>
      </c>
    </row>
    <row r="3337" spans="26:37">
      <c r="Z3337" s="84">
        <v>43943</v>
      </c>
      <c r="AA3337" s="7">
        <f t="shared" si="569"/>
        <v>0.81055786376611461</v>
      </c>
      <c r="AB3337" s="7">
        <f t="shared" si="570"/>
        <v>4.6960894637048313E-2</v>
      </c>
      <c r="AC3337" s="9">
        <f t="shared" si="571"/>
        <v>1.2559197386370137E-125</v>
      </c>
      <c r="AD3337" s="8">
        <f t="shared" si="572"/>
        <v>12.15836795649172</v>
      </c>
      <c r="AE3337" s="8">
        <f t="shared" si="573"/>
        <v>0.84529610346686967</v>
      </c>
      <c r="AF3337" s="9">
        <f t="shared" si="574"/>
        <v>2.009471581819222E-123</v>
      </c>
      <c r="AG3337" s="42">
        <f t="shared" ref="AG3337:AG3400" si="577">AD3337*10^15/10^6*10^(-6)*線量当量3</f>
        <v>1106.4114840407465</v>
      </c>
      <c r="AH3337" s="43">
        <f t="shared" ref="AH3337:AH3400" si="578">AE3337*10^15/10^6*10^(-6)*線量当量3</f>
        <v>206.25224924591618</v>
      </c>
      <c r="AI3337" s="43">
        <f t="shared" ref="AI3337:AI3400" si="579">AF3337*10^15/10^6*10^(-6)*線量当量3</f>
        <v>1.3061565281824944E-121</v>
      </c>
      <c r="AJ3337" s="45">
        <f t="shared" si="576"/>
        <v>1312.6637332866626</v>
      </c>
      <c r="AK3337" s="87">
        <f t="shared" si="575"/>
        <v>8.1244273892842889E-2</v>
      </c>
    </row>
    <row r="3338" spans="26:37">
      <c r="Z3338" s="84">
        <v>43944</v>
      </c>
      <c r="AA3338" s="7">
        <f t="shared" ref="AA3338:AA3401" si="580">2.71828^(-0.69315/Cs137半減期*(Z3338-40615)/365.25)</f>
        <v>0.81050671047249057</v>
      </c>
      <c r="AB3338" s="7">
        <f t="shared" ref="AB3338:AB3401" si="581">2.71828^(-0.69315/Cs134半減期*(Z3338-40615)/365.25)</f>
        <v>4.6917757285948929E-2</v>
      </c>
      <c r="AC3338" s="9">
        <f t="shared" ref="AC3338:AC3401" si="582">2.71828^(-0.69315/I131半減期*(Z3338-40615)/365.25)</f>
        <v>1.1519444218073189E-125</v>
      </c>
      <c r="AD3338" s="8">
        <f t="shared" ref="AD3338:AD3401" si="583">放出量3*AA3338</f>
        <v>12.157600657087359</v>
      </c>
      <c r="AE3338" s="8">
        <f t="shared" ref="AE3338:AE3401" si="584">放出量3*AB3338</f>
        <v>0.84451963114708073</v>
      </c>
      <c r="AF3338" s="9">
        <f t="shared" ref="AF3338:AF3401" si="585">放出量3*AC3338</f>
        <v>1.8431110748917103E-123</v>
      </c>
      <c r="AG3338" s="42">
        <f t="shared" si="577"/>
        <v>1106.3416597949497</v>
      </c>
      <c r="AH3338" s="43">
        <f t="shared" si="578"/>
        <v>206.06278999988771</v>
      </c>
      <c r="AI3338" s="43">
        <f t="shared" si="579"/>
        <v>1.1980221986796116E-121</v>
      </c>
      <c r="AJ3338" s="45">
        <f t="shared" si="576"/>
        <v>1312.4044497948373</v>
      </c>
      <c r="AK3338" s="87">
        <f t="shared" si="575"/>
        <v>8.1228226143147703E-2</v>
      </c>
    </row>
    <row r="3339" spans="26:37">
      <c r="Z3339" s="84">
        <v>43945</v>
      </c>
      <c r="AA3339" s="7">
        <f t="shared" si="580"/>
        <v>0.81045556040708688</v>
      </c>
      <c r="AB3339" s="7">
        <f t="shared" si="581"/>
        <v>4.6874659559968994E-2</v>
      </c>
      <c r="AC3339" s="9">
        <f t="shared" si="582"/>
        <v>1.0565770328389758E-125</v>
      </c>
      <c r="AD3339" s="8">
        <f t="shared" si="583"/>
        <v>12.156833406106303</v>
      </c>
      <c r="AE3339" s="8">
        <f t="shared" si="584"/>
        <v>0.8437438720794419</v>
      </c>
      <c r="AF3339" s="9">
        <f t="shared" si="585"/>
        <v>1.6905232525423613E-123</v>
      </c>
      <c r="AG3339" s="42">
        <f t="shared" si="577"/>
        <v>1106.2718399556736</v>
      </c>
      <c r="AH3339" s="43">
        <f t="shared" si="578"/>
        <v>205.87350478738381</v>
      </c>
      <c r="AI3339" s="43">
        <f t="shared" si="579"/>
        <v>1.0988401141525349E-121</v>
      </c>
      <c r="AJ3339" s="45">
        <f t="shared" si="576"/>
        <v>1312.1453447430574</v>
      </c>
      <c r="AK3339" s="87">
        <f t="shared" ref="AK3339:AK3402" si="586">AJ3339/16157</f>
        <v>8.1212189437584792E-2</v>
      </c>
    </row>
    <row r="3340" spans="26:37">
      <c r="Z3340" s="84">
        <v>43946</v>
      </c>
      <c r="AA3340" s="7">
        <f t="shared" si="580"/>
        <v>0.81040441356970006</v>
      </c>
      <c r="AB3340" s="7">
        <f t="shared" si="581"/>
        <v>4.6831601422709666E-2</v>
      </c>
      <c r="AC3340" s="9">
        <f t="shared" si="582"/>
        <v>9.6910493699971151E-126</v>
      </c>
      <c r="AD3340" s="8">
        <f t="shared" si="583"/>
        <v>12.156066203545501</v>
      </c>
      <c r="AE3340" s="8">
        <f t="shared" si="584"/>
        <v>0.84296882560877395</v>
      </c>
      <c r="AF3340" s="9">
        <f t="shared" si="585"/>
        <v>1.5505678991995383E-123</v>
      </c>
      <c r="AG3340" s="42">
        <f t="shared" si="577"/>
        <v>1106.2020245226406</v>
      </c>
      <c r="AH3340" s="43">
        <f t="shared" si="578"/>
        <v>205.68439344854085</v>
      </c>
      <c r="AI3340" s="43">
        <f t="shared" si="579"/>
        <v>1.0078691344796998E-121</v>
      </c>
      <c r="AJ3340" s="45">
        <f t="shared" si="576"/>
        <v>1311.8864179711813</v>
      </c>
      <c r="AK3340" s="87">
        <f t="shared" si="586"/>
        <v>8.1196163766242585E-2</v>
      </c>
    </row>
    <row r="3341" spans="26:37">
      <c r="Z3341" s="84">
        <v>43947</v>
      </c>
      <c r="AA3341" s="7">
        <f t="shared" si="580"/>
        <v>0.81035326996012602</v>
      </c>
      <c r="AB3341" s="7">
        <f t="shared" si="581"/>
        <v>4.6788582837805515E-2</v>
      </c>
      <c r="AC3341" s="9">
        <f t="shared" si="582"/>
        <v>8.8887449729412989E-126</v>
      </c>
      <c r="AD3341" s="8">
        <f t="shared" si="583"/>
        <v>12.15529904940189</v>
      </c>
      <c r="AE3341" s="8">
        <f t="shared" si="584"/>
        <v>0.84219449108049926</v>
      </c>
      <c r="AF3341" s="9">
        <f t="shared" si="585"/>
        <v>1.4221991956706078E-123</v>
      </c>
      <c r="AG3341" s="42">
        <f t="shared" si="577"/>
        <v>1106.1322134955719</v>
      </c>
      <c r="AH3341" s="43">
        <f t="shared" si="578"/>
        <v>205.49545582364181</v>
      </c>
      <c r="AI3341" s="43">
        <f t="shared" si="579"/>
        <v>9.2442947718589503E-122</v>
      </c>
      <c r="AJ3341" s="45">
        <f t="shared" si="576"/>
        <v>1311.6276693192137</v>
      </c>
      <c r="AK3341" s="87">
        <f t="shared" si="586"/>
        <v>8.1180149119218531E-2</v>
      </c>
    </row>
    <row r="3342" spans="26:37">
      <c r="Z3342" s="84">
        <v>43948</v>
      </c>
      <c r="AA3342" s="7">
        <f t="shared" si="580"/>
        <v>0.81030212957816139</v>
      </c>
      <c r="AB3342" s="7">
        <f t="shared" si="581"/>
        <v>4.6745603768924553E-2</v>
      </c>
      <c r="AC3342" s="9">
        <f t="shared" si="582"/>
        <v>8.1528619014772668E-126</v>
      </c>
      <c r="AD3342" s="8">
        <f t="shared" si="583"/>
        <v>12.154531943672421</v>
      </c>
      <c r="AE3342" s="8">
        <f t="shared" si="584"/>
        <v>0.84142086784064196</v>
      </c>
      <c r="AF3342" s="9">
        <f t="shared" si="585"/>
        <v>1.3044579042363626E-123</v>
      </c>
      <c r="AG3342" s="42">
        <f t="shared" si="577"/>
        <v>1106.0624068741902</v>
      </c>
      <c r="AH3342" s="43">
        <f t="shared" si="578"/>
        <v>205.30669175311661</v>
      </c>
      <c r="AI3342" s="43">
        <f t="shared" si="579"/>
        <v>8.4789763775363558E-122</v>
      </c>
      <c r="AJ3342" s="45">
        <f t="shared" si="576"/>
        <v>1311.3690986273068</v>
      </c>
      <c r="AK3342" s="87">
        <f t="shared" si="586"/>
        <v>8.1164145486619224E-2</v>
      </c>
    </row>
    <row r="3343" spans="26:37">
      <c r="Z3343" s="84">
        <v>43949</v>
      </c>
      <c r="AA3343" s="7">
        <f t="shared" si="580"/>
        <v>0.81025099242360232</v>
      </c>
      <c r="AB3343" s="7">
        <f t="shared" si="581"/>
        <v>4.6702664179768164E-2</v>
      </c>
      <c r="AC3343" s="9">
        <f t="shared" si="582"/>
        <v>7.4779012545534349E-126</v>
      </c>
      <c r="AD3343" s="8">
        <f t="shared" si="583"/>
        <v>12.153764886354034</v>
      </c>
      <c r="AE3343" s="8">
        <f t="shared" si="584"/>
        <v>0.84064795523582692</v>
      </c>
      <c r="AF3343" s="9">
        <f t="shared" si="585"/>
        <v>1.1964642007285495E-123</v>
      </c>
      <c r="AG3343" s="42">
        <f t="shared" si="577"/>
        <v>1105.992604658217</v>
      </c>
      <c r="AH3343" s="43">
        <f t="shared" si="578"/>
        <v>205.11810107754172</v>
      </c>
      <c r="AI3343" s="43">
        <f t="shared" si="579"/>
        <v>7.7770173047355713E-122</v>
      </c>
      <c r="AJ3343" s="45">
        <f t="shared" si="576"/>
        <v>1311.1107057357588</v>
      </c>
      <c r="AK3343" s="87">
        <f t="shared" si="586"/>
        <v>8.1148152858560293E-2</v>
      </c>
    </row>
    <row r="3344" spans="26:37">
      <c r="Z3344" s="84">
        <v>43950</v>
      </c>
      <c r="AA3344" s="7">
        <f t="shared" si="580"/>
        <v>0.8101998584962451</v>
      </c>
      <c r="AB3344" s="7">
        <f t="shared" si="581"/>
        <v>4.6659764034070982E-2</v>
      </c>
      <c r="AC3344" s="9">
        <f t="shared" si="582"/>
        <v>6.8588193751590903E-126</v>
      </c>
      <c r="AD3344" s="8">
        <f t="shared" si="583"/>
        <v>12.152997877443676</v>
      </c>
      <c r="AE3344" s="8">
        <f t="shared" si="584"/>
        <v>0.83987575261327763</v>
      </c>
      <c r="AF3344" s="9">
        <f t="shared" si="585"/>
        <v>1.0974111000254545E-123</v>
      </c>
      <c r="AG3344" s="42">
        <f t="shared" si="577"/>
        <v>1105.9228068473744</v>
      </c>
      <c r="AH3344" s="43">
        <f t="shared" si="578"/>
        <v>204.92968363763976</v>
      </c>
      <c r="AI3344" s="43">
        <f t="shared" si="579"/>
        <v>7.1331721501654545E-122</v>
      </c>
      <c r="AJ3344" s="45">
        <f t="shared" si="576"/>
        <v>1310.8524904850142</v>
      </c>
      <c r="AK3344" s="87">
        <f t="shared" si="586"/>
        <v>8.1132171225166444E-2</v>
      </c>
    </row>
    <row r="3345" spans="26:37">
      <c r="Z3345" s="84">
        <v>43951</v>
      </c>
      <c r="AA3345" s="7">
        <f t="shared" si="580"/>
        <v>0.81014872779588609</v>
      </c>
      <c r="AB3345" s="7">
        <f t="shared" si="581"/>
        <v>4.6616903295601052E-2</v>
      </c>
      <c r="AC3345" s="9">
        <f t="shared" si="582"/>
        <v>6.2909901614994969E-126</v>
      </c>
      <c r="AD3345" s="8">
        <f t="shared" si="583"/>
        <v>12.152230916938292</v>
      </c>
      <c r="AE3345" s="8">
        <f t="shared" si="584"/>
        <v>0.83910425932081889</v>
      </c>
      <c r="AF3345" s="9">
        <f t="shared" si="585"/>
        <v>1.0065584258399195E-123</v>
      </c>
      <c r="AG3345" s="42">
        <f t="shared" si="577"/>
        <v>1105.8530134413845</v>
      </c>
      <c r="AH3345" s="43">
        <f t="shared" si="578"/>
        <v>204.7414392742798</v>
      </c>
      <c r="AI3345" s="43">
        <f t="shared" si="579"/>
        <v>6.5426297679594761E-122</v>
      </c>
      <c r="AJ3345" s="45">
        <f t="shared" si="576"/>
        <v>1310.5944527156644</v>
      </c>
      <c r="AK3345" s="87">
        <f t="shared" si="586"/>
        <v>8.1116200576571415E-2</v>
      </c>
    </row>
    <row r="3346" spans="26:37">
      <c r="Z3346" s="84">
        <v>43952</v>
      </c>
      <c r="AA3346" s="7">
        <f t="shared" si="580"/>
        <v>0.81009760032232181</v>
      </c>
      <c r="AB3346" s="7">
        <f t="shared" si="581"/>
        <v>4.6574081928159677E-2</v>
      </c>
      <c r="AC3346" s="9">
        <f t="shared" si="582"/>
        <v>5.7701704983539157E-126</v>
      </c>
      <c r="AD3346" s="8">
        <f t="shared" si="583"/>
        <v>12.151464004834827</v>
      </c>
      <c r="AE3346" s="8">
        <f t="shared" si="584"/>
        <v>0.83833347470687425</v>
      </c>
      <c r="AF3346" s="9">
        <f t="shared" si="585"/>
        <v>9.2322727973662645E-124</v>
      </c>
      <c r="AG3346" s="42">
        <f t="shared" si="577"/>
        <v>1105.783224439969</v>
      </c>
      <c r="AH3346" s="43">
        <f t="shared" si="578"/>
        <v>204.55336782847729</v>
      </c>
      <c r="AI3346" s="43">
        <f t="shared" si="579"/>
        <v>6.0009773182880729E-122</v>
      </c>
      <c r="AJ3346" s="45">
        <f t="shared" si="576"/>
        <v>1310.3365922684463</v>
      </c>
      <c r="AK3346" s="87">
        <f t="shared" si="586"/>
        <v>8.1100240902918008E-2</v>
      </c>
    </row>
    <row r="3347" spans="26:37">
      <c r="Z3347" s="84">
        <v>43953</v>
      </c>
      <c r="AA3347" s="7">
        <f t="shared" si="580"/>
        <v>0.8100464760753483</v>
      </c>
      <c r="AB3347" s="7">
        <f t="shared" si="581"/>
        <v>4.6531299895581392E-2</v>
      </c>
      <c r="AC3347" s="9">
        <f t="shared" si="582"/>
        <v>5.2924685503147772E-126</v>
      </c>
      <c r="AD3347" s="8">
        <f t="shared" si="583"/>
        <v>12.150697141130225</v>
      </c>
      <c r="AE3347" s="8">
        <f t="shared" si="584"/>
        <v>0.8375633981204651</v>
      </c>
      <c r="AF3347" s="9">
        <f t="shared" si="585"/>
        <v>8.4679496805036434E-124</v>
      </c>
      <c r="AG3347" s="42">
        <f t="shared" si="577"/>
        <v>1105.7134398428504</v>
      </c>
      <c r="AH3347" s="43">
        <f t="shared" si="578"/>
        <v>204.36546914139348</v>
      </c>
      <c r="AI3347" s="43">
        <f t="shared" si="579"/>
        <v>5.504167292327368E-122</v>
      </c>
      <c r="AJ3347" s="45">
        <f t="shared" si="576"/>
        <v>1310.078908984244</v>
      </c>
      <c r="AK3347" s="87">
        <f t="shared" si="586"/>
        <v>8.1084292194358115E-2</v>
      </c>
    </row>
    <row r="3348" spans="26:37">
      <c r="Z3348" s="84">
        <v>43954</v>
      </c>
      <c r="AA3348" s="7">
        <f t="shared" si="580"/>
        <v>0.80999535505476228</v>
      </c>
      <c r="AB3348" s="7">
        <f t="shared" si="581"/>
        <v>4.6488557161734001E-2</v>
      </c>
      <c r="AC3348" s="9">
        <f t="shared" si="582"/>
        <v>4.854314679966841E-126</v>
      </c>
      <c r="AD3348" s="8">
        <f t="shared" si="583"/>
        <v>12.149930325821433</v>
      </c>
      <c r="AE3348" s="8">
        <f t="shared" si="584"/>
        <v>0.83679402891121202</v>
      </c>
      <c r="AF3348" s="9">
        <f t="shared" si="585"/>
        <v>7.7669034879469456E-124</v>
      </c>
      <c r="AG3348" s="42">
        <f t="shared" si="577"/>
        <v>1105.6436596497504</v>
      </c>
      <c r="AH3348" s="43">
        <f t="shared" si="578"/>
        <v>204.17774305433571</v>
      </c>
      <c r="AI3348" s="43">
        <f t="shared" si="579"/>
        <v>5.048487267165515E-122</v>
      </c>
      <c r="AJ3348" s="45">
        <f t="shared" si="576"/>
        <v>1309.821402704086</v>
      </c>
      <c r="AK3348" s="87">
        <f t="shared" si="586"/>
        <v>8.1068354441052551E-2</v>
      </c>
    </row>
    <row r="3349" spans="26:37">
      <c r="Z3349" s="84">
        <v>43955</v>
      </c>
      <c r="AA3349" s="7">
        <f t="shared" si="580"/>
        <v>0.8099442372603598</v>
      </c>
      <c r="AB3349" s="7">
        <f t="shared" si="581"/>
        <v>4.644585369051845E-2</v>
      </c>
      <c r="AC3349" s="9">
        <f t="shared" si="582"/>
        <v>4.4524347737009636E-126</v>
      </c>
      <c r="AD3349" s="8">
        <f t="shared" si="583"/>
        <v>12.149163558905396</v>
      </c>
      <c r="AE3349" s="8">
        <f t="shared" si="584"/>
        <v>0.83602536642933212</v>
      </c>
      <c r="AF3349" s="9">
        <f t="shared" si="585"/>
        <v>7.1238956379215422E-124</v>
      </c>
      <c r="AG3349" s="42">
        <f t="shared" si="577"/>
        <v>1105.5738838603909</v>
      </c>
      <c r="AH3349" s="43">
        <f t="shared" si="578"/>
        <v>203.990189408757</v>
      </c>
      <c r="AI3349" s="43">
        <f t="shared" si="579"/>
        <v>4.6305321646490027E-122</v>
      </c>
      <c r="AJ3349" s="45">
        <f t="shared" si="576"/>
        <v>1309.5640732691479</v>
      </c>
      <c r="AK3349" s="87">
        <f t="shared" si="586"/>
        <v>8.1052427633171248E-2</v>
      </c>
    </row>
    <row r="3350" spans="26:37">
      <c r="Z3350" s="84">
        <v>43956</v>
      </c>
      <c r="AA3350" s="7">
        <f t="shared" si="580"/>
        <v>0.80989312269193758</v>
      </c>
      <c r="AB3350" s="7">
        <f t="shared" si="581"/>
        <v>4.6403189445868853E-2</v>
      </c>
      <c r="AC3350" s="9">
        <f t="shared" si="582"/>
        <v>4.0838257758349706E-126</v>
      </c>
      <c r="AD3350" s="8">
        <f t="shared" si="583"/>
        <v>12.148396840379064</v>
      </c>
      <c r="AE3350" s="8">
        <f t="shared" si="584"/>
        <v>0.83525741002563936</v>
      </c>
      <c r="AF3350" s="9">
        <f t="shared" si="585"/>
        <v>6.5341212413359534E-124</v>
      </c>
      <c r="AG3350" s="42">
        <f t="shared" si="577"/>
        <v>1105.5041124744948</v>
      </c>
      <c r="AH3350" s="43">
        <f t="shared" si="578"/>
        <v>203.80280804625602</v>
      </c>
      <c r="AI3350" s="43">
        <f t="shared" si="579"/>
        <v>4.2471788068683699E-122</v>
      </c>
      <c r="AJ3350" s="45">
        <f t="shared" si="576"/>
        <v>1309.3069205207507</v>
      </c>
      <c r="AK3350" s="87">
        <f t="shared" si="586"/>
        <v>8.103651176089316E-2</v>
      </c>
    </row>
    <row r="3351" spans="26:37">
      <c r="Z3351" s="84">
        <v>43957</v>
      </c>
      <c r="AA3351" s="7">
        <f t="shared" si="580"/>
        <v>0.80984201134929179</v>
      </c>
      <c r="AB3351" s="7">
        <f t="shared" si="581"/>
        <v>4.6360564391752491E-2</v>
      </c>
      <c r="AC3351" s="9">
        <f t="shared" si="582"/>
        <v>3.7457332482178805E-126</v>
      </c>
      <c r="AD3351" s="8">
        <f t="shared" si="583"/>
        <v>12.147630170239378</v>
      </c>
      <c r="AE3351" s="8">
        <f t="shared" si="584"/>
        <v>0.83449015905154489</v>
      </c>
      <c r="AF3351" s="9">
        <f t="shared" si="585"/>
        <v>5.9931731971486093E-124</v>
      </c>
      <c r="AG3351" s="42">
        <f t="shared" si="577"/>
        <v>1105.4343454917832</v>
      </c>
      <c r="AH3351" s="43">
        <f t="shared" si="578"/>
        <v>203.61559880857695</v>
      </c>
      <c r="AI3351" s="43">
        <f t="shared" si="579"/>
        <v>3.8955625781465961E-122</v>
      </c>
      <c r="AJ3351" s="45">
        <f t="shared" ref="AJ3351:AJ3414" si="587">AG3351+AH3351+AI3351</f>
        <v>1309.0499443003603</v>
      </c>
      <c r="AK3351" s="87">
        <f t="shared" si="586"/>
        <v>8.1020606814406163E-2</v>
      </c>
    </row>
    <row r="3352" spans="26:37">
      <c r="Z3352" s="84">
        <v>43958</v>
      </c>
      <c r="AA3352" s="7">
        <f t="shared" si="580"/>
        <v>0.80979090323221903</v>
      </c>
      <c r="AB3352" s="7">
        <f t="shared" si="581"/>
        <v>4.6317978492169662E-2</v>
      </c>
      <c r="AC3352" s="9">
        <f t="shared" si="582"/>
        <v>3.4356307876373641E-126</v>
      </c>
      <c r="AD3352" s="8">
        <f t="shared" si="583"/>
        <v>12.146863548483285</v>
      </c>
      <c r="AE3352" s="8">
        <f t="shared" si="584"/>
        <v>0.83372361285905394</v>
      </c>
      <c r="AF3352" s="9">
        <f t="shared" si="585"/>
        <v>5.4970092602197827E-124</v>
      </c>
      <c r="AG3352" s="42">
        <f t="shared" si="577"/>
        <v>1105.3645829119789</v>
      </c>
      <c r="AH3352" s="43">
        <f t="shared" si="578"/>
        <v>203.42856153760914</v>
      </c>
      <c r="AI3352" s="43">
        <f t="shared" si="579"/>
        <v>3.5730560191428584E-122</v>
      </c>
      <c r="AJ3352" s="45">
        <f t="shared" si="587"/>
        <v>1308.793144449588</v>
      </c>
      <c r="AK3352" s="87">
        <f t="shared" si="586"/>
        <v>8.1004712783907154E-2</v>
      </c>
    </row>
    <row r="3353" spans="26:37">
      <c r="Z3353" s="84">
        <v>43959</v>
      </c>
      <c r="AA3353" s="7">
        <f t="shared" si="580"/>
        <v>0.80973979834051557</v>
      </c>
      <c r="AB3353" s="7">
        <f t="shared" si="581"/>
        <v>4.6275431711153836E-2</v>
      </c>
      <c r="AC3353" s="9">
        <f t="shared" si="582"/>
        <v>3.1512011472191414E-126</v>
      </c>
      <c r="AD3353" s="8">
        <f t="shared" si="583"/>
        <v>12.146096975107733</v>
      </c>
      <c r="AE3353" s="8">
        <f t="shared" si="584"/>
        <v>0.83295777080076905</v>
      </c>
      <c r="AF3353" s="9">
        <f t="shared" si="585"/>
        <v>5.0419218355506258E-124</v>
      </c>
      <c r="AG3353" s="42">
        <f t="shared" si="577"/>
        <v>1105.2948247348038</v>
      </c>
      <c r="AH3353" s="43">
        <f t="shared" si="578"/>
        <v>203.24169607538761</v>
      </c>
      <c r="AI3353" s="43">
        <f t="shared" si="579"/>
        <v>3.2772491931079071E-122</v>
      </c>
      <c r="AJ3353" s="45">
        <f t="shared" si="587"/>
        <v>1308.5365208101914</v>
      </c>
      <c r="AK3353" s="87">
        <f t="shared" si="586"/>
        <v>8.0988829659602121E-2</v>
      </c>
    </row>
    <row r="3354" spans="26:37">
      <c r="Z3354" s="84">
        <v>43960</v>
      </c>
      <c r="AA3354" s="7">
        <f t="shared" si="580"/>
        <v>0.80968869667397803</v>
      </c>
      <c r="AB3354" s="7">
        <f t="shared" si="581"/>
        <v>4.6232924012771411E-2</v>
      </c>
      <c r="AC3354" s="9">
        <f t="shared" si="582"/>
        <v>2.8903189207547434E-126</v>
      </c>
      <c r="AD3354" s="8">
        <f t="shared" si="583"/>
        <v>12.14533045010967</v>
      </c>
      <c r="AE3354" s="8">
        <f t="shared" si="584"/>
        <v>0.83219263222988538</v>
      </c>
      <c r="AF3354" s="9">
        <f t="shared" si="585"/>
        <v>4.6245102732075898E-124</v>
      </c>
      <c r="AG3354" s="42">
        <f t="shared" si="577"/>
        <v>1105.22507095998</v>
      </c>
      <c r="AH3354" s="43">
        <f t="shared" si="578"/>
        <v>203.055002264092</v>
      </c>
      <c r="AI3354" s="43">
        <f t="shared" si="579"/>
        <v>3.0059316775849337E-122</v>
      </c>
      <c r="AJ3354" s="45">
        <f t="shared" si="587"/>
        <v>1308.2800732240721</v>
      </c>
      <c r="AK3354" s="87">
        <f t="shared" si="586"/>
        <v>8.0972957431705891E-2</v>
      </c>
    </row>
    <row r="3355" spans="26:37">
      <c r="Z3355" s="84">
        <v>43961</v>
      </c>
      <c r="AA3355" s="7">
        <f t="shared" si="580"/>
        <v>0.80963759823240278</v>
      </c>
      <c r="AB3355" s="7">
        <f t="shared" si="581"/>
        <v>4.6190455361121895E-2</v>
      </c>
      <c r="AC3355" s="9">
        <f t="shared" si="582"/>
        <v>2.6510346605593694E-126</v>
      </c>
      <c r="AD3355" s="8">
        <f t="shared" si="583"/>
        <v>12.144563973486042</v>
      </c>
      <c r="AE3355" s="8">
        <f t="shared" si="584"/>
        <v>0.83142819650019406</v>
      </c>
      <c r="AF3355" s="9">
        <f t="shared" si="585"/>
        <v>4.2416554568949908E-124</v>
      </c>
      <c r="AG3355" s="42">
        <f t="shared" si="577"/>
        <v>1105.1553215872298</v>
      </c>
      <c r="AH3355" s="43">
        <f t="shared" si="578"/>
        <v>202.86847994604733</v>
      </c>
      <c r="AI3355" s="43">
        <f t="shared" si="579"/>
        <v>2.7570760469817446E-122</v>
      </c>
      <c r="AJ3355" s="45">
        <f t="shared" si="587"/>
        <v>1308.023801533277</v>
      </c>
      <c r="AK3355" s="87">
        <f t="shared" si="586"/>
        <v>8.0957096090442354E-2</v>
      </c>
    </row>
    <row r="3356" spans="26:37">
      <c r="Z3356" s="84">
        <v>43962</v>
      </c>
      <c r="AA3356" s="7">
        <f t="shared" si="580"/>
        <v>0.80958650301558632</v>
      </c>
      <c r="AB3356" s="7">
        <f t="shared" si="581"/>
        <v>4.6148025720337722E-2</v>
      </c>
      <c r="AC3356" s="9">
        <f t="shared" si="582"/>
        <v>2.4315603101862285E-126</v>
      </c>
      <c r="AD3356" s="8">
        <f t="shared" si="583"/>
        <v>12.143797545233795</v>
      </c>
      <c r="AE3356" s="8">
        <f t="shared" si="584"/>
        <v>0.83066446296607899</v>
      </c>
      <c r="AF3356" s="9">
        <f t="shared" si="585"/>
        <v>3.8904964962979656E-124</v>
      </c>
      <c r="AG3356" s="42">
        <f t="shared" si="577"/>
        <v>1105.0855766162751</v>
      </c>
      <c r="AH3356" s="43">
        <f t="shared" si="578"/>
        <v>202.68212896372327</v>
      </c>
      <c r="AI3356" s="43">
        <f t="shared" si="579"/>
        <v>2.5288227225936776E-122</v>
      </c>
      <c r="AJ3356" s="45">
        <f t="shared" si="587"/>
        <v>1307.7677055799984</v>
      </c>
      <c r="AK3356" s="87">
        <f t="shared" si="586"/>
        <v>8.0941245626044336E-2</v>
      </c>
    </row>
    <row r="3357" spans="26:37">
      <c r="Z3357" s="84">
        <v>43963</v>
      </c>
      <c r="AA3357" s="7">
        <f t="shared" si="580"/>
        <v>0.80953541102332505</v>
      </c>
      <c r="AB3357" s="7">
        <f t="shared" si="581"/>
        <v>4.6105635054584274E-2</v>
      </c>
      <c r="AC3357" s="9">
        <f t="shared" si="582"/>
        <v>2.2302558431376416E-126</v>
      </c>
      <c r="AD3357" s="8">
        <f t="shared" si="583"/>
        <v>12.143031165349875</v>
      </c>
      <c r="AE3357" s="8">
        <f t="shared" si="584"/>
        <v>0.8299014309825169</v>
      </c>
      <c r="AF3357" s="9">
        <f t="shared" si="585"/>
        <v>3.5684093490202265E-124</v>
      </c>
      <c r="AG3357" s="42">
        <f t="shared" si="577"/>
        <v>1105.0158360468386</v>
      </c>
      <c r="AH3357" s="43">
        <f t="shared" si="578"/>
        <v>202.49594915973412</v>
      </c>
      <c r="AI3357" s="43">
        <f t="shared" si="579"/>
        <v>2.3194660768631473E-122</v>
      </c>
      <c r="AJ3357" s="45">
        <f t="shared" si="587"/>
        <v>1307.5117852065728</v>
      </c>
      <c r="AK3357" s="87">
        <f t="shared" si="586"/>
        <v>8.0925406028753658E-2</v>
      </c>
    </row>
    <row r="3358" spans="26:37">
      <c r="Z3358" s="84">
        <v>43964</v>
      </c>
      <c r="AA3358" s="7">
        <f t="shared" si="580"/>
        <v>0.80948432225541556</v>
      </c>
      <c r="AB3358" s="7">
        <f t="shared" si="581"/>
        <v>4.6063283328059861E-2</v>
      </c>
      <c r="AC3358" s="9">
        <f t="shared" si="582"/>
        <v>2.0456170077346924E-126</v>
      </c>
      <c r="AD3358" s="8">
        <f t="shared" si="583"/>
        <v>12.142264833831234</v>
      </c>
      <c r="AE3358" s="8">
        <f t="shared" si="584"/>
        <v>0.8291390999050775</v>
      </c>
      <c r="AF3358" s="9">
        <f t="shared" si="585"/>
        <v>3.2729872123755077E-124</v>
      </c>
      <c r="AG3358" s="42">
        <f t="shared" si="577"/>
        <v>1104.9460998786421</v>
      </c>
      <c r="AH3358" s="43">
        <f t="shared" si="578"/>
        <v>202.30994037683888</v>
      </c>
      <c r="AI3358" s="43">
        <f t="shared" si="579"/>
        <v>2.12744168804408E-122</v>
      </c>
      <c r="AJ3358" s="45">
        <f t="shared" si="587"/>
        <v>1307.2560402554809</v>
      </c>
      <c r="AK3358" s="87">
        <f t="shared" si="586"/>
        <v>8.0909577288821005E-2</v>
      </c>
    </row>
    <row r="3359" spans="26:37">
      <c r="Z3359" s="84">
        <v>43965</v>
      </c>
      <c r="AA3359" s="7">
        <f t="shared" si="580"/>
        <v>0.80943323671165435</v>
      </c>
      <c r="AB3359" s="7">
        <f t="shared" si="581"/>
        <v>4.6020970504995692E-2</v>
      </c>
      <c r="AC3359" s="9">
        <f t="shared" si="582"/>
        <v>1.8762640865660301E-126</v>
      </c>
      <c r="AD3359" s="8">
        <f t="shared" si="583"/>
        <v>12.141498550674815</v>
      </c>
      <c r="AE3359" s="8">
        <f t="shared" si="584"/>
        <v>0.82837746908992249</v>
      </c>
      <c r="AF3359" s="9">
        <f t="shared" si="585"/>
        <v>3.002022538505648E-124</v>
      </c>
      <c r="AG3359" s="42">
        <f t="shared" si="577"/>
        <v>1104.8763681114081</v>
      </c>
      <c r="AH3359" s="43">
        <f t="shared" si="578"/>
        <v>202.12410245794109</v>
      </c>
      <c r="AI3359" s="43">
        <f t="shared" si="579"/>
        <v>1.9513146500286714E-122</v>
      </c>
      <c r="AJ3359" s="45">
        <f t="shared" si="587"/>
        <v>1307.0004705693491</v>
      </c>
      <c r="AK3359" s="87">
        <f t="shared" si="586"/>
        <v>8.0893759396506101E-2</v>
      </c>
    </row>
    <row r="3360" spans="26:37">
      <c r="Z3360" s="84">
        <v>43966</v>
      </c>
      <c r="AA3360" s="7">
        <f t="shared" si="580"/>
        <v>0.80938215439183792</v>
      </c>
      <c r="AB3360" s="7">
        <f t="shared" si="581"/>
        <v>4.5978696549655772E-2</v>
      </c>
      <c r="AC3360" s="9">
        <f t="shared" si="582"/>
        <v>1.7209315865221019E-126</v>
      </c>
      <c r="AD3360" s="8">
        <f t="shared" si="583"/>
        <v>12.140732315877569</v>
      </c>
      <c r="AE3360" s="8">
        <f t="shared" si="584"/>
        <v>0.82761653789380385</v>
      </c>
      <c r="AF3360" s="9">
        <f t="shared" si="585"/>
        <v>2.7534905384353631E-124</v>
      </c>
      <c r="AG3360" s="42">
        <f t="shared" si="577"/>
        <v>1104.8066407448587</v>
      </c>
      <c r="AH3360" s="43">
        <f t="shared" si="578"/>
        <v>201.93843524608812</v>
      </c>
      <c r="AI3360" s="43">
        <f t="shared" si="579"/>
        <v>1.7897688499829861E-122</v>
      </c>
      <c r="AJ3360" s="45">
        <f t="shared" si="587"/>
        <v>1306.7450759909468</v>
      </c>
      <c r="AK3360" s="87">
        <f t="shared" si="586"/>
        <v>8.0877952342077536E-2</v>
      </c>
    </row>
    <row r="3361" spans="26:37">
      <c r="Z3361" s="84">
        <v>43967</v>
      </c>
      <c r="AA3361" s="7">
        <f t="shared" si="580"/>
        <v>0.80933107529576298</v>
      </c>
      <c r="AB3361" s="7">
        <f t="shared" si="581"/>
        <v>4.5936461426337019E-2</v>
      </c>
      <c r="AC3361" s="9">
        <f t="shared" si="582"/>
        <v>1.5784587823722598E-126</v>
      </c>
      <c r="AD3361" s="8">
        <f t="shared" si="583"/>
        <v>12.139966129436445</v>
      </c>
      <c r="AE3361" s="8">
        <f t="shared" si="584"/>
        <v>0.82685630567406632</v>
      </c>
      <c r="AF3361" s="9">
        <f t="shared" si="585"/>
        <v>2.5255340517956158E-124</v>
      </c>
      <c r="AG3361" s="42">
        <f t="shared" si="577"/>
        <v>1104.7369177787164</v>
      </c>
      <c r="AH3361" s="43">
        <f t="shared" si="578"/>
        <v>201.75293858447219</v>
      </c>
      <c r="AI3361" s="43">
        <f t="shared" si="579"/>
        <v>1.6415971336671504E-122</v>
      </c>
      <c r="AJ3361" s="45">
        <f t="shared" si="587"/>
        <v>1306.4898563631887</v>
      </c>
      <c r="AK3361" s="87">
        <f t="shared" si="586"/>
        <v>8.0862156115812878E-2</v>
      </c>
    </row>
    <row r="3362" spans="26:37">
      <c r="Z3362" s="84">
        <v>43968</v>
      </c>
      <c r="AA3362" s="7">
        <f t="shared" si="580"/>
        <v>0.80927999942322593</v>
      </c>
      <c r="AB3362" s="7">
        <f t="shared" si="581"/>
        <v>4.5894265099369079E-2</v>
      </c>
      <c r="AC3362" s="9">
        <f t="shared" si="582"/>
        <v>1.447781043221437E-126</v>
      </c>
      <c r="AD3362" s="8">
        <f t="shared" si="583"/>
        <v>12.13919999134839</v>
      </c>
      <c r="AE3362" s="8">
        <f t="shared" si="584"/>
        <v>0.82609677178864338</v>
      </c>
      <c r="AF3362" s="9">
        <f t="shared" si="585"/>
        <v>2.3164496691542991E-124</v>
      </c>
      <c r="AG3362" s="42">
        <f t="shared" si="577"/>
        <v>1104.6671992127035</v>
      </c>
      <c r="AH3362" s="43">
        <f t="shared" si="578"/>
        <v>201.56761231642895</v>
      </c>
      <c r="AI3362" s="43">
        <f t="shared" si="579"/>
        <v>1.5056922849502944E-122</v>
      </c>
      <c r="AJ3362" s="45">
        <f t="shared" si="587"/>
        <v>1306.2348115291325</v>
      </c>
      <c r="AK3362" s="87">
        <f t="shared" si="586"/>
        <v>8.0846370707998549E-2</v>
      </c>
    </row>
    <row r="3363" spans="26:37">
      <c r="Z3363" s="84">
        <v>43969</v>
      </c>
      <c r="AA3363" s="7">
        <f t="shared" si="580"/>
        <v>0.80922892677402325</v>
      </c>
      <c r="AB3363" s="7">
        <f t="shared" si="581"/>
        <v>4.5852107533114438E-2</v>
      </c>
      <c r="AC3363" s="9">
        <f t="shared" si="582"/>
        <v>1.3279218770359118E-126</v>
      </c>
      <c r="AD3363" s="8">
        <f t="shared" si="583"/>
        <v>12.138433901610348</v>
      </c>
      <c r="AE3363" s="8">
        <f t="shared" si="584"/>
        <v>0.82533793559605984</v>
      </c>
      <c r="AF3363" s="9">
        <f t="shared" si="585"/>
        <v>2.1246750032574591E-124</v>
      </c>
      <c r="AG3363" s="42">
        <f t="shared" si="577"/>
        <v>1104.5974850465416</v>
      </c>
      <c r="AH3363" s="43">
        <f t="shared" si="578"/>
        <v>201.38245628543859</v>
      </c>
      <c r="AI3363" s="43">
        <f t="shared" si="579"/>
        <v>1.3810387521173483E-122</v>
      </c>
      <c r="AJ3363" s="45">
        <f t="shared" si="587"/>
        <v>1305.9799413319802</v>
      </c>
      <c r="AK3363" s="87">
        <f t="shared" si="586"/>
        <v>8.0830596108929884E-2</v>
      </c>
    </row>
    <row r="3364" spans="26:37">
      <c r="Z3364" s="84">
        <v>43970</v>
      </c>
      <c r="AA3364" s="7">
        <f t="shared" si="580"/>
        <v>0.80917785734795167</v>
      </c>
      <c r="AB3364" s="7">
        <f t="shared" si="581"/>
        <v>4.5809988691968194E-2</v>
      </c>
      <c r="AC3364" s="9">
        <f t="shared" si="582"/>
        <v>1.2179856337853512E-126</v>
      </c>
      <c r="AD3364" s="8">
        <f t="shared" si="583"/>
        <v>12.137667860219276</v>
      </c>
      <c r="AE3364" s="8">
        <f t="shared" si="584"/>
        <v>0.82457979645542745</v>
      </c>
      <c r="AF3364" s="9">
        <f t="shared" si="585"/>
        <v>1.948777014056562E-124</v>
      </c>
      <c r="AG3364" s="42">
        <f t="shared" si="577"/>
        <v>1104.5277752799541</v>
      </c>
      <c r="AH3364" s="43">
        <f t="shared" si="578"/>
        <v>201.19747033512431</v>
      </c>
      <c r="AI3364" s="43">
        <f t="shared" si="579"/>
        <v>1.2667050591367654E-122</v>
      </c>
      <c r="AJ3364" s="45">
        <f t="shared" si="587"/>
        <v>1305.7252456150784</v>
      </c>
      <c r="AK3364" s="87">
        <f t="shared" si="586"/>
        <v>8.0814832308911205E-2</v>
      </c>
    </row>
    <row r="3365" spans="26:37">
      <c r="Z3365" s="84">
        <v>43971</v>
      </c>
      <c r="AA3365" s="7">
        <f t="shared" si="580"/>
        <v>0.80912679114480768</v>
      </c>
      <c r="AB3365" s="7">
        <f t="shared" si="581"/>
        <v>4.5767908540358275E-2</v>
      </c>
      <c r="AC3365" s="9">
        <f t="shared" si="582"/>
        <v>1.1171508126810304E-126</v>
      </c>
      <c r="AD3365" s="8">
        <f t="shared" si="583"/>
        <v>12.136901867172115</v>
      </c>
      <c r="AE3365" s="8">
        <f t="shared" si="584"/>
        <v>0.82382235372644896</v>
      </c>
      <c r="AF3365" s="9">
        <f t="shared" si="585"/>
        <v>1.7874413002896487E-124</v>
      </c>
      <c r="AG3365" s="42">
        <f t="shared" si="577"/>
        <v>1104.4580699126625</v>
      </c>
      <c r="AH3365" s="43">
        <f t="shared" si="578"/>
        <v>201.01265430925355</v>
      </c>
      <c r="AI3365" s="43">
        <f t="shared" si="579"/>
        <v>1.1618368451882715E-122</v>
      </c>
      <c r="AJ3365" s="45">
        <f t="shared" si="587"/>
        <v>1305.470724221916</v>
      </c>
      <c r="AK3365" s="87">
        <f t="shared" si="586"/>
        <v>8.0799079298255624E-2</v>
      </c>
    </row>
    <row r="3366" spans="26:37">
      <c r="Z3366" s="84">
        <v>43972</v>
      </c>
      <c r="AA3366" s="7">
        <f t="shared" si="580"/>
        <v>0.80907572816438811</v>
      </c>
      <c r="AB3366" s="7">
        <f t="shared" si="581"/>
        <v>4.5725867042745248E-2</v>
      </c>
      <c r="AC3366" s="9">
        <f t="shared" si="582"/>
        <v>1.0246639234941095E-126</v>
      </c>
      <c r="AD3366" s="8">
        <f t="shared" si="583"/>
        <v>12.136135922465822</v>
      </c>
      <c r="AE3366" s="8">
        <f t="shared" si="584"/>
        <v>0.82306560676941443</v>
      </c>
      <c r="AF3366" s="9">
        <f t="shared" si="585"/>
        <v>1.6394622775905752E-124</v>
      </c>
      <c r="AG3366" s="42">
        <f t="shared" si="577"/>
        <v>1104.3883689443896</v>
      </c>
      <c r="AH3366" s="43">
        <f t="shared" si="578"/>
        <v>200.82800805173713</v>
      </c>
      <c r="AI3366" s="43">
        <f t="shared" si="579"/>
        <v>1.0656504804338738E-122</v>
      </c>
      <c r="AJ3366" s="45">
        <f t="shared" si="587"/>
        <v>1305.2163769961267</v>
      </c>
      <c r="AK3366" s="87">
        <f t="shared" si="586"/>
        <v>8.0783337067285174E-2</v>
      </c>
    </row>
    <row r="3367" spans="26:37">
      <c r="Z3367" s="84">
        <v>43973</v>
      </c>
      <c r="AA3367" s="7">
        <f t="shared" si="580"/>
        <v>0.80902466840648923</v>
      </c>
      <c r="AB3367" s="7">
        <f t="shared" si="581"/>
        <v>4.5683864163622238E-2</v>
      </c>
      <c r="AC3367" s="9">
        <f t="shared" si="582"/>
        <v>9.3983385608469453E-127</v>
      </c>
      <c r="AD3367" s="8">
        <f t="shared" si="583"/>
        <v>12.135370026097338</v>
      </c>
      <c r="AE3367" s="8">
        <f t="shared" si="584"/>
        <v>0.82230955494520031</v>
      </c>
      <c r="AF3367" s="9">
        <f t="shared" si="585"/>
        <v>1.5037341697355111E-124</v>
      </c>
      <c r="AG3367" s="42">
        <f t="shared" si="577"/>
        <v>1104.3186723748577</v>
      </c>
      <c r="AH3367" s="43">
        <f t="shared" si="578"/>
        <v>200.64353140662882</v>
      </c>
      <c r="AI3367" s="43">
        <f t="shared" si="579"/>
        <v>9.7742721032808212E-123</v>
      </c>
      <c r="AJ3367" s="45">
        <f t="shared" si="587"/>
        <v>1304.9622037814866</v>
      </c>
      <c r="AK3367" s="87">
        <f t="shared" si="586"/>
        <v>8.0767605606330783E-2</v>
      </c>
    </row>
    <row r="3368" spans="26:37">
      <c r="Z3368" s="84">
        <v>43974</v>
      </c>
      <c r="AA3368" s="7">
        <f t="shared" si="580"/>
        <v>0.80897361187090799</v>
      </c>
      <c r="AB3368" s="7">
        <f t="shared" si="581"/>
        <v>4.564189986751515E-2</v>
      </c>
      <c r="AC3368" s="9">
        <f t="shared" si="582"/>
        <v>8.6202671606814378E-127</v>
      </c>
      <c r="AD3368" s="8">
        <f t="shared" si="583"/>
        <v>12.13460417806362</v>
      </c>
      <c r="AE3368" s="8">
        <f t="shared" si="584"/>
        <v>0.82155419761527271</v>
      </c>
      <c r="AF3368" s="9">
        <f t="shared" si="585"/>
        <v>1.3792427457090299E-124</v>
      </c>
      <c r="AG3368" s="42">
        <f t="shared" si="577"/>
        <v>1104.2489802037892</v>
      </c>
      <c r="AH3368" s="43">
        <f t="shared" si="578"/>
        <v>200.45922421812654</v>
      </c>
      <c r="AI3368" s="43">
        <f t="shared" si="579"/>
        <v>8.9650778471086941E-123</v>
      </c>
      <c r="AJ3368" s="45">
        <f t="shared" si="587"/>
        <v>1304.7082044219158</v>
      </c>
      <c r="AK3368" s="87">
        <f t="shared" si="586"/>
        <v>8.0751884905732235E-2</v>
      </c>
    </row>
    <row r="3369" spans="26:37">
      <c r="Z3369" s="84">
        <v>43975</v>
      </c>
      <c r="AA3369" s="7">
        <f t="shared" si="580"/>
        <v>0.80892255855744066</v>
      </c>
      <c r="AB3369" s="7">
        <f t="shared" si="581"/>
        <v>4.5599974118982353E-2</v>
      </c>
      <c r="AC3369" s="9">
        <f t="shared" si="582"/>
        <v>7.9066108802560899E-127</v>
      </c>
      <c r="AD3369" s="8">
        <f t="shared" si="583"/>
        <v>12.13383837836161</v>
      </c>
      <c r="AE3369" s="8">
        <f t="shared" si="584"/>
        <v>0.82079953414168239</v>
      </c>
      <c r="AF3369" s="9">
        <f t="shared" si="585"/>
        <v>1.2650577408409744E-124</v>
      </c>
      <c r="AG3369" s="42">
        <f t="shared" si="577"/>
        <v>1104.1792924309066</v>
      </c>
      <c r="AH3369" s="43">
        <f t="shared" si="578"/>
        <v>200.27508633057047</v>
      </c>
      <c r="AI3369" s="43">
        <f t="shared" si="579"/>
        <v>8.2228753154663333E-123</v>
      </c>
      <c r="AJ3369" s="45">
        <f t="shared" si="587"/>
        <v>1304.4543787614771</v>
      </c>
      <c r="AK3369" s="87">
        <f t="shared" si="586"/>
        <v>8.0736174955838153E-2</v>
      </c>
    </row>
    <row r="3370" spans="26:37">
      <c r="Z3370" s="84">
        <v>43976</v>
      </c>
      <c r="AA3370" s="7">
        <f t="shared" si="580"/>
        <v>0.8088715084658844</v>
      </c>
      <c r="AB3370" s="7">
        <f t="shared" si="581"/>
        <v>4.5558086882614805E-2</v>
      </c>
      <c r="AC3370" s="9">
        <f t="shared" si="582"/>
        <v>7.2520369086610306E-127</v>
      </c>
      <c r="AD3370" s="8">
        <f t="shared" si="583"/>
        <v>12.133072626988266</v>
      </c>
      <c r="AE3370" s="8">
        <f t="shared" si="584"/>
        <v>0.82004556388706651</v>
      </c>
      <c r="AF3370" s="9">
        <f t="shared" si="585"/>
        <v>1.1603259053857648E-124</v>
      </c>
      <c r="AG3370" s="42">
        <f t="shared" si="577"/>
        <v>1104.1096090559322</v>
      </c>
      <c r="AH3370" s="43">
        <f t="shared" si="578"/>
        <v>200.09111758844421</v>
      </c>
      <c r="AI3370" s="43">
        <f t="shared" si="579"/>
        <v>7.5421183850074714E-123</v>
      </c>
      <c r="AJ3370" s="45">
        <f t="shared" si="587"/>
        <v>1304.2007266443763</v>
      </c>
      <c r="AK3370" s="87">
        <f t="shared" si="586"/>
        <v>8.0720475747006026E-2</v>
      </c>
    </row>
    <row r="3371" spans="26:37">
      <c r="Z3371" s="84">
        <v>43977</v>
      </c>
      <c r="AA3371" s="7">
        <f t="shared" si="580"/>
        <v>0.80882046159603538</v>
      </c>
      <c r="AB3371" s="7">
        <f t="shared" si="581"/>
        <v>4.5516238123035985E-2</v>
      </c>
      <c r="AC3371" s="9">
        <f t="shared" si="582"/>
        <v>6.6516539287283635E-127</v>
      </c>
      <c r="AD3371" s="8">
        <f t="shared" si="583"/>
        <v>12.132306923940531</v>
      </c>
      <c r="AE3371" s="8">
        <f t="shared" si="584"/>
        <v>0.81929228621464767</v>
      </c>
      <c r="AF3371" s="9">
        <f t="shared" si="585"/>
        <v>1.0642646285965381E-124</v>
      </c>
      <c r="AG3371" s="42">
        <f t="shared" si="577"/>
        <v>1104.0399300785884</v>
      </c>
      <c r="AH3371" s="43">
        <f t="shared" si="578"/>
        <v>199.90731783637401</v>
      </c>
      <c r="AI3371" s="43">
        <f t="shared" si="579"/>
        <v>6.9177200858774968E-123</v>
      </c>
      <c r="AJ3371" s="45">
        <f t="shared" si="587"/>
        <v>1303.9472479149624</v>
      </c>
      <c r="AK3371" s="87">
        <f t="shared" si="586"/>
        <v>8.0704787269602174E-2</v>
      </c>
    </row>
    <row r="3372" spans="26:37">
      <c r="Z3372" s="84">
        <v>43978</v>
      </c>
      <c r="AA3372" s="7">
        <f t="shared" si="580"/>
        <v>0.80876941794769064</v>
      </c>
      <c r="AB3372" s="7">
        <f t="shared" si="581"/>
        <v>4.5474427804901886E-2</v>
      </c>
      <c r="AC3372" s="9">
        <f t="shared" si="582"/>
        <v>6.1009755665655478E-127</v>
      </c>
      <c r="AD3372" s="8">
        <f t="shared" si="583"/>
        <v>12.13154126921536</v>
      </c>
      <c r="AE3372" s="8">
        <f t="shared" si="584"/>
        <v>0.81853970048823399</v>
      </c>
      <c r="AF3372" s="9">
        <f t="shared" si="585"/>
        <v>9.7615609065048768E-125</v>
      </c>
      <c r="AG3372" s="42">
        <f t="shared" si="577"/>
        <v>1103.9702554985977</v>
      </c>
      <c r="AH3372" s="43">
        <f t="shared" si="578"/>
        <v>199.72368691912908</v>
      </c>
      <c r="AI3372" s="43">
        <f t="shared" si="579"/>
        <v>6.3450145892281699E-123</v>
      </c>
      <c r="AJ3372" s="45">
        <f t="shared" si="587"/>
        <v>1303.6939424177267</v>
      </c>
      <c r="AK3372" s="87">
        <f t="shared" si="586"/>
        <v>8.0689109514001781E-2</v>
      </c>
    </row>
    <row r="3373" spans="26:37">
      <c r="Z3373" s="84">
        <v>43979</v>
      </c>
      <c r="AA3373" s="7">
        <f t="shared" si="580"/>
        <v>0.80871837752064668</v>
      </c>
      <c r="AB3373" s="7">
        <f t="shared" si="581"/>
        <v>4.5432655892900971E-2</v>
      </c>
      <c r="AC3373" s="9">
        <f t="shared" si="582"/>
        <v>5.5958868670335944E-127</v>
      </c>
      <c r="AD3373" s="8">
        <f t="shared" si="583"/>
        <v>12.1307756628097</v>
      </c>
      <c r="AE3373" s="8">
        <f t="shared" si="584"/>
        <v>0.81778780607221746</v>
      </c>
      <c r="AF3373" s="9">
        <f t="shared" si="585"/>
        <v>8.9534189872537506E-125</v>
      </c>
      <c r="AG3373" s="42">
        <f t="shared" si="577"/>
        <v>1103.9005853156825</v>
      </c>
      <c r="AH3373" s="43">
        <f t="shared" si="578"/>
        <v>199.54022468162105</v>
      </c>
      <c r="AI3373" s="43">
        <f t="shared" si="579"/>
        <v>5.819722341714938E-123</v>
      </c>
      <c r="AJ3373" s="45">
        <f t="shared" si="587"/>
        <v>1303.4408099973036</v>
      </c>
      <c r="AK3373" s="87">
        <f t="shared" si="586"/>
        <v>8.067344247058883E-2</v>
      </c>
    </row>
    <row r="3374" spans="26:37">
      <c r="Z3374" s="84">
        <v>43980</v>
      </c>
      <c r="AA3374" s="7">
        <f t="shared" si="580"/>
        <v>0.80866734031470044</v>
      </c>
      <c r="AB3374" s="7">
        <f t="shared" si="581"/>
        <v>4.5390922351754091E-2</v>
      </c>
      <c r="AC3374" s="9">
        <f t="shared" si="582"/>
        <v>5.1326135446682532E-127</v>
      </c>
      <c r="AD3374" s="8">
        <f t="shared" si="583"/>
        <v>12.130010104720506</v>
      </c>
      <c r="AE3374" s="8">
        <f t="shared" si="584"/>
        <v>0.8170366023315736</v>
      </c>
      <c r="AF3374" s="9">
        <f t="shared" si="585"/>
        <v>8.2121816714692048E-125</v>
      </c>
      <c r="AG3374" s="42">
        <f t="shared" si="577"/>
        <v>1103.830919529566</v>
      </c>
      <c r="AH3374" s="43">
        <f t="shared" si="578"/>
        <v>199.35693096890395</v>
      </c>
      <c r="AI3374" s="43">
        <f t="shared" si="579"/>
        <v>5.3379180864549841E-123</v>
      </c>
      <c r="AJ3374" s="45">
        <f t="shared" si="587"/>
        <v>1303.18785049847</v>
      </c>
      <c r="AK3374" s="87">
        <f t="shared" si="586"/>
        <v>8.0657786129756145E-2</v>
      </c>
    </row>
    <row r="3375" spans="26:37">
      <c r="Z3375" s="84">
        <v>43981</v>
      </c>
      <c r="AA3375" s="7">
        <f t="shared" si="580"/>
        <v>0.80861630632964832</v>
      </c>
      <c r="AB3375" s="7">
        <f t="shared" si="581"/>
        <v>4.5349227146214546E-2</v>
      </c>
      <c r="AC3375" s="9">
        <f t="shared" si="582"/>
        <v>4.7076937802488923E-127</v>
      </c>
      <c r="AD3375" s="8">
        <f t="shared" si="583"/>
        <v>12.129244594944725</v>
      </c>
      <c r="AE3375" s="8">
        <f t="shared" si="584"/>
        <v>0.81628608863186181</v>
      </c>
      <c r="AF3375" s="9">
        <f t="shared" si="585"/>
        <v>7.5323100483982275E-125</v>
      </c>
      <c r="AG3375" s="42">
        <f t="shared" si="577"/>
        <v>1103.7612581399696</v>
      </c>
      <c r="AH3375" s="43">
        <f t="shared" si="578"/>
        <v>199.17380562617427</v>
      </c>
      <c r="AI3375" s="43">
        <f t="shared" si="579"/>
        <v>4.896001531458848E-123</v>
      </c>
      <c r="AJ3375" s="45">
        <f t="shared" si="587"/>
        <v>1302.9350637661439</v>
      </c>
      <c r="AK3375" s="87">
        <f t="shared" si="586"/>
        <v>8.0642140481905294E-2</v>
      </c>
    </row>
    <row r="3376" spans="26:37">
      <c r="Z3376" s="84">
        <v>43982</v>
      </c>
      <c r="AA3376" s="7">
        <f t="shared" si="580"/>
        <v>0.80856527556528723</v>
      </c>
      <c r="AB3376" s="7">
        <f t="shared" si="581"/>
        <v>4.5307570241067997E-2</v>
      </c>
      <c r="AC3376" s="9">
        <f t="shared" si="582"/>
        <v>4.3179523522891788E-127</v>
      </c>
      <c r="AD3376" s="8">
        <f t="shared" si="583"/>
        <v>12.128479133479308</v>
      </c>
      <c r="AE3376" s="8">
        <f t="shared" si="584"/>
        <v>0.81553626433922399</v>
      </c>
      <c r="AF3376" s="9">
        <f t="shared" si="585"/>
        <v>6.9087237636626862E-125</v>
      </c>
      <c r="AG3376" s="42">
        <f t="shared" si="577"/>
        <v>1103.6916011466169</v>
      </c>
      <c r="AH3376" s="43">
        <f t="shared" si="578"/>
        <v>198.99084849877065</v>
      </c>
      <c r="AI3376" s="43">
        <f t="shared" si="579"/>
        <v>4.4906704463807457E-123</v>
      </c>
      <c r="AJ3376" s="45">
        <f t="shared" si="587"/>
        <v>1302.6824496453876</v>
      </c>
      <c r="AK3376" s="87">
        <f t="shared" si="586"/>
        <v>8.0626505517446781E-2</v>
      </c>
    </row>
    <row r="3377" spans="26:37">
      <c r="Z3377" s="84">
        <v>43983</v>
      </c>
      <c r="AA3377" s="7">
        <f t="shared" si="580"/>
        <v>0.80851424802141381</v>
      </c>
      <c r="AB3377" s="7">
        <f t="shared" si="581"/>
        <v>4.5265951601132476E-2</v>
      </c>
      <c r="AC3377" s="9">
        <f t="shared" si="582"/>
        <v>3.960476910130952E-127</v>
      </c>
      <c r="AD3377" s="8">
        <f t="shared" si="583"/>
        <v>12.127713720321207</v>
      </c>
      <c r="AE3377" s="8">
        <f t="shared" si="584"/>
        <v>0.81478712882038451</v>
      </c>
      <c r="AF3377" s="9">
        <f t="shared" si="585"/>
        <v>6.3367630562095234E-125</v>
      </c>
      <c r="AG3377" s="42">
        <f t="shared" si="577"/>
        <v>1103.62194854923</v>
      </c>
      <c r="AH3377" s="43">
        <f t="shared" si="578"/>
        <v>198.80805943217382</v>
      </c>
      <c r="AI3377" s="43">
        <f t="shared" si="579"/>
        <v>4.1188959865361896E-123</v>
      </c>
      <c r="AJ3377" s="45">
        <f t="shared" si="587"/>
        <v>1302.4300079814038</v>
      </c>
      <c r="AK3377" s="87">
        <f t="shared" si="586"/>
        <v>8.0610881226799769E-2</v>
      </c>
    </row>
    <row r="3378" spans="26:37">
      <c r="Z3378" s="84">
        <v>43984</v>
      </c>
      <c r="AA3378" s="7">
        <f t="shared" si="580"/>
        <v>0.80846322369782508</v>
      </c>
      <c r="AB3378" s="7">
        <f t="shared" si="581"/>
        <v>4.5224371191258314E-2</v>
      </c>
      <c r="AC3378" s="9">
        <f t="shared" si="582"/>
        <v>3.6325962113412568E-127</v>
      </c>
      <c r="AD3378" s="8">
        <f t="shared" si="583"/>
        <v>12.126948355467377</v>
      </c>
      <c r="AE3378" s="8">
        <f t="shared" si="584"/>
        <v>0.81403868144264968</v>
      </c>
      <c r="AF3378" s="9">
        <f t="shared" si="585"/>
        <v>5.8121539381460106E-125</v>
      </c>
      <c r="AG3378" s="42">
        <f t="shared" si="577"/>
        <v>1103.5523003475312</v>
      </c>
      <c r="AH3378" s="43">
        <f t="shared" si="578"/>
        <v>198.62543827200651</v>
      </c>
      <c r="AI3378" s="43">
        <f t="shared" si="579"/>
        <v>3.7779000597949067E-123</v>
      </c>
      <c r="AJ3378" s="45">
        <f t="shared" si="587"/>
        <v>1302.1777386195376</v>
      </c>
      <c r="AK3378" s="87">
        <f t="shared" si="586"/>
        <v>8.0595267600392248E-2</v>
      </c>
    </row>
    <row r="3379" spans="26:37">
      <c r="Z3379" s="84">
        <v>43985</v>
      </c>
      <c r="AA3379" s="7">
        <f t="shared" si="580"/>
        <v>0.80841220259431756</v>
      </c>
      <c r="AB3379" s="7">
        <f t="shared" si="581"/>
        <v>4.5182828976328117E-2</v>
      </c>
      <c r="AC3379" s="9">
        <f t="shared" si="582"/>
        <v>3.331860160804924E-127</v>
      </c>
      <c r="AD3379" s="8">
        <f t="shared" si="583"/>
        <v>12.126183038914764</v>
      </c>
      <c r="AE3379" s="8">
        <f t="shared" si="584"/>
        <v>0.81329092157390614</v>
      </c>
      <c r="AF3379" s="9">
        <f t="shared" si="585"/>
        <v>5.3309762572878787E-125</v>
      </c>
      <c r="AG3379" s="42">
        <f t="shared" si="577"/>
        <v>1103.4826565412434</v>
      </c>
      <c r="AH3379" s="43">
        <f t="shared" si="578"/>
        <v>198.44298486403309</v>
      </c>
      <c r="AI3379" s="43">
        <f t="shared" si="579"/>
        <v>3.4651345672371208E-123</v>
      </c>
      <c r="AJ3379" s="45">
        <f t="shared" si="587"/>
        <v>1301.9256414052766</v>
      </c>
      <c r="AK3379" s="87">
        <f t="shared" si="586"/>
        <v>8.0579664628661049E-2</v>
      </c>
    </row>
    <row r="3380" spans="26:37">
      <c r="Z3380" s="84">
        <v>43986</v>
      </c>
      <c r="AA3380" s="7">
        <f t="shared" si="580"/>
        <v>0.80836118471068807</v>
      </c>
      <c r="AB3380" s="7">
        <f t="shared" si="581"/>
        <v>4.5141324921256755E-2</v>
      </c>
      <c r="AC3380" s="9">
        <f t="shared" si="582"/>
        <v>3.0560215023345089E-127</v>
      </c>
      <c r="AD3380" s="8">
        <f t="shared" si="583"/>
        <v>12.125417770660322</v>
      </c>
      <c r="AE3380" s="8">
        <f t="shared" si="584"/>
        <v>0.81254384858262163</v>
      </c>
      <c r="AF3380" s="9">
        <f t="shared" si="585"/>
        <v>4.8896344037352138E-125</v>
      </c>
      <c r="AG3380" s="42">
        <f t="shared" si="577"/>
        <v>1103.4130171300892</v>
      </c>
      <c r="AH3380" s="43">
        <f t="shared" si="578"/>
        <v>198.26069905415966</v>
      </c>
      <c r="AI3380" s="43">
        <f t="shared" si="579"/>
        <v>3.178262362427889E-123</v>
      </c>
      <c r="AJ3380" s="45">
        <f t="shared" si="587"/>
        <v>1301.6737161842489</v>
      </c>
      <c r="AK3380" s="87">
        <f t="shared" si="586"/>
        <v>8.0564072302051676E-2</v>
      </c>
    </row>
    <row r="3381" spans="26:37">
      <c r="Z3381" s="84">
        <v>43987</v>
      </c>
      <c r="AA3381" s="7">
        <f t="shared" si="580"/>
        <v>0.80831017004673344</v>
      </c>
      <c r="AB3381" s="7">
        <f t="shared" si="581"/>
        <v>4.5099858990991372E-2</v>
      </c>
      <c r="AC3381" s="9">
        <f t="shared" si="582"/>
        <v>2.8030190260069765E-127</v>
      </c>
      <c r="AD3381" s="8">
        <f t="shared" si="583"/>
        <v>12.124652550701002</v>
      </c>
      <c r="AE3381" s="8">
        <f t="shared" si="584"/>
        <v>0.81179746183784474</v>
      </c>
      <c r="AF3381" s="9">
        <f t="shared" si="585"/>
        <v>4.4848304416111624E-125</v>
      </c>
      <c r="AG3381" s="42">
        <f t="shared" si="577"/>
        <v>1103.343382113791</v>
      </c>
      <c r="AH3381" s="43">
        <f t="shared" si="578"/>
        <v>198.0785806884341</v>
      </c>
      <c r="AI3381" s="43">
        <f t="shared" si="579"/>
        <v>2.9151397870472557E-123</v>
      </c>
      <c r="AJ3381" s="45">
        <f t="shared" si="587"/>
        <v>1301.4219628022252</v>
      </c>
      <c r="AK3381" s="87">
        <f t="shared" si="586"/>
        <v>8.0548490611018458E-2</v>
      </c>
    </row>
    <row r="3382" spans="26:37">
      <c r="Z3382" s="84">
        <v>43988</v>
      </c>
      <c r="AA3382" s="7">
        <f t="shared" si="580"/>
        <v>0.8082591586022505</v>
      </c>
      <c r="AB3382" s="7">
        <f t="shared" si="581"/>
        <v>4.5058431150511252E-2</v>
      </c>
      <c r="AC3382" s="9">
        <f t="shared" si="582"/>
        <v>2.5709621657294012E-127</v>
      </c>
      <c r="AD3382" s="8">
        <f t="shared" si="583"/>
        <v>12.123887379033757</v>
      </c>
      <c r="AE3382" s="8">
        <f t="shared" si="584"/>
        <v>0.81105176070920248</v>
      </c>
      <c r="AF3382" s="9">
        <f t="shared" si="585"/>
        <v>4.1135394651670417E-125</v>
      </c>
      <c r="AG3382" s="42">
        <f t="shared" si="577"/>
        <v>1103.2737514920721</v>
      </c>
      <c r="AH3382" s="43">
        <f t="shared" si="578"/>
        <v>197.89662961304541</v>
      </c>
      <c r="AI3382" s="43">
        <f t="shared" si="579"/>
        <v>2.673800652358577E-123</v>
      </c>
      <c r="AJ3382" s="45">
        <f t="shared" si="587"/>
        <v>1301.1703811051175</v>
      </c>
      <c r="AK3382" s="87">
        <f t="shared" si="586"/>
        <v>8.0532919546024484E-2</v>
      </c>
    </row>
    <row r="3383" spans="26:37">
      <c r="Z3383" s="84">
        <v>43989</v>
      </c>
      <c r="AA3383" s="7">
        <f t="shared" si="580"/>
        <v>0.80820815037703608</v>
      </c>
      <c r="AB3383" s="7">
        <f t="shared" si="581"/>
        <v>4.5017041364827912E-2</v>
      </c>
      <c r="AC3383" s="9">
        <f t="shared" si="582"/>
        <v>2.3581168719457567E-127</v>
      </c>
      <c r="AD3383" s="8">
        <f t="shared" si="583"/>
        <v>12.123122255655542</v>
      </c>
      <c r="AE3383" s="8">
        <f t="shared" si="584"/>
        <v>0.81030674456690244</v>
      </c>
      <c r="AF3383" s="9">
        <f t="shared" si="585"/>
        <v>3.7729869951132104E-125</v>
      </c>
      <c r="AG3383" s="42">
        <f t="shared" si="577"/>
        <v>1103.2041252646543</v>
      </c>
      <c r="AH3383" s="43">
        <f t="shared" si="578"/>
        <v>197.71484567432418</v>
      </c>
      <c r="AI3383" s="43">
        <f t="shared" si="579"/>
        <v>2.4524415468235869E-123</v>
      </c>
      <c r="AJ3383" s="45">
        <f t="shared" si="587"/>
        <v>1300.9189709389784</v>
      </c>
      <c r="AK3383" s="87">
        <f t="shared" si="586"/>
        <v>8.0517359097541527E-2</v>
      </c>
    </row>
    <row r="3384" spans="26:37">
      <c r="Z3384" s="84">
        <v>43990</v>
      </c>
      <c r="AA3384" s="7">
        <f t="shared" si="580"/>
        <v>0.80815714537088701</v>
      </c>
      <c r="AB3384" s="7">
        <f t="shared" si="581"/>
        <v>4.4975689598984882E-2</v>
      </c>
      <c r="AC3384" s="9">
        <f t="shared" si="582"/>
        <v>2.1628926539171016E-127</v>
      </c>
      <c r="AD3384" s="8">
        <f t="shared" si="583"/>
        <v>12.122357180563306</v>
      </c>
      <c r="AE3384" s="8">
        <f t="shared" si="584"/>
        <v>0.80956241278172791</v>
      </c>
      <c r="AF3384" s="9">
        <f t="shared" si="585"/>
        <v>3.4606282462673625E-125</v>
      </c>
      <c r="AG3384" s="42">
        <f t="shared" si="577"/>
        <v>1103.1345034312608</v>
      </c>
      <c r="AH3384" s="43">
        <f t="shared" si="578"/>
        <v>197.53322871874158</v>
      </c>
      <c r="AI3384" s="43">
        <f t="shared" si="579"/>
        <v>2.2494083600737854E-123</v>
      </c>
      <c r="AJ3384" s="45">
        <f t="shared" si="587"/>
        <v>1300.6677321500024</v>
      </c>
      <c r="AK3384" s="87">
        <f t="shared" si="586"/>
        <v>8.0501809256050161E-2</v>
      </c>
    </row>
    <row r="3385" spans="26:37">
      <c r="Z3385" s="84">
        <v>43991</v>
      </c>
      <c r="AA3385" s="7">
        <f t="shared" si="580"/>
        <v>0.80810614358360022</v>
      </c>
      <c r="AB3385" s="7">
        <f t="shared" si="581"/>
        <v>4.4934375818057933E-2</v>
      </c>
      <c r="AC3385" s="9">
        <f t="shared" si="582"/>
        <v>1.9838306947478725E-127</v>
      </c>
      <c r="AD3385" s="8">
        <f t="shared" si="583"/>
        <v>12.121592153754003</v>
      </c>
      <c r="AE3385" s="8">
        <f t="shared" si="584"/>
        <v>0.80881876472504277</v>
      </c>
      <c r="AF3385" s="9">
        <f t="shared" si="585"/>
        <v>3.1741291115965959E-125</v>
      </c>
      <c r="AG3385" s="42">
        <f t="shared" si="577"/>
        <v>1103.0648859916143</v>
      </c>
      <c r="AH3385" s="43">
        <f t="shared" si="578"/>
        <v>197.35177859291042</v>
      </c>
      <c r="AI3385" s="43">
        <f t="shared" si="579"/>
        <v>2.0631839225377876E-123</v>
      </c>
      <c r="AJ3385" s="45">
        <f t="shared" si="587"/>
        <v>1300.4166645845248</v>
      </c>
      <c r="AK3385" s="87">
        <f t="shared" si="586"/>
        <v>8.048627001203966E-2</v>
      </c>
    </row>
    <row r="3386" spans="26:37">
      <c r="Z3386" s="84">
        <v>43992</v>
      </c>
      <c r="AA3386" s="7">
        <f t="shared" si="580"/>
        <v>0.80805514501497233</v>
      </c>
      <c r="AB3386" s="7">
        <f t="shared" si="581"/>
        <v>4.489309998715485E-2</v>
      </c>
      <c r="AC3386" s="9">
        <f t="shared" si="582"/>
        <v>1.8195929503465164E-127</v>
      </c>
      <c r="AD3386" s="8">
        <f t="shared" si="583"/>
        <v>12.120827175224585</v>
      </c>
      <c r="AE3386" s="8">
        <f t="shared" si="584"/>
        <v>0.8080757997687873</v>
      </c>
      <c r="AF3386" s="9">
        <f t="shared" si="585"/>
        <v>2.9113487205544263E-125</v>
      </c>
      <c r="AG3386" s="42">
        <f t="shared" si="577"/>
        <v>1102.9952729454374</v>
      </c>
      <c r="AH3386" s="43">
        <f t="shared" si="578"/>
        <v>197.17049514358408</v>
      </c>
      <c r="AI3386" s="43">
        <f t="shared" si="579"/>
        <v>1.8923766683603773E-123</v>
      </c>
      <c r="AJ3386" s="45">
        <f t="shared" si="587"/>
        <v>1300.1657680890214</v>
      </c>
      <c r="AK3386" s="87">
        <f t="shared" si="586"/>
        <v>8.0470741356008013E-2</v>
      </c>
    </row>
    <row r="3387" spans="26:37">
      <c r="Z3387" s="84">
        <v>43993</v>
      </c>
      <c r="AA3387" s="7">
        <f t="shared" si="580"/>
        <v>0.80800414966480028</v>
      </c>
      <c r="AB3387" s="7">
        <f t="shared" si="581"/>
        <v>4.4851862071415519E-2</v>
      </c>
      <c r="AC3387" s="9">
        <f t="shared" si="582"/>
        <v>1.6689521508645374E-127</v>
      </c>
      <c r="AD3387" s="8">
        <f t="shared" si="583"/>
        <v>12.120062244972004</v>
      </c>
      <c r="AE3387" s="8">
        <f t="shared" si="584"/>
        <v>0.80733351728547931</v>
      </c>
      <c r="AF3387" s="9">
        <f t="shared" si="585"/>
        <v>2.6703234413832598E-125</v>
      </c>
      <c r="AG3387" s="42">
        <f t="shared" si="577"/>
        <v>1102.9256642924522</v>
      </c>
      <c r="AH3387" s="43">
        <f t="shared" si="578"/>
        <v>196.98937821765693</v>
      </c>
      <c r="AI3387" s="43">
        <f t="shared" si="579"/>
        <v>1.7357102368991194E-123</v>
      </c>
      <c r="AJ3387" s="45">
        <f t="shared" si="587"/>
        <v>1299.9150425101091</v>
      </c>
      <c r="AK3387" s="87">
        <f t="shared" si="586"/>
        <v>8.0455223278461913E-2</v>
      </c>
    </row>
    <row r="3388" spans="26:37">
      <c r="Z3388" s="84">
        <v>43994</v>
      </c>
      <c r="AA3388" s="7">
        <f t="shared" si="580"/>
        <v>0.80795315753288111</v>
      </c>
      <c r="AB3388" s="7">
        <f t="shared" si="581"/>
        <v>4.4810662036011813E-2</v>
      </c>
      <c r="AC3388" s="9">
        <f t="shared" si="582"/>
        <v>1.5307826298981224E-127</v>
      </c>
      <c r="AD3388" s="8">
        <f t="shared" si="583"/>
        <v>12.119297362993217</v>
      </c>
      <c r="AE3388" s="8">
        <f t="shared" si="584"/>
        <v>0.80659191664821261</v>
      </c>
      <c r="AF3388" s="9">
        <f t="shared" si="585"/>
        <v>2.4492522078369959E-125</v>
      </c>
      <c r="AG3388" s="42">
        <f t="shared" si="577"/>
        <v>1102.8560600323826</v>
      </c>
      <c r="AH3388" s="43">
        <f t="shared" si="578"/>
        <v>196.80842766216389</v>
      </c>
      <c r="AI3388" s="43">
        <f t="shared" si="579"/>
        <v>1.5920139350940473E-123</v>
      </c>
      <c r="AJ3388" s="45">
        <f t="shared" si="587"/>
        <v>1299.6644876945466</v>
      </c>
      <c r="AK3388" s="87">
        <f t="shared" si="586"/>
        <v>8.0439715769916847E-2</v>
      </c>
    </row>
    <row r="3389" spans="26:37">
      <c r="Z3389" s="84">
        <v>43995</v>
      </c>
      <c r="AA3389" s="7">
        <f t="shared" si="580"/>
        <v>0.80790216861901176</v>
      </c>
      <c r="AB3389" s="7">
        <f t="shared" si="581"/>
        <v>4.4769499846147601E-2</v>
      </c>
      <c r="AC3389" s="9">
        <f t="shared" si="582"/>
        <v>1.4040519129225428E-127</v>
      </c>
      <c r="AD3389" s="8">
        <f t="shared" si="583"/>
        <v>12.118532529285176</v>
      </c>
      <c r="AE3389" s="8">
        <f t="shared" si="584"/>
        <v>0.80585099723065678</v>
      </c>
      <c r="AF3389" s="9">
        <f t="shared" si="585"/>
        <v>2.2464830606760684E-125</v>
      </c>
      <c r="AG3389" s="42">
        <f t="shared" si="577"/>
        <v>1102.7864601649508</v>
      </c>
      <c r="AH3389" s="43">
        <f t="shared" si="578"/>
        <v>196.62764332428023</v>
      </c>
      <c r="AI3389" s="43">
        <f t="shared" si="579"/>
        <v>1.4602139894394444E-123</v>
      </c>
      <c r="AJ3389" s="45">
        <f t="shared" si="587"/>
        <v>1299.4141034892309</v>
      </c>
      <c r="AK3389" s="87">
        <f t="shared" si="586"/>
        <v>8.0424218820896884E-2</v>
      </c>
    </row>
    <row r="3390" spans="26:37">
      <c r="Z3390" s="84">
        <v>43996</v>
      </c>
      <c r="AA3390" s="7">
        <f t="shared" si="580"/>
        <v>0.80785118292298896</v>
      </c>
      <c r="AB3390" s="7">
        <f t="shared" si="581"/>
        <v>4.4728375467058712E-2</v>
      </c>
      <c r="AC3390" s="9">
        <f t="shared" si="582"/>
        <v>1.2878130021066327E-127</v>
      </c>
      <c r="AD3390" s="8">
        <f t="shared" si="583"/>
        <v>12.117767743844835</v>
      </c>
      <c r="AE3390" s="8">
        <f t="shared" si="584"/>
        <v>0.80511075840705681</v>
      </c>
      <c r="AF3390" s="9">
        <f t="shared" si="585"/>
        <v>2.0605008033706124E-125</v>
      </c>
      <c r="AG3390" s="42">
        <f t="shared" si="577"/>
        <v>1102.7168646898799</v>
      </c>
      <c r="AH3390" s="43">
        <f t="shared" si="578"/>
        <v>196.44702505132187</v>
      </c>
      <c r="AI3390" s="43">
        <f t="shared" si="579"/>
        <v>1.3393255221908981E-123</v>
      </c>
      <c r="AJ3390" s="45">
        <f t="shared" si="587"/>
        <v>1299.1638897412017</v>
      </c>
      <c r="AK3390" s="87">
        <f t="shared" si="586"/>
        <v>8.0408732421934873E-2</v>
      </c>
    </row>
    <row r="3391" spans="26:37">
      <c r="Z3391" s="84">
        <v>43997</v>
      </c>
      <c r="AA3391" s="7">
        <f t="shared" si="580"/>
        <v>0.80780020044460976</v>
      </c>
      <c r="AB3391" s="7">
        <f t="shared" si="581"/>
        <v>4.4687288864012915E-2</v>
      </c>
      <c r="AC3391" s="9">
        <f t="shared" si="582"/>
        <v>1.1811972998509794E-127</v>
      </c>
      <c r="AD3391" s="8">
        <f t="shared" si="583"/>
        <v>12.117003006669146</v>
      </c>
      <c r="AE3391" s="8">
        <f t="shared" si="584"/>
        <v>0.80437119955223246</v>
      </c>
      <c r="AF3391" s="9">
        <f t="shared" si="585"/>
        <v>1.8899156797615672E-125</v>
      </c>
      <c r="AG3391" s="42">
        <f t="shared" si="577"/>
        <v>1102.6472736068922</v>
      </c>
      <c r="AH3391" s="43">
        <f t="shared" si="578"/>
        <v>196.26657269074474</v>
      </c>
      <c r="AI3391" s="43">
        <f t="shared" si="579"/>
        <v>1.2284451918450188E-123</v>
      </c>
      <c r="AJ3391" s="45">
        <f t="shared" si="587"/>
        <v>1298.9138462976371</v>
      </c>
      <c r="AK3391" s="87">
        <f t="shared" si="586"/>
        <v>8.0393256563572268E-2</v>
      </c>
    </row>
    <row r="3392" spans="26:37">
      <c r="Z3392" s="84">
        <v>43998</v>
      </c>
      <c r="AA3392" s="7">
        <f t="shared" si="580"/>
        <v>0.80774922118367087</v>
      </c>
      <c r="AB3392" s="7">
        <f t="shared" si="581"/>
        <v>4.4646240002309885E-2</v>
      </c>
      <c r="AC3392" s="9">
        <f t="shared" si="582"/>
        <v>1.0834081181762423E-127</v>
      </c>
      <c r="AD3392" s="8">
        <f t="shared" si="583"/>
        <v>12.116238317755062</v>
      </c>
      <c r="AE3392" s="8">
        <f t="shared" si="584"/>
        <v>0.80363232004157792</v>
      </c>
      <c r="AF3392" s="9">
        <f t="shared" si="585"/>
        <v>1.7334529890819875E-125</v>
      </c>
      <c r="AG3392" s="42">
        <f t="shared" si="577"/>
        <v>1102.5776869157105</v>
      </c>
      <c r="AH3392" s="43">
        <f t="shared" si="578"/>
        <v>196.08628609014499</v>
      </c>
      <c r="AI3392" s="43">
        <f t="shared" si="579"/>
        <v>1.1267444429032918E-123</v>
      </c>
      <c r="AJ3392" s="45">
        <f t="shared" si="587"/>
        <v>1298.6639730058555</v>
      </c>
      <c r="AK3392" s="87">
        <f t="shared" si="586"/>
        <v>8.03777912363592E-2</v>
      </c>
    </row>
    <row r="3393" spans="26:37">
      <c r="Z3393" s="84">
        <v>43999</v>
      </c>
      <c r="AA3393" s="7">
        <f t="shared" si="580"/>
        <v>0.80769824513996968</v>
      </c>
      <c r="AB3393" s="7">
        <f t="shared" si="581"/>
        <v>4.4605228847281193E-2</v>
      </c>
      <c r="AC3393" s="9">
        <f t="shared" si="582"/>
        <v>9.9371472545560689E-128</v>
      </c>
      <c r="AD3393" s="8">
        <f t="shared" si="583"/>
        <v>12.115473677099546</v>
      </c>
      <c r="AE3393" s="8">
        <f t="shared" si="584"/>
        <v>0.80289411925106147</v>
      </c>
      <c r="AF3393" s="9">
        <f t="shared" si="585"/>
        <v>1.5899435607289711E-125</v>
      </c>
      <c r="AG3393" s="42">
        <f t="shared" si="577"/>
        <v>1102.5081046160587</v>
      </c>
      <c r="AH3393" s="43">
        <f t="shared" si="578"/>
        <v>195.90616509725899</v>
      </c>
      <c r="AI3393" s="43">
        <f t="shared" si="579"/>
        <v>1.0334633144738313E-123</v>
      </c>
      <c r="AJ3393" s="45">
        <f t="shared" si="587"/>
        <v>1298.4142697133177</v>
      </c>
      <c r="AK3393" s="87">
        <f t="shared" si="586"/>
        <v>8.0362336430854595E-2</v>
      </c>
    </row>
    <row r="3394" spans="26:37">
      <c r="Z3394" s="84">
        <v>44000</v>
      </c>
      <c r="AA3394" s="7">
        <f t="shared" si="580"/>
        <v>0.80764727231330269</v>
      </c>
      <c r="AB3394" s="7">
        <f t="shared" si="581"/>
        <v>4.4564255364290171E-2</v>
      </c>
      <c r="AC3394" s="9">
        <f t="shared" si="582"/>
        <v>9.1144688600770143E-128</v>
      </c>
      <c r="AD3394" s="8">
        <f t="shared" si="583"/>
        <v>12.114709084699541</v>
      </c>
      <c r="AE3394" s="8">
        <f t="shared" si="584"/>
        <v>0.80215659655722304</v>
      </c>
      <c r="AF3394" s="9">
        <f t="shared" si="585"/>
        <v>1.4583150176123224E-125</v>
      </c>
      <c r="AG3394" s="42">
        <f t="shared" si="577"/>
        <v>1102.4385267076582</v>
      </c>
      <c r="AH3394" s="43">
        <f t="shared" si="578"/>
        <v>195.72620955996237</v>
      </c>
      <c r="AI3394" s="43">
        <f t="shared" si="579"/>
        <v>9.4790476144800948E-124</v>
      </c>
      <c r="AJ3394" s="45">
        <f t="shared" si="587"/>
        <v>1298.1647362676206</v>
      </c>
      <c r="AK3394" s="87">
        <f t="shared" si="586"/>
        <v>8.034689213762583E-2</v>
      </c>
    </row>
    <row r="3395" spans="26:37">
      <c r="Z3395" s="84">
        <v>44001</v>
      </c>
      <c r="AA3395" s="7">
        <f t="shared" si="580"/>
        <v>0.80759630270346716</v>
      </c>
      <c r="AB3395" s="7">
        <f t="shared" si="581"/>
        <v>4.4523319518732084E-2</v>
      </c>
      <c r="AC3395" s="9">
        <f t="shared" si="582"/>
        <v>8.3598985174774416E-128</v>
      </c>
      <c r="AD3395" s="8">
        <f t="shared" si="583"/>
        <v>12.113944540552007</v>
      </c>
      <c r="AE3395" s="8">
        <f t="shared" si="584"/>
        <v>0.80141975133717747</v>
      </c>
      <c r="AF3395" s="9">
        <f t="shared" si="585"/>
        <v>1.3375837627963907E-125</v>
      </c>
      <c r="AG3395" s="42">
        <f t="shared" si="577"/>
        <v>1102.3689531902326</v>
      </c>
      <c r="AH3395" s="43">
        <f t="shared" si="578"/>
        <v>195.54641932627129</v>
      </c>
      <c r="AI3395" s="43">
        <f t="shared" si="579"/>
        <v>8.6942944581765404E-124</v>
      </c>
      <c r="AJ3395" s="45">
        <f t="shared" si="587"/>
        <v>1297.9153725165038</v>
      </c>
      <c r="AK3395" s="87">
        <f t="shared" si="586"/>
        <v>8.0331458347249099E-2</v>
      </c>
    </row>
    <row r="3396" spans="26:37">
      <c r="Z3396" s="84">
        <v>44002</v>
      </c>
      <c r="AA3396" s="7">
        <f t="shared" si="580"/>
        <v>0.80754533631025982</v>
      </c>
      <c r="AB3396" s="7">
        <f t="shared" si="581"/>
        <v>4.4482421276033891E-2</v>
      </c>
      <c r="AC3396" s="9">
        <f t="shared" si="582"/>
        <v>7.6677976846943818E-128</v>
      </c>
      <c r="AD3396" s="8">
        <f t="shared" si="583"/>
        <v>12.113180044653898</v>
      </c>
      <c r="AE3396" s="8">
        <f t="shared" si="584"/>
        <v>0.80068358296861009</v>
      </c>
      <c r="AF3396" s="9">
        <f t="shared" si="585"/>
        <v>1.2268476295511011E-125</v>
      </c>
      <c r="AG3396" s="42">
        <f t="shared" si="577"/>
        <v>1102.2993840635047</v>
      </c>
      <c r="AH3396" s="43">
        <f t="shared" si="578"/>
        <v>195.36679424434087</v>
      </c>
      <c r="AI3396" s="43">
        <f t="shared" si="579"/>
        <v>7.9745095920821583E-124</v>
      </c>
      <c r="AJ3396" s="45">
        <f t="shared" si="587"/>
        <v>1297.6661783078455</v>
      </c>
      <c r="AK3396" s="87">
        <f t="shared" si="586"/>
        <v>8.0316035050309181E-2</v>
      </c>
    </row>
    <row r="3397" spans="26:37">
      <c r="Z3397" s="84">
        <v>44003</v>
      </c>
      <c r="AA3397" s="7">
        <f t="shared" si="580"/>
        <v>0.80749437313347805</v>
      </c>
      <c r="AB3397" s="7">
        <f t="shared" si="581"/>
        <v>4.444156060165437E-2</v>
      </c>
      <c r="AC3397" s="9">
        <f t="shared" si="582"/>
        <v>7.0329946243353442E-128</v>
      </c>
      <c r="AD3397" s="8">
        <f t="shared" si="583"/>
        <v>12.112415597002171</v>
      </c>
      <c r="AE3397" s="8">
        <f t="shared" si="584"/>
        <v>0.79994809082977869</v>
      </c>
      <c r="AF3397" s="9">
        <f t="shared" si="585"/>
        <v>1.125279139893655E-125</v>
      </c>
      <c r="AG3397" s="42">
        <f t="shared" si="577"/>
        <v>1102.2298193271974</v>
      </c>
      <c r="AH3397" s="43">
        <f t="shared" si="578"/>
        <v>195.18733416246602</v>
      </c>
      <c r="AI3397" s="43">
        <f t="shared" si="579"/>
        <v>7.3143144093087582E-124</v>
      </c>
      <c r="AJ3397" s="45">
        <f t="shared" si="587"/>
        <v>1297.4171534896634</v>
      </c>
      <c r="AK3397" s="87">
        <f t="shared" si="586"/>
        <v>8.0300622237399477E-2</v>
      </c>
    </row>
    <row r="3398" spans="26:37">
      <c r="Z3398" s="84">
        <v>44004</v>
      </c>
      <c r="AA3398" s="7">
        <f t="shared" si="580"/>
        <v>0.80744341317291857</v>
      </c>
      <c r="AB3398" s="7">
        <f t="shared" si="581"/>
        <v>4.4400737461084014E-2</v>
      </c>
      <c r="AC3398" s="9">
        <f t="shared" si="582"/>
        <v>6.4507457577629727E-128</v>
      </c>
      <c r="AD3398" s="8">
        <f t="shared" si="583"/>
        <v>12.111651197593778</v>
      </c>
      <c r="AE3398" s="8">
        <f t="shared" si="584"/>
        <v>0.79921327429951228</v>
      </c>
      <c r="AF3398" s="9">
        <f t="shared" si="585"/>
        <v>1.0321193212420757E-125</v>
      </c>
      <c r="AG3398" s="42">
        <f t="shared" si="577"/>
        <v>1102.1602589810336</v>
      </c>
      <c r="AH3398" s="43">
        <f t="shared" si="578"/>
        <v>195.00803892908098</v>
      </c>
      <c r="AI3398" s="43">
        <f t="shared" si="579"/>
        <v>6.7087755880734925E-124</v>
      </c>
      <c r="AJ3398" s="45">
        <f t="shared" si="587"/>
        <v>1297.1682979101147</v>
      </c>
      <c r="AK3398" s="87">
        <f t="shared" si="586"/>
        <v>8.0285219899122032E-2</v>
      </c>
    </row>
    <row r="3399" spans="26:37">
      <c r="Z3399" s="84">
        <v>44005</v>
      </c>
      <c r="AA3399" s="7">
        <f t="shared" si="580"/>
        <v>0.80739245642837865</v>
      </c>
      <c r="AB3399" s="7">
        <f t="shared" si="581"/>
        <v>4.4359951819844957E-2</v>
      </c>
      <c r="AC3399" s="9">
        <f t="shared" si="582"/>
        <v>5.9167002186116313E-128</v>
      </c>
      <c r="AD3399" s="8">
        <f t="shared" si="583"/>
        <v>12.11088684642568</v>
      </c>
      <c r="AE3399" s="8">
        <f t="shared" si="584"/>
        <v>0.79847913275720928</v>
      </c>
      <c r="AF3399" s="9">
        <f t="shared" si="585"/>
        <v>9.4667203497786104E-126</v>
      </c>
      <c r="AG3399" s="42">
        <f t="shared" si="577"/>
        <v>1102.0907030247367</v>
      </c>
      <c r="AH3399" s="43">
        <f t="shared" si="578"/>
        <v>194.82890839275908</v>
      </c>
      <c r="AI3399" s="43">
        <f t="shared" si="579"/>
        <v>6.1533682273560973E-124</v>
      </c>
      <c r="AJ3399" s="45">
        <f t="shared" si="587"/>
        <v>1296.9196114174958</v>
      </c>
      <c r="AK3399" s="87">
        <f t="shared" si="586"/>
        <v>8.0269828026087509E-2</v>
      </c>
    </row>
    <row r="3400" spans="26:37">
      <c r="Z3400" s="84">
        <v>44006</v>
      </c>
      <c r="AA3400" s="7">
        <f t="shared" si="580"/>
        <v>0.80734150289965512</v>
      </c>
      <c r="AB3400" s="7">
        <f t="shared" si="581"/>
        <v>4.4319203643491109E-2</v>
      </c>
      <c r="AC3400" s="9">
        <f t="shared" si="582"/>
        <v>5.4268673408478879E-128</v>
      </c>
      <c r="AD3400" s="8">
        <f t="shared" si="583"/>
        <v>12.110122543494827</v>
      </c>
      <c r="AE3400" s="8">
        <f t="shared" si="584"/>
        <v>0.79774566558283999</v>
      </c>
      <c r="AF3400" s="9">
        <f t="shared" si="585"/>
        <v>8.6829877453566209E-126</v>
      </c>
      <c r="AG3400" s="42">
        <f t="shared" si="577"/>
        <v>1102.021151458029</v>
      </c>
      <c r="AH3400" s="43">
        <f t="shared" si="578"/>
        <v>194.64994240221293</v>
      </c>
      <c r="AI3400" s="43">
        <f t="shared" si="579"/>
        <v>5.643942034481804E-124</v>
      </c>
      <c r="AJ3400" s="45">
        <f t="shared" si="587"/>
        <v>1296.6710938602419</v>
      </c>
      <c r="AK3400" s="87">
        <f t="shared" si="586"/>
        <v>8.0254446608915134E-2</v>
      </c>
    </row>
    <row r="3401" spans="26:37">
      <c r="Z3401" s="84">
        <v>44007</v>
      </c>
      <c r="AA3401" s="7">
        <f t="shared" si="580"/>
        <v>0.80729055258654503</v>
      </c>
      <c r="AB3401" s="7">
        <f t="shared" si="581"/>
        <v>4.4278492897607977E-2</v>
      </c>
      <c r="AC3401" s="9">
        <f t="shared" si="582"/>
        <v>4.9775868384411436E-128</v>
      </c>
      <c r="AD3401" s="8">
        <f t="shared" si="583"/>
        <v>12.109358288798175</v>
      </c>
      <c r="AE3401" s="8">
        <f t="shared" si="584"/>
        <v>0.79701287215694361</v>
      </c>
      <c r="AF3401" s="9">
        <f t="shared" si="585"/>
        <v>7.9641389415058298E-126</v>
      </c>
      <c r="AG3401" s="42">
        <f t="shared" ref="AG3401:AG3464" si="588">AD3401*10^15/10^6*10^(-6)*線量当量3</f>
        <v>1101.9516042806338</v>
      </c>
      <c r="AH3401" s="43">
        <f t="shared" ref="AH3401:AH3464" si="589">AE3401*10^15/10^6*10^(-6)*線量当量3</f>
        <v>194.47114080629424</v>
      </c>
      <c r="AI3401" s="43">
        <f t="shared" ref="AI3401:AI3464" si="590">AF3401*10^15/10^6*10^(-6)*線量当量3</f>
        <v>5.1766903119787893E-124</v>
      </c>
      <c r="AJ3401" s="45">
        <f t="shared" si="587"/>
        <v>1296.422745086928</v>
      </c>
      <c r="AK3401" s="87">
        <f t="shared" si="586"/>
        <v>8.0239075638232835E-2</v>
      </c>
    </row>
    <row r="3402" spans="26:37">
      <c r="Z3402" s="84">
        <v>44008</v>
      </c>
      <c r="AA3402" s="7">
        <f t="shared" ref="AA3402:AA3465" si="591">2.71828^(-0.69315/Cs137半減期*(Z3402-40615)/365.25)</f>
        <v>0.80723960548884555</v>
      </c>
      <c r="AB3402" s="7">
        <f t="shared" ref="AB3402:AB3465" si="592">2.71828^(-0.69315/Cs134半減期*(Z3402-40615)/365.25)</f>
        <v>4.4237819547812605E-2</v>
      </c>
      <c r="AC3402" s="9">
        <f t="shared" ref="AC3402:AC3465" si="593">2.71828^(-0.69315/I131半減期*(Z3402-40615)/365.25)</f>
        <v>4.5655014538000602E-128</v>
      </c>
      <c r="AD3402" s="8">
        <f t="shared" ref="AD3402:AD3465" si="594">放出量3*AA3402</f>
        <v>12.108594082332683</v>
      </c>
      <c r="AE3402" s="8">
        <f t="shared" ref="AE3402:AE3465" si="595">放出量3*AB3402</f>
        <v>0.79628075186062686</v>
      </c>
      <c r="AF3402" s="9">
        <f t="shared" ref="AF3402:AF3465" si="596">放出量3*AC3402</f>
        <v>7.3048023260800958E-126</v>
      </c>
      <c r="AG3402" s="42">
        <f t="shared" si="588"/>
        <v>1101.882061492274</v>
      </c>
      <c r="AH3402" s="43">
        <f t="shared" si="589"/>
        <v>194.29250345399294</v>
      </c>
      <c r="AI3402" s="43">
        <f t="shared" si="590"/>
        <v>4.7481215119520628E-124</v>
      </c>
      <c r="AJ3402" s="45">
        <f t="shared" si="587"/>
        <v>1296.1745649462669</v>
      </c>
      <c r="AK3402" s="87">
        <f t="shared" si="586"/>
        <v>8.0223715104677032E-2</v>
      </c>
    </row>
    <row r="3403" spans="26:37">
      <c r="Z3403" s="84">
        <v>44009</v>
      </c>
      <c r="AA3403" s="7">
        <f t="shared" si="591"/>
        <v>0.80718866160635372</v>
      </c>
      <c r="AB3403" s="7">
        <f t="shared" si="592"/>
        <v>4.4197183559753751E-2</v>
      </c>
      <c r="AC3403" s="9">
        <f t="shared" si="593"/>
        <v>4.1875318706000527E-128</v>
      </c>
      <c r="AD3403" s="8">
        <f t="shared" si="594"/>
        <v>12.107829924095306</v>
      </c>
      <c r="AE3403" s="8">
        <f t="shared" si="595"/>
        <v>0.79554930407556756</v>
      </c>
      <c r="AF3403" s="9">
        <f t="shared" si="596"/>
        <v>6.7000509929600838E-126</v>
      </c>
      <c r="AG3403" s="42">
        <f t="shared" si="588"/>
        <v>1101.8125230926728</v>
      </c>
      <c r="AH3403" s="43">
        <f t="shared" si="589"/>
        <v>194.11403019443847</v>
      </c>
      <c r="AI3403" s="43">
        <f t="shared" si="590"/>
        <v>4.3550331454240541E-124</v>
      </c>
      <c r="AJ3403" s="45">
        <f t="shared" si="587"/>
        <v>1295.9265532871113</v>
      </c>
      <c r="AK3403" s="87">
        <f t="shared" ref="AK3403:AK3466" si="597">AJ3403/16157</f>
        <v>8.020836499889282E-2</v>
      </c>
    </row>
    <row r="3404" spans="26:37">
      <c r="Z3404" s="84">
        <v>44010</v>
      </c>
      <c r="AA3404" s="7">
        <f t="shared" si="591"/>
        <v>0.80713772093886671</v>
      </c>
      <c r="AB3404" s="7">
        <f t="shared" si="592"/>
        <v>4.4156584899111603E-2</v>
      </c>
      <c r="AC3404" s="9">
        <f t="shared" si="593"/>
        <v>3.8408537035281641E-128</v>
      </c>
      <c r="AD3404" s="8">
        <f t="shared" si="594"/>
        <v>12.107065814083001</v>
      </c>
      <c r="AE3404" s="8">
        <f t="shared" si="595"/>
        <v>0.79481852818400889</v>
      </c>
      <c r="AF3404" s="9">
        <f t="shared" si="596"/>
        <v>6.1453659256450627E-126</v>
      </c>
      <c r="AG3404" s="42">
        <f t="shared" si="588"/>
        <v>1101.7429890815529</v>
      </c>
      <c r="AH3404" s="43">
        <f t="shared" si="589"/>
        <v>193.93572087689813</v>
      </c>
      <c r="AI3404" s="43">
        <f t="shared" si="590"/>
        <v>3.9944878516692913E-124</v>
      </c>
      <c r="AJ3404" s="45">
        <f t="shared" si="587"/>
        <v>1295.678709958451</v>
      </c>
      <c r="AK3404" s="87">
        <f t="shared" si="597"/>
        <v>8.0193025311533758E-2</v>
      </c>
    </row>
    <row r="3405" spans="26:37">
      <c r="Z3405" s="84">
        <v>44011</v>
      </c>
      <c r="AA3405" s="7">
        <f t="shared" si="591"/>
        <v>0.80708678348618135</v>
      </c>
      <c r="AB3405" s="7">
        <f t="shared" si="592"/>
        <v>4.411602353159795E-2</v>
      </c>
      <c r="AC3405" s="9">
        <f t="shared" si="593"/>
        <v>3.5228763930079086E-128</v>
      </c>
      <c r="AD3405" s="8">
        <f t="shared" si="594"/>
        <v>12.106301752292721</v>
      </c>
      <c r="AE3405" s="8">
        <f t="shared" si="595"/>
        <v>0.79408842356876308</v>
      </c>
      <c r="AF3405" s="9">
        <f t="shared" si="596"/>
        <v>5.6366022288126541E-126</v>
      </c>
      <c r="AG3405" s="42">
        <f t="shared" si="588"/>
        <v>1101.6734594586376</v>
      </c>
      <c r="AH3405" s="43">
        <f t="shared" si="589"/>
        <v>193.75757535077818</v>
      </c>
      <c r="AI3405" s="43">
        <f t="shared" si="590"/>
        <v>3.6637914487282247E-124</v>
      </c>
      <c r="AJ3405" s="45">
        <f t="shared" si="587"/>
        <v>1295.4310348094157</v>
      </c>
      <c r="AK3405" s="87">
        <f t="shared" si="597"/>
        <v>8.0177696033262094E-2</v>
      </c>
    </row>
    <row r="3406" spans="26:37">
      <c r="Z3406" s="84">
        <v>44012</v>
      </c>
      <c r="AA3406" s="7">
        <f t="shared" si="591"/>
        <v>0.80703584924809524</v>
      </c>
      <c r="AB3406" s="7">
        <f t="shared" si="592"/>
        <v>4.4075499422956056E-2</v>
      </c>
      <c r="AC3406" s="9">
        <f t="shared" si="593"/>
        <v>3.2312238471912713E-128</v>
      </c>
      <c r="AD3406" s="8">
        <f t="shared" si="594"/>
        <v>12.105537738721429</v>
      </c>
      <c r="AE3406" s="8">
        <f t="shared" si="595"/>
        <v>0.79335898961320905</v>
      </c>
      <c r="AF3406" s="9">
        <f t="shared" si="596"/>
        <v>5.1699581555060341E-126</v>
      </c>
      <c r="AG3406" s="42">
        <f t="shared" si="588"/>
        <v>1101.6039342236497</v>
      </c>
      <c r="AH3406" s="43">
        <f t="shared" si="589"/>
        <v>193.57959346562299</v>
      </c>
      <c r="AI3406" s="43">
        <f t="shared" si="590"/>
        <v>3.3604728010789216E-124</v>
      </c>
      <c r="AJ3406" s="45">
        <f t="shared" si="587"/>
        <v>1295.1835276892728</v>
      </c>
      <c r="AK3406" s="87">
        <f t="shared" si="597"/>
        <v>8.0162377154748582E-2</v>
      </c>
    </row>
    <row r="3407" spans="26:37">
      <c r="Z3407" s="84">
        <v>44013</v>
      </c>
      <c r="AA3407" s="7">
        <f t="shared" si="591"/>
        <v>0.80698491822440499</v>
      </c>
      <c r="AB3407" s="7">
        <f t="shared" si="592"/>
        <v>4.4035012538960687E-2</v>
      </c>
      <c r="AC3407" s="9">
        <f t="shared" si="593"/>
        <v>2.9637166865631585E-128</v>
      </c>
      <c r="AD3407" s="8">
        <f t="shared" si="594"/>
        <v>12.104773773366075</v>
      </c>
      <c r="AE3407" s="8">
        <f t="shared" si="595"/>
        <v>0.79263022570129238</v>
      </c>
      <c r="AF3407" s="9">
        <f t="shared" si="596"/>
        <v>4.7419466985010536E-126</v>
      </c>
      <c r="AG3407" s="42">
        <f t="shared" si="588"/>
        <v>1101.5344133763126</v>
      </c>
      <c r="AH3407" s="43">
        <f t="shared" si="589"/>
        <v>193.40177507111534</v>
      </c>
      <c r="AI3407" s="43">
        <f t="shared" si="590"/>
        <v>3.0822653540256848E-124</v>
      </c>
      <c r="AJ3407" s="45">
        <f t="shared" si="587"/>
        <v>1294.9361884474279</v>
      </c>
      <c r="AK3407" s="87">
        <f t="shared" si="597"/>
        <v>8.0147068666672511E-2</v>
      </c>
    </row>
    <row r="3408" spans="26:37">
      <c r="Z3408" s="84">
        <v>44014</v>
      </c>
      <c r="AA3408" s="7">
        <f t="shared" si="591"/>
        <v>0.80693399041490799</v>
      </c>
      <c r="AB3408" s="7">
        <f t="shared" si="592"/>
        <v>4.3994562845418014E-2</v>
      </c>
      <c r="AC3408" s="9">
        <f t="shared" si="593"/>
        <v>2.7183559584856762E-128</v>
      </c>
      <c r="AD3408" s="8">
        <f t="shared" si="594"/>
        <v>12.10400985622362</v>
      </c>
      <c r="AE3408" s="8">
        <f t="shared" si="595"/>
        <v>0.79190213121752429</v>
      </c>
      <c r="AF3408" s="9">
        <f t="shared" si="596"/>
        <v>4.3493695335770817E-126</v>
      </c>
      <c r="AG3408" s="42">
        <f t="shared" si="588"/>
        <v>1101.4648969163493</v>
      </c>
      <c r="AH3408" s="43">
        <f t="shared" si="589"/>
        <v>193.2241200170759</v>
      </c>
      <c r="AI3408" s="43">
        <f t="shared" si="590"/>
        <v>2.8270901968251029E-124</v>
      </c>
      <c r="AJ3408" s="45">
        <f t="shared" si="587"/>
        <v>1294.6890169334251</v>
      </c>
      <c r="AK3408" s="87">
        <f t="shared" si="597"/>
        <v>8.0131770559721802E-2</v>
      </c>
    </row>
    <row r="3409" spans="26:37">
      <c r="Z3409" s="84">
        <v>44015</v>
      </c>
      <c r="AA3409" s="7">
        <f t="shared" si="591"/>
        <v>0.80688306581940161</v>
      </c>
      <c r="AB3409" s="7">
        <f t="shared" si="592"/>
        <v>4.3954150308165588E-2</v>
      </c>
      <c r="AC3409" s="9">
        <f t="shared" si="593"/>
        <v>2.4933081999829296E-128</v>
      </c>
      <c r="AD3409" s="8">
        <f t="shared" si="594"/>
        <v>12.103245987291023</v>
      </c>
      <c r="AE3409" s="8">
        <f t="shared" si="595"/>
        <v>0.79117470554698055</v>
      </c>
      <c r="AF3409" s="9">
        <f t="shared" si="596"/>
        <v>3.9892931199726873E-126</v>
      </c>
      <c r="AG3409" s="42">
        <f t="shared" si="588"/>
        <v>1101.395384843483</v>
      </c>
      <c r="AH3409" s="43">
        <f t="shared" si="589"/>
        <v>193.04662815346325</v>
      </c>
      <c r="AI3409" s="43">
        <f t="shared" si="590"/>
        <v>2.5930405279822469E-124</v>
      </c>
      <c r="AJ3409" s="45">
        <f t="shared" si="587"/>
        <v>1294.4420129969462</v>
      </c>
      <c r="AK3409" s="87">
        <f t="shared" si="597"/>
        <v>8.0116482824592827E-2</v>
      </c>
    </row>
    <row r="3410" spans="26:37">
      <c r="Z3410" s="84">
        <v>44016</v>
      </c>
      <c r="AA3410" s="7">
        <f t="shared" si="591"/>
        <v>0.80683214443768259</v>
      </c>
      <c r="AB3410" s="7">
        <f t="shared" si="592"/>
        <v>4.391377489307239E-2</v>
      </c>
      <c r="AC3410" s="9">
        <f t="shared" si="593"/>
        <v>2.2868917371533509E-128</v>
      </c>
      <c r="AD3410" s="8">
        <f t="shared" si="594"/>
        <v>12.102482166565238</v>
      </c>
      <c r="AE3410" s="8">
        <f t="shared" si="595"/>
        <v>0.79044794807530305</v>
      </c>
      <c r="AF3410" s="9">
        <f t="shared" si="596"/>
        <v>3.6590267794453616E-126</v>
      </c>
      <c r="AG3410" s="42">
        <f t="shared" si="588"/>
        <v>1101.3258771574367</v>
      </c>
      <c r="AH3410" s="43">
        <f t="shared" si="589"/>
        <v>192.86929933037393</v>
      </c>
      <c r="AI3410" s="43">
        <f t="shared" si="590"/>
        <v>2.378367406639485E-124</v>
      </c>
      <c r="AJ3410" s="45">
        <f t="shared" si="587"/>
        <v>1294.1951764878106</v>
      </c>
      <c r="AK3410" s="87">
        <f t="shared" si="597"/>
        <v>8.0101205451990509E-2</v>
      </c>
    </row>
    <row r="3411" spans="26:37">
      <c r="Z3411" s="84">
        <v>44017</v>
      </c>
      <c r="AA3411" s="7">
        <f t="shared" si="591"/>
        <v>0.8067812262695484</v>
      </c>
      <c r="AB3411" s="7">
        <f t="shared" si="592"/>
        <v>4.3873436566038738E-2</v>
      </c>
      <c r="AC3411" s="9">
        <f t="shared" si="593"/>
        <v>2.0975641188264569E-128</v>
      </c>
      <c r="AD3411" s="8">
        <f t="shared" si="594"/>
        <v>12.101718394043226</v>
      </c>
      <c r="AE3411" s="8">
        <f t="shared" si="595"/>
        <v>0.78972185818869733</v>
      </c>
      <c r="AF3411" s="9">
        <f t="shared" si="596"/>
        <v>3.3561025901223312E-126</v>
      </c>
      <c r="AG3411" s="42">
        <f t="shared" si="588"/>
        <v>1101.2563738579336</v>
      </c>
      <c r="AH3411" s="43">
        <f t="shared" si="589"/>
        <v>192.69213339804213</v>
      </c>
      <c r="AI3411" s="43">
        <f t="shared" si="590"/>
        <v>2.1814666835795155E-124</v>
      </c>
      <c r="AJ3411" s="45">
        <f t="shared" si="587"/>
        <v>1293.9485072559758</v>
      </c>
      <c r="AK3411" s="87">
        <f t="shared" si="597"/>
        <v>8.0085938432628317E-2</v>
      </c>
    </row>
    <row r="3412" spans="26:37">
      <c r="Z3412" s="84">
        <v>44018</v>
      </c>
      <c r="AA3412" s="7">
        <f t="shared" si="591"/>
        <v>0.80673031131479611</v>
      </c>
      <c r="AB3412" s="7">
        <f t="shared" si="592"/>
        <v>4.3833135292996261E-2</v>
      </c>
      <c r="AC3412" s="9">
        <f t="shared" si="593"/>
        <v>1.9239105905665477E-128</v>
      </c>
      <c r="AD3412" s="8">
        <f t="shared" si="594"/>
        <v>12.100954669721942</v>
      </c>
      <c r="AE3412" s="8">
        <f t="shared" si="595"/>
        <v>0.78899643527393271</v>
      </c>
      <c r="AF3412" s="9">
        <f t="shared" si="596"/>
        <v>3.0782569449064763E-126</v>
      </c>
      <c r="AG3412" s="42">
        <f t="shared" si="588"/>
        <v>1101.1868749446967</v>
      </c>
      <c r="AH3412" s="43">
        <f t="shared" si="589"/>
        <v>192.51513020683956</v>
      </c>
      <c r="AI3412" s="43">
        <f t="shared" si="590"/>
        <v>2.0008670141892097E-124</v>
      </c>
      <c r="AJ3412" s="45">
        <f t="shared" si="587"/>
        <v>1293.7020051515362</v>
      </c>
      <c r="AK3412" s="87">
        <f t="shared" si="597"/>
        <v>8.0070681757228215E-2</v>
      </c>
    </row>
    <row r="3413" spans="26:37">
      <c r="Z3413" s="84">
        <v>44019</v>
      </c>
      <c r="AA3413" s="7">
        <f t="shared" si="591"/>
        <v>0.80667939957322299</v>
      </c>
      <c r="AB3413" s="7">
        <f t="shared" si="592"/>
        <v>4.3792871039907928E-2</v>
      </c>
      <c r="AC3413" s="9">
        <f t="shared" si="593"/>
        <v>1.7646335228908255E-128</v>
      </c>
      <c r="AD3413" s="8">
        <f t="shared" si="594"/>
        <v>12.100190993598344</v>
      </c>
      <c r="AE3413" s="8">
        <f t="shared" si="595"/>
        <v>0.78827167871834269</v>
      </c>
      <c r="AF3413" s="9">
        <f t="shared" si="596"/>
        <v>2.8234136366253208E-126</v>
      </c>
      <c r="AG3413" s="42">
        <f t="shared" si="588"/>
        <v>1101.1173804174493</v>
      </c>
      <c r="AH3413" s="43">
        <f t="shared" si="589"/>
        <v>192.33828960727561</v>
      </c>
      <c r="AI3413" s="43">
        <f t="shared" si="590"/>
        <v>1.8352188638064586E-124</v>
      </c>
      <c r="AJ3413" s="45">
        <f t="shared" si="587"/>
        <v>1293.4556700247249</v>
      </c>
      <c r="AK3413" s="87">
        <f t="shared" si="597"/>
        <v>8.0055435416520701E-2</v>
      </c>
    </row>
    <row r="3414" spans="26:37">
      <c r="Z3414" s="84">
        <v>44020</v>
      </c>
      <c r="AA3414" s="7">
        <f t="shared" si="591"/>
        <v>0.80662849104462642</v>
      </c>
      <c r="AB3414" s="7">
        <f t="shared" si="592"/>
        <v>4.3752643772767913E-2</v>
      </c>
      <c r="AC3414" s="9">
        <f t="shared" si="593"/>
        <v>1.6185427147074067E-128</v>
      </c>
      <c r="AD3414" s="8">
        <f t="shared" si="594"/>
        <v>12.099427365669396</v>
      </c>
      <c r="AE3414" s="8">
        <f t="shared" si="595"/>
        <v>0.78754758790982238</v>
      </c>
      <c r="AF3414" s="9">
        <f t="shared" si="596"/>
        <v>2.5896683435318509E-126</v>
      </c>
      <c r="AG3414" s="42">
        <f t="shared" si="588"/>
        <v>1101.0478902759148</v>
      </c>
      <c r="AH3414" s="43">
        <f t="shared" si="589"/>
        <v>192.16161144999663</v>
      </c>
      <c r="AI3414" s="43">
        <f t="shared" si="590"/>
        <v>1.6832844232957031E-124</v>
      </c>
      <c r="AJ3414" s="45">
        <f t="shared" si="587"/>
        <v>1293.2095017259114</v>
      </c>
      <c r="AK3414" s="87">
        <f t="shared" si="597"/>
        <v>8.0040199401244752E-2</v>
      </c>
    </row>
    <row r="3415" spans="26:37">
      <c r="Z3415" s="84">
        <v>44021</v>
      </c>
      <c r="AA3415" s="7">
        <f t="shared" si="591"/>
        <v>0.80657758572880323</v>
      </c>
      <c r="AB3415" s="7">
        <f t="shared" si="592"/>
        <v>4.3712453457601656E-2</v>
      </c>
      <c r="AC3415" s="9">
        <f t="shared" si="593"/>
        <v>1.4845464995139641E-128</v>
      </c>
      <c r="AD3415" s="8">
        <f t="shared" si="594"/>
        <v>12.098663785932048</v>
      </c>
      <c r="AE3415" s="8">
        <f t="shared" si="595"/>
        <v>0.78682416223682983</v>
      </c>
      <c r="AF3415" s="9">
        <f t="shared" si="596"/>
        <v>2.3752743992223428E-126</v>
      </c>
      <c r="AG3415" s="42">
        <f t="shared" si="588"/>
        <v>1100.9784045198164</v>
      </c>
      <c r="AH3415" s="43">
        <f t="shared" si="589"/>
        <v>191.98509558578647</v>
      </c>
      <c r="AI3415" s="43">
        <f t="shared" si="590"/>
        <v>1.5439283594945229E-124</v>
      </c>
      <c r="AJ3415" s="45">
        <f t="shared" ref="AJ3415:AJ3478" si="598">AG3415+AH3415+AI3415</f>
        <v>1292.9635001056029</v>
      </c>
      <c r="AK3415" s="87">
        <f t="shared" si="597"/>
        <v>8.0024973702147853E-2</v>
      </c>
    </row>
    <row r="3416" spans="26:37">
      <c r="Z3416" s="84">
        <v>44022</v>
      </c>
      <c r="AA3416" s="7">
        <f t="shared" si="591"/>
        <v>0.80652668362555091</v>
      </c>
      <c r="AB3416" s="7">
        <f t="shared" si="592"/>
        <v>4.3672300060465824E-2</v>
      </c>
      <c r="AC3416" s="9">
        <f t="shared" si="593"/>
        <v>1.3616435878971826E-128</v>
      </c>
      <c r="AD3416" s="8">
        <f t="shared" si="594"/>
        <v>12.097900254383264</v>
      </c>
      <c r="AE3416" s="8">
        <f t="shared" si="595"/>
        <v>0.78610140108838489</v>
      </c>
      <c r="AF3416" s="9">
        <f t="shared" si="596"/>
        <v>2.1786297406354919E-126</v>
      </c>
      <c r="AG3416" s="42">
        <f t="shared" si="588"/>
        <v>1100.908923148877</v>
      </c>
      <c r="AH3416" s="43">
        <f t="shared" si="589"/>
        <v>191.80874186556588</v>
      </c>
      <c r="AI3416" s="43">
        <f t="shared" si="590"/>
        <v>1.4161093314130699E-124</v>
      </c>
      <c r="AJ3416" s="45">
        <f t="shared" si="598"/>
        <v>1292.7176650144429</v>
      </c>
      <c r="AK3416" s="87">
        <f t="shared" si="597"/>
        <v>8.000975830998594E-2</v>
      </c>
    </row>
    <row r="3417" spans="26:37">
      <c r="Z3417" s="84">
        <v>44023</v>
      </c>
      <c r="AA3417" s="7">
        <f t="shared" si="591"/>
        <v>0.80647578473466675</v>
      </c>
      <c r="AB3417" s="7">
        <f t="shared" si="592"/>
        <v>4.3632183547448203E-2</v>
      </c>
      <c r="AC3417" s="9">
        <f t="shared" si="593"/>
        <v>1.2489155853781849E-128</v>
      </c>
      <c r="AD3417" s="8">
        <f t="shared" si="594"/>
        <v>12.097136771020001</v>
      </c>
      <c r="AE3417" s="8">
        <f t="shared" si="595"/>
        <v>0.78537930385406762</v>
      </c>
      <c r="AF3417" s="9">
        <f t="shared" si="596"/>
        <v>1.998264936605096E-126</v>
      </c>
      <c r="AG3417" s="42">
        <f t="shared" si="588"/>
        <v>1100.83944616282</v>
      </c>
      <c r="AH3417" s="43">
        <f t="shared" si="589"/>
        <v>191.63255014039251</v>
      </c>
      <c r="AI3417" s="43">
        <f t="shared" si="590"/>
        <v>1.2988722087933124E-124</v>
      </c>
      <c r="AJ3417" s="45">
        <f t="shared" si="598"/>
        <v>1292.4719963032126</v>
      </c>
      <c r="AK3417" s="87">
        <f t="shared" si="597"/>
        <v>7.9994553215523456E-2</v>
      </c>
    </row>
    <row r="3418" spans="26:37">
      <c r="Z3418" s="84">
        <v>44024</v>
      </c>
      <c r="AA3418" s="7">
        <f t="shared" si="591"/>
        <v>0.806424889055948</v>
      </c>
      <c r="AB3418" s="7">
        <f t="shared" si="592"/>
        <v>4.3592103884667791E-2</v>
      </c>
      <c r="AC3418" s="9">
        <f t="shared" si="593"/>
        <v>1.1455201296906672E-128</v>
      </c>
      <c r="AD3418" s="8">
        <f t="shared" si="594"/>
        <v>12.096373335839219</v>
      </c>
      <c r="AE3418" s="8">
        <f t="shared" si="595"/>
        <v>0.7846578699240202</v>
      </c>
      <c r="AF3418" s="9">
        <f t="shared" si="596"/>
        <v>1.8328322075050674E-126</v>
      </c>
      <c r="AG3418" s="42">
        <f t="shared" si="588"/>
        <v>1100.7699735613689</v>
      </c>
      <c r="AH3418" s="43">
        <f t="shared" si="589"/>
        <v>191.45652026146092</v>
      </c>
      <c r="AI3418" s="43">
        <f t="shared" si="590"/>
        <v>1.1913409348782937E-124</v>
      </c>
      <c r="AJ3418" s="45">
        <f t="shared" si="598"/>
        <v>1292.22649382283</v>
      </c>
      <c r="AK3418" s="87">
        <f t="shared" si="597"/>
        <v>7.9979358409533324E-2</v>
      </c>
    </row>
    <row r="3419" spans="26:37">
      <c r="Z3419" s="84">
        <v>44025</v>
      </c>
      <c r="AA3419" s="7">
        <f t="shared" si="591"/>
        <v>0.80637399658919184</v>
      </c>
      <c r="AB3419" s="7">
        <f t="shared" si="592"/>
        <v>4.3552061038274671E-2</v>
      </c>
      <c r="AC3419" s="9">
        <f t="shared" si="593"/>
        <v>1.0506845962125167E-128</v>
      </c>
      <c r="AD3419" s="8">
        <f t="shared" si="594"/>
        <v>12.095609948837877</v>
      </c>
      <c r="AE3419" s="8">
        <f t="shared" si="595"/>
        <v>0.78393709868894412</v>
      </c>
      <c r="AF3419" s="9">
        <f t="shared" si="596"/>
        <v>1.6810953539400267E-126</v>
      </c>
      <c r="AG3419" s="42">
        <f t="shared" si="588"/>
        <v>1100.7005053442467</v>
      </c>
      <c r="AH3419" s="43">
        <f t="shared" si="589"/>
        <v>191.28065208010236</v>
      </c>
      <c r="AI3419" s="43">
        <f t="shared" si="590"/>
        <v>1.0927119800610171E-124</v>
      </c>
      <c r="AJ3419" s="45">
        <f t="shared" si="598"/>
        <v>1291.981157424349</v>
      </c>
      <c r="AK3419" s="87">
        <f t="shared" si="597"/>
        <v>7.9964173882796863E-2</v>
      </c>
    </row>
    <row r="3420" spans="26:37">
      <c r="Z3420" s="84">
        <v>44026</v>
      </c>
      <c r="AA3420" s="7">
        <f t="shared" si="591"/>
        <v>0.80632310733419565</v>
      </c>
      <c r="AB3420" s="7">
        <f t="shared" si="592"/>
        <v>4.3512054974450071E-2</v>
      </c>
      <c r="AC3420" s="9">
        <f t="shared" si="593"/>
        <v>9.6370032451223779E-129</v>
      </c>
      <c r="AD3420" s="8">
        <f t="shared" si="594"/>
        <v>12.094846610012935</v>
      </c>
      <c r="AE3420" s="8">
        <f t="shared" si="595"/>
        <v>0.78321698954010133</v>
      </c>
      <c r="AF3420" s="9">
        <f t="shared" si="596"/>
        <v>1.5419205192195805E-126</v>
      </c>
      <c r="AG3420" s="42">
        <f t="shared" si="588"/>
        <v>1100.6310415111768</v>
      </c>
      <c r="AH3420" s="43">
        <f t="shared" si="589"/>
        <v>191.10494544778473</v>
      </c>
      <c r="AI3420" s="43">
        <f t="shared" si="590"/>
        <v>1.0022483374927274E-124</v>
      </c>
      <c r="AJ3420" s="45">
        <f t="shared" si="598"/>
        <v>1291.7359869589616</v>
      </c>
      <c r="AK3420" s="87">
        <f t="shared" si="597"/>
        <v>7.9948999626103953E-2</v>
      </c>
    </row>
    <row r="3421" spans="26:37">
      <c r="Z3421" s="84">
        <v>44027</v>
      </c>
      <c r="AA3421" s="7">
        <f t="shared" si="591"/>
        <v>0.80627222129075693</v>
      </c>
      <c r="AB3421" s="7">
        <f t="shared" si="592"/>
        <v>4.3472085659406232E-2</v>
      </c>
      <c r="AC3421" s="9">
        <f t="shared" si="593"/>
        <v>8.8391732287012411E-129</v>
      </c>
      <c r="AD3421" s="8">
        <f t="shared" si="594"/>
        <v>12.094083319361355</v>
      </c>
      <c r="AE3421" s="8">
        <f t="shared" si="595"/>
        <v>0.7824975418693122</v>
      </c>
      <c r="AF3421" s="9">
        <f t="shared" si="596"/>
        <v>1.4142677165921986E-126</v>
      </c>
      <c r="AG3421" s="42">
        <f t="shared" si="588"/>
        <v>1100.5615820618832</v>
      </c>
      <c r="AH3421" s="43">
        <f t="shared" si="589"/>
        <v>190.92940021611219</v>
      </c>
      <c r="AI3421" s="43">
        <f t="shared" si="590"/>
        <v>9.1927401578492915E-125</v>
      </c>
      <c r="AJ3421" s="45">
        <f t="shared" si="598"/>
        <v>1291.4909822779955</v>
      </c>
      <c r="AK3421" s="87">
        <f t="shared" si="597"/>
        <v>7.9933835630252859E-2</v>
      </c>
    </row>
    <row r="3422" spans="26:37">
      <c r="Z3422" s="84">
        <v>44028</v>
      </c>
      <c r="AA3422" s="7">
        <f t="shared" si="591"/>
        <v>0.80622133845867261</v>
      </c>
      <c r="AB3422" s="7">
        <f t="shared" si="592"/>
        <v>4.3432153059386441E-2</v>
      </c>
      <c r="AC3422" s="9">
        <f t="shared" si="593"/>
        <v>8.1073941120164641E-129</v>
      </c>
      <c r="AD3422" s="8">
        <f t="shared" si="594"/>
        <v>12.093320076880088</v>
      </c>
      <c r="AE3422" s="8">
        <f t="shared" si="595"/>
        <v>0.78177875506895589</v>
      </c>
      <c r="AF3422" s="9">
        <f t="shared" si="596"/>
        <v>1.2971830579226343E-126</v>
      </c>
      <c r="AG3422" s="42">
        <f t="shared" si="588"/>
        <v>1100.492126996088</v>
      </c>
      <c r="AH3422" s="43">
        <f t="shared" si="589"/>
        <v>190.75401623682524</v>
      </c>
      <c r="AI3422" s="43">
        <f t="shared" si="590"/>
        <v>8.4316898764971213E-125</v>
      </c>
      <c r="AJ3422" s="45">
        <f t="shared" si="598"/>
        <v>1291.2461432329133</v>
      </c>
      <c r="AK3422" s="87">
        <f t="shared" si="597"/>
        <v>7.9918681886050211E-2</v>
      </c>
    </row>
    <row r="3423" spans="26:37">
      <c r="Z3423" s="84">
        <v>44029</v>
      </c>
      <c r="AA3423" s="7">
        <f t="shared" si="591"/>
        <v>0.80617045883774019</v>
      </c>
      <c r="AB3423" s="7">
        <f t="shared" si="592"/>
        <v>4.3392257140665053E-2</v>
      </c>
      <c r="AC3423" s="9">
        <f t="shared" si="593"/>
        <v>7.4361976608997093E-129</v>
      </c>
      <c r="AD3423" s="8">
        <f t="shared" si="594"/>
        <v>12.092556882566102</v>
      </c>
      <c r="AE3423" s="8">
        <f t="shared" si="595"/>
        <v>0.781060628531971</v>
      </c>
      <c r="AF3423" s="9">
        <f t="shared" si="596"/>
        <v>1.1897916257439534E-126</v>
      </c>
      <c r="AG3423" s="42">
        <f t="shared" si="588"/>
        <v>1100.4226763135152</v>
      </c>
      <c r="AH3423" s="43">
        <f t="shared" si="589"/>
        <v>190.5787933618009</v>
      </c>
      <c r="AI3423" s="43">
        <f t="shared" si="590"/>
        <v>7.7336455673356966E-125</v>
      </c>
      <c r="AJ3423" s="45">
        <f t="shared" si="598"/>
        <v>1291.0014696753162</v>
      </c>
      <c r="AK3423" s="87">
        <f t="shared" si="597"/>
        <v>7.9903538384311204E-2</v>
      </c>
    </row>
    <row r="3424" spans="26:37">
      <c r="Z3424" s="84">
        <v>44030</v>
      </c>
      <c r="AA3424" s="7">
        <f t="shared" si="591"/>
        <v>0.80611958242775716</v>
      </c>
      <c r="AB3424" s="7">
        <f t="shared" si="592"/>
        <v>4.3352397869547268E-2</v>
      </c>
      <c r="AC3424" s="9">
        <f t="shared" si="593"/>
        <v>6.8205683463709175E-129</v>
      </c>
      <c r="AD3424" s="8">
        <f t="shared" si="594"/>
        <v>12.091793736416358</v>
      </c>
      <c r="AE3424" s="8">
        <f t="shared" si="595"/>
        <v>0.7803431616518508</v>
      </c>
      <c r="AF3424" s="9">
        <f t="shared" si="596"/>
        <v>1.0912909354193468E-126</v>
      </c>
      <c r="AG3424" s="42">
        <f t="shared" si="588"/>
        <v>1100.3532300138886</v>
      </c>
      <c r="AH3424" s="43">
        <f t="shared" si="589"/>
        <v>190.40373144305156</v>
      </c>
      <c r="AI3424" s="43">
        <f t="shared" si="590"/>
        <v>7.0933910802257553E-125</v>
      </c>
      <c r="AJ3424" s="45">
        <f t="shared" si="598"/>
        <v>1290.7569614569402</v>
      </c>
      <c r="AK3424" s="87">
        <f t="shared" si="597"/>
        <v>7.9888405115859387E-2</v>
      </c>
    </row>
    <row r="3425" spans="26:37">
      <c r="Z3425" s="84">
        <v>44031</v>
      </c>
      <c r="AA3425" s="7">
        <f t="shared" si="591"/>
        <v>0.80606870922852081</v>
      </c>
      <c r="AB3425" s="7">
        <f t="shared" si="592"/>
        <v>4.3312575212369343E-2</v>
      </c>
      <c r="AC3425" s="9">
        <f t="shared" si="593"/>
        <v>6.2559058659941225E-129</v>
      </c>
      <c r="AD3425" s="8">
        <f t="shared" si="594"/>
        <v>12.091030638427812</v>
      </c>
      <c r="AE3425" s="8">
        <f t="shared" si="595"/>
        <v>0.77962635382264822</v>
      </c>
      <c r="AF3425" s="9">
        <f t="shared" si="596"/>
        <v>1.0009449385590596E-126</v>
      </c>
      <c r="AG3425" s="42">
        <f t="shared" si="588"/>
        <v>1100.2837880969309</v>
      </c>
      <c r="AH3425" s="43">
        <f t="shared" si="589"/>
        <v>190.22883033272618</v>
      </c>
      <c r="AI3425" s="43">
        <f t="shared" si="590"/>
        <v>6.5061421006338878E-125</v>
      </c>
      <c r="AJ3425" s="45">
        <f t="shared" si="598"/>
        <v>1290.5126184296571</v>
      </c>
      <c r="AK3425" s="87">
        <f t="shared" si="597"/>
        <v>7.9873282071526719E-2</v>
      </c>
    </row>
    <row r="3426" spans="26:37">
      <c r="Z3426" s="84">
        <v>44032</v>
      </c>
      <c r="AA3426" s="7">
        <f t="shared" si="591"/>
        <v>0.80601783923982839</v>
      </c>
      <c r="AB3426" s="7">
        <f t="shared" si="592"/>
        <v>4.3272789135498459E-2</v>
      </c>
      <c r="AC3426" s="9">
        <f t="shared" si="593"/>
        <v>5.7379907680282313E-129</v>
      </c>
      <c r="AD3426" s="8">
        <f t="shared" si="594"/>
        <v>12.090267588597426</v>
      </c>
      <c r="AE3426" s="8">
        <f t="shared" si="595"/>
        <v>0.7789102044389723</v>
      </c>
      <c r="AF3426" s="9">
        <f t="shared" si="596"/>
        <v>9.1807852288451703E-127</v>
      </c>
      <c r="AG3426" s="42">
        <f t="shared" si="588"/>
        <v>1100.2143505623656</v>
      </c>
      <c r="AH3426" s="43">
        <f t="shared" si="589"/>
        <v>190.05408988310921</v>
      </c>
      <c r="AI3426" s="43">
        <f t="shared" si="590"/>
        <v>5.967510398749361E-125</v>
      </c>
      <c r="AJ3426" s="45">
        <f t="shared" si="598"/>
        <v>1290.2684404454749</v>
      </c>
      <c r="AK3426" s="87">
        <f t="shared" si="597"/>
        <v>7.9858169242153554E-2</v>
      </c>
    </row>
    <row r="3427" spans="26:37">
      <c r="Z3427" s="84">
        <v>44033</v>
      </c>
      <c r="AA3427" s="7">
        <f t="shared" si="591"/>
        <v>0.8059669724614773</v>
      </c>
      <c r="AB3427" s="7">
        <f t="shared" si="592"/>
        <v>4.3233039605332667E-2</v>
      </c>
      <c r="AC3427" s="9">
        <f t="shared" si="593"/>
        <v>5.2629529214860267E-129</v>
      </c>
      <c r="AD3427" s="8">
        <f t="shared" si="594"/>
        <v>12.08950458692216</v>
      </c>
      <c r="AE3427" s="8">
        <f t="shared" si="595"/>
        <v>0.77819471289598796</v>
      </c>
      <c r="AF3427" s="9">
        <f t="shared" si="596"/>
        <v>8.4207246743776428E-127</v>
      </c>
      <c r="AG3427" s="42">
        <f t="shared" si="588"/>
        <v>1100.1449174099164</v>
      </c>
      <c r="AH3427" s="43">
        <f t="shared" si="589"/>
        <v>189.87950994662106</v>
      </c>
      <c r="AI3427" s="43">
        <f t="shared" si="590"/>
        <v>5.4734710383454677E-125</v>
      </c>
      <c r="AJ3427" s="45">
        <f t="shared" si="598"/>
        <v>1290.0244273565374</v>
      </c>
      <c r="AK3427" s="87">
        <f t="shared" si="597"/>
        <v>7.9843066618588684E-2</v>
      </c>
    </row>
    <row r="3428" spans="26:37">
      <c r="Z3428" s="84">
        <v>44034</v>
      </c>
      <c r="AA3428" s="7">
        <f t="shared" si="591"/>
        <v>0.80591610889326526</v>
      </c>
      <c r="AB3428" s="7">
        <f t="shared" si="592"/>
        <v>4.3193326588300884E-2</v>
      </c>
      <c r="AC3428" s="9">
        <f t="shared" si="593"/>
        <v>4.827242596505271E-129</v>
      </c>
      <c r="AD3428" s="8">
        <f t="shared" si="594"/>
        <v>12.088741633398978</v>
      </c>
      <c r="AE3428" s="8">
        <f t="shared" si="595"/>
        <v>0.77747987858941592</v>
      </c>
      <c r="AF3428" s="9">
        <f t="shared" si="596"/>
        <v>7.7235881544084336E-127</v>
      </c>
      <c r="AG3428" s="42">
        <f t="shared" si="588"/>
        <v>1100.075488639307</v>
      </c>
      <c r="AH3428" s="43">
        <f t="shared" si="589"/>
        <v>189.70509037581746</v>
      </c>
      <c r="AI3428" s="43">
        <f t="shared" si="590"/>
        <v>5.0203323003654817E-125</v>
      </c>
      <c r="AJ3428" s="45">
        <f t="shared" si="598"/>
        <v>1289.7805790151244</v>
      </c>
      <c r="AK3428" s="87">
        <f t="shared" si="597"/>
        <v>7.9827974191689327E-2</v>
      </c>
    </row>
    <row r="3429" spans="26:37">
      <c r="Z3429" s="84">
        <v>44035</v>
      </c>
      <c r="AA3429" s="7">
        <f t="shared" si="591"/>
        <v>0.8058652485349892</v>
      </c>
      <c r="AB3429" s="7">
        <f t="shared" si="592"/>
        <v>4.315365005086285E-2</v>
      </c>
      <c r="AC3429" s="9">
        <f t="shared" si="593"/>
        <v>4.4276039389183993E-129</v>
      </c>
      <c r="AD3429" s="8">
        <f t="shared" si="594"/>
        <v>12.087978728024838</v>
      </c>
      <c r="AE3429" s="8">
        <f t="shared" si="595"/>
        <v>0.77676570091553132</v>
      </c>
      <c r="AF3429" s="9">
        <f t="shared" si="596"/>
        <v>7.0841663022694387E-127</v>
      </c>
      <c r="AG3429" s="42">
        <f t="shared" si="588"/>
        <v>1100.0060642502601</v>
      </c>
      <c r="AH3429" s="43">
        <f t="shared" si="589"/>
        <v>189.53083102338965</v>
      </c>
      <c r="AI3429" s="43">
        <f t="shared" si="590"/>
        <v>4.6047080964751355E-125</v>
      </c>
      <c r="AJ3429" s="45">
        <f t="shared" si="598"/>
        <v>1289.5368952736499</v>
      </c>
      <c r="AK3429" s="87">
        <f t="shared" si="597"/>
        <v>7.9812891952320969E-2</v>
      </c>
    </row>
    <row r="3430" spans="26:37">
      <c r="Z3430" s="84">
        <v>44036</v>
      </c>
      <c r="AA3430" s="7">
        <f t="shared" si="591"/>
        <v>0.80581439138644684</v>
      </c>
      <c r="AB3430" s="7">
        <f t="shared" si="592"/>
        <v>4.3114009959509154E-2</v>
      </c>
      <c r="AC3430" s="9">
        <f t="shared" si="593"/>
        <v>4.0610506408190697E-129</v>
      </c>
      <c r="AD3430" s="8">
        <f t="shared" si="594"/>
        <v>12.087215870796703</v>
      </c>
      <c r="AE3430" s="8">
        <f t="shared" si="595"/>
        <v>0.77605217927116477</v>
      </c>
      <c r="AF3430" s="9">
        <f t="shared" si="596"/>
        <v>6.4976810253105113E-127</v>
      </c>
      <c r="AG3430" s="42">
        <f t="shared" si="588"/>
        <v>1099.9366442424998</v>
      </c>
      <c r="AH3430" s="43">
        <f t="shared" si="589"/>
        <v>189.35673174216419</v>
      </c>
      <c r="AI3430" s="43">
        <f t="shared" si="590"/>
        <v>4.223492666451832E-125</v>
      </c>
      <c r="AJ3430" s="45">
        <f t="shared" si="598"/>
        <v>1289.293375984664</v>
      </c>
      <c r="AK3430" s="87">
        <f t="shared" si="597"/>
        <v>7.9797819891357549E-2</v>
      </c>
    </row>
    <row r="3431" spans="26:37">
      <c r="Z3431" s="84">
        <v>44037</v>
      </c>
      <c r="AA3431" s="7">
        <f t="shared" si="591"/>
        <v>0.80576353744743556</v>
      </c>
      <c r="AB3431" s="7">
        <f t="shared" si="592"/>
        <v>4.3074406280761118E-2</v>
      </c>
      <c r="AC3431" s="9">
        <f t="shared" si="593"/>
        <v>3.724843625314365E-129</v>
      </c>
      <c r="AD3431" s="8">
        <f t="shared" si="594"/>
        <v>12.086453061711534</v>
      </c>
      <c r="AE3431" s="8">
        <f t="shared" si="595"/>
        <v>0.77533931305370007</v>
      </c>
      <c r="AF3431" s="9">
        <f t="shared" si="596"/>
        <v>5.9597498005029837E-127</v>
      </c>
      <c r="AG3431" s="42">
        <f t="shared" si="588"/>
        <v>1099.8672286157496</v>
      </c>
      <c r="AH3431" s="43">
        <f t="shared" si="589"/>
        <v>189.1827923851028</v>
      </c>
      <c r="AI3431" s="43">
        <f t="shared" si="590"/>
        <v>3.8738373703269391E-125</v>
      </c>
      <c r="AJ3431" s="45">
        <f t="shared" si="598"/>
        <v>1289.0500210008524</v>
      </c>
      <c r="AK3431" s="87">
        <f t="shared" si="597"/>
        <v>7.9782757999681403E-2</v>
      </c>
    </row>
    <row r="3432" spans="26:37">
      <c r="Z3432" s="84">
        <v>44038</v>
      </c>
      <c r="AA3432" s="7">
        <f t="shared" si="591"/>
        <v>0.80571268671775276</v>
      </c>
      <c r="AB3432" s="7">
        <f t="shared" si="592"/>
        <v>4.3034838981170831E-2</v>
      </c>
      <c r="AC3432" s="9">
        <f t="shared" si="593"/>
        <v>3.4164705787185031E-129</v>
      </c>
      <c r="AD3432" s="8">
        <f t="shared" si="594"/>
        <v>12.085690300766291</v>
      </c>
      <c r="AE3432" s="8">
        <f t="shared" si="595"/>
        <v>0.77462710166107496</v>
      </c>
      <c r="AF3432" s="9">
        <f t="shared" si="596"/>
        <v>5.4663529259496051E-127</v>
      </c>
      <c r="AG3432" s="42">
        <f t="shared" si="588"/>
        <v>1099.7978173697325</v>
      </c>
      <c r="AH3432" s="43">
        <f t="shared" si="589"/>
        <v>189.00901280530229</v>
      </c>
      <c r="AI3432" s="43">
        <f t="shared" si="590"/>
        <v>3.5531294018672424E-125</v>
      </c>
      <c r="AJ3432" s="45">
        <f t="shared" si="598"/>
        <v>1288.8068301750347</v>
      </c>
      <c r="AK3432" s="87">
        <f t="shared" si="597"/>
        <v>7.9767706268183122E-2</v>
      </c>
    </row>
    <row r="3433" spans="26:37">
      <c r="Z3433" s="84">
        <v>44039</v>
      </c>
      <c r="AA3433" s="7">
        <f t="shared" si="591"/>
        <v>0.80566183919719614</v>
      </c>
      <c r="AB3433" s="7">
        <f t="shared" si="592"/>
        <v>4.2995308027321197E-2</v>
      </c>
      <c r="AC3433" s="9">
        <f t="shared" si="593"/>
        <v>3.1336271772388042E-129</v>
      </c>
      <c r="AD3433" s="8">
        <f t="shared" si="594"/>
        <v>12.084927587957942</v>
      </c>
      <c r="AE3433" s="8">
        <f t="shared" si="595"/>
        <v>0.77391554449178157</v>
      </c>
      <c r="AF3433" s="9">
        <f t="shared" si="596"/>
        <v>5.0138034835820868E-127</v>
      </c>
      <c r="AG3433" s="42">
        <f t="shared" si="588"/>
        <v>1099.7284105041724</v>
      </c>
      <c r="AH3433" s="43">
        <f t="shared" si="589"/>
        <v>188.83539285599471</v>
      </c>
      <c r="AI3433" s="43">
        <f t="shared" si="590"/>
        <v>3.2589722643283559E-125</v>
      </c>
      <c r="AJ3433" s="45">
        <f t="shared" si="598"/>
        <v>1288.5638033601672</v>
      </c>
      <c r="AK3433" s="87">
        <f t="shared" si="597"/>
        <v>7.9752664687761793E-2</v>
      </c>
    </row>
    <row r="3434" spans="26:37">
      <c r="Z3434" s="84">
        <v>44040</v>
      </c>
      <c r="AA3434" s="7">
        <f t="shared" si="591"/>
        <v>0.80561099488556276</v>
      </c>
      <c r="AB3434" s="7">
        <f t="shared" si="592"/>
        <v>4.2955813385825638E-2</v>
      </c>
      <c r="AC3434" s="9">
        <f t="shared" si="593"/>
        <v>2.874199867868423E-129</v>
      </c>
      <c r="AD3434" s="8">
        <f t="shared" si="594"/>
        <v>12.084164923283442</v>
      </c>
      <c r="AE3434" s="8">
        <f t="shared" si="595"/>
        <v>0.77320464094486152</v>
      </c>
      <c r="AF3434" s="9">
        <f t="shared" si="596"/>
        <v>4.5987197885894766E-127</v>
      </c>
      <c r="AG3434" s="42">
        <f t="shared" si="588"/>
        <v>1099.659008018793</v>
      </c>
      <c r="AH3434" s="43">
        <f t="shared" si="589"/>
        <v>188.66193239054618</v>
      </c>
      <c r="AI3434" s="43">
        <f t="shared" si="590"/>
        <v>2.9891678625831596E-125</v>
      </c>
      <c r="AJ3434" s="45">
        <f t="shared" si="598"/>
        <v>1288.3209404093391</v>
      </c>
      <c r="AK3434" s="87">
        <f t="shared" si="597"/>
        <v>7.9737633249324688E-2</v>
      </c>
    </row>
    <row r="3435" spans="26:37">
      <c r="Z3435" s="84">
        <v>44041</v>
      </c>
      <c r="AA3435" s="7">
        <f t="shared" si="591"/>
        <v>0.80556015378265033</v>
      </c>
      <c r="AB3435" s="7">
        <f t="shared" si="592"/>
        <v>4.2916355023328377E-2</v>
      </c>
      <c r="AC3435" s="9">
        <f t="shared" si="593"/>
        <v>2.6362500748206435E-129</v>
      </c>
      <c r="AD3435" s="8">
        <f t="shared" si="594"/>
        <v>12.083402306739755</v>
      </c>
      <c r="AE3435" s="8">
        <f t="shared" si="595"/>
        <v>0.77249439041991075</v>
      </c>
      <c r="AF3435" s="9">
        <f t="shared" si="596"/>
        <v>4.2180001197130294E-127</v>
      </c>
      <c r="AG3435" s="42">
        <f t="shared" si="588"/>
        <v>1099.5896099133176</v>
      </c>
      <c r="AH3435" s="43">
        <f t="shared" si="589"/>
        <v>188.4886312624582</v>
      </c>
      <c r="AI3435" s="43">
        <f t="shared" si="590"/>
        <v>2.741700077813469E-125</v>
      </c>
      <c r="AJ3435" s="45">
        <f t="shared" si="598"/>
        <v>1288.0782411757759</v>
      </c>
      <c r="AK3435" s="87">
        <f t="shared" si="597"/>
        <v>7.9722611943787575E-2</v>
      </c>
    </row>
    <row r="3436" spans="26:37">
      <c r="Z3436" s="84">
        <v>44042</v>
      </c>
      <c r="AA3436" s="7">
        <f t="shared" si="591"/>
        <v>0.80550931588825658</v>
      </c>
      <c r="AB3436" s="7">
        <f t="shared" si="592"/>
        <v>4.2876932906504253E-2</v>
      </c>
      <c r="AC3436" s="9">
        <f t="shared" si="593"/>
        <v>2.4179997134801959E-129</v>
      </c>
      <c r="AD3436" s="8">
        <f t="shared" si="594"/>
        <v>12.082639738323849</v>
      </c>
      <c r="AE3436" s="8">
        <f t="shared" si="595"/>
        <v>0.77178479231707653</v>
      </c>
      <c r="AF3436" s="9">
        <f t="shared" si="596"/>
        <v>3.8687995415683136E-127</v>
      </c>
      <c r="AG3436" s="42">
        <f t="shared" si="588"/>
        <v>1099.5202161874702</v>
      </c>
      <c r="AH3436" s="43">
        <f t="shared" si="589"/>
        <v>188.31548932536663</v>
      </c>
      <c r="AI3436" s="43">
        <f t="shared" si="590"/>
        <v>2.5147197020194036E-125</v>
      </c>
      <c r="AJ3436" s="45">
        <f t="shared" si="598"/>
        <v>1287.8357055128367</v>
      </c>
      <c r="AK3436" s="87">
        <f t="shared" si="597"/>
        <v>7.9707600762074435E-2</v>
      </c>
    </row>
    <row r="3437" spans="26:37">
      <c r="Z3437" s="84">
        <v>44043</v>
      </c>
      <c r="AA3437" s="7">
        <f t="shared" si="591"/>
        <v>0.80545848120217856</v>
      </c>
      <c r="AB3437" s="7">
        <f t="shared" si="592"/>
        <v>4.283754700205869E-2</v>
      </c>
      <c r="AC3437" s="9">
        <f t="shared" si="593"/>
        <v>2.2178179036329681E-129</v>
      </c>
      <c r="AD3437" s="8">
        <f t="shared" si="594"/>
        <v>12.081877218032679</v>
      </c>
      <c r="AE3437" s="8">
        <f t="shared" si="595"/>
        <v>0.77107584603705637</v>
      </c>
      <c r="AF3437" s="9">
        <f t="shared" si="596"/>
        <v>3.548508645812749E-127</v>
      </c>
      <c r="AG3437" s="42">
        <f t="shared" si="588"/>
        <v>1099.4508268409736</v>
      </c>
      <c r="AH3437" s="43">
        <f t="shared" si="589"/>
        <v>188.14250643304175</v>
      </c>
      <c r="AI3437" s="43">
        <f t="shared" si="590"/>
        <v>2.3065306197782869E-125</v>
      </c>
      <c r="AJ3437" s="45">
        <f t="shared" si="598"/>
        <v>1287.5933332740153</v>
      </c>
      <c r="AK3437" s="87">
        <f t="shared" si="597"/>
        <v>7.9692599695117619E-2</v>
      </c>
    </row>
    <row r="3438" spans="26:37">
      <c r="Z3438" s="84">
        <v>44044</v>
      </c>
      <c r="AA3438" s="7">
        <f t="shared" si="591"/>
        <v>0.80540764972421419</v>
      </c>
      <c r="AB3438" s="7">
        <f t="shared" si="592"/>
        <v>4.2798197276727699E-2</v>
      </c>
      <c r="AC3438" s="9">
        <f t="shared" si="593"/>
        <v>2.0342087826782608E-129</v>
      </c>
      <c r="AD3438" s="8">
        <f t="shared" si="594"/>
        <v>12.081114745863212</v>
      </c>
      <c r="AE3438" s="8">
        <f t="shared" si="595"/>
        <v>0.77036755098109855</v>
      </c>
      <c r="AF3438" s="9">
        <f t="shared" si="596"/>
        <v>3.2547340522852173E-127</v>
      </c>
      <c r="AG3438" s="42">
        <f t="shared" si="588"/>
        <v>1099.3814418735521</v>
      </c>
      <c r="AH3438" s="43">
        <f t="shared" si="589"/>
        <v>187.96968243938804</v>
      </c>
      <c r="AI3438" s="43">
        <f t="shared" si="590"/>
        <v>2.1155771339853912E-125</v>
      </c>
      <c r="AJ3438" s="45">
        <f t="shared" si="598"/>
        <v>1287.3511243129401</v>
      </c>
      <c r="AK3438" s="87">
        <f t="shared" si="597"/>
        <v>7.9677608733857777E-2</v>
      </c>
    </row>
    <row r="3439" spans="26:37">
      <c r="Z3439" s="84">
        <v>44045</v>
      </c>
      <c r="AA3439" s="7">
        <f t="shared" si="591"/>
        <v>0.80535682145416077</v>
      </c>
      <c r="AB3439" s="7">
        <f t="shared" si="592"/>
        <v>4.2758883697277907E-2</v>
      </c>
      <c r="AC3439" s="9">
        <f t="shared" si="593"/>
        <v>1.8658003277666501E-129</v>
      </c>
      <c r="AD3439" s="8">
        <f t="shared" si="594"/>
        <v>12.080352321812411</v>
      </c>
      <c r="AE3439" s="8">
        <f t="shared" si="595"/>
        <v>0.76965990655100236</v>
      </c>
      <c r="AF3439" s="9">
        <f t="shared" si="596"/>
        <v>2.9852805244266402E-127</v>
      </c>
      <c r="AG3439" s="42">
        <f t="shared" si="588"/>
        <v>1099.3120612849293</v>
      </c>
      <c r="AH3439" s="43">
        <f t="shared" si="589"/>
        <v>187.79701719844456</v>
      </c>
      <c r="AI3439" s="43">
        <f t="shared" si="590"/>
        <v>1.9404323408773157E-125</v>
      </c>
      <c r="AJ3439" s="45">
        <f t="shared" si="598"/>
        <v>1287.1090784833739</v>
      </c>
      <c r="AK3439" s="87">
        <f t="shared" si="597"/>
        <v>7.9662627869243913E-2</v>
      </c>
    </row>
    <row r="3440" spans="26:37">
      <c r="Z3440" s="84">
        <v>44046</v>
      </c>
      <c r="AA3440" s="7">
        <f t="shared" si="591"/>
        <v>0.80530599639181599</v>
      </c>
      <c r="AB3440" s="7">
        <f t="shared" si="592"/>
        <v>4.2719606230506385E-2</v>
      </c>
      <c r="AC3440" s="9">
        <f t="shared" si="593"/>
        <v>1.7113341033317817E-129</v>
      </c>
      <c r="AD3440" s="8">
        <f t="shared" si="594"/>
        <v>12.07958994587724</v>
      </c>
      <c r="AE3440" s="8">
        <f t="shared" si="595"/>
        <v>0.76895291214911499</v>
      </c>
      <c r="AF3440" s="9">
        <f t="shared" si="596"/>
        <v>2.7381345653308507E-127</v>
      </c>
      <c r="AG3440" s="42">
        <f t="shared" si="588"/>
        <v>1099.2426850748286</v>
      </c>
      <c r="AH3440" s="43">
        <f t="shared" si="589"/>
        <v>187.62451056438402</v>
      </c>
      <c r="AI3440" s="43">
        <f t="shared" si="590"/>
        <v>1.7797874674650533E-125</v>
      </c>
      <c r="AJ3440" s="45">
        <f t="shared" si="598"/>
        <v>1286.8671956392127</v>
      </c>
      <c r="AK3440" s="87">
        <f t="shared" si="597"/>
        <v>7.9647657092233259E-2</v>
      </c>
    </row>
    <row r="3441" spans="26:37">
      <c r="Z3441" s="84">
        <v>44047</v>
      </c>
      <c r="AA3441" s="7">
        <f t="shared" si="591"/>
        <v>0.80525517453697737</v>
      </c>
      <c r="AB3441" s="7">
        <f t="shared" si="592"/>
        <v>4.2680364843240746E-2</v>
      </c>
      <c r="AC3441" s="9">
        <f t="shared" si="593"/>
        <v>1.5696558574045369E-129</v>
      </c>
      <c r="AD3441" s="8">
        <f t="shared" si="594"/>
        <v>12.07882761805466</v>
      </c>
      <c r="AE3441" s="8">
        <f t="shared" si="595"/>
        <v>0.76824656717833339</v>
      </c>
      <c r="AF3441" s="9">
        <f t="shared" si="596"/>
        <v>2.5114493718472592E-127</v>
      </c>
      <c r="AG3441" s="42">
        <f t="shared" si="588"/>
        <v>1099.173313242974</v>
      </c>
      <c r="AH3441" s="43">
        <f t="shared" si="589"/>
        <v>187.45216239151335</v>
      </c>
      <c r="AI3441" s="43">
        <f t="shared" si="590"/>
        <v>1.6324420917007186E-125</v>
      </c>
      <c r="AJ3441" s="45">
        <f t="shared" si="598"/>
        <v>1286.6254756344874</v>
      </c>
      <c r="AK3441" s="87">
        <f t="shared" si="597"/>
        <v>7.9632696393791391E-2</v>
      </c>
    </row>
    <row r="3442" spans="26:37">
      <c r="Z3442" s="84">
        <v>44048</v>
      </c>
      <c r="AA3442" s="7">
        <f t="shared" si="591"/>
        <v>0.8052043558894425</v>
      </c>
      <c r="AB3442" s="7">
        <f t="shared" si="592"/>
        <v>4.2641159502339078E-2</v>
      </c>
      <c r="AC3442" s="9">
        <f t="shared" si="593"/>
        <v>1.4397068964427945E-129</v>
      </c>
      <c r="AD3442" s="8">
        <f t="shared" si="594"/>
        <v>12.078065338341638</v>
      </c>
      <c r="AE3442" s="8">
        <f t="shared" si="595"/>
        <v>0.76754087104210345</v>
      </c>
      <c r="AF3442" s="9">
        <f t="shared" si="596"/>
        <v>2.3035310343084714E-127</v>
      </c>
      <c r="AG3442" s="42">
        <f t="shared" si="588"/>
        <v>1099.103945789089</v>
      </c>
      <c r="AH3442" s="43">
        <f t="shared" si="589"/>
        <v>187.27997253427324</v>
      </c>
      <c r="AI3442" s="43">
        <f t="shared" si="590"/>
        <v>1.4972951723005066E-125</v>
      </c>
      <c r="AJ3442" s="45">
        <f t="shared" si="598"/>
        <v>1286.3839183233622</v>
      </c>
      <c r="AK3442" s="87">
        <f t="shared" si="597"/>
        <v>7.9617745764892139E-2</v>
      </c>
    </row>
    <row r="3443" spans="26:37">
      <c r="Z3443" s="84">
        <v>44049</v>
      </c>
      <c r="AA3443" s="7">
        <f t="shared" si="591"/>
        <v>0.80515354044900878</v>
      </c>
      <c r="AB3443" s="7">
        <f t="shared" si="592"/>
        <v>4.2601990174689928E-2</v>
      </c>
      <c r="AC3443" s="9">
        <f t="shared" si="593"/>
        <v>1.3205161742219685E-129</v>
      </c>
      <c r="AD3443" s="8">
        <f t="shared" si="594"/>
        <v>12.077303106735132</v>
      </c>
      <c r="AE3443" s="8">
        <f t="shared" si="595"/>
        <v>0.76683582314441867</v>
      </c>
      <c r="AF3443" s="9">
        <f t="shared" si="596"/>
        <v>2.1128258787551496E-127</v>
      </c>
      <c r="AG3443" s="42">
        <f t="shared" si="588"/>
        <v>1099.034582712897</v>
      </c>
      <c r="AH3443" s="43">
        <f t="shared" si="589"/>
        <v>187.10794084723813</v>
      </c>
      <c r="AI3443" s="43">
        <f t="shared" si="590"/>
        <v>1.3733368211908473E-125</v>
      </c>
      <c r="AJ3443" s="45">
        <f t="shared" si="598"/>
        <v>1286.142523560135</v>
      </c>
      <c r="AK3443" s="87">
        <f t="shared" si="597"/>
        <v>7.9602805196517606E-2</v>
      </c>
    </row>
    <row r="3444" spans="26:37">
      <c r="Z3444" s="84">
        <v>44050</v>
      </c>
      <c r="AA3444" s="7">
        <f t="shared" si="591"/>
        <v>0.80510272821547424</v>
      </c>
      <c r="AB3444" s="7">
        <f t="shared" si="592"/>
        <v>4.2562856827212163E-2</v>
      </c>
      <c r="AC3444" s="9">
        <f t="shared" si="593"/>
        <v>1.2111930356728778E-129</v>
      </c>
      <c r="AD3444" s="8">
        <f t="shared" si="594"/>
        <v>12.076540923232114</v>
      </c>
      <c r="AE3444" s="8">
        <f t="shared" si="595"/>
        <v>0.76613142288981895</v>
      </c>
      <c r="AF3444" s="9">
        <f t="shared" si="596"/>
        <v>1.9379088570766044E-127</v>
      </c>
      <c r="AG3444" s="42">
        <f t="shared" si="588"/>
        <v>1098.9652240141224</v>
      </c>
      <c r="AH3444" s="43">
        <f t="shared" si="589"/>
        <v>186.93606718511583</v>
      </c>
      <c r="AI3444" s="43">
        <f t="shared" si="590"/>
        <v>1.259640757099793E-125</v>
      </c>
      <c r="AJ3444" s="45">
        <f t="shared" si="598"/>
        <v>1285.9012911992384</v>
      </c>
      <c r="AK3444" s="87">
        <f t="shared" si="597"/>
        <v>7.9587874679658249E-2</v>
      </c>
    </row>
    <row r="3445" spans="26:37">
      <c r="Z3445" s="84">
        <v>44051</v>
      </c>
      <c r="AA3445" s="7">
        <f t="shared" si="591"/>
        <v>0.80505191918863617</v>
      </c>
      <c r="AB3445" s="7">
        <f t="shared" si="592"/>
        <v>4.2523759426855129E-2</v>
      </c>
      <c r="AC3445" s="9">
        <f t="shared" si="593"/>
        <v>1.1109205614439458E-129</v>
      </c>
      <c r="AD3445" s="8">
        <f t="shared" si="594"/>
        <v>12.075778787829542</v>
      </c>
      <c r="AE3445" s="8">
        <f t="shared" si="595"/>
        <v>0.76542766968339238</v>
      </c>
      <c r="AF3445" s="9">
        <f t="shared" si="596"/>
        <v>1.7774728983103133E-127</v>
      </c>
      <c r="AG3445" s="42">
        <f t="shared" si="588"/>
        <v>1098.8958696924883</v>
      </c>
      <c r="AH3445" s="43">
        <f t="shared" si="589"/>
        <v>186.76435140274774</v>
      </c>
      <c r="AI3445" s="43">
        <f t="shared" si="590"/>
        <v>1.1553573839017037E-125</v>
      </c>
      <c r="AJ3445" s="45">
        <f t="shared" si="598"/>
        <v>1285.660221095236</v>
      </c>
      <c r="AK3445" s="87">
        <f t="shared" si="597"/>
        <v>7.9572954205312615E-2</v>
      </c>
    </row>
    <row r="3446" spans="26:37">
      <c r="Z3446" s="84">
        <v>44052</v>
      </c>
      <c r="AA3446" s="7">
        <f t="shared" si="591"/>
        <v>0.80500111336829228</v>
      </c>
      <c r="AB3446" s="7">
        <f t="shared" si="592"/>
        <v>4.2484697940598531E-2</v>
      </c>
      <c r="AC3446" s="9">
        <f t="shared" si="593"/>
        <v>1.0189494634548024E-129</v>
      </c>
      <c r="AD3446" s="8">
        <f t="shared" si="594"/>
        <v>12.075016700524385</v>
      </c>
      <c r="AE3446" s="8">
        <f t="shared" si="595"/>
        <v>0.76472456293077351</v>
      </c>
      <c r="AF3446" s="9">
        <f t="shared" si="596"/>
        <v>1.6303191415276839E-127</v>
      </c>
      <c r="AG3446" s="42">
        <f t="shared" si="588"/>
        <v>1098.826519747719</v>
      </c>
      <c r="AH3446" s="43">
        <f t="shared" si="589"/>
        <v>186.59279335510871</v>
      </c>
      <c r="AI3446" s="43">
        <f t="shared" si="590"/>
        <v>1.0597074419929946E-125</v>
      </c>
      <c r="AJ3446" s="45">
        <f t="shared" si="598"/>
        <v>1285.4193131028278</v>
      </c>
      <c r="AK3446" s="87">
        <f t="shared" si="597"/>
        <v>7.9558043764487704E-2</v>
      </c>
    </row>
    <row r="3447" spans="26:37">
      <c r="Z3447" s="84">
        <v>44053</v>
      </c>
      <c r="AA3447" s="7">
        <f t="shared" si="591"/>
        <v>0.80495031075424017</v>
      </c>
      <c r="AB3447" s="7">
        <f t="shared" si="592"/>
        <v>4.2445672335452392E-2</v>
      </c>
      <c r="AC3447" s="9">
        <f t="shared" si="593"/>
        <v>9.345924858255858E-130</v>
      </c>
      <c r="AD3447" s="8">
        <f t="shared" si="594"/>
        <v>12.074254661313603</v>
      </c>
      <c r="AE3447" s="8">
        <f t="shared" si="595"/>
        <v>0.76402210203814303</v>
      </c>
      <c r="AF3447" s="9">
        <f t="shared" si="596"/>
        <v>1.4953479773209373E-127</v>
      </c>
      <c r="AG3447" s="42">
        <f t="shared" si="588"/>
        <v>1098.7571741795377</v>
      </c>
      <c r="AH3447" s="43">
        <f t="shared" si="589"/>
        <v>186.42139289730687</v>
      </c>
      <c r="AI3447" s="43">
        <f t="shared" si="590"/>
        <v>9.7197618525860916E-126</v>
      </c>
      <c r="AJ3447" s="45">
        <f t="shared" si="598"/>
        <v>1285.1785670768445</v>
      </c>
      <c r="AK3447" s="87">
        <f t="shared" si="597"/>
        <v>7.9543143348198578E-2</v>
      </c>
    </row>
    <row r="3448" spans="26:37">
      <c r="Z3448" s="84">
        <v>44054</v>
      </c>
      <c r="AA3448" s="7">
        <f t="shared" si="591"/>
        <v>0.80489951134627757</v>
      </c>
      <c r="AB3448" s="7">
        <f t="shared" si="592"/>
        <v>4.2406682578457013E-2</v>
      </c>
      <c r="AC3448" s="9">
        <f t="shared" si="593"/>
        <v>8.5721926934459868E-130</v>
      </c>
      <c r="AD3448" s="8">
        <f t="shared" si="594"/>
        <v>12.073492670194163</v>
      </c>
      <c r="AE3448" s="8">
        <f t="shared" si="595"/>
        <v>0.76332028641222627</v>
      </c>
      <c r="AF3448" s="9">
        <f t="shared" si="596"/>
        <v>1.371550830951358E-127</v>
      </c>
      <c r="AG3448" s="42">
        <f t="shared" si="588"/>
        <v>1098.6878329876688</v>
      </c>
      <c r="AH3448" s="43">
        <f t="shared" si="589"/>
        <v>186.25014988458318</v>
      </c>
      <c r="AI3448" s="43">
        <f t="shared" si="590"/>
        <v>8.9150804011838253E-126</v>
      </c>
      <c r="AJ3448" s="45">
        <f t="shared" si="598"/>
        <v>1284.937982872252</v>
      </c>
      <c r="AK3448" s="87">
        <f t="shared" si="597"/>
        <v>7.9528252947468708E-2</v>
      </c>
    </row>
    <row r="3449" spans="26:37">
      <c r="Z3449" s="84">
        <v>44055</v>
      </c>
      <c r="AA3449" s="7">
        <f t="shared" si="591"/>
        <v>0.80484871514420198</v>
      </c>
      <c r="AB3449" s="7">
        <f t="shared" si="592"/>
        <v>4.2367728636682998E-2</v>
      </c>
      <c r="AC3449" s="9">
        <f t="shared" si="593"/>
        <v>7.8625164109523927E-130</v>
      </c>
      <c r="AD3449" s="8">
        <f t="shared" si="594"/>
        <v>12.07273072716303</v>
      </c>
      <c r="AE3449" s="8">
        <f t="shared" si="595"/>
        <v>0.76261911546029393</v>
      </c>
      <c r="AF3449" s="9">
        <f t="shared" si="596"/>
        <v>1.2580026257523827E-127</v>
      </c>
      <c r="AG3449" s="42">
        <f t="shared" si="588"/>
        <v>1098.6184961718357</v>
      </c>
      <c r="AH3449" s="43">
        <f t="shared" si="589"/>
        <v>186.07906417231169</v>
      </c>
      <c r="AI3449" s="43">
        <f t="shared" si="590"/>
        <v>8.1770170673904877E-126</v>
      </c>
      <c r="AJ3449" s="45">
        <f t="shared" si="598"/>
        <v>1284.6975603441474</v>
      </c>
      <c r="AK3449" s="87">
        <f t="shared" si="597"/>
        <v>7.9513372553329659E-2</v>
      </c>
    </row>
    <row r="3450" spans="26:37">
      <c r="Z3450" s="84">
        <v>44056</v>
      </c>
      <c r="AA3450" s="7">
        <f t="shared" si="591"/>
        <v>0.80479792214781132</v>
      </c>
      <c r="AB3450" s="7">
        <f t="shared" si="592"/>
        <v>4.23288104772312E-2</v>
      </c>
      <c r="AC3450" s="9">
        <f t="shared" si="593"/>
        <v>7.2115929404799236E-130</v>
      </c>
      <c r="AD3450" s="8">
        <f t="shared" si="594"/>
        <v>12.07196883221717</v>
      </c>
      <c r="AE3450" s="8">
        <f t="shared" si="595"/>
        <v>0.76191858859016159</v>
      </c>
      <c r="AF3450" s="9">
        <f t="shared" si="596"/>
        <v>1.1538548704767877E-127</v>
      </c>
      <c r="AG3450" s="42">
        <f t="shared" si="588"/>
        <v>1098.5491637317625</v>
      </c>
      <c r="AH3450" s="43">
        <f t="shared" si="589"/>
        <v>185.90813561599944</v>
      </c>
      <c r="AI3450" s="43">
        <f t="shared" si="590"/>
        <v>7.5000566580991201E-126</v>
      </c>
      <c r="AJ3450" s="45">
        <f t="shared" si="598"/>
        <v>1284.457299347762</v>
      </c>
      <c r="AK3450" s="87">
        <f t="shared" si="597"/>
        <v>7.9498502156821318E-2</v>
      </c>
    </row>
    <row r="3451" spans="26:37">
      <c r="Z3451" s="84">
        <v>44057</v>
      </c>
      <c r="AA3451" s="7">
        <f t="shared" si="591"/>
        <v>0.80474713235690321</v>
      </c>
      <c r="AB3451" s="7">
        <f t="shared" si="592"/>
        <v>4.2289928067232647E-2</v>
      </c>
      <c r="AC3451" s="9">
        <f t="shared" si="593"/>
        <v>6.6145582433053492E-130</v>
      </c>
      <c r="AD3451" s="8">
        <f t="shared" si="594"/>
        <v>12.071206985353548</v>
      </c>
      <c r="AE3451" s="8">
        <f t="shared" si="595"/>
        <v>0.76121870521018764</v>
      </c>
      <c r="AF3451" s="9">
        <f t="shared" si="596"/>
        <v>1.0583293189288558E-127</v>
      </c>
      <c r="AG3451" s="42">
        <f t="shared" si="588"/>
        <v>1098.4798356671727</v>
      </c>
      <c r="AH3451" s="43">
        <f t="shared" si="589"/>
        <v>185.73736407128578</v>
      </c>
      <c r="AI3451" s="43">
        <f t="shared" si="590"/>
        <v>6.879140573037563E-126</v>
      </c>
      <c r="AJ3451" s="45">
        <f t="shared" si="598"/>
        <v>1284.2171997384585</v>
      </c>
      <c r="AK3451" s="87">
        <f t="shared" si="597"/>
        <v>7.9483641748991668E-2</v>
      </c>
    </row>
    <row r="3452" spans="26:37">
      <c r="Z3452" s="84">
        <v>44058</v>
      </c>
      <c r="AA3452" s="7">
        <f t="shared" si="591"/>
        <v>0.80469634577127513</v>
      </c>
      <c r="AB3452" s="7">
        <f t="shared" si="592"/>
        <v>4.2251081373848635E-2</v>
      </c>
      <c r="AC3452" s="9">
        <f t="shared" si="593"/>
        <v>6.0669509656436753E-130</v>
      </c>
      <c r="AD3452" s="8">
        <f t="shared" si="594"/>
        <v>12.070445186569128</v>
      </c>
      <c r="AE3452" s="8">
        <f t="shared" si="595"/>
        <v>0.76051946472927545</v>
      </c>
      <c r="AF3452" s="9">
        <f t="shared" si="596"/>
        <v>9.7071215450298802E-128</v>
      </c>
      <c r="AG3452" s="42">
        <f t="shared" si="588"/>
        <v>1098.4105119777905</v>
      </c>
      <c r="AH3452" s="43">
        <f t="shared" si="589"/>
        <v>185.56674939394321</v>
      </c>
      <c r="AI3452" s="43">
        <f t="shared" si="590"/>
        <v>6.3096290042694231E-126</v>
      </c>
      <c r="AJ3452" s="45">
        <f t="shared" si="598"/>
        <v>1283.9772613717337</v>
      </c>
      <c r="AK3452" s="87">
        <f t="shared" si="597"/>
        <v>7.9468791320897056E-2</v>
      </c>
    </row>
    <row r="3453" spans="26:37">
      <c r="Z3453" s="84">
        <v>44059</v>
      </c>
      <c r="AA3453" s="7">
        <f t="shared" si="591"/>
        <v>0.80464556239072527</v>
      </c>
      <c r="AB3453" s="7">
        <f t="shared" si="592"/>
        <v>4.2212270364270596E-2</v>
      </c>
      <c r="AC3453" s="9">
        <f t="shared" si="593"/>
        <v>5.5646791010992004E-130</v>
      </c>
      <c r="AD3453" s="8">
        <f t="shared" si="594"/>
        <v>12.069683435860879</v>
      </c>
      <c r="AE3453" s="8">
        <f t="shared" si="595"/>
        <v>0.75982086655687076</v>
      </c>
      <c r="AF3453" s="9">
        <f t="shared" si="596"/>
        <v>8.9034865617587208E-128</v>
      </c>
      <c r="AG3453" s="42">
        <f t="shared" si="588"/>
        <v>1098.3411926633401</v>
      </c>
      <c r="AH3453" s="43">
        <f t="shared" si="589"/>
        <v>185.39629143987645</v>
      </c>
      <c r="AI3453" s="43">
        <f t="shared" si="590"/>
        <v>5.787266265143169E-126</v>
      </c>
      <c r="AJ3453" s="45">
        <f t="shared" si="598"/>
        <v>1283.7374841032165</v>
      </c>
      <c r="AK3453" s="87">
        <f t="shared" si="597"/>
        <v>7.9453950863601935E-2</v>
      </c>
    </row>
    <row r="3454" spans="26:37">
      <c r="Z3454" s="84">
        <v>44060</v>
      </c>
      <c r="AA3454" s="7">
        <f t="shared" si="591"/>
        <v>0.80459478221505087</v>
      </c>
      <c r="AB3454" s="7">
        <f t="shared" si="592"/>
        <v>4.2173495005720048E-2</v>
      </c>
      <c r="AC3454" s="9">
        <f t="shared" si="593"/>
        <v>5.1039894130620607E-130</v>
      </c>
      <c r="AD3454" s="8">
        <f t="shared" si="594"/>
        <v>12.068921733225762</v>
      </c>
      <c r="AE3454" s="8">
        <f t="shared" si="595"/>
        <v>0.75912291010296085</v>
      </c>
      <c r="AF3454" s="9">
        <f t="shared" si="596"/>
        <v>8.1663830608992971E-128</v>
      </c>
      <c r="AG3454" s="42">
        <f t="shared" si="588"/>
        <v>1098.2718777235443</v>
      </c>
      <c r="AH3454" s="43">
        <f t="shared" si="589"/>
        <v>185.22599006512243</v>
      </c>
      <c r="AI3454" s="43">
        <f t="shared" si="590"/>
        <v>5.3081489895845441E-126</v>
      </c>
      <c r="AJ3454" s="45">
        <f t="shared" si="598"/>
        <v>1283.4978677886668</v>
      </c>
      <c r="AK3454" s="87">
        <f t="shared" si="597"/>
        <v>7.943912036817892E-2</v>
      </c>
    </row>
    <row r="3455" spans="26:37">
      <c r="Z3455" s="84">
        <v>44061</v>
      </c>
      <c r="AA3455" s="7">
        <f t="shared" si="591"/>
        <v>0.80454400524405001</v>
      </c>
      <c r="AB3455" s="7">
        <f t="shared" si="592"/>
        <v>4.2134755265448687E-2</v>
      </c>
      <c r="AC3455" s="9">
        <f t="shared" si="593"/>
        <v>4.6814393885718011E-130</v>
      </c>
      <c r="AD3455" s="8">
        <f t="shared" si="594"/>
        <v>12.06816007866075</v>
      </c>
      <c r="AE3455" s="8">
        <f t="shared" si="595"/>
        <v>0.75842559477807636</v>
      </c>
      <c r="AF3455" s="9">
        <f t="shared" si="596"/>
        <v>7.4903030217148812E-128</v>
      </c>
      <c r="AG3455" s="42">
        <f t="shared" si="588"/>
        <v>1098.2025671581282</v>
      </c>
      <c r="AH3455" s="43">
        <f t="shared" si="589"/>
        <v>185.05584512585062</v>
      </c>
      <c r="AI3455" s="43">
        <f t="shared" si="590"/>
        <v>4.868696964114673E-126</v>
      </c>
      <c r="AJ3455" s="45">
        <f t="shared" si="598"/>
        <v>1283.2584122839789</v>
      </c>
      <c r="AK3455" s="87">
        <f t="shared" si="597"/>
        <v>7.9424299825708922E-2</v>
      </c>
    </row>
    <row r="3456" spans="26:37">
      <c r="Z3456" s="84">
        <v>44062</v>
      </c>
      <c r="AA3456" s="7">
        <f t="shared" si="591"/>
        <v>0.80449323147752017</v>
      </c>
      <c r="AB3456" s="7">
        <f t="shared" si="592"/>
        <v>4.2096051110738254E-2</v>
      </c>
      <c r="AC3456" s="9">
        <f t="shared" si="593"/>
        <v>4.2938715140721007E-130</v>
      </c>
      <c r="AD3456" s="8">
        <f t="shared" si="594"/>
        <v>12.067398472162802</v>
      </c>
      <c r="AE3456" s="8">
        <f t="shared" si="595"/>
        <v>0.75772891999328862</v>
      </c>
      <c r="AF3456" s="9">
        <f t="shared" si="596"/>
        <v>6.8701944225153616E-128</v>
      </c>
      <c r="AG3456" s="42">
        <f t="shared" si="588"/>
        <v>1098.1332609668148</v>
      </c>
      <c r="AH3456" s="43">
        <f t="shared" si="589"/>
        <v>184.88585647836243</v>
      </c>
      <c r="AI3456" s="43">
        <f t="shared" si="590"/>
        <v>4.4656263746349845E-126</v>
      </c>
      <c r="AJ3456" s="45">
        <f t="shared" si="598"/>
        <v>1283.0191174451772</v>
      </c>
      <c r="AK3456" s="87">
        <f t="shared" si="597"/>
        <v>7.9409489227280888E-2</v>
      </c>
    </row>
    <row r="3457" spans="26:37">
      <c r="Z3457" s="84">
        <v>44063</v>
      </c>
      <c r="AA3457" s="7">
        <f t="shared" si="591"/>
        <v>0.80444246091525928</v>
      </c>
      <c r="AB3457" s="7">
        <f t="shared" si="592"/>
        <v>4.2057382508900565E-2</v>
      </c>
      <c r="AC3457" s="9">
        <f t="shared" si="593"/>
        <v>3.9383896808252043E-130</v>
      </c>
      <c r="AD3457" s="8">
        <f t="shared" si="594"/>
        <v>12.066636913728889</v>
      </c>
      <c r="AE3457" s="8">
        <f t="shared" si="595"/>
        <v>0.75703288516021017</v>
      </c>
      <c r="AF3457" s="9">
        <f t="shared" si="596"/>
        <v>6.3014234893203264E-128</v>
      </c>
      <c r="AG3457" s="42">
        <f t="shared" si="588"/>
        <v>1098.0639591493286</v>
      </c>
      <c r="AH3457" s="43">
        <f t="shared" si="589"/>
        <v>184.71602397909126</v>
      </c>
      <c r="AI3457" s="43">
        <f t="shared" si="590"/>
        <v>4.0959252680582116E-126</v>
      </c>
      <c r="AJ3457" s="45">
        <f t="shared" si="598"/>
        <v>1282.7799831284199</v>
      </c>
      <c r="AK3457" s="87">
        <f t="shared" si="597"/>
        <v>7.9394688563992066E-2</v>
      </c>
    </row>
    <row r="3458" spans="26:37">
      <c r="Z3458" s="84">
        <v>44064</v>
      </c>
      <c r="AA3458" s="7">
        <f t="shared" si="591"/>
        <v>0.8043916935570653</v>
      </c>
      <c r="AB3458" s="7">
        <f t="shared" si="592"/>
        <v>4.2018749427277451E-2</v>
      </c>
      <c r="AC3458" s="9">
        <f t="shared" si="593"/>
        <v>3.6123375436820582E-130</v>
      </c>
      <c r="AD3458" s="8">
        <f t="shared" si="594"/>
        <v>12.06587540335598</v>
      </c>
      <c r="AE3458" s="8">
        <f t="shared" si="595"/>
        <v>0.75633748969099412</v>
      </c>
      <c r="AF3458" s="9">
        <f t="shared" si="596"/>
        <v>5.7797400698912934E-128</v>
      </c>
      <c r="AG3458" s="42">
        <f t="shared" si="588"/>
        <v>1097.994661705394</v>
      </c>
      <c r="AH3458" s="43">
        <f t="shared" si="589"/>
        <v>184.54634748460253</v>
      </c>
      <c r="AI3458" s="43">
        <f t="shared" si="590"/>
        <v>3.7568310454293403E-126</v>
      </c>
      <c r="AJ3458" s="45">
        <f t="shared" si="598"/>
        <v>1282.5410091899967</v>
      </c>
      <c r="AK3458" s="87">
        <f t="shared" si="597"/>
        <v>7.9379897826947862E-2</v>
      </c>
    </row>
    <row r="3459" spans="26:37">
      <c r="Z3459" s="84">
        <v>44065</v>
      </c>
      <c r="AA3459" s="7">
        <f t="shared" si="591"/>
        <v>0.80434092940273572</v>
      </c>
      <c r="AB3459" s="7">
        <f t="shared" si="592"/>
        <v>4.1980151833240734E-2</v>
      </c>
      <c r="AC3459" s="9">
        <f t="shared" si="593"/>
        <v>3.3132786714903074E-130</v>
      </c>
      <c r="AD3459" s="8">
        <f t="shared" si="594"/>
        <v>12.065113941041036</v>
      </c>
      <c r="AE3459" s="8">
        <f t="shared" si="595"/>
        <v>0.75564273299833318</v>
      </c>
      <c r="AF3459" s="9">
        <f t="shared" si="596"/>
        <v>5.3012458743844919E-128</v>
      </c>
      <c r="AG3459" s="42">
        <f t="shared" si="588"/>
        <v>1097.9253686347342</v>
      </c>
      <c r="AH3459" s="43">
        <f t="shared" si="589"/>
        <v>184.37682685159325</v>
      </c>
      <c r="AI3459" s="43">
        <f t="shared" si="590"/>
        <v>3.4458098183499194E-126</v>
      </c>
      <c r="AJ3459" s="45">
        <f t="shared" si="598"/>
        <v>1282.3021954863275</v>
      </c>
      <c r="AK3459" s="87">
        <f t="shared" si="597"/>
        <v>7.9365117007261718E-2</v>
      </c>
    </row>
    <row r="3460" spans="26:37">
      <c r="Z3460" s="84">
        <v>44066</v>
      </c>
      <c r="AA3460" s="7">
        <f t="shared" si="591"/>
        <v>0.80429016845206847</v>
      </c>
      <c r="AB3460" s="7">
        <f t="shared" si="592"/>
        <v>4.1941589694192226E-2</v>
      </c>
      <c r="AC3460" s="9">
        <f t="shared" si="593"/>
        <v>3.0389783408122153E-130</v>
      </c>
      <c r="AD3460" s="8">
        <f t="shared" si="594"/>
        <v>12.064352526781027</v>
      </c>
      <c r="AE3460" s="8">
        <f t="shared" si="595"/>
        <v>0.75494861449546002</v>
      </c>
      <c r="AF3460" s="9">
        <f t="shared" si="596"/>
        <v>4.8623653452995442E-128</v>
      </c>
      <c r="AG3460" s="42">
        <f t="shared" si="588"/>
        <v>1097.8560799370734</v>
      </c>
      <c r="AH3460" s="43">
        <f t="shared" si="589"/>
        <v>184.20746193689223</v>
      </c>
      <c r="AI3460" s="43">
        <f t="shared" si="590"/>
        <v>3.1605374744447039E-126</v>
      </c>
      <c r="AJ3460" s="45">
        <f t="shared" si="598"/>
        <v>1282.0635418739657</v>
      </c>
      <c r="AK3460" s="87">
        <f t="shared" si="597"/>
        <v>7.9350346096055319E-2</v>
      </c>
    </row>
    <row r="3461" spans="26:37">
      <c r="Z3461" s="84">
        <v>44067</v>
      </c>
      <c r="AA3461" s="7">
        <f t="shared" si="591"/>
        <v>0.80423941070486138</v>
      </c>
      <c r="AB3461" s="7">
        <f t="shared" si="592"/>
        <v>4.1903062977563674E-2</v>
      </c>
      <c r="AC3461" s="9">
        <f t="shared" si="593"/>
        <v>2.7873868369093905E-130</v>
      </c>
      <c r="AD3461" s="8">
        <f t="shared" si="594"/>
        <v>12.063591160572921</v>
      </c>
      <c r="AE3461" s="8">
        <f t="shared" si="595"/>
        <v>0.75425513359614615</v>
      </c>
      <c r="AF3461" s="9">
        <f t="shared" si="596"/>
        <v>4.4598189390550249E-128</v>
      </c>
      <c r="AG3461" s="42">
        <f t="shared" si="588"/>
        <v>1097.7867956121356</v>
      </c>
      <c r="AH3461" s="43">
        <f t="shared" si="589"/>
        <v>184.03825259745963</v>
      </c>
      <c r="AI3461" s="43">
        <f t="shared" si="590"/>
        <v>2.8988823103857665E-126</v>
      </c>
      <c r="AJ3461" s="45">
        <f t="shared" si="598"/>
        <v>1281.8250482095953</v>
      </c>
      <c r="AK3461" s="87">
        <f t="shared" si="597"/>
        <v>7.9335585084458454E-2</v>
      </c>
    </row>
    <row r="3462" spans="26:37">
      <c r="Z3462" s="84">
        <v>44068</v>
      </c>
      <c r="AA3462" s="7">
        <f t="shared" si="591"/>
        <v>0.80418865616091217</v>
      </c>
      <c r="AB3462" s="7">
        <f t="shared" si="592"/>
        <v>4.1864571650816737E-2</v>
      </c>
      <c r="AC3462" s="9">
        <f t="shared" si="593"/>
        <v>2.5566241372093928E-130</v>
      </c>
      <c r="AD3462" s="8">
        <f t="shared" si="594"/>
        <v>12.062829842413683</v>
      </c>
      <c r="AE3462" s="8">
        <f t="shared" si="595"/>
        <v>0.75356228971470129</v>
      </c>
      <c r="AF3462" s="9">
        <f t="shared" si="596"/>
        <v>4.0905986195350283E-128</v>
      </c>
      <c r="AG3462" s="42">
        <f t="shared" si="588"/>
        <v>1097.7175156596452</v>
      </c>
      <c r="AH3462" s="43">
        <f t="shared" si="589"/>
        <v>183.86919869038709</v>
      </c>
      <c r="AI3462" s="43">
        <f t="shared" si="590"/>
        <v>2.6588891026977683E-126</v>
      </c>
      <c r="AJ3462" s="45">
        <f t="shared" si="598"/>
        <v>1281.5867143500323</v>
      </c>
      <c r="AK3462" s="87">
        <f t="shared" si="597"/>
        <v>7.9320833963609103E-2</v>
      </c>
    </row>
    <row r="3463" spans="26:37">
      <c r="Z3463" s="84">
        <v>44069</v>
      </c>
      <c r="AA3463" s="7">
        <f t="shared" si="591"/>
        <v>0.80413790482001901</v>
      </c>
      <c r="AB3463" s="7">
        <f t="shared" si="592"/>
        <v>4.1826115681442989E-2</v>
      </c>
      <c r="AC3463" s="9">
        <f t="shared" si="593"/>
        <v>2.3449658627965336E-130</v>
      </c>
      <c r="AD3463" s="8">
        <f t="shared" si="594"/>
        <v>12.062068572300285</v>
      </c>
      <c r="AE3463" s="8">
        <f t="shared" si="595"/>
        <v>0.75287008226597385</v>
      </c>
      <c r="AF3463" s="9">
        <f t="shared" si="596"/>
        <v>3.7519453804744539E-128</v>
      </c>
      <c r="AG3463" s="42">
        <f t="shared" si="588"/>
        <v>1097.6482400793259</v>
      </c>
      <c r="AH3463" s="43">
        <f t="shared" si="589"/>
        <v>183.70030007289762</v>
      </c>
      <c r="AI3463" s="43">
        <f t="shared" si="590"/>
        <v>2.438764497308395E-126</v>
      </c>
      <c r="AJ3463" s="45">
        <f t="shared" si="598"/>
        <v>1281.3485401522234</v>
      </c>
      <c r="AK3463" s="87">
        <f t="shared" si="597"/>
        <v>7.9306092724653304E-2</v>
      </c>
    </row>
    <row r="3464" spans="26:37">
      <c r="Z3464" s="84">
        <v>44070</v>
      </c>
      <c r="AA3464" s="7">
        <f t="shared" si="591"/>
        <v>0.80408715668197939</v>
      </c>
      <c r="AB3464" s="7">
        <f t="shared" si="592"/>
        <v>4.1787695036963793E-2</v>
      </c>
      <c r="AC3464" s="9">
        <f t="shared" si="593"/>
        <v>2.1508303929585546E-130</v>
      </c>
      <c r="AD3464" s="8">
        <f t="shared" si="594"/>
        <v>12.06130735022969</v>
      </c>
      <c r="AE3464" s="8">
        <f t="shared" si="595"/>
        <v>0.75217851066534824</v>
      </c>
      <c r="AF3464" s="9">
        <f t="shared" si="596"/>
        <v>3.4413286287336875E-128</v>
      </c>
      <c r="AG3464" s="42">
        <f t="shared" si="588"/>
        <v>1097.5789688709017</v>
      </c>
      <c r="AH3464" s="43">
        <f t="shared" si="589"/>
        <v>183.53155660234498</v>
      </c>
      <c r="AI3464" s="43">
        <f t="shared" si="590"/>
        <v>2.2368636086768971E-126</v>
      </c>
      <c r="AJ3464" s="45">
        <f t="shared" si="598"/>
        <v>1281.1105254732468</v>
      </c>
      <c r="AK3464" s="87">
        <f t="shared" si="597"/>
        <v>7.9291361358745233E-2</v>
      </c>
    </row>
    <row r="3465" spans="26:37">
      <c r="Z3465" s="84">
        <v>44071</v>
      </c>
      <c r="AA3465" s="7">
        <f t="shared" si="591"/>
        <v>0.80403641174659135</v>
      </c>
      <c r="AB3465" s="7">
        <f t="shared" si="592"/>
        <v>4.1749309684930472E-2</v>
      </c>
      <c r="AC3465" s="9">
        <f t="shared" si="593"/>
        <v>1.9727670464921301E-130</v>
      </c>
      <c r="AD3465" s="8">
        <f t="shared" si="594"/>
        <v>12.060546176198871</v>
      </c>
      <c r="AE3465" s="8">
        <f t="shared" si="595"/>
        <v>0.75148757432874846</v>
      </c>
      <c r="AF3465" s="9">
        <f t="shared" si="596"/>
        <v>3.1564272743874083E-128</v>
      </c>
      <c r="AG3465" s="42">
        <f t="shared" ref="AG3465:AG3528" si="599">AD3465*10^15/10^6*10^(-6)*線量当量3</f>
        <v>1097.5097020340972</v>
      </c>
      <c r="AH3465" s="43">
        <f t="shared" ref="AH3465:AH3528" si="600">AE3465*10^15/10^6*10^(-6)*線量当量3</f>
        <v>183.36296813621462</v>
      </c>
      <c r="AI3465" s="43">
        <f t="shared" ref="AI3465:AI3528" si="601">AF3465*10^15/10^6*10^(-6)*線量当量3</f>
        <v>2.0516777283518158E-126</v>
      </c>
      <c r="AJ3465" s="45">
        <f t="shared" si="598"/>
        <v>1280.8726701703119</v>
      </c>
      <c r="AK3465" s="87">
        <f t="shared" si="597"/>
        <v>7.9276639857047221E-2</v>
      </c>
    </row>
    <row r="3466" spans="26:37">
      <c r="Z3466" s="84">
        <v>44072</v>
      </c>
      <c r="AA3466" s="7">
        <f t="shared" ref="AA3466:AA3529" si="602">2.71828^(-0.69315/Cs137半減期*(Z3466-40615)/365.25)</f>
        <v>0.80398567001365273</v>
      </c>
      <c r="AB3466" s="7">
        <f t="shared" ref="AB3466:AB3529" si="603">2.71828^(-0.69315/Cs134半減期*(Z3466-40615)/365.25)</f>
        <v>4.1710959592924021E-2</v>
      </c>
      <c r="AC3466" s="9">
        <f t="shared" ref="AC3466:AC3529" si="604">2.71828^(-0.69315/I131半減期*(Z3466-40615)/365.25)</f>
        <v>1.8094452414595838E-130</v>
      </c>
      <c r="AD3466" s="8">
        <f t="shared" ref="AD3466:AD3529" si="605">放出量3*AA3466</f>
        <v>12.059785050204791</v>
      </c>
      <c r="AE3466" s="8">
        <f t="shared" ref="AE3466:AE3529" si="606">放出量3*AB3466</f>
        <v>0.75079727267263241</v>
      </c>
      <c r="AF3466" s="9">
        <f t="shared" ref="AF3466:AF3529" si="607">放出量3*AC3466</f>
        <v>2.895112386335334E-128</v>
      </c>
      <c r="AG3466" s="42">
        <f t="shared" si="599"/>
        <v>1097.4404395686361</v>
      </c>
      <c r="AH3466" s="43">
        <f t="shared" si="600"/>
        <v>183.19453453212228</v>
      </c>
      <c r="AI3466" s="43">
        <f t="shared" si="601"/>
        <v>1.8818230511179671E-126</v>
      </c>
      <c r="AJ3466" s="45">
        <f t="shared" si="598"/>
        <v>1280.6349741007584</v>
      </c>
      <c r="AK3466" s="87">
        <f t="shared" si="597"/>
        <v>7.9261928210729624E-2</v>
      </c>
    </row>
    <row r="3467" spans="26:37">
      <c r="Z3467" s="84">
        <v>44073</v>
      </c>
      <c r="AA3467" s="7">
        <f t="shared" si="602"/>
        <v>0.80393493148296147</v>
      </c>
      <c r="AB3467" s="7">
        <f t="shared" si="603"/>
        <v>4.1672644728555301E-2</v>
      </c>
      <c r="AC3467" s="9">
        <f t="shared" si="604"/>
        <v>1.6596445523877484E-130</v>
      </c>
      <c r="AD3467" s="8">
        <f t="shared" si="605"/>
        <v>12.059023972244422</v>
      </c>
      <c r="AE3467" s="8">
        <f t="shared" si="606"/>
        <v>0.75010760511399543</v>
      </c>
      <c r="AF3467" s="9">
        <f t="shared" si="607"/>
        <v>2.6554312838203978E-128</v>
      </c>
      <c r="AG3467" s="42">
        <f t="shared" si="599"/>
        <v>1097.3711814742423</v>
      </c>
      <c r="AH3467" s="43">
        <f t="shared" si="600"/>
        <v>183.02625564781488</v>
      </c>
      <c r="AI3467" s="43">
        <f t="shared" si="601"/>
        <v>1.7260303344832584E-126</v>
      </c>
      <c r="AJ3467" s="45">
        <f t="shared" si="598"/>
        <v>1280.3974371220572</v>
      </c>
      <c r="AK3467" s="87">
        <f t="shared" ref="AK3467:AK3530" si="608">AJ3467/16157</f>
        <v>7.9247226410970928E-2</v>
      </c>
    </row>
    <row r="3468" spans="26:37">
      <c r="Z3468" s="84">
        <v>44074</v>
      </c>
      <c r="AA3468" s="7">
        <f t="shared" si="602"/>
        <v>0.8038841961543155</v>
      </c>
      <c r="AB3468" s="7">
        <f t="shared" si="603"/>
        <v>4.1634365059464884E-2</v>
      </c>
      <c r="AC3468" s="9">
        <f t="shared" si="604"/>
        <v>1.5222455906144628E-130</v>
      </c>
      <c r="AD3468" s="8">
        <f t="shared" si="605"/>
        <v>12.058262942314732</v>
      </c>
      <c r="AE3468" s="8">
        <f t="shared" si="606"/>
        <v>0.74941857107036791</v>
      </c>
      <c r="AF3468" s="9">
        <f t="shared" si="607"/>
        <v>2.4355929449831407E-128</v>
      </c>
      <c r="AG3468" s="42">
        <f t="shared" si="599"/>
        <v>1097.3019277506405</v>
      </c>
      <c r="AH3468" s="43">
        <f t="shared" si="600"/>
        <v>182.85813134116975</v>
      </c>
      <c r="AI3468" s="43">
        <f t="shared" si="601"/>
        <v>1.5831354142390415E-126</v>
      </c>
      <c r="AJ3468" s="45">
        <f t="shared" si="598"/>
        <v>1280.1600590918104</v>
      </c>
      <c r="AK3468" s="87">
        <f t="shared" si="608"/>
        <v>7.9232534448957753E-2</v>
      </c>
    </row>
    <row r="3469" spans="26:37">
      <c r="Z3469" s="84">
        <v>44075</v>
      </c>
      <c r="AA3469" s="7">
        <f t="shared" si="602"/>
        <v>0.80383346402751266</v>
      </c>
      <c r="AB3469" s="7">
        <f t="shared" si="603"/>
        <v>4.1596120553323103E-2</v>
      </c>
      <c r="AC3469" s="9">
        <f t="shared" si="604"/>
        <v>1.3962216396344313E-130</v>
      </c>
      <c r="AD3469" s="8">
        <f t="shared" si="605"/>
        <v>12.05750196041269</v>
      </c>
      <c r="AE3469" s="8">
        <f t="shared" si="606"/>
        <v>0.74873016995981589</v>
      </c>
      <c r="AF3469" s="9">
        <f t="shared" si="607"/>
        <v>2.2339546234150903E-128</v>
      </c>
      <c r="AG3469" s="42">
        <f t="shared" si="599"/>
        <v>1097.2326783975545</v>
      </c>
      <c r="AH3469" s="43">
        <f t="shared" si="600"/>
        <v>182.69016147019505</v>
      </c>
      <c r="AI3469" s="43">
        <f t="shared" si="601"/>
        <v>1.4520705052198085E-126</v>
      </c>
      <c r="AJ3469" s="45">
        <f t="shared" si="598"/>
        <v>1279.9228398677496</v>
      </c>
      <c r="AK3469" s="87">
        <f t="shared" si="608"/>
        <v>7.921785231588474E-2</v>
      </c>
    </row>
    <row r="3470" spans="26:37">
      <c r="Z3470" s="84">
        <v>44076</v>
      </c>
      <c r="AA3470" s="7">
        <f t="shared" si="602"/>
        <v>0.80378273510235099</v>
      </c>
      <c r="AB3470" s="7">
        <f t="shared" si="603"/>
        <v>4.1557911177829955E-2</v>
      </c>
      <c r="AC3470" s="9">
        <f t="shared" si="604"/>
        <v>1.2806309829392713E-130</v>
      </c>
      <c r="AD3470" s="8">
        <f t="shared" si="605"/>
        <v>12.056741026535265</v>
      </c>
      <c r="AE3470" s="8">
        <f t="shared" si="606"/>
        <v>0.74804240120093923</v>
      </c>
      <c r="AF3470" s="9">
        <f t="shared" si="607"/>
        <v>2.0490095727028342E-128</v>
      </c>
      <c r="AG3470" s="42">
        <f t="shared" si="599"/>
        <v>1097.1634334147093</v>
      </c>
      <c r="AH3470" s="43">
        <f t="shared" si="600"/>
        <v>182.52234589302918</v>
      </c>
      <c r="AI3470" s="43">
        <f t="shared" si="601"/>
        <v>1.3318562222568422E-126</v>
      </c>
      <c r="AJ3470" s="45">
        <f t="shared" si="598"/>
        <v>1279.6857793077384</v>
      </c>
      <c r="AK3470" s="87">
        <f t="shared" si="608"/>
        <v>7.9203180002954648E-2</v>
      </c>
    </row>
    <row r="3471" spans="26:37">
      <c r="Z3471" s="84">
        <v>44077</v>
      </c>
      <c r="AA3471" s="7">
        <f t="shared" si="602"/>
        <v>0.80373200937862832</v>
      </c>
      <c r="AB3471" s="7">
        <f t="shared" si="603"/>
        <v>4.1519736900715094E-2</v>
      </c>
      <c r="AC3471" s="9">
        <f t="shared" si="604"/>
        <v>1.1746098670218324E-130</v>
      </c>
      <c r="AD3471" s="8">
        <f t="shared" si="605"/>
        <v>12.055980140679425</v>
      </c>
      <c r="AE3471" s="8">
        <f t="shared" si="606"/>
        <v>0.74735526421287168</v>
      </c>
      <c r="AF3471" s="9">
        <f t="shared" si="607"/>
        <v>1.8793757872349317E-128</v>
      </c>
      <c r="AG3471" s="42">
        <f t="shared" si="599"/>
        <v>1097.0941928018276</v>
      </c>
      <c r="AH3471" s="43">
        <f t="shared" si="600"/>
        <v>182.35468446794067</v>
      </c>
      <c r="AI3471" s="43">
        <f t="shared" si="601"/>
        <v>1.2215942617027057E-126</v>
      </c>
      <c r="AJ3471" s="45">
        <f t="shared" si="598"/>
        <v>1279.4488772697682</v>
      </c>
      <c r="AK3471" s="87">
        <f t="shared" si="608"/>
        <v>7.9188517501378244E-2</v>
      </c>
    </row>
    <row r="3472" spans="26:37">
      <c r="Z3472" s="84">
        <v>44078</v>
      </c>
      <c r="AA3472" s="7">
        <f t="shared" si="602"/>
        <v>0.80368128685614271</v>
      </c>
      <c r="AB3472" s="7">
        <f t="shared" si="603"/>
        <v>4.1481597689737894E-2</v>
      </c>
      <c r="AC3472" s="9">
        <f t="shared" si="604"/>
        <v>1.0773660469609266E-130</v>
      </c>
      <c r="AD3472" s="8">
        <f t="shared" si="605"/>
        <v>12.05521930284214</v>
      </c>
      <c r="AE3472" s="8">
        <f t="shared" si="606"/>
        <v>0.74666875841528213</v>
      </c>
      <c r="AF3472" s="9">
        <f t="shared" si="607"/>
        <v>1.7237856751374827E-128</v>
      </c>
      <c r="AG3472" s="42">
        <f t="shared" si="599"/>
        <v>1097.0249565586346</v>
      </c>
      <c r="AH3472" s="43">
        <f t="shared" si="600"/>
        <v>182.18717705332884</v>
      </c>
      <c r="AI3472" s="43">
        <f t="shared" si="601"/>
        <v>1.1204606888393637E-126</v>
      </c>
      <c r="AJ3472" s="45">
        <f t="shared" si="598"/>
        <v>1279.2121336119635</v>
      </c>
      <c r="AK3472" s="87">
        <f t="shared" si="608"/>
        <v>7.9173864802374413E-2</v>
      </c>
    </row>
    <row r="3473" spans="26:37">
      <c r="Z3473" s="84">
        <v>44079</v>
      </c>
      <c r="AA3473" s="7">
        <f t="shared" si="602"/>
        <v>0.80363056753469209</v>
      </c>
      <c r="AB3473" s="7">
        <f t="shared" si="603"/>
        <v>4.1443493512687307E-2</v>
      </c>
      <c r="AC3473" s="9">
        <f t="shared" si="604"/>
        <v>9.881728663553828E-131</v>
      </c>
      <c r="AD3473" s="8">
        <f t="shared" si="605"/>
        <v>12.054458513020382</v>
      </c>
      <c r="AE3473" s="8">
        <f t="shared" si="606"/>
        <v>0.74598288322837147</v>
      </c>
      <c r="AF3473" s="9">
        <f t="shared" si="607"/>
        <v>1.5810765861686125E-128</v>
      </c>
      <c r="AG3473" s="42">
        <f t="shared" si="599"/>
        <v>1096.9557246848547</v>
      </c>
      <c r="AH3473" s="43">
        <f t="shared" si="600"/>
        <v>182.01982350772263</v>
      </c>
      <c r="AI3473" s="43">
        <f t="shared" si="601"/>
        <v>1.027699781009598E-126</v>
      </c>
      <c r="AJ3473" s="45">
        <f t="shared" si="598"/>
        <v>1278.9755481925772</v>
      </c>
      <c r="AK3473" s="87">
        <f t="shared" si="608"/>
        <v>7.915922189717009E-2</v>
      </c>
    </row>
    <row r="3474" spans="26:37">
      <c r="Z3474" s="84">
        <v>44080</v>
      </c>
      <c r="AA3474" s="7">
        <f t="shared" si="602"/>
        <v>0.80357985141407429</v>
      </c>
      <c r="AB3474" s="7">
        <f t="shared" si="603"/>
        <v>4.1405424337381785E-2</v>
      </c>
      <c r="AC3474" s="9">
        <f t="shared" si="604"/>
        <v>9.0636382736903964E-131</v>
      </c>
      <c r="AD3474" s="8">
        <f t="shared" si="605"/>
        <v>12.053697771211114</v>
      </c>
      <c r="AE3474" s="8">
        <f t="shared" si="606"/>
        <v>0.74529763807287219</v>
      </c>
      <c r="AF3474" s="9">
        <f t="shared" si="607"/>
        <v>1.4501821237904636E-128</v>
      </c>
      <c r="AG3474" s="42">
        <f t="shared" si="599"/>
        <v>1096.8864971802113</v>
      </c>
      <c r="AH3474" s="43">
        <f t="shared" si="600"/>
        <v>181.85262368978081</v>
      </c>
      <c r="AI3474" s="43">
        <f t="shared" si="601"/>
        <v>9.4261838046380134E-127</v>
      </c>
      <c r="AJ3474" s="45">
        <f t="shared" si="598"/>
        <v>1278.7391208699921</v>
      </c>
      <c r="AK3474" s="87">
        <f t="shared" si="608"/>
        <v>7.9144588777000188E-2</v>
      </c>
    </row>
    <row r="3475" spans="26:37">
      <c r="Z3475" s="84">
        <v>44081</v>
      </c>
      <c r="AA3475" s="7">
        <f t="shared" si="602"/>
        <v>0.80352913849408769</v>
      </c>
      <c r="AB3475" s="7">
        <f t="shared" si="603"/>
        <v>4.136739013166945E-2</v>
      </c>
      <c r="AC3475" s="9">
        <f t="shared" si="604"/>
        <v>8.3132761031272974E-131</v>
      </c>
      <c r="AD3475" s="8">
        <f t="shared" si="605"/>
        <v>12.052937077411315</v>
      </c>
      <c r="AE3475" s="8">
        <f t="shared" si="606"/>
        <v>0.74461302237005011</v>
      </c>
      <c r="AF3475" s="9">
        <f t="shared" si="607"/>
        <v>1.3301241765003675E-128</v>
      </c>
      <c r="AG3475" s="42">
        <f t="shared" si="599"/>
        <v>1096.8172740444295</v>
      </c>
      <c r="AH3475" s="43">
        <f t="shared" si="600"/>
        <v>181.68557745829222</v>
      </c>
      <c r="AI3475" s="43">
        <f t="shared" si="601"/>
        <v>8.6458071472523855E-127</v>
      </c>
      <c r="AJ3475" s="45">
        <f t="shared" si="598"/>
        <v>1278.5028515027218</v>
      </c>
      <c r="AK3475" s="87">
        <f t="shared" si="608"/>
        <v>7.9129965433107741E-2</v>
      </c>
    </row>
    <row r="3476" spans="26:37">
      <c r="Z3476" s="84">
        <v>44082</v>
      </c>
      <c r="AA3476" s="7">
        <f t="shared" si="602"/>
        <v>0.80347842877452991</v>
      </c>
      <c r="AB3476" s="7">
        <f t="shared" si="603"/>
        <v>4.132939086342792E-2</v>
      </c>
      <c r="AC3476" s="9">
        <f t="shared" si="604"/>
        <v>7.6250350554521844E-131</v>
      </c>
      <c r="AD3476" s="8">
        <f t="shared" si="605"/>
        <v>12.052176431617948</v>
      </c>
      <c r="AE3476" s="8">
        <f t="shared" si="606"/>
        <v>0.74392903554170253</v>
      </c>
      <c r="AF3476" s="9">
        <f t="shared" si="607"/>
        <v>1.2200056088723496E-128</v>
      </c>
      <c r="AG3476" s="42">
        <f t="shared" si="599"/>
        <v>1096.7480552772333</v>
      </c>
      <c r="AH3476" s="43">
        <f t="shared" si="600"/>
        <v>181.5186846721754</v>
      </c>
      <c r="AI3476" s="43">
        <f t="shared" si="601"/>
        <v>7.9300364576702728E-127</v>
      </c>
      <c r="AJ3476" s="45">
        <f t="shared" si="598"/>
        <v>1278.2667399494087</v>
      </c>
      <c r="AK3476" s="87">
        <f t="shared" si="608"/>
        <v>7.9115351856743746E-2</v>
      </c>
    </row>
    <row r="3477" spans="26:37">
      <c r="Z3477" s="84">
        <v>44083</v>
      </c>
      <c r="AA3477" s="7">
        <f t="shared" si="602"/>
        <v>0.80342772225519921</v>
      </c>
      <c r="AB3477" s="7">
        <f t="shared" si="603"/>
        <v>4.1291426500564318E-2</v>
      </c>
      <c r="AC3477" s="9">
        <f t="shared" si="604"/>
        <v>6.9937722355931123E-131</v>
      </c>
      <c r="AD3477" s="8">
        <f t="shared" si="605"/>
        <v>12.051415833827988</v>
      </c>
      <c r="AE3477" s="8">
        <f t="shared" si="606"/>
        <v>0.74324567701015776</v>
      </c>
      <c r="AF3477" s="9">
        <f t="shared" si="607"/>
        <v>1.119003557694898E-128</v>
      </c>
      <c r="AG3477" s="42">
        <f t="shared" si="599"/>
        <v>1096.6788408783468</v>
      </c>
      <c r="AH3477" s="43">
        <f t="shared" si="600"/>
        <v>181.35194519047846</v>
      </c>
      <c r="AI3477" s="43">
        <f t="shared" si="601"/>
        <v>7.273523125016837E-127</v>
      </c>
      <c r="AJ3477" s="45">
        <f t="shared" si="598"/>
        <v>1278.0307860688254</v>
      </c>
      <c r="AK3477" s="87">
        <f t="shared" si="608"/>
        <v>7.9100748039167251E-2</v>
      </c>
    </row>
    <row r="3478" spans="26:37">
      <c r="Z3478" s="84">
        <v>44084</v>
      </c>
      <c r="AA3478" s="7">
        <f t="shared" si="602"/>
        <v>0.80337701893589364</v>
      </c>
      <c r="AB3478" s="7">
        <f t="shared" si="603"/>
        <v>4.1253497011015279E-2</v>
      </c>
      <c r="AC3478" s="9">
        <f t="shared" si="604"/>
        <v>6.4147705194327394E-131</v>
      </c>
      <c r="AD3478" s="8">
        <f t="shared" si="605"/>
        <v>12.050655284038404</v>
      </c>
      <c r="AE3478" s="8">
        <f t="shared" si="606"/>
        <v>0.74256294619827501</v>
      </c>
      <c r="AF3478" s="9">
        <f t="shared" si="607"/>
        <v>1.0263632831092384E-128</v>
      </c>
      <c r="AG3478" s="42">
        <f t="shared" si="599"/>
        <v>1096.6096308474948</v>
      </c>
      <c r="AH3478" s="43">
        <f t="shared" si="600"/>
        <v>181.18535887237908</v>
      </c>
      <c r="AI3478" s="43">
        <f t="shared" si="601"/>
        <v>6.6713613402100496E-127</v>
      </c>
      <c r="AJ3478" s="45">
        <f t="shared" si="598"/>
        <v>1277.7949897198739</v>
      </c>
      <c r="AK3478" s="87">
        <f t="shared" si="608"/>
        <v>7.9086153971645354E-2</v>
      </c>
    </row>
    <row r="3479" spans="26:37">
      <c r="Z3479" s="84">
        <v>44085</v>
      </c>
      <c r="AA3479" s="7">
        <f t="shared" si="602"/>
        <v>0.80332631881641114</v>
      </c>
      <c r="AB3479" s="7">
        <f t="shared" si="603"/>
        <v>4.1215602362746843E-2</v>
      </c>
      <c r="AC3479" s="9">
        <f t="shared" si="604"/>
        <v>5.8837033050006578E-131</v>
      </c>
      <c r="AD3479" s="8">
        <f t="shared" si="605"/>
        <v>12.049894782246167</v>
      </c>
      <c r="AE3479" s="8">
        <f t="shared" si="606"/>
        <v>0.7418808425294432</v>
      </c>
      <c r="AF3479" s="9">
        <f t="shared" si="607"/>
        <v>9.4139252880010521E-129</v>
      </c>
      <c r="AG3479" s="42">
        <f t="shared" si="599"/>
        <v>1096.5404251844011</v>
      </c>
      <c r="AH3479" s="43">
        <f t="shared" si="600"/>
        <v>181.01892557718415</v>
      </c>
      <c r="AI3479" s="43">
        <f t="shared" si="601"/>
        <v>6.119051437200683E-127</v>
      </c>
      <c r="AJ3479" s="45">
        <f t="shared" ref="AJ3479:AJ3542" si="609">AG3479+AH3479+AI3479</f>
        <v>1277.5593507615852</v>
      </c>
      <c r="AK3479" s="87">
        <f t="shared" si="608"/>
        <v>7.907156964545306E-2</v>
      </c>
    </row>
    <row r="3480" spans="26:37">
      <c r="Z3480" s="84">
        <v>44086</v>
      </c>
      <c r="AA3480" s="7">
        <f t="shared" si="602"/>
        <v>0.80327562189654977</v>
      </c>
      <c r="AB3480" s="7">
        <f t="shared" si="603"/>
        <v>4.1177742523754508E-2</v>
      </c>
      <c r="AC3480" s="9">
        <f t="shared" si="604"/>
        <v>5.3966021818562128E-131</v>
      </c>
      <c r="AD3480" s="8">
        <f t="shared" si="605"/>
        <v>12.049134328448247</v>
      </c>
      <c r="AE3480" s="8">
        <f t="shared" si="606"/>
        <v>0.74119936542758114</v>
      </c>
      <c r="AF3480" s="9">
        <f t="shared" si="607"/>
        <v>8.6345634909699402E-129</v>
      </c>
      <c r="AG3480" s="42">
        <f t="shared" si="599"/>
        <v>1096.4712238887903</v>
      </c>
      <c r="AH3480" s="43">
        <f t="shared" si="600"/>
        <v>180.85264516432977</v>
      </c>
      <c r="AI3480" s="43">
        <f t="shared" si="601"/>
        <v>5.6124662691304612E-127</v>
      </c>
      <c r="AJ3480" s="45">
        <f t="shared" si="609"/>
        <v>1277.32386905312</v>
      </c>
      <c r="AK3480" s="87">
        <f t="shared" si="608"/>
        <v>7.9056995051873497E-2</v>
      </c>
    </row>
    <row r="3481" spans="26:37">
      <c r="Z3481" s="84">
        <v>44087</v>
      </c>
      <c r="AA3481" s="7">
        <f t="shared" si="602"/>
        <v>0.80322492817610769</v>
      </c>
      <c r="AB3481" s="7">
        <f t="shared" si="603"/>
        <v>4.113991746206315E-2</v>
      </c>
      <c r="AC3481" s="9">
        <f t="shared" si="604"/>
        <v>4.9498272770588535E-131</v>
      </c>
      <c r="AD3481" s="8">
        <f t="shared" si="605"/>
        <v>12.048373922641616</v>
      </c>
      <c r="AE3481" s="8">
        <f t="shared" si="606"/>
        <v>0.74051851431713667</v>
      </c>
      <c r="AF3481" s="9">
        <f t="shared" si="607"/>
        <v>7.919723643294165E-129</v>
      </c>
      <c r="AG3481" s="42">
        <f t="shared" si="599"/>
        <v>1096.402026960387</v>
      </c>
      <c r="AH3481" s="43">
        <f t="shared" si="600"/>
        <v>180.68651749338133</v>
      </c>
      <c r="AI3481" s="43">
        <f t="shared" si="601"/>
        <v>5.1478203681412061E-127</v>
      </c>
      <c r="AJ3481" s="45">
        <f t="shared" si="609"/>
        <v>1277.0885444537685</v>
      </c>
      <c r="AK3481" s="87">
        <f t="shared" si="608"/>
        <v>7.9042430182197712E-2</v>
      </c>
    </row>
    <row r="3482" spans="26:37">
      <c r="Z3482" s="84">
        <v>44088</v>
      </c>
      <c r="AA3482" s="7">
        <f t="shared" si="602"/>
        <v>0.80317423765488294</v>
      </c>
      <c r="AB3482" s="7">
        <f t="shared" si="603"/>
        <v>4.1102127145727037E-2</v>
      </c>
      <c r="AC3482" s="9">
        <f t="shared" si="604"/>
        <v>4.5400400561469543E-131</v>
      </c>
      <c r="AD3482" s="8">
        <f t="shared" si="605"/>
        <v>12.047613564823244</v>
      </c>
      <c r="AE3482" s="8">
        <f t="shared" si="606"/>
        <v>0.73983828862308665</v>
      </c>
      <c r="AF3482" s="9">
        <f t="shared" si="607"/>
        <v>7.2640640898351266E-129</v>
      </c>
      <c r="AG3482" s="42">
        <f t="shared" si="599"/>
        <v>1096.3328343989151</v>
      </c>
      <c r="AH3482" s="43">
        <f t="shared" si="600"/>
        <v>180.52054242403312</v>
      </c>
      <c r="AI3482" s="43">
        <f t="shared" si="601"/>
        <v>4.7216416583928322E-127</v>
      </c>
      <c r="AJ3482" s="45">
        <f t="shared" si="609"/>
        <v>1276.8533768229481</v>
      </c>
      <c r="AK3482" s="87">
        <f t="shared" si="608"/>
        <v>7.9027875027724709E-2</v>
      </c>
    </row>
    <row r="3483" spans="26:37">
      <c r="Z3483" s="84">
        <v>44089</v>
      </c>
      <c r="AA3483" s="7">
        <f t="shared" si="602"/>
        <v>0.80312355033267357</v>
      </c>
      <c r="AB3483" s="7">
        <f t="shared" si="603"/>
        <v>4.1064371542829804E-2</v>
      </c>
      <c r="AC3483" s="9">
        <f t="shared" si="604"/>
        <v>4.1641783758695369E-131</v>
      </c>
      <c r="AD3483" s="8">
        <f t="shared" si="605"/>
        <v>12.046853254990104</v>
      </c>
      <c r="AE3483" s="8">
        <f t="shared" si="606"/>
        <v>0.73915868777093652</v>
      </c>
      <c r="AF3483" s="9">
        <f t="shared" si="607"/>
        <v>6.6626854013912591E-129</v>
      </c>
      <c r="AG3483" s="42">
        <f t="shared" si="599"/>
        <v>1096.2636462040996</v>
      </c>
      <c r="AH3483" s="43">
        <f t="shared" si="600"/>
        <v>180.35471981610849</v>
      </c>
      <c r="AI3483" s="43">
        <f t="shared" si="601"/>
        <v>4.330745510904318E-127</v>
      </c>
      <c r="AJ3483" s="45">
        <f t="shared" si="609"/>
        <v>1276.618366020208</v>
      </c>
      <c r="AK3483" s="87">
        <f t="shared" si="608"/>
        <v>7.9013329579761593E-2</v>
      </c>
    </row>
    <row r="3484" spans="26:37">
      <c r="Z3484" s="84">
        <v>44090</v>
      </c>
      <c r="AA3484" s="7">
        <f t="shared" si="602"/>
        <v>0.80307286620927776</v>
      </c>
      <c r="AB3484" s="7">
        <f t="shared" si="603"/>
        <v>4.1026650621484279E-2</v>
      </c>
      <c r="AC3484" s="9">
        <f t="shared" si="604"/>
        <v>3.8194336022614067E-131</v>
      </c>
      <c r="AD3484" s="8">
        <f t="shared" si="605"/>
        <v>12.046092993139167</v>
      </c>
      <c r="AE3484" s="8">
        <f t="shared" si="606"/>
        <v>0.73847971118671696</v>
      </c>
      <c r="AF3484" s="9">
        <f t="shared" si="607"/>
        <v>6.111093763618251E-129</v>
      </c>
      <c r="AG3484" s="42">
        <f t="shared" si="599"/>
        <v>1096.1944623756642</v>
      </c>
      <c r="AH3484" s="43">
        <f t="shared" si="600"/>
        <v>180.18904952955896</v>
      </c>
      <c r="AI3484" s="43">
        <f t="shared" si="601"/>
        <v>3.9722109463518637E-127</v>
      </c>
      <c r="AJ3484" s="45">
        <f t="shared" si="609"/>
        <v>1276.3835119052233</v>
      </c>
      <c r="AK3484" s="87">
        <f t="shared" si="608"/>
        <v>7.8998793829623271E-2</v>
      </c>
    </row>
    <row r="3485" spans="26:37">
      <c r="Z3485" s="84">
        <v>44091</v>
      </c>
      <c r="AA3485" s="7">
        <f t="shared" si="602"/>
        <v>0.80302218528449365</v>
      </c>
      <c r="AB3485" s="7">
        <f t="shared" si="603"/>
        <v>4.0988964349832742E-2</v>
      </c>
      <c r="AC3485" s="9">
        <f t="shared" si="604"/>
        <v>3.503229623067565E-131</v>
      </c>
      <c r="AD3485" s="8">
        <f t="shared" si="605"/>
        <v>12.045332779267405</v>
      </c>
      <c r="AE3485" s="8">
        <f t="shared" si="606"/>
        <v>0.73780135829698934</v>
      </c>
      <c r="AF3485" s="9">
        <f t="shared" si="607"/>
        <v>5.6051673969081042E-129</v>
      </c>
      <c r="AG3485" s="42">
        <f t="shared" si="599"/>
        <v>1096.1252829133339</v>
      </c>
      <c r="AH3485" s="43">
        <f t="shared" si="600"/>
        <v>180.02353142446538</v>
      </c>
      <c r="AI3485" s="43">
        <f t="shared" si="601"/>
        <v>3.6433588079902681E-127</v>
      </c>
      <c r="AJ3485" s="45">
        <f t="shared" si="609"/>
        <v>1276.1488143377992</v>
      </c>
      <c r="AK3485" s="87">
        <f t="shared" si="608"/>
        <v>7.8984267768632738E-2</v>
      </c>
    </row>
    <row r="3486" spans="26:37">
      <c r="Z3486" s="84">
        <v>44092</v>
      </c>
      <c r="AA3486" s="7">
        <f t="shared" si="602"/>
        <v>0.8029715075581193</v>
      </c>
      <c r="AB3486" s="7">
        <f t="shared" si="603"/>
        <v>4.0951312696046654E-2</v>
      </c>
      <c r="AC3486" s="9">
        <f t="shared" si="604"/>
        <v>3.2132035976934013E-131</v>
      </c>
      <c r="AD3486" s="8">
        <f t="shared" si="605"/>
        <v>12.044572613371789</v>
      </c>
      <c r="AE3486" s="8">
        <f t="shared" si="606"/>
        <v>0.73712362852883984</v>
      </c>
      <c r="AF3486" s="9">
        <f t="shared" si="607"/>
        <v>5.1411257563094421E-129</v>
      </c>
      <c r="AG3486" s="42">
        <f t="shared" si="599"/>
        <v>1096.0561078168328</v>
      </c>
      <c r="AH3486" s="43">
        <f t="shared" si="600"/>
        <v>179.85816536103692</v>
      </c>
      <c r="AI3486" s="43">
        <f t="shared" si="601"/>
        <v>3.341731741601137E-127</v>
      </c>
      <c r="AJ3486" s="45">
        <f t="shared" si="609"/>
        <v>1275.9142731778697</v>
      </c>
      <c r="AK3486" s="87">
        <f t="shared" si="608"/>
        <v>7.8969751388120929E-2</v>
      </c>
    </row>
    <row r="3487" spans="26:37">
      <c r="Z3487" s="84">
        <v>44093</v>
      </c>
      <c r="AA3487" s="7">
        <f t="shared" si="602"/>
        <v>0.80292083302995298</v>
      </c>
      <c r="AB3487" s="7">
        <f t="shared" si="603"/>
        <v>4.0913695628326724E-2</v>
      </c>
      <c r="AC3487" s="9">
        <f t="shared" si="604"/>
        <v>2.9471883008313083E-131</v>
      </c>
      <c r="AD3487" s="8">
        <f t="shared" si="605"/>
        <v>12.043812495449295</v>
      </c>
      <c r="AE3487" s="8">
        <f t="shared" si="606"/>
        <v>0.73644652130988097</v>
      </c>
      <c r="AF3487" s="9">
        <f t="shared" si="607"/>
        <v>4.7155012813300931E-129</v>
      </c>
      <c r="AG3487" s="42">
        <f t="shared" si="599"/>
        <v>1095.9869370858855</v>
      </c>
      <c r="AH3487" s="43">
        <f t="shared" si="600"/>
        <v>179.69295119961095</v>
      </c>
      <c r="AI3487" s="43">
        <f t="shared" si="601"/>
        <v>3.0650758328645602E-127</v>
      </c>
      <c r="AJ3487" s="45">
        <f t="shared" si="609"/>
        <v>1275.6798882854964</v>
      </c>
      <c r="AK3487" s="87">
        <f t="shared" si="608"/>
        <v>7.8955244679426648E-2</v>
      </c>
    </row>
    <row r="3488" spans="26:37">
      <c r="Z3488" s="84">
        <v>44094</v>
      </c>
      <c r="AA3488" s="7">
        <f t="shared" si="602"/>
        <v>0.80287016169979275</v>
      </c>
      <c r="AB3488" s="7">
        <f t="shared" si="603"/>
        <v>4.0876113114902878E-2</v>
      </c>
      <c r="AC3488" s="9">
        <f t="shared" si="604"/>
        <v>2.7031959278246882E-131</v>
      </c>
      <c r="AD3488" s="8">
        <f t="shared" si="605"/>
        <v>12.04305242549689</v>
      </c>
      <c r="AE3488" s="8">
        <f t="shared" si="606"/>
        <v>0.73577003606825175</v>
      </c>
      <c r="AF3488" s="9">
        <f t="shared" si="607"/>
        <v>4.325113484519501E-129</v>
      </c>
      <c r="AG3488" s="42">
        <f t="shared" si="599"/>
        <v>1095.9177707202168</v>
      </c>
      <c r="AH3488" s="43">
        <f t="shared" si="600"/>
        <v>179.52788880065341</v>
      </c>
      <c r="AI3488" s="43">
        <f t="shared" si="601"/>
        <v>2.8113237649376752E-127</v>
      </c>
      <c r="AJ3488" s="45">
        <f t="shared" si="609"/>
        <v>1275.4456595208703</v>
      </c>
      <c r="AK3488" s="87">
        <f t="shared" si="608"/>
        <v>7.8940747633896788E-2</v>
      </c>
    </row>
    <row r="3489" spans="26:37">
      <c r="Z3489" s="84">
        <v>44095</v>
      </c>
      <c r="AA3489" s="7">
        <f t="shared" si="602"/>
        <v>0.80281949356743698</v>
      </c>
      <c r="AB3489" s="7">
        <f t="shared" si="603"/>
        <v>4.0838565124034221E-2</v>
      </c>
      <c r="AC3489" s="9">
        <f t="shared" si="604"/>
        <v>2.4794032407590806E-131</v>
      </c>
      <c r="AD3489" s="8">
        <f t="shared" si="605"/>
        <v>12.042292403511555</v>
      </c>
      <c r="AE3489" s="8">
        <f t="shared" si="606"/>
        <v>0.73509417223261597</v>
      </c>
      <c r="AF3489" s="9">
        <f t="shared" si="607"/>
        <v>3.9670451852145287E-129</v>
      </c>
      <c r="AG3489" s="42">
        <f t="shared" si="599"/>
        <v>1095.8486087195513</v>
      </c>
      <c r="AH3489" s="43">
        <f t="shared" si="600"/>
        <v>179.36297802475829</v>
      </c>
      <c r="AI3489" s="43">
        <f t="shared" si="601"/>
        <v>2.5785793703894435E-127</v>
      </c>
      <c r="AJ3489" s="45">
        <f t="shared" si="609"/>
        <v>1275.2115867443097</v>
      </c>
      <c r="AK3489" s="87">
        <f t="shared" si="608"/>
        <v>7.8926260242886029E-2</v>
      </c>
    </row>
    <row r="3490" spans="26:37">
      <c r="Z3490" s="84">
        <v>44096</v>
      </c>
      <c r="AA3490" s="7">
        <f t="shared" si="602"/>
        <v>0.80276882863268351</v>
      </c>
      <c r="AB3490" s="7">
        <f t="shared" si="603"/>
        <v>4.0801051624008995E-2</v>
      </c>
      <c r="AC3490" s="9">
        <f t="shared" si="604"/>
        <v>2.274137944278882E-131</v>
      </c>
      <c r="AD3490" s="8">
        <f t="shared" si="605"/>
        <v>12.041532429490253</v>
      </c>
      <c r="AE3490" s="8">
        <f t="shared" si="606"/>
        <v>0.7344189292321619</v>
      </c>
      <c r="AF3490" s="9">
        <f t="shared" si="607"/>
        <v>3.6386207108462109E-129</v>
      </c>
      <c r="AG3490" s="42">
        <f t="shared" si="599"/>
        <v>1095.7794510836129</v>
      </c>
      <c r="AH3490" s="43">
        <f t="shared" si="600"/>
        <v>179.19821873264749</v>
      </c>
      <c r="AI3490" s="43">
        <f t="shared" si="601"/>
        <v>2.3651034620500371E-127</v>
      </c>
      <c r="AJ3490" s="45">
        <f t="shared" si="609"/>
        <v>1274.9776698162605</v>
      </c>
      <c r="AK3490" s="87">
        <f t="shared" si="608"/>
        <v>7.8911782497757044E-2</v>
      </c>
    </row>
    <row r="3491" spans="26:37">
      <c r="Z3491" s="84">
        <v>44097</v>
      </c>
      <c r="AA3491" s="7">
        <f t="shared" si="602"/>
        <v>0.80271816689533082</v>
      </c>
      <c r="AB3491" s="7">
        <f t="shared" si="603"/>
        <v>4.0763572583144621E-2</v>
      </c>
      <c r="AC3491" s="9">
        <f t="shared" si="604"/>
        <v>2.0858661893278532E-131</v>
      </c>
      <c r="AD3491" s="8">
        <f t="shared" si="605"/>
        <v>12.040772503429963</v>
      </c>
      <c r="AE3491" s="8">
        <f t="shared" si="606"/>
        <v>0.73374430649660316</v>
      </c>
      <c r="AF3491" s="9">
        <f t="shared" si="607"/>
        <v>3.3373859029245651E-129</v>
      </c>
      <c r="AG3491" s="42">
        <f t="shared" si="599"/>
        <v>1095.7102978121268</v>
      </c>
      <c r="AH3491" s="43">
        <f t="shared" si="600"/>
        <v>179.03361078517116</v>
      </c>
      <c r="AI3491" s="43">
        <f t="shared" si="601"/>
        <v>2.1693008369009669E-127</v>
      </c>
      <c r="AJ3491" s="45">
        <f t="shared" si="609"/>
        <v>1274.7439085972978</v>
      </c>
      <c r="AK3491" s="87">
        <f t="shared" si="608"/>
        <v>7.8897314389880416E-2</v>
      </c>
    </row>
    <row r="3492" spans="26:37">
      <c r="Z3492" s="84">
        <v>44098</v>
      </c>
      <c r="AA3492" s="7">
        <f t="shared" si="602"/>
        <v>0.80266750835517708</v>
      </c>
      <c r="AB3492" s="7">
        <f t="shared" si="603"/>
        <v>4.0726127969787612E-2</v>
      </c>
      <c r="AC3492" s="9">
        <f t="shared" si="604"/>
        <v>1.9131811114301079E-131</v>
      </c>
      <c r="AD3492" s="8">
        <f t="shared" si="605"/>
        <v>12.040012625327655</v>
      </c>
      <c r="AE3492" s="8">
        <f t="shared" si="606"/>
        <v>0.73307030345617696</v>
      </c>
      <c r="AF3492" s="9">
        <f t="shared" si="607"/>
        <v>3.0610897782881723E-129</v>
      </c>
      <c r="AG3492" s="42">
        <f t="shared" si="599"/>
        <v>1095.6411489048166</v>
      </c>
      <c r="AH3492" s="43">
        <f t="shared" si="600"/>
        <v>178.86915404330716</v>
      </c>
      <c r="AI3492" s="43">
        <f t="shared" si="601"/>
        <v>1.989708355887312E-127</v>
      </c>
      <c r="AJ3492" s="45">
        <f t="shared" si="609"/>
        <v>1274.5103029481238</v>
      </c>
      <c r="AK3492" s="87">
        <f t="shared" si="608"/>
        <v>7.8882855910634639E-2</v>
      </c>
    </row>
    <row r="3493" spans="26:37">
      <c r="Z3493" s="84">
        <v>44099</v>
      </c>
      <c r="AA3493" s="7">
        <f t="shared" si="602"/>
        <v>0.80261685301202046</v>
      </c>
      <c r="AB3493" s="7">
        <f t="shared" si="603"/>
        <v>4.0688717752313502E-2</v>
      </c>
      <c r="AC3493" s="9">
        <f t="shared" si="604"/>
        <v>1.7547923178680167E-131</v>
      </c>
      <c r="AD3493" s="8">
        <f t="shared" si="605"/>
        <v>12.039252795180307</v>
      </c>
      <c r="AE3493" s="8">
        <f t="shared" si="606"/>
        <v>0.7323969195416431</v>
      </c>
      <c r="AF3493" s="9">
        <f t="shared" si="607"/>
        <v>2.8076677085888269E-129</v>
      </c>
      <c r="AG3493" s="42">
        <f t="shared" si="599"/>
        <v>1095.5720043614078</v>
      </c>
      <c r="AH3493" s="43">
        <f t="shared" si="600"/>
        <v>178.70484836816092</v>
      </c>
      <c r="AI3493" s="43">
        <f t="shared" si="601"/>
        <v>1.8249840105827375E-127</v>
      </c>
      <c r="AJ3493" s="45">
        <f t="shared" si="609"/>
        <v>1274.2768527295689</v>
      </c>
      <c r="AK3493" s="87">
        <f t="shared" si="608"/>
        <v>7.8868407051406131E-2</v>
      </c>
    </row>
    <row r="3494" spans="26:37">
      <c r="Z3494" s="84">
        <v>44100</v>
      </c>
      <c r="AA3494" s="7">
        <f t="shared" si="602"/>
        <v>0.80256620086565911</v>
      </c>
      <c r="AB3494" s="7">
        <f t="shared" si="603"/>
        <v>4.0651341899126905E-2</v>
      </c>
      <c r="AC3494" s="9">
        <f t="shared" si="604"/>
        <v>1.6095162451958482E-131</v>
      </c>
      <c r="AD3494" s="8">
        <f t="shared" si="605"/>
        <v>12.038493012984887</v>
      </c>
      <c r="AE3494" s="8">
        <f t="shared" si="606"/>
        <v>0.73172415418428427</v>
      </c>
      <c r="AF3494" s="9">
        <f t="shared" si="607"/>
        <v>2.5752259923133571E-129</v>
      </c>
      <c r="AG3494" s="42">
        <f t="shared" si="599"/>
        <v>1095.5028641816245</v>
      </c>
      <c r="AH3494" s="43">
        <f t="shared" si="600"/>
        <v>178.54069362096533</v>
      </c>
      <c r="AI3494" s="43">
        <f t="shared" si="601"/>
        <v>1.6738968950036822E-127</v>
      </c>
      <c r="AJ3494" s="45">
        <f t="shared" si="609"/>
        <v>1274.0435578025899</v>
      </c>
      <c r="AK3494" s="87">
        <f t="shared" si="608"/>
        <v>7.8853967803589151E-2</v>
      </c>
    </row>
    <row r="3495" spans="26:37">
      <c r="Z3495" s="84">
        <v>44101</v>
      </c>
      <c r="AA3495" s="7">
        <f t="shared" si="602"/>
        <v>0.80251555191589163</v>
      </c>
      <c r="AB3495" s="7">
        <f t="shared" si="603"/>
        <v>4.0614000378661481E-2</v>
      </c>
      <c r="AC3495" s="9">
        <f t="shared" si="604"/>
        <v>1.476267315038495E-131</v>
      </c>
      <c r="AD3495" s="8">
        <f t="shared" si="605"/>
        <v>12.037733278738374</v>
      </c>
      <c r="AE3495" s="8">
        <f t="shared" si="606"/>
        <v>0.73105200681590665</v>
      </c>
      <c r="AF3495" s="9">
        <f t="shared" si="607"/>
        <v>2.3620277040615919E-129</v>
      </c>
      <c r="AG3495" s="42">
        <f t="shared" si="599"/>
        <v>1095.4337283651921</v>
      </c>
      <c r="AH3495" s="43">
        <f t="shared" si="600"/>
        <v>178.37668966308121</v>
      </c>
      <c r="AI3495" s="43">
        <f t="shared" si="601"/>
        <v>1.5353180076400346E-127</v>
      </c>
      <c r="AJ3495" s="45">
        <f t="shared" si="609"/>
        <v>1273.8104180282733</v>
      </c>
      <c r="AK3495" s="87">
        <f t="shared" si="608"/>
        <v>7.8839538158585951E-2</v>
      </c>
    </row>
    <row r="3496" spans="26:37">
      <c r="Z3496" s="84">
        <v>44102</v>
      </c>
      <c r="AA3496" s="7">
        <f t="shared" si="602"/>
        <v>0.80246490616251598</v>
      </c>
      <c r="AB3496" s="7">
        <f t="shared" si="603"/>
        <v>4.0576693159379867E-2</v>
      </c>
      <c r="AC3496" s="9">
        <f t="shared" si="604"/>
        <v>1.3540498220854569E-131</v>
      </c>
      <c r="AD3496" s="8">
        <f t="shared" si="605"/>
        <v>12.036973592437739</v>
      </c>
      <c r="AE3496" s="8">
        <f t="shared" si="606"/>
        <v>0.73038047686883756</v>
      </c>
      <c r="AF3496" s="9">
        <f t="shared" si="607"/>
        <v>2.1664797153367312E-129</v>
      </c>
      <c r="AG3496" s="42">
        <f t="shared" si="599"/>
        <v>1095.3645969118343</v>
      </c>
      <c r="AH3496" s="43">
        <f t="shared" si="600"/>
        <v>178.21283635599633</v>
      </c>
      <c r="AI3496" s="43">
        <f t="shared" si="601"/>
        <v>1.4082118149688751E-127</v>
      </c>
      <c r="AJ3496" s="45">
        <f t="shared" si="609"/>
        <v>1273.5774332678307</v>
      </c>
      <c r="AK3496" s="87">
        <f t="shared" si="608"/>
        <v>7.8825118107806569E-2</v>
      </c>
    </row>
    <row r="3497" spans="26:37">
      <c r="Z3497" s="84">
        <v>44103</v>
      </c>
      <c r="AA3497" s="7">
        <f t="shared" si="602"/>
        <v>0.80241426360533052</v>
      </c>
      <c r="AB3497" s="7">
        <f t="shared" si="603"/>
        <v>4.0539420209773663E-2</v>
      </c>
      <c r="AC3497" s="9">
        <f t="shared" si="604"/>
        <v>1.2419504936622839E-131</v>
      </c>
      <c r="AD3497" s="8">
        <f t="shared" si="605"/>
        <v>12.036213954079958</v>
      </c>
      <c r="AE3497" s="8">
        <f t="shared" si="606"/>
        <v>0.72970956377592588</v>
      </c>
      <c r="AF3497" s="9">
        <f t="shared" si="607"/>
        <v>1.9871207898596542E-129</v>
      </c>
      <c r="AG3497" s="42">
        <f t="shared" si="599"/>
        <v>1095.2954698212761</v>
      </c>
      <c r="AH3497" s="43">
        <f t="shared" si="600"/>
        <v>178.0491335613259</v>
      </c>
      <c r="AI3497" s="43">
        <f t="shared" si="601"/>
        <v>1.2916285134087751E-127</v>
      </c>
      <c r="AJ3497" s="45">
        <f t="shared" si="609"/>
        <v>1273.3446033826021</v>
      </c>
      <c r="AK3497" s="87">
        <f t="shared" si="608"/>
        <v>7.881070764266894E-2</v>
      </c>
    </row>
    <row r="3498" spans="26:37">
      <c r="Z3498" s="84">
        <v>44104</v>
      </c>
      <c r="AA3498" s="7">
        <f t="shared" si="602"/>
        <v>0.80236362424413332</v>
      </c>
      <c r="AB3498" s="7">
        <f t="shared" si="603"/>
        <v>4.0502181498363446E-2</v>
      </c>
      <c r="AC3498" s="9">
        <f t="shared" si="604"/>
        <v>1.1391316652827946E-131</v>
      </c>
      <c r="AD3498" s="8">
        <f t="shared" si="605"/>
        <v>12.035454363662</v>
      </c>
      <c r="AE3498" s="8">
        <f t="shared" si="606"/>
        <v>0.729039266970542</v>
      </c>
      <c r="AF3498" s="9">
        <f t="shared" si="607"/>
        <v>1.8226106644524714E-129</v>
      </c>
      <c r="AG3498" s="42">
        <f t="shared" si="599"/>
        <v>1095.2263470932419</v>
      </c>
      <c r="AH3498" s="43">
        <f t="shared" si="600"/>
        <v>177.88558114081223</v>
      </c>
      <c r="AI3498" s="43">
        <f t="shared" si="601"/>
        <v>1.1846969318941064E-127</v>
      </c>
      <c r="AJ3498" s="45">
        <f t="shared" si="609"/>
        <v>1273.1119282340542</v>
      </c>
      <c r="AK3498" s="87">
        <f t="shared" si="608"/>
        <v>7.879630675459888E-2</v>
      </c>
    </row>
    <row r="3499" spans="26:37">
      <c r="Z3499" s="84">
        <v>44105</v>
      </c>
      <c r="AA3499" s="7">
        <f t="shared" si="602"/>
        <v>0.8023129880787232</v>
      </c>
      <c r="AB3499" s="7">
        <f t="shared" si="603"/>
        <v>4.0464976993698665E-2</v>
      </c>
      <c r="AC3499" s="9">
        <f t="shared" si="604"/>
        <v>1.0448250211837618E-131</v>
      </c>
      <c r="AD3499" s="8">
        <f t="shared" si="605"/>
        <v>12.034694821180848</v>
      </c>
      <c r="AE3499" s="8">
        <f t="shared" si="606"/>
        <v>0.72836958588657597</v>
      </c>
      <c r="AF3499" s="9">
        <f t="shared" si="607"/>
        <v>1.6717200338940189E-129</v>
      </c>
      <c r="AG3499" s="42">
        <f t="shared" si="599"/>
        <v>1095.1572287274571</v>
      </c>
      <c r="AH3499" s="43">
        <f t="shared" si="600"/>
        <v>177.72217895632454</v>
      </c>
      <c r="AI3499" s="43">
        <f t="shared" si="601"/>
        <v>1.0866180220311123E-127</v>
      </c>
      <c r="AJ3499" s="45">
        <f t="shared" si="609"/>
        <v>1272.8794076837817</v>
      </c>
      <c r="AK3499" s="87">
        <f t="shared" si="608"/>
        <v>7.8781915435030117E-2</v>
      </c>
    </row>
    <row r="3500" spans="26:37">
      <c r="Z3500" s="84">
        <v>44106</v>
      </c>
      <c r="AA3500" s="7">
        <f t="shared" si="602"/>
        <v>0.8022623551088981</v>
      </c>
      <c r="AB3500" s="7">
        <f t="shared" si="603"/>
        <v>4.0427806664357711E-2</v>
      </c>
      <c r="AC3500" s="9">
        <f t="shared" si="604"/>
        <v>9.5832585307046233E-132</v>
      </c>
      <c r="AD3500" s="8">
        <f t="shared" si="605"/>
        <v>12.033935326633472</v>
      </c>
      <c r="AE3500" s="8">
        <f t="shared" si="606"/>
        <v>0.72770051995843876</v>
      </c>
      <c r="AF3500" s="9">
        <f t="shared" si="607"/>
        <v>1.5333213649127398E-129</v>
      </c>
      <c r="AG3500" s="42">
        <f t="shared" si="599"/>
        <v>1095.0881147236457</v>
      </c>
      <c r="AH3500" s="43">
        <f t="shared" si="600"/>
        <v>177.55892686985905</v>
      </c>
      <c r="AI3500" s="43">
        <f t="shared" si="601"/>
        <v>9.9665888719328081E-128</v>
      </c>
      <c r="AJ3500" s="45">
        <f t="shared" si="609"/>
        <v>1272.6470415935048</v>
      </c>
      <c r="AK3500" s="87">
        <f t="shared" si="608"/>
        <v>7.876753367540415E-2</v>
      </c>
    </row>
    <row r="3501" spans="26:37">
      <c r="Z3501" s="84">
        <v>44107</v>
      </c>
      <c r="AA3501" s="7">
        <f t="shared" si="602"/>
        <v>0.80221172533445639</v>
      </c>
      <c r="AB3501" s="7">
        <f t="shared" si="603"/>
        <v>4.039067047894776E-2</v>
      </c>
      <c r="AC3501" s="9">
        <f t="shared" si="604"/>
        <v>8.7898779416927123E-132</v>
      </c>
      <c r="AD3501" s="8">
        <f t="shared" si="605"/>
        <v>12.033175880016845</v>
      </c>
      <c r="AE3501" s="8">
        <f t="shared" si="606"/>
        <v>0.72703206862105962</v>
      </c>
      <c r="AF3501" s="9">
        <f t="shared" si="607"/>
        <v>1.406380470670834E-129</v>
      </c>
      <c r="AG3501" s="42">
        <f t="shared" si="599"/>
        <v>1095.0190050815329</v>
      </c>
      <c r="AH3501" s="43">
        <f t="shared" si="600"/>
        <v>177.39582474353853</v>
      </c>
      <c r="AI3501" s="43">
        <f t="shared" si="601"/>
        <v>9.1414730593604205E-128</v>
      </c>
      <c r="AJ3501" s="45">
        <f t="shared" si="609"/>
        <v>1272.4148298250714</v>
      </c>
      <c r="AK3501" s="87">
        <f t="shared" si="608"/>
        <v>7.8753161467170346E-2</v>
      </c>
    </row>
    <row r="3502" spans="26:37">
      <c r="Z3502" s="84">
        <v>44108</v>
      </c>
      <c r="AA3502" s="7">
        <f t="shared" si="602"/>
        <v>0.80216109875519659</v>
      </c>
      <c r="AB3502" s="7">
        <f t="shared" si="603"/>
        <v>4.0353568406104885E-2</v>
      </c>
      <c r="AC3502" s="9">
        <f t="shared" si="604"/>
        <v>8.062179892394046E-132</v>
      </c>
      <c r="AD3502" s="8">
        <f t="shared" si="605"/>
        <v>12.032416481327949</v>
      </c>
      <c r="AE3502" s="8">
        <f t="shared" si="606"/>
        <v>0.72636423130988792</v>
      </c>
      <c r="AF3502" s="9">
        <f t="shared" si="607"/>
        <v>1.2899487827830474E-129</v>
      </c>
      <c r="AG3502" s="42">
        <f t="shared" si="599"/>
        <v>1094.9498998008435</v>
      </c>
      <c r="AH3502" s="43">
        <f t="shared" si="600"/>
        <v>177.23287243961263</v>
      </c>
      <c r="AI3502" s="43">
        <f t="shared" si="601"/>
        <v>8.3846670880898079E-128</v>
      </c>
      <c r="AJ3502" s="45">
        <f t="shared" si="609"/>
        <v>1272.1827722404562</v>
      </c>
      <c r="AK3502" s="87">
        <f t="shared" si="608"/>
        <v>7.8738798801785984E-2</v>
      </c>
    </row>
    <row r="3503" spans="26:37">
      <c r="Z3503" s="84">
        <v>44109</v>
      </c>
      <c r="AA3503" s="7">
        <f t="shared" si="602"/>
        <v>0.80211047537091673</v>
      </c>
      <c r="AB3503" s="7">
        <f t="shared" si="603"/>
        <v>4.0316500414493965E-2</v>
      </c>
      <c r="AC3503" s="9">
        <f t="shared" si="604"/>
        <v>7.3947266444982874E-132</v>
      </c>
      <c r="AD3503" s="8">
        <f t="shared" si="605"/>
        <v>12.031657130563751</v>
      </c>
      <c r="AE3503" s="8">
        <f t="shared" si="606"/>
        <v>0.72569700746089139</v>
      </c>
      <c r="AF3503" s="9">
        <f t="shared" si="607"/>
        <v>1.1831562631197259E-129</v>
      </c>
      <c r="AG3503" s="42">
        <f t="shared" si="599"/>
        <v>1094.880798881301</v>
      </c>
      <c r="AH3503" s="43">
        <f t="shared" si="600"/>
        <v>177.07006982045749</v>
      </c>
      <c r="AI3503" s="43">
        <f t="shared" si="601"/>
        <v>7.6905157102782185E-128</v>
      </c>
      <c r="AJ3503" s="45">
        <f t="shared" si="609"/>
        <v>1271.9508687017585</v>
      </c>
      <c r="AK3503" s="87">
        <f t="shared" si="608"/>
        <v>7.8724445670716001E-2</v>
      </c>
    </row>
    <row r="3504" spans="26:37">
      <c r="Z3504" s="84">
        <v>44110</v>
      </c>
      <c r="AA3504" s="7">
        <f t="shared" si="602"/>
        <v>0.80205985518141554</v>
      </c>
      <c r="AB3504" s="7">
        <f t="shared" si="603"/>
        <v>4.0279466472808653E-2</v>
      </c>
      <c r="AC3504" s="9">
        <f t="shared" si="604"/>
        <v>6.7825306401858527E-132</v>
      </c>
      <c r="AD3504" s="8">
        <f t="shared" si="605"/>
        <v>12.030897827721233</v>
      </c>
      <c r="AE3504" s="8">
        <f t="shared" si="606"/>
        <v>0.72503039651055579</v>
      </c>
      <c r="AF3504" s="9">
        <f t="shared" si="607"/>
        <v>1.0852049024297364E-129</v>
      </c>
      <c r="AG3504" s="42">
        <f t="shared" si="599"/>
        <v>1094.8117023226323</v>
      </c>
      <c r="AH3504" s="43">
        <f t="shared" si="600"/>
        <v>176.9074167485756</v>
      </c>
      <c r="AI3504" s="43">
        <f t="shared" si="601"/>
        <v>7.0538318657932859E-128</v>
      </c>
      <c r="AJ3504" s="45">
        <f t="shared" si="609"/>
        <v>1271.7191190712078</v>
      </c>
      <c r="AK3504" s="87">
        <f t="shared" si="608"/>
        <v>7.8710102065433427E-2</v>
      </c>
    </row>
    <row r="3505" spans="26:37">
      <c r="Z3505" s="84">
        <v>44111</v>
      </c>
      <c r="AA3505" s="7">
        <f t="shared" si="602"/>
        <v>0.80200923818649117</v>
      </c>
      <c r="AB3505" s="7">
        <f t="shared" si="603"/>
        <v>4.0242466549771351E-2</v>
      </c>
      <c r="AC3505" s="9">
        <f t="shared" si="604"/>
        <v>6.2210172325008868E-132</v>
      </c>
      <c r="AD3505" s="8">
        <f t="shared" si="605"/>
        <v>12.030138572797368</v>
      </c>
      <c r="AE3505" s="8">
        <f t="shared" si="606"/>
        <v>0.72436439789588436</v>
      </c>
      <c r="AF3505" s="9">
        <f t="shared" si="607"/>
        <v>9.9536275720014192E-130</v>
      </c>
      <c r="AG3505" s="42">
        <f t="shared" si="599"/>
        <v>1094.7426101245603</v>
      </c>
      <c r="AH3505" s="43">
        <f t="shared" si="600"/>
        <v>176.7449130865958</v>
      </c>
      <c r="AI3505" s="43">
        <f t="shared" si="601"/>
        <v>6.4698579218009233E-128</v>
      </c>
      <c r="AJ3505" s="45">
        <f t="shared" si="609"/>
        <v>1271.487523211156</v>
      </c>
      <c r="AK3505" s="87">
        <f t="shared" si="608"/>
        <v>7.8695767977418826E-2</v>
      </c>
    </row>
    <row r="3506" spans="26:37">
      <c r="Z3506" s="84">
        <v>44112</v>
      </c>
      <c r="AA3506" s="7">
        <f t="shared" si="602"/>
        <v>0.80195862438594201</v>
      </c>
      <c r="AB3506" s="7">
        <f t="shared" si="603"/>
        <v>4.0205500614133201E-2</v>
      </c>
      <c r="AC3506" s="9">
        <f t="shared" si="604"/>
        <v>5.7059905012109927E-132</v>
      </c>
      <c r="AD3506" s="8">
        <f t="shared" si="605"/>
        <v>12.029379365789129</v>
      </c>
      <c r="AE3506" s="8">
        <f t="shared" si="606"/>
        <v>0.7236990110543976</v>
      </c>
      <c r="AF3506" s="9">
        <f t="shared" si="607"/>
        <v>9.1295848019375879E-130</v>
      </c>
      <c r="AG3506" s="42">
        <f t="shared" si="599"/>
        <v>1094.6735222868108</v>
      </c>
      <c r="AH3506" s="43">
        <f t="shared" si="600"/>
        <v>176.58255869727302</v>
      </c>
      <c r="AI3506" s="43">
        <f t="shared" si="601"/>
        <v>5.9342301212594309E-128</v>
      </c>
      <c r="AJ3506" s="45">
        <f t="shared" si="609"/>
        <v>1271.2560809840838</v>
      </c>
      <c r="AK3506" s="87">
        <f t="shared" si="608"/>
        <v>7.8681443398160786E-2</v>
      </c>
    </row>
    <row r="3507" spans="26:37">
      <c r="Z3507" s="84">
        <v>44113</v>
      </c>
      <c r="AA3507" s="7">
        <f t="shared" si="602"/>
        <v>0.80190801377956666</v>
      </c>
      <c r="AB3507" s="7">
        <f t="shared" si="603"/>
        <v>4.0168568634674072E-2</v>
      </c>
      <c r="AC3507" s="9">
        <f t="shared" si="604"/>
        <v>5.233601898708016E-132</v>
      </c>
      <c r="AD3507" s="8">
        <f t="shared" si="605"/>
        <v>12.0286202066935</v>
      </c>
      <c r="AE3507" s="8">
        <f t="shared" si="606"/>
        <v>0.72303423542413325</v>
      </c>
      <c r="AF3507" s="9">
        <f t="shared" si="607"/>
        <v>8.3737630379328264E-130</v>
      </c>
      <c r="AG3507" s="42">
        <f t="shared" si="599"/>
        <v>1094.6044388091084</v>
      </c>
      <c r="AH3507" s="43">
        <f t="shared" si="600"/>
        <v>176.42035344348852</v>
      </c>
      <c r="AI3507" s="43">
        <f t="shared" si="601"/>
        <v>5.4429459746563373E-128</v>
      </c>
      <c r="AJ3507" s="45">
        <f t="shared" si="609"/>
        <v>1271.0247922525969</v>
      </c>
      <c r="AK3507" s="87">
        <f t="shared" si="608"/>
        <v>7.8667128319155594E-2</v>
      </c>
    </row>
    <row r="3508" spans="26:37">
      <c r="Z3508" s="84">
        <v>44114</v>
      </c>
      <c r="AA3508" s="7">
        <f t="shared" si="602"/>
        <v>0.80185740636716341</v>
      </c>
      <c r="AB3508" s="7">
        <f t="shared" si="603"/>
        <v>4.013167058020245E-2</v>
      </c>
      <c r="AC3508" s="9">
        <f t="shared" si="604"/>
        <v>4.8003214916578353E-132</v>
      </c>
      <c r="AD3508" s="8">
        <f t="shared" si="605"/>
        <v>12.027861095507451</v>
      </c>
      <c r="AE3508" s="8">
        <f t="shared" si="606"/>
        <v>0.7223700704436441</v>
      </c>
      <c r="AF3508" s="9">
        <f t="shared" si="607"/>
        <v>7.6805143866525371E-130</v>
      </c>
      <c r="AG3508" s="42">
        <f t="shared" si="599"/>
        <v>1094.5353596911777</v>
      </c>
      <c r="AH3508" s="43">
        <f t="shared" si="600"/>
        <v>176.25829718824917</v>
      </c>
      <c r="AI3508" s="43">
        <f t="shared" si="601"/>
        <v>4.9923343513241494E-128</v>
      </c>
      <c r="AJ3508" s="45">
        <f t="shared" si="609"/>
        <v>1270.7936568794269</v>
      </c>
      <c r="AK3508" s="87">
        <f t="shared" si="608"/>
        <v>7.8652822731907338E-2</v>
      </c>
    </row>
    <row r="3509" spans="26:37">
      <c r="Z3509" s="84">
        <v>44115</v>
      </c>
      <c r="AA3509" s="7">
        <f t="shared" si="602"/>
        <v>0.80180680214853062</v>
      </c>
      <c r="AB3509" s="7">
        <f t="shared" si="603"/>
        <v>4.0094806419555533E-2</v>
      </c>
      <c r="AC3509" s="9">
        <f t="shared" si="604"/>
        <v>4.4029115835046425E-132</v>
      </c>
      <c r="AD3509" s="8">
        <f t="shared" si="605"/>
        <v>12.02710203222796</v>
      </c>
      <c r="AE3509" s="8">
        <f t="shared" si="606"/>
        <v>0.72170651555199961</v>
      </c>
      <c r="AF3509" s="9">
        <f t="shared" si="607"/>
        <v>7.0446585336074282E-130</v>
      </c>
      <c r="AG3509" s="42">
        <f t="shared" si="599"/>
        <v>1094.4662849327444</v>
      </c>
      <c r="AH3509" s="43">
        <f t="shared" si="600"/>
        <v>176.09638979468789</v>
      </c>
      <c r="AI3509" s="43">
        <f t="shared" si="601"/>
        <v>4.5790280468448283E-128</v>
      </c>
      <c r="AJ3509" s="45">
        <f t="shared" si="609"/>
        <v>1270.5626747274323</v>
      </c>
      <c r="AK3509" s="87">
        <f t="shared" si="608"/>
        <v>7.8638526627927974E-2</v>
      </c>
    </row>
    <row r="3510" spans="26:37">
      <c r="Z3510" s="84">
        <v>44116</v>
      </c>
      <c r="AA3510" s="7">
        <f t="shared" si="602"/>
        <v>0.80175620112346691</v>
      </c>
      <c r="AB3510" s="7">
        <f t="shared" si="603"/>
        <v>4.0057976121599094E-2</v>
      </c>
      <c r="AC3510" s="9">
        <f t="shared" si="604"/>
        <v>4.0384025207160135E-132</v>
      </c>
      <c r="AD3510" s="8">
        <f t="shared" si="605"/>
        <v>12.026343016852003</v>
      </c>
      <c r="AE3510" s="8">
        <f t="shared" si="606"/>
        <v>0.72104357018878373</v>
      </c>
      <c r="AF3510" s="9">
        <f t="shared" si="607"/>
        <v>6.4614440331456217E-130</v>
      </c>
      <c r="AG3510" s="42">
        <f t="shared" si="599"/>
        <v>1094.3972145335322</v>
      </c>
      <c r="AH3510" s="43">
        <f t="shared" si="600"/>
        <v>175.93463112606324</v>
      </c>
      <c r="AI3510" s="43">
        <f t="shared" si="601"/>
        <v>4.1999386215446543E-128</v>
      </c>
      <c r="AJ3510" s="45">
        <f t="shared" si="609"/>
        <v>1270.3318456595955</v>
      </c>
      <c r="AK3510" s="87">
        <f t="shared" si="608"/>
        <v>7.8624239998737105E-2</v>
      </c>
    </row>
    <row r="3511" spans="26:37">
      <c r="Z3511" s="84">
        <v>44117</v>
      </c>
      <c r="AA3511" s="7">
        <f t="shared" si="602"/>
        <v>0.80170560329177043</v>
      </c>
      <c r="AB3511" s="7">
        <f t="shared" si="603"/>
        <v>4.0021179655227578E-2</v>
      </c>
      <c r="AC3511" s="9">
        <f t="shared" si="604"/>
        <v>3.7040705019892622E-132</v>
      </c>
      <c r="AD3511" s="8">
        <f t="shared" si="605"/>
        <v>12.025584049376556</v>
      </c>
      <c r="AE3511" s="8">
        <f t="shared" si="606"/>
        <v>0.72038123379409635</v>
      </c>
      <c r="AF3511" s="9">
        <f t="shared" si="607"/>
        <v>5.9265128031828198E-130</v>
      </c>
      <c r="AG3511" s="42">
        <f t="shared" si="599"/>
        <v>1094.3281484932666</v>
      </c>
      <c r="AH3511" s="43">
        <f t="shared" si="600"/>
        <v>175.77302104575952</v>
      </c>
      <c r="AI3511" s="43">
        <f t="shared" si="601"/>
        <v>3.8522333220688328E-128</v>
      </c>
      <c r="AJ3511" s="45">
        <f t="shared" si="609"/>
        <v>1270.1011695390262</v>
      </c>
      <c r="AK3511" s="87">
        <f t="shared" si="608"/>
        <v>7.8609962835862232E-2</v>
      </c>
    </row>
    <row r="3512" spans="26:37">
      <c r="Z3512" s="84">
        <v>44118</v>
      </c>
      <c r="AA3512" s="7">
        <f t="shared" si="602"/>
        <v>0.80165500865324013</v>
      </c>
      <c r="AB3512" s="7">
        <f t="shared" si="603"/>
        <v>3.998441698936394E-2</v>
      </c>
      <c r="AC3512" s="9">
        <f t="shared" si="604"/>
        <v>3.3974172245898785E-132</v>
      </c>
      <c r="AD3512" s="8">
        <f t="shared" si="605"/>
        <v>12.024825129798602</v>
      </c>
      <c r="AE3512" s="8">
        <f t="shared" si="606"/>
        <v>0.71971950580855093</v>
      </c>
      <c r="AF3512" s="9">
        <f t="shared" si="607"/>
        <v>5.4358675593438053E-130</v>
      </c>
      <c r="AG3512" s="42">
        <f t="shared" si="599"/>
        <v>1094.2590868116727</v>
      </c>
      <c r="AH3512" s="43">
        <f t="shared" si="600"/>
        <v>175.6115594172864</v>
      </c>
      <c r="AI3512" s="43">
        <f t="shared" si="601"/>
        <v>3.5333139135734733E-128</v>
      </c>
      <c r="AJ3512" s="45">
        <f t="shared" si="609"/>
        <v>1269.870646228959</v>
      </c>
      <c r="AK3512" s="87">
        <f t="shared" si="608"/>
        <v>7.8595695130838583E-2</v>
      </c>
    </row>
    <row r="3513" spans="26:37">
      <c r="Z3513" s="84">
        <v>44119</v>
      </c>
      <c r="AA3513" s="7">
        <f t="shared" si="602"/>
        <v>0.80160441720767406</v>
      </c>
      <c r="AB3513" s="7">
        <f t="shared" si="603"/>
        <v>3.9947688092959711E-2</v>
      </c>
      <c r="AC3513" s="9">
        <f t="shared" si="604"/>
        <v>3.1161512157339287E-132</v>
      </c>
      <c r="AD3513" s="8">
        <f t="shared" si="605"/>
        <v>12.024066258115111</v>
      </c>
      <c r="AE3513" s="8">
        <f t="shared" si="606"/>
        <v>0.71905838567327485</v>
      </c>
      <c r="AF3513" s="9">
        <f t="shared" si="607"/>
        <v>4.9858419451742863E-130</v>
      </c>
      <c r="AG3513" s="42">
        <f t="shared" si="599"/>
        <v>1094.1900294884749</v>
      </c>
      <c r="AH3513" s="43">
        <f t="shared" si="600"/>
        <v>175.45024610427907</v>
      </c>
      <c r="AI3513" s="43">
        <f t="shared" si="601"/>
        <v>3.240797264363286E-128</v>
      </c>
      <c r="AJ3513" s="45">
        <f t="shared" si="609"/>
        <v>1269.6402755927541</v>
      </c>
      <c r="AK3513" s="87">
        <f t="shared" si="608"/>
        <v>7.8581436875209132E-2</v>
      </c>
    </row>
    <row r="3514" spans="26:37">
      <c r="Z3514" s="84">
        <v>44120</v>
      </c>
      <c r="AA3514" s="7">
        <f t="shared" si="602"/>
        <v>0.80155382895487104</v>
      </c>
      <c r="AB3514" s="7">
        <f t="shared" si="603"/>
        <v>3.9910992934994935E-2</v>
      </c>
      <c r="AC3514" s="9">
        <f t="shared" si="604"/>
        <v>2.858170709514002E-132</v>
      </c>
      <c r="AD3514" s="8">
        <f t="shared" si="605"/>
        <v>12.023307434323065</v>
      </c>
      <c r="AE3514" s="8">
        <f t="shared" si="606"/>
        <v>0.71839787282990886</v>
      </c>
      <c r="AF3514" s="9">
        <f t="shared" si="607"/>
        <v>4.5730731352224035E-130</v>
      </c>
      <c r="AG3514" s="42">
        <f t="shared" si="599"/>
        <v>1094.1209765233989</v>
      </c>
      <c r="AH3514" s="43">
        <f t="shared" si="600"/>
        <v>175.28908097049774</v>
      </c>
      <c r="AI3514" s="43">
        <f t="shared" si="601"/>
        <v>2.9724975378945619E-128</v>
      </c>
      <c r="AJ3514" s="45">
        <f t="shared" si="609"/>
        <v>1269.4100574938966</v>
      </c>
      <c r="AK3514" s="87">
        <f t="shared" si="608"/>
        <v>7.8567188060524637E-2</v>
      </c>
    </row>
    <row r="3515" spans="26:37">
      <c r="Z3515" s="84">
        <v>44121</v>
      </c>
      <c r="AA3515" s="7">
        <f t="shared" si="602"/>
        <v>0.80150324389462935</v>
      </c>
      <c r="AB3515" s="7">
        <f t="shared" si="603"/>
        <v>3.9874331484478102E-2</v>
      </c>
      <c r="AC3515" s="9">
        <f t="shared" si="604"/>
        <v>2.6215479414081468E-132</v>
      </c>
      <c r="AD3515" s="8">
        <f t="shared" si="605"/>
        <v>12.02254865841944</v>
      </c>
      <c r="AE3515" s="8">
        <f t="shared" si="606"/>
        <v>0.71773796672060586</v>
      </c>
      <c r="AF3515" s="9">
        <f t="shared" si="607"/>
        <v>4.194476706253035E-130</v>
      </c>
      <c r="AG3515" s="42">
        <f t="shared" si="599"/>
        <v>1094.0519279161688</v>
      </c>
      <c r="AH3515" s="43">
        <f t="shared" si="600"/>
        <v>175.12806387982783</v>
      </c>
      <c r="AI3515" s="43">
        <f t="shared" si="601"/>
        <v>2.7264098590644725E-128</v>
      </c>
      <c r="AJ3515" s="45">
        <f t="shared" si="609"/>
        <v>1269.1799917959966</v>
      </c>
      <c r="AK3515" s="87">
        <f t="shared" si="608"/>
        <v>7.8552948678343545E-2</v>
      </c>
    </row>
    <row r="3516" spans="26:37">
      <c r="Z3516" s="84">
        <v>44122</v>
      </c>
      <c r="AA3516" s="7">
        <f t="shared" si="602"/>
        <v>0.80145266202674748</v>
      </c>
      <c r="AB3516" s="7">
        <f t="shared" si="603"/>
        <v>3.9837703710446232E-2</v>
      </c>
      <c r="AC3516" s="9">
        <f t="shared" si="604"/>
        <v>2.404514743022292E-132</v>
      </c>
      <c r="AD3516" s="8">
        <f t="shared" si="605"/>
        <v>12.021789930401212</v>
      </c>
      <c r="AE3516" s="8">
        <f t="shared" si="606"/>
        <v>0.71707866678803223</v>
      </c>
      <c r="AF3516" s="9">
        <f t="shared" si="607"/>
        <v>3.847223588835667E-130</v>
      </c>
      <c r="AG3516" s="42">
        <f t="shared" si="599"/>
        <v>1093.9828836665101</v>
      </c>
      <c r="AH3516" s="43">
        <f t="shared" si="600"/>
        <v>174.96719469627988</v>
      </c>
      <c r="AI3516" s="43">
        <f t="shared" si="601"/>
        <v>2.5006953327431837E-128</v>
      </c>
      <c r="AJ3516" s="45">
        <f t="shared" si="609"/>
        <v>1268.95007836279</v>
      </c>
      <c r="AK3516" s="87">
        <f t="shared" si="608"/>
        <v>7.8538718720232104E-2</v>
      </c>
    </row>
    <row r="3517" spans="26:37">
      <c r="Z3517" s="84">
        <v>44123</v>
      </c>
      <c r="AA3517" s="7">
        <f t="shared" si="602"/>
        <v>0.80140208335102414</v>
      </c>
      <c r="AB3517" s="7">
        <f t="shared" si="603"/>
        <v>3.9801109581964804E-2</v>
      </c>
      <c r="AC3517" s="9">
        <f t="shared" si="604"/>
        <v>2.2054493294164064E-132</v>
      </c>
      <c r="AD3517" s="8">
        <f t="shared" si="605"/>
        <v>12.021031250265363</v>
      </c>
      <c r="AE3517" s="8">
        <f t="shared" si="606"/>
        <v>0.71641997247536648</v>
      </c>
      <c r="AF3517" s="9">
        <f t="shared" si="607"/>
        <v>3.5287189270662502E-130</v>
      </c>
      <c r="AG3517" s="42">
        <f t="shared" si="599"/>
        <v>1093.9138437741478</v>
      </c>
      <c r="AH3517" s="43">
        <f t="shared" si="600"/>
        <v>174.80647328398939</v>
      </c>
      <c r="AI3517" s="43">
        <f t="shared" si="601"/>
        <v>2.2936673025930624E-128</v>
      </c>
      <c r="AJ3517" s="45">
        <f t="shared" si="609"/>
        <v>1268.7203170581372</v>
      </c>
      <c r="AK3517" s="87">
        <f t="shared" si="608"/>
        <v>7.852449817776426E-2</v>
      </c>
    </row>
    <row r="3518" spans="26:37">
      <c r="Z3518" s="84">
        <v>44124</v>
      </c>
      <c r="AA3518" s="7">
        <f t="shared" si="602"/>
        <v>0.80135150786725784</v>
      </c>
      <c r="AB3518" s="7">
        <f t="shared" si="603"/>
        <v>3.9764549068127659E-2</v>
      </c>
      <c r="AC3518" s="9">
        <f t="shared" si="604"/>
        <v>2.0228641802836871E-132</v>
      </c>
      <c r="AD3518" s="8">
        <f t="shared" si="605"/>
        <v>12.020272618008867</v>
      </c>
      <c r="AE3518" s="8">
        <f t="shared" si="606"/>
        <v>0.71576188322629786</v>
      </c>
      <c r="AF3518" s="9">
        <f t="shared" si="607"/>
        <v>3.2365826884538995E-130</v>
      </c>
      <c r="AG3518" s="42">
        <f t="shared" si="599"/>
        <v>1093.8448082388068</v>
      </c>
      <c r="AH3518" s="43">
        <f t="shared" si="600"/>
        <v>174.64589950721668</v>
      </c>
      <c r="AI3518" s="43">
        <f t="shared" si="601"/>
        <v>2.1037787474950349E-128</v>
      </c>
      <c r="AJ3518" s="45">
        <f t="shared" si="609"/>
        <v>1268.4907077460234</v>
      </c>
      <c r="AK3518" s="87">
        <f t="shared" si="608"/>
        <v>7.851028704252172E-2</v>
      </c>
    </row>
    <row r="3519" spans="26:37">
      <c r="Z3519" s="84">
        <v>44125</v>
      </c>
      <c r="AA3519" s="7">
        <f t="shared" si="602"/>
        <v>0.80130093557524706</v>
      </c>
      <c r="AB3519" s="7">
        <f t="shared" si="603"/>
        <v>3.9728022138057047E-2</v>
      </c>
      <c r="AC3519" s="9">
        <f t="shared" si="604"/>
        <v>1.8553949244242632E-132</v>
      </c>
      <c r="AD3519" s="8">
        <f t="shared" si="605"/>
        <v>12.019514033628706</v>
      </c>
      <c r="AE3519" s="8">
        <f t="shared" si="606"/>
        <v>0.71510439848502683</v>
      </c>
      <c r="AF3519" s="9">
        <f t="shared" si="607"/>
        <v>2.9686318790788212E-130</v>
      </c>
      <c r="AG3519" s="42">
        <f t="shared" si="599"/>
        <v>1093.7757770602122</v>
      </c>
      <c r="AH3519" s="43">
        <f t="shared" si="600"/>
        <v>174.48547323034651</v>
      </c>
      <c r="AI3519" s="43">
        <f t="shared" si="601"/>
        <v>1.9296107214012338E-128</v>
      </c>
      <c r="AJ3519" s="45">
        <f t="shared" si="609"/>
        <v>1268.2612502905588</v>
      </c>
      <c r="AK3519" s="87">
        <f t="shared" si="608"/>
        <v>7.849608530609388E-2</v>
      </c>
    </row>
    <row r="3520" spans="26:37">
      <c r="Z3520" s="84">
        <v>44126</v>
      </c>
      <c r="AA3520" s="7">
        <f t="shared" si="602"/>
        <v>0.80125036647479042</v>
      </c>
      <c r="AB3520" s="7">
        <f t="shared" si="603"/>
        <v>3.9691528760903587E-2</v>
      </c>
      <c r="AC3520" s="9">
        <f t="shared" si="604"/>
        <v>1.7017901444560305E-132</v>
      </c>
      <c r="AD3520" s="8">
        <f t="shared" si="605"/>
        <v>12.018755497121857</v>
      </c>
      <c r="AE3520" s="8">
        <f t="shared" si="606"/>
        <v>0.71444751769626458</v>
      </c>
      <c r="AF3520" s="9">
        <f t="shared" si="607"/>
        <v>2.7228642311296488E-130</v>
      </c>
      <c r="AG3520" s="42">
        <f t="shared" si="599"/>
        <v>1093.7067502380889</v>
      </c>
      <c r="AH3520" s="43">
        <f t="shared" si="600"/>
        <v>174.32519431788856</v>
      </c>
      <c r="AI3520" s="43">
        <f t="shared" si="601"/>
        <v>1.7698617502342717E-128</v>
      </c>
      <c r="AJ3520" s="45">
        <f t="shared" si="609"/>
        <v>1268.0319445559776</v>
      </c>
      <c r="AK3520" s="87">
        <f t="shared" si="608"/>
        <v>7.8481892960077834E-2</v>
      </c>
    </row>
    <row r="3521" spans="26:37">
      <c r="Z3521" s="84">
        <v>44127</v>
      </c>
      <c r="AA3521" s="7">
        <f t="shared" si="602"/>
        <v>0.80119980056568652</v>
      </c>
      <c r="AB3521" s="7">
        <f t="shared" si="603"/>
        <v>3.9655068905846233E-2</v>
      </c>
      <c r="AC3521" s="9">
        <f t="shared" si="604"/>
        <v>1.5609020255706563E-132</v>
      </c>
      <c r="AD3521" s="8">
        <f t="shared" si="605"/>
        <v>12.017997008485297</v>
      </c>
      <c r="AE3521" s="8">
        <f t="shared" si="606"/>
        <v>0.71379124030523222</v>
      </c>
      <c r="AF3521" s="9">
        <f t="shared" si="607"/>
        <v>2.4974432409130501E-130</v>
      </c>
      <c r="AG3521" s="42">
        <f t="shared" si="599"/>
        <v>1093.637727772162</v>
      </c>
      <c r="AH3521" s="43">
        <f t="shared" si="600"/>
        <v>174.16506263447667</v>
      </c>
      <c r="AI3521" s="43">
        <f t="shared" si="601"/>
        <v>1.6233381065934826E-128</v>
      </c>
      <c r="AJ3521" s="45">
        <f t="shared" si="609"/>
        <v>1267.8027904066387</v>
      </c>
      <c r="AK3521" s="87">
        <f t="shared" si="608"/>
        <v>7.8467709996078397E-2</v>
      </c>
    </row>
    <row r="3522" spans="26:37">
      <c r="Z3522" s="84">
        <v>44128</v>
      </c>
      <c r="AA3522" s="7">
        <f t="shared" si="602"/>
        <v>0.80114923784773384</v>
      </c>
      <c r="AB3522" s="7">
        <f t="shared" si="603"/>
        <v>3.9618642542092276E-2</v>
      </c>
      <c r="AC3522" s="9">
        <f t="shared" si="604"/>
        <v>1.4316777784662555E-132</v>
      </c>
      <c r="AD3522" s="8">
        <f t="shared" si="605"/>
        <v>12.017238567716008</v>
      </c>
      <c r="AE3522" s="8">
        <f t="shared" si="606"/>
        <v>0.71313556575766102</v>
      </c>
      <c r="AF3522" s="9">
        <f t="shared" si="607"/>
        <v>2.2906844455460087E-130</v>
      </c>
      <c r="AG3522" s="42">
        <f t="shared" si="599"/>
        <v>1093.5687096621566</v>
      </c>
      <c r="AH3522" s="43">
        <f t="shared" si="600"/>
        <v>174.00507804486926</v>
      </c>
      <c r="AI3522" s="43">
        <f t="shared" si="601"/>
        <v>1.4889448896049054E-128</v>
      </c>
      <c r="AJ3522" s="45">
        <f t="shared" si="609"/>
        <v>1267.573787707026</v>
      </c>
      <c r="AK3522" s="87">
        <f t="shared" si="608"/>
        <v>7.845353640570811E-2</v>
      </c>
    </row>
    <row r="3523" spans="26:37">
      <c r="Z3523" s="84">
        <v>44129</v>
      </c>
      <c r="AA3523" s="7">
        <f t="shared" si="602"/>
        <v>0.80109867832073123</v>
      </c>
      <c r="AB3523" s="7">
        <f t="shared" si="603"/>
        <v>3.958224963887718E-2</v>
      </c>
      <c r="AC3523" s="9">
        <f t="shared" si="604"/>
        <v>1.3131517723573634E-132</v>
      </c>
      <c r="AD3523" s="8">
        <f t="shared" si="605"/>
        <v>12.016480174810969</v>
      </c>
      <c r="AE3523" s="8">
        <f t="shared" si="606"/>
        <v>0.71248049349978926</v>
      </c>
      <c r="AF3523" s="9">
        <f t="shared" si="607"/>
        <v>2.1010428357717814E-130</v>
      </c>
      <c r="AG3523" s="42">
        <f t="shared" si="599"/>
        <v>1093.499695907798</v>
      </c>
      <c r="AH3523" s="43">
        <f t="shared" si="600"/>
        <v>173.84524041394855</v>
      </c>
      <c r="AI3523" s="43">
        <f t="shared" si="601"/>
        <v>1.3656778432516581E-128</v>
      </c>
      <c r="AJ3523" s="45">
        <f t="shared" si="609"/>
        <v>1267.3449363217464</v>
      </c>
      <c r="AK3523" s="87">
        <f t="shared" si="608"/>
        <v>7.8439372180587136E-2</v>
      </c>
    </row>
    <row r="3524" spans="26:37">
      <c r="Z3524" s="84">
        <v>44130</v>
      </c>
      <c r="AA3524" s="7">
        <f t="shared" si="602"/>
        <v>0.80104812198447717</v>
      </c>
      <c r="AB3524" s="7">
        <f t="shared" si="603"/>
        <v>3.954589016546483E-2</v>
      </c>
      <c r="AC3524" s="9">
        <f t="shared" si="604"/>
        <v>1.204438319279001E-132</v>
      </c>
      <c r="AD3524" s="8">
        <f t="shared" si="605"/>
        <v>12.015721829767157</v>
      </c>
      <c r="AE3524" s="8">
        <f t="shared" si="606"/>
        <v>0.71182602297836695</v>
      </c>
      <c r="AF3524" s="9">
        <f t="shared" si="607"/>
        <v>1.9271013108464016E-130</v>
      </c>
      <c r="AG3524" s="42">
        <f t="shared" si="599"/>
        <v>1093.4306865088115</v>
      </c>
      <c r="AH3524" s="43">
        <f t="shared" si="600"/>
        <v>173.68554960672154</v>
      </c>
      <c r="AI3524" s="43">
        <f t="shared" si="601"/>
        <v>1.252615852050161E-128</v>
      </c>
      <c r="AJ3524" s="45">
        <f t="shared" si="609"/>
        <v>1267.116236115533</v>
      </c>
      <c r="AK3524" s="87">
        <f t="shared" si="608"/>
        <v>7.8425217312343434E-2</v>
      </c>
    </row>
    <row r="3525" spans="26:37">
      <c r="Z3525" s="84">
        <v>44131</v>
      </c>
      <c r="AA3525" s="7">
        <f t="shared" si="602"/>
        <v>0.80099756883877016</v>
      </c>
      <c r="AB3525" s="7">
        <f t="shared" si="603"/>
        <v>3.9509564091147246E-2</v>
      </c>
      <c r="AC3525" s="9">
        <f t="shared" si="604"/>
        <v>1.1047250557668848E-132</v>
      </c>
      <c r="AD3525" s="8">
        <f t="shared" si="605"/>
        <v>12.014963532581552</v>
      </c>
      <c r="AE3525" s="8">
        <f t="shared" si="606"/>
        <v>0.71117215364065045</v>
      </c>
      <c r="AF3525" s="9">
        <f t="shared" si="607"/>
        <v>1.7675600892270158E-130</v>
      </c>
      <c r="AG3525" s="42">
        <f t="shared" si="599"/>
        <v>1093.3616814649213</v>
      </c>
      <c r="AH3525" s="43">
        <f t="shared" si="600"/>
        <v>173.5260054883187</v>
      </c>
      <c r="AI3525" s="43">
        <f t="shared" si="601"/>
        <v>1.1489140579975603E-128</v>
      </c>
      <c r="AJ3525" s="45">
        <f t="shared" si="609"/>
        <v>1266.8876869532401</v>
      </c>
      <c r="AK3525" s="87">
        <f t="shared" si="608"/>
        <v>7.8411071792612488E-2</v>
      </c>
    </row>
    <row r="3526" spans="26:37">
      <c r="Z3526" s="84">
        <v>44132</v>
      </c>
      <c r="AA3526" s="7">
        <f t="shared" si="602"/>
        <v>0.80094701888340913</v>
      </c>
      <c r="AB3526" s="7">
        <f t="shared" si="603"/>
        <v>3.9473271385244688E-2</v>
      </c>
      <c r="AC3526" s="9">
        <f t="shared" si="604"/>
        <v>1.0132668724535204E-132</v>
      </c>
      <c r="AD3526" s="8">
        <f t="shared" si="605"/>
        <v>12.014205283251137</v>
      </c>
      <c r="AE3526" s="8">
        <f t="shared" si="606"/>
        <v>0.7105188849344044</v>
      </c>
      <c r="AF3526" s="9">
        <f t="shared" si="607"/>
        <v>1.6212269959256325E-130</v>
      </c>
      <c r="AG3526" s="42">
        <f t="shared" si="599"/>
        <v>1093.2926807758533</v>
      </c>
      <c r="AH3526" s="43">
        <f t="shared" si="600"/>
        <v>173.36660792399465</v>
      </c>
      <c r="AI3526" s="43">
        <f t="shared" si="601"/>
        <v>1.0537975473516612E-128</v>
      </c>
      <c r="AJ3526" s="45">
        <f t="shared" si="609"/>
        <v>1266.659288699848</v>
      </c>
      <c r="AK3526" s="87">
        <f t="shared" si="608"/>
        <v>7.8396935613037566E-2</v>
      </c>
    </row>
    <row r="3527" spans="26:37">
      <c r="Z3527" s="84">
        <v>44133</v>
      </c>
      <c r="AA3527" s="7">
        <f t="shared" si="602"/>
        <v>0.80089647211819248</v>
      </c>
      <c r="AB3527" s="7">
        <f t="shared" si="603"/>
        <v>3.9437012017105567E-2</v>
      </c>
      <c r="AC3527" s="9">
        <f t="shared" si="604"/>
        <v>9.2938034622470943E-133</v>
      </c>
      <c r="AD3527" s="8">
        <f t="shared" si="605"/>
        <v>12.013447081772886</v>
      </c>
      <c r="AE3527" s="8">
        <f t="shared" si="606"/>
        <v>0.70986621630790026</v>
      </c>
      <c r="AF3527" s="9">
        <f t="shared" si="607"/>
        <v>1.4870085539595351E-130</v>
      </c>
      <c r="AG3527" s="42">
        <f t="shared" si="599"/>
        <v>1093.2236844413326</v>
      </c>
      <c r="AH3527" s="43">
        <f t="shared" si="600"/>
        <v>173.20735677912765</v>
      </c>
      <c r="AI3527" s="43">
        <f t="shared" si="601"/>
        <v>9.6655556007369778E-129</v>
      </c>
      <c r="AJ3527" s="45">
        <f t="shared" si="609"/>
        <v>1266.4310412204602</v>
      </c>
      <c r="AK3527" s="87">
        <f t="shared" si="608"/>
        <v>7.8382808765269554E-2</v>
      </c>
    </row>
    <row r="3528" spans="26:37">
      <c r="Z3528" s="84">
        <v>44134</v>
      </c>
      <c r="AA3528" s="7">
        <f t="shared" si="602"/>
        <v>0.80084592854291914</v>
      </c>
      <c r="AB3528" s="7">
        <f t="shared" si="603"/>
        <v>3.94007859561065E-2</v>
      </c>
      <c r="AC3528" s="9">
        <f t="shared" si="604"/>
        <v>8.5243863332602032E-133</v>
      </c>
      <c r="AD3528" s="8">
        <f t="shared" si="605"/>
        <v>12.012688928143787</v>
      </c>
      <c r="AE3528" s="8">
        <f t="shared" si="606"/>
        <v>0.70921414720991705</v>
      </c>
      <c r="AF3528" s="9">
        <f t="shared" si="607"/>
        <v>1.3639018133216325E-130</v>
      </c>
      <c r="AG3528" s="42">
        <f t="shared" si="599"/>
        <v>1093.1546924610843</v>
      </c>
      <c r="AH3528" s="43">
        <f t="shared" si="600"/>
        <v>173.04825191921975</v>
      </c>
      <c r="AI3528" s="43">
        <f t="shared" si="601"/>
        <v>8.8653617865906101E-129</v>
      </c>
      <c r="AJ3528" s="45">
        <f t="shared" si="609"/>
        <v>1266.202944380304</v>
      </c>
      <c r="AK3528" s="87">
        <f t="shared" si="608"/>
        <v>7.8368691240967014E-2</v>
      </c>
    </row>
    <row r="3529" spans="26:37">
      <c r="Z3529" s="84">
        <v>44135</v>
      </c>
      <c r="AA3529" s="7">
        <f t="shared" si="602"/>
        <v>0.8007953881573876</v>
      </c>
      <c r="AB3529" s="7">
        <f t="shared" si="603"/>
        <v>3.9364593171652168E-2</v>
      </c>
      <c r="AC3529" s="9">
        <f t="shared" si="604"/>
        <v>7.8186678526020871E-133</v>
      </c>
      <c r="AD3529" s="8">
        <f t="shared" si="605"/>
        <v>12.011930822360814</v>
      </c>
      <c r="AE3529" s="8">
        <f t="shared" si="606"/>
        <v>0.70856267708973908</v>
      </c>
      <c r="AF3529" s="9">
        <f t="shared" si="607"/>
        <v>1.2509868564163339E-130</v>
      </c>
      <c r="AG3529" s="42">
        <f t="shared" ref="AG3529:AG3592" si="610">AD3529*10^15/10^6*10^(-6)*線量当量3</f>
        <v>1093.0857048348339</v>
      </c>
      <c r="AH3529" s="43">
        <f t="shared" ref="AH3529:AH3592" si="611">AE3529*10^15/10^6*10^(-6)*線量当量3</f>
        <v>172.88929320989632</v>
      </c>
      <c r="AI3529" s="43">
        <f t="shared" ref="AI3529:AI3592" si="612">AF3529*10^15/10^6*10^(-6)*線量当量3</f>
        <v>8.1314145667061699E-129</v>
      </c>
      <c r="AJ3529" s="45">
        <f t="shared" si="609"/>
        <v>1265.9749980447302</v>
      </c>
      <c r="AK3529" s="87">
        <f t="shared" si="608"/>
        <v>7.8354583031796141E-2</v>
      </c>
    </row>
    <row r="3530" spans="26:37">
      <c r="Z3530" s="84">
        <v>44136</v>
      </c>
      <c r="AA3530" s="7">
        <f t="shared" ref="AA3530:AA3593" si="613">2.71828^(-0.69315/Cs137半減期*(Z3530-40615)/365.25)</f>
        <v>0.80074485096139658</v>
      </c>
      <c r="AB3530" s="7">
        <f t="shared" ref="AB3530:AB3593" si="614">2.71828^(-0.69315/Cs134半減期*(Z3530-40615)/365.25)</f>
        <v>3.9328433633175432E-2</v>
      </c>
      <c r="AC3530" s="9">
        <f t="shared" ref="AC3530:AC3593" si="615">2.71828^(-0.69315/I131半減期*(Z3530-40615)/365.25)</f>
        <v>7.1713745247312985E-133</v>
      </c>
      <c r="AD3530" s="8">
        <f t="shared" ref="AD3530:AD3593" si="616">放出量3*AA3530</f>
        <v>12.011172764420948</v>
      </c>
      <c r="AE3530" s="8">
        <f t="shared" ref="AE3530:AE3593" si="617">放出量3*AB3530</f>
        <v>0.70791180539715781</v>
      </c>
      <c r="AF3530" s="9">
        <f t="shared" ref="AF3530:AF3593" si="618">放出量3*AC3530</f>
        <v>1.1474199239570078E-130</v>
      </c>
      <c r="AG3530" s="42">
        <f t="shared" si="610"/>
        <v>1093.0167215623062</v>
      </c>
      <c r="AH3530" s="43">
        <f t="shared" si="611"/>
        <v>172.73048051690648</v>
      </c>
      <c r="AI3530" s="43">
        <f t="shared" si="612"/>
        <v>7.4582295057205518E-129</v>
      </c>
      <c r="AJ3530" s="45">
        <f t="shared" si="609"/>
        <v>1265.7472020792127</v>
      </c>
      <c r="AK3530" s="87">
        <f t="shared" si="608"/>
        <v>7.834048412943076E-2</v>
      </c>
    </row>
    <row r="3531" spans="26:37">
      <c r="Z3531" s="84">
        <v>44137</v>
      </c>
      <c r="AA3531" s="7">
        <f t="shared" si="613"/>
        <v>0.8006943169547448</v>
      </c>
      <c r="AB3531" s="7">
        <f t="shared" si="614"/>
        <v>3.9292307310137178E-2</v>
      </c>
      <c r="AC3531" s="9">
        <f t="shared" si="615"/>
        <v>6.5776694372369723E-133</v>
      </c>
      <c r="AD3531" s="8">
        <f t="shared" si="616"/>
        <v>12.010414754321172</v>
      </c>
      <c r="AE3531" s="8">
        <f t="shared" si="617"/>
        <v>0.70726153158246918</v>
      </c>
      <c r="AF3531" s="9">
        <f t="shared" si="618"/>
        <v>1.0524271099579156E-130</v>
      </c>
      <c r="AG3531" s="42">
        <f t="shared" si="610"/>
        <v>1092.9477426432268</v>
      </c>
      <c r="AH3531" s="43">
        <f t="shared" si="611"/>
        <v>172.57181370612244</v>
      </c>
      <c r="AI3531" s="43">
        <f t="shared" si="612"/>
        <v>6.84077621472645E-129</v>
      </c>
      <c r="AJ3531" s="45">
        <f t="shared" si="609"/>
        <v>1265.5195563493492</v>
      </c>
      <c r="AK3531" s="87">
        <f t="shared" ref="AK3531:AK3594" si="619">AJ3531/16157</f>
        <v>7.8326394525552345E-2</v>
      </c>
    </row>
    <row r="3532" spans="26:37">
      <c r="Z3532" s="84">
        <v>44138</v>
      </c>
      <c r="AA3532" s="7">
        <f t="shared" si="613"/>
        <v>0.80064378613723108</v>
      </c>
      <c r="AB3532" s="7">
        <f t="shared" si="614"/>
        <v>3.9256214172026398E-2</v>
      </c>
      <c r="AC3532" s="9">
        <f t="shared" si="615"/>
        <v>6.0331161169109971E-133</v>
      </c>
      <c r="AD3532" s="8">
        <f t="shared" si="616"/>
        <v>12.009656792058466</v>
      </c>
      <c r="AE3532" s="8">
        <f t="shared" si="617"/>
        <v>0.70661185509647517</v>
      </c>
      <c r="AF3532" s="9">
        <f t="shared" si="618"/>
        <v>9.6529857870575952E-131</v>
      </c>
      <c r="AG3532" s="42">
        <f t="shared" si="610"/>
        <v>1092.8787680773203</v>
      </c>
      <c r="AH3532" s="43">
        <f t="shared" si="611"/>
        <v>172.41329264353993</v>
      </c>
      <c r="AI3532" s="43">
        <f t="shared" si="612"/>
        <v>6.2744407615874371E-129</v>
      </c>
      <c r="AJ3532" s="45">
        <f t="shared" si="609"/>
        <v>1265.2920607208603</v>
      </c>
      <c r="AK3532" s="87">
        <f t="shared" si="619"/>
        <v>7.831231421184999E-2</v>
      </c>
    </row>
    <row r="3533" spans="26:37">
      <c r="Z3533" s="84">
        <v>44139</v>
      </c>
      <c r="AA3533" s="7">
        <f t="shared" si="613"/>
        <v>0.80059325850865404</v>
      </c>
      <c r="AB3533" s="7">
        <f t="shared" si="614"/>
        <v>3.9220154188359994E-2</v>
      </c>
      <c r="AC3533" s="9">
        <f t="shared" si="615"/>
        <v>5.5336453781141645E-133</v>
      </c>
      <c r="AD3533" s="8">
        <f t="shared" si="616"/>
        <v>12.008898877629811</v>
      </c>
      <c r="AE3533" s="8">
        <f t="shared" si="617"/>
        <v>0.70596277539047991</v>
      </c>
      <c r="AF3533" s="9">
        <f t="shared" si="618"/>
        <v>8.8538326049826631E-131</v>
      </c>
      <c r="AG3533" s="42">
        <f t="shared" si="610"/>
        <v>1092.8097978643127</v>
      </c>
      <c r="AH3533" s="43">
        <f t="shared" si="611"/>
        <v>172.2549171952771</v>
      </c>
      <c r="AI3533" s="43">
        <f t="shared" si="612"/>
        <v>5.7549911932387314E-129</v>
      </c>
      <c r="AJ3533" s="45">
        <f t="shared" si="609"/>
        <v>1265.0647150595898</v>
      </c>
      <c r="AK3533" s="87">
        <f t="shared" si="619"/>
        <v>7.8298243180020419E-2</v>
      </c>
    </row>
    <row r="3534" spans="26:37">
      <c r="Z3534" s="84">
        <v>44140</v>
      </c>
      <c r="AA3534" s="7">
        <f t="shared" si="613"/>
        <v>0.8005427340688126</v>
      </c>
      <c r="AB3534" s="7">
        <f t="shared" si="614"/>
        <v>3.9184127328682997E-2</v>
      </c>
      <c r="AC3534" s="9">
        <f t="shared" si="615"/>
        <v>5.0755249157054678E-133</v>
      </c>
      <c r="AD3534" s="8">
        <f t="shared" si="616"/>
        <v>12.008141011032189</v>
      </c>
      <c r="AE3534" s="8">
        <f t="shared" si="617"/>
        <v>0.70531429191629391</v>
      </c>
      <c r="AF3534" s="9">
        <f t="shared" si="618"/>
        <v>8.1208398651287482E-131</v>
      </c>
      <c r="AG3534" s="42">
        <f t="shared" si="610"/>
        <v>1092.7408320039292</v>
      </c>
      <c r="AH3534" s="43">
        <f t="shared" si="611"/>
        <v>172.0966872275757</v>
      </c>
      <c r="AI3534" s="43">
        <f t="shared" si="612"/>
        <v>5.278545912333687E-129</v>
      </c>
      <c r="AJ3534" s="45">
        <f t="shared" si="609"/>
        <v>1264.837519231505</v>
      </c>
      <c r="AK3534" s="87">
        <f t="shared" si="619"/>
        <v>7.8284181421767962E-2</v>
      </c>
    </row>
    <row r="3535" spans="26:37">
      <c r="Z3535" s="84">
        <v>44141</v>
      </c>
      <c r="AA3535" s="7">
        <f t="shared" si="613"/>
        <v>0.80049221281750527</v>
      </c>
      <c r="AB3535" s="7">
        <f t="shared" si="614"/>
        <v>3.9148133562568341E-2</v>
      </c>
      <c r="AC3535" s="9">
        <f t="shared" si="615"/>
        <v>4.6553314153143767E-133</v>
      </c>
      <c r="AD3535" s="8">
        <f t="shared" si="616"/>
        <v>12.007383192262578</v>
      </c>
      <c r="AE3535" s="8">
        <f t="shared" si="617"/>
        <v>0.70466640412623016</v>
      </c>
      <c r="AF3535" s="9">
        <f t="shared" si="618"/>
        <v>7.448530264503003E-131</v>
      </c>
      <c r="AG3535" s="42">
        <f t="shared" si="610"/>
        <v>1092.6718704958944</v>
      </c>
      <c r="AH3535" s="43">
        <f t="shared" si="611"/>
        <v>171.93860260680015</v>
      </c>
      <c r="AI3535" s="43">
        <f t="shared" si="612"/>
        <v>4.8415446719269524E-129</v>
      </c>
      <c r="AJ3535" s="45">
        <f t="shared" si="609"/>
        <v>1264.6104731026944</v>
      </c>
      <c r="AK3535" s="87">
        <f t="shared" si="619"/>
        <v>7.82701289288045E-2</v>
      </c>
    </row>
    <row r="3536" spans="26:37">
      <c r="Z3536" s="84">
        <v>44142</v>
      </c>
      <c r="AA3536" s="7">
        <f t="shared" si="613"/>
        <v>0.80044169475453097</v>
      </c>
      <c r="AB3536" s="7">
        <f t="shared" si="614"/>
        <v>3.9112172859616934E-2</v>
      </c>
      <c r="AC3536" s="9">
        <f t="shared" si="615"/>
        <v>4.2699249725590908E-133</v>
      </c>
      <c r="AD3536" s="8">
        <f t="shared" si="616"/>
        <v>12.006625421317965</v>
      </c>
      <c r="AE3536" s="8">
        <f t="shared" si="617"/>
        <v>0.70401911147310481</v>
      </c>
      <c r="AF3536" s="9">
        <f t="shared" si="618"/>
        <v>6.8318799560945452E-131</v>
      </c>
      <c r="AG3536" s="42">
        <f t="shared" si="610"/>
        <v>1092.6029133399347</v>
      </c>
      <c r="AH3536" s="43">
        <f t="shared" si="611"/>
        <v>171.78066319943753</v>
      </c>
      <c r="AI3536" s="43">
        <f t="shared" si="612"/>
        <v>4.4407219714614543E-129</v>
      </c>
      <c r="AJ3536" s="45">
        <f t="shared" si="609"/>
        <v>1264.3835765393724</v>
      </c>
      <c r="AK3536" s="87">
        <f t="shared" si="619"/>
        <v>7.8256085692849683E-2</v>
      </c>
    </row>
    <row r="3537" spans="26:37">
      <c r="Z3537" s="84">
        <v>44143</v>
      </c>
      <c r="AA3537" s="7">
        <f t="shared" si="613"/>
        <v>0.80039117987968855</v>
      </c>
      <c r="AB3537" s="7">
        <f t="shared" si="614"/>
        <v>3.907624518945764E-2</v>
      </c>
      <c r="AC3537" s="9">
        <f t="shared" si="615"/>
        <v>3.9164256300430218E-133</v>
      </c>
      <c r="AD3537" s="8">
        <f t="shared" si="616"/>
        <v>12.005867698195328</v>
      </c>
      <c r="AE3537" s="8">
        <f t="shared" si="617"/>
        <v>0.70337241341023748</v>
      </c>
      <c r="AF3537" s="9">
        <f t="shared" si="618"/>
        <v>6.2662810080688346E-131</v>
      </c>
      <c r="AG3537" s="42">
        <f t="shared" si="610"/>
        <v>1092.5339605357747</v>
      </c>
      <c r="AH3537" s="43">
        <f t="shared" si="611"/>
        <v>171.62286887209794</v>
      </c>
      <c r="AI3537" s="43">
        <f t="shared" si="612"/>
        <v>4.0730826552447427E-129</v>
      </c>
      <c r="AJ3537" s="45">
        <f t="shared" si="609"/>
        <v>1264.1568294078727</v>
      </c>
      <c r="AK3537" s="87">
        <f t="shared" si="619"/>
        <v>7.8242051705630547E-2</v>
      </c>
    </row>
    <row r="3538" spans="26:37">
      <c r="Z3538" s="84">
        <v>44144</v>
      </c>
      <c r="AA3538" s="7">
        <f t="shared" si="613"/>
        <v>0.80034066819277672</v>
      </c>
      <c r="AB3538" s="7">
        <f t="shared" si="614"/>
        <v>3.9040350521747168E-2</v>
      </c>
      <c r="AC3538" s="9">
        <f t="shared" si="615"/>
        <v>3.5921918568197071E-133</v>
      </c>
      <c r="AD3538" s="8">
        <f t="shared" si="616"/>
        <v>12.005110022891651</v>
      </c>
      <c r="AE3538" s="8">
        <f t="shared" si="617"/>
        <v>0.70272630939144898</v>
      </c>
      <c r="AF3538" s="9">
        <f t="shared" si="618"/>
        <v>5.7475069709115309E-131</v>
      </c>
      <c r="AG3538" s="42">
        <f t="shared" si="610"/>
        <v>1092.4650120831402</v>
      </c>
      <c r="AH3538" s="43">
        <f t="shared" si="611"/>
        <v>171.46521949151352</v>
      </c>
      <c r="AI3538" s="43">
        <f t="shared" si="612"/>
        <v>3.7358795310924947E-129</v>
      </c>
      <c r="AJ3538" s="45">
        <f t="shared" si="609"/>
        <v>1263.9302315746538</v>
      </c>
      <c r="AK3538" s="87">
        <f t="shared" si="619"/>
        <v>7.8228026958881841E-2</v>
      </c>
    </row>
    <row r="3539" spans="26:37">
      <c r="Z3539" s="84">
        <v>44145</v>
      </c>
      <c r="AA3539" s="7">
        <f t="shared" si="613"/>
        <v>0.80029015969359429</v>
      </c>
      <c r="AB3539" s="7">
        <f t="shared" si="614"/>
        <v>3.9004488826170115E-2</v>
      </c>
      <c r="AC3539" s="9">
        <f t="shared" si="615"/>
        <v>3.2948008094976994E-133</v>
      </c>
      <c r="AD3539" s="8">
        <f t="shared" si="616"/>
        <v>12.004352395403915</v>
      </c>
      <c r="AE3539" s="8">
        <f t="shared" si="617"/>
        <v>0.70208079887106212</v>
      </c>
      <c r="AF3539" s="9">
        <f t="shared" si="618"/>
        <v>5.2716812951963188E-131</v>
      </c>
      <c r="AG3539" s="42">
        <f t="shared" si="610"/>
        <v>1092.3960679817562</v>
      </c>
      <c r="AH3539" s="43">
        <f t="shared" si="611"/>
        <v>171.30771492453917</v>
      </c>
      <c r="AI3539" s="43">
        <f t="shared" si="612"/>
        <v>3.4265928418776078E-129</v>
      </c>
      <c r="AJ3539" s="45">
        <f t="shared" si="609"/>
        <v>1263.7037829062954</v>
      </c>
      <c r="AK3539" s="87">
        <f t="shared" si="619"/>
        <v>7.8214011444345824E-2</v>
      </c>
    </row>
    <row r="3540" spans="26:37">
      <c r="Z3540" s="84">
        <v>44146</v>
      </c>
      <c r="AA3540" s="7">
        <f t="shared" si="613"/>
        <v>0.80023965438194011</v>
      </c>
      <c r="AB3540" s="7">
        <f t="shared" si="614"/>
        <v>3.8968660072438932E-2</v>
      </c>
      <c r="AC3540" s="9">
        <f t="shared" si="615"/>
        <v>3.0220302274935844E-133</v>
      </c>
      <c r="AD3540" s="8">
        <f t="shared" si="616"/>
        <v>12.003594815729102</v>
      </c>
      <c r="AE3540" s="8">
        <f t="shared" si="617"/>
        <v>0.70143588130390078</v>
      </c>
      <c r="AF3540" s="9">
        <f t="shared" si="618"/>
        <v>4.8352483639897349E-131</v>
      </c>
      <c r="AG3540" s="42">
        <f t="shared" si="610"/>
        <v>1092.3271282313481</v>
      </c>
      <c r="AH3540" s="43">
        <f t="shared" si="611"/>
        <v>171.15035503815176</v>
      </c>
      <c r="AI3540" s="43">
        <f t="shared" si="612"/>
        <v>3.1429114365933273E-129</v>
      </c>
      <c r="AJ3540" s="45">
        <f t="shared" si="609"/>
        <v>1263.4774832694998</v>
      </c>
      <c r="AK3540" s="87">
        <f t="shared" si="619"/>
        <v>7.8200005153772345E-2</v>
      </c>
    </row>
    <row r="3541" spans="26:37">
      <c r="Z3541" s="84">
        <v>44147</v>
      </c>
      <c r="AA3541" s="7">
        <f t="shared" si="613"/>
        <v>0.800189152257613</v>
      </c>
      <c r="AB3541" s="7">
        <f t="shared" si="614"/>
        <v>3.8932864230293893E-2</v>
      </c>
      <c r="AC3541" s="9">
        <f t="shared" si="615"/>
        <v>2.7718418271475845E-133</v>
      </c>
      <c r="AD3541" s="8">
        <f t="shared" si="616"/>
        <v>12.002837283864196</v>
      </c>
      <c r="AE3541" s="8">
        <f t="shared" si="617"/>
        <v>0.7007915561452901</v>
      </c>
      <c r="AF3541" s="9">
        <f t="shared" si="618"/>
        <v>4.4349469234361352E-131</v>
      </c>
      <c r="AG3541" s="42">
        <f t="shared" si="610"/>
        <v>1092.2581928316417</v>
      </c>
      <c r="AH3541" s="43">
        <f t="shared" si="611"/>
        <v>170.99313969945078</v>
      </c>
      <c r="AI3541" s="43">
        <f t="shared" si="612"/>
        <v>2.8827155002334878E-129</v>
      </c>
      <c r="AJ3541" s="45">
        <f t="shared" si="609"/>
        <v>1263.2513325310924</v>
      </c>
      <c r="AK3541" s="87">
        <f t="shared" si="619"/>
        <v>7.8186008078918887E-2</v>
      </c>
    </row>
    <row r="3542" spans="26:37">
      <c r="Z3542" s="84">
        <v>44148</v>
      </c>
      <c r="AA3542" s="7">
        <f t="shared" si="613"/>
        <v>0.8001386533204119</v>
      </c>
      <c r="AB3542" s="7">
        <f t="shared" si="614"/>
        <v>3.8897101269503083E-2</v>
      </c>
      <c r="AC3542" s="9">
        <f t="shared" si="615"/>
        <v>2.5423660706056702E-133</v>
      </c>
      <c r="AD3542" s="8">
        <f t="shared" si="616"/>
        <v>12.002079799806179</v>
      </c>
      <c r="AE3542" s="8">
        <f t="shared" si="617"/>
        <v>0.70014782285105548</v>
      </c>
      <c r="AF3542" s="9">
        <f t="shared" si="618"/>
        <v>4.0677857129690723E-131</v>
      </c>
      <c r="AG3542" s="42">
        <f t="shared" si="610"/>
        <v>1092.1892617823621</v>
      </c>
      <c r="AH3542" s="43">
        <f t="shared" si="611"/>
        <v>170.83606877565754</v>
      </c>
      <c r="AI3542" s="43">
        <f t="shared" si="612"/>
        <v>2.644060713429897E-129</v>
      </c>
      <c r="AJ3542" s="45">
        <f t="shared" si="609"/>
        <v>1263.0253305580197</v>
      </c>
      <c r="AK3542" s="87">
        <f t="shared" si="619"/>
        <v>7.8172020211550397E-2</v>
      </c>
    </row>
    <row r="3543" spans="26:37">
      <c r="Z3543" s="84">
        <v>44149</v>
      </c>
      <c r="AA3543" s="7">
        <f t="shared" si="613"/>
        <v>0.80008815757013563</v>
      </c>
      <c r="AB3543" s="7">
        <f t="shared" si="614"/>
        <v>3.8861371159862296E-2</v>
      </c>
      <c r="AC3543" s="9">
        <f t="shared" si="615"/>
        <v>2.3318881956618703E-133</v>
      </c>
      <c r="AD3543" s="8">
        <f t="shared" si="616"/>
        <v>12.001322363552035</v>
      </c>
      <c r="AE3543" s="8">
        <f t="shared" si="617"/>
        <v>0.69950468087752138</v>
      </c>
      <c r="AF3543" s="9">
        <f t="shared" si="618"/>
        <v>3.7310211130589922E-131</v>
      </c>
      <c r="AG3543" s="42">
        <f t="shared" si="610"/>
        <v>1092.120335083235</v>
      </c>
      <c r="AH3543" s="43">
        <f t="shared" si="611"/>
        <v>170.67914213411518</v>
      </c>
      <c r="AI3543" s="43">
        <f t="shared" si="612"/>
        <v>2.4251637234883447E-129</v>
      </c>
      <c r="AJ3543" s="45">
        <f t="shared" ref="AJ3543:AJ3606" si="620">AG3543+AH3543+AI3543</f>
        <v>1262.7994772173502</v>
      </c>
      <c r="AK3543" s="87">
        <f t="shared" si="619"/>
        <v>7.8158041543439388E-2</v>
      </c>
    </row>
    <row r="3544" spans="26:37">
      <c r="Z3544" s="84">
        <v>44150</v>
      </c>
      <c r="AA3544" s="7">
        <f t="shared" si="613"/>
        <v>0.80003766500658302</v>
      </c>
      <c r="AB3544" s="7">
        <f t="shared" si="614"/>
        <v>3.8825673871195135E-2</v>
      </c>
      <c r="AC3544" s="9">
        <f t="shared" si="615"/>
        <v>2.1388354021619849E-133</v>
      </c>
      <c r="AD3544" s="8">
        <f t="shared" si="616"/>
        <v>12.000564975098746</v>
      </c>
      <c r="AE3544" s="8">
        <f t="shared" si="617"/>
        <v>0.6988621296815124</v>
      </c>
      <c r="AF3544" s="9">
        <f t="shared" si="618"/>
        <v>3.4221366434591762E-131</v>
      </c>
      <c r="AG3544" s="42">
        <f t="shared" si="610"/>
        <v>1092.0514127339857</v>
      </c>
      <c r="AH3544" s="43">
        <f t="shared" si="611"/>
        <v>170.52235964228902</v>
      </c>
      <c r="AI3544" s="43">
        <f t="shared" si="612"/>
        <v>2.2243888182484644E-129</v>
      </c>
      <c r="AJ3544" s="45">
        <f t="shared" si="620"/>
        <v>1262.5737723762747</v>
      </c>
      <c r="AK3544" s="87">
        <f t="shared" si="619"/>
        <v>7.8144072066365949E-2</v>
      </c>
    </row>
    <row r="3545" spans="26:37">
      <c r="Z3545" s="84">
        <v>44151</v>
      </c>
      <c r="AA3545" s="7">
        <f t="shared" si="613"/>
        <v>0.7999871756295529</v>
      </c>
      <c r="AB3545" s="7">
        <f t="shared" si="614"/>
        <v>3.8790009373352904E-2</v>
      </c>
      <c r="AC3545" s="9">
        <f t="shared" si="615"/>
        <v>1.9617650992239129E-133</v>
      </c>
      <c r="AD3545" s="8">
        <f t="shared" si="616"/>
        <v>11.999807634443293</v>
      </c>
      <c r="AE3545" s="8">
        <f t="shared" si="617"/>
        <v>0.69822016872035231</v>
      </c>
      <c r="AF3545" s="9">
        <f t="shared" si="618"/>
        <v>3.1388241587582607E-131</v>
      </c>
      <c r="AG3545" s="42">
        <f t="shared" si="610"/>
        <v>1091.9824947343398</v>
      </c>
      <c r="AH3545" s="43">
        <f t="shared" si="611"/>
        <v>170.36572116776594</v>
      </c>
      <c r="AI3545" s="43">
        <f t="shared" si="612"/>
        <v>2.0402357031928694E-129</v>
      </c>
      <c r="AJ3545" s="45">
        <f t="shared" si="620"/>
        <v>1262.3482159021057</v>
      </c>
      <c r="AK3545" s="87">
        <f t="shared" si="619"/>
        <v>7.8130111772117705E-2</v>
      </c>
    </row>
    <row r="3546" spans="26:37">
      <c r="Z3546" s="84">
        <v>44152</v>
      </c>
      <c r="AA3546" s="7">
        <f t="shared" si="613"/>
        <v>0.79993668943884433</v>
      </c>
      <c r="AB3546" s="7">
        <f t="shared" si="614"/>
        <v>3.8754377636214601E-2</v>
      </c>
      <c r="AC3546" s="9">
        <f t="shared" si="615"/>
        <v>1.7993541254472472E-133</v>
      </c>
      <c r="AD3546" s="8">
        <f t="shared" si="616"/>
        <v>11.999050341582665</v>
      </c>
      <c r="AE3546" s="8">
        <f t="shared" si="617"/>
        <v>0.6975787974518628</v>
      </c>
      <c r="AF3546" s="9">
        <f t="shared" si="618"/>
        <v>2.8789666007155955E-131</v>
      </c>
      <c r="AG3546" s="42">
        <f t="shared" si="610"/>
        <v>1091.9135810840223</v>
      </c>
      <c r="AH3546" s="43">
        <f t="shared" si="611"/>
        <v>170.20922657825449</v>
      </c>
      <c r="AI3546" s="43">
        <f t="shared" si="612"/>
        <v>1.8713282904651369E-129</v>
      </c>
      <c r="AJ3546" s="45">
        <f t="shared" si="620"/>
        <v>1262.1228076622767</v>
      </c>
      <c r="AK3546" s="87">
        <f t="shared" si="619"/>
        <v>7.8116160652489747E-2</v>
      </c>
    </row>
    <row r="3547" spans="26:37">
      <c r="Z3547" s="84">
        <v>44153</v>
      </c>
      <c r="AA3547" s="7">
        <f t="shared" si="613"/>
        <v>0.79988620643425601</v>
      </c>
      <c r="AB3547" s="7">
        <f t="shared" si="614"/>
        <v>3.8718778629686881E-2</v>
      </c>
      <c r="AC3547" s="9">
        <f t="shared" si="615"/>
        <v>1.6503888615640361E-133</v>
      </c>
      <c r="AD3547" s="8">
        <f t="shared" si="616"/>
        <v>11.998293096513841</v>
      </c>
      <c r="AE3547" s="8">
        <f t="shared" si="617"/>
        <v>0.69693801533436384</v>
      </c>
      <c r="AF3547" s="9">
        <f t="shared" si="618"/>
        <v>2.6406221785024577E-131</v>
      </c>
      <c r="AG3547" s="42">
        <f t="shared" si="610"/>
        <v>1091.8446717827592</v>
      </c>
      <c r="AH3547" s="43">
        <f t="shared" si="611"/>
        <v>170.05287574158476</v>
      </c>
      <c r="AI3547" s="43">
        <f t="shared" si="612"/>
        <v>1.7164044160265978E-129</v>
      </c>
      <c r="AJ3547" s="45">
        <f t="shared" si="620"/>
        <v>1261.897547524344</v>
      </c>
      <c r="AK3547" s="87">
        <f t="shared" si="619"/>
        <v>7.810221869928477E-2</v>
      </c>
    </row>
    <row r="3548" spans="26:37">
      <c r="Z3548" s="84">
        <v>44154</v>
      </c>
      <c r="AA3548" s="7">
        <f t="shared" si="613"/>
        <v>0.79983572661558722</v>
      </c>
      <c r="AB3548" s="7">
        <f t="shared" si="614"/>
        <v>3.8683212323704044E-2</v>
      </c>
      <c r="AC3548" s="9">
        <f t="shared" si="615"/>
        <v>1.5137561616436185E-133</v>
      </c>
      <c r="AD3548" s="8">
        <f t="shared" si="616"/>
        <v>11.997535899233808</v>
      </c>
      <c r="AE3548" s="8">
        <f t="shared" si="617"/>
        <v>0.69629782182667277</v>
      </c>
      <c r="AF3548" s="9">
        <f t="shared" si="618"/>
        <v>2.4220098586297898E-131</v>
      </c>
      <c r="AG3548" s="42">
        <f t="shared" si="610"/>
        <v>1091.7757668302766</v>
      </c>
      <c r="AH3548" s="43">
        <f t="shared" si="611"/>
        <v>169.89666852570815</v>
      </c>
      <c r="AI3548" s="43">
        <f t="shared" si="612"/>
        <v>1.5743064081093631E-129</v>
      </c>
      <c r="AJ3548" s="45">
        <f t="shared" si="620"/>
        <v>1261.6724353559848</v>
      </c>
      <c r="AK3548" s="87">
        <f t="shared" si="619"/>
        <v>7.8088285904312979E-2</v>
      </c>
    </row>
    <row r="3549" spans="26:37">
      <c r="Z3549" s="84">
        <v>44155</v>
      </c>
      <c r="AA3549" s="7">
        <f t="shared" si="613"/>
        <v>0.79978524998263656</v>
      </c>
      <c r="AB3549" s="7">
        <f t="shared" si="614"/>
        <v>3.8647678688228063E-2</v>
      </c>
      <c r="AC3549" s="9">
        <f t="shared" si="615"/>
        <v>1.3884350350876267E-133</v>
      </c>
      <c r="AD3549" s="8">
        <f t="shared" si="616"/>
        <v>11.996778749739548</v>
      </c>
      <c r="AE3549" s="8">
        <f t="shared" si="617"/>
        <v>0.6956582163881051</v>
      </c>
      <c r="AF3549" s="9">
        <f t="shared" si="618"/>
        <v>2.2214960561402027E-131</v>
      </c>
      <c r="AG3549" s="42">
        <f t="shared" si="610"/>
        <v>1091.7068662262989</v>
      </c>
      <c r="AH3549" s="43">
        <f t="shared" si="611"/>
        <v>169.74060479869763</v>
      </c>
      <c r="AI3549" s="43">
        <f t="shared" si="612"/>
        <v>1.4439724364911315E-129</v>
      </c>
      <c r="AJ3549" s="45">
        <f t="shared" si="620"/>
        <v>1261.4474710249965</v>
      </c>
      <c r="AK3549" s="87">
        <f t="shared" si="619"/>
        <v>7.8074362259392002E-2</v>
      </c>
    </row>
    <row r="3550" spans="26:37">
      <c r="Z3550" s="84">
        <v>44156</v>
      </c>
      <c r="AA3550" s="7">
        <f t="shared" si="613"/>
        <v>0.7997347765352032</v>
      </c>
      <c r="AB3550" s="7">
        <f t="shared" si="614"/>
        <v>3.8612177693248394E-2</v>
      </c>
      <c r="AC3550" s="9">
        <f t="shared" si="615"/>
        <v>1.2734890172574154E-133</v>
      </c>
      <c r="AD3550" s="8">
        <f t="shared" si="616"/>
        <v>11.996021648028048</v>
      </c>
      <c r="AE3550" s="8">
        <f t="shared" si="617"/>
        <v>0.69501919847847105</v>
      </c>
      <c r="AF3550" s="9">
        <f t="shared" si="618"/>
        <v>2.0375824276118647E-131</v>
      </c>
      <c r="AG3550" s="42">
        <f t="shared" si="610"/>
        <v>1091.6379699705521</v>
      </c>
      <c r="AH3550" s="43">
        <f t="shared" si="611"/>
        <v>169.58468442874693</v>
      </c>
      <c r="AI3550" s="43">
        <f t="shared" si="612"/>
        <v>1.3244285779477121E-129</v>
      </c>
      <c r="AJ3550" s="45">
        <f t="shared" si="620"/>
        <v>1261.222654399299</v>
      </c>
      <c r="AK3550" s="87">
        <f t="shared" si="619"/>
        <v>7.8060447756347032E-2</v>
      </c>
    </row>
    <row r="3551" spans="26:37">
      <c r="Z3551" s="84">
        <v>44157</v>
      </c>
      <c r="AA3551" s="7">
        <f t="shared" si="613"/>
        <v>0.79968430627308595</v>
      </c>
      <c r="AB3551" s="7">
        <f t="shared" si="614"/>
        <v>3.8576709308782146E-2</v>
      </c>
      <c r="AC3551" s="9">
        <f t="shared" si="615"/>
        <v>1.1680591717226524E-133</v>
      </c>
      <c r="AD3551" s="8">
        <f t="shared" si="616"/>
        <v>11.995264594096289</v>
      </c>
      <c r="AE3551" s="8">
        <f t="shared" si="617"/>
        <v>0.69438076755807865</v>
      </c>
      <c r="AF3551" s="9">
        <f t="shared" si="618"/>
        <v>1.8688946747562438E-131</v>
      </c>
      <c r="AG3551" s="42">
        <f t="shared" si="610"/>
        <v>1091.5690780627624</v>
      </c>
      <c r="AH3551" s="43">
        <f t="shared" si="611"/>
        <v>169.42890728417117</v>
      </c>
      <c r="AI3551" s="43">
        <f t="shared" si="612"/>
        <v>1.2147815385915582E-129</v>
      </c>
      <c r="AJ3551" s="45">
        <f t="shared" si="620"/>
        <v>1260.9979853469335</v>
      </c>
      <c r="AK3551" s="87">
        <f t="shared" si="619"/>
        <v>7.8046542387010809E-2</v>
      </c>
    </row>
    <row r="3552" spans="26:37">
      <c r="Z3552" s="84">
        <v>44158</v>
      </c>
      <c r="AA3552" s="7">
        <f t="shared" si="613"/>
        <v>0.79963383919608377</v>
      </c>
      <c r="AB3552" s="7">
        <f t="shared" si="614"/>
        <v>3.8541273504873963E-2</v>
      </c>
      <c r="AC3552" s="9">
        <f t="shared" si="615"/>
        <v>1.0713576718421771E-133</v>
      </c>
      <c r="AD3552" s="8">
        <f t="shared" si="616"/>
        <v>11.994507587941257</v>
      </c>
      <c r="AE3552" s="8">
        <f t="shared" si="617"/>
        <v>0.69374292308773133</v>
      </c>
      <c r="AF3552" s="9">
        <f t="shared" si="618"/>
        <v>1.7141722749474834E-131</v>
      </c>
      <c r="AG3552" s="42">
        <f t="shared" si="610"/>
        <v>1091.5001905026543</v>
      </c>
      <c r="AH3552" s="43">
        <f t="shared" si="611"/>
        <v>169.27327323340646</v>
      </c>
      <c r="AI3552" s="43">
        <f t="shared" si="612"/>
        <v>1.1142119787158643E-129</v>
      </c>
      <c r="AJ3552" s="45">
        <f t="shared" si="620"/>
        <v>1260.7734637360606</v>
      </c>
      <c r="AK3552" s="87">
        <f t="shared" si="619"/>
        <v>7.8032646143223416E-2</v>
      </c>
    </row>
    <row r="3553" spans="26:37">
      <c r="Z3553" s="84">
        <v>44159</v>
      </c>
      <c r="AA3553" s="7">
        <f t="shared" si="613"/>
        <v>0.79958337530399581</v>
      </c>
      <c r="AB3553" s="7">
        <f t="shared" si="614"/>
        <v>3.8505870251595957E-2</v>
      </c>
      <c r="AC3553" s="9">
        <f t="shared" si="615"/>
        <v>9.8266191371301834E-134</v>
      </c>
      <c r="AD3553" s="8">
        <f t="shared" si="616"/>
        <v>11.993750629559937</v>
      </c>
      <c r="AE3553" s="8">
        <f t="shared" si="617"/>
        <v>0.69310566452872724</v>
      </c>
      <c r="AF3553" s="9">
        <f t="shared" si="618"/>
        <v>1.5722590619408293E-131</v>
      </c>
      <c r="AG3553" s="42">
        <f t="shared" si="610"/>
        <v>1091.4313072899542</v>
      </c>
      <c r="AH3553" s="43">
        <f t="shared" si="611"/>
        <v>169.11778214500944</v>
      </c>
      <c r="AI3553" s="43">
        <f t="shared" si="612"/>
        <v>1.021968390261539E-129</v>
      </c>
      <c r="AJ3553" s="45">
        <f t="shared" si="620"/>
        <v>1260.5490894349637</v>
      </c>
      <c r="AK3553" s="87">
        <f t="shared" si="619"/>
        <v>7.8018759016832556E-2</v>
      </c>
    </row>
    <row r="3554" spans="26:37">
      <c r="Z3554" s="84">
        <v>44160</v>
      </c>
      <c r="AA3554" s="7">
        <f t="shared" si="613"/>
        <v>0.79953291459662112</v>
      </c>
      <c r="AB3554" s="7">
        <f t="shared" si="614"/>
        <v>3.8470499519047761E-2</v>
      </c>
      <c r="AC3554" s="9">
        <f t="shared" si="615"/>
        <v>9.0130911649870897E-134</v>
      </c>
      <c r="AD3554" s="8">
        <f t="shared" si="616"/>
        <v>11.992993718949316</v>
      </c>
      <c r="AE3554" s="8">
        <f t="shared" si="617"/>
        <v>0.69246899134285966</v>
      </c>
      <c r="AF3554" s="9">
        <f t="shared" si="618"/>
        <v>1.4420945863979344E-131</v>
      </c>
      <c r="AG3554" s="42">
        <f t="shared" si="610"/>
        <v>1091.3624284243876</v>
      </c>
      <c r="AH3554" s="43">
        <f t="shared" si="611"/>
        <v>168.96243388765774</v>
      </c>
      <c r="AI3554" s="43">
        <f t="shared" si="612"/>
        <v>9.3736148115865724E-130</v>
      </c>
      <c r="AJ3554" s="45">
        <f t="shared" si="620"/>
        <v>1260.3248623120453</v>
      </c>
      <c r="AK3554" s="87">
        <f t="shared" si="619"/>
        <v>7.8004880999693341E-2</v>
      </c>
    </row>
    <row r="3555" spans="26:37">
      <c r="Z3555" s="84">
        <v>44161</v>
      </c>
      <c r="AA3555" s="7">
        <f t="shared" si="613"/>
        <v>0.79948245707375842</v>
      </c>
      <c r="AB3555" s="7">
        <f t="shared" si="614"/>
        <v>3.843516127735648E-2</v>
      </c>
      <c r="AC3555" s="9">
        <f t="shared" si="615"/>
        <v>8.2669136978568431E-134</v>
      </c>
      <c r="AD3555" s="8">
        <f t="shared" si="616"/>
        <v>11.992236856106377</v>
      </c>
      <c r="AE3555" s="8">
        <f t="shared" si="617"/>
        <v>0.69183290299241662</v>
      </c>
      <c r="AF3555" s="9">
        <f t="shared" si="618"/>
        <v>1.3227061916570948E-131</v>
      </c>
      <c r="AG3555" s="42">
        <f t="shared" si="610"/>
        <v>1091.2935539056803</v>
      </c>
      <c r="AH3555" s="43">
        <f t="shared" si="611"/>
        <v>168.80722833014966</v>
      </c>
      <c r="AI3555" s="43">
        <f t="shared" si="612"/>
        <v>8.5975902457711154E-130</v>
      </c>
      <c r="AJ3555" s="45">
        <f t="shared" si="620"/>
        <v>1260.1007822358299</v>
      </c>
      <c r="AK3555" s="87">
        <f t="shared" si="619"/>
        <v>7.7991012083668376E-2</v>
      </c>
    </row>
    <row r="3556" spans="26:37">
      <c r="Z3556" s="84">
        <v>44162</v>
      </c>
      <c r="AA3556" s="7">
        <f t="shared" si="613"/>
        <v>0.79943200273520709</v>
      </c>
      <c r="AB3556" s="7">
        <f t="shared" si="614"/>
        <v>3.8399855496676696E-2</v>
      </c>
      <c r="AC3556" s="9">
        <f t="shared" si="615"/>
        <v>7.5825109096092109E-134</v>
      </c>
      <c r="AD3556" s="8">
        <f t="shared" si="616"/>
        <v>11.991480041028106</v>
      </c>
      <c r="AE3556" s="8">
        <f t="shared" si="617"/>
        <v>0.69119739894018051</v>
      </c>
      <c r="AF3556" s="9">
        <f t="shared" si="618"/>
        <v>1.2132017455374737E-131</v>
      </c>
      <c r="AG3556" s="42">
        <f t="shared" si="610"/>
        <v>1091.2246837335576</v>
      </c>
      <c r="AH3556" s="43">
        <f t="shared" si="611"/>
        <v>168.65216534140404</v>
      </c>
      <c r="AI3556" s="43">
        <f t="shared" si="612"/>
        <v>7.8858113459935794E-130</v>
      </c>
      <c r="AJ3556" s="45">
        <f t="shared" si="620"/>
        <v>1259.8768490749617</v>
      </c>
      <c r="AK3556" s="87">
        <f t="shared" si="619"/>
        <v>7.7977152260627694E-2</v>
      </c>
    </row>
    <row r="3557" spans="26:37">
      <c r="Z3557" s="84">
        <v>44163</v>
      </c>
      <c r="AA3557" s="7">
        <f t="shared" si="613"/>
        <v>0.79938155158076585</v>
      </c>
      <c r="AB3557" s="7">
        <f t="shared" si="614"/>
        <v>3.836458214719031E-2</v>
      </c>
      <c r="AC3557" s="9">
        <f t="shared" si="615"/>
        <v>6.9547685866429029E-134</v>
      </c>
      <c r="AD3557" s="8">
        <f t="shared" si="616"/>
        <v>11.990723273711488</v>
      </c>
      <c r="AE3557" s="8">
        <f t="shared" si="617"/>
        <v>0.69056247864942555</v>
      </c>
      <c r="AF3557" s="9">
        <f t="shared" si="618"/>
        <v>1.1127629738628644E-131</v>
      </c>
      <c r="AG3557" s="42">
        <f t="shared" si="610"/>
        <v>1091.1558179077454</v>
      </c>
      <c r="AH3557" s="43">
        <f t="shared" si="611"/>
        <v>168.4972447904598</v>
      </c>
      <c r="AI3557" s="43">
        <f t="shared" si="612"/>
        <v>7.2329593301086201E-130</v>
      </c>
      <c r="AJ3557" s="45">
        <f t="shared" si="620"/>
        <v>1259.6530626982051</v>
      </c>
      <c r="AK3557" s="87">
        <f t="shared" si="619"/>
        <v>7.7963301522448791E-2</v>
      </c>
    </row>
    <row r="3558" spans="26:37">
      <c r="Z3558" s="84">
        <v>44164</v>
      </c>
      <c r="AA3558" s="7">
        <f t="shared" si="613"/>
        <v>0.79933110361023396</v>
      </c>
      <c r="AB3558" s="7">
        <f t="shared" si="614"/>
        <v>3.8329341199106685E-2</v>
      </c>
      <c r="AC3558" s="9">
        <f t="shared" si="615"/>
        <v>6.3789959118232275E-134</v>
      </c>
      <c r="AD3558" s="8">
        <f t="shared" si="616"/>
        <v>11.98996655415351</v>
      </c>
      <c r="AE3558" s="8">
        <f t="shared" si="617"/>
        <v>0.68992814158392035</v>
      </c>
      <c r="AF3558" s="9">
        <f t="shared" si="618"/>
        <v>1.0206393458917164E-131</v>
      </c>
      <c r="AG3558" s="42">
        <f t="shared" si="610"/>
        <v>1091.0869564279692</v>
      </c>
      <c r="AH3558" s="43">
        <f t="shared" si="611"/>
        <v>168.34246654647657</v>
      </c>
      <c r="AI3558" s="43">
        <f t="shared" si="612"/>
        <v>6.6341557482961563E-130</v>
      </c>
      <c r="AJ3558" s="45">
        <f t="shared" si="620"/>
        <v>1259.4294229744457</v>
      </c>
      <c r="AK3558" s="87">
        <f t="shared" si="619"/>
        <v>7.7949459861016632E-2</v>
      </c>
    </row>
    <row r="3559" spans="26:37">
      <c r="Z3559" s="84">
        <v>44165</v>
      </c>
      <c r="AA3559" s="7">
        <f t="shared" si="613"/>
        <v>0.79928065882341048</v>
      </c>
      <c r="AB3559" s="7">
        <f t="shared" si="614"/>
        <v>3.8294132622662534E-2</v>
      </c>
      <c r="AC3559" s="9">
        <f t="shared" si="615"/>
        <v>5.8508904122576663E-134</v>
      </c>
      <c r="AD3559" s="8">
        <f t="shared" si="616"/>
        <v>11.989209882351158</v>
      </c>
      <c r="AE3559" s="8">
        <f t="shared" si="617"/>
        <v>0.68929438720792557</v>
      </c>
      <c r="AF3559" s="9">
        <f t="shared" si="618"/>
        <v>9.3614246596122661E-132</v>
      </c>
      <c r="AG3559" s="42">
        <f t="shared" si="610"/>
        <v>1091.0180992939552</v>
      </c>
      <c r="AH3559" s="43">
        <f t="shared" si="611"/>
        <v>168.18783047873384</v>
      </c>
      <c r="AI3559" s="43">
        <f t="shared" si="612"/>
        <v>6.084926028747973E-130</v>
      </c>
      <c r="AJ3559" s="45">
        <f t="shared" si="620"/>
        <v>1259.2059297726889</v>
      </c>
      <c r="AK3559" s="87">
        <f t="shared" si="619"/>
        <v>7.7935627268223617E-2</v>
      </c>
    </row>
    <row r="3560" spans="26:37">
      <c r="Z3560" s="84">
        <v>44166</v>
      </c>
      <c r="AA3560" s="7">
        <f t="shared" si="613"/>
        <v>0.79923021722009435</v>
      </c>
      <c r="AB3560" s="7">
        <f t="shared" si="614"/>
        <v>3.8258956388121913E-2</v>
      </c>
      <c r="AC3560" s="9">
        <f t="shared" si="615"/>
        <v>5.3665058089780753E-134</v>
      </c>
      <c r="AD3560" s="8">
        <f t="shared" si="616"/>
        <v>11.988453258301416</v>
      </c>
      <c r="AE3560" s="8">
        <f t="shared" si="617"/>
        <v>0.68866121498619448</v>
      </c>
      <c r="AF3560" s="9">
        <f t="shared" si="618"/>
        <v>8.5864092943649207E-132</v>
      </c>
      <c r="AG3560" s="42">
        <f t="shared" si="610"/>
        <v>1090.9492465054288</v>
      </c>
      <c r="AH3560" s="43">
        <f t="shared" si="611"/>
        <v>168.03333645663145</v>
      </c>
      <c r="AI3560" s="43">
        <f t="shared" si="612"/>
        <v>5.5811660413371978E-130</v>
      </c>
      <c r="AJ3560" s="45">
        <f t="shared" si="620"/>
        <v>1258.9825829620604</v>
      </c>
      <c r="AK3560" s="87">
        <f t="shared" si="619"/>
        <v>7.7921803735969575E-2</v>
      </c>
    </row>
    <row r="3561" spans="26:37">
      <c r="Z3561" s="84">
        <v>44167</v>
      </c>
      <c r="AA3561" s="7">
        <f t="shared" si="613"/>
        <v>0.79917977880008495</v>
      </c>
      <c r="AB3561" s="7">
        <f t="shared" si="614"/>
        <v>3.8223812465776157E-2</v>
      </c>
      <c r="AC3561" s="9">
        <f t="shared" si="615"/>
        <v>4.9222225282945132E-134</v>
      </c>
      <c r="AD3561" s="8">
        <f t="shared" si="616"/>
        <v>11.987696682001275</v>
      </c>
      <c r="AE3561" s="8">
        <f t="shared" si="617"/>
        <v>0.68802862438397083</v>
      </c>
      <c r="AF3561" s="9">
        <f t="shared" si="618"/>
        <v>7.8755560452712204E-132</v>
      </c>
      <c r="AG3561" s="42">
        <f t="shared" si="610"/>
        <v>1090.8803980621158</v>
      </c>
      <c r="AH3561" s="43">
        <f t="shared" si="611"/>
        <v>167.87898434968889</v>
      </c>
      <c r="AI3561" s="43">
        <f t="shared" si="612"/>
        <v>5.1191114294262932E-130</v>
      </c>
      <c r="AJ3561" s="45">
        <f t="shared" si="620"/>
        <v>1258.7593824118046</v>
      </c>
      <c r="AK3561" s="87">
        <f t="shared" si="619"/>
        <v>7.79079892561617E-2</v>
      </c>
    </row>
    <row r="3562" spans="26:37">
      <c r="Z3562" s="84">
        <v>44168</v>
      </c>
      <c r="AA3562" s="7">
        <f t="shared" si="613"/>
        <v>0.79912934356318099</v>
      </c>
      <c r="AB3562" s="7">
        <f t="shared" si="614"/>
        <v>3.8188700825943986E-2</v>
      </c>
      <c r="AC3562" s="9">
        <f t="shared" si="615"/>
        <v>4.5147206544554844E-134</v>
      </c>
      <c r="AD3562" s="8">
        <f t="shared" si="616"/>
        <v>11.986940153447716</v>
      </c>
      <c r="AE3562" s="8">
        <f t="shared" si="617"/>
        <v>0.68739661486699177</v>
      </c>
      <c r="AF3562" s="9">
        <f t="shared" si="618"/>
        <v>7.2235530471287751E-132</v>
      </c>
      <c r="AG3562" s="42">
        <f t="shared" si="610"/>
        <v>1090.811553963742</v>
      </c>
      <c r="AH3562" s="43">
        <f t="shared" si="611"/>
        <v>167.72477402754598</v>
      </c>
      <c r="AI3562" s="43">
        <f t="shared" si="612"/>
        <v>4.6953094806337032E-130</v>
      </c>
      <c r="AJ3562" s="45">
        <f t="shared" si="620"/>
        <v>1258.5363279912879</v>
      </c>
      <c r="AK3562" s="87">
        <f t="shared" si="619"/>
        <v>7.7894183820714724E-2</v>
      </c>
    </row>
    <row r="3563" spans="26:37">
      <c r="Z3563" s="84">
        <v>44169</v>
      </c>
      <c r="AA3563" s="7">
        <f t="shared" si="613"/>
        <v>0.79907891150918187</v>
      </c>
      <c r="AB3563" s="7">
        <f t="shared" si="614"/>
        <v>3.8153621438971268E-2</v>
      </c>
      <c r="AC3563" s="9">
        <f t="shared" si="615"/>
        <v>4.1409551215130578E-134</v>
      </c>
      <c r="AD3563" s="8">
        <f t="shared" si="616"/>
        <v>11.986183672637727</v>
      </c>
      <c r="AE3563" s="8">
        <f t="shared" si="617"/>
        <v>0.68676518590148283</v>
      </c>
      <c r="AF3563" s="9">
        <f t="shared" si="618"/>
        <v>6.625528194420893E-132</v>
      </c>
      <c r="AG3563" s="42">
        <f t="shared" si="610"/>
        <v>1090.7427142100332</v>
      </c>
      <c r="AH3563" s="43">
        <f t="shared" si="611"/>
        <v>167.57070535996181</v>
      </c>
      <c r="AI3563" s="43">
        <f t="shared" si="612"/>
        <v>4.3065933263735808E-130</v>
      </c>
      <c r="AJ3563" s="45">
        <f t="shared" si="620"/>
        <v>1258.3134195699949</v>
      </c>
      <c r="AK3563" s="87">
        <f t="shared" si="619"/>
        <v>7.788038742155072E-2</v>
      </c>
    </row>
    <row r="3564" spans="26:37">
      <c r="Z3564" s="84">
        <v>44170</v>
      </c>
      <c r="AA3564" s="7">
        <f t="shared" si="613"/>
        <v>0.79902848263788662</v>
      </c>
      <c r="AB3564" s="7">
        <f t="shared" si="614"/>
        <v>3.811857427523118E-2</v>
      </c>
      <c r="AC3564" s="9">
        <f t="shared" si="615"/>
        <v>3.7981329590041685E-134</v>
      </c>
      <c r="AD3564" s="8">
        <f t="shared" si="616"/>
        <v>11.985427239568299</v>
      </c>
      <c r="AE3564" s="8">
        <f t="shared" si="617"/>
        <v>0.68613433695416126</v>
      </c>
      <c r="AF3564" s="9">
        <f t="shared" si="618"/>
        <v>6.0770127344066693E-132</v>
      </c>
      <c r="AG3564" s="42">
        <f t="shared" si="610"/>
        <v>1090.6738788007153</v>
      </c>
      <c r="AH3564" s="43">
        <f t="shared" si="611"/>
        <v>167.41677821681532</v>
      </c>
      <c r="AI3564" s="43">
        <f t="shared" si="612"/>
        <v>3.9500582773643355E-130</v>
      </c>
      <c r="AJ3564" s="45">
        <f t="shared" si="620"/>
        <v>1258.0906570175307</v>
      </c>
      <c r="AK3564" s="87">
        <f t="shared" si="619"/>
        <v>7.7866600050599158E-2</v>
      </c>
    </row>
    <row r="3565" spans="26:37">
      <c r="Z3565" s="84">
        <v>44171</v>
      </c>
      <c r="AA3565" s="7">
        <f t="shared" si="613"/>
        <v>0.79897805694909441</v>
      </c>
      <c r="AB3565" s="7">
        <f t="shared" si="614"/>
        <v>3.8083559305124082E-2</v>
      </c>
      <c r="AC3565" s="9">
        <f t="shared" si="615"/>
        <v>3.4836924214246393E-134</v>
      </c>
      <c r="AD3565" s="8">
        <f t="shared" si="616"/>
        <v>11.984670854236416</v>
      </c>
      <c r="AE3565" s="8">
        <f t="shared" si="617"/>
        <v>0.68550406749223347</v>
      </c>
      <c r="AF3565" s="9">
        <f t="shared" si="618"/>
        <v>5.5739078742794227E-132</v>
      </c>
      <c r="AG3565" s="42">
        <f t="shared" si="610"/>
        <v>1090.6050477355138</v>
      </c>
      <c r="AH3565" s="43">
        <f t="shared" si="611"/>
        <v>167.26299246810498</v>
      </c>
      <c r="AI3565" s="43">
        <f t="shared" si="612"/>
        <v>3.6230401182816246E-130</v>
      </c>
      <c r="AJ3565" s="45">
        <f t="shared" si="620"/>
        <v>1257.8680402036189</v>
      </c>
      <c r="AK3565" s="87">
        <f t="shared" si="619"/>
        <v>7.7852821699796917E-2</v>
      </c>
    </row>
    <row r="3566" spans="26:37">
      <c r="Z3566" s="84">
        <v>44172</v>
      </c>
      <c r="AA3566" s="7">
        <f t="shared" si="613"/>
        <v>0.7989276344426044</v>
      </c>
      <c r="AB3566" s="7">
        <f t="shared" si="614"/>
        <v>3.8048576499077551E-2</v>
      </c>
      <c r="AC3566" s="9">
        <f t="shared" si="615"/>
        <v>3.1952838455327346E-134</v>
      </c>
      <c r="AD3566" s="8">
        <f t="shared" si="616"/>
        <v>11.983914516639066</v>
      </c>
      <c r="AE3566" s="8">
        <f t="shared" si="617"/>
        <v>0.68487437698339593</v>
      </c>
      <c r="AF3566" s="9">
        <f t="shared" si="618"/>
        <v>5.1124541528523754E-132</v>
      </c>
      <c r="AG3566" s="42">
        <f t="shared" si="610"/>
        <v>1090.536221014155</v>
      </c>
      <c r="AH3566" s="43">
        <f t="shared" si="611"/>
        <v>167.1093479839486</v>
      </c>
      <c r="AI3566" s="43">
        <f t="shared" si="612"/>
        <v>3.323095199354044E-130</v>
      </c>
      <c r="AJ3566" s="45">
        <f t="shared" si="620"/>
        <v>1257.6455689981035</v>
      </c>
      <c r="AK3566" s="87">
        <f t="shared" si="619"/>
        <v>7.783905236108829E-2</v>
      </c>
    </row>
    <row r="3567" spans="26:37">
      <c r="Z3567" s="84">
        <v>44173</v>
      </c>
      <c r="AA3567" s="7">
        <f t="shared" si="613"/>
        <v>0.79887721511821574</v>
      </c>
      <c r="AB3567" s="7">
        <f t="shared" si="614"/>
        <v>3.8013625827546312E-2</v>
      </c>
      <c r="AC3567" s="9">
        <f t="shared" si="615"/>
        <v>2.93075209244409E-134</v>
      </c>
      <c r="AD3567" s="8">
        <f t="shared" si="616"/>
        <v>11.983158226773236</v>
      </c>
      <c r="AE3567" s="8">
        <f t="shared" si="617"/>
        <v>0.68424526489583359</v>
      </c>
      <c r="AF3567" s="9">
        <f t="shared" si="618"/>
        <v>4.6892033479105442E-132</v>
      </c>
      <c r="AG3567" s="42">
        <f t="shared" si="610"/>
        <v>1090.4673986363644</v>
      </c>
      <c r="AH3567" s="43">
        <f t="shared" si="611"/>
        <v>166.95584463458337</v>
      </c>
      <c r="AI3567" s="43">
        <f t="shared" si="612"/>
        <v>3.0479821761418537E-130</v>
      </c>
      <c r="AJ3567" s="45">
        <f t="shared" si="620"/>
        <v>1257.4232432709478</v>
      </c>
      <c r="AK3567" s="87">
        <f t="shared" si="619"/>
        <v>7.7825292026424936E-2</v>
      </c>
    </row>
    <row r="3568" spans="26:37">
      <c r="Z3568" s="84">
        <v>44174</v>
      </c>
      <c r="AA3568" s="7">
        <f t="shared" si="613"/>
        <v>0.79882679897572761</v>
      </c>
      <c r="AB3568" s="7">
        <f t="shared" si="614"/>
        <v>3.7978707261012205E-2</v>
      </c>
      <c r="AC3568" s="9">
        <f t="shared" si="615"/>
        <v>2.6881204433134941E-134</v>
      </c>
      <c r="AD3568" s="8">
        <f t="shared" si="616"/>
        <v>11.982401984635914</v>
      </c>
      <c r="AE3568" s="8">
        <f t="shared" si="617"/>
        <v>0.68361673069821971</v>
      </c>
      <c r="AF3568" s="9">
        <f t="shared" si="618"/>
        <v>4.3009927093015907E-132</v>
      </c>
      <c r="AG3568" s="42">
        <f t="shared" si="610"/>
        <v>1090.3985806018682</v>
      </c>
      <c r="AH3568" s="43">
        <f t="shared" si="611"/>
        <v>166.80248229036562</v>
      </c>
      <c r="AI3568" s="43">
        <f t="shared" si="612"/>
        <v>2.7956452610460339E-130</v>
      </c>
      <c r="AJ3568" s="45">
        <f t="shared" si="620"/>
        <v>1257.2010628922337</v>
      </c>
      <c r="AK3568" s="87">
        <f t="shared" si="619"/>
        <v>7.7811540687765898E-2</v>
      </c>
    </row>
    <row r="3569" spans="26:37">
      <c r="Z3569" s="84">
        <v>44175</v>
      </c>
      <c r="AA3569" s="7">
        <f t="shared" si="613"/>
        <v>0.79877638601493928</v>
      </c>
      <c r="AB3569" s="7">
        <f t="shared" si="614"/>
        <v>3.7943820769984274E-2</v>
      </c>
      <c r="AC3569" s="9">
        <f t="shared" si="615"/>
        <v>2.4655758282623746E-134</v>
      </c>
      <c r="AD3569" s="8">
        <f t="shared" si="616"/>
        <v>11.981645790224089</v>
      </c>
      <c r="AE3569" s="8">
        <f t="shared" si="617"/>
        <v>0.6829887738597169</v>
      </c>
      <c r="AF3569" s="9">
        <f t="shared" si="618"/>
        <v>3.9449213252197991E-132</v>
      </c>
      <c r="AG3569" s="42">
        <f t="shared" si="610"/>
        <v>1090.3297669103922</v>
      </c>
      <c r="AH3569" s="43">
        <f t="shared" si="611"/>
        <v>166.64926082177089</v>
      </c>
      <c r="AI3569" s="43">
        <f t="shared" si="612"/>
        <v>2.5641988613928693E-130</v>
      </c>
      <c r="AJ3569" s="45">
        <f t="shared" si="620"/>
        <v>1256.9790277321631</v>
      </c>
      <c r="AK3569" s="87">
        <f t="shared" si="619"/>
        <v>7.7797798337077617E-2</v>
      </c>
    </row>
    <row r="3570" spans="26:37">
      <c r="Z3570" s="84">
        <v>44176</v>
      </c>
      <c r="AA3570" s="7">
        <f t="shared" si="613"/>
        <v>0.79872597623564978</v>
      </c>
      <c r="AB3570" s="7">
        <f t="shared" si="614"/>
        <v>3.7908966324998558E-2</v>
      </c>
      <c r="AC3570" s="9">
        <f t="shared" si="615"/>
        <v>2.2614552781789503E-134</v>
      </c>
      <c r="AD3570" s="8">
        <f t="shared" si="616"/>
        <v>11.980889643534747</v>
      </c>
      <c r="AE3570" s="8">
        <f t="shared" si="617"/>
        <v>0.68236139384997407</v>
      </c>
      <c r="AF3570" s="9">
        <f t="shared" si="618"/>
        <v>3.6183284450863207E-132</v>
      </c>
      <c r="AG3570" s="42">
        <f t="shared" si="610"/>
        <v>1090.2609575616618</v>
      </c>
      <c r="AH3570" s="43">
        <f t="shared" si="611"/>
        <v>166.49618009939368</v>
      </c>
      <c r="AI3570" s="43">
        <f t="shared" si="612"/>
        <v>2.3519134893061085E-130</v>
      </c>
      <c r="AJ3570" s="45">
        <f t="shared" si="620"/>
        <v>1256.7571376610556</v>
      </c>
      <c r="AK3570" s="87">
        <f t="shared" si="619"/>
        <v>7.7784064966333819E-2</v>
      </c>
    </row>
    <row r="3571" spans="26:37">
      <c r="Z3571" s="84">
        <v>44177</v>
      </c>
      <c r="AA3571" s="7">
        <f t="shared" si="613"/>
        <v>0.7986755696376584</v>
      </c>
      <c r="AB3571" s="7">
        <f t="shared" si="614"/>
        <v>3.7874143896618195E-2</v>
      </c>
      <c r="AC3571" s="9">
        <f t="shared" si="615"/>
        <v>2.0742334981469146E-134</v>
      </c>
      <c r="AD3571" s="8">
        <f t="shared" si="616"/>
        <v>11.980133544564875</v>
      </c>
      <c r="AE3571" s="8">
        <f t="shared" si="617"/>
        <v>0.68173459013912752</v>
      </c>
      <c r="AF3571" s="9">
        <f t="shared" si="618"/>
        <v>3.3187735970350631E-132</v>
      </c>
      <c r="AG3571" s="42">
        <f t="shared" si="610"/>
        <v>1090.1921525554037</v>
      </c>
      <c r="AH3571" s="43">
        <f t="shared" si="611"/>
        <v>166.34323999394709</v>
      </c>
      <c r="AI3571" s="43">
        <f t="shared" si="612"/>
        <v>2.1572028380727908E-130</v>
      </c>
      <c r="AJ3571" s="45">
        <f t="shared" si="620"/>
        <v>1256.5353925493507</v>
      </c>
      <c r="AK3571" s="87">
        <f t="shared" si="619"/>
        <v>7.7770340567515667E-2</v>
      </c>
    </row>
    <row r="3572" spans="26:37">
      <c r="Z3572" s="84">
        <v>44178</v>
      </c>
      <c r="AA3572" s="7">
        <f t="shared" si="613"/>
        <v>0.79862516622076452</v>
      </c>
      <c r="AB3572" s="7">
        <f t="shared" si="614"/>
        <v>3.7839353455433392E-2</v>
      </c>
      <c r="AC3572" s="9">
        <f t="shared" si="615"/>
        <v>1.9025114696495787E-134</v>
      </c>
      <c r="AD3572" s="8">
        <f t="shared" si="616"/>
        <v>11.979377493311468</v>
      </c>
      <c r="AE3572" s="8">
        <f t="shared" si="617"/>
        <v>0.68110836219780102</v>
      </c>
      <c r="AF3572" s="9">
        <f t="shared" si="618"/>
        <v>3.0440183514393259E-132</v>
      </c>
      <c r="AG3572" s="42">
        <f t="shared" si="610"/>
        <v>1090.1233518913434</v>
      </c>
      <c r="AH3572" s="43">
        <f t="shared" si="611"/>
        <v>166.19044037626344</v>
      </c>
      <c r="AI3572" s="43">
        <f t="shared" si="612"/>
        <v>1.9786119284355619E-130</v>
      </c>
      <c r="AJ3572" s="45">
        <f t="shared" si="620"/>
        <v>1256.3137922676069</v>
      </c>
      <c r="AK3572" s="87">
        <f t="shared" si="619"/>
        <v>7.7756625132611681E-2</v>
      </c>
    </row>
    <row r="3573" spans="26:37">
      <c r="Z3573" s="84">
        <v>44179</v>
      </c>
      <c r="AA3573" s="7">
        <f t="shared" si="613"/>
        <v>0.7985747659847674</v>
      </c>
      <c r="AB3573" s="7">
        <f t="shared" si="614"/>
        <v>3.7804594972061289E-2</v>
      </c>
      <c r="AC3573" s="9">
        <f t="shared" si="615"/>
        <v>1.7450059963748726E-134</v>
      </c>
      <c r="AD3573" s="8">
        <f t="shared" si="616"/>
        <v>11.978621489771511</v>
      </c>
      <c r="AE3573" s="8">
        <f t="shared" si="617"/>
        <v>0.68048270949710321</v>
      </c>
      <c r="AF3573" s="9">
        <f t="shared" si="618"/>
        <v>2.7920095941997959E-132</v>
      </c>
      <c r="AG3573" s="42">
        <f t="shared" si="610"/>
        <v>1090.0545555692072</v>
      </c>
      <c r="AH3573" s="43">
        <f t="shared" si="611"/>
        <v>166.03778111729318</v>
      </c>
      <c r="AI3573" s="43">
        <f t="shared" si="612"/>
        <v>1.8148062362298672E-130</v>
      </c>
      <c r="AJ3573" s="45">
        <f t="shared" si="620"/>
        <v>1256.0923366865004</v>
      </c>
      <c r="AK3573" s="87">
        <f t="shared" si="619"/>
        <v>7.7742918653617654E-2</v>
      </c>
    </row>
    <row r="3574" spans="26:37">
      <c r="Z3574" s="84">
        <v>44180</v>
      </c>
      <c r="AA3574" s="7">
        <f t="shared" si="613"/>
        <v>0.79852436892946588</v>
      </c>
      <c r="AB3574" s="7">
        <f t="shared" si="614"/>
        <v>3.7769868417146087E-2</v>
      </c>
      <c r="AC3574" s="9">
        <f t="shared" si="615"/>
        <v>1.6005401155060044E-134</v>
      </c>
      <c r="AD3574" s="8">
        <f t="shared" si="616"/>
        <v>11.977865533941989</v>
      </c>
      <c r="AE3574" s="8">
        <f t="shared" si="617"/>
        <v>0.67985763150862955</v>
      </c>
      <c r="AF3574" s="9">
        <f t="shared" si="618"/>
        <v>2.5608641848096071E-132</v>
      </c>
      <c r="AG3574" s="42">
        <f t="shared" si="610"/>
        <v>1089.9857635887208</v>
      </c>
      <c r="AH3574" s="43">
        <f t="shared" si="611"/>
        <v>165.88526208810558</v>
      </c>
      <c r="AI3574" s="43">
        <f t="shared" si="612"/>
        <v>1.6645617201262445E-130</v>
      </c>
      <c r="AJ3574" s="45">
        <f t="shared" si="620"/>
        <v>1255.8710256768263</v>
      </c>
      <c r="AK3574" s="87">
        <f t="shared" si="619"/>
        <v>7.772922112253676E-2</v>
      </c>
    </row>
    <row r="3575" spans="26:37">
      <c r="Z3575" s="84">
        <v>44181</v>
      </c>
      <c r="AA3575" s="7">
        <f t="shared" si="613"/>
        <v>0.79847397505465978</v>
      </c>
      <c r="AB3575" s="7">
        <f t="shared" si="614"/>
        <v>3.7735173761358952E-2</v>
      </c>
      <c r="AC3575" s="9">
        <f t="shared" si="615"/>
        <v>1.4680343028423886E-134</v>
      </c>
      <c r="AD3575" s="8">
        <f t="shared" si="616"/>
        <v>11.977109625819896</v>
      </c>
      <c r="AE3575" s="8">
        <f t="shared" si="617"/>
        <v>0.67923312770446109</v>
      </c>
      <c r="AF3575" s="9">
        <f t="shared" si="618"/>
        <v>2.3488548845478217E-132</v>
      </c>
      <c r="AG3575" s="42">
        <f t="shared" si="610"/>
        <v>1089.9169759496106</v>
      </c>
      <c r="AH3575" s="43">
        <f t="shared" si="611"/>
        <v>165.73288315988847</v>
      </c>
      <c r="AI3575" s="43">
        <f t="shared" si="612"/>
        <v>1.526755674956084E-130</v>
      </c>
      <c r="AJ3575" s="45">
        <f t="shared" si="620"/>
        <v>1255.6498591094989</v>
      </c>
      <c r="AK3575" s="87">
        <f t="shared" si="619"/>
        <v>7.7715532531379528E-2</v>
      </c>
    </row>
    <row r="3576" spans="26:37">
      <c r="Z3576" s="84">
        <v>44182</v>
      </c>
      <c r="AA3576" s="7">
        <f t="shared" si="613"/>
        <v>0.79842358436014804</v>
      </c>
      <c r="AB3576" s="7">
        <f t="shared" si="614"/>
        <v>3.7700510975397963E-2</v>
      </c>
      <c r="AC3576" s="9">
        <f t="shared" si="615"/>
        <v>1.3464984060336917E-134</v>
      </c>
      <c r="AD3576" s="8">
        <f t="shared" si="616"/>
        <v>11.976353765402221</v>
      </c>
      <c r="AE3576" s="8">
        <f t="shared" si="617"/>
        <v>0.67860919755716331</v>
      </c>
      <c r="AF3576" s="9">
        <f t="shared" si="618"/>
        <v>2.1543974496539066E-132</v>
      </c>
      <c r="AG3576" s="42">
        <f t="shared" si="610"/>
        <v>1089.8481926516019</v>
      </c>
      <c r="AH3576" s="43">
        <f t="shared" si="611"/>
        <v>165.58064420394783</v>
      </c>
      <c r="AI3576" s="43">
        <f t="shared" si="612"/>
        <v>1.4003583422750391E-130</v>
      </c>
      <c r="AJ3576" s="45">
        <f t="shared" si="620"/>
        <v>1255.4288368555499</v>
      </c>
      <c r="AK3576" s="87">
        <f t="shared" si="619"/>
        <v>7.770185287216376E-2</v>
      </c>
    </row>
    <row r="3577" spans="26:37">
      <c r="Z3577" s="84">
        <v>44183</v>
      </c>
      <c r="AA3577" s="7">
        <f t="shared" si="613"/>
        <v>0.79837319684572994</v>
      </c>
      <c r="AB3577" s="7">
        <f t="shared" si="614"/>
        <v>3.7665880029988143E-2</v>
      </c>
      <c r="AC3577" s="9">
        <f t="shared" si="615"/>
        <v>1.235024245646683E-134</v>
      </c>
      <c r="AD3577" s="8">
        <f t="shared" si="616"/>
        <v>11.975597952685948</v>
      </c>
      <c r="AE3577" s="8">
        <f t="shared" si="617"/>
        <v>0.67798584053978661</v>
      </c>
      <c r="AF3577" s="9">
        <f t="shared" si="618"/>
        <v>1.9760387930346927E-132</v>
      </c>
      <c r="AG3577" s="42">
        <f t="shared" si="610"/>
        <v>1089.779413694421</v>
      </c>
      <c r="AH3577" s="43">
        <f t="shared" si="611"/>
        <v>165.42854509170792</v>
      </c>
      <c r="AI3577" s="43">
        <f t="shared" si="612"/>
        <v>1.2844252154725503E-130</v>
      </c>
      <c r="AJ3577" s="45">
        <f t="shared" si="620"/>
        <v>1255.207958786129</v>
      </c>
      <c r="AK3577" s="87">
        <f t="shared" si="619"/>
        <v>7.7688182136914585E-2</v>
      </c>
    </row>
    <row r="3578" spans="26:37">
      <c r="Z3578" s="84">
        <v>44184</v>
      </c>
      <c r="AA3578" s="7">
        <f t="shared" si="613"/>
        <v>0.79832281251120496</v>
      </c>
      <c r="AB3578" s="7">
        <f t="shared" si="614"/>
        <v>3.7631280895881372E-2</v>
      </c>
      <c r="AC3578" s="9">
        <f t="shared" si="615"/>
        <v>1.1327788287756105E-134</v>
      </c>
      <c r="AD3578" s="8">
        <f t="shared" si="616"/>
        <v>11.974842187668074</v>
      </c>
      <c r="AE3578" s="8">
        <f t="shared" si="617"/>
        <v>0.67736305612586467</v>
      </c>
      <c r="AF3578" s="9">
        <f t="shared" si="618"/>
        <v>1.8124461260409769E-132</v>
      </c>
      <c r="AG3578" s="42">
        <f t="shared" si="610"/>
        <v>1089.7106390777947</v>
      </c>
      <c r="AH3578" s="43">
        <f t="shared" si="611"/>
        <v>165.27658569471095</v>
      </c>
      <c r="AI3578" s="43">
        <f t="shared" si="612"/>
        <v>1.178089981926635E-130</v>
      </c>
      <c r="AJ3578" s="45">
        <f t="shared" si="620"/>
        <v>1254.9872247725057</v>
      </c>
      <c r="AK3578" s="87">
        <f t="shared" si="619"/>
        <v>7.7674520317664517E-2</v>
      </c>
    </row>
    <row r="3579" spans="26:37">
      <c r="Z3579" s="84">
        <v>44185</v>
      </c>
      <c r="AA3579" s="7">
        <f t="shared" si="613"/>
        <v>0.79827243135637249</v>
      </c>
      <c r="AB3579" s="7">
        <f t="shared" si="614"/>
        <v>3.7596713543856422E-2</v>
      </c>
      <c r="AC3579" s="9">
        <f t="shared" si="615"/>
        <v>1.0389981244865478E-134</v>
      </c>
      <c r="AD3579" s="8">
        <f t="shared" si="616"/>
        <v>11.974086470345588</v>
      </c>
      <c r="AE3579" s="8">
        <f t="shared" si="617"/>
        <v>0.67674084378941557</v>
      </c>
      <c r="AF3579" s="9">
        <f t="shared" si="618"/>
        <v>1.6623969991784764E-132</v>
      </c>
      <c r="AG3579" s="42">
        <f t="shared" si="610"/>
        <v>1089.6418688014485</v>
      </c>
      <c r="AH3579" s="43">
        <f t="shared" si="611"/>
        <v>165.12476588461737</v>
      </c>
      <c r="AI3579" s="43">
        <f t="shared" si="612"/>
        <v>1.0805580494660099E-130</v>
      </c>
      <c r="AJ3579" s="45">
        <f t="shared" si="620"/>
        <v>1254.7666346860658</v>
      </c>
      <c r="AK3579" s="87">
        <f t="shared" si="619"/>
        <v>7.7660867406453296E-2</v>
      </c>
    </row>
    <row r="3580" spans="26:37">
      <c r="Z3580" s="84">
        <v>44186</v>
      </c>
      <c r="AA3580" s="7">
        <f t="shared" si="613"/>
        <v>0.79822205338103169</v>
      </c>
      <c r="AB3580" s="7">
        <f t="shared" si="614"/>
        <v>3.7562177944718902E-2</v>
      </c>
      <c r="AC3580" s="9">
        <f t="shared" si="615"/>
        <v>9.5298135458033112E-135</v>
      </c>
      <c r="AD3580" s="8">
        <f t="shared" si="616"/>
        <v>11.973330800715475</v>
      </c>
      <c r="AE3580" s="8">
        <f t="shared" si="617"/>
        <v>0.67611920300494022</v>
      </c>
      <c r="AF3580" s="9">
        <f t="shared" si="618"/>
        <v>1.5247701673285299E-132</v>
      </c>
      <c r="AG3580" s="42">
        <f t="shared" si="610"/>
        <v>1089.573102865108</v>
      </c>
      <c r="AH3580" s="43">
        <f t="shared" si="611"/>
        <v>164.97308553320542</v>
      </c>
      <c r="AI3580" s="43">
        <f t="shared" si="612"/>
        <v>9.9110060876354472E-131</v>
      </c>
      <c r="AJ3580" s="45">
        <f t="shared" si="620"/>
        <v>1254.5461883983135</v>
      </c>
      <c r="AK3580" s="87">
        <f t="shared" si="619"/>
        <v>7.7647223395327938E-2</v>
      </c>
    </row>
    <row r="3581" spans="26:37">
      <c r="Z3581" s="84">
        <v>44187</v>
      </c>
      <c r="AA3581" s="7">
        <f t="shared" si="613"/>
        <v>0.79817167858498173</v>
      </c>
      <c r="AB3581" s="7">
        <f t="shared" si="614"/>
        <v>3.7527674069301215E-2</v>
      </c>
      <c r="AC3581" s="9">
        <f t="shared" si="615"/>
        <v>8.7408575701391898E-135</v>
      </c>
      <c r="AD3581" s="8">
        <f t="shared" si="616"/>
        <v>11.972575178774726</v>
      </c>
      <c r="AE3581" s="8">
        <f t="shared" si="617"/>
        <v>0.67549813324742192</v>
      </c>
      <c r="AF3581" s="9">
        <f t="shared" si="618"/>
        <v>1.3985372112222704E-132</v>
      </c>
      <c r="AG3581" s="42">
        <f t="shared" si="610"/>
        <v>1089.5043412685002</v>
      </c>
      <c r="AH3581" s="43">
        <f t="shared" si="611"/>
        <v>164.82154451237093</v>
      </c>
      <c r="AI3581" s="43">
        <f t="shared" si="612"/>
        <v>9.0904918729447577E-131</v>
      </c>
      <c r="AJ3581" s="45">
        <f t="shared" si="620"/>
        <v>1254.3258857808712</v>
      </c>
      <c r="AK3581" s="87">
        <f t="shared" si="619"/>
        <v>7.7633588276342841E-2</v>
      </c>
    </row>
    <row r="3582" spans="26:37">
      <c r="Z3582" s="84">
        <v>44188</v>
      </c>
      <c r="AA3582" s="7">
        <f t="shared" si="613"/>
        <v>0.79812130696802241</v>
      </c>
      <c r="AB3582" s="7">
        <f t="shared" si="614"/>
        <v>3.7493201888462641E-2</v>
      </c>
      <c r="AC3582" s="9">
        <f t="shared" si="615"/>
        <v>8.0172178284739177E-135</v>
      </c>
      <c r="AD3582" s="8">
        <f t="shared" si="616"/>
        <v>11.971819604520336</v>
      </c>
      <c r="AE3582" s="8">
        <f t="shared" si="617"/>
        <v>0.67487763399232747</v>
      </c>
      <c r="AF3582" s="9">
        <f t="shared" si="618"/>
        <v>1.2827548525558269E-132</v>
      </c>
      <c r="AG3582" s="42">
        <f t="shared" si="610"/>
        <v>1089.4355840113506</v>
      </c>
      <c r="AH3582" s="43">
        <f t="shared" si="611"/>
        <v>164.67014269412789</v>
      </c>
      <c r="AI3582" s="43">
        <f t="shared" si="612"/>
        <v>8.3379065416128743E-131</v>
      </c>
      <c r="AJ3582" s="45">
        <f t="shared" si="620"/>
        <v>1254.1057267054784</v>
      </c>
      <c r="AK3582" s="87">
        <f t="shared" si="619"/>
        <v>7.7619962041559604E-2</v>
      </c>
    </row>
    <row r="3583" spans="26:37">
      <c r="Z3583" s="84">
        <v>44189</v>
      </c>
      <c r="AA3583" s="7">
        <f t="shared" si="613"/>
        <v>0.79807093852995281</v>
      </c>
      <c r="AB3583" s="7">
        <f t="shared" si="614"/>
        <v>3.7458761373089094E-2</v>
      </c>
      <c r="AC3583" s="9">
        <f t="shared" si="615"/>
        <v>7.3534869082855691E-135</v>
      </c>
      <c r="AD3583" s="8">
        <f t="shared" si="616"/>
        <v>11.971064077949292</v>
      </c>
      <c r="AE3583" s="8">
        <f t="shared" si="617"/>
        <v>0.67425770471560376</v>
      </c>
      <c r="AF3583" s="9">
        <f t="shared" si="618"/>
        <v>1.176557905325691E-132</v>
      </c>
      <c r="AG3583" s="42">
        <f t="shared" si="610"/>
        <v>1089.3668310933856</v>
      </c>
      <c r="AH3583" s="43">
        <f t="shared" si="611"/>
        <v>164.5188799506073</v>
      </c>
      <c r="AI3583" s="43">
        <f t="shared" si="612"/>
        <v>7.6476263846169922E-131</v>
      </c>
      <c r="AJ3583" s="45">
        <f t="shared" si="620"/>
        <v>1253.8857110439928</v>
      </c>
      <c r="AK3583" s="87">
        <f t="shared" si="619"/>
        <v>7.7606344683047154E-2</v>
      </c>
    </row>
    <row r="3584" spans="26:37">
      <c r="Z3584" s="84">
        <v>44190</v>
      </c>
      <c r="AA3584" s="7">
        <f t="shared" si="613"/>
        <v>0.79802057327057241</v>
      </c>
      <c r="AB3584" s="7">
        <f t="shared" si="614"/>
        <v>3.742435249409333E-2</v>
      </c>
      <c r="AC3584" s="9">
        <f t="shared" si="615"/>
        <v>6.7447050669226129E-135</v>
      </c>
      <c r="AD3584" s="8">
        <f t="shared" si="616"/>
        <v>11.970308599058587</v>
      </c>
      <c r="AE3584" s="8">
        <f t="shared" si="617"/>
        <v>0.67363834489367991</v>
      </c>
      <c r="AF3584" s="9">
        <f t="shared" si="618"/>
        <v>1.0791528107076181E-132</v>
      </c>
      <c r="AG3584" s="42">
        <f t="shared" si="610"/>
        <v>1089.2980825143313</v>
      </c>
      <c r="AH3584" s="43">
        <f t="shared" si="611"/>
        <v>164.36775615405787</v>
      </c>
      <c r="AI3584" s="43">
        <f t="shared" si="612"/>
        <v>7.0144932695995175E-131</v>
      </c>
      <c r="AJ3584" s="45">
        <f t="shared" si="620"/>
        <v>1253.6658386683891</v>
      </c>
      <c r="AK3584" s="87">
        <f t="shared" si="619"/>
        <v>7.7592736192881664E-2</v>
      </c>
    </row>
    <row r="3585" spans="26:37">
      <c r="Z3585" s="84">
        <v>44191</v>
      </c>
      <c r="AA3585" s="7">
        <f t="shared" si="613"/>
        <v>0.79797021118968048</v>
      </c>
      <c r="AB3585" s="7">
        <f t="shared" si="614"/>
        <v>3.7389975222414787E-2</v>
      </c>
      <c r="AC3585" s="9">
        <f t="shared" si="615"/>
        <v>6.186323169829349E-135</v>
      </c>
      <c r="AD3585" s="8">
        <f t="shared" si="616"/>
        <v>11.969553167845207</v>
      </c>
      <c r="AE3585" s="8">
        <f t="shared" si="617"/>
        <v>0.67301955400346614</v>
      </c>
      <c r="AF3585" s="9">
        <f t="shared" si="618"/>
        <v>9.8981170717269584E-133</v>
      </c>
      <c r="AG3585" s="42">
        <f t="shared" si="610"/>
        <v>1089.2293382739138</v>
      </c>
      <c r="AH3585" s="43">
        <f t="shared" si="611"/>
        <v>164.21677117684573</v>
      </c>
      <c r="AI3585" s="43">
        <f t="shared" si="612"/>
        <v>6.4337760966225228E-131</v>
      </c>
      <c r="AJ3585" s="45">
        <f t="shared" si="620"/>
        <v>1253.4461094507594</v>
      </c>
      <c r="AK3585" s="87">
        <f t="shared" si="619"/>
        <v>7.7579136563146592E-2</v>
      </c>
    </row>
    <row r="3586" spans="26:37">
      <c r="Z3586" s="84">
        <v>44192</v>
      </c>
      <c r="AA3586" s="7">
        <f t="shared" si="613"/>
        <v>0.79791985228707651</v>
      </c>
      <c r="AB3586" s="7">
        <f t="shared" si="614"/>
        <v>3.7355629529019614E-2</v>
      </c>
      <c r="AC3586" s="9">
        <f t="shared" si="615"/>
        <v>5.6741686970507397E-135</v>
      </c>
      <c r="AD3586" s="8">
        <f t="shared" si="616"/>
        <v>11.968797784306147</v>
      </c>
      <c r="AE3586" s="8">
        <f t="shared" si="617"/>
        <v>0.67240133152235304</v>
      </c>
      <c r="AF3586" s="9">
        <f t="shared" si="618"/>
        <v>9.0786699152811831E-133</v>
      </c>
      <c r="AG3586" s="42">
        <f t="shared" si="610"/>
        <v>1089.1605983718594</v>
      </c>
      <c r="AH3586" s="43">
        <f t="shared" si="611"/>
        <v>164.06592489145416</v>
      </c>
      <c r="AI3586" s="43">
        <f t="shared" si="612"/>
        <v>5.9011354449327694E-131</v>
      </c>
      <c r="AJ3586" s="45">
        <f t="shared" si="620"/>
        <v>1253.2265232633135</v>
      </c>
      <c r="AK3586" s="87">
        <f t="shared" si="619"/>
        <v>7.7565545785932638E-2</v>
      </c>
    </row>
    <row r="3587" spans="26:37">
      <c r="Z3587" s="84">
        <v>44193</v>
      </c>
      <c r="AA3587" s="7">
        <f t="shared" si="613"/>
        <v>0.79786949656256012</v>
      </c>
      <c r="AB3587" s="7">
        <f t="shared" si="614"/>
        <v>3.7321315384900619E-2</v>
      </c>
      <c r="AC3587" s="9">
        <f t="shared" si="615"/>
        <v>5.2044145639867678E-135</v>
      </c>
      <c r="AD3587" s="8">
        <f t="shared" si="616"/>
        <v>11.968042448438402</v>
      </c>
      <c r="AE3587" s="8">
        <f t="shared" si="617"/>
        <v>0.67178367692821117</v>
      </c>
      <c r="AF3587" s="9">
        <f t="shared" si="618"/>
        <v>8.3270633023788281E-133</v>
      </c>
      <c r="AG3587" s="42">
        <f t="shared" si="610"/>
        <v>1089.0918628078946</v>
      </c>
      <c r="AH3587" s="43">
        <f t="shared" si="611"/>
        <v>163.91521717048352</v>
      </c>
      <c r="AI3587" s="43">
        <f t="shared" si="612"/>
        <v>5.4125911465462383E-131</v>
      </c>
      <c r="AJ3587" s="45">
        <f t="shared" si="620"/>
        <v>1253.007079978378</v>
      </c>
      <c r="AK3587" s="87">
        <f t="shared" si="619"/>
        <v>7.7551963853337749E-2</v>
      </c>
    </row>
    <row r="3588" spans="26:37">
      <c r="Z3588" s="84">
        <v>44194</v>
      </c>
      <c r="AA3588" s="7">
        <f t="shared" si="613"/>
        <v>0.79781914401593046</v>
      </c>
      <c r="AB3588" s="7">
        <f t="shared" si="614"/>
        <v>3.7287032761077275E-2</v>
      </c>
      <c r="AC3588" s="9">
        <f t="shared" si="615"/>
        <v>4.7735505234304308E-135</v>
      </c>
      <c r="AD3588" s="8">
        <f t="shared" si="616"/>
        <v>11.967287160238957</v>
      </c>
      <c r="AE3588" s="8">
        <f t="shared" si="617"/>
        <v>0.67116658969939091</v>
      </c>
      <c r="AF3588" s="9">
        <f t="shared" si="618"/>
        <v>7.6376808374886888E-133</v>
      </c>
      <c r="AG3588" s="42">
        <f t="shared" si="610"/>
        <v>1089.0231315817448</v>
      </c>
      <c r="AH3588" s="43">
        <f t="shared" si="611"/>
        <v>163.76464788665137</v>
      </c>
      <c r="AI3588" s="43">
        <f t="shared" si="612"/>
        <v>4.9644925443676488E-131</v>
      </c>
      <c r="AJ3588" s="45">
        <f t="shared" si="620"/>
        <v>1252.7877794683961</v>
      </c>
      <c r="AK3588" s="87">
        <f t="shared" si="619"/>
        <v>7.7538390757467116E-2</v>
      </c>
    </row>
    <row r="3589" spans="26:37">
      <c r="Z3589" s="84">
        <v>44195</v>
      </c>
      <c r="AA3589" s="7">
        <f t="shared" si="613"/>
        <v>0.79776879464698702</v>
      </c>
      <c r="AB3589" s="7">
        <f t="shared" si="614"/>
        <v>3.7252781628595653E-2</v>
      </c>
      <c r="AC3589" s="9">
        <f t="shared" si="615"/>
        <v>4.3783569351722524E-135</v>
      </c>
      <c r="AD3589" s="8">
        <f t="shared" si="616"/>
        <v>11.966531919704805</v>
      </c>
      <c r="AE3589" s="8">
        <f t="shared" si="617"/>
        <v>0.67055006931472172</v>
      </c>
      <c r="AF3589" s="9">
        <f t="shared" si="618"/>
        <v>7.0053710962756043E-133</v>
      </c>
      <c r="AG3589" s="42">
        <f t="shared" si="610"/>
        <v>1088.9544046931371</v>
      </c>
      <c r="AH3589" s="43">
        <f t="shared" si="611"/>
        <v>163.61421691279207</v>
      </c>
      <c r="AI3589" s="43">
        <f t="shared" si="612"/>
        <v>4.5534912125791432E-131</v>
      </c>
      <c r="AJ3589" s="45">
        <f t="shared" si="620"/>
        <v>1252.5686216059291</v>
      </c>
      <c r="AK3589" s="87">
        <f t="shared" si="619"/>
        <v>7.7524826490433199E-2</v>
      </c>
    </row>
    <row r="3590" spans="26:37">
      <c r="Z3590" s="84">
        <v>44196</v>
      </c>
      <c r="AA3590" s="7">
        <f t="shared" si="613"/>
        <v>0.79771844845552931</v>
      </c>
      <c r="AB3590" s="7">
        <f t="shared" si="614"/>
        <v>3.7218561958528427E-2</v>
      </c>
      <c r="AC3590" s="9">
        <f t="shared" si="615"/>
        <v>4.0158807071751004E-135</v>
      </c>
      <c r="AD3590" s="8">
        <f t="shared" si="616"/>
        <v>11.965776726832939</v>
      </c>
      <c r="AE3590" s="8">
        <f t="shared" si="617"/>
        <v>0.66993411525351165</v>
      </c>
      <c r="AF3590" s="9">
        <f t="shared" si="618"/>
        <v>6.4254091314801604E-133</v>
      </c>
      <c r="AG3590" s="42">
        <f t="shared" si="610"/>
        <v>1088.8856821417974</v>
      </c>
      <c r="AH3590" s="43">
        <f t="shared" si="611"/>
        <v>163.46392412185685</v>
      </c>
      <c r="AI3590" s="43">
        <f t="shared" si="612"/>
        <v>4.1765159354621047E-131</v>
      </c>
      <c r="AJ3590" s="45">
        <f t="shared" si="620"/>
        <v>1252.3496062636541</v>
      </c>
      <c r="AK3590" s="87">
        <f t="shared" si="619"/>
        <v>7.7511271044355637E-2</v>
      </c>
    </row>
    <row r="3591" spans="26:37">
      <c r="Z3591" s="84">
        <v>44197</v>
      </c>
      <c r="AA3591" s="7">
        <f t="shared" si="613"/>
        <v>0.79766810544135691</v>
      </c>
      <c r="AB3591" s="7">
        <f t="shared" si="614"/>
        <v>3.7184373721974855E-2</v>
      </c>
      <c r="AC3591" s="9">
        <f t="shared" si="615"/>
        <v>3.6834132285349425E-135</v>
      </c>
      <c r="AD3591" s="8">
        <f t="shared" si="616"/>
        <v>11.965021581620354</v>
      </c>
      <c r="AE3591" s="8">
        <f t="shared" si="617"/>
        <v>0.6693187269955474</v>
      </c>
      <c r="AF3591" s="9">
        <f t="shared" si="618"/>
        <v>5.8934611656559082E-133</v>
      </c>
      <c r="AG3591" s="42">
        <f t="shared" si="610"/>
        <v>1088.816963927452</v>
      </c>
      <c r="AH3591" s="43">
        <f t="shared" si="611"/>
        <v>163.31376938691358</v>
      </c>
      <c r="AI3591" s="43">
        <f t="shared" si="612"/>
        <v>3.8307497576763401E-131</v>
      </c>
      <c r="AJ3591" s="45">
        <f t="shared" si="620"/>
        <v>1252.1307333143654</v>
      </c>
      <c r="AK3591" s="87">
        <f t="shared" si="619"/>
        <v>7.7497724411361352E-2</v>
      </c>
    </row>
    <row r="3592" spans="26:37">
      <c r="Z3592" s="84">
        <v>44198</v>
      </c>
      <c r="AA3592" s="7">
        <f t="shared" si="613"/>
        <v>0.79761776560426911</v>
      </c>
      <c r="AB3592" s="7">
        <f t="shared" si="614"/>
        <v>3.7150216890060726E-2</v>
      </c>
      <c r="AC3592" s="9">
        <f t="shared" si="615"/>
        <v>3.3784701293310058E-135</v>
      </c>
      <c r="AD3592" s="8">
        <f t="shared" si="616"/>
        <v>11.964266484064037</v>
      </c>
      <c r="AE3592" s="8">
        <f t="shared" si="617"/>
        <v>0.66870390402109303</v>
      </c>
      <c r="AF3592" s="9">
        <f t="shared" si="618"/>
        <v>5.405552206929609E-133</v>
      </c>
      <c r="AG3592" s="42">
        <f t="shared" si="610"/>
        <v>1088.7482500498274</v>
      </c>
      <c r="AH3592" s="43">
        <f t="shared" si="611"/>
        <v>163.16375258114667</v>
      </c>
      <c r="AI3592" s="43">
        <f t="shared" si="612"/>
        <v>3.5136089345042456E-131</v>
      </c>
      <c r="AJ3592" s="45">
        <f t="shared" si="620"/>
        <v>1251.912002630974</v>
      </c>
      <c r="AK3592" s="87">
        <f t="shared" si="619"/>
        <v>7.7484186583584455E-2</v>
      </c>
    </row>
    <row r="3593" spans="26:37">
      <c r="Z3593" s="84">
        <v>44199</v>
      </c>
      <c r="AA3593" s="7">
        <f t="shared" si="613"/>
        <v>0.79756742894406563</v>
      </c>
      <c r="AB3593" s="7">
        <f t="shared" si="614"/>
        <v>3.7116091433938327E-2</v>
      </c>
      <c r="AC3593" s="9">
        <f t="shared" si="615"/>
        <v>3.0987727161202727E-135</v>
      </c>
      <c r="AD3593" s="8">
        <f t="shared" si="616"/>
        <v>11.963511434160985</v>
      </c>
      <c r="AE3593" s="8">
        <f t="shared" si="617"/>
        <v>0.66808964581088992</v>
      </c>
      <c r="AF3593" s="9">
        <f t="shared" si="618"/>
        <v>4.9580363457924365E-133</v>
      </c>
      <c r="AG3593" s="42">
        <f t="shared" ref="AG3593:AG3656" si="621">AD3593*10^15/10^6*10^(-6)*線量当量3</f>
        <v>1088.6795405086496</v>
      </c>
      <c r="AH3593" s="43">
        <f t="shared" ref="AH3593:AH3656" si="622">AE3593*10^15/10^6*10^(-6)*線量当量3</f>
        <v>163.01387357785711</v>
      </c>
      <c r="AI3593" s="43">
        <f t="shared" ref="AI3593:AI3656" si="623">AF3593*10^15/10^6*10^(-6)*線量当量3</f>
        <v>3.2227236247650838E-131</v>
      </c>
      <c r="AJ3593" s="45">
        <f t="shared" si="620"/>
        <v>1251.6934140865067</v>
      </c>
      <c r="AK3593" s="87">
        <f t="shared" si="619"/>
        <v>7.7470657553166219E-2</v>
      </c>
    </row>
    <row r="3594" spans="26:37">
      <c r="Z3594" s="84">
        <v>44200</v>
      </c>
      <c r="AA3594" s="7">
        <f t="shared" ref="AA3594:AA3657" si="624">2.71828^(-0.69315/Cs137半減期*(Z3594-40615)/365.25)</f>
        <v>0.79751709546054572</v>
      </c>
      <c r="AB3594" s="7">
        <f t="shared" ref="AB3594:AB3657" si="625">2.71828^(-0.69315/Cs134半減期*(Z3594-40615)/365.25)</f>
        <v>3.7081997324786488E-2</v>
      </c>
      <c r="AC3594" s="9">
        <f t="shared" ref="AC3594:AC3657" si="626">2.71828^(-0.69315/I131半減期*(Z3594-40615)/365.25)</f>
        <v>2.8422309443574663E-135</v>
      </c>
      <c r="AD3594" s="8">
        <f t="shared" ref="AD3594:AD3657" si="627">放出量3*AA3594</f>
        <v>11.962756431908186</v>
      </c>
      <c r="AE3594" s="8">
        <f t="shared" ref="AE3594:AE3657" si="628">放出量3*AB3594</f>
        <v>0.66747595184615682</v>
      </c>
      <c r="AF3594" s="9">
        <f t="shared" ref="AF3594:AF3657" si="629">放出量3*AC3594</f>
        <v>4.5475695109719461E-133</v>
      </c>
      <c r="AG3594" s="42">
        <f t="shared" si="621"/>
        <v>1088.6108353036448</v>
      </c>
      <c r="AH3594" s="43">
        <f t="shared" si="622"/>
        <v>162.86413225046226</v>
      </c>
      <c r="AI3594" s="43">
        <f t="shared" si="623"/>
        <v>2.9559201821317647E-131</v>
      </c>
      <c r="AJ3594" s="45">
        <f t="shared" si="620"/>
        <v>1251.474967554107</v>
      </c>
      <c r="AK3594" s="87">
        <f t="shared" si="619"/>
        <v>7.7457137312255189E-2</v>
      </c>
    </row>
    <row r="3595" spans="26:37">
      <c r="Z3595" s="84">
        <v>44201</v>
      </c>
      <c r="AA3595" s="7">
        <f t="shared" si="624"/>
        <v>0.79746676515350923</v>
      </c>
      <c r="AB3595" s="7">
        <f t="shared" si="625"/>
        <v>3.7047934533810521E-2</v>
      </c>
      <c r="AC3595" s="9">
        <f t="shared" si="626"/>
        <v>2.6069278004929984E-135</v>
      </c>
      <c r="AD3595" s="8">
        <f t="shared" si="627"/>
        <v>11.962001477302639</v>
      </c>
      <c r="AE3595" s="8">
        <f t="shared" si="628"/>
        <v>0.66686282160858934</v>
      </c>
      <c r="AF3595" s="9">
        <f t="shared" si="629"/>
        <v>4.1710844807887974E-133</v>
      </c>
      <c r="AG3595" s="42">
        <f t="shared" si="621"/>
        <v>1088.5421344345402</v>
      </c>
      <c r="AH3595" s="43">
        <f t="shared" si="622"/>
        <v>162.7145284724958</v>
      </c>
      <c r="AI3595" s="43">
        <f t="shared" si="623"/>
        <v>2.7112049125127183E-131</v>
      </c>
      <c r="AJ3595" s="45">
        <f t="shared" si="620"/>
        <v>1251.2566629070361</v>
      </c>
      <c r="AK3595" s="87">
        <f t="shared" ref="AK3595:AK3658" si="630">AJ3595/16157</f>
        <v>7.7443625853007125E-2</v>
      </c>
    </row>
    <row r="3596" spans="26:37">
      <c r="Z3596" s="84">
        <v>44202</v>
      </c>
      <c r="AA3596" s="7">
        <f t="shared" si="624"/>
        <v>0.79741643802275519</v>
      </c>
      <c r="AB3596" s="7">
        <f t="shared" si="625"/>
        <v>3.7013903032242168E-2</v>
      </c>
      <c r="AC3596" s="9">
        <f t="shared" si="626"/>
        <v>2.391104977051347E-135</v>
      </c>
      <c r="AD3596" s="8">
        <f t="shared" si="627"/>
        <v>11.961246570341327</v>
      </c>
      <c r="AE3596" s="8">
        <f t="shared" si="628"/>
        <v>0.66625025458035902</v>
      </c>
      <c r="AF3596" s="9">
        <f t="shared" si="629"/>
        <v>3.8257679632821549E-133</v>
      </c>
      <c r="AG3596" s="42">
        <f t="shared" si="621"/>
        <v>1088.4734379010608</v>
      </c>
      <c r="AH3596" s="43">
        <f t="shared" si="622"/>
        <v>162.56506211760757</v>
      </c>
      <c r="AI3596" s="43">
        <f t="shared" si="623"/>
        <v>2.4867491761334006E-131</v>
      </c>
      <c r="AJ3596" s="45">
        <f t="shared" si="620"/>
        <v>1251.0385000186684</v>
      </c>
      <c r="AK3596" s="87">
        <f t="shared" si="630"/>
        <v>7.7430123167584852E-2</v>
      </c>
    </row>
    <row r="3597" spans="26:37">
      <c r="Z3597" s="84">
        <v>44203</v>
      </c>
      <c r="AA3597" s="7">
        <f t="shared" si="624"/>
        <v>0.79736611406808378</v>
      </c>
      <c r="AB3597" s="7">
        <f t="shared" si="625"/>
        <v>3.6979902791339579E-2</v>
      </c>
      <c r="AC3597" s="9">
        <f t="shared" si="626"/>
        <v>2.1931497336441305E-135</v>
      </c>
      <c r="AD3597" s="8">
        <f t="shared" si="627"/>
        <v>11.960491711021257</v>
      </c>
      <c r="AE3597" s="8">
        <f t="shared" si="628"/>
        <v>0.66563825024411238</v>
      </c>
      <c r="AF3597" s="9">
        <f t="shared" si="629"/>
        <v>3.509039573830609E-133</v>
      </c>
      <c r="AG3597" s="42">
        <f t="shared" si="621"/>
        <v>1088.4047457029344</v>
      </c>
      <c r="AH3597" s="43">
        <f t="shared" si="622"/>
        <v>162.41573305956339</v>
      </c>
      <c r="AI3597" s="43">
        <f t="shared" si="623"/>
        <v>2.280875722989896E-131</v>
      </c>
      <c r="AJ3597" s="45">
        <f t="shared" si="620"/>
        <v>1250.8204787624977</v>
      </c>
      <c r="AK3597" s="87">
        <f t="shared" si="630"/>
        <v>7.741662924815855E-2</v>
      </c>
    </row>
    <row r="3598" spans="26:37">
      <c r="Z3598" s="84">
        <v>44204</v>
      </c>
      <c r="AA3598" s="7">
        <f t="shared" si="624"/>
        <v>0.79731579328929403</v>
      </c>
      <c r="AB3598" s="7">
        <f t="shared" si="625"/>
        <v>3.6945933782387357E-2</v>
      </c>
      <c r="AC3598" s="9">
        <f t="shared" si="626"/>
        <v>2.011582845732785E-135</v>
      </c>
      <c r="AD3598" s="8">
        <f t="shared" si="627"/>
        <v>11.959736899339411</v>
      </c>
      <c r="AE3598" s="8">
        <f t="shared" si="628"/>
        <v>0.66502680808297243</v>
      </c>
      <c r="AF3598" s="9">
        <f t="shared" si="629"/>
        <v>3.218532553172456E-133</v>
      </c>
      <c r="AG3598" s="42">
        <f t="shared" si="621"/>
        <v>1088.3360578398865</v>
      </c>
      <c r="AH3598" s="43">
        <f t="shared" si="622"/>
        <v>162.26654117224524</v>
      </c>
      <c r="AI3598" s="43">
        <f t="shared" si="623"/>
        <v>2.0920461595620964E-131</v>
      </c>
      <c r="AJ3598" s="45">
        <f t="shared" si="620"/>
        <v>1250.6025990121318</v>
      </c>
      <c r="AK3598" s="87">
        <f t="shared" si="630"/>
        <v>7.7403144086905476E-2</v>
      </c>
    </row>
    <row r="3599" spans="26:37">
      <c r="Z3599" s="84">
        <v>44205</v>
      </c>
      <c r="AA3599" s="7">
        <f t="shared" si="624"/>
        <v>0.79726547568618589</v>
      </c>
      <c r="AB3599" s="7">
        <f t="shared" si="625"/>
        <v>3.6911995976696393E-2</v>
      </c>
      <c r="AC3599" s="9">
        <f t="shared" si="626"/>
        <v>1.8450475510957546E-135</v>
      </c>
      <c r="AD3599" s="8">
        <f t="shared" si="627"/>
        <v>11.958982135292789</v>
      </c>
      <c r="AE3599" s="8">
        <f t="shared" si="628"/>
        <v>0.66441592758053503</v>
      </c>
      <c r="AF3599" s="9">
        <f t="shared" si="629"/>
        <v>2.9520760817532073E-133</v>
      </c>
      <c r="AG3599" s="42">
        <f t="shared" si="621"/>
        <v>1088.2673743116436</v>
      </c>
      <c r="AH3599" s="43">
        <f t="shared" si="622"/>
        <v>162.11748632965055</v>
      </c>
      <c r="AI3599" s="43">
        <f t="shared" si="623"/>
        <v>1.9188494531395846E-131</v>
      </c>
      <c r="AJ3599" s="45">
        <f t="shared" si="620"/>
        <v>1250.3848606412942</v>
      </c>
      <c r="AK3599" s="87">
        <f t="shared" si="630"/>
        <v>7.7389667676010035E-2</v>
      </c>
    </row>
    <row r="3600" spans="26:37">
      <c r="Z3600" s="84">
        <v>44206</v>
      </c>
      <c r="AA3600" s="7">
        <f t="shared" si="624"/>
        <v>0.79721516125855874</v>
      </c>
      <c r="AB3600" s="7">
        <f t="shared" si="625"/>
        <v>3.6878089345604007E-2</v>
      </c>
      <c r="AC3600" s="9">
        <f t="shared" si="626"/>
        <v>1.692299411394385E-135</v>
      </c>
      <c r="AD3600" s="8">
        <f t="shared" si="627"/>
        <v>11.958227418878382</v>
      </c>
      <c r="AE3600" s="8">
        <f t="shared" si="628"/>
        <v>0.66380560822087209</v>
      </c>
      <c r="AF3600" s="9">
        <f t="shared" si="629"/>
        <v>2.7076790582310159E-133</v>
      </c>
      <c r="AG3600" s="42">
        <f t="shared" si="621"/>
        <v>1088.1986951179326</v>
      </c>
      <c r="AH3600" s="43">
        <f t="shared" si="622"/>
        <v>161.9685684058928</v>
      </c>
      <c r="AI3600" s="43">
        <f t="shared" si="623"/>
        <v>1.7599913878501604E-131</v>
      </c>
      <c r="AJ3600" s="45">
        <f t="shared" si="620"/>
        <v>1250.1672635238253</v>
      </c>
      <c r="AK3600" s="87">
        <f t="shared" si="630"/>
        <v>7.7376200007663876E-2</v>
      </c>
    </row>
    <row r="3601" spans="26:37">
      <c r="Z3601" s="84">
        <v>44207</v>
      </c>
      <c r="AA3601" s="7">
        <f t="shared" si="624"/>
        <v>0.79716485000621229</v>
      </c>
      <c r="AB3601" s="7">
        <f t="shared" si="625"/>
        <v>3.6844213860473853E-2</v>
      </c>
      <c r="AC3601" s="9">
        <f t="shared" si="626"/>
        <v>1.5521970130822876E-135</v>
      </c>
      <c r="AD3601" s="8">
        <f t="shared" si="627"/>
        <v>11.957472750093185</v>
      </c>
      <c r="AE3601" s="8">
        <f t="shared" si="628"/>
        <v>0.66319584948852939</v>
      </c>
      <c r="AF3601" s="9">
        <f t="shared" si="629"/>
        <v>2.48351522093166E-133</v>
      </c>
      <c r="AG3601" s="42">
        <f t="shared" si="621"/>
        <v>1088.1300202584796</v>
      </c>
      <c r="AH3601" s="43">
        <f t="shared" si="622"/>
        <v>161.81978727520115</v>
      </c>
      <c r="AI3601" s="43">
        <f t="shared" si="623"/>
        <v>1.614284893605579E-131</v>
      </c>
      <c r="AJ3601" s="45">
        <f t="shared" si="620"/>
        <v>1249.9498075336808</v>
      </c>
      <c r="AK3601" s="87">
        <f t="shared" si="630"/>
        <v>7.736274107406578E-2</v>
      </c>
    </row>
    <row r="3602" spans="26:37">
      <c r="Z3602" s="84">
        <v>44208</v>
      </c>
      <c r="AA3602" s="7">
        <f t="shared" si="624"/>
        <v>0.79711454192894593</v>
      </c>
      <c r="AB3602" s="7">
        <f t="shared" si="625"/>
        <v>3.6810369492695873E-2</v>
      </c>
      <c r="AC3602" s="9">
        <f t="shared" si="626"/>
        <v>1.4236934381704196E-135</v>
      </c>
      <c r="AD3602" s="8">
        <f t="shared" si="627"/>
        <v>11.956718128934188</v>
      </c>
      <c r="AE3602" s="8">
        <f t="shared" si="628"/>
        <v>0.66258665086852575</v>
      </c>
      <c r="AF3602" s="9">
        <f t="shared" si="629"/>
        <v>2.2779095010726711E-133</v>
      </c>
      <c r="AG3602" s="42">
        <f t="shared" si="621"/>
        <v>1088.0613497330112</v>
      </c>
      <c r="AH3602" s="43">
        <f t="shared" si="622"/>
        <v>161.67114281192028</v>
      </c>
      <c r="AI3602" s="43">
        <f t="shared" si="623"/>
        <v>1.4806411756972364E-131</v>
      </c>
      <c r="AJ3602" s="45">
        <f t="shared" si="620"/>
        <v>1249.7324925449316</v>
      </c>
      <c r="AK3602" s="87">
        <f t="shared" si="630"/>
        <v>7.7349290867421649E-2</v>
      </c>
    </row>
    <row r="3603" spans="26:37">
      <c r="Z3603" s="84">
        <v>44209</v>
      </c>
      <c r="AA3603" s="7">
        <f t="shared" si="624"/>
        <v>0.7970642370265596</v>
      </c>
      <c r="AB3603" s="7">
        <f t="shared" si="625"/>
        <v>3.6776556213686237E-2</v>
      </c>
      <c r="AC3603" s="9">
        <f t="shared" si="626"/>
        <v>1.3058284411102818E-135</v>
      </c>
      <c r="AD3603" s="8">
        <f t="shared" si="627"/>
        <v>11.955963555398395</v>
      </c>
      <c r="AE3603" s="8">
        <f t="shared" si="628"/>
        <v>0.6619780118463523</v>
      </c>
      <c r="AF3603" s="9">
        <f t="shared" si="629"/>
        <v>2.089325505776451E-133</v>
      </c>
      <c r="AG3603" s="42">
        <f t="shared" si="621"/>
        <v>1087.9926835412539</v>
      </c>
      <c r="AH3603" s="43">
        <f t="shared" si="622"/>
        <v>161.52263489050992</v>
      </c>
      <c r="AI3603" s="43">
        <f t="shared" si="623"/>
        <v>1.3580615787546931E-131</v>
      </c>
      <c r="AJ3603" s="45">
        <f t="shared" si="620"/>
        <v>1249.5153184317637</v>
      </c>
      <c r="AK3603" s="87">
        <f t="shared" si="630"/>
        <v>7.7335849379944532E-2</v>
      </c>
    </row>
    <row r="3604" spans="26:37">
      <c r="Z3604" s="84">
        <v>44210</v>
      </c>
      <c r="AA3604" s="7">
        <f t="shared" si="624"/>
        <v>0.79701393529885267</v>
      </c>
      <c r="AB3604" s="7">
        <f t="shared" si="625"/>
        <v>3.6742773994887436E-2</v>
      </c>
      <c r="AC3604" s="9">
        <f t="shared" si="626"/>
        <v>1.1977212733408651E-135</v>
      </c>
      <c r="AD3604" s="8">
        <f t="shared" si="627"/>
        <v>11.95520902948279</v>
      </c>
      <c r="AE3604" s="8">
        <f t="shared" si="628"/>
        <v>0.66136993190797388</v>
      </c>
      <c r="AF3604" s="9">
        <f t="shared" si="629"/>
        <v>1.916354037345384E-133</v>
      </c>
      <c r="AG3604" s="42">
        <f t="shared" si="621"/>
        <v>1087.9240216829339</v>
      </c>
      <c r="AH3604" s="43">
        <f t="shared" si="622"/>
        <v>161.37426338554562</v>
      </c>
      <c r="AI3604" s="43">
        <f t="shared" si="623"/>
        <v>1.2456301242744996E-131</v>
      </c>
      <c r="AJ3604" s="45">
        <f t="shared" si="620"/>
        <v>1249.2982850684796</v>
      </c>
      <c r="AK3604" s="87">
        <f t="shared" si="630"/>
        <v>7.7322416603854652E-2</v>
      </c>
    </row>
    <row r="3605" spans="26:37">
      <c r="Z3605" s="84">
        <v>44211</v>
      </c>
      <c r="AA3605" s="7">
        <f t="shared" si="624"/>
        <v>0.79696363674562487</v>
      </c>
      <c r="AB3605" s="7">
        <f t="shared" si="625"/>
        <v>3.6709022807768166E-2</v>
      </c>
      <c r="AC3605" s="9">
        <f t="shared" si="626"/>
        <v>1.0985641018766821E-135</v>
      </c>
      <c r="AD3605" s="8">
        <f t="shared" si="627"/>
        <v>11.954454551184373</v>
      </c>
      <c r="AE3605" s="8">
        <f t="shared" si="628"/>
        <v>0.66076241053982698</v>
      </c>
      <c r="AF3605" s="9">
        <f t="shared" si="629"/>
        <v>1.7577025630026914E-133</v>
      </c>
      <c r="AG3605" s="42">
        <f t="shared" si="621"/>
        <v>1087.8553641577778</v>
      </c>
      <c r="AH3605" s="43">
        <f t="shared" si="622"/>
        <v>161.22602817171779</v>
      </c>
      <c r="AI3605" s="43">
        <f t="shared" si="623"/>
        <v>1.1425066659517496E-131</v>
      </c>
      <c r="AJ3605" s="45">
        <f t="shared" si="620"/>
        <v>1249.0813923294957</v>
      </c>
      <c r="AK3605" s="87">
        <f t="shared" si="630"/>
        <v>7.7308992531379322E-2</v>
      </c>
    </row>
    <row r="3606" spans="26:37">
      <c r="Z3606" s="84">
        <v>44212</v>
      </c>
      <c r="AA3606" s="7">
        <f t="shared" si="624"/>
        <v>0.79691334136667591</v>
      </c>
      <c r="AB3606" s="7">
        <f t="shared" si="625"/>
        <v>3.6675302623823375E-2</v>
      </c>
      <c r="AC3606" s="9">
        <f t="shared" si="626"/>
        <v>1.0076159727595156E-135</v>
      </c>
      <c r="AD3606" s="8">
        <f t="shared" si="627"/>
        <v>11.953700120500139</v>
      </c>
      <c r="AE3606" s="8">
        <f t="shared" si="628"/>
        <v>0.66015544722882069</v>
      </c>
      <c r="AF3606" s="9">
        <f t="shared" si="629"/>
        <v>1.6121855564152248E-133</v>
      </c>
      <c r="AG3606" s="42">
        <f t="shared" si="621"/>
        <v>1087.7867109655126</v>
      </c>
      <c r="AH3606" s="43">
        <f t="shared" si="622"/>
        <v>161.07792912383226</v>
      </c>
      <c r="AI3606" s="43">
        <f t="shared" si="623"/>
        <v>1.047920611669896E-131</v>
      </c>
      <c r="AJ3606" s="45">
        <f t="shared" si="620"/>
        <v>1248.8646400893449</v>
      </c>
      <c r="AK3606" s="87">
        <f t="shared" si="630"/>
        <v>7.7295577154753048E-2</v>
      </c>
    </row>
    <row r="3607" spans="26:37">
      <c r="Z3607" s="84">
        <v>44213</v>
      </c>
      <c r="AA3607" s="7">
        <f t="shared" si="624"/>
        <v>0.79686304916180561</v>
      </c>
      <c r="AB3607" s="7">
        <f t="shared" si="625"/>
        <v>3.6641613414574087E-2</v>
      </c>
      <c r="AC3607" s="9">
        <f t="shared" si="626"/>
        <v>9.2419727426516552E-136</v>
      </c>
      <c r="AD3607" s="8">
        <f t="shared" si="627"/>
        <v>11.952945737427084</v>
      </c>
      <c r="AE3607" s="8">
        <f t="shared" si="628"/>
        <v>0.65954904146233351</v>
      </c>
      <c r="AF3607" s="9">
        <f t="shared" si="629"/>
        <v>1.4787156388242649E-133</v>
      </c>
      <c r="AG3607" s="42">
        <f t="shared" si="621"/>
        <v>1087.7180621058646</v>
      </c>
      <c r="AH3607" s="43">
        <f t="shared" si="622"/>
        <v>160.92996611680937</v>
      </c>
      <c r="AI3607" s="43">
        <f t="shared" si="623"/>
        <v>9.6116516523577212E-132</v>
      </c>
      <c r="AJ3607" s="45">
        <f t="shared" ref="AJ3607:AJ3670" si="631">AG3607+AH3607+AI3607</f>
        <v>1248.6480282226739</v>
      </c>
      <c r="AK3607" s="87">
        <f t="shared" si="630"/>
        <v>7.7282170466217368E-2</v>
      </c>
    </row>
    <row r="3608" spans="26:37">
      <c r="Z3608" s="84">
        <v>44214</v>
      </c>
      <c r="AA3608" s="7">
        <f t="shared" si="624"/>
        <v>0.79681276013081326</v>
      </c>
      <c r="AB3608" s="7">
        <f t="shared" si="625"/>
        <v>3.6607955151567624E-2</v>
      </c>
      <c r="AC3608" s="9">
        <f t="shared" si="626"/>
        <v>8.4768465849157634E-136</v>
      </c>
      <c r="AD3608" s="8">
        <f t="shared" si="627"/>
        <v>11.9521914019622</v>
      </c>
      <c r="AE3608" s="8">
        <f t="shared" si="628"/>
        <v>0.65894319272821722</v>
      </c>
      <c r="AF3608" s="9">
        <f t="shared" si="629"/>
        <v>1.3562954535865221E-133</v>
      </c>
      <c r="AG3608" s="42">
        <f t="shared" si="621"/>
        <v>1087.6494175785601</v>
      </c>
      <c r="AH3608" s="43">
        <f t="shared" si="622"/>
        <v>160.78213902568501</v>
      </c>
      <c r="AI3608" s="43">
        <f t="shared" si="623"/>
        <v>8.8159204483123939E-132</v>
      </c>
      <c r="AJ3608" s="45">
        <f t="shared" si="631"/>
        <v>1248.4315566042451</v>
      </c>
      <c r="AK3608" s="87">
        <f t="shared" si="630"/>
        <v>7.7268772458020982E-2</v>
      </c>
    </row>
    <row r="3609" spans="26:37">
      <c r="Z3609" s="84">
        <v>44215</v>
      </c>
      <c r="AA3609" s="7">
        <f t="shared" si="624"/>
        <v>0.796762474273499</v>
      </c>
      <c r="AB3609" s="7">
        <f t="shared" si="625"/>
        <v>3.6574327806377357E-2</v>
      </c>
      <c r="AC3609" s="9">
        <f t="shared" si="626"/>
        <v>7.7750638337819913E-136</v>
      </c>
      <c r="AD3609" s="8">
        <f t="shared" si="627"/>
        <v>11.951437114102484</v>
      </c>
      <c r="AE3609" s="8">
        <f t="shared" si="628"/>
        <v>0.65833790051479246</v>
      </c>
      <c r="AF3609" s="9">
        <f t="shared" si="629"/>
        <v>1.2440102134051186E-133</v>
      </c>
      <c r="AG3609" s="42">
        <f t="shared" si="621"/>
        <v>1087.580777383326</v>
      </c>
      <c r="AH3609" s="43">
        <f t="shared" si="622"/>
        <v>160.63444772560933</v>
      </c>
      <c r="AI3609" s="43">
        <f t="shared" si="623"/>
        <v>8.0860663871332705E-132</v>
      </c>
      <c r="AJ3609" s="45">
        <f t="shared" si="631"/>
        <v>1248.2152251089353</v>
      </c>
      <c r="AK3609" s="87">
        <f t="shared" si="630"/>
        <v>7.725538312241971E-2</v>
      </c>
    </row>
    <row r="3610" spans="26:37">
      <c r="Z3610" s="84">
        <v>44216</v>
      </c>
      <c r="AA3610" s="7">
        <f t="shared" si="624"/>
        <v>0.79671219158966233</v>
      </c>
      <c r="AB3610" s="7">
        <f t="shared" si="625"/>
        <v>3.654073135060279E-2</v>
      </c>
      <c r="AC3610" s="9">
        <f t="shared" si="626"/>
        <v>7.1313804035287841E-136</v>
      </c>
      <c r="AD3610" s="8">
        <f t="shared" si="627"/>
        <v>11.950682873844935</v>
      </c>
      <c r="AE3610" s="8">
        <f t="shared" si="628"/>
        <v>0.65773316431085016</v>
      </c>
      <c r="AF3610" s="9">
        <f t="shared" si="629"/>
        <v>1.1410208645646055E-133</v>
      </c>
      <c r="AG3610" s="42">
        <f t="shared" si="621"/>
        <v>1087.5121415198889</v>
      </c>
      <c r="AH3610" s="43">
        <f t="shared" si="622"/>
        <v>160.48689209184744</v>
      </c>
      <c r="AI3610" s="43">
        <f t="shared" si="623"/>
        <v>7.4166356196699363E-132</v>
      </c>
      <c r="AJ3610" s="45">
        <f t="shared" si="631"/>
        <v>1247.9990336117364</v>
      </c>
      <c r="AK3610" s="87">
        <f t="shared" si="630"/>
        <v>7.724200245167645E-2</v>
      </c>
    </row>
    <row r="3611" spans="26:37">
      <c r="Z3611" s="84">
        <v>44217</v>
      </c>
      <c r="AA3611" s="7">
        <f t="shared" si="624"/>
        <v>0.79666191207910286</v>
      </c>
      <c r="AB3611" s="7">
        <f t="shared" si="625"/>
        <v>3.6507165755869507E-2</v>
      </c>
      <c r="AC3611" s="9">
        <f t="shared" si="626"/>
        <v>6.5409863567764954E-136</v>
      </c>
      <c r="AD3611" s="8">
        <f t="shared" si="627"/>
        <v>11.949928681186543</v>
      </c>
      <c r="AE3611" s="8">
        <f t="shared" si="628"/>
        <v>0.65712898360565108</v>
      </c>
      <c r="AF3611" s="9">
        <f t="shared" si="629"/>
        <v>1.0465578170842393E-133</v>
      </c>
      <c r="AG3611" s="42">
        <f t="shared" si="621"/>
        <v>1087.4435099879754</v>
      </c>
      <c r="AH3611" s="43">
        <f t="shared" si="622"/>
        <v>160.33947199977888</v>
      </c>
      <c r="AI3611" s="43">
        <f t="shared" si="623"/>
        <v>6.8026258110475562E-132</v>
      </c>
      <c r="AJ3611" s="45">
        <f t="shared" si="631"/>
        <v>1247.7829819877543</v>
      </c>
      <c r="AK3611" s="87">
        <f t="shared" si="630"/>
        <v>7.7228630438061163E-2</v>
      </c>
    </row>
    <row r="3612" spans="26:37">
      <c r="Z3612" s="84">
        <v>44218</v>
      </c>
      <c r="AA3612" s="7">
        <f t="shared" si="624"/>
        <v>0.79661163574162064</v>
      </c>
      <c r="AB3612" s="7">
        <f t="shared" si="625"/>
        <v>3.6473630993829192E-2</v>
      </c>
      <c r="AC3612" s="9">
        <f t="shared" si="626"/>
        <v>5.9994699621356588E-136</v>
      </c>
      <c r="AD3612" s="8">
        <f t="shared" si="627"/>
        <v>11.94917453612431</v>
      </c>
      <c r="AE3612" s="8">
        <f t="shared" si="628"/>
        <v>0.65652535788892541</v>
      </c>
      <c r="AF3612" s="9">
        <f t="shared" si="629"/>
        <v>9.5991519394170544E-134</v>
      </c>
      <c r="AG3612" s="42">
        <f t="shared" si="621"/>
        <v>1087.3748827873121</v>
      </c>
      <c r="AH3612" s="43">
        <f t="shared" si="622"/>
        <v>160.19218732489782</v>
      </c>
      <c r="AI3612" s="43">
        <f t="shared" si="623"/>
        <v>6.2394487606210858E-132</v>
      </c>
      <c r="AJ3612" s="45">
        <f t="shared" si="631"/>
        <v>1247.5670701122099</v>
      </c>
      <c r="AK3612" s="87">
        <f t="shared" si="630"/>
        <v>7.7215267073850957E-2</v>
      </c>
    </row>
    <row r="3613" spans="26:37">
      <c r="Z3613" s="84">
        <v>44219</v>
      </c>
      <c r="AA3613" s="7">
        <f t="shared" si="624"/>
        <v>0.79656136257701493</v>
      </c>
      <c r="AB3613" s="7">
        <f t="shared" si="625"/>
        <v>3.6440127036159502E-2</v>
      </c>
      <c r="AC3613" s="9">
        <f t="shared" si="626"/>
        <v>5.5027847274563578E-136</v>
      </c>
      <c r="AD3613" s="8">
        <f t="shared" si="627"/>
        <v>11.948420438655225</v>
      </c>
      <c r="AE3613" s="8">
        <f t="shared" si="628"/>
        <v>0.65592228665087104</v>
      </c>
      <c r="AF3613" s="9">
        <f t="shared" si="629"/>
        <v>8.8044555639301723E-134</v>
      </c>
      <c r="AG3613" s="42">
        <f t="shared" si="621"/>
        <v>1087.3062599176253</v>
      </c>
      <c r="AH3613" s="43">
        <f t="shared" si="622"/>
        <v>160.04503794281251</v>
      </c>
      <c r="AI3613" s="43">
        <f t="shared" si="623"/>
        <v>5.7228961165546123E-132</v>
      </c>
      <c r="AJ3613" s="45">
        <f t="shared" si="631"/>
        <v>1247.3512978604379</v>
      </c>
      <c r="AK3613" s="87">
        <f t="shared" si="630"/>
        <v>7.7201912351329935E-2</v>
      </c>
    </row>
    <row r="3614" spans="26:37">
      <c r="Z3614" s="84">
        <v>44220</v>
      </c>
      <c r="AA3614" s="7">
        <f t="shared" si="624"/>
        <v>0.79651109258508612</v>
      </c>
      <c r="AB3614" s="7">
        <f t="shared" si="625"/>
        <v>3.6406653854564167E-2</v>
      </c>
      <c r="AC3614" s="9">
        <f t="shared" si="626"/>
        <v>5.0472191623318124E-136</v>
      </c>
      <c r="AD3614" s="8">
        <f t="shared" si="627"/>
        <v>11.947666388776291</v>
      </c>
      <c r="AE3614" s="8">
        <f t="shared" si="628"/>
        <v>0.65531976938215497</v>
      </c>
      <c r="AF3614" s="9">
        <f t="shared" si="629"/>
        <v>8.0755506597309002E-134</v>
      </c>
      <c r="AG3614" s="42">
        <f t="shared" si="621"/>
        <v>1087.2376413786426</v>
      </c>
      <c r="AH3614" s="43">
        <f t="shared" si="622"/>
        <v>159.89802372924581</v>
      </c>
      <c r="AI3614" s="43">
        <f t="shared" si="623"/>
        <v>5.2491079288250853E-132</v>
      </c>
      <c r="AJ3614" s="45">
        <f t="shared" si="631"/>
        <v>1247.1356651078884</v>
      </c>
      <c r="AK3614" s="87">
        <f t="shared" si="630"/>
        <v>7.7188566262789401E-2</v>
      </c>
    </row>
    <row r="3615" spans="26:37">
      <c r="Z3615" s="84">
        <v>44221</v>
      </c>
      <c r="AA3615" s="7">
        <f t="shared" si="624"/>
        <v>0.79646082576563337</v>
      </c>
      <c r="AB3615" s="7">
        <f t="shared" si="625"/>
        <v>3.6373211420772891E-2</v>
      </c>
      <c r="AC3615" s="9">
        <f t="shared" si="626"/>
        <v>4.6293690439140444E-136</v>
      </c>
      <c r="AD3615" s="8">
        <f t="shared" si="627"/>
        <v>11.946912386484501</v>
      </c>
      <c r="AE3615" s="8">
        <f t="shared" si="628"/>
        <v>0.65471780557391202</v>
      </c>
      <c r="AF3615" s="9">
        <f t="shared" si="629"/>
        <v>7.4069904702624716E-134</v>
      </c>
      <c r="AG3615" s="42">
        <f t="shared" si="621"/>
        <v>1087.1690271700895</v>
      </c>
      <c r="AH3615" s="43">
        <f t="shared" si="622"/>
        <v>159.7511445600345</v>
      </c>
      <c r="AI3615" s="43">
        <f t="shared" si="623"/>
        <v>4.8145438056706067E-132</v>
      </c>
      <c r="AJ3615" s="45">
        <f t="shared" si="631"/>
        <v>1246.9201717301239</v>
      </c>
      <c r="AK3615" s="87">
        <f t="shared" si="630"/>
        <v>7.7175228800527573E-2</v>
      </c>
    </row>
    <row r="3616" spans="26:37">
      <c r="Z3616" s="84">
        <v>44222</v>
      </c>
      <c r="AA3616" s="7">
        <f t="shared" si="624"/>
        <v>0.79641056211845696</v>
      </c>
      <c r="AB3616" s="7">
        <f t="shared" si="625"/>
        <v>3.6339799706541366E-2</v>
      </c>
      <c r="AC3616" s="9">
        <f t="shared" si="626"/>
        <v>4.2461119787890719E-136</v>
      </c>
      <c r="AD3616" s="8">
        <f t="shared" si="627"/>
        <v>11.946158431776855</v>
      </c>
      <c r="AE3616" s="8">
        <f t="shared" si="628"/>
        <v>0.65411639471774463</v>
      </c>
      <c r="AF3616" s="9">
        <f t="shared" si="629"/>
        <v>6.7937791660625151E-134</v>
      </c>
      <c r="AG3616" s="42">
        <f t="shared" si="621"/>
        <v>1087.1004172916937</v>
      </c>
      <c r="AH3616" s="43">
        <f t="shared" si="622"/>
        <v>159.60440031112967</v>
      </c>
      <c r="AI3616" s="43">
        <f t="shared" si="623"/>
        <v>4.4159564579406348E-132</v>
      </c>
      <c r="AJ3616" s="45">
        <f t="shared" si="631"/>
        <v>1246.7048176028234</v>
      </c>
      <c r="AK3616" s="87">
        <f t="shared" si="630"/>
        <v>7.7161899956849869E-2</v>
      </c>
    </row>
    <row r="3617" spans="26:37">
      <c r="Z3617" s="84">
        <v>44223</v>
      </c>
      <c r="AA3617" s="7">
        <f t="shared" si="624"/>
        <v>0.79636030164335647</v>
      </c>
      <c r="AB3617" s="7">
        <f t="shared" si="625"/>
        <v>3.6306418683651184E-2</v>
      </c>
      <c r="AC3617" s="9">
        <f t="shared" si="626"/>
        <v>3.8945840708288981E-136</v>
      </c>
      <c r="AD3617" s="8">
        <f t="shared" si="627"/>
        <v>11.945404524650346</v>
      </c>
      <c r="AE3617" s="8">
        <f t="shared" si="628"/>
        <v>0.65351553630572135</v>
      </c>
      <c r="AF3617" s="9">
        <f t="shared" si="629"/>
        <v>6.2313345133262372E-134</v>
      </c>
      <c r="AG3617" s="42">
        <f t="shared" si="621"/>
        <v>1087.0318117431816</v>
      </c>
      <c r="AH3617" s="43">
        <f t="shared" si="622"/>
        <v>159.45779085859601</v>
      </c>
      <c r="AI3617" s="43">
        <f t="shared" si="623"/>
        <v>4.0503674336620547E-132</v>
      </c>
      <c r="AJ3617" s="45">
        <f t="shared" si="631"/>
        <v>1246.4896026017777</v>
      </c>
      <c r="AK3617" s="87">
        <f t="shared" si="630"/>
        <v>7.7148579724068689E-2</v>
      </c>
    </row>
    <row r="3618" spans="26:37">
      <c r="Z3618" s="84">
        <v>44224</v>
      </c>
      <c r="AA3618" s="7">
        <f t="shared" si="624"/>
        <v>0.79631004434013164</v>
      </c>
      <c r="AB3618" s="7">
        <f t="shared" si="625"/>
        <v>3.6273068323909897E-2</v>
      </c>
      <c r="AC3618" s="9">
        <f t="shared" si="626"/>
        <v>3.5721585206707052E-136</v>
      </c>
      <c r="AD3618" s="8">
        <f t="shared" si="627"/>
        <v>11.944650665101975</v>
      </c>
      <c r="AE3618" s="8">
        <f t="shared" si="628"/>
        <v>0.6529152298303782</v>
      </c>
      <c r="AF3618" s="9">
        <f t="shared" si="629"/>
        <v>5.715453633073128E-134</v>
      </c>
      <c r="AG3618" s="42">
        <f t="shared" si="621"/>
        <v>1086.9632105242795</v>
      </c>
      <c r="AH3618" s="43">
        <f t="shared" si="622"/>
        <v>159.31131607861229</v>
      </c>
      <c r="AI3618" s="43">
        <f t="shared" si="623"/>
        <v>3.7150448614975327E-132</v>
      </c>
      <c r="AJ3618" s="45">
        <f t="shared" si="631"/>
        <v>1246.2745266028917</v>
      </c>
      <c r="AK3618" s="87">
        <f t="shared" si="630"/>
        <v>7.7135268094503412E-2</v>
      </c>
    </row>
    <row r="3619" spans="26:37">
      <c r="Z3619" s="84">
        <v>44225</v>
      </c>
      <c r="AA3619" s="7">
        <f t="shared" si="624"/>
        <v>0.79625979020858251</v>
      </c>
      <c r="AB3619" s="7">
        <f t="shared" si="625"/>
        <v>3.6239748599150946E-2</v>
      </c>
      <c r="AC3619" s="9">
        <f t="shared" si="626"/>
        <v>3.2764259969063207E-136</v>
      </c>
      <c r="AD3619" s="8">
        <f t="shared" si="627"/>
        <v>11.943896853128738</v>
      </c>
      <c r="AE3619" s="8">
        <f t="shared" si="628"/>
        <v>0.65231547478471708</v>
      </c>
      <c r="AF3619" s="9">
        <f t="shared" si="629"/>
        <v>5.2422815950501132E-134</v>
      </c>
      <c r="AG3619" s="42">
        <f t="shared" si="621"/>
        <v>1086.8946136347151</v>
      </c>
      <c r="AH3619" s="43">
        <f t="shared" si="622"/>
        <v>159.16497584747094</v>
      </c>
      <c r="AI3619" s="43">
        <f t="shared" si="623"/>
        <v>3.4074830367825736E-132</v>
      </c>
      <c r="AJ3619" s="45">
        <f t="shared" si="631"/>
        <v>1246.0595894821861</v>
      </c>
      <c r="AK3619" s="87">
        <f t="shared" si="630"/>
        <v>7.7121965060480663E-2</v>
      </c>
    </row>
    <row r="3620" spans="26:37">
      <c r="Z3620" s="84">
        <v>44226</v>
      </c>
      <c r="AA3620" s="7">
        <f t="shared" si="624"/>
        <v>0.7962095392485089</v>
      </c>
      <c r="AB3620" s="7">
        <f t="shared" si="625"/>
        <v>3.6206459481233619E-2</v>
      </c>
      <c r="AC3620" s="9">
        <f t="shared" si="626"/>
        <v>3.0051766323035373E-136</v>
      </c>
      <c r="AD3620" s="8">
        <f t="shared" si="627"/>
        <v>11.943143088727634</v>
      </c>
      <c r="AE3620" s="8">
        <f t="shared" si="628"/>
        <v>0.65171627066220517</v>
      </c>
      <c r="AF3620" s="9">
        <f t="shared" si="629"/>
        <v>4.8082826116856595E-134</v>
      </c>
      <c r="AG3620" s="42">
        <f t="shared" si="621"/>
        <v>1086.8260210742146</v>
      </c>
      <c r="AH3620" s="43">
        <f t="shared" si="622"/>
        <v>159.01877004157802</v>
      </c>
      <c r="AI3620" s="43">
        <f t="shared" si="623"/>
        <v>3.1253836975956785E-132</v>
      </c>
      <c r="AJ3620" s="45">
        <f t="shared" si="631"/>
        <v>1245.8447911157928</v>
      </c>
      <c r="AK3620" s="87">
        <f t="shared" si="630"/>
        <v>7.7108670614333893E-2</v>
      </c>
    </row>
    <row r="3621" spans="26:37">
      <c r="Z3621" s="84">
        <v>44227</v>
      </c>
      <c r="AA3621" s="7">
        <f t="shared" si="624"/>
        <v>0.79615929145971043</v>
      </c>
      <c r="AB3621" s="7">
        <f t="shared" si="625"/>
        <v>3.6173200942043106E-2</v>
      </c>
      <c r="AC3621" s="9">
        <f t="shared" si="626"/>
        <v>2.7563835105294862E-136</v>
      </c>
      <c r="AD3621" s="8">
        <f t="shared" si="627"/>
        <v>11.942389371895656</v>
      </c>
      <c r="AE3621" s="8">
        <f t="shared" si="628"/>
        <v>0.65111761695677595</v>
      </c>
      <c r="AF3621" s="9">
        <f t="shared" si="629"/>
        <v>4.4102136168471777E-134</v>
      </c>
      <c r="AG3621" s="42">
        <f t="shared" si="621"/>
        <v>1086.7574328425048</v>
      </c>
      <c r="AH3621" s="43">
        <f t="shared" si="622"/>
        <v>158.87269853745335</v>
      </c>
      <c r="AI3621" s="43">
        <f t="shared" si="623"/>
        <v>2.8666388509506656E-132</v>
      </c>
      <c r="AJ3621" s="45">
        <f t="shared" si="631"/>
        <v>1245.6301313799581</v>
      </c>
      <c r="AK3621" s="87">
        <f t="shared" si="630"/>
        <v>7.7095384748403675E-2</v>
      </c>
    </row>
    <row r="3622" spans="26:37">
      <c r="Z3622" s="84">
        <v>44228</v>
      </c>
      <c r="AA3622" s="7">
        <f t="shared" si="624"/>
        <v>0.79610904684198713</v>
      </c>
      <c r="AB3622" s="7">
        <f t="shared" si="625"/>
        <v>3.6139972953490404E-2</v>
      </c>
      <c r="AC3622" s="9">
        <f t="shared" si="626"/>
        <v>2.5281875199779894E-136</v>
      </c>
      <c r="AD3622" s="8">
        <f t="shared" si="627"/>
        <v>11.941635702629807</v>
      </c>
      <c r="AE3622" s="8">
        <f t="shared" si="628"/>
        <v>0.6505195131628273</v>
      </c>
      <c r="AF3622" s="9">
        <f t="shared" si="629"/>
        <v>4.045100031964783E-134</v>
      </c>
      <c r="AG3622" s="42">
        <f t="shared" si="621"/>
        <v>1086.6888489393123</v>
      </c>
      <c r="AH3622" s="43">
        <f t="shared" si="622"/>
        <v>158.72676121172984</v>
      </c>
      <c r="AI3622" s="43">
        <f t="shared" si="623"/>
        <v>2.629315020777109E-132</v>
      </c>
      <c r="AJ3622" s="45">
        <f t="shared" si="631"/>
        <v>1245.4156101510421</v>
      </c>
      <c r="AK3622" s="87">
        <f t="shared" si="630"/>
        <v>7.7082107455037574E-2</v>
      </c>
    </row>
    <row r="3623" spans="26:37">
      <c r="Z3623" s="84">
        <v>44229</v>
      </c>
      <c r="AA3623" s="7">
        <f t="shared" si="624"/>
        <v>0.79605880539513874</v>
      </c>
      <c r="AB3623" s="7">
        <f t="shared" si="625"/>
        <v>3.6106775487512253E-2</v>
      </c>
      <c r="AC3623" s="9">
        <f t="shared" si="626"/>
        <v>2.3188834615195754E-136</v>
      </c>
      <c r="AD3623" s="8">
        <f t="shared" si="627"/>
        <v>11.94088208092708</v>
      </c>
      <c r="AE3623" s="8">
        <f t="shared" si="628"/>
        <v>0.64992195877522052</v>
      </c>
      <c r="AF3623" s="9">
        <f t="shared" si="629"/>
        <v>3.7102135384313203E-134</v>
      </c>
      <c r="AG3623" s="42">
        <f t="shared" si="621"/>
        <v>1086.6202693643643</v>
      </c>
      <c r="AH3623" s="43">
        <f t="shared" si="622"/>
        <v>158.5809579411538</v>
      </c>
      <c r="AI3623" s="43">
        <f t="shared" si="623"/>
        <v>2.4116387999803582E-132</v>
      </c>
      <c r="AJ3623" s="45">
        <f t="shared" si="631"/>
        <v>1245.2012273055182</v>
      </c>
      <c r="AK3623" s="87">
        <f t="shared" si="630"/>
        <v>7.7068838726590219E-2</v>
      </c>
    </row>
    <row r="3624" spans="26:37">
      <c r="Z3624" s="84">
        <v>44230</v>
      </c>
      <c r="AA3624" s="7">
        <f t="shared" si="624"/>
        <v>0.79600856711896539</v>
      </c>
      <c r="AB3624" s="7">
        <f t="shared" si="625"/>
        <v>3.6073608516071234E-2</v>
      </c>
      <c r="AC3624" s="9">
        <f t="shared" si="626"/>
        <v>2.1269073063678944E-136</v>
      </c>
      <c r="AD3624" s="8">
        <f t="shared" si="627"/>
        <v>11.940128506784481</v>
      </c>
      <c r="AE3624" s="8">
        <f t="shared" si="628"/>
        <v>0.64932495328928219</v>
      </c>
      <c r="AF3624" s="9">
        <f t="shared" si="629"/>
        <v>3.4030516901886313E-134</v>
      </c>
      <c r="AG3624" s="42">
        <f t="shared" si="621"/>
        <v>1086.5516941173876</v>
      </c>
      <c r="AH3624" s="43">
        <f t="shared" si="622"/>
        <v>158.43528860258485</v>
      </c>
      <c r="AI3624" s="43">
        <f t="shared" si="623"/>
        <v>2.2119835986226101E-132</v>
      </c>
      <c r="AJ3624" s="45">
        <f t="shared" si="631"/>
        <v>1244.9869827199725</v>
      </c>
      <c r="AK3624" s="87">
        <f t="shared" si="630"/>
        <v>7.7055578555423193E-2</v>
      </c>
    </row>
    <row r="3625" spans="26:37">
      <c r="Z3625" s="84">
        <v>44231</v>
      </c>
      <c r="AA3625" s="7">
        <f t="shared" si="624"/>
        <v>0.79595833201326693</v>
      </c>
      <c r="AB3625" s="7">
        <f t="shared" si="625"/>
        <v>3.6040472011155671E-2</v>
      </c>
      <c r="AC3625" s="9">
        <f t="shared" si="626"/>
        <v>1.9508245088420487E-136</v>
      </c>
      <c r="AD3625" s="8">
        <f t="shared" si="627"/>
        <v>11.939374980199004</v>
      </c>
      <c r="AE3625" s="8">
        <f t="shared" si="628"/>
        <v>0.64872849620080208</v>
      </c>
      <c r="AF3625" s="9">
        <f t="shared" si="629"/>
        <v>3.1213192141472778E-134</v>
      </c>
      <c r="AG3625" s="42">
        <f t="shared" si="621"/>
        <v>1086.4831231981093</v>
      </c>
      <c r="AH3625" s="43">
        <f t="shared" si="622"/>
        <v>158.28975307299569</v>
      </c>
      <c r="AI3625" s="43">
        <f t="shared" si="623"/>
        <v>2.0288574891957305E-132</v>
      </c>
      <c r="AJ3625" s="45">
        <f t="shared" si="631"/>
        <v>1244.7728762711049</v>
      </c>
      <c r="AK3625" s="87">
        <f t="shared" si="630"/>
        <v>7.7042326933905114E-2</v>
      </c>
    </row>
    <row r="3626" spans="26:37">
      <c r="Z3626" s="84">
        <v>44232</v>
      </c>
      <c r="AA3626" s="7">
        <f t="shared" si="624"/>
        <v>0.79590810007784296</v>
      </c>
      <c r="AB3626" s="7">
        <f t="shared" si="625"/>
        <v>3.6007365944779601E-2</v>
      </c>
      <c r="AC3626" s="9">
        <f t="shared" si="626"/>
        <v>1.7893192866961534E-136</v>
      </c>
      <c r="AD3626" s="8">
        <f t="shared" si="627"/>
        <v>11.938621501167644</v>
      </c>
      <c r="AE3626" s="8">
        <f t="shared" si="628"/>
        <v>0.64813258700603282</v>
      </c>
      <c r="AF3626" s="9">
        <f t="shared" si="629"/>
        <v>2.8629108587138452E-134</v>
      </c>
      <c r="AG3626" s="42">
        <f t="shared" si="621"/>
        <v>1086.4145566062555</v>
      </c>
      <c r="AH3626" s="43">
        <f t="shared" si="622"/>
        <v>158.14435122947202</v>
      </c>
      <c r="AI3626" s="43">
        <f t="shared" si="623"/>
        <v>1.8608920581639993E-132</v>
      </c>
      <c r="AJ3626" s="45">
        <f t="shared" si="631"/>
        <v>1244.5589078357275</v>
      </c>
      <c r="AK3626" s="87">
        <f t="shared" si="630"/>
        <v>7.7029083854411554E-2</v>
      </c>
    </row>
    <row r="3627" spans="26:37">
      <c r="Z3627" s="84">
        <v>44233</v>
      </c>
      <c r="AA3627" s="7">
        <f t="shared" si="624"/>
        <v>0.79585787131249386</v>
      </c>
      <c r="AB3627" s="7">
        <f t="shared" si="625"/>
        <v>3.5974290288982816E-2</v>
      </c>
      <c r="AC3627" s="9">
        <f t="shared" si="626"/>
        <v>1.6411847889091063E-136</v>
      </c>
      <c r="AD3627" s="8">
        <f t="shared" si="627"/>
        <v>11.937868069687408</v>
      </c>
      <c r="AE3627" s="8">
        <f t="shared" si="628"/>
        <v>0.64753722520169066</v>
      </c>
      <c r="AF3627" s="9">
        <f t="shared" si="629"/>
        <v>2.6258956622545702E-134</v>
      </c>
      <c r="AG3627" s="42">
        <f t="shared" si="621"/>
        <v>1086.3459943415539</v>
      </c>
      <c r="AH3627" s="43">
        <f t="shared" si="622"/>
        <v>157.99908294921249</v>
      </c>
      <c r="AI3627" s="43">
        <f t="shared" si="623"/>
        <v>1.7068321804654705E-132</v>
      </c>
      <c r="AJ3627" s="45">
        <f t="shared" si="631"/>
        <v>1244.3450772907663</v>
      </c>
      <c r="AK3627" s="87">
        <f t="shared" si="630"/>
        <v>7.7015849309325146E-2</v>
      </c>
    </row>
    <row r="3628" spans="26:37">
      <c r="Z3628" s="84">
        <v>44234</v>
      </c>
      <c r="AA3628" s="7">
        <f t="shared" si="624"/>
        <v>0.79580764571701923</v>
      </c>
      <c r="AB3628" s="7">
        <f t="shared" si="625"/>
        <v>3.5941245015830736E-2</v>
      </c>
      <c r="AC3628" s="9">
        <f t="shared" si="626"/>
        <v>1.5053140774669162E-136</v>
      </c>
      <c r="AD3628" s="8">
        <f t="shared" si="627"/>
        <v>11.937114685755288</v>
      </c>
      <c r="AE3628" s="8">
        <f t="shared" si="628"/>
        <v>0.64694241028495325</v>
      </c>
      <c r="AF3628" s="9">
        <f t="shared" si="629"/>
        <v>2.408502523947066E-134</v>
      </c>
      <c r="AG3628" s="42">
        <f t="shared" si="621"/>
        <v>1086.2774364037311</v>
      </c>
      <c r="AH3628" s="43">
        <f t="shared" si="622"/>
        <v>157.85394810952857</v>
      </c>
      <c r="AI3628" s="43">
        <f t="shared" si="623"/>
        <v>1.5655266405655929E-132</v>
      </c>
      <c r="AJ3628" s="45">
        <f t="shared" si="631"/>
        <v>1244.1313845132597</v>
      </c>
      <c r="AK3628" s="87">
        <f t="shared" si="630"/>
        <v>7.7002623291035452E-2</v>
      </c>
    </row>
    <row r="3629" spans="26:37">
      <c r="Z3629" s="84">
        <v>44235</v>
      </c>
      <c r="AA3629" s="7">
        <f t="shared" si="624"/>
        <v>0.79575742329121912</v>
      </c>
      <c r="AB3629" s="7">
        <f t="shared" si="625"/>
        <v>3.5908230097414472E-2</v>
      </c>
      <c r="AC3629" s="9">
        <f t="shared" si="626"/>
        <v>1.3806918557454223E-136</v>
      </c>
      <c r="AD3629" s="8">
        <f t="shared" si="627"/>
        <v>11.936361349368287</v>
      </c>
      <c r="AE3629" s="8">
        <f t="shared" si="628"/>
        <v>0.64634814175346045</v>
      </c>
      <c r="AF3629" s="9">
        <f t="shared" si="629"/>
        <v>2.2091069691926756E-134</v>
      </c>
      <c r="AG3629" s="42">
        <f t="shared" si="621"/>
        <v>1086.208882792514</v>
      </c>
      <c r="AH3629" s="43">
        <f t="shared" si="622"/>
        <v>157.70894658784437</v>
      </c>
      <c r="AI3629" s="43">
        <f t="shared" si="623"/>
        <v>1.4359195299752392E-132</v>
      </c>
      <c r="AJ3629" s="45">
        <f t="shared" si="631"/>
        <v>1243.9178293803584</v>
      </c>
      <c r="AK3629" s="87">
        <f t="shared" si="630"/>
        <v>7.6989405791938997E-2</v>
      </c>
    </row>
    <row r="3630" spans="26:37">
      <c r="Z3630" s="84">
        <v>44236</v>
      </c>
      <c r="AA3630" s="7">
        <f t="shared" si="624"/>
        <v>0.7957072040348937</v>
      </c>
      <c r="AB3630" s="7">
        <f t="shared" si="625"/>
        <v>3.587524550585075E-2</v>
      </c>
      <c r="AC3630" s="9">
        <f t="shared" si="626"/>
        <v>1.2663868816861753E-136</v>
      </c>
      <c r="AD3630" s="8">
        <f t="shared" si="627"/>
        <v>11.935608060523405</v>
      </c>
      <c r="AE3630" s="8">
        <f t="shared" si="628"/>
        <v>0.6457544191053135</v>
      </c>
      <c r="AF3630" s="9">
        <f t="shared" si="629"/>
        <v>2.0262190106978805E-134</v>
      </c>
      <c r="AG3630" s="42">
        <f t="shared" si="621"/>
        <v>1086.1403335076297</v>
      </c>
      <c r="AH3630" s="43">
        <f t="shared" si="622"/>
        <v>157.56407826169649</v>
      </c>
      <c r="AI3630" s="43">
        <f t="shared" si="623"/>
        <v>1.3170423569536223E-132</v>
      </c>
      <c r="AJ3630" s="45">
        <f t="shared" si="631"/>
        <v>1243.7044117693263</v>
      </c>
      <c r="AK3630" s="87">
        <f t="shared" si="630"/>
        <v>7.6976196804439331E-2</v>
      </c>
    </row>
    <row r="3631" spans="26:37">
      <c r="Z3631" s="84">
        <v>44237</v>
      </c>
      <c r="AA3631" s="7">
        <f t="shared" si="624"/>
        <v>0.79565698794784268</v>
      </c>
      <c r="AB3631" s="7">
        <f t="shared" si="625"/>
        <v>3.5842291213281932E-2</v>
      </c>
      <c r="AC3631" s="9">
        <f t="shared" si="626"/>
        <v>1.1615450090716181E-136</v>
      </c>
      <c r="AD3631" s="8">
        <f t="shared" si="627"/>
        <v>11.934854819217641</v>
      </c>
      <c r="AE3631" s="8">
        <f t="shared" si="628"/>
        <v>0.64516124183907475</v>
      </c>
      <c r="AF3631" s="9">
        <f t="shared" si="629"/>
        <v>1.8584720145145892E-134</v>
      </c>
      <c r="AG3631" s="42">
        <f t="shared" si="621"/>
        <v>1086.071788548805</v>
      </c>
      <c r="AH3631" s="43">
        <f t="shared" si="622"/>
        <v>157.41934300873422</v>
      </c>
      <c r="AI3631" s="43">
        <f t="shared" si="623"/>
        <v>1.208006809434483E-132</v>
      </c>
      <c r="AJ3631" s="45">
        <f t="shared" si="631"/>
        <v>1243.4911315575391</v>
      </c>
      <c r="AK3631" s="87">
        <f t="shared" si="630"/>
        <v>7.69629963209469E-2</v>
      </c>
    </row>
    <row r="3632" spans="26:37">
      <c r="Z3632" s="84">
        <v>44238</v>
      </c>
      <c r="AA3632" s="7">
        <f t="shared" si="624"/>
        <v>0.7956067750298661</v>
      </c>
      <c r="AB3632" s="7">
        <f t="shared" si="625"/>
        <v>3.5809367191875989E-2</v>
      </c>
      <c r="AC3632" s="9">
        <f t="shared" si="626"/>
        <v>1.0653828048997846E-136</v>
      </c>
      <c r="AD3632" s="8">
        <f t="shared" si="627"/>
        <v>11.934101625447992</v>
      </c>
      <c r="AE3632" s="8">
        <f t="shared" si="628"/>
        <v>0.64456860945376782</v>
      </c>
      <c r="AF3632" s="9">
        <f t="shared" si="629"/>
        <v>1.7046124878396553E-134</v>
      </c>
      <c r="AG3632" s="42">
        <f t="shared" si="621"/>
        <v>1086.0032479157671</v>
      </c>
      <c r="AH3632" s="43">
        <f t="shared" si="622"/>
        <v>157.27474070671934</v>
      </c>
      <c r="AI3632" s="43">
        <f t="shared" si="623"/>
        <v>1.1079981170957759E-132</v>
      </c>
      <c r="AJ3632" s="45">
        <f t="shared" si="631"/>
        <v>1243.2779886224864</v>
      </c>
      <c r="AK3632" s="87">
        <f t="shared" si="630"/>
        <v>7.6949804333879213E-2</v>
      </c>
    </row>
    <row r="3633" spans="26:37">
      <c r="Z3633" s="84">
        <v>44239</v>
      </c>
      <c r="AA3633" s="7">
        <f t="shared" si="624"/>
        <v>0.79555656528076413</v>
      </c>
      <c r="AB3633" s="7">
        <f t="shared" si="625"/>
        <v>3.5776473413826351E-2</v>
      </c>
      <c r="AC3633" s="9">
        <f t="shared" si="626"/>
        <v>9.7718169516598812E-137</v>
      </c>
      <c r="AD3633" s="8">
        <f t="shared" si="627"/>
        <v>11.933348479211462</v>
      </c>
      <c r="AE3633" s="8">
        <f t="shared" si="628"/>
        <v>0.6439765214488743</v>
      </c>
      <c r="AF3633" s="9">
        <f t="shared" si="629"/>
        <v>1.5634907122655809E-134</v>
      </c>
      <c r="AG3633" s="42">
        <f t="shared" si="621"/>
        <v>1085.9347116082429</v>
      </c>
      <c r="AH3633" s="43">
        <f t="shared" si="622"/>
        <v>157.13027123352532</v>
      </c>
      <c r="AI3633" s="43">
        <f t="shared" si="623"/>
        <v>1.0162689629726276E-132</v>
      </c>
      <c r="AJ3633" s="45">
        <f t="shared" si="631"/>
        <v>1243.0649828417681</v>
      </c>
      <c r="AK3633" s="87">
        <f t="shared" si="630"/>
        <v>7.6936620835660594E-2</v>
      </c>
    </row>
    <row r="3634" spans="26:37">
      <c r="Z3634" s="84">
        <v>44240</v>
      </c>
      <c r="AA3634" s="7">
        <f t="shared" si="624"/>
        <v>0.79550635870033659</v>
      </c>
      <c r="AB3634" s="7">
        <f t="shared" si="625"/>
        <v>3.5743609851352123E-2</v>
      </c>
      <c r="AC3634" s="9">
        <f t="shared" si="626"/>
        <v>8.9628259530361133E-137</v>
      </c>
      <c r="AD3634" s="8">
        <f t="shared" si="627"/>
        <v>11.932595380505049</v>
      </c>
      <c r="AE3634" s="8">
        <f t="shared" si="628"/>
        <v>0.64338497732433819</v>
      </c>
      <c r="AF3634" s="9">
        <f t="shared" si="629"/>
        <v>1.4340521524857781E-134</v>
      </c>
      <c r="AG3634" s="42">
        <f t="shared" si="621"/>
        <v>1085.8661796259594</v>
      </c>
      <c r="AH3634" s="43">
        <f t="shared" si="622"/>
        <v>156.98593446713849</v>
      </c>
      <c r="AI3634" s="43">
        <f t="shared" si="623"/>
        <v>9.3213389911575561E-133</v>
      </c>
      <c r="AJ3634" s="45">
        <f t="shared" si="631"/>
        <v>1242.852114093098</v>
      </c>
      <c r="AK3634" s="87">
        <f t="shared" si="630"/>
        <v>7.6923445818722402E-2</v>
      </c>
    </row>
    <row r="3635" spans="26:37">
      <c r="Z3635" s="84">
        <v>44241</v>
      </c>
      <c r="AA3635" s="7">
        <f t="shared" si="624"/>
        <v>0.79545615528838354</v>
      </c>
      <c r="AB3635" s="7">
        <f t="shared" si="625"/>
        <v>3.5710776476697861E-2</v>
      </c>
      <c r="AC3635" s="9">
        <f t="shared" si="626"/>
        <v>8.2208098516189138E-137</v>
      </c>
      <c r="AD3635" s="8">
        <f t="shared" si="627"/>
        <v>11.931842329325754</v>
      </c>
      <c r="AE3635" s="8">
        <f t="shared" si="628"/>
        <v>0.64279397658056148</v>
      </c>
      <c r="AF3635" s="9">
        <f t="shared" si="629"/>
        <v>1.3153295762590263E-134</v>
      </c>
      <c r="AG3635" s="42">
        <f t="shared" si="621"/>
        <v>1085.7976519686435</v>
      </c>
      <c r="AH3635" s="43">
        <f t="shared" si="622"/>
        <v>156.84173028565698</v>
      </c>
      <c r="AI3635" s="43">
        <f t="shared" si="623"/>
        <v>8.549642245683671E-133</v>
      </c>
      <c r="AJ3635" s="45">
        <f t="shared" si="631"/>
        <v>1242.6393822543005</v>
      </c>
      <c r="AK3635" s="87">
        <f t="shared" si="630"/>
        <v>7.691027927550291E-2</v>
      </c>
    </row>
    <row r="3636" spans="26:37">
      <c r="Z3636" s="84">
        <v>44242</v>
      </c>
      <c r="AA3636" s="7">
        <f t="shared" si="624"/>
        <v>0.79540595504470524</v>
      </c>
      <c r="AB3636" s="7">
        <f t="shared" si="625"/>
        <v>3.5677973262133636E-2</v>
      </c>
      <c r="AC3636" s="9">
        <f t="shared" si="626"/>
        <v>7.5402239171650758E-137</v>
      </c>
      <c r="AD3636" s="8">
        <f t="shared" si="627"/>
        <v>11.931089325670579</v>
      </c>
      <c r="AE3636" s="8">
        <f t="shared" si="628"/>
        <v>0.64220351871840542</v>
      </c>
      <c r="AF3636" s="9">
        <f t="shared" si="629"/>
        <v>1.2064358267464121E-134</v>
      </c>
      <c r="AG3636" s="42">
        <f t="shared" si="621"/>
        <v>1085.7291286360226</v>
      </c>
      <c r="AH3636" s="43">
        <f t="shared" si="622"/>
        <v>156.69765856729092</v>
      </c>
      <c r="AI3636" s="43">
        <f t="shared" si="623"/>
        <v>7.8418328738516782E-133</v>
      </c>
      <c r="AJ3636" s="45">
        <f t="shared" si="631"/>
        <v>1242.4267872033136</v>
      </c>
      <c r="AK3636" s="87">
        <f t="shared" si="630"/>
        <v>7.6897121198447327E-2</v>
      </c>
    </row>
    <row r="3637" spans="26:37">
      <c r="Z3637" s="84">
        <v>44243</v>
      </c>
      <c r="AA3637" s="7">
        <f t="shared" si="624"/>
        <v>0.79535575796910141</v>
      </c>
      <c r="AB3637" s="7">
        <f t="shared" si="625"/>
        <v>3.5645200179954976E-2</v>
      </c>
      <c r="AC3637" s="9">
        <f t="shared" si="626"/>
        <v>6.9159824575914619E-137</v>
      </c>
      <c r="AD3637" s="8">
        <f t="shared" si="627"/>
        <v>11.930336369536521</v>
      </c>
      <c r="AE3637" s="8">
        <f t="shared" si="628"/>
        <v>0.64161360323918959</v>
      </c>
      <c r="AF3637" s="9">
        <f t="shared" si="629"/>
        <v>1.106557193214634E-134</v>
      </c>
      <c r="AG3637" s="42">
        <f t="shared" si="621"/>
        <v>1085.6606096278231</v>
      </c>
      <c r="AH3637" s="43">
        <f t="shared" si="622"/>
        <v>156.55371919036227</v>
      </c>
      <c r="AI3637" s="43">
        <f t="shared" si="623"/>
        <v>7.1926217558951194E-133</v>
      </c>
      <c r="AJ3637" s="45">
        <f t="shared" si="631"/>
        <v>1242.2143288181853</v>
      </c>
      <c r="AK3637" s="87">
        <f t="shared" si="630"/>
        <v>7.6883971580007759E-2</v>
      </c>
    </row>
    <row r="3638" spans="26:37">
      <c r="Z3638" s="84">
        <v>44244</v>
      </c>
      <c r="AA3638" s="7">
        <f t="shared" si="624"/>
        <v>0.79530556406137221</v>
      </c>
      <c r="AB3638" s="7">
        <f t="shared" si="625"/>
        <v>3.5612457202482871E-2</v>
      </c>
      <c r="AC3638" s="9">
        <f t="shared" si="626"/>
        <v>6.343420816035387E-137</v>
      </c>
      <c r="AD3638" s="8">
        <f t="shared" si="627"/>
        <v>11.929583460920583</v>
      </c>
      <c r="AE3638" s="8">
        <f t="shared" si="628"/>
        <v>0.64102422964469163</v>
      </c>
      <c r="AF3638" s="9">
        <f t="shared" si="629"/>
        <v>1.0149473305656619E-134</v>
      </c>
      <c r="AG3638" s="42">
        <f t="shared" si="621"/>
        <v>1085.592094943773</v>
      </c>
      <c r="AH3638" s="43">
        <f t="shared" si="622"/>
        <v>156.40991203330475</v>
      </c>
      <c r="AI3638" s="43">
        <f t="shared" si="623"/>
        <v>6.5971576486768011E-133</v>
      </c>
      <c r="AJ3638" s="45">
        <f t="shared" si="631"/>
        <v>1242.0020069770776</v>
      </c>
      <c r="AK3638" s="87">
        <f t="shared" si="630"/>
        <v>7.6870830412643282E-2</v>
      </c>
    </row>
    <row r="3639" spans="26:37">
      <c r="Z3639" s="84">
        <v>44245</v>
      </c>
      <c r="AA3639" s="7">
        <f t="shared" si="624"/>
        <v>0.79525537332131802</v>
      </c>
      <c r="AB3639" s="7">
        <f t="shared" si="625"/>
        <v>3.5579744302063711E-2</v>
      </c>
      <c r="AC3639" s="9">
        <f t="shared" si="626"/>
        <v>5.8182605141138945E-137</v>
      </c>
      <c r="AD3639" s="8">
        <f t="shared" si="627"/>
        <v>11.92883059981977</v>
      </c>
      <c r="AE3639" s="8">
        <f t="shared" si="628"/>
        <v>0.64043539743714684</v>
      </c>
      <c r="AF3639" s="9">
        <f t="shared" si="629"/>
        <v>9.3092168225822312E-135</v>
      </c>
      <c r="AG3639" s="42">
        <f t="shared" si="621"/>
        <v>1085.5235845835991</v>
      </c>
      <c r="AH3639" s="43">
        <f t="shared" si="622"/>
        <v>156.26623697466383</v>
      </c>
      <c r="AI3639" s="43">
        <f t="shared" si="623"/>
        <v>6.0509909346784505E-133</v>
      </c>
      <c r="AJ3639" s="45">
        <f t="shared" si="631"/>
        <v>1241.7898215582629</v>
      </c>
      <c r="AK3639" s="87">
        <f t="shared" si="630"/>
        <v>7.6857697688819893E-2</v>
      </c>
    </row>
    <row r="3640" spans="26:37">
      <c r="Z3640" s="84">
        <v>44246</v>
      </c>
      <c r="AA3640" s="7">
        <f t="shared" si="624"/>
        <v>0.79520518574873855</v>
      </c>
      <c r="AB3640" s="7">
        <f t="shared" si="625"/>
        <v>3.5547061451069367E-2</v>
      </c>
      <c r="AC3640" s="9">
        <f t="shared" si="626"/>
        <v>5.3365772809088621E-137</v>
      </c>
      <c r="AD3640" s="8">
        <f t="shared" si="627"/>
        <v>11.928077786231079</v>
      </c>
      <c r="AE3640" s="8">
        <f t="shared" si="628"/>
        <v>0.63984710611924855</v>
      </c>
      <c r="AF3640" s="9">
        <f t="shared" si="629"/>
        <v>8.5385236494541794E-135</v>
      </c>
      <c r="AG3640" s="42">
        <f t="shared" si="621"/>
        <v>1085.4550785470281</v>
      </c>
      <c r="AH3640" s="43">
        <f t="shared" si="622"/>
        <v>156.12269389309662</v>
      </c>
      <c r="AI3640" s="43">
        <f t="shared" si="623"/>
        <v>5.5500403721452168E-133</v>
      </c>
      <c r="AJ3640" s="45">
        <f t="shared" si="631"/>
        <v>1241.5777724401246</v>
      </c>
      <c r="AK3640" s="87">
        <f t="shared" si="630"/>
        <v>7.6844573401010377E-2</v>
      </c>
    </row>
    <row r="3641" spans="26:37">
      <c r="Z3641" s="84">
        <v>44247</v>
      </c>
      <c r="AA3641" s="7">
        <f t="shared" si="624"/>
        <v>0.79515500134343409</v>
      </c>
      <c r="AB3641" s="7">
        <f t="shared" si="625"/>
        <v>3.5514408621896976E-2</v>
      </c>
      <c r="AC3641" s="9">
        <f t="shared" si="626"/>
        <v>4.8947717287712903E-137</v>
      </c>
      <c r="AD3641" s="8">
        <f t="shared" si="627"/>
        <v>11.92732502015151</v>
      </c>
      <c r="AE3641" s="8">
        <f t="shared" si="628"/>
        <v>0.63925935519414556</v>
      </c>
      <c r="AF3641" s="9">
        <f t="shared" si="629"/>
        <v>7.8316347660340641E-135</v>
      </c>
      <c r="AG3641" s="42">
        <f t="shared" si="621"/>
        <v>1085.3865768337873</v>
      </c>
      <c r="AH3641" s="43">
        <f t="shared" si="622"/>
        <v>155.97928266737148</v>
      </c>
      <c r="AI3641" s="43">
        <f t="shared" si="623"/>
        <v>5.0905625979221418E-133</v>
      </c>
      <c r="AJ3641" s="45">
        <f t="shared" si="631"/>
        <v>1241.3658595011589</v>
      </c>
      <c r="AK3641" s="87">
        <f t="shared" si="630"/>
        <v>7.6831457541694556E-2</v>
      </c>
    </row>
    <row r="3642" spans="26:37">
      <c r="Z3642" s="84">
        <v>44248</v>
      </c>
      <c r="AA3642" s="7">
        <f t="shared" si="624"/>
        <v>0.79510482010520478</v>
      </c>
      <c r="AB3642" s="7">
        <f t="shared" si="625"/>
        <v>3.548178578696911E-2</v>
      </c>
      <c r="AC3642" s="9">
        <f t="shared" si="626"/>
        <v>4.4895424568272482E-137</v>
      </c>
      <c r="AD3642" s="8">
        <f t="shared" si="627"/>
        <v>11.926572301578071</v>
      </c>
      <c r="AE3642" s="8">
        <f t="shared" si="628"/>
        <v>0.63867214416544393</v>
      </c>
      <c r="AF3642" s="9">
        <f t="shared" si="629"/>
        <v>7.1832679309235975E-135</v>
      </c>
      <c r="AG3642" s="42">
        <f t="shared" si="621"/>
        <v>1085.3180794436046</v>
      </c>
      <c r="AH3642" s="43">
        <f t="shared" si="622"/>
        <v>155.83600317636831</v>
      </c>
      <c r="AI3642" s="43">
        <f t="shared" si="623"/>
        <v>4.6691241551003383E-133</v>
      </c>
      <c r="AJ3642" s="45">
        <f t="shared" si="631"/>
        <v>1241.154082619973</v>
      </c>
      <c r="AK3642" s="87">
        <f t="shared" si="630"/>
        <v>7.6818350103359107E-2</v>
      </c>
    </row>
    <row r="3643" spans="26:37">
      <c r="Z3643" s="84">
        <v>44249</v>
      </c>
      <c r="AA3643" s="7">
        <f t="shared" si="624"/>
        <v>0.79505464203385046</v>
      </c>
      <c r="AB3643" s="7">
        <f t="shared" si="625"/>
        <v>3.5449192918733621E-2</v>
      </c>
      <c r="AC3643" s="9">
        <f t="shared" si="626"/>
        <v>4.117861381191101E-137</v>
      </c>
      <c r="AD3643" s="8">
        <f t="shared" si="627"/>
        <v>11.925819630507757</v>
      </c>
      <c r="AE3643" s="8">
        <f t="shared" si="628"/>
        <v>0.63808547253720516</v>
      </c>
      <c r="AF3643" s="9">
        <f t="shared" si="629"/>
        <v>6.5885782099057619E-135</v>
      </c>
      <c r="AG3643" s="42">
        <f t="shared" si="621"/>
        <v>1085.2495863762056</v>
      </c>
      <c r="AH3643" s="43">
        <f t="shared" si="622"/>
        <v>155.69285529907805</v>
      </c>
      <c r="AI3643" s="43">
        <f t="shared" si="623"/>
        <v>4.2825758364387449E-133</v>
      </c>
      <c r="AJ3643" s="45">
        <f t="shared" si="631"/>
        <v>1240.9424416752836</v>
      </c>
      <c r="AK3643" s="87">
        <f t="shared" si="630"/>
        <v>7.6805251078497463E-2</v>
      </c>
    </row>
    <row r="3644" spans="26:37">
      <c r="Z3644" s="84">
        <v>44250</v>
      </c>
      <c r="AA3644" s="7">
        <f t="shared" si="624"/>
        <v>0.79500446712917161</v>
      </c>
      <c r="AB3644" s="7">
        <f t="shared" si="625"/>
        <v>3.5416629989663724E-2</v>
      </c>
      <c r="AC3644" s="9">
        <f t="shared" si="626"/>
        <v>3.7769511075499153E-137</v>
      </c>
      <c r="AD3644" s="8">
        <f t="shared" si="627"/>
        <v>11.925067006937574</v>
      </c>
      <c r="AE3644" s="8">
        <f t="shared" si="628"/>
        <v>0.63749933981394702</v>
      </c>
      <c r="AF3644" s="9">
        <f t="shared" si="629"/>
        <v>6.043121772079864E-135</v>
      </c>
      <c r="AG3644" s="42">
        <f t="shared" si="621"/>
        <v>1085.1810976313193</v>
      </c>
      <c r="AH3644" s="43">
        <f t="shared" si="622"/>
        <v>155.54983891460304</v>
      </c>
      <c r="AI3644" s="43">
        <f t="shared" si="623"/>
        <v>3.9280291518519115E-133</v>
      </c>
      <c r="AJ3644" s="45">
        <f t="shared" si="631"/>
        <v>1240.7309365459223</v>
      </c>
      <c r="AK3644" s="87">
        <f t="shared" si="630"/>
        <v>7.6792160459610223E-2</v>
      </c>
    </row>
    <row r="3645" spans="26:37">
      <c r="Z3645" s="84">
        <v>44251</v>
      </c>
      <c r="AA3645" s="7">
        <f t="shared" si="624"/>
        <v>0.7949542953909684</v>
      </c>
      <c r="AB3645" s="7">
        <f t="shared" si="625"/>
        <v>3.5384096972257868E-2</v>
      </c>
      <c r="AC3645" s="9">
        <f t="shared" si="626"/>
        <v>3.4642641770266281E-137</v>
      </c>
      <c r="AD3645" s="8">
        <f t="shared" si="627"/>
        <v>11.924314430864525</v>
      </c>
      <c r="AE3645" s="8">
        <f t="shared" si="628"/>
        <v>0.63691374550064161</v>
      </c>
      <c r="AF3645" s="9">
        <f t="shared" si="629"/>
        <v>5.5428226832426053E-135</v>
      </c>
      <c r="AG3645" s="42">
        <f t="shared" si="621"/>
        <v>1085.1126132086717</v>
      </c>
      <c r="AH3645" s="43">
        <f t="shared" si="622"/>
        <v>155.40695390215654</v>
      </c>
      <c r="AI3645" s="43">
        <f t="shared" si="623"/>
        <v>3.6028347441076929E-133</v>
      </c>
      <c r="AJ3645" s="45">
        <f t="shared" si="631"/>
        <v>1240.5195671108283</v>
      </c>
      <c r="AK3645" s="87">
        <f t="shared" si="630"/>
        <v>7.6779078239204573E-2</v>
      </c>
    </row>
    <row r="3646" spans="26:37">
      <c r="Z3646" s="84">
        <v>44252</v>
      </c>
      <c r="AA3646" s="7">
        <f t="shared" si="624"/>
        <v>0.79490412681904088</v>
      </c>
      <c r="AB3646" s="7">
        <f t="shared" si="625"/>
        <v>3.5351593839039797E-2</v>
      </c>
      <c r="AC3646" s="9">
        <f t="shared" si="626"/>
        <v>3.1774640302441506E-137</v>
      </c>
      <c r="AD3646" s="8">
        <f t="shared" si="627"/>
        <v>11.923561902285613</v>
      </c>
      <c r="AE3646" s="8">
        <f t="shared" si="628"/>
        <v>0.63632868910271634</v>
      </c>
      <c r="AF3646" s="9">
        <f t="shared" si="629"/>
        <v>5.0839424483906409E-135</v>
      </c>
      <c r="AG3646" s="42">
        <f t="shared" si="621"/>
        <v>1085.0441331079905</v>
      </c>
      <c r="AH3646" s="43">
        <f t="shared" si="622"/>
        <v>155.26420014106279</v>
      </c>
      <c r="AI3646" s="43">
        <f t="shared" si="623"/>
        <v>3.3045625914539163E-133</v>
      </c>
      <c r="AJ3646" s="45">
        <f t="shared" si="631"/>
        <v>1240.3083332490532</v>
      </c>
      <c r="AK3646" s="87">
        <f t="shared" si="630"/>
        <v>7.6766004409794711E-2</v>
      </c>
    </row>
    <row r="3647" spans="26:37">
      <c r="Z3647" s="84">
        <v>44253</v>
      </c>
      <c r="AA3647" s="7">
        <f t="shared" si="624"/>
        <v>0.79485396141318909</v>
      </c>
      <c r="AB3647" s="7">
        <f t="shared" si="625"/>
        <v>3.5319120562558502E-2</v>
      </c>
      <c r="AC3647" s="9">
        <f t="shared" si="626"/>
        <v>2.9144075473369411E-137</v>
      </c>
      <c r="AD3647" s="8">
        <f t="shared" si="627"/>
        <v>11.922809421197837</v>
      </c>
      <c r="AE3647" s="8">
        <f t="shared" si="628"/>
        <v>0.635744170126053</v>
      </c>
      <c r="AF3647" s="9">
        <f t="shared" si="629"/>
        <v>4.6630520757391059E-135</v>
      </c>
      <c r="AG3647" s="42">
        <f t="shared" si="621"/>
        <v>1084.9756573290031</v>
      </c>
      <c r="AH3647" s="43">
        <f t="shared" si="622"/>
        <v>155.12157751075691</v>
      </c>
      <c r="AI3647" s="43">
        <f t="shared" si="623"/>
        <v>3.0309838492304186E-133</v>
      </c>
      <c r="AJ3647" s="45">
        <f t="shared" si="631"/>
        <v>1240.0972348397599</v>
      </c>
      <c r="AK3647" s="87">
        <f t="shared" si="630"/>
        <v>7.6752938963901715E-2</v>
      </c>
    </row>
    <row r="3648" spans="26:37">
      <c r="Z3648" s="84">
        <v>44254</v>
      </c>
      <c r="AA3648" s="7">
        <f t="shared" si="624"/>
        <v>0.79480379917321342</v>
      </c>
      <c r="AB3648" s="7">
        <f t="shared" si="625"/>
        <v>3.5286677115388188E-2</v>
      </c>
      <c r="AC3648" s="9">
        <f t="shared" si="626"/>
        <v>2.67312903344539E-137</v>
      </c>
      <c r="AD3648" s="8">
        <f t="shared" si="627"/>
        <v>11.922056987598202</v>
      </c>
      <c r="AE3648" s="8">
        <f t="shared" si="628"/>
        <v>0.63516018807698738</v>
      </c>
      <c r="AF3648" s="9">
        <f t="shared" si="629"/>
        <v>4.277006453512624E-135</v>
      </c>
      <c r="AG3648" s="42">
        <f t="shared" si="621"/>
        <v>1084.9071858714362</v>
      </c>
      <c r="AH3648" s="43">
        <f t="shared" si="622"/>
        <v>154.97908589078489</v>
      </c>
      <c r="AI3648" s="43">
        <f t="shared" si="623"/>
        <v>2.7800541947832052E-133</v>
      </c>
      <c r="AJ3648" s="45">
        <f t="shared" si="631"/>
        <v>1239.8862717622212</v>
      </c>
      <c r="AK3648" s="87">
        <f t="shared" si="630"/>
        <v>7.6739881894053424E-2</v>
      </c>
    </row>
    <row r="3649" spans="26:37">
      <c r="Z3649" s="84">
        <v>44255</v>
      </c>
      <c r="AA3649" s="7">
        <f t="shared" si="624"/>
        <v>0.79475364009891403</v>
      </c>
      <c r="AB3649" s="7">
        <f t="shared" si="625"/>
        <v>3.5254263470128187E-2</v>
      </c>
      <c r="AC3649" s="9">
        <f t="shared" si="626"/>
        <v>2.451825530021856E-137</v>
      </c>
      <c r="AD3649" s="8">
        <f t="shared" si="627"/>
        <v>11.92130460148371</v>
      </c>
      <c r="AE3649" s="8">
        <f t="shared" si="628"/>
        <v>0.63457674246230733</v>
      </c>
      <c r="AF3649" s="9">
        <f t="shared" si="629"/>
        <v>3.9229208480349697E-135</v>
      </c>
      <c r="AG3649" s="42">
        <f t="shared" si="621"/>
        <v>1084.8387187350174</v>
      </c>
      <c r="AH3649" s="43">
        <f t="shared" si="622"/>
        <v>154.83672516080296</v>
      </c>
      <c r="AI3649" s="43">
        <f t="shared" si="623"/>
        <v>2.5498985512227307E-133</v>
      </c>
      <c r="AJ3649" s="45">
        <f t="shared" si="631"/>
        <v>1239.6754438958203</v>
      </c>
      <c r="AK3649" s="87">
        <f t="shared" si="630"/>
        <v>7.6726833192784574E-2</v>
      </c>
    </row>
    <row r="3650" spans="26:37">
      <c r="Z3650" s="84">
        <v>44256</v>
      </c>
      <c r="AA3650" s="7">
        <f t="shared" si="624"/>
        <v>0.79470348419009096</v>
      </c>
      <c r="AB3650" s="7">
        <f t="shared" si="625"/>
        <v>3.5221879599403087E-2</v>
      </c>
      <c r="AC3650" s="9">
        <f t="shared" si="626"/>
        <v>2.2488433421856974E-137</v>
      </c>
      <c r="AD3650" s="8">
        <f t="shared" si="627"/>
        <v>11.920552262851364</v>
      </c>
      <c r="AE3650" s="8">
        <f t="shared" si="628"/>
        <v>0.63399383278925558</v>
      </c>
      <c r="AF3650" s="9">
        <f t="shared" si="629"/>
        <v>3.5981493474971158E-135</v>
      </c>
      <c r="AG3650" s="42">
        <f t="shared" si="621"/>
        <v>1084.770255919474</v>
      </c>
      <c r="AH3650" s="43">
        <f t="shared" si="622"/>
        <v>154.69449520057836</v>
      </c>
      <c r="AI3650" s="43">
        <f t="shared" si="623"/>
        <v>2.3387970758731255E-133</v>
      </c>
      <c r="AJ3650" s="45">
        <f t="shared" si="631"/>
        <v>1239.4647511200524</v>
      </c>
      <c r="AK3650" s="87">
        <f t="shared" si="630"/>
        <v>7.671379285263677E-2</v>
      </c>
    </row>
    <row r="3651" spans="26:37">
      <c r="Z3651" s="84">
        <v>44257</v>
      </c>
      <c r="AA3651" s="7">
        <f t="shared" si="624"/>
        <v>0.79465333144654493</v>
      </c>
      <c r="AB3651" s="7">
        <f t="shared" si="625"/>
        <v>3.5189525475862578E-2</v>
      </c>
      <c r="AC3651" s="9">
        <f t="shared" si="626"/>
        <v>2.0626656814555516E-137</v>
      </c>
      <c r="AD3651" s="8">
        <f t="shared" si="627"/>
        <v>11.919799971698174</v>
      </c>
      <c r="AE3651" s="8">
        <f t="shared" si="628"/>
        <v>0.63341145856552639</v>
      </c>
      <c r="AF3651" s="9">
        <f t="shared" si="629"/>
        <v>3.3002650903288824E-135</v>
      </c>
      <c r="AG3651" s="42">
        <f t="shared" si="621"/>
        <v>1084.7017974245337</v>
      </c>
      <c r="AH3651" s="43">
        <f t="shared" si="622"/>
        <v>154.55239588998842</v>
      </c>
      <c r="AI3651" s="43">
        <f t="shared" si="623"/>
        <v>2.1451723087137733E-133</v>
      </c>
      <c r="AJ3651" s="45">
        <f t="shared" si="631"/>
        <v>1239.2541933145221</v>
      </c>
      <c r="AK3651" s="87">
        <f t="shared" si="630"/>
        <v>7.6700760866158457E-2</v>
      </c>
    </row>
    <row r="3652" spans="26:37">
      <c r="Z3652" s="84">
        <v>44258</v>
      </c>
      <c r="AA3652" s="7">
        <f t="shared" si="624"/>
        <v>0.79460318186807555</v>
      </c>
      <c r="AB3652" s="7">
        <f t="shared" si="625"/>
        <v>3.5157201072181489E-2</v>
      </c>
      <c r="AC3652" s="9">
        <f t="shared" si="626"/>
        <v>1.8919013315171039E-137</v>
      </c>
      <c r="AD3652" s="8">
        <f t="shared" si="627"/>
        <v>11.919047728021134</v>
      </c>
      <c r="AE3652" s="8">
        <f t="shared" si="628"/>
        <v>0.63282961929926684</v>
      </c>
      <c r="AF3652" s="9">
        <f t="shared" si="629"/>
        <v>3.027042130427366E-135</v>
      </c>
      <c r="AG3652" s="42">
        <f t="shared" si="621"/>
        <v>1084.633343249923</v>
      </c>
      <c r="AH3652" s="43">
        <f t="shared" si="622"/>
        <v>154.41042710902113</v>
      </c>
      <c r="AI3652" s="43">
        <f t="shared" si="623"/>
        <v>1.9675773847777877E-133</v>
      </c>
      <c r="AJ3652" s="45">
        <f t="shared" si="631"/>
        <v>1239.0437703589441</v>
      </c>
      <c r="AK3652" s="87">
        <f t="shared" si="630"/>
        <v>7.6687737225904815E-2</v>
      </c>
    </row>
    <row r="3653" spans="26:37">
      <c r="Z3653" s="84">
        <v>44259</v>
      </c>
      <c r="AA3653" s="7">
        <f t="shared" si="624"/>
        <v>0.79455303545448352</v>
      </c>
      <c r="AB3653" s="7">
        <f t="shared" si="625"/>
        <v>3.5124906361059735E-2</v>
      </c>
      <c r="AC3653" s="9">
        <f t="shared" si="626"/>
        <v>1.7352742523309029E-137</v>
      </c>
      <c r="AD3653" s="8">
        <f t="shared" si="627"/>
        <v>11.918295531817252</v>
      </c>
      <c r="AE3653" s="8">
        <f t="shared" si="628"/>
        <v>0.63224831449907526</v>
      </c>
      <c r="AF3653" s="9">
        <f t="shared" si="629"/>
        <v>2.7764388037294447E-135</v>
      </c>
      <c r="AG3653" s="42">
        <f t="shared" si="621"/>
        <v>1084.5648933953696</v>
      </c>
      <c r="AH3653" s="43">
        <f t="shared" si="622"/>
        <v>154.26858873777437</v>
      </c>
      <c r="AI3653" s="43">
        <f t="shared" si="623"/>
        <v>1.8046852224241392E-133</v>
      </c>
      <c r="AJ3653" s="45">
        <f t="shared" si="631"/>
        <v>1238.8334821331439</v>
      </c>
      <c r="AK3653" s="87">
        <f t="shared" si="630"/>
        <v>7.6674721924437944E-2</v>
      </c>
    </row>
    <row r="3654" spans="26:37">
      <c r="Z3654" s="84">
        <v>44260</v>
      </c>
      <c r="AA3654" s="7">
        <f t="shared" si="624"/>
        <v>0.79450289220556902</v>
      </c>
      <c r="AB3654" s="7">
        <f t="shared" si="625"/>
        <v>3.5092641315222321E-2</v>
      </c>
      <c r="AC3654" s="9">
        <f t="shared" si="626"/>
        <v>1.5916140448972349E-137</v>
      </c>
      <c r="AD3654" s="8">
        <f t="shared" si="627"/>
        <v>11.917543383083535</v>
      </c>
      <c r="AE3654" s="8">
        <f t="shared" si="628"/>
        <v>0.6316675436740018</v>
      </c>
      <c r="AF3654" s="9">
        <f t="shared" si="629"/>
        <v>2.5465824718355758E-135</v>
      </c>
      <c r="AG3654" s="42">
        <f t="shared" si="621"/>
        <v>1084.4964478606016</v>
      </c>
      <c r="AH3654" s="43">
        <f t="shared" si="622"/>
        <v>154.12688065645639</v>
      </c>
      <c r="AI3654" s="43">
        <f t="shared" si="623"/>
        <v>1.6552786066931245E-133</v>
      </c>
      <c r="AJ3654" s="45">
        <f t="shared" si="631"/>
        <v>1238.6233285170581</v>
      </c>
      <c r="AK3654" s="87">
        <f t="shared" si="630"/>
        <v>7.6661714954326804E-2</v>
      </c>
    </row>
    <row r="3655" spans="26:37">
      <c r="Z3655" s="84">
        <v>44261</v>
      </c>
      <c r="AA3655" s="7">
        <f t="shared" si="624"/>
        <v>0.7944527521211322</v>
      </c>
      <c r="AB3655" s="7">
        <f t="shared" si="625"/>
        <v>3.5060405907419316E-2</v>
      </c>
      <c r="AC3655" s="9">
        <f t="shared" si="626"/>
        <v>1.4598472054267615E-137</v>
      </c>
      <c r="AD3655" s="8">
        <f t="shared" si="627"/>
        <v>11.916791281816984</v>
      </c>
      <c r="AE3655" s="8">
        <f t="shared" si="628"/>
        <v>0.6310873063335477</v>
      </c>
      <c r="AF3655" s="9">
        <f t="shared" si="629"/>
        <v>2.3357555286828184E-135</v>
      </c>
      <c r="AG3655" s="42">
        <f t="shared" si="621"/>
        <v>1084.4280066453455</v>
      </c>
      <c r="AH3655" s="43">
        <f t="shared" si="622"/>
        <v>153.98530274538561</v>
      </c>
      <c r="AI3655" s="43">
        <f t="shared" si="623"/>
        <v>1.518241093643832E-133</v>
      </c>
      <c r="AJ3655" s="45">
        <f t="shared" si="631"/>
        <v>1238.413309390731</v>
      </c>
      <c r="AK3655" s="87">
        <f t="shared" si="630"/>
        <v>7.6648716308147E-2</v>
      </c>
    </row>
    <row r="3656" spans="26:37">
      <c r="Z3656" s="84">
        <v>44262</v>
      </c>
      <c r="AA3656" s="7">
        <f t="shared" si="624"/>
        <v>0.79440261520097344</v>
      </c>
      <c r="AB3656" s="7">
        <f t="shared" si="625"/>
        <v>3.5028200110425782E-2</v>
      </c>
      <c r="AC3656" s="9">
        <f t="shared" si="626"/>
        <v>1.3389891035611756E-137</v>
      </c>
      <c r="AD3656" s="8">
        <f t="shared" si="627"/>
        <v>11.916039228014602</v>
      </c>
      <c r="AE3656" s="8">
        <f t="shared" si="628"/>
        <v>0.63050760198766409</v>
      </c>
      <c r="AF3656" s="9">
        <f t="shared" si="629"/>
        <v>2.1423825656978808E-135</v>
      </c>
      <c r="AG3656" s="42">
        <f t="shared" si="621"/>
        <v>1084.3595697493288</v>
      </c>
      <c r="AH3656" s="43">
        <f t="shared" si="622"/>
        <v>153.84385488499004</v>
      </c>
      <c r="AI3656" s="43">
        <f t="shared" si="623"/>
        <v>1.3925486677036224E-133</v>
      </c>
      <c r="AJ3656" s="45">
        <f t="shared" si="631"/>
        <v>1238.2034246343187</v>
      </c>
      <c r="AK3656" s="87">
        <f t="shared" si="630"/>
        <v>7.6635725978481076E-2</v>
      </c>
    </row>
    <row r="3657" spans="26:37">
      <c r="Z3657" s="84">
        <v>44263</v>
      </c>
      <c r="AA3657" s="7">
        <f t="shared" si="624"/>
        <v>0.79435248144489312</v>
      </c>
      <c r="AB3657" s="7">
        <f t="shared" si="625"/>
        <v>3.4996023897041831E-2</v>
      </c>
      <c r="AC3657" s="9">
        <f t="shared" si="626"/>
        <v>1.2281366247033622E-137</v>
      </c>
      <c r="AD3657" s="8">
        <f t="shared" si="627"/>
        <v>11.915287221673397</v>
      </c>
      <c r="AE3657" s="8">
        <f t="shared" si="628"/>
        <v>0.62992843014675293</v>
      </c>
      <c r="AF3657" s="9">
        <f t="shared" si="629"/>
        <v>1.9650185995253797E-135</v>
      </c>
      <c r="AG3657" s="42">
        <f t="shared" ref="AG3657:AG3720" si="632">AD3657*10^15/10^6*10^(-6)*線量当量3</f>
        <v>1084.2911371722789</v>
      </c>
      <c r="AH3657" s="43">
        <f t="shared" ref="AH3657:AH3720" si="633">AE3657*10^15/10^6*10^(-6)*線量当量3</f>
        <v>153.70253695580769</v>
      </c>
      <c r="AI3657" s="43">
        <f t="shared" ref="AI3657:AI3720" si="634">AF3657*10^15/10^6*10^(-6)*線量当量3</f>
        <v>1.2772620896914969E-133</v>
      </c>
      <c r="AJ3657" s="45">
        <f t="shared" si="631"/>
        <v>1237.9936741280867</v>
      </c>
      <c r="AK3657" s="87">
        <f t="shared" si="630"/>
        <v>7.6622743957918349E-2</v>
      </c>
    </row>
    <row r="3658" spans="26:37">
      <c r="Z3658" s="84">
        <v>44264</v>
      </c>
      <c r="AA3658" s="7">
        <f t="shared" ref="AA3658:AA3720" si="635">2.71828^(-0.69315/Cs137半減期*(Z3658-40615)/365.25)</f>
        <v>0.7943023508526913</v>
      </c>
      <c r="AB3658" s="7">
        <f t="shared" ref="AB3658:AB3720" si="636">2.71828^(-0.69315/Cs134半減期*(Z3658-40615)/365.25)</f>
        <v>3.4963877240092534E-2</v>
      </c>
      <c r="AC3658" s="9">
        <f t="shared" ref="AC3658:AC3720" si="637">2.71828^(-0.69315/I131半減期*(Z3658-40615)/365.25)</f>
        <v>1.1264614214756578E-137</v>
      </c>
      <c r="AD3658" s="8">
        <f t="shared" ref="AD3658:AD3720" si="638">放出量3*AA3658</f>
        <v>11.91453526279037</v>
      </c>
      <c r="AE3658" s="8">
        <f t="shared" ref="AE3658:AE3720" si="639">放出量3*AB3658</f>
        <v>0.6293497903216656</v>
      </c>
      <c r="AF3658" s="9">
        <f t="shared" ref="AF3658:AF3720" si="640">放出量3*AC3658</f>
        <v>1.8023382743610525E-135</v>
      </c>
      <c r="AG3658" s="42">
        <f t="shared" si="632"/>
        <v>1084.2227089139237</v>
      </c>
      <c r="AH3658" s="43">
        <f t="shared" si="633"/>
        <v>153.56134883848642</v>
      </c>
      <c r="AI3658" s="43">
        <f t="shared" si="634"/>
        <v>1.1715198783346842E-133</v>
      </c>
      <c r="AJ3658" s="45">
        <f t="shared" si="631"/>
        <v>1237.7840577524103</v>
      </c>
      <c r="AK3658" s="87">
        <f t="shared" si="630"/>
        <v>7.6609770239054908E-2</v>
      </c>
    </row>
    <row r="3659" spans="26:37">
      <c r="Z3659" s="84">
        <v>44265</v>
      </c>
      <c r="AA3659" s="7">
        <f t="shared" si="635"/>
        <v>0.79425222342416868</v>
      </c>
      <c r="AB3659" s="7">
        <f t="shared" si="636"/>
        <v>3.493176011242792E-2</v>
      </c>
      <c r="AC3659" s="9">
        <f t="shared" si="637"/>
        <v>1.0332037238765925E-137</v>
      </c>
      <c r="AD3659" s="8">
        <f t="shared" si="638"/>
        <v>11.913783351362531</v>
      </c>
      <c r="AE3659" s="8">
        <f t="shared" si="639"/>
        <v>0.62877168202370259</v>
      </c>
      <c r="AF3659" s="9">
        <f t="shared" si="640"/>
        <v>1.6531259582025481E-135</v>
      </c>
      <c r="AG3659" s="42">
        <f t="shared" si="632"/>
        <v>1084.1542849739901</v>
      </c>
      <c r="AH3659" s="43">
        <f t="shared" si="633"/>
        <v>153.42029041378345</v>
      </c>
      <c r="AI3659" s="43">
        <f t="shared" si="634"/>
        <v>1.0745318728316561E-133</v>
      </c>
      <c r="AJ3659" s="45">
        <f t="shared" si="631"/>
        <v>1237.5745753877736</v>
      </c>
      <c r="AK3659" s="87">
        <f t="shared" ref="AK3659:AK3720" si="641">AJ3659/16157</f>
        <v>7.659680481449363E-2</v>
      </c>
    </row>
    <row r="3660" spans="26:37">
      <c r="Z3660" s="84">
        <v>44266</v>
      </c>
      <c r="AA3660" s="7">
        <f t="shared" si="635"/>
        <v>0.79420209915912532</v>
      </c>
      <c r="AB3660" s="7">
        <f t="shared" si="636"/>
        <v>3.4899672486923002E-2</v>
      </c>
      <c r="AC3660" s="9">
        <f t="shared" si="637"/>
        <v>9.4766666188545346E-138</v>
      </c>
      <c r="AD3660" s="8">
        <f t="shared" si="638"/>
        <v>11.913031487386879</v>
      </c>
      <c r="AE3660" s="8">
        <f t="shared" si="639"/>
        <v>0.62819410476461401</v>
      </c>
      <c r="AF3660" s="9">
        <f t="shared" si="640"/>
        <v>1.5162666590167255E-135</v>
      </c>
      <c r="AG3660" s="42">
        <f t="shared" si="632"/>
        <v>1084.0858653522062</v>
      </c>
      <c r="AH3660" s="43">
        <f t="shared" si="633"/>
        <v>153.27936156256581</v>
      </c>
      <c r="AI3660" s="43">
        <f t="shared" si="634"/>
        <v>9.8557332836087149E-134</v>
      </c>
      <c r="AJ3660" s="45">
        <f t="shared" si="631"/>
        <v>1237.3652269147719</v>
      </c>
      <c r="AK3660" s="87">
        <f t="shared" si="641"/>
        <v>7.6583847676844216E-2</v>
      </c>
    </row>
    <row r="3661" spans="26:37">
      <c r="Z3661" s="84">
        <v>44267</v>
      </c>
      <c r="AA3661" s="7">
        <f t="shared" si="635"/>
        <v>0.79415197805736171</v>
      </c>
      <c r="AB3661" s="7">
        <f t="shared" si="636"/>
        <v>3.4867614336477663E-2</v>
      </c>
      <c r="AC3661" s="9">
        <f t="shared" si="637"/>
        <v>8.6921105808595163E-138</v>
      </c>
      <c r="AD3661" s="8">
        <f t="shared" si="638"/>
        <v>11.912279670860425</v>
      </c>
      <c r="AE3661" s="8">
        <f t="shared" si="639"/>
        <v>0.62761705805659795</v>
      </c>
      <c r="AF3661" s="9">
        <f t="shared" si="640"/>
        <v>1.3907376929375226E-135</v>
      </c>
      <c r="AG3661" s="42">
        <f t="shared" si="632"/>
        <v>1084.0174500482985</v>
      </c>
      <c r="AH3661" s="43">
        <f t="shared" si="633"/>
        <v>153.13856216580987</v>
      </c>
      <c r="AI3661" s="43">
        <f t="shared" si="634"/>
        <v>9.0397950040938978E-134</v>
      </c>
      <c r="AJ3661" s="45">
        <f t="shared" si="631"/>
        <v>1237.1560122141084</v>
      </c>
      <c r="AK3661" s="87">
        <f t="shared" si="641"/>
        <v>7.657089881872306E-2</v>
      </c>
    </row>
    <row r="3662" spans="26:37">
      <c r="Z3662" s="84">
        <v>44268</v>
      </c>
      <c r="AA3662" s="7">
        <f t="shared" si="635"/>
        <v>0.79410186011867823</v>
      </c>
      <c r="AB3662" s="7">
        <f t="shared" si="636"/>
        <v>3.4835585634016716E-2</v>
      </c>
      <c r="AC3662" s="9">
        <f t="shared" si="637"/>
        <v>7.9725065140064927E-138</v>
      </c>
      <c r="AD3662" s="8">
        <f t="shared" si="638"/>
        <v>11.911527901780174</v>
      </c>
      <c r="AE3662" s="8">
        <f t="shared" si="639"/>
        <v>0.62704054141230092</v>
      </c>
      <c r="AF3662" s="9">
        <f t="shared" si="640"/>
        <v>1.2756010422410388E-135</v>
      </c>
      <c r="AG3662" s="42">
        <f t="shared" si="632"/>
        <v>1083.9490390619958</v>
      </c>
      <c r="AH3662" s="43">
        <f t="shared" si="633"/>
        <v>152.99789210460139</v>
      </c>
      <c r="AI3662" s="43">
        <f t="shared" si="634"/>
        <v>8.2914067745667506E-134</v>
      </c>
      <c r="AJ3662" s="45">
        <f t="shared" si="631"/>
        <v>1236.9469311665971</v>
      </c>
      <c r="AK3662" s="87">
        <f t="shared" si="641"/>
        <v>7.6557958232753423E-2</v>
      </c>
    </row>
    <row r="3663" spans="26:37">
      <c r="Z3663" s="84">
        <v>44269</v>
      </c>
      <c r="AA3663" s="7">
        <f t="shared" si="635"/>
        <v>0.79405174534287515</v>
      </c>
      <c r="AB3663" s="7">
        <f t="shared" si="636"/>
        <v>3.4803586352489799E-2</v>
      </c>
      <c r="AC3663" s="9">
        <f t="shared" si="637"/>
        <v>7.3124771624328289E-138</v>
      </c>
      <c r="AD3663" s="8">
        <f t="shared" si="638"/>
        <v>11.910776180143127</v>
      </c>
      <c r="AE3663" s="8">
        <f t="shared" si="639"/>
        <v>0.6264645543448164</v>
      </c>
      <c r="AF3663" s="9">
        <f t="shared" si="640"/>
        <v>1.1699963459892527E-135</v>
      </c>
      <c r="AG3663" s="42">
        <f t="shared" si="632"/>
        <v>1083.8806323930244</v>
      </c>
      <c r="AH3663" s="43">
        <f t="shared" si="633"/>
        <v>152.85735126013518</v>
      </c>
      <c r="AI3663" s="43">
        <f t="shared" si="634"/>
        <v>7.604976248930142E-134</v>
      </c>
      <c r="AJ3663" s="45">
        <f t="shared" si="631"/>
        <v>1236.7379836531595</v>
      </c>
      <c r="AK3663" s="87">
        <f t="shared" si="641"/>
        <v>7.6545025911565243E-2</v>
      </c>
    </row>
    <row r="3664" spans="26:37">
      <c r="Z3664" s="84">
        <v>44270</v>
      </c>
      <c r="AA3664" s="7">
        <f t="shared" si="635"/>
        <v>0.79400163372975285</v>
      </c>
      <c r="AB3664" s="7">
        <f t="shared" si="636"/>
        <v>3.4771616464871417E-2</v>
      </c>
      <c r="AC3664" s="9">
        <f t="shared" si="637"/>
        <v>6.7070904435338986E-138</v>
      </c>
      <c r="AD3664" s="8">
        <f t="shared" si="638"/>
        <v>11.910024505946293</v>
      </c>
      <c r="AE3664" s="8">
        <f t="shared" si="639"/>
        <v>0.62588909636768553</v>
      </c>
      <c r="AF3664" s="9">
        <f t="shared" si="640"/>
        <v>1.0731344709654237E-135</v>
      </c>
      <c r="AG3664" s="42">
        <f t="shared" si="632"/>
        <v>1083.8122300411126</v>
      </c>
      <c r="AH3664" s="43">
        <f t="shared" si="633"/>
        <v>152.71693951371526</v>
      </c>
      <c r="AI3664" s="43">
        <f t="shared" si="634"/>
        <v>6.9753740612752551E-134</v>
      </c>
      <c r="AJ3664" s="45">
        <f t="shared" si="631"/>
        <v>1236.5291695548278</v>
      </c>
      <c r="AK3664" s="87">
        <f t="shared" si="641"/>
        <v>7.6532101847795242E-2</v>
      </c>
    </row>
    <row r="3665" spans="26:37">
      <c r="Z3665" s="84">
        <v>44271</v>
      </c>
      <c r="AA3665" s="7">
        <f t="shared" si="635"/>
        <v>0.79395152527911195</v>
      </c>
      <c r="AB3665" s="7">
        <f t="shared" si="636"/>
        <v>3.4739675944160893E-2</v>
      </c>
      <c r="AC3665" s="9">
        <f t="shared" si="637"/>
        <v>6.1518225928759596E-138</v>
      </c>
      <c r="AD3665" s="8">
        <f t="shared" si="638"/>
        <v>11.909272879186679</v>
      </c>
      <c r="AE3665" s="8">
        <f t="shared" si="639"/>
        <v>0.62531416699489606</v>
      </c>
      <c r="AF3665" s="9">
        <f t="shared" si="640"/>
        <v>9.842916148601535E-136</v>
      </c>
      <c r="AG3665" s="42">
        <f t="shared" si="632"/>
        <v>1083.7438320059875</v>
      </c>
      <c r="AH3665" s="43">
        <f t="shared" si="633"/>
        <v>152.57665674675462</v>
      </c>
      <c r="AI3665" s="43">
        <f t="shared" si="634"/>
        <v>6.3978954965909965E-134</v>
      </c>
      <c r="AJ3665" s="45">
        <f t="shared" si="631"/>
        <v>1236.3204887527422</v>
      </c>
      <c r="AK3665" s="87">
        <f t="shared" si="641"/>
        <v>7.6519186034086917E-2</v>
      </c>
    </row>
    <row r="3666" spans="26:37">
      <c r="Z3666" s="84">
        <v>44272</v>
      </c>
      <c r="AA3666" s="7">
        <f t="shared" si="635"/>
        <v>0.7939014199907527</v>
      </c>
      <c r="AB3666" s="7">
        <f t="shared" si="636"/>
        <v>3.4707764763382401E-2</v>
      </c>
      <c r="AC3666" s="9">
        <f t="shared" si="637"/>
        <v>5.6425243602767004E-138</v>
      </c>
      <c r="AD3666" s="8">
        <f t="shared" si="638"/>
        <v>11.90852129986129</v>
      </c>
      <c r="AE3666" s="8">
        <f t="shared" si="639"/>
        <v>0.62473976574088319</v>
      </c>
      <c r="AF3666" s="9">
        <f t="shared" si="640"/>
        <v>9.0280389764427207E-136</v>
      </c>
      <c r="AG3666" s="42">
        <f t="shared" si="632"/>
        <v>1083.6754382873773</v>
      </c>
      <c r="AH3666" s="43">
        <f t="shared" si="633"/>
        <v>152.43650284077549</v>
      </c>
      <c r="AI3666" s="43">
        <f t="shared" si="634"/>
        <v>5.8682253346877688E-134</v>
      </c>
      <c r="AJ3666" s="45">
        <f t="shared" si="631"/>
        <v>1236.1119411281529</v>
      </c>
      <c r="AK3666" s="87">
        <f t="shared" si="641"/>
        <v>7.650627846309048E-2</v>
      </c>
    </row>
    <row r="3667" spans="26:37">
      <c r="Z3667" s="84">
        <v>44273</v>
      </c>
      <c r="AA3667" s="7">
        <f t="shared" si="635"/>
        <v>0.7938513178644756</v>
      </c>
      <c r="AB3667" s="7">
        <f t="shared" si="636"/>
        <v>3.4675882895584854E-2</v>
      </c>
      <c r="AC3667" s="9">
        <f t="shared" si="637"/>
        <v>5.1753900044490672E-138</v>
      </c>
      <c r="AD3667" s="8">
        <f t="shared" si="638"/>
        <v>11.907769767967133</v>
      </c>
      <c r="AE3667" s="8">
        <f t="shared" si="639"/>
        <v>0.62416589212052742</v>
      </c>
      <c r="AF3667" s="9">
        <f t="shared" si="640"/>
        <v>8.2806240071185083E-136</v>
      </c>
      <c r="AG3667" s="42">
        <f t="shared" si="632"/>
        <v>1083.6070488850091</v>
      </c>
      <c r="AH3667" s="43">
        <f t="shared" si="633"/>
        <v>152.29647767740866</v>
      </c>
      <c r="AI3667" s="43">
        <f t="shared" si="634"/>
        <v>5.3824056046270306E-134</v>
      </c>
      <c r="AJ3667" s="45">
        <f t="shared" si="631"/>
        <v>1235.9035265624177</v>
      </c>
      <c r="AK3667" s="87">
        <f t="shared" si="641"/>
        <v>7.6493379127462874E-2</v>
      </c>
    </row>
    <row r="3668" spans="26:37">
      <c r="Z3668" s="84">
        <v>44274</v>
      </c>
      <c r="AA3668" s="7">
        <f t="shared" si="635"/>
        <v>0.79380121890008093</v>
      </c>
      <c r="AB3668" s="7">
        <f t="shared" si="636"/>
        <v>3.4644030313841917E-2</v>
      </c>
      <c r="AC3668" s="9">
        <f t="shared" si="637"/>
        <v>4.7469288545238717E-138</v>
      </c>
      <c r="AD3668" s="8">
        <f t="shared" si="638"/>
        <v>11.907018283501214</v>
      </c>
      <c r="AE3668" s="8">
        <f t="shared" si="639"/>
        <v>0.62359254564915445</v>
      </c>
      <c r="AF3668" s="9">
        <f t="shared" si="640"/>
        <v>7.595086167238194E-136</v>
      </c>
      <c r="AG3668" s="42">
        <f t="shared" si="632"/>
        <v>1083.5386637986103</v>
      </c>
      <c r="AH3668" s="43">
        <f t="shared" si="633"/>
        <v>152.1565811383937</v>
      </c>
      <c r="AI3668" s="43">
        <f t="shared" si="634"/>
        <v>4.9368060087048269E-134</v>
      </c>
      <c r="AJ3668" s="45">
        <f t="shared" si="631"/>
        <v>1235.695244937004</v>
      </c>
      <c r="AK3668" s="87">
        <f t="shared" si="641"/>
        <v>7.6480488019867801E-2</v>
      </c>
    </row>
    <row r="3669" spans="26:37">
      <c r="Z3669" s="84">
        <v>44275</v>
      </c>
      <c r="AA3669" s="7">
        <f t="shared" si="635"/>
        <v>0.7937511230973695</v>
      </c>
      <c r="AB3669" s="7">
        <f t="shared" si="636"/>
        <v>3.4612206991251997E-2</v>
      </c>
      <c r="AC3669" s="9">
        <f t="shared" si="637"/>
        <v>4.3539392259410214E-138</v>
      </c>
      <c r="AD3669" s="8">
        <f t="shared" si="638"/>
        <v>11.906266846460543</v>
      </c>
      <c r="AE3669" s="8">
        <f t="shared" si="639"/>
        <v>0.62301972584253595</v>
      </c>
      <c r="AF3669" s="9">
        <f t="shared" si="640"/>
        <v>6.9663027615056343E-136</v>
      </c>
      <c r="AG3669" s="42">
        <f t="shared" si="632"/>
        <v>1083.4702830279095</v>
      </c>
      <c r="AH3669" s="43">
        <f t="shared" si="633"/>
        <v>152.01681310557879</v>
      </c>
      <c r="AI3669" s="43">
        <f t="shared" si="634"/>
        <v>4.5280967949786616E-134</v>
      </c>
      <c r="AJ3669" s="45">
        <f t="shared" si="631"/>
        <v>1235.4870961334884</v>
      </c>
      <c r="AK3669" s="87">
        <f t="shared" si="641"/>
        <v>7.6467605132975708E-2</v>
      </c>
    </row>
    <row r="3670" spans="26:37">
      <c r="Z3670" s="84">
        <v>44276</v>
      </c>
      <c r="AA3670" s="7">
        <f t="shared" si="635"/>
        <v>0.79370103045614138</v>
      </c>
      <c r="AB3670" s="7">
        <f t="shared" si="636"/>
        <v>3.4580412900938211E-2</v>
      </c>
      <c r="AC3670" s="9">
        <f t="shared" si="637"/>
        <v>3.9934844957953521E-138</v>
      </c>
      <c r="AD3670" s="8">
        <f t="shared" si="638"/>
        <v>11.905515456842121</v>
      </c>
      <c r="AE3670" s="8">
        <f t="shared" si="639"/>
        <v>0.62244743221688781</v>
      </c>
      <c r="AF3670" s="9">
        <f t="shared" si="640"/>
        <v>6.3895751932725636E-136</v>
      </c>
      <c r="AG3670" s="42">
        <f t="shared" si="632"/>
        <v>1083.4019065726327</v>
      </c>
      <c r="AH3670" s="43">
        <f t="shared" si="633"/>
        <v>151.8771734609206</v>
      </c>
      <c r="AI3670" s="43">
        <f t="shared" si="634"/>
        <v>4.153223875627166E-134</v>
      </c>
      <c r="AJ3670" s="45">
        <f t="shared" si="631"/>
        <v>1235.2790800335533</v>
      </c>
      <c r="AK3670" s="87">
        <f t="shared" si="641"/>
        <v>7.6454730459463591E-2</v>
      </c>
    </row>
    <row r="3671" spans="26:37">
      <c r="Z3671" s="84">
        <v>44277</v>
      </c>
      <c r="AA3671" s="7">
        <f t="shared" si="635"/>
        <v>0.79365094097619737</v>
      </c>
      <c r="AB3671" s="7">
        <f t="shared" si="636"/>
        <v>3.4548648016048372E-2</v>
      </c>
      <c r="AC3671" s="9">
        <f t="shared" si="637"/>
        <v>3.6628711588673436E-138</v>
      </c>
      <c r="AD3671" s="8">
        <f t="shared" si="638"/>
        <v>11.90476411464296</v>
      </c>
      <c r="AE3671" s="8">
        <f t="shared" si="639"/>
        <v>0.62187566428887076</v>
      </c>
      <c r="AF3671" s="9">
        <f t="shared" si="640"/>
        <v>5.8605938541877494E-136</v>
      </c>
      <c r="AG3671" s="42">
        <f t="shared" si="632"/>
        <v>1083.3335344325094</v>
      </c>
      <c r="AH3671" s="43">
        <f t="shared" si="633"/>
        <v>151.73766208648445</v>
      </c>
      <c r="AI3671" s="43">
        <f t="shared" si="634"/>
        <v>3.809386005222037E-134</v>
      </c>
      <c r="AJ3671" s="45">
        <f t="shared" ref="AJ3671:AJ3700" si="642">AG3671+AH3671+AI3671</f>
        <v>1235.0711965189939</v>
      </c>
      <c r="AK3671" s="87">
        <f t="shared" si="641"/>
        <v>7.6441863992015469E-2</v>
      </c>
    </row>
    <row r="3672" spans="26:37">
      <c r="Z3672" s="84">
        <v>44278</v>
      </c>
      <c r="AA3672" s="7">
        <f t="shared" si="635"/>
        <v>0.79360085465733776</v>
      </c>
      <c r="AB3672" s="7">
        <f t="shared" si="636"/>
        <v>3.4516912309754968E-2</v>
      </c>
      <c r="AC3672" s="9">
        <f t="shared" si="637"/>
        <v>3.3596287003459582E-138</v>
      </c>
      <c r="AD3672" s="8">
        <f t="shared" si="638"/>
        <v>11.904012819860066</v>
      </c>
      <c r="AE3672" s="8">
        <f t="shared" si="639"/>
        <v>0.62130442157558941</v>
      </c>
      <c r="AF3672" s="9">
        <f t="shared" si="640"/>
        <v>5.3754059205535332E-136</v>
      </c>
      <c r="AG3672" s="42">
        <f t="shared" si="632"/>
        <v>1083.2651666072659</v>
      </c>
      <c r="AH3672" s="43">
        <f t="shared" si="633"/>
        <v>151.59827886444378</v>
      </c>
      <c r="AI3672" s="43">
        <f t="shared" si="634"/>
        <v>3.4940138483597966E-134</v>
      </c>
      <c r="AJ3672" s="45">
        <f t="shared" si="642"/>
        <v>1234.8634454717096</v>
      </c>
      <c r="AK3672" s="87">
        <f t="shared" si="641"/>
        <v>7.6429005723321758E-2</v>
      </c>
    </row>
    <row r="3673" spans="26:37">
      <c r="Z3673" s="84">
        <v>44279</v>
      </c>
      <c r="AA3673" s="7">
        <f t="shared" si="635"/>
        <v>0.79355077149936304</v>
      </c>
      <c r="AB3673" s="7">
        <f t="shared" si="636"/>
        <v>3.4485205755255086E-2</v>
      </c>
      <c r="AC3673" s="9">
        <f t="shared" si="637"/>
        <v>3.0814911348611408E-138</v>
      </c>
      <c r="AD3673" s="8">
        <f t="shared" si="638"/>
        <v>11.903261572490445</v>
      </c>
      <c r="AE3673" s="8">
        <f t="shared" si="639"/>
        <v>0.62073370359459157</v>
      </c>
      <c r="AF3673" s="9">
        <f t="shared" si="640"/>
        <v>4.930385815777825E-136</v>
      </c>
      <c r="AG3673" s="42">
        <f t="shared" si="632"/>
        <v>1083.1968030966304</v>
      </c>
      <c r="AH3673" s="43">
        <f t="shared" si="633"/>
        <v>151.45902367708035</v>
      </c>
      <c r="AI3673" s="43">
        <f t="shared" si="634"/>
        <v>3.2047507802555859E-134</v>
      </c>
      <c r="AJ3673" s="45">
        <f t="shared" si="642"/>
        <v>1234.6558267737107</v>
      </c>
      <c r="AK3673" s="87">
        <f t="shared" si="641"/>
        <v>7.6416155646079759E-2</v>
      </c>
    </row>
    <row r="3674" spans="26:37">
      <c r="Z3674" s="84">
        <v>44280</v>
      </c>
      <c r="AA3674" s="7">
        <f t="shared" si="635"/>
        <v>0.79350069150207403</v>
      </c>
      <c r="AB3674" s="7">
        <f t="shared" si="636"/>
        <v>3.4453528325770484E-2</v>
      </c>
      <c r="AC3674" s="9">
        <f t="shared" si="637"/>
        <v>2.8263800738608613E-138</v>
      </c>
      <c r="AD3674" s="8">
        <f t="shared" si="638"/>
        <v>11.902510372531111</v>
      </c>
      <c r="AE3674" s="8">
        <f t="shared" si="639"/>
        <v>0.6201635098638687</v>
      </c>
      <c r="AF3674" s="9">
        <f t="shared" si="640"/>
        <v>4.522208118177378E-136</v>
      </c>
      <c r="AG3674" s="42">
        <f t="shared" si="632"/>
        <v>1083.1284439003311</v>
      </c>
      <c r="AH3674" s="43">
        <f t="shared" si="633"/>
        <v>151.31989640678398</v>
      </c>
      <c r="AI3674" s="43">
        <f t="shared" si="634"/>
        <v>2.9394352768152954E-134</v>
      </c>
      <c r="AJ3674" s="45">
        <f t="shared" si="642"/>
        <v>1234.4483403071151</v>
      </c>
      <c r="AK3674" s="87">
        <f t="shared" si="641"/>
        <v>7.6403313752993446E-2</v>
      </c>
    </row>
    <row r="3675" spans="26:37">
      <c r="Z3675" s="84">
        <v>44281</v>
      </c>
      <c r="AA3675" s="7">
        <f t="shared" si="635"/>
        <v>0.79345061466527078</v>
      </c>
      <c r="AB3675" s="7">
        <f t="shared" si="636"/>
        <v>3.4421879994547482E-2</v>
      </c>
      <c r="AC3675" s="9">
        <f t="shared" si="637"/>
        <v>2.5923891948099986E-138</v>
      </c>
      <c r="AD3675" s="8">
        <f t="shared" si="638"/>
        <v>11.901759219979061</v>
      </c>
      <c r="AE3675" s="8">
        <f t="shared" si="639"/>
        <v>0.61959383990185468</v>
      </c>
      <c r="AF3675" s="9">
        <f t="shared" si="640"/>
        <v>4.1478227116959975E-136</v>
      </c>
      <c r="AG3675" s="42">
        <f t="shared" si="632"/>
        <v>1083.0600890180942</v>
      </c>
      <c r="AH3675" s="43">
        <f t="shared" si="633"/>
        <v>151.18089693605253</v>
      </c>
      <c r="AI3675" s="43">
        <f t="shared" si="634"/>
        <v>2.696084762602398E-134</v>
      </c>
      <c r="AJ3675" s="45">
        <f t="shared" si="642"/>
        <v>1234.2409859541467</v>
      </c>
      <c r="AK3675" s="87">
        <f t="shared" si="641"/>
        <v>7.6390480036773331E-2</v>
      </c>
    </row>
    <row r="3676" spans="26:37">
      <c r="Z3676" s="84">
        <v>44282</v>
      </c>
      <c r="AA3676" s="7">
        <f t="shared" si="635"/>
        <v>0.79340054098875434</v>
      </c>
      <c r="AB3676" s="7">
        <f t="shared" si="636"/>
        <v>3.4390260734857007E-2</v>
      </c>
      <c r="AC3676" s="9">
        <f t="shared" si="637"/>
        <v>2.3777699961588652E-138</v>
      </c>
      <c r="AD3676" s="8">
        <f t="shared" si="638"/>
        <v>11.901008114831315</v>
      </c>
      <c r="AE3676" s="8">
        <f t="shared" si="639"/>
        <v>0.61902469322742615</v>
      </c>
      <c r="AF3676" s="9">
        <f t="shared" si="640"/>
        <v>3.8044319938541845E-136</v>
      </c>
      <c r="AG3676" s="42">
        <f t="shared" si="632"/>
        <v>1082.9917384496496</v>
      </c>
      <c r="AH3676" s="43">
        <f t="shared" si="633"/>
        <v>151.04202514749198</v>
      </c>
      <c r="AI3676" s="43">
        <f t="shared" si="634"/>
        <v>2.47288079600522E-134</v>
      </c>
      <c r="AJ3676" s="45">
        <f t="shared" si="642"/>
        <v>1234.0337635971416</v>
      </c>
      <c r="AK3676" s="87">
        <f t="shared" si="641"/>
        <v>7.6377654490136879E-2</v>
      </c>
    </row>
    <row r="3677" spans="26:37">
      <c r="Z3677" s="84">
        <v>44283</v>
      </c>
      <c r="AA3677" s="7">
        <f t="shared" si="635"/>
        <v>0.79335047047232488</v>
      </c>
      <c r="AB3677" s="7">
        <f t="shared" si="636"/>
        <v>3.4358670519994521E-2</v>
      </c>
      <c r="AC3677" s="9">
        <f t="shared" si="637"/>
        <v>2.1809187316289626E-138</v>
      </c>
      <c r="AD3677" s="8">
        <f t="shared" si="638"/>
        <v>11.900257057084874</v>
      </c>
      <c r="AE3677" s="8">
        <f t="shared" si="639"/>
        <v>0.61845606935990138</v>
      </c>
      <c r="AF3677" s="9">
        <f t="shared" si="640"/>
        <v>3.4894699706063401E-136</v>
      </c>
      <c r="AG3677" s="42">
        <f t="shared" si="632"/>
        <v>1082.9233921947234</v>
      </c>
      <c r="AH3677" s="43">
        <f t="shared" si="633"/>
        <v>150.90328092381594</v>
      </c>
      <c r="AI3677" s="43">
        <f t="shared" si="634"/>
        <v>2.268155480894121E-134</v>
      </c>
      <c r="AJ3677" s="45">
        <f t="shared" si="642"/>
        <v>1233.8266731185395</v>
      </c>
      <c r="AK3677" s="87">
        <f t="shared" si="641"/>
        <v>7.6364837105807978E-2</v>
      </c>
    </row>
    <row r="3678" spans="26:37">
      <c r="Z3678" s="84">
        <v>44284</v>
      </c>
      <c r="AA3678" s="7">
        <f t="shared" si="635"/>
        <v>0.7933004031157832</v>
      </c>
      <c r="AB3678" s="7">
        <f t="shared" si="636"/>
        <v>3.4327109323279995E-2</v>
      </c>
      <c r="AC3678" s="9">
        <f t="shared" si="637"/>
        <v>2.0003644261865036E-138</v>
      </c>
      <c r="AD3678" s="8">
        <f t="shared" si="638"/>
        <v>11.899506046736748</v>
      </c>
      <c r="AE3678" s="8">
        <f t="shared" si="639"/>
        <v>0.61788796781903987</v>
      </c>
      <c r="AF3678" s="9">
        <f t="shared" si="640"/>
        <v>3.2005830818984059E-136</v>
      </c>
      <c r="AG3678" s="42">
        <f t="shared" si="632"/>
        <v>1082.8550502530441</v>
      </c>
      <c r="AH3678" s="43">
        <f t="shared" si="633"/>
        <v>150.76466414784571</v>
      </c>
      <c r="AI3678" s="43">
        <f t="shared" si="634"/>
        <v>2.080379003233964E-134</v>
      </c>
      <c r="AJ3678" s="45">
        <f t="shared" si="642"/>
        <v>1233.6197144008897</v>
      </c>
      <c r="AK3678" s="87">
        <f t="shared" si="641"/>
        <v>7.6352027876517278E-2</v>
      </c>
    </row>
    <row r="3679" spans="26:37">
      <c r="Z3679" s="84">
        <v>44285</v>
      </c>
      <c r="AA3679" s="7">
        <f t="shared" si="635"/>
        <v>0.79325033891892982</v>
      </c>
      <c r="AB3679" s="7">
        <f t="shared" si="636"/>
        <v>3.4295577118057967E-2</v>
      </c>
      <c r="AC3679" s="9">
        <f t="shared" si="637"/>
        <v>1.834757884152765E-138</v>
      </c>
      <c r="AD3679" s="8">
        <f t="shared" si="638"/>
        <v>11.898755083783946</v>
      </c>
      <c r="AE3679" s="8">
        <f t="shared" si="639"/>
        <v>0.61732038812504342</v>
      </c>
      <c r="AF3679" s="9">
        <f t="shared" si="640"/>
        <v>2.9356126146444241E-136</v>
      </c>
      <c r="AG3679" s="42">
        <f t="shared" si="632"/>
        <v>1082.7867126243389</v>
      </c>
      <c r="AH3679" s="43">
        <f t="shared" si="633"/>
        <v>150.62617470251058</v>
      </c>
      <c r="AI3679" s="43">
        <f t="shared" si="634"/>
        <v>1.9081481995188756E-134</v>
      </c>
      <c r="AJ3679" s="45">
        <f t="shared" si="642"/>
        <v>1233.4128873268494</v>
      </c>
      <c r="AK3679" s="87">
        <f t="shared" si="641"/>
        <v>7.633922679500213E-2</v>
      </c>
    </row>
    <row r="3680" spans="26:37">
      <c r="Z3680" s="84">
        <v>44286</v>
      </c>
      <c r="AA3680" s="7">
        <f t="shared" si="635"/>
        <v>0.79320027788156533</v>
      </c>
      <c r="AB3680" s="7">
        <f t="shared" si="636"/>
        <v>3.4264073877697407E-2</v>
      </c>
      <c r="AC3680" s="9">
        <f t="shared" si="637"/>
        <v>1.6828616073113826E-138</v>
      </c>
      <c r="AD3680" s="8">
        <f t="shared" si="638"/>
        <v>11.89800416822348</v>
      </c>
      <c r="AE3680" s="8">
        <f t="shared" si="639"/>
        <v>0.61675332979855335</v>
      </c>
      <c r="AF3680" s="9">
        <f t="shared" si="640"/>
        <v>2.6925785716982122E-136</v>
      </c>
      <c r="AG3680" s="42">
        <f t="shared" si="632"/>
        <v>1082.7183793083368</v>
      </c>
      <c r="AH3680" s="43">
        <f t="shared" si="633"/>
        <v>150.48781247084699</v>
      </c>
      <c r="AI3680" s="43">
        <f t="shared" si="634"/>
        <v>1.7501760716038382E-134</v>
      </c>
      <c r="AJ3680" s="45">
        <f t="shared" si="642"/>
        <v>1233.2061917791839</v>
      </c>
      <c r="AK3680" s="87">
        <f t="shared" si="641"/>
        <v>7.6326433854006559E-2</v>
      </c>
    </row>
    <row r="3681" spans="26:37">
      <c r="Z3681" s="84">
        <v>44287</v>
      </c>
      <c r="AA3681" s="7">
        <f t="shared" si="635"/>
        <v>0.79315022000349023</v>
      </c>
      <c r="AB3681" s="7">
        <f t="shared" si="636"/>
        <v>3.4232599575591764E-2</v>
      </c>
      <c r="AC3681" s="9">
        <f t="shared" si="637"/>
        <v>1.5435405476783491E-138</v>
      </c>
      <c r="AD3681" s="8">
        <f t="shared" si="638"/>
        <v>11.897253300052354</v>
      </c>
      <c r="AE3681" s="8">
        <f t="shared" si="639"/>
        <v>0.61618679236065177</v>
      </c>
      <c r="AF3681" s="9">
        <f t="shared" si="640"/>
        <v>2.4696648762853586E-136</v>
      </c>
      <c r="AG3681" s="42">
        <f t="shared" si="632"/>
        <v>1082.6500503047641</v>
      </c>
      <c r="AH3681" s="43">
        <f t="shared" si="633"/>
        <v>150.34957733599902</v>
      </c>
      <c r="AI3681" s="43">
        <f t="shared" si="634"/>
        <v>1.6052821695854832E-134</v>
      </c>
      <c r="AJ3681" s="45">
        <f t="shared" si="642"/>
        <v>1232.9996276407633</v>
      </c>
      <c r="AK3681" s="87">
        <f t="shared" si="641"/>
        <v>7.6313649046281073E-2</v>
      </c>
    </row>
    <row r="3682" spans="26:37">
      <c r="Z3682" s="84">
        <v>44288</v>
      </c>
      <c r="AA3682" s="7">
        <f t="shared" si="635"/>
        <v>0.79310016528450544</v>
      </c>
      <c r="AB3682" s="7">
        <f t="shared" si="636"/>
        <v>3.4201154185158962E-2</v>
      </c>
      <c r="AC3682" s="9">
        <f t="shared" si="637"/>
        <v>1.4157536258337988E-138</v>
      </c>
      <c r="AD3682" s="8">
        <f t="shared" si="638"/>
        <v>11.896502479267582</v>
      </c>
      <c r="AE3682" s="8">
        <f t="shared" si="639"/>
        <v>0.6156207753328613</v>
      </c>
      <c r="AF3682" s="9">
        <f t="shared" si="640"/>
        <v>2.2652058013340781E-136</v>
      </c>
      <c r="AG3682" s="42">
        <f t="shared" si="632"/>
        <v>1082.5817256133498</v>
      </c>
      <c r="AH3682" s="43">
        <f t="shared" si="633"/>
        <v>150.21146918121815</v>
      </c>
      <c r="AI3682" s="43">
        <f t="shared" si="634"/>
        <v>1.4723837708671507E-134</v>
      </c>
      <c r="AJ3682" s="45">
        <f t="shared" si="642"/>
        <v>1232.7931947945681</v>
      </c>
      <c r="AK3682" s="87">
        <f t="shared" si="641"/>
        <v>7.6300872364583036E-2</v>
      </c>
    </row>
    <row r="3683" spans="26:37">
      <c r="Z3683" s="84">
        <v>44289</v>
      </c>
      <c r="AA3683" s="7">
        <f t="shared" si="635"/>
        <v>0.79305011372441125</v>
      </c>
      <c r="AB3683" s="7">
        <f t="shared" si="636"/>
        <v>3.4169737679841244E-2</v>
      </c>
      <c r="AC3683" s="9">
        <f t="shared" si="637"/>
        <v>1.2985459514336726E-138</v>
      </c>
      <c r="AD3683" s="8">
        <f t="shared" si="638"/>
        <v>11.895751705866168</v>
      </c>
      <c r="AE3683" s="8">
        <f t="shared" si="639"/>
        <v>0.61505527823714234</v>
      </c>
      <c r="AF3683" s="9">
        <f t="shared" si="640"/>
        <v>2.0776735222938763E-136</v>
      </c>
      <c r="AG3683" s="42">
        <f t="shared" si="632"/>
        <v>1082.5134052338212</v>
      </c>
      <c r="AH3683" s="43">
        <f t="shared" si="633"/>
        <v>150.07348788986272</v>
      </c>
      <c r="AI3683" s="43">
        <f t="shared" si="634"/>
        <v>1.3504877894910196E-134</v>
      </c>
      <c r="AJ3683" s="45">
        <f t="shared" si="642"/>
        <v>1232.5868931236839</v>
      </c>
      <c r="AK3683" s="87">
        <f t="shared" si="641"/>
        <v>7.6288103801676291E-2</v>
      </c>
    </row>
    <row r="3684" spans="26:37">
      <c r="Z3684" s="84">
        <v>44290</v>
      </c>
      <c r="AA3684" s="7">
        <f t="shared" si="635"/>
        <v>0.7930000653230086</v>
      </c>
      <c r="AB3684" s="7">
        <f t="shared" si="636"/>
        <v>3.4138350033105343E-2</v>
      </c>
      <c r="AC3684" s="9">
        <f t="shared" si="637"/>
        <v>1.1910416877735356E-138</v>
      </c>
      <c r="AD3684" s="8">
        <f t="shared" si="638"/>
        <v>11.895000979845129</v>
      </c>
      <c r="AE3684" s="8">
        <f t="shared" si="639"/>
        <v>0.61449030059589616</v>
      </c>
      <c r="AF3684" s="9">
        <f t="shared" si="640"/>
        <v>1.9056667004376572E-136</v>
      </c>
      <c r="AG3684" s="42">
        <f t="shared" si="632"/>
        <v>1082.4450891659069</v>
      </c>
      <c r="AH3684" s="43">
        <f t="shared" si="633"/>
        <v>149.93563334539863</v>
      </c>
      <c r="AI3684" s="43">
        <f t="shared" si="634"/>
        <v>1.2386833552844771E-134</v>
      </c>
      <c r="AJ3684" s="45">
        <f t="shared" si="642"/>
        <v>1232.3807225113055</v>
      </c>
      <c r="AK3684" s="87">
        <f t="shared" si="641"/>
        <v>7.6275343350331468E-2</v>
      </c>
    </row>
    <row r="3685" spans="26:37">
      <c r="Z3685" s="84">
        <v>44291</v>
      </c>
      <c r="AA3685" s="7">
        <f t="shared" si="635"/>
        <v>0.79295002008009785</v>
      </c>
      <c r="AB3685" s="7">
        <f t="shared" si="636"/>
        <v>3.410699121844233E-2</v>
      </c>
      <c r="AC3685" s="9">
        <f t="shared" si="637"/>
        <v>1.0924375070812678E-138</v>
      </c>
      <c r="AD3685" s="8">
        <f t="shared" si="638"/>
        <v>11.894250301201467</v>
      </c>
      <c r="AE3685" s="8">
        <f t="shared" si="639"/>
        <v>0.61392584193196198</v>
      </c>
      <c r="AF3685" s="9">
        <f t="shared" si="640"/>
        <v>1.7479000113300284E-136</v>
      </c>
      <c r="AG3685" s="42">
        <f t="shared" si="632"/>
        <v>1082.3767774093333</v>
      </c>
      <c r="AH3685" s="43">
        <f t="shared" si="633"/>
        <v>149.7979054313987</v>
      </c>
      <c r="AI3685" s="43">
        <f t="shared" si="634"/>
        <v>1.1361350073645182E-134</v>
      </c>
      <c r="AJ3685" s="45">
        <f t="shared" si="642"/>
        <v>1232.174682840732</v>
      </c>
      <c r="AK3685" s="87">
        <f t="shared" si="641"/>
        <v>7.6262591003325622E-2</v>
      </c>
    </row>
    <row r="3686" spans="26:37">
      <c r="Z3686" s="84">
        <v>44292</v>
      </c>
      <c r="AA3686" s="7">
        <f t="shared" si="635"/>
        <v>0.79289997799547995</v>
      </c>
      <c r="AB3686" s="7">
        <f t="shared" si="636"/>
        <v>3.4075661209367648E-2</v>
      </c>
      <c r="AC3686" s="9">
        <f t="shared" si="637"/>
        <v>1.0019965876330567E-138</v>
      </c>
      <c r="AD3686" s="8">
        <f t="shared" si="638"/>
        <v>11.893499669932199</v>
      </c>
      <c r="AE3686" s="8">
        <f t="shared" si="639"/>
        <v>0.61336190176861771</v>
      </c>
      <c r="AF3686" s="9">
        <f t="shared" si="640"/>
        <v>1.6031945402128907E-136</v>
      </c>
      <c r="AG3686" s="42">
        <f t="shared" si="632"/>
        <v>1082.3084699638298</v>
      </c>
      <c r="AH3686" s="43">
        <f t="shared" si="633"/>
        <v>149.66030403154272</v>
      </c>
      <c r="AI3686" s="43">
        <f t="shared" si="634"/>
        <v>1.0420764511383789E-134</v>
      </c>
      <c r="AJ3686" s="45">
        <f t="shared" si="642"/>
        <v>1231.9687739953724</v>
      </c>
      <c r="AK3686" s="87">
        <f t="shared" si="641"/>
        <v>7.6249846753442624E-2</v>
      </c>
    </row>
    <row r="3687" spans="26:37">
      <c r="Z3687" s="84">
        <v>44293</v>
      </c>
      <c r="AA3687" s="7">
        <f t="shared" si="635"/>
        <v>0.79284993906895529</v>
      </c>
      <c r="AB3687" s="7">
        <f t="shared" si="636"/>
        <v>3.4044359979421047E-2</v>
      </c>
      <c r="AC3687" s="9">
        <f t="shared" si="637"/>
        <v>9.1904310783944768E-139</v>
      </c>
      <c r="AD3687" s="8">
        <f t="shared" si="638"/>
        <v>11.89274908603433</v>
      </c>
      <c r="AE3687" s="8">
        <f t="shared" si="639"/>
        <v>0.6127984796295789</v>
      </c>
      <c r="AF3687" s="9">
        <f t="shared" si="640"/>
        <v>1.4704689725431162E-136</v>
      </c>
      <c r="AG3687" s="42">
        <f t="shared" si="632"/>
        <v>1082.2401668291241</v>
      </c>
      <c r="AH3687" s="43">
        <f t="shared" si="633"/>
        <v>149.52282902961721</v>
      </c>
      <c r="AI3687" s="43">
        <f t="shared" si="634"/>
        <v>9.558048321530255E-135</v>
      </c>
      <c r="AJ3687" s="45">
        <f t="shared" si="642"/>
        <v>1231.7629958587413</v>
      </c>
      <c r="AK3687" s="87">
        <f t="shared" si="641"/>
        <v>7.6237110593472879E-2</v>
      </c>
    </row>
    <row r="3688" spans="26:37">
      <c r="Z3688" s="84">
        <v>44294</v>
      </c>
      <c r="AA3688" s="7">
        <f t="shared" si="635"/>
        <v>0.7927999033003249</v>
      </c>
      <c r="AB3688" s="7">
        <f t="shared" si="636"/>
        <v>3.401308750216659E-2</v>
      </c>
      <c r="AC3688" s="9">
        <f t="shared" si="637"/>
        <v>8.4295719615410512E-139</v>
      </c>
      <c r="AD3688" s="8">
        <f t="shared" si="638"/>
        <v>11.891998549504873</v>
      </c>
      <c r="AE3688" s="8">
        <f t="shared" si="639"/>
        <v>0.61223557503899861</v>
      </c>
      <c r="AF3688" s="9">
        <f t="shared" si="640"/>
        <v>1.3487315138465681E-136</v>
      </c>
      <c r="AG3688" s="42">
        <f t="shared" si="632"/>
        <v>1082.1718680049432</v>
      </c>
      <c r="AH3688" s="43">
        <f t="shared" si="633"/>
        <v>149.38548030951566</v>
      </c>
      <c r="AI3688" s="43">
        <f t="shared" si="634"/>
        <v>8.766754840002692E-135</v>
      </c>
      <c r="AJ3688" s="45">
        <f t="shared" si="642"/>
        <v>1231.557348314459</v>
      </c>
      <c r="AK3688" s="87">
        <f t="shared" si="641"/>
        <v>7.6224382516213343E-2</v>
      </c>
    </row>
    <row r="3689" spans="26:37">
      <c r="Z3689" s="84">
        <v>44295</v>
      </c>
      <c r="AA3689" s="7">
        <f t="shared" si="635"/>
        <v>0.79274987068938918</v>
      </c>
      <c r="AB3689" s="7">
        <f t="shared" si="636"/>
        <v>3.3981843751192606E-2</v>
      </c>
      <c r="AC3689" s="9">
        <f t="shared" si="637"/>
        <v>7.7317029907172218E-139</v>
      </c>
      <c r="AD3689" s="8">
        <f t="shared" si="638"/>
        <v>11.891248060340837</v>
      </c>
      <c r="AE3689" s="8">
        <f t="shared" si="639"/>
        <v>0.61167318752146693</v>
      </c>
      <c r="AF3689" s="9">
        <f t="shared" si="640"/>
        <v>1.2370724785147555E-136</v>
      </c>
      <c r="AG3689" s="42">
        <f t="shared" si="632"/>
        <v>1082.103573491016</v>
      </c>
      <c r="AH3689" s="43">
        <f t="shared" si="633"/>
        <v>149.24825775523792</v>
      </c>
      <c r="AI3689" s="43">
        <f t="shared" si="634"/>
        <v>8.0409711103459121E-135</v>
      </c>
      <c r="AJ3689" s="45">
        <f t="shared" si="642"/>
        <v>1231.3518312462541</v>
      </c>
      <c r="AK3689" s="87">
        <f t="shared" si="641"/>
        <v>7.6211662514467662E-2</v>
      </c>
    </row>
    <row r="3690" spans="26:37">
      <c r="Z3690" s="84">
        <v>44296</v>
      </c>
      <c r="AA3690" s="7">
        <f t="shared" si="635"/>
        <v>0.79269984123594905</v>
      </c>
      <c r="AB3690" s="7">
        <f t="shared" si="636"/>
        <v>3.3950628700111729E-2</v>
      </c>
      <c r="AC3690" s="9">
        <f t="shared" si="637"/>
        <v>7.0916093260011414E-139</v>
      </c>
      <c r="AD3690" s="8">
        <f t="shared" si="638"/>
        <v>11.890497618539236</v>
      </c>
      <c r="AE3690" s="8">
        <f t="shared" si="639"/>
        <v>0.61111131660201112</v>
      </c>
      <c r="AF3690" s="9">
        <f t="shared" si="640"/>
        <v>1.1346574921601826E-136</v>
      </c>
      <c r="AG3690" s="42">
        <f t="shared" si="632"/>
        <v>1082.0352832870703</v>
      </c>
      <c r="AH3690" s="43">
        <f t="shared" si="633"/>
        <v>149.11116125089069</v>
      </c>
      <c r="AI3690" s="43">
        <f t="shared" si="634"/>
        <v>7.3752736990411864E-135</v>
      </c>
      <c r="AJ3690" s="45">
        <f t="shared" si="642"/>
        <v>1231.1464445379611</v>
      </c>
      <c r="AK3690" s="87">
        <f t="shared" si="641"/>
        <v>7.619895058104606E-2</v>
      </c>
    </row>
    <row r="3691" spans="26:37">
      <c r="Z3691" s="84">
        <v>44297</v>
      </c>
      <c r="AA3691" s="7">
        <f t="shared" si="635"/>
        <v>0.79264981493980524</v>
      </c>
      <c r="AB3691" s="7">
        <f t="shared" si="636"/>
        <v>3.3919442322560757E-2</v>
      </c>
      <c r="AC3691" s="9">
        <f t="shared" si="637"/>
        <v>6.5045078546096661E-139</v>
      </c>
      <c r="AD3691" s="8">
        <f t="shared" si="638"/>
        <v>11.889747224097079</v>
      </c>
      <c r="AE3691" s="8">
        <f t="shared" si="639"/>
        <v>0.61054996180609367</v>
      </c>
      <c r="AF3691" s="9">
        <f t="shared" si="640"/>
        <v>1.0407212567375466E-136</v>
      </c>
      <c r="AG3691" s="42">
        <f t="shared" si="632"/>
        <v>1081.9669973928342</v>
      </c>
      <c r="AH3691" s="43">
        <f t="shared" si="633"/>
        <v>148.9741906806868</v>
      </c>
      <c r="AI3691" s="43">
        <f t="shared" si="634"/>
        <v>6.764688168794053E-135</v>
      </c>
      <c r="AJ3691" s="45">
        <f t="shared" si="642"/>
        <v>1230.9411880735211</v>
      </c>
      <c r="AK3691" s="87">
        <f t="shared" si="641"/>
        <v>7.6186246708765309E-2</v>
      </c>
    </row>
    <row r="3692" spans="26:37">
      <c r="Z3692" s="84">
        <v>44298</v>
      </c>
      <c r="AA3692" s="7">
        <f t="shared" si="635"/>
        <v>0.79259979180075846</v>
      </c>
      <c r="AB3692" s="7">
        <f t="shared" si="636"/>
        <v>3.3888284592200807E-2</v>
      </c>
      <c r="AC3692" s="9">
        <f t="shared" si="637"/>
        <v>5.9660114489885004E-139</v>
      </c>
      <c r="AD3692" s="8">
        <f t="shared" si="638"/>
        <v>11.888996877011376</v>
      </c>
      <c r="AE3692" s="8">
        <f t="shared" si="639"/>
        <v>0.60998912265961458</v>
      </c>
      <c r="AF3692" s="9">
        <f t="shared" si="640"/>
        <v>9.5456183183816002E-137</v>
      </c>
      <c r="AG3692" s="42">
        <f t="shared" si="632"/>
        <v>1081.8987158080351</v>
      </c>
      <c r="AH3692" s="43">
        <f t="shared" si="633"/>
        <v>148.83734592894598</v>
      </c>
      <c r="AI3692" s="43">
        <f t="shared" si="634"/>
        <v>6.2046519069480398E-135</v>
      </c>
      <c r="AJ3692" s="45">
        <f t="shared" si="642"/>
        <v>1230.7360617369811</v>
      </c>
      <c r="AK3692" s="87">
        <f t="shared" si="641"/>
        <v>7.6173550890448791E-2</v>
      </c>
    </row>
    <row r="3693" spans="26:37">
      <c r="Z3693" s="84">
        <v>44299</v>
      </c>
      <c r="AA3693" s="7">
        <f t="shared" si="635"/>
        <v>0.79254977181860942</v>
      </c>
      <c r="AB3693" s="7">
        <f t="shared" si="636"/>
        <v>3.3857155482717095E-2</v>
      </c>
      <c r="AC3693" s="9">
        <f t="shared" si="637"/>
        <v>5.4720961839164133E-139</v>
      </c>
      <c r="AD3693" s="8">
        <f t="shared" si="638"/>
        <v>11.888246577279141</v>
      </c>
      <c r="AE3693" s="8">
        <f t="shared" si="639"/>
        <v>0.60942879868890776</v>
      </c>
      <c r="AF3693" s="9">
        <f t="shared" si="640"/>
        <v>8.7553538942662605E-137</v>
      </c>
      <c r="AG3693" s="42">
        <f t="shared" si="632"/>
        <v>1081.8304385324018</v>
      </c>
      <c r="AH3693" s="43">
        <f t="shared" si="633"/>
        <v>148.70062688009347</v>
      </c>
      <c r="AI3693" s="43">
        <f t="shared" si="634"/>
        <v>5.6909800312730691E-135</v>
      </c>
      <c r="AJ3693" s="45">
        <f t="shared" si="642"/>
        <v>1230.5310654124953</v>
      </c>
      <c r="AK3693" s="87">
        <f t="shared" si="641"/>
        <v>7.6160863118926489E-2</v>
      </c>
    </row>
    <row r="3694" spans="26:37">
      <c r="Z3694" s="84">
        <v>44300</v>
      </c>
      <c r="AA3694" s="7">
        <f t="shared" si="635"/>
        <v>0.79249975499315894</v>
      </c>
      <c r="AB3694" s="7">
        <f t="shared" si="636"/>
        <v>3.3826054967819055E-2</v>
      </c>
      <c r="AC3694" s="9">
        <f t="shared" si="637"/>
        <v>5.019071267640521E-139</v>
      </c>
      <c r="AD3694" s="8">
        <f t="shared" si="638"/>
        <v>11.887496324897384</v>
      </c>
      <c r="AE3694" s="8">
        <f t="shared" si="639"/>
        <v>0.60886898942074297</v>
      </c>
      <c r="AF3694" s="9">
        <f t="shared" si="640"/>
        <v>8.0305140282248331E-137</v>
      </c>
      <c r="AG3694" s="42">
        <f t="shared" si="632"/>
        <v>1081.7621655656619</v>
      </c>
      <c r="AH3694" s="43">
        <f t="shared" si="633"/>
        <v>148.5640334186613</v>
      </c>
      <c r="AI3694" s="43">
        <f t="shared" si="634"/>
        <v>5.2198341183461422E-135</v>
      </c>
      <c r="AJ3694" s="45">
        <f t="shared" si="642"/>
        <v>1230.3261989843231</v>
      </c>
      <c r="AK3694" s="87">
        <f t="shared" si="641"/>
        <v>7.6148183387034912E-2</v>
      </c>
    </row>
    <row r="3695" spans="26:37">
      <c r="Z3695" s="84">
        <v>44301</v>
      </c>
      <c r="AA3695" s="7">
        <f t="shared" si="635"/>
        <v>0.79244974132420776</v>
      </c>
      <c r="AB3695" s="7">
        <f t="shared" si="636"/>
        <v>3.3794983021240281E-2</v>
      </c>
      <c r="AC3695" s="9">
        <f t="shared" si="637"/>
        <v>4.6035514623618663E-139</v>
      </c>
      <c r="AD3695" s="8">
        <f t="shared" si="638"/>
        <v>11.886746119863115</v>
      </c>
      <c r="AE3695" s="8">
        <f t="shared" si="639"/>
        <v>0.60830969438232507</v>
      </c>
      <c r="AF3695" s="9">
        <f t="shared" si="640"/>
        <v>7.3656823397789863E-137</v>
      </c>
      <c r="AG3695" s="42">
        <f t="shared" si="632"/>
        <v>1081.6938969075434</v>
      </c>
      <c r="AH3695" s="43">
        <f t="shared" si="633"/>
        <v>148.42756542928731</v>
      </c>
      <c r="AI3695" s="43">
        <f t="shared" si="634"/>
        <v>4.787693520856341E-135</v>
      </c>
      <c r="AJ3695" s="45">
        <f t="shared" si="642"/>
        <v>1230.1214623368307</v>
      </c>
      <c r="AK3695" s="87">
        <f t="shared" si="641"/>
        <v>7.6135511687617174E-2</v>
      </c>
    </row>
    <row r="3696" spans="26:37">
      <c r="Z3696" s="84">
        <v>44302</v>
      </c>
      <c r="AA3696" s="7">
        <f t="shared" si="635"/>
        <v>0.79239973081155679</v>
      </c>
      <c r="AB3696" s="7">
        <f t="shared" si="636"/>
        <v>3.3763939616738459E-2</v>
      </c>
      <c r="AC3696" s="9">
        <f t="shared" si="637"/>
        <v>4.2224317879785797E-139</v>
      </c>
      <c r="AD3696" s="8">
        <f t="shared" si="638"/>
        <v>11.885995962173352</v>
      </c>
      <c r="AE3696" s="8">
        <f t="shared" si="639"/>
        <v>0.60775091310129226</v>
      </c>
      <c r="AF3696" s="9">
        <f t="shared" si="640"/>
        <v>6.7558908607657271E-137</v>
      </c>
      <c r="AG3696" s="42">
        <f t="shared" si="632"/>
        <v>1081.6256325577749</v>
      </c>
      <c r="AH3696" s="43">
        <f t="shared" si="633"/>
        <v>148.29122279671529</v>
      </c>
      <c r="AI3696" s="43">
        <f t="shared" si="634"/>
        <v>4.3913290594977229E-135</v>
      </c>
      <c r="AJ3696" s="45">
        <f t="shared" si="642"/>
        <v>1229.9168553544903</v>
      </c>
      <c r="AK3696" s="87">
        <f t="shared" si="641"/>
        <v>7.6122848013522953E-2</v>
      </c>
    </row>
    <row r="3697" spans="26:37">
      <c r="Z3697" s="84">
        <v>44303</v>
      </c>
      <c r="AA3697" s="7">
        <f t="shared" si="635"/>
        <v>0.79234972345500665</v>
      </c>
      <c r="AB3697" s="7">
        <f t="shared" si="636"/>
        <v>3.3732924728095429E-2</v>
      </c>
      <c r="AC3697" s="9">
        <f t="shared" si="637"/>
        <v>3.8728643200577556E-139</v>
      </c>
      <c r="AD3697" s="8">
        <f t="shared" si="638"/>
        <v>11.885245851825101</v>
      </c>
      <c r="AE3697" s="8">
        <f t="shared" si="639"/>
        <v>0.60719264510571769</v>
      </c>
      <c r="AF3697" s="9">
        <f t="shared" si="640"/>
        <v>6.196582912092409E-137</v>
      </c>
      <c r="AG3697" s="42">
        <f t="shared" si="632"/>
        <v>1081.5573725160839</v>
      </c>
      <c r="AH3697" s="43">
        <f t="shared" si="633"/>
        <v>148.15500540579512</v>
      </c>
      <c r="AI3697" s="43">
        <f t="shared" si="634"/>
        <v>4.0277788928600658E-135</v>
      </c>
      <c r="AJ3697" s="45">
        <f t="shared" si="642"/>
        <v>1229.7123779218791</v>
      </c>
      <c r="AK3697" s="87">
        <f t="shared" si="641"/>
        <v>7.6110192357608408E-2</v>
      </c>
    </row>
    <row r="3698" spans="26:37">
      <c r="Z3698" s="84">
        <v>44304</v>
      </c>
      <c r="AA3698" s="7">
        <f t="shared" si="635"/>
        <v>0.79229971925435838</v>
      </c>
      <c r="AB3698" s="7">
        <f t="shared" si="636"/>
        <v>3.3701938329117033E-2</v>
      </c>
      <c r="AC3698" s="9">
        <f t="shared" si="637"/>
        <v>3.552236908664861E-139</v>
      </c>
      <c r="AD3698" s="8">
        <f t="shared" si="638"/>
        <v>11.884495788815375</v>
      </c>
      <c r="AE3698" s="8">
        <f t="shared" si="639"/>
        <v>0.60663488992410664</v>
      </c>
      <c r="AF3698" s="9">
        <f t="shared" si="640"/>
        <v>5.683579053863778E-137</v>
      </c>
      <c r="AG3698" s="42">
        <f t="shared" si="632"/>
        <v>1081.4891167821991</v>
      </c>
      <c r="AH3698" s="43">
        <f t="shared" si="633"/>
        <v>148.01891314148199</v>
      </c>
      <c r="AI3698" s="43">
        <f t="shared" si="634"/>
        <v>3.6943263850114559E-135</v>
      </c>
      <c r="AJ3698" s="45">
        <f t="shared" si="642"/>
        <v>1229.5080299236811</v>
      </c>
      <c r="AK3698" s="87">
        <f t="shared" si="641"/>
        <v>7.6097544712736345E-2</v>
      </c>
    </row>
    <row r="3699" spans="26:37">
      <c r="Z3699" s="84">
        <v>44305</v>
      </c>
      <c r="AA3699" s="7">
        <f t="shared" si="635"/>
        <v>0.79224971820941259</v>
      </c>
      <c r="AB3699" s="7">
        <f t="shared" si="636"/>
        <v>3.3670980393633282E-2</v>
      </c>
      <c r="AC3699" s="9">
        <f t="shared" si="637"/>
        <v>3.2581536590189648E-139</v>
      </c>
      <c r="AD3699" s="8">
        <f t="shared" si="638"/>
        <v>11.88374577314119</v>
      </c>
      <c r="AE3699" s="8">
        <f t="shared" si="639"/>
        <v>0.60607764708539902</v>
      </c>
      <c r="AF3699" s="9">
        <f t="shared" si="640"/>
        <v>5.2130458544303441E-137</v>
      </c>
      <c r="AG3699" s="42">
        <f t="shared" si="632"/>
        <v>1081.420865355848</v>
      </c>
      <c r="AH3699" s="43">
        <f t="shared" si="633"/>
        <v>147.88294588883736</v>
      </c>
      <c r="AI3699" s="43">
        <f t="shared" si="634"/>
        <v>3.3884798053797236E-135</v>
      </c>
      <c r="AJ3699" s="45">
        <f t="shared" si="642"/>
        <v>1229.3038112446854</v>
      </c>
      <c r="AK3699" s="87">
        <f t="shared" si="641"/>
        <v>7.6084905071776038E-2</v>
      </c>
    </row>
    <row r="3700" spans="26:37">
      <c r="Z3700" s="84">
        <v>44306</v>
      </c>
      <c r="AA3700" s="7">
        <f t="shared" si="635"/>
        <v>0.79219972031997032</v>
      </c>
      <c r="AB3700" s="7">
        <f t="shared" si="636"/>
        <v>3.3640050895498146E-2</v>
      </c>
      <c r="AC3700" s="9">
        <f t="shared" si="637"/>
        <v>2.9884170281224918E-139</v>
      </c>
      <c r="AD3700" s="8">
        <f t="shared" si="638"/>
        <v>11.882995804799554</v>
      </c>
      <c r="AE3700" s="8">
        <f t="shared" si="639"/>
        <v>0.60552091611896663</v>
      </c>
      <c r="AF3700" s="9">
        <f t="shared" si="640"/>
        <v>4.7814672449959866E-137</v>
      </c>
      <c r="AG3700" s="42">
        <f t="shared" si="632"/>
        <v>1081.3526182367596</v>
      </c>
      <c r="AH3700" s="43">
        <f t="shared" si="633"/>
        <v>147.74710353302783</v>
      </c>
      <c r="AI3700" s="43">
        <f t="shared" si="634"/>
        <v>3.1079537092473909E-135</v>
      </c>
      <c r="AJ3700" s="45">
        <f t="shared" si="642"/>
        <v>1229.0997217697873</v>
      </c>
      <c r="AK3700" s="87">
        <f t="shared" si="641"/>
        <v>7.6072273427603351E-2</v>
      </c>
    </row>
    <row r="3701" spans="26:37">
      <c r="Z3701" s="84">
        <v>44307</v>
      </c>
      <c r="AA3701" s="7">
        <f t="shared" si="635"/>
        <v>0.79214972558583252</v>
      </c>
      <c r="AB3701" s="7">
        <f t="shared" si="636"/>
        <v>3.3609149808589645E-2</v>
      </c>
      <c r="AC3701" s="9">
        <f t="shared" si="637"/>
        <v>2.7410114035755744E-139</v>
      </c>
      <c r="AD3701" s="8">
        <f t="shared" si="638"/>
        <v>11.882245883787487</v>
      </c>
      <c r="AE3701" s="8">
        <f t="shared" si="639"/>
        <v>0.6049646965546136</v>
      </c>
      <c r="AF3701" s="9">
        <f t="shared" si="640"/>
        <v>4.3856182457209187E-137</v>
      </c>
      <c r="AG3701" s="42">
        <f t="shared" si="632"/>
        <v>1081.284375424661</v>
      </c>
      <c r="AH3701" s="43">
        <f t="shared" si="633"/>
        <v>147.6113859593257</v>
      </c>
      <c r="AI3701" s="43">
        <f t="shared" si="634"/>
        <v>2.8506518597185971E-135</v>
      </c>
      <c r="AJ3701" s="45">
        <f t="shared" ref="AJ3701:AJ3720" si="643">AG3701+AH3701+AI3701</f>
        <v>1228.8957613839866</v>
      </c>
      <c r="AK3701" s="87">
        <f t="shared" si="641"/>
        <v>7.6059649773100618E-2</v>
      </c>
    </row>
    <row r="3702" spans="26:37">
      <c r="Z3702" s="84">
        <v>44308</v>
      </c>
      <c r="AA3702" s="7">
        <f t="shared" si="635"/>
        <v>0.79209973400679956</v>
      </c>
      <c r="AB3702" s="7">
        <f t="shared" si="636"/>
        <v>3.3578277106809801E-2</v>
      </c>
      <c r="AC3702" s="9">
        <f t="shared" si="637"/>
        <v>2.5140880418725006E-139</v>
      </c>
      <c r="AD3702" s="8">
        <f t="shared" si="638"/>
        <v>11.881496010101994</v>
      </c>
      <c r="AE3702" s="8">
        <f t="shared" si="639"/>
        <v>0.60440898792257647</v>
      </c>
      <c r="AF3702" s="9">
        <f t="shared" si="640"/>
        <v>4.0225408669960008E-137</v>
      </c>
      <c r="AG3702" s="42">
        <f t="shared" si="632"/>
        <v>1081.2161369192813</v>
      </c>
      <c r="AH3702" s="43">
        <f t="shared" si="633"/>
        <v>147.47579305310867</v>
      </c>
      <c r="AI3702" s="43">
        <f t="shared" si="634"/>
        <v>2.6146515635474005E-135</v>
      </c>
      <c r="AJ3702" s="45">
        <f t="shared" si="643"/>
        <v>1228.69192997239</v>
      </c>
      <c r="AK3702" s="87">
        <f t="shared" si="641"/>
        <v>7.6047034101156777E-2</v>
      </c>
    </row>
    <row r="3703" spans="26:37">
      <c r="Z3703" s="84">
        <v>44309</v>
      </c>
      <c r="AA3703" s="7">
        <f t="shared" si="635"/>
        <v>0.79204974558267283</v>
      </c>
      <c r="AB3703" s="7">
        <f t="shared" si="636"/>
        <v>3.3547432764084555E-2</v>
      </c>
      <c r="AC3703" s="9">
        <f t="shared" si="637"/>
        <v>2.3059512536290672E-139</v>
      </c>
      <c r="AD3703" s="8">
        <f t="shared" si="638"/>
        <v>11.880746183740092</v>
      </c>
      <c r="AE3703" s="8">
        <f t="shared" si="639"/>
        <v>0.603853789753522</v>
      </c>
      <c r="AF3703" s="9">
        <f t="shared" si="640"/>
        <v>3.6895220058065075E-137</v>
      </c>
      <c r="AG3703" s="42">
        <f t="shared" si="632"/>
        <v>1081.1479027203484</v>
      </c>
      <c r="AH3703" s="43">
        <f t="shared" si="633"/>
        <v>147.34032469985937</v>
      </c>
      <c r="AI3703" s="43">
        <f t="shared" si="634"/>
        <v>2.39818930377423E-135</v>
      </c>
      <c r="AJ3703" s="45">
        <f t="shared" si="643"/>
        <v>1228.4882274202077</v>
      </c>
      <c r="AK3703" s="87">
        <f t="shared" si="641"/>
        <v>7.6034426404667191E-2</v>
      </c>
    </row>
    <row r="3704" spans="26:37">
      <c r="Z3704" s="84">
        <v>44310</v>
      </c>
      <c r="AA3704" s="7">
        <f t="shared" si="635"/>
        <v>0.79199976031325325</v>
      </c>
      <c r="AB3704" s="7">
        <f t="shared" si="636"/>
        <v>3.3516616754363848E-2</v>
      </c>
      <c r="AC3704" s="9">
        <f t="shared" si="637"/>
        <v>2.1150457325085317E-139</v>
      </c>
      <c r="AD3704" s="8">
        <f t="shared" si="638"/>
        <v>11.879996404698799</v>
      </c>
      <c r="AE3704" s="8">
        <f t="shared" si="639"/>
        <v>0.60329910157854927</v>
      </c>
      <c r="AF3704" s="9">
        <f t="shared" si="640"/>
        <v>3.3840731720136507E-137</v>
      </c>
      <c r="AG3704" s="42">
        <f t="shared" si="632"/>
        <v>1081.0796728275907</v>
      </c>
      <c r="AH3704" s="43">
        <f t="shared" si="633"/>
        <v>147.20498078516601</v>
      </c>
      <c r="AI3704" s="43">
        <f t="shared" si="634"/>
        <v>2.199647561808873E-135</v>
      </c>
      <c r="AJ3704" s="45">
        <f t="shared" si="643"/>
        <v>1228.2846536127568</v>
      </c>
      <c r="AK3704" s="87">
        <f t="shared" si="641"/>
        <v>7.6021826676533816E-2</v>
      </c>
    </row>
    <row r="3705" spans="26:37">
      <c r="Z3705" s="84">
        <v>44311</v>
      </c>
      <c r="AA3705" s="7">
        <f t="shared" si="635"/>
        <v>0.79194977819834134</v>
      </c>
      <c r="AB3705" s="7">
        <f t="shared" si="636"/>
        <v>3.3485829051621598E-2</v>
      </c>
      <c r="AC3705" s="9">
        <f t="shared" si="637"/>
        <v>1.9399449331648342E-139</v>
      </c>
      <c r="AD3705" s="8">
        <f t="shared" si="638"/>
        <v>11.879246672975119</v>
      </c>
      <c r="AE3705" s="8">
        <f t="shared" si="639"/>
        <v>0.6027449229291888</v>
      </c>
      <c r="AF3705" s="9">
        <f t="shared" si="640"/>
        <v>3.1039118930637345E-137</v>
      </c>
      <c r="AG3705" s="42">
        <f t="shared" si="632"/>
        <v>1081.0114472407358</v>
      </c>
      <c r="AH3705" s="43">
        <f t="shared" si="633"/>
        <v>147.06976119472202</v>
      </c>
      <c r="AI3705" s="43">
        <f t="shared" si="634"/>
        <v>2.0175427304914273E-135</v>
      </c>
      <c r="AJ3705" s="45">
        <f t="shared" si="643"/>
        <v>1228.0812084354579</v>
      </c>
      <c r="AK3705" s="87">
        <f t="shared" si="641"/>
        <v>7.6009234909665033E-2</v>
      </c>
    </row>
    <row r="3706" spans="26:37">
      <c r="Z3706" s="84">
        <v>44312</v>
      </c>
      <c r="AA3706" s="7">
        <f t="shared" si="635"/>
        <v>0.79189979923773823</v>
      </c>
      <c r="AB3706" s="7">
        <f t="shared" si="636"/>
        <v>3.3455069629855505E-2</v>
      </c>
      <c r="AC3706" s="9">
        <f t="shared" si="637"/>
        <v>1.7793404113527926E-139</v>
      </c>
      <c r="AD3706" s="8">
        <f t="shared" si="638"/>
        <v>11.878496988566074</v>
      </c>
      <c r="AE3706" s="8">
        <f t="shared" si="639"/>
        <v>0.60219125333739909</v>
      </c>
      <c r="AF3706" s="9">
        <f t="shared" si="640"/>
        <v>2.8469446581644682E-137</v>
      </c>
      <c r="AG3706" s="42">
        <f t="shared" si="632"/>
        <v>1080.9432259595128</v>
      </c>
      <c r="AH3706" s="43">
        <f t="shared" si="633"/>
        <v>146.93466581432537</v>
      </c>
      <c r="AI3706" s="43">
        <f t="shared" si="634"/>
        <v>1.8505140278069045E-135</v>
      </c>
      <c r="AJ3706" s="45">
        <f t="shared" si="643"/>
        <v>1227.8778917738382</v>
      </c>
      <c r="AK3706" s="87">
        <f t="shared" si="641"/>
        <v>7.5996651096975815E-2</v>
      </c>
    </row>
    <row r="3707" spans="26:37">
      <c r="Z3707" s="84">
        <v>44313</v>
      </c>
      <c r="AA3707" s="7">
        <f t="shared" si="635"/>
        <v>0.79184982343124488</v>
      </c>
      <c r="AB3707" s="7">
        <f t="shared" si="636"/>
        <v>3.3424338463087247E-2</v>
      </c>
      <c r="AC3707" s="9">
        <f t="shared" si="637"/>
        <v>1.6320320465530916E-139</v>
      </c>
      <c r="AD3707" s="8">
        <f t="shared" si="638"/>
        <v>11.877747351468674</v>
      </c>
      <c r="AE3707" s="8">
        <f t="shared" si="639"/>
        <v>0.60163809233557042</v>
      </c>
      <c r="AF3707" s="9">
        <f t="shared" si="640"/>
        <v>2.6112512744849466E-137</v>
      </c>
      <c r="AG3707" s="42">
        <f t="shared" si="632"/>
        <v>1080.8750089836492</v>
      </c>
      <c r="AH3707" s="43">
        <f t="shared" si="633"/>
        <v>146.79969452987913</v>
      </c>
      <c r="AI3707" s="43">
        <f t="shared" si="634"/>
        <v>1.6973133284152155E-135</v>
      </c>
      <c r="AJ3707" s="45">
        <f t="shared" si="643"/>
        <v>1227.6747035135284</v>
      </c>
      <c r="AK3707" s="87">
        <f t="shared" si="641"/>
        <v>7.5984075231387532E-2</v>
      </c>
    </row>
    <row r="3708" spans="26:37">
      <c r="Z3708" s="84">
        <v>44314</v>
      </c>
      <c r="AA3708" s="7">
        <f t="shared" si="635"/>
        <v>0.79179985077866222</v>
      </c>
      <c r="AB3708" s="7">
        <f t="shared" si="636"/>
        <v>3.3393635525362342E-2</v>
      </c>
      <c r="AC3708" s="9">
        <f t="shared" si="637"/>
        <v>1.4969190740467137E-139</v>
      </c>
      <c r="AD3708" s="8">
        <f t="shared" si="638"/>
        <v>11.876997761679933</v>
      </c>
      <c r="AE3708" s="8">
        <f t="shared" si="639"/>
        <v>0.60108543945652215</v>
      </c>
      <c r="AF3708" s="9">
        <f t="shared" si="640"/>
        <v>2.3950705184747417E-137</v>
      </c>
      <c r="AG3708" s="42">
        <f t="shared" si="632"/>
        <v>1080.8067963128738</v>
      </c>
      <c r="AH3708" s="43">
        <f t="shared" si="633"/>
        <v>146.66484722739139</v>
      </c>
      <c r="AI3708" s="43">
        <f t="shared" si="634"/>
        <v>1.5567958370085819E-135</v>
      </c>
      <c r="AJ3708" s="45">
        <f t="shared" si="643"/>
        <v>1227.4716435402652</v>
      </c>
      <c r="AK3708" s="87">
        <f t="shared" si="641"/>
        <v>7.5971507305828134E-2</v>
      </c>
    </row>
    <row r="3709" spans="26:37">
      <c r="Z3709" s="84">
        <v>44315</v>
      </c>
      <c r="AA3709" s="7">
        <f t="shared" si="635"/>
        <v>0.79174988127979129</v>
      </c>
      <c r="AB3709" s="7">
        <f t="shared" si="636"/>
        <v>3.336296079075015E-2</v>
      </c>
      <c r="AC3709" s="9">
        <f t="shared" si="637"/>
        <v>1.3729918594292161E-139</v>
      </c>
      <c r="AD3709" s="8">
        <f t="shared" si="638"/>
        <v>11.876248219196869</v>
      </c>
      <c r="AE3709" s="8">
        <f t="shared" si="639"/>
        <v>0.60053329423350266</v>
      </c>
      <c r="AF3709" s="9">
        <f t="shared" si="640"/>
        <v>2.1967869750867459E-137</v>
      </c>
      <c r="AG3709" s="42">
        <f t="shared" si="632"/>
        <v>1080.7385879469152</v>
      </c>
      <c r="AH3709" s="43">
        <f t="shared" si="633"/>
        <v>146.53012379297462</v>
      </c>
      <c r="AI3709" s="43">
        <f t="shared" si="634"/>
        <v>1.4279115338063847E-135</v>
      </c>
      <c r="AJ3709" s="45">
        <f t="shared" si="643"/>
        <v>1227.2687117398898</v>
      </c>
      <c r="AK3709" s="87">
        <f t="shared" si="641"/>
        <v>7.5958947313232023E-2</v>
      </c>
    </row>
    <row r="3710" spans="26:37">
      <c r="Z3710" s="84">
        <v>44316</v>
      </c>
      <c r="AA3710" s="7">
        <f t="shared" si="635"/>
        <v>0.79169991493443292</v>
      </c>
      <c r="AB3710" s="7">
        <f t="shared" si="636"/>
        <v>3.3332314233343846E-2</v>
      </c>
      <c r="AC3710" s="9">
        <f t="shared" si="637"/>
        <v>1.2593243540966921E-139</v>
      </c>
      <c r="AD3710" s="8">
        <f t="shared" si="638"/>
        <v>11.875498724016493</v>
      </c>
      <c r="AE3710" s="8">
        <f t="shared" si="639"/>
        <v>0.59998165620018917</v>
      </c>
      <c r="AF3710" s="9">
        <f t="shared" si="640"/>
        <v>2.0149189665547074E-137</v>
      </c>
      <c r="AG3710" s="42">
        <f t="shared" si="632"/>
        <v>1080.670383885501</v>
      </c>
      <c r="AH3710" s="43">
        <f t="shared" si="633"/>
        <v>146.39552411284612</v>
      </c>
      <c r="AI3710" s="43">
        <f t="shared" si="634"/>
        <v>1.3096973282605597E-135</v>
      </c>
      <c r="AJ3710" s="45">
        <f t="shared" si="643"/>
        <v>1227.065907998347</v>
      </c>
      <c r="AK3710" s="87">
        <f t="shared" si="641"/>
        <v>7.5946395246540011E-2</v>
      </c>
    </row>
    <row r="3711" spans="26:37">
      <c r="Z3711" s="84">
        <v>44317</v>
      </c>
      <c r="AA3711" s="7">
        <f t="shared" si="635"/>
        <v>0.79164995174238806</v>
      </c>
      <c r="AB3711" s="7">
        <f t="shared" si="636"/>
        <v>3.3301695827260384E-2</v>
      </c>
      <c r="AC3711" s="9">
        <f t="shared" si="637"/>
        <v>1.1550671753292512E-139</v>
      </c>
      <c r="AD3711" s="8">
        <f t="shared" si="638"/>
        <v>11.874749276135821</v>
      </c>
      <c r="AE3711" s="8">
        <f t="shared" si="639"/>
        <v>0.59943052489068693</v>
      </c>
      <c r="AF3711" s="9">
        <f t="shared" si="640"/>
        <v>1.8481074805268019E-137</v>
      </c>
      <c r="AG3711" s="42">
        <f t="shared" si="632"/>
        <v>1080.6021841283598</v>
      </c>
      <c r="AH3711" s="43">
        <f t="shared" si="633"/>
        <v>146.26104807332757</v>
      </c>
      <c r="AI3711" s="43">
        <f t="shared" si="634"/>
        <v>1.2012698623424211E-135</v>
      </c>
      <c r="AJ3711" s="45">
        <f t="shared" si="643"/>
        <v>1226.8632322016874</v>
      </c>
      <c r="AK3711" s="87">
        <f t="shared" si="641"/>
        <v>7.5933851098699476E-2</v>
      </c>
    </row>
    <row r="3712" spans="26:37">
      <c r="Z3712" s="84">
        <v>44318</v>
      </c>
      <c r="AA3712" s="7">
        <f t="shared" si="635"/>
        <v>0.79159999170345785</v>
      </c>
      <c r="AB3712" s="7">
        <f t="shared" si="636"/>
        <v>3.3271105546640589E-2</v>
      </c>
      <c r="AC3712" s="9">
        <f t="shared" si="637"/>
        <v>1.0594412592617351E-139</v>
      </c>
      <c r="AD3712" s="8">
        <f t="shared" si="638"/>
        <v>11.873999875551867</v>
      </c>
      <c r="AE3712" s="8">
        <f t="shared" si="639"/>
        <v>0.59887989983953061</v>
      </c>
      <c r="AF3712" s="9">
        <f t="shared" si="640"/>
        <v>1.6951060148187761E-137</v>
      </c>
      <c r="AG3712" s="42">
        <f t="shared" si="632"/>
        <v>1080.5339886752199</v>
      </c>
      <c r="AH3712" s="43">
        <f t="shared" si="633"/>
        <v>146.12669556084546</v>
      </c>
      <c r="AI3712" s="43">
        <f t="shared" si="634"/>
        <v>1.1018189096322043E-135</v>
      </c>
      <c r="AJ3712" s="45">
        <f t="shared" si="643"/>
        <v>1226.6606842360654</v>
      </c>
      <c r="AK3712" s="87">
        <f t="shared" si="641"/>
        <v>7.5921314862664194E-2</v>
      </c>
    </row>
    <row r="3713" spans="26:37">
      <c r="Z3713" s="84">
        <v>44319</v>
      </c>
      <c r="AA3713" s="7">
        <f t="shared" si="635"/>
        <v>0.79155003481744324</v>
      </c>
      <c r="AB3713" s="7">
        <f t="shared" si="636"/>
        <v>3.324054336564887E-2</v>
      </c>
      <c r="AC3713" s="9">
        <f t="shared" si="637"/>
        <v>9.717320393128508E-140</v>
      </c>
      <c r="AD3713" s="8">
        <f t="shared" si="638"/>
        <v>11.873250522261648</v>
      </c>
      <c r="AE3713" s="8">
        <f t="shared" si="639"/>
        <v>0.59832978058167963</v>
      </c>
      <c r="AF3713" s="9">
        <f t="shared" si="640"/>
        <v>1.5547712629005612E-137</v>
      </c>
      <c r="AG3713" s="42">
        <f t="shared" si="632"/>
        <v>1080.4657975258099</v>
      </c>
      <c r="AH3713" s="43">
        <f t="shared" si="633"/>
        <v>145.99246646192981</v>
      </c>
      <c r="AI3713" s="43">
        <f t="shared" si="634"/>
        <v>1.0106013208853647E-135</v>
      </c>
      <c r="AJ3713" s="45">
        <f t="shared" si="643"/>
        <v>1226.4582639877397</v>
      </c>
      <c r="AK3713" s="87">
        <f t="shared" si="641"/>
        <v>7.590878653139442E-2</v>
      </c>
    </row>
    <row r="3714" spans="26:37">
      <c r="Z3714" s="84">
        <v>44320</v>
      </c>
      <c r="AA3714" s="7">
        <f t="shared" si="635"/>
        <v>0.79150008108414527</v>
      </c>
      <c r="AB3714" s="7">
        <f t="shared" si="636"/>
        <v>3.3210009258473505E-2</v>
      </c>
      <c r="AC3714" s="9">
        <f t="shared" si="637"/>
        <v>8.9128410657252381E-140</v>
      </c>
      <c r="AD3714" s="8">
        <f t="shared" si="638"/>
        <v>11.872501216262179</v>
      </c>
      <c r="AE3714" s="8">
        <f t="shared" si="639"/>
        <v>0.59778016665252309</v>
      </c>
      <c r="AF3714" s="9">
        <f t="shared" si="640"/>
        <v>1.4260545705160381E-137</v>
      </c>
      <c r="AG3714" s="42">
        <f t="shared" si="632"/>
        <v>1080.3976106798584</v>
      </c>
      <c r="AH3714" s="43">
        <f t="shared" si="633"/>
        <v>145.85836066321565</v>
      </c>
      <c r="AI3714" s="43">
        <f t="shared" si="634"/>
        <v>9.269354708354246E-136</v>
      </c>
      <c r="AJ3714" s="45">
        <f t="shared" si="643"/>
        <v>1226.2559713430742</v>
      </c>
      <c r="AK3714" s="87">
        <f t="shared" si="641"/>
        <v>7.5896266097856921E-2</v>
      </c>
    </row>
    <row r="3715" spans="26:37">
      <c r="Z3715" s="84">
        <v>44321</v>
      </c>
      <c r="AA3715" s="7">
        <f t="shared" si="635"/>
        <v>0.79145013050336499</v>
      </c>
      <c r="AB3715" s="7">
        <f t="shared" si="636"/>
        <v>3.3179503199326443E-2</v>
      </c>
      <c r="AC3715" s="9">
        <f t="shared" si="637"/>
        <v>8.1749631224517319E-140</v>
      </c>
      <c r="AD3715" s="8">
        <f t="shared" si="638"/>
        <v>11.871751957550474</v>
      </c>
      <c r="AE3715" s="8">
        <f t="shared" si="639"/>
        <v>0.59723105758787598</v>
      </c>
      <c r="AF3715" s="9">
        <f t="shared" si="640"/>
        <v>1.307994099592277E-137</v>
      </c>
      <c r="AG3715" s="42">
        <f t="shared" si="632"/>
        <v>1080.3294281370931</v>
      </c>
      <c r="AH3715" s="43">
        <f t="shared" si="633"/>
        <v>145.72437805144173</v>
      </c>
      <c r="AI3715" s="43">
        <f t="shared" si="634"/>
        <v>8.5019616473498014E-136</v>
      </c>
      <c r="AJ3715" s="45">
        <f t="shared" si="643"/>
        <v>1226.053806188535</v>
      </c>
      <c r="AK3715" s="87">
        <f t="shared" si="641"/>
        <v>7.588375355502476E-2</v>
      </c>
    </row>
    <row r="3716" spans="26:37">
      <c r="Z3716" s="84">
        <v>44322</v>
      </c>
      <c r="AA3716" s="7">
        <f t="shared" si="635"/>
        <v>0.79140018307490334</v>
      </c>
      <c r="AB3716" s="7">
        <f t="shared" si="636"/>
        <v>3.3149025162443321E-2</v>
      </c>
      <c r="AC3716" s="9">
        <f t="shared" si="637"/>
        <v>7.4981727555366869E-140</v>
      </c>
      <c r="AD3716" s="8">
        <f t="shared" si="638"/>
        <v>11.871002746123549</v>
      </c>
      <c r="AE3716" s="8">
        <f t="shared" si="639"/>
        <v>0.59668245292397981</v>
      </c>
      <c r="AF3716" s="9">
        <f t="shared" si="640"/>
        <v>1.1997076408858698E-137</v>
      </c>
      <c r="AG3716" s="42">
        <f t="shared" si="632"/>
        <v>1080.261249897243</v>
      </c>
      <c r="AH3716" s="43">
        <f t="shared" si="633"/>
        <v>145.59051851345106</v>
      </c>
      <c r="AI3716" s="43">
        <f t="shared" si="634"/>
        <v>7.7980996657581526E-136</v>
      </c>
      <c r="AJ3716" s="45">
        <f t="shared" si="643"/>
        <v>1225.8517684106941</v>
      </c>
      <c r="AK3716" s="87">
        <f t="shared" si="641"/>
        <v>7.5871248895877583E-2</v>
      </c>
    </row>
    <row r="3717" spans="26:37">
      <c r="Z3717" s="84">
        <v>44323</v>
      </c>
      <c r="AA3717" s="7">
        <f t="shared" si="635"/>
        <v>0.79135023879856159</v>
      </c>
      <c r="AB3717" s="7">
        <f t="shared" si="636"/>
        <v>3.311857512208341E-2</v>
      </c>
      <c r="AC3717" s="9">
        <f t="shared" si="637"/>
        <v>6.8774126353499519E-140</v>
      </c>
      <c r="AD3717" s="8">
        <f t="shared" si="638"/>
        <v>11.870253581978425</v>
      </c>
      <c r="AE3717" s="8">
        <f t="shared" si="639"/>
        <v>0.59613435219750133</v>
      </c>
      <c r="AF3717" s="9">
        <f t="shared" si="640"/>
        <v>1.1003860216559923E-137</v>
      </c>
      <c r="AG3717" s="42">
        <f t="shared" si="632"/>
        <v>1080.1930759600366</v>
      </c>
      <c r="AH3717" s="43">
        <f t="shared" si="633"/>
        <v>145.45678193619034</v>
      </c>
      <c r="AI3717" s="43">
        <f t="shared" si="634"/>
        <v>7.1525091407639492E-136</v>
      </c>
      <c r="AJ3717" s="45">
        <f t="shared" si="643"/>
        <v>1225.6498578962269</v>
      </c>
      <c r="AK3717" s="87">
        <f t="shared" si="641"/>
        <v>7.5858752113401429E-2</v>
      </c>
    </row>
    <row r="3718" spans="26:37">
      <c r="Z3718" s="84">
        <v>44324</v>
      </c>
      <c r="AA3718" s="7">
        <f t="shared" si="635"/>
        <v>0.79130029767414067</v>
      </c>
      <c r="AB3718" s="7">
        <f t="shared" si="636"/>
        <v>3.3088153052529698E-2</v>
      </c>
      <c r="AC3718" s="9">
        <f t="shared" si="637"/>
        <v>6.3080441194087189E-140</v>
      </c>
      <c r="AD3718" s="8">
        <f t="shared" si="638"/>
        <v>11.86950446511211</v>
      </c>
      <c r="AE3718" s="8">
        <f t="shared" si="639"/>
        <v>0.59558675494553459</v>
      </c>
      <c r="AF3718" s="9">
        <f t="shared" si="640"/>
        <v>1.009287059105395E-137</v>
      </c>
      <c r="AG3718" s="42">
        <f t="shared" si="632"/>
        <v>1080.1249063252019</v>
      </c>
      <c r="AH3718" s="43">
        <f t="shared" si="633"/>
        <v>145.32316820671045</v>
      </c>
      <c r="AI3718" s="43">
        <f t="shared" si="634"/>
        <v>6.5603658841850672E-136</v>
      </c>
      <c r="AJ3718" s="45">
        <f t="shared" si="643"/>
        <v>1225.4480745319124</v>
      </c>
      <c r="AK3718" s="87">
        <f t="shared" si="641"/>
        <v>7.5846263200588751E-2</v>
      </c>
    </row>
    <row r="3719" spans="26:37">
      <c r="Z3719" s="84">
        <v>44325</v>
      </c>
      <c r="AA3719" s="7">
        <f t="shared" si="635"/>
        <v>0.79125035970144164</v>
      </c>
      <c r="AB3719" s="7">
        <f t="shared" si="636"/>
        <v>3.305775892808873E-2</v>
      </c>
      <c r="AC3719" s="9">
        <f t="shared" si="637"/>
        <v>5.7858125900253115E-140</v>
      </c>
      <c r="AD3719" s="8">
        <f t="shared" si="638"/>
        <v>11.868755395521625</v>
      </c>
      <c r="AE3719" s="8">
        <f t="shared" si="639"/>
        <v>0.59503966070559711</v>
      </c>
      <c r="AF3719" s="9">
        <f t="shared" si="640"/>
        <v>9.2573001440404986E-138</v>
      </c>
      <c r="AG3719" s="42">
        <f t="shared" si="632"/>
        <v>1080.0567409924677</v>
      </c>
      <c r="AH3719" s="43">
        <f t="shared" si="633"/>
        <v>145.18967721216569</v>
      </c>
      <c r="AI3719" s="43">
        <f t="shared" si="634"/>
        <v>6.0172450936263241E-136</v>
      </c>
      <c r="AJ3719" s="45">
        <f t="shared" si="643"/>
        <v>1225.2464182046333</v>
      </c>
      <c r="AK3719" s="87">
        <f t="shared" si="641"/>
        <v>7.58337821504384E-2</v>
      </c>
    </row>
    <row r="3720" spans="26:37">
      <c r="Z3720" s="84">
        <v>44326</v>
      </c>
      <c r="AA3720" s="7">
        <f t="shared" si="635"/>
        <v>0.79120042488026554</v>
      </c>
      <c r="AB3720" s="7">
        <f t="shared" si="636"/>
        <v>3.3027392723090694E-2</v>
      </c>
      <c r="AC3720" s="9">
        <f t="shared" si="637"/>
        <v>5.3068156615923179E-140</v>
      </c>
      <c r="AD3720" s="8">
        <f t="shared" si="638"/>
        <v>11.868006373203983</v>
      </c>
      <c r="AE3720" s="8">
        <f t="shared" si="639"/>
        <v>0.59449306901563248</v>
      </c>
      <c r="AF3720" s="9">
        <f t="shared" si="640"/>
        <v>8.4909050585477087E-138</v>
      </c>
      <c r="AG3720" s="42">
        <f t="shared" si="632"/>
        <v>1079.9885799615622</v>
      </c>
      <c r="AH3720" s="43">
        <f t="shared" si="633"/>
        <v>145.05630883981433</v>
      </c>
      <c r="AI3720" s="43">
        <f t="shared" si="634"/>
        <v>5.5190882880560101E-136</v>
      </c>
      <c r="AJ3720" s="45">
        <f t="shared" si="643"/>
        <v>1225.0448888013766</v>
      </c>
      <c r="AK3720" s="87">
        <f t="shared" si="641"/>
        <v>7.5821308955955721E-2</v>
      </c>
    </row>
  </sheetData>
  <mergeCells count="2">
    <mergeCell ref="AJ6:AJ8"/>
    <mergeCell ref="AK6:AK8"/>
  </mergeCells>
  <phoneticPr fontId="1"/>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15</vt:i4>
      </vt:variant>
    </vt:vector>
  </HeadingPairs>
  <TitlesOfParts>
    <vt:vector size="21" baseType="lpstr">
      <vt:lpstr>両事故減衰_月</vt:lpstr>
      <vt:lpstr>両事故減衰_週</vt:lpstr>
      <vt:lpstr>チェルノ&amp;福一</vt:lpstr>
      <vt:lpstr>DF&amp;核実験</vt:lpstr>
      <vt:lpstr>福一年減衰</vt:lpstr>
      <vt:lpstr>福一日減衰</vt:lpstr>
      <vt:lpstr>Cs134半減期</vt:lpstr>
      <vt:lpstr>Cs137半減期</vt:lpstr>
      <vt:lpstr>I131半減期</vt:lpstr>
      <vt:lpstr>各放出量</vt:lpstr>
      <vt:lpstr>最大値1</vt:lpstr>
      <vt:lpstr>最大値2</vt:lpstr>
      <vt:lpstr>最大値3</vt:lpstr>
      <vt:lpstr>事故日</vt:lpstr>
      <vt:lpstr>線量当量</vt:lpstr>
      <vt:lpstr>線量当量3</vt:lpstr>
      <vt:lpstr>線量率定数</vt:lpstr>
      <vt:lpstr>線量率定数2</vt:lpstr>
      <vt:lpstr>放出量_チェル</vt:lpstr>
      <vt:lpstr>放出量_福一</vt:lpstr>
      <vt:lpstr>放出量3</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kmdみやぎ</dc:creator>
  <cp:lastModifiedBy>pc</cp:lastModifiedBy>
  <dcterms:created xsi:type="dcterms:W3CDTF">2020-12-28T02:38:18Z</dcterms:created>
  <dcterms:modified xsi:type="dcterms:W3CDTF">2021-11-01T06:01:26Z</dcterms:modified>
</cp:coreProperties>
</file>